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D:\excel\"/>
    </mc:Choice>
  </mc:AlternateContent>
  <xr:revisionPtr revIDLastSave="0" documentId="13_ncr:1_{6ECAA392-25E6-47B6-A305-AC29961CF883}" xr6:coauthVersionLast="47" xr6:coauthVersionMax="47" xr10:uidLastSave="{00000000-0000-0000-0000-000000000000}"/>
  <bookViews>
    <workbookView xWindow="-108" yWindow="-108" windowWidth="23256" windowHeight="12456" activeTab="2" xr2:uid="{0A0D8D68-EFC2-4074-BDCA-85DAF874A3F1}"/>
  </bookViews>
  <sheets>
    <sheet name="Input Data" sheetId="2" r:id="rId1"/>
    <sheet name="analysis" sheetId="9" r:id="rId2"/>
    <sheet name="Dashboard" sheetId="10" r:id="rId3"/>
    <sheet name="Target" sheetId="8" r:id="rId4"/>
    <sheet name="Customer" sheetId="6" r:id="rId5"/>
  </sheets>
  <definedNames>
    <definedName name="_xlnm._FilterDatabase" localSheetId="4" hidden="1">Customer!$A$1:$B$41</definedName>
    <definedName name="_xlchart.v5.0" hidden="1">analysis!$T$4</definedName>
    <definedName name="_xlchart.v5.1" hidden="1">analysis!$T$5:$T$19</definedName>
    <definedName name="_xlchart.v5.2" hidden="1">analysis!$U$4</definedName>
    <definedName name="_xlchart.v5.3" hidden="1">analysis!$U$5:$U$19</definedName>
    <definedName name="_xlchart.v5.4" hidden="1">analysis!$T$4</definedName>
    <definedName name="_xlchart.v5.5" hidden="1">analysis!$T$5:$T$19</definedName>
    <definedName name="_xlchart.v5.6" hidden="1">analysis!$U$4</definedName>
    <definedName name="_xlchart.v5.7" hidden="1">analysis!$U$5:$U$19</definedName>
    <definedName name="_xlcn.WorksheetConnection_Sheet1B2C181" hidden="1">Customer!$E$2:$F$16</definedName>
    <definedName name="Slicer_month">#N/A</definedName>
    <definedName name="Slicer_region">#N/A</definedName>
  </definedNames>
  <calcPr calcId="191029"/>
  <pivotCaches>
    <pivotCache cacheId="1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5" i="9" l="1" a="1"/>
  <c r="T5" i="9" s="1"/>
  <c r="F8" i="8"/>
  <c r="F4" i="8"/>
  <c r="F3" i="8"/>
  <c r="E2" i="8"/>
  <c r="E8" i="8"/>
  <c r="D13" i="8"/>
  <c r="F13" i="8" s="1"/>
  <c r="D12" i="8"/>
  <c r="F12" i="8" s="1"/>
  <c r="D11" i="8"/>
  <c r="F11" i="8" s="1"/>
  <c r="D10" i="8"/>
  <c r="F10" i="8" s="1"/>
  <c r="D9" i="8"/>
  <c r="E9" i="8" s="1"/>
  <c r="D8" i="8"/>
  <c r="D7" i="8"/>
  <c r="F7" i="8" s="1"/>
  <c r="D6" i="8"/>
  <c r="F6" i="8" s="1"/>
  <c r="D5" i="8"/>
  <c r="E5" i="8" s="1"/>
  <c r="D4" i="8"/>
  <c r="E4" i="8" s="1"/>
  <c r="D3" i="8"/>
  <c r="E3" i="8" s="1"/>
  <c r="D2" i="8"/>
  <c r="F2" i="8" s="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A9" i="9"/>
  <c r="E7" i="8" l="1"/>
  <c r="E6" i="8"/>
  <c r="F5" i="8"/>
  <c r="E13" i="8"/>
  <c r="E12" i="8"/>
  <c r="E11" i="8"/>
  <c r="E10" i="8"/>
  <c r="F9"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<sst xmlns="http://schemas.openxmlformats.org/spreadsheetml/2006/main" count="1882" uniqueCount="138">
  <si>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</si>
  <si>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</si>
  <si>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</si>
  <si>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</si>
  <si>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</si>
  <si>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</si>
  <si>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</si>
  <si>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</si>
  <si>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</si>
  <si>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</si>
  <si>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</si>
  <si>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</si>
  <si>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</si>
  <si>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</si>
  <si>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</si>
  <si>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</si>
  <si>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</si>
  <si>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</si>
  <si>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</si>
  <si>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</si>
  <si>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</si>
  <si>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</si>
  <si>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</si>
  <si>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</si>
  <si>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</si>
  <si>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</si>
  <si>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</si>
  <si>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</si>
  <si>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</si>
  <si>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</si>
  <si>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</si>
  <si>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</si>
  <si>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</si>
  <si>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</si>
  <si>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</si>
  <si>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</si>
  <si>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</si>
  <si>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</si>
  <si>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</si>
  <si>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</si>
  <si>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</si>
  <si>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</si>
  <si>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</si>
  <si>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</si>
  <si>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</si>
  <si>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</si>
  <si>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</si>
  <si>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</si>
  <si>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</si>
  <si>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</si>
  <si>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</si>
  <si>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</si>
  <si>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</si>
  <si>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</si>
  <si>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</si>
  <si>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</si>
  <si>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</si>
  <si>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</si>
  <si>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</si>
  <si>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</si>
  <si>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</si>
  <si>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</si>
  <si>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</si>
  <si>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</si>
  <si>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</si>
  <si>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</si>
  <si>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</si>
  <si>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</si>
  <si>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</si>
  <si>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</si>
  <si>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</si>
  <si>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</si>
  <si>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</si>
  <si>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</si>
  <si>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</si>
  <si>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</si>
  <si>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</si>
  <si>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</si>
  <si>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</si>
  <si>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</si>
  <si>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</si>
  <si>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</si>
  <si>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</si>
  <si>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</si>
  <si>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</si>
  <si>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</si>
  <si>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</si>
  <si>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</si>
  <si>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</si>
  <si>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</si>
  <si>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</si>
  <si>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</si>
  <si>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</si>
  <si>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</si>
  <si>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</si>
  <si>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</si>
  <si>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</si>
  <si>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</si>
  <si>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</si>
  <si>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</si>
  <si>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</si>
  <si>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</si>
  <si>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</si>
  <si>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</si>
  <si>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</si>
  <si>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</si>
  <si>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</si>
  <si>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</si>
  <si>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</si>
  <si>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</si>
  <si>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</si>
  <si>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</si>
  <si>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</si>
  <si>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</si>
  <si>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</si>
  <si>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</si>
  <si>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</si>
  <si>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</si>
  <si>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</si>
  <si>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</si>
  <si>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</si>
  <si>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</si>
  <si>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</si>
  <si>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</si>
  <si>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</si>
  <si>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</si>
  <si>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</si>
  <si>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</si>
  <si>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</si>
  <si>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</si>
  <si>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country</t>
  </si>
  <si>
    <t>region</t>
  </si>
  <si>
    <t>month</t>
  </si>
  <si>
    <t>week</t>
  </si>
  <si>
    <t>Sum of actual</t>
  </si>
  <si>
    <t>Row Labels</t>
  </si>
  <si>
    <t>below</t>
  </si>
  <si>
    <t>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</si>
</sst>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4">
    <fill>
      <patternFill patternType="none"/>
    </fill>
    <fill>
      <patternFill patternType="gray125"/>
    </fill>
    <fill>
      <patternFill patternType="solid">
        <fgColor rgb="FFD1B2E8"/>
        <bgColor indexed="64"/>
      </patternFill>
    </fill>
    <fill>
      <patternFill patternType="solid">
        <fgColor theme="4" tint="0.79998168889431442"/>
        <bgColor theme="4" tint="0.79998168889431442"/>
      </patternFill>
    </fill>
  </fills>
  <borders count="3">
    <border>
      <left/>
      <right/>
      <top/>
      <bottom/>
      <diagonal/>
    </border>
    <border>
      <left/>
      <right/>
      <top/>
      <bottom style="medium">
        <color rgb="FF7030A0"/>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applyAlignment="1">
      <alignment horizontal="left"/>
    </xf>
    <xf numFmtId="3" fontId="0" fillId="0" borderId="0" xfId="0" applyNumberFormat="1"/>
    <xf numFmtId="0" fontId="0" fillId="0" borderId="2" xfId="0" pivotButton="1" applyBorder="1"/>
    <xf numFmtId="0" fontId="0" fillId="0" borderId="2" xfId="0" applyBorder="1"/>
    <xf numFmtId="0" fontId="0" fillId="0" borderId="2" xfId="0" applyBorder="1" applyAlignment="1">
      <alignment horizontal="left"/>
    </xf>
    <xf numFmtId="3" fontId="0" fillId="0" borderId="2" xfId="0" applyNumberFormat="1" applyBorder="1"/>
    <xf numFmtId="0" fontId="0" fillId="3" borderId="2" xfId="0" applyFill="1" applyBorder="1" applyAlignment="1">
      <alignment horizontal="left"/>
    </xf>
    <xf numFmtId="0" fontId="0" fillId="3" borderId="2" xfId="0" applyFill="1" applyBorder="1"/>
    <xf numFmtId="0" fontId="0" fillId="0" borderId="0" xfId="0" applyBorder="1"/>
    <xf numFmtId="43" fontId="0" fillId="0" borderId="0" xfId="1" applyFont="1" applyBorder="1"/>
    <xf numFmtId="0" fontId="0" fillId="0" borderId="0" xfId="0" applyNumberFormat="1"/>
    <xf numFmtId="43" fontId="0" fillId="0" borderId="0" xfId="1" applyFont="1"/>
    <xf numFmtId="0" fontId="0" fillId="0" borderId="0" xfId="0" pivotButton="1"/>
  </cellXfs>
  <cellStyles count="2">
    <cellStyle name="Comma" xfId="1" builtinId="3"/>
    <cellStyle name="Normal" xfId="0" builtinId="0"/>
  </cellStyles>
  <dxfs count="68">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color rgb="FF002060"/>
      </font>
      <numFmt numFmtId="3" formatCode="#,##0"/>
      <fill>
        <patternFill patternType="none">
          <fgColor indexed="64"/>
          <bgColor indexed="65"/>
        </patternFill>
      </fill>
      <alignment horizontal="right" vertical="center" textRotation="0" wrapText="0" indent="0" justifyLastLine="0" shrinkToFit="0" readingOrder="0"/>
    </dxf>
    <dxf>
      <font>
        <color rgb="FF002060"/>
      </font>
      <numFmt numFmtId="3" formatCode="#,##0"/>
      <fill>
        <patternFill patternType="none">
          <fgColor indexed="64"/>
          <bgColor indexed="65"/>
        </patternFill>
      </fill>
      <alignment horizontal="right" vertical="center" textRotation="0" wrapText="0" indent="0" justifyLastLine="0" shrinkToFit="0" readingOrder="0"/>
    </dxf>
    <dxf>
      <font>
        <color rgb="FF002060"/>
      </font>
      <numFmt numFmtId="3" formatCode="#,##0"/>
      <fill>
        <patternFill patternType="none">
          <fgColor indexed="64"/>
          <bgColor indexed="65"/>
        </patternFill>
      </fill>
      <alignment horizontal="right" vertical="center" textRotation="0" wrapText="0" indent="0" justifyLastLine="0" shrinkToFit="0" readingOrder="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ill>
        <patternFill>
          <bgColor theme="3" tint="-0.24994659260841701"/>
        </patternFill>
      </fill>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3" defaultTableStyle="TableStyleMedium2" defaultPivotStyle="PivotStyleLight16">
    <tableStyle name="SLICER" pivot="0" table="0" count="10" xr9:uid="{C2F4C036-8D81-403F-996E-142D1BF5CBC0}">
      <tableStyleElement type="wholeTable" dxfId="67"/>
      <tableStyleElement type="headerRow" dxfId="66"/>
    </tableStyle>
    <tableStyle name="Slicer Style 1" pivot="0" table="0" count="0" xr9:uid="{D5B662D8-2EB4-4487-9F3F-4AE3CE65B97D}"/>
    <tableStyle name="Slicer Style 2" pivot="0" table="0" count="1" xr9:uid="{F27BAF99-1D64-40E0-9CB8-C1F5408504D3}">
      <tableStyleElement type="wholeTable" dxfId="65"/>
    </tableStyle>
  </tableStyles>
  <colors>
    <mruColors>
      <color rgb="FFE7EFFF"/>
      <color rgb="FF0000FF"/>
      <color rgb="FFFF0000"/>
      <color rgb="FF000000"/>
      <color rgb="FF00FF00"/>
      <color rgb="FFF3F3F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Target!$E$1</c:f>
              <c:strCache>
                <c:ptCount val="1"/>
                <c:pt idx="0">
                  <c:v>below</c:v>
                </c:pt>
              </c:strCache>
            </c:strRef>
          </c:tx>
          <c:spPr>
            <a:gradFill>
              <a:gsLst>
                <a:gs pos="0">
                  <a:schemeClr val="tx1"/>
                </a:gs>
                <a:gs pos="100000">
                  <a:schemeClr val="bg1"/>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#,##0</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6128-4CC0-909B-437D38FAA26A}"/>
            </c:ext>
          </c:extLst>
        </c:ser>
        <c:ser>
          <c:idx val="2"/>
          <c:order val="2"/>
          <c:tx>
            <c:strRef>
              <c:f>Target!$F$1</c:f>
              <c:strCache>
                <c:ptCount val="1"/>
                <c:pt idx="0">
                  <c:v>above</c:v>
                </c:pt>
              </c:strCache>
            </c:strRef>
          </c:tx>
          <c:spPr>
            <a:gradFill>
              <a:gsLst>
                <a:gs pos="0">
                  <a:srgbClr val="FFC000"/>
                </a:gs>
                <a:gs pos="100000">
                  <a:schemeClr val="accent1">
                    <a:lumMod val="30000"/>
                    <a:lumOff val="70000"/>
                  </a:schemeClr>
                </a:gs>
              </a:gsLst>
              <a:lin ang="5400000" scaled="1"/>
            </a:gradFill>
            <a:ln>
              <a:gradFill>
                <a:gsLst>
                  <a:gs pos="0">
                    <a:srgbClr val="FFC000"/>
                  </a:gs>
                  <a:gs pos="100000">
                    <a:schemeClr val="accent1">
                      <a:lumMod val="30000"/>
                      <a:lumOff val="70000"/>
                    </a:schemeClr>
                  </a:gs>
                </a:gsLst>
                <a:lin ang="5400000" scaled="1"/>
              </a:grad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#,##0</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6128-4CC0-909B-437D38FAA26A}"/>
            </c:ext>
          </c:extLst>
        </c:ser>
        <c:dLbls>
          <c:showLegendKey val="0"/>
          <c:showVal val="0"/>
          <c:showCatName val="0"/>
          <c:showSerName val="0"/>
          <c:showPercent val="0"/>
          <c:showBubbleSize val="0"/>
        </c:dLbls>
        <c:gapWidth val="50"/>
        <c:overlap val="100"/>
        <c:axId val="584330184"/>
        <c:axId val="584331264"/>
      </c:barChart>
      <c:lineChart>
        <c:grouping val="standard"/>
        <c:varyColors val="0"/>
        <c:ser>
          <c:idx val="0"/>
          <c:order val="0"/>
          <c:tx>
            <c:strRef>
              <c:f>Target!$C$1</c:f>
              <c:strCache>
                <c:ptCount val="1"/>
                <c:pt idx="0">
                  <c:v>Target ($)</c:v>
                </c:pt>
              </c:strCache>
            </c:strRef>
          </c:tx>
          <c:spPr>
            <a:ln w="28575" cap="rnd">
              <a:solidFill>
                <a:srgbClr val="E7EFFF"/>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6128-4CC0-909B-437D38FAA26A}"/>
            </c:ext>
          </c:extLst>
        </c:ser>
        <c:dLbls>
          <c:showLegendKey val="0"/>
          <c:showVal val="0"/>
          <c:showCatName val="0"/>
          <c:showSerName val="0"/>
          <c:showPercent val="0"/>
          <c:showBubbleSize val="0"/>
        </c:dLbls>
        <c:marker val="1"/>
        <c:smooth val="0"/>
        <c:axId val="584330184"/>
        <c:axId val="584331264"/>
      </c:lineChart>
      <c:catAx>
        <c:axId val="584330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584331264"/>
        <c:crosses val="autoZero"/>
        <c:auto val="1"/>
        <c:lblAlgn val="ctr"/>
        <c:lblOffset val="100"/>
        <c:noMultiLvlLbl val="0"/>
      </c:catAx>
      <c:valAx>
        <c:axId val="5843312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en-US"/>
          </a:p>
        </c:txPr>
        <c:crossAx val="584330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60000"/>
              <a:lumOff val="40000"/>
            </a:schemeClr>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 DASHBOARD.xlsx]analysis!week</c:name>
    <c:fmtId val="2"/>
  </c:pivotSource>
  <c:chart>
    <c:autoTitleDeleted val="1"/>
    <c:pivotFmts>
      <c:pivotFmt>
        <c:idx val="0"/>
        <c:spPr>
          <a:gradFill>
            <a:gsLst>
              <a:gs pos="0">
                <a:schemeClr val="tx1"/>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tx1"/>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analysis!$H$3</c:f>
              <c:strCache>
                <c:ptCount val="1"/>
                <c:pt idx="0">
                  <c:v>Total</c:v>
                </c:pt>
              </c:strCache>
            </c:strRef>
          </c:tx>
          <c:spPr>
            <a:gradFill>
              <a:gsLst>
                <a:gs pos="0">
                  <a:schemeClr val="tx1"/>
                </a:gs>
                <a:gs pos="100000">
                  <a:schemeClr val="bg1"/>
                </a:gs>
              </a:gsLst>
              <a:lin ang="5400000" scaled="1"/>
            </a:gradFill>
            <a:ln>
              <a:noFill/>
            </a:ln>
            <a:effectLst/>
          </c:spPr>
          <c:cat>
            <c:strRef>
              <c:f>analysis!$G$4:$G$42</c:f>
              <c:strCache>
                <c:ptCount val="39"/>
                <c:pt idx="0">
                  <c:v>1</c:v>
                </c:pt>
                <c:pt idx="1">
                  <c:v>2</c:v>
                </c:pt>
                <c:pt idx="2">
                  <c:v>3</c:v>
                </c:pt>
                <c:pt idx="3">
                  <c:v>4</c:v>
                </c:pt>
                <c:pt idx="4">
                  <c:v>5</c:v>
                </c:pt>
                <c:pt idx="5">
                  <c:v>6</c:v>
                </c:pt>
                <c:pt idx="6">
                  <c:v>7</c:v>
                </c:pt>
                <c:pt idx="7">
                  <c:v>12</c:v>
                </c:pt>
                <c:pt idx="8">
                  <c:v>13</c:v>
                </c:pt>
                <c:pt idx="9">
                  <c:v>14</c:v>
                </c:pt>
                <c:pt idx="10">
                  <c:v>16</c:v>
                </c:pt>
                <c:pt idx="11">
                  <c:v>17</c:v>
                </c:pt>
                <c:pt idx="12">
                  <c:v>18</c:v>
                </c:pt>
                <c:pt idx="13">
                  <c:v>19</c:v>
                </c:pt>
                <c:pt idx="14">
                  <c:v>20</c:v>
                </c:pt>
                <c:pt idx="15">
                  <c:v>21</c:v>
                </c:pt>
                <c:pt idx="16">
                  <c:v>22</c:v>
                </c:pt>
                <c:pt idx="17">
                  <c:v>23</c:v>
                </c:pt>
                <c:pt idx="18">
                  <c:v>24</c:v>
                </c:pt>
                <c:pt idx="19">
                  <c:v>26</c:v>
                </c:pt>
                <c:pt idx="20">
                  <c:v>28</c:v>
                </c:pt>
                <c:pt idx="21">
                  <c:v>32</c:v>
                </c:pt>
                <c:pt idx="22">
                  <c:v>33</c:v>
                </c:pt>
                <c:pt idx="23">
                  <c:v>34</c:v>
                </c:pt>
                <c:pt idx="24">
                  <c:v>35</c:v>
                </c:pt>
                <c:pt idx="25">
                  <c:v>36</c:v>
                </c:pt>
                <c:pt idx="26">
                  <c:v>37</c:v>
                </c:pt>
                <c:pt idx="27">
                  <c:v>38</c:v>
                </c:pt>
                <c:pt idx="28">
                  <c:v>39</c:v>
                </c:pt>
                <c:pt idx="29">
                  <c:v>40</c:v>
                </c:pt>
                <c:pt idx="30">
                  <c:v>41</c:v>
                </c:pt>
                <c:pt idx="31">
                  <c:v>42</c:v>
                </c:pt>
                <c:pt idx="32">
                  <c:v>44</c:v>
                </c:pt>
                <c:pt idx="33">
                  <c:v>45</c:v>
                </c:pt>
                <c:pt idx="34">
                  <c:v>46</c:v>
                </c:pt>
                <c:pt idx="35">
                  <c:v>47</c:v>
                </c:pt>
                <c:pt idx="36">
                  <c:v>49</c:v>
                </c:pt>
                <c:pt idx="37">
                  <c:v>52</c:v>
                </c:pt>
                <c:pt idx="38">
                  <c:v>53</c:v>
                </c:pt>
              </c:strCache>
            </c:strRef>
          </c:cat>
          <c:val>
            <c:numRef>
              <c:f>analysis!$H$4:$H$42</c:f>
              <c:numCache>
                <c:formatCode>General</c:formatCode>
                <c:ptCount val="39"/>
                <c:pt idx="0">
                  <c:v>883.62</c:v>
                </c:pt>
                <c:pt idx="1">
                  <c:v>3299</c:v>
                </c:pt>
                <c:pt idx="2">
                  <c:v>6659.6800000000012</c:v>
                </c:pt>
                <c:pt idx="3">
                  <c:v>972</c:v>
                </c:pt>
                <c:pt idx="4">
                  <c:v>3852.5799999999995</c:v>
                </c:pt>
                <c:pt idx="5">
                  <c:v>3814.72</c:v>
                </c:pt>
                <c:pt idx="6">
                  <c:v>146.52000000000001</c:v>
                </c:pt>
                <c:pt idx="7">
                  <c:v>3820.3199999999997</c:v>
                </c:pt>
                <c:pt idx="8">
                  <c:v>424.88</c:v>
                </c:pt>
                <c:pt idx="9">
                  <c:v>381.84000000000003</c:v>
                </c:pt>
                <c:pt idx="10">
                  <c:v>610.79999999999995</c:v>
                </c:pt>
                <c:pt idx="11">
                  <c:v>2479.06</c:v>
                </c:pt>
                <c:pt idx="12">
                  <c:v>761.76</c:v>
                </c:pt>
                <c:pt idx="13">
                  <c:v>1419.3000000000002</c:v>
                </c:pt>
                <c:pt idx="14">
                  <c:v>2353.92</c:v>
                </c:pt>
                <c:pt idx="15">
                  <c:v>188.64</c:v>
                </c:pt>
                <c:pt idx="16">
                  <c:v>1265.3599999999999</c:v>
                </c:pt>
                <c:pt idx="17">
                  <c:v>856.80000000000007</c:v>
                </c:pt>
                <c:pt idx="18">
                  <c:v>975.24</c:v>
                </c:pt>
                <c:pt idx="19">
                  <c:v>55.019999999999996</c:v>
                </c:pt>
                <c:pt idx="20">
                  <c:v>1784.8700000000001</c:v>
                </c:pt>
                <c:pt idx="21">
                  <c:v>85.76</c:v>
                </c:pt>
                <c:pt idx="22">
                  <c:v>514.08000000000004</c:v>
                </c:pt>
                <c:pt idx="23">
                  <c:v>122.08</c:v>
                </c:pt>
                <c:pt idx="24">
                  <c:v>6607.44</c:v>
                </c:pt>
                <c:pt idx="25">
                  <c:v>3499.4399999999996</c:v>
                </c:pt>
                <c:pt idx="26">
                  <c:v>445.8</c:v>
                </c:pt>
                <c:pt idx="27">
                  <c:v>1306.8</c:v>
                </c:pt>
                <c:pt idx="28">
                  <c:v>5042.66</c:v>
                </c:pt>
                <c:pt idx="29">
                  <c:v>1711.71</c:v>
                </c:pt>
                <c:pt idx="30">
                  <c:v>3610.0800000000004</c:v>
                </c:pt>
                <c:pt idx="31">
                  <c:v>1477.44</c:v>
                </c:pt>
                <c:pt idx="32">
                  <c:v>47.16</c:v>
                </c:pt>
                <c:pt idx="33">
                  <c:v>3518.55</c:v>
                </c:pt>
                <c:pt idx="34">
                  <c:v>1434.54</c:v>
                </c:pt>
                <c:pt idx="35">
                  <c:v>170.2</c:v>
                </c:pt>
                <c:pt idx="36">
                  <c:v>585.34</c:v>
                </c:pt>
                <c:pt idx="37">
                  <c:v>9132.18</c:v>
                </c:pt>
                <c:pt idx="38">
                  <c:v>7677.2999999999993</c:v>
                </c:pt>
              </c:numCache>
            </c:numRef>
          </c:val>
          <c:extLst>
            <c:ext xmlns:c16="http://schemas.microsoft.com/office/drawing/2014/chart" uri="{C3380CC4-5D6E-409C-BE32-E72D297353CC}">
              <c16:uniqueId val="{00000000-62E4-4E01-B9C1-B60AD4E08F67}"/>
            </c:ext>
          </c:extLst>
        </c:ser>
        <c:dLbls>
          <c:showLegendKey val="0"/>
          <c:showVal val="0"/>
          <c:showCatName val="0"/>
          <c:showSerName val="0"/>
          <c:showPercent val="0"/>
          <c:showBubbleSize val="0"/>
        </c:dLbls>
        <c:axId val="722138376"/>
        <c:axId val="722143056"/>
      </c:areaChart>
      <c:catAx>
        <c:axId val="722138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4">
                    <a:lumMod val="60000"/>
                    <a:lumOff val="40000"/>
                  </a:schemeClr>
                </a:solidFill>
                <a:latin typeface="+mn-lt"/>
                <a:ea typeface="+mn-ea"/>
                <a:cs typeface="+mn-cs"/>
              </a:defRPr>
            </a:pPr>
            <a:endParaRPr lang="en-US"/>
          </a:p>
        </c:txPr>
        <c:crossAx val="722143056"/>
        <c:crosses val="autoZero"/>
        <c:auto val="1"/>
        <c:lblAlgn val="ctr"/>
        <c:lblOffset val="100"/>
        <c:noMultiLvlLbl val="0"/>
      </c:catAx>
      <c:valAx>
        <c:axId val="722143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accent4">
                    <a:lumMod val="60000"/>
                    <a:lumOff val="40000"/>
                  </a:schemeClr>
                </a:solidFill>
                <a:latin typeface="+mn-lt"/>
                <a:ea typeface="+mn-ea"/>
                <a:cs typeface="+mn-cs"/>
              </a:defRPr>
            </a:pPr>
            <a:endParaRPr lang="en-US"/>
          </a:p>
        </c:txPr>
        <c:crossAx val="7221383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 DASHBOARD.xlsx]analysis!product</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a:gsLst>
              <a:gs pos="0">
                <a:schemeClr val="tx1">
                  <a:lumMod val="65000"/>
                  <a:lumOff val="35000"/>
                </a:schemeClr>
              </a:gs>
              <a:gs pos="100000">
                <a:schemeClr val="accent4">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analysis!$O$3</c:f>
              <c:strCache>
                <c:ptCount val="1"/>
                <c:pt idx="0">
                  <c:v>Total</c:v>
                </c:pt>
              </c:strCache>
            </c:strRef>
          </c:tx>
          <c:spPr>
            <a:gradFill>
              <a:gsLst>
                <a:gs pos="0">
                  <a:schemeClr val="tx1">
                    <a:lumMod val="65000"/>
                    <a:lumOff val="35000"/>
                  </a:schemeClr>
                </a:gs>
                <a:gs pos="100000">
                  <a:schemeClr val="accent4">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analysis!$N$4:$N$13</c:f>
              <c:strCache>
                <c:ptCount val="10"/>
                <c:pt idx="0">
                  <c:v>Product41</c:v>
                </c:pt>
                <c:pt idx="1">
                  <c:v>Product14</c:v>
                </c:pt>
                <c:pt idx="2">
                  <c:v>Product02</c:v>
                </c:pt>
                <c:pt idx="3">
                  <c:v>Product21</c:v>
                </c:pt>
                <c:pt idx="4">
                  <c:v>Product24</c:v>
                </c:pt>
                <c:pt idx="5">
                  <c:v>Product10</c:v>
                </c:pt>
                <c:pt idx="6">
                  <c:v>Product42</c:v>
                </c:pt>
                <c:pt idx="7">
                  <c:v>Product40</c:v>
                </c:pt>
                <c:pt idx="8">
                  <c:v>Product12</c:v>
                </c:pt>
                <c:pt idx="9">
                  <c:v>Product37</c:v>
                </c:pt>
              </c:strCache>
            </c:strRef>
          </c:cat>
          <c:val>
            <c:numRef>
              <c:f>analysis!$O$4:$O$13</c:f>
              <c:numCache>
                <c:formatCode>#,##0</c:formatCode>
                <c:ptCount val="10"/>
                <c:pt idx="0">
                  <c:v>14084.279999999999</c:v>
                </c:pt>
                <c:pt idx="1">
                  <c:v>6895.84</c:v>
                </c:pt>
                <c:pt idx="2">
                  <c:v>5569.2000000000007</c:v>
                </c:pt>
                <c:pt idx="3">
                  <c:v>5363.82</c:v>
                </c:pt>
                <c:pt idx="4">
                  <c:v>5336.64</c:v>
                </c:pt>
                <c:pt idx="5">
                  <c:v>4764.12</c:v>
                </c:pt>
                <c:pt idx="6">
                  <c:v>4698</c:v>
                </c:pt>
                <c:pt idx="7">
                  <c:v>4032</c:v>
                </c:pt>
                <c:pt idx="8">
                  <c:v>3672.63</c:v>
                </c:pt>
                <c:pt idx="9">
                  <c:v>3430.4000000000005</c:v>
                </c:pt>
              </c:numCache>
            </c:numRef>
          </c:val>
          <c:extLst>
            <c:ext xmlns:c16="http://schemas.microsoft.com/office/drawing/2014/chart" uri="{C3380CC4-5D6E-409C-BE32-E72D297353CC}">
              <c16:uniqueId val="{00000000-E3A2-49F7-87BC-2F0F679CBFE9}"/>
            </c:ext>
          </c:extLst>
        </c:ser>
        <c:dLbls>
          <c:showLegendKey val="0"/>
          <c:showVal val="0"/>
          <c:showCatName val="0"/>
          <c:showSerName val="0"/>
          <c:showPercent val="0"/>
          <c:showBubbleSize val="0"/>
        </c:dLbls>
        <c:gapWidth val="50"/>
        <c:overlap val="100"/>
        <c:axId val="637395424"/>
        <c:axId val="107806624"/>
      </c:barChart>
      <c:catAx>
        <c:axId val="63739542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4">
                    <a:lumMod val="60000"/>
                    <a:lumOff val="40000"/>
                  </a:schemeClr>
                </a:solidFill>
                <a:latin typeface="+mn-lt"/>
                <a:ea typeface="+mn-ea"/>
                <a:cs typeface="+mn-cs"/>
              </a:defRPr>
            </a:pPr>
            <a:endParaRPr lang="en-US"/>
          </a:p>
        </c:txPr>
        <c:crossAx val="107806624"/>
        <c:crosses val="autoZero"/>
        <c:auto val="1"/>
        <c:lblAlgn val="ctr"/>
        <c:lblOffset val="100"/>
        <c:noMultiLvlLbl val="0"/>
      </c:catAx>
      <c:valAx>
        <c:axId val="107806624"/>
        <c:scaling>
          <c:orientation val="minMax"/>
        </c:scaling>
        <c:delete val="1"/>
        <c:axPos val="t"/>
        <c:numFmt formatCode="#,##0" sourceLinked="1"/>
        <c:majorTickMark val="none"/>
        <c:minorTickMark val="none"/>
        <c:tickLblPos val="nextTo"/>
        <c:crossAx val="63739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tx2">
              <a:lumMod val="60000"/>
              <a:lumOff val="40000"/>
            </a:schemeClr>
          </a:solidFill>
          <a:ln w="19050">
            <a:noFill/>
          </a:ln>
          <a:effectLst/>
        </c:spPr>
      </c:pivotFmt>
      <c:pivotFmt>
        <c:idx val="20"/>
        <c:spPr>
          <a:solidFill>
            <a:schemeClr val="accent1">
              <a:lumMod val="75000"/>
            </a:schemeClr>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pivotFmt>
    </c:pivotFmts>
    <c:plotArea>
      <c:layout>
        <c:manualLayout>
          <c:layoutTarget val="inner"/>
          <c:xMode val="edge"/>
          <c:yMode val="edge"/>
          <c:x val="0.28501323573975806"/>
          <c:y val="0.15889605064286344"/>
          <c:w val="0.37070945300153191"/>
          <c:h val="0.79991111550046912"/>
        </c:manualLayout>
      </c:layout>
      <c:doughnutChart>
        <c:varyColors val="1"/>
        <c:ser>
          <c:idx val="0"/>
          <c:order val="0"/>
          <c:tx>
            <c:v>Total</c:v>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7E3-4B7B-8BBF-836D5F3EFC7A}"/>
              </c:ext>
            </c:extLst>
          </c:dPt>
          <c:dPt>
            <c:idx val="1"/>
            <c:bubble3D val="0"/>
            <c:spPr>
              <a:solidFill>
                <a:schemeClr val="accent2"/>
              </a:solidFill>
              <a:ln w="19050">
                <a:noFill/>
              </a:ln>
              <a:effectLst/>
            </c:spPr>
            <c:extLst>
              <c:ext xmlns:c16="http://schemas.microsoft.com/office/drawing/2014/chart" uri="{C3380CC4-5D6E-409C-BE32-E72D297353CC}">
                <c16:uniqueId val="{00000003-77E3-4B7B-8BBF-836D5F3EFC7A}"/>
              </c:ext>
            </c:extLst>
          </c:dPt>
          <c:dPt>
            <c:idx val="2"/>
            <c:bubble3D val="0"/>
            <c:spPr>
              <a:solidFill>
                <a:schemeClr val="tx2">
                  <a:lumMod val="60000"/>
                  <a:lumOff val="40000"/>
                </a:schemeClr>
              </a:solidFill>
              <a:ln w="19050">
                <a:noFill/>
              </a:ln>
              <a:effectLst/>
            </c:spPr>
            <c:extLst>
              <c:ext xmlns:c16="http://schemas.microsoft.com/office/drawing/2014/chart" uri="{C3380CC4-5D6E-409C-BE32-E72D297353CC}">
                <c16:uniqueId val="{00000005-77E3-4B7B-8BBF-836D5F3EFC7A}"/>
              </c:ext>
            </c:extLst>
          </c:dPt>
          <c:dPt>
            <c:idx val="3"/>
            <c:bubble3D val="0"/>
            <c:spPr>
              <a:solidFill>
                <a:schemeClr val="accent1">
                  <a:lumMod val="75000"/>
                </a:schemeClr>
              </a:solidFill>
              <a:ln w="19050">
                <a:noFill/>
              </a:ln>
              <a:effectLst/>
            </c:spPr>
            <c:extLst>
              <c:ext xmlns:c16="http://schemas.microsoft.com/office/drawing/2014/chart" uri="{C3380CC4-5D6E-409C-BE32-E72D297353CC}">
                <c16:uniqueId val="{00000007-77E3-4B7B-8BBF-836D5F3EFC7A}"/>
              </c:ext>
            </c:extLst>
          </c:dPt>
          <c:dPt>
            <c:idx val="4"/>
            <c:bubble3D val="0"/>
            <c:spPr>
              <a:solidFill>
                <a:schemeClr val="accent5"/>
              </a:solidFill>
              <a:ln w="19050">
                <a:noFill/>
              </a:ln>
              <a:effectLst/>
            </c:spPr>
            <c:extLst>
              <c:ext xmlns:c16="http://schemas.microsoft.com/office/drawing/2014/chart" uri="{C3380CC4-5D6E-409C-BE32-E72D297353CC}">
                <c16:uniqueId val="{00000009-77E3-4B7B-8BBF-836D5F3EFC7A}"/>
              </c:ext>
            </c:extLst>
          </c:dPt>
          <c:dPt>
            <c:idx val="5"/>
            <c:bubble3D val="0"/>
            <c:spPr>
              <a:solidFill>
                <a:schemeClr val="accent6"/>
              </a:solidFill>
              <a:ln w="19050">
                <a:noFill/>
              </a:ln>
              <a:effectLst/>
            </c:spPr>
            <c:extLst>
              <c:ext xmlns:c16="http://schemas.microsoft.com/office/drawing/2014/chart" uri="{C3380CC4-5D6E-409C-BE32-E72D297353CC}">
                <c16:uniqueId val="{0000000B-77E3-4B7B-8BBF-836D5F3EFC7A}"/>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77E3-4B7B-8BBF-836D5F3EFC7A}"/>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Central</c:v>
              </c:pt>
              <c:pt idx="1">
                <c:v>East</c:v>
              </c:pt>
              <c:pt idx="2">
                <c:v>Export</c:v>
              </c:pt>
              <c:pt idx="3">
                <c:v>North</c:v>
              </c:pt>
              <c:pt idx="4">
                <c:v>Northeast</c:v>
              </c:pt>
              <c:pt idx="5">
                <c:v>South</c:v>
              </c:pt>
              <c:pt idx="6">
                <c:v>Western</c:v>
              </c:pt>
            </c:strLit>
          </c:cat>
          <c:val>
            <c:numLit>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Lit>
          </c:val>
          <c:extLst>
            <c:ext xmlns:c16="http://schemas.microsoft.com/office/drawing/2014/chart" uri="{C3380CC4-5D6E-409C-BE32-E72D297353CC}">
              <c16:uniqueId val="{0000000E-77E3-4B7B-8BBF-836D5F3EFC7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64E5506-853B-4476-83F2-B3A31C84402A}">
          <cx:dataId val="0"/>
          <cx:layoutPr>
            <cx:geography cultureLanguage="en-US" cultureRegion="IN" attribution="Powered by Bing">
              <cx:geoCache provider="{E9337A44-BEBE-4D9F-B70C-5C5E7DAFC167}">
                <cx:binary>5Htpb922tvZfKfr5lStOInlxe4FDaQ8e4yFjvwiO7VADJVKk5l9/126GJjtp0otToAd43aCJxU2T
etb8rOX/fpj/68E83fuf5sa04b8e5l9/Lvre/dcvv4SH4qm5DydN+eBtsO/6kwfb/GLfvSsfnn55
9PdT2epfcIzoLw/Fve+f5p//57/hp+kne2Ef7vvStjfDk19un8Jg+vCdtW8u/fRgh7Y/bNfwk379
eevv24enn396avuyX54v7unXn7/4yM8//XL8g7469CcD9+qHR9hLk5MEUxFLzH/+ydhWf3iOTygT
hCeCyw9fH8+8um9g34/v8fst7h8f/VMIP334+499X9z5j8dlsOn7F07t4Xrb29/f55cvAf2f/z56
AG949OQzzI/h+NHSMeTqvtXm/vEpFB8h+Pdhx+REcEpiycgneD9DX8YnmCWYCyneL4uPR79H/69d
6dsS+HzvkRQ+XzqWhMr+AyTh79fSfITi35dChOIT8vtXjL/Q/oiRExwfvnjy+1+H9fcm90EAP7zJ
n4D/Yd8x8B8efwX6f4D6Xz7N5YP9+Pr/Puig+pIQJglnX2KOYnzCYpkc/vt43Hu0f3yFb6P9cd8R
2h8fH6N9+fqfV/E7O/TFT/9658uH+48g/PuYR1icSJkQHPMvFR2zk1hwRLGkH097D/lfvce3gf9y
9xH8Xy4eC+G3f/3zQtj0RWld+TcKABwNRihJpPwSfyJOEgYrIhHv/Qz6Ugx/5SbfFsEfO4/g/2Ph
GPrN838e+uv7ugz9ffsRhn9f97E8OcRYjo+gT8SJQIwQgcg3of8rN/k29H/sPIL+j4Vj6K/P/3no
d0++uW+Xvw95hk5iiaSAGPo+i/kyxTwEXxGLmItv6/5fuM+38f+08Qj+T8+P0c82/zz6L9qyf3r8
6RyqiUfb/I1CgHBLiSD4Y6IJqeRnmWYEMZfFLKExe28Fx5nOX7/Xt4VxvP9IJsfLx6LZqX9eNKft
498ZCzA+IQyzWHw79+fgrxKScC4/mMVRMvTD23xbDh+2HcH/4ekx6qdX/xGo2/Yp/J3IR/EJkpKx
Dw7/oPAQbz+zBoToSQwpKBPiKBADUD++zZ8i/3Hr1+h/XPlKAv8B5dZVqZ/834m/PDlUU4Ql/IOv
+bIC4JCjQqBG4uPyUU76F+7zbQl82niE/6fnx+hf7f55/b8dwt+q/Ak9SUQClAOQPb9/fRmNJT/h
FCyDy/eF73Ec+PF1vo39x31H0H98fIz87Yt/Hvm7++Gx/Olf/v7t36n8mJ4gnGCBOKj1Zz6H0hNG
BZIo/qD2R57nr97m2/B/uftICF8uHovi7l//vCg+pAd3/X3/FH6y7376VwMu6e8sjYkE0oEwDjnQ
F2KJpDyJkQB2iNL33uooDn9xte/la98WzNH2I8kcrR6L5sXdf5hovvf+/zdC+v9jefw5hf2Jwc/u
+/vN79T/Zyz291d/Vz/oRhxt/V4H4T3Tefr4688YnNGnfsLhJ3zJgj4ZXQ6fipWPG57uQ//rz8kJ
jYkALg8LGScYQv30dHgOBQelCJiQGIsYMUQgDrXW98WvP0PByGKaIMmkIEIkB7IqHAgx6FPIEwqU
oeQkxphCQUk/tVmurVm0bT+h8OH7n9qhubZl24dff4Yj3PtPHe4IflbyRDIqGRYsIRyDR3YP97dQ
e8GH0f+LaTWbrkmYqtkSb/KpzRo7vBoMPc9H32/xGt4nCO/bEt848IDb1ycmSBx6LTSm7OjE0mo7
VYIyNXT4BUX1fVksqoqq5yEf7rAcboQbnMon8koO7CEm/rYq3dul6YLyEdn6gT0VjF3UfZsmXXht
yWI2YUz0hgbxPpn/07sKeXxZBHQgFpSghDEQIjvA9xk8w6LzJM5zrLye1pQ0ZlYh6eqropSFVyDT
dpvQotr3osfPPa3Xm7qsd77w065a1xeLbRNldOvVSPIypaMPiswyUgnG4cqQ4g0rW6cqki9pIB35
TQzyxlOSkWS1igwFPlvFM12KftPVZBummSrfc7IZBz2+aNuJZIw3S2bzco9jWY2bXC9vZ9xfzSPl
KmpWrXiEfEZQG6XYV0qHaL7F3tF08KTbrTJUyuNZX0yu4lk8JD713P7WrGLIxtWgUYUCmaxNgsgK
VqGbrh+jG53rZCtxW25l68h+WIVW3cppaoZ4I6P+iqNEbPOmK8asrRbylNdR/RQsrbaDjuasx+us
2BBtYhF1qeDlXRDebIumfVX0VJ5ywV+v1N2x4JXVqE/DbOqzmpbVrhriese7db2IoWN0Wk35SzTr
UcWznFU3A0Cx1D6jAke7wZduG9subPQYncmxe6GXJr5dRzdtmnVsNygao0u5xGdVVbevJB2qXb6Q
HchQ7jtrh2c67orUjC27LBt62hTV41RGzbWReXnB2nhAWStJsSvLyqq6Kepd5crduEykzvouZqdM
5qJUkczpuVgMV6VZi7sOt3hj8+DTrqg2fRVRVeK8SPtRKLBC+qKsm1211PJUrvi+lb7JkEVrurRy
TlfcNhtkyDVbS78Z+rXN2uAHVRbeXrHIaTXWtttY51b4F+uzwgzu0izjnLYif1clhX7UM7sPS2/S
cTRNlZZJ0e9d0tibNW+qrNFoTqMEtLQSyGYd9yTViFaZHwu9ZYI/tHwt77GIXk6FIc9IKOuLtUBh
h11Ezguk7/lqzesuCfFdvfg5LWKOaqVZHjJHNL30A4k2mMu1VqwqprTlrj3zubuSce5+6+ac7yvE
C9UK3WSh4fVpVLo2ixZUb6gvp9S75FlRIfK8L3kF4LDmtPEtT11nq6s87922NpK95eVqNlG3sDQe
Zr+lc3Ftmek3nLXgchop9+D/9Isunm9tvFZgpNpsfb/sjc33ZTFJ5RI/ZR71Icu9Mxuti733zbwR
3ZTfGorrKzY4tsMttVdRLNc3C+bTm2HN6Y1ZkN9MvmhKtYxFvsOlaxSXN6ENw7lPFq8atkyXVC50
UHkhMoN5vuuHGBNFouGtmdmzBPk2dcZv4r6wKsfLZTnxF3Qhj5QEeiHbie+CFcOG1fEaFK76/mZs
cpKSyG2JF3QXJ5NQ08S7ThGEwyaUtMzqYe4exzmSqfY0eZPn4WWz9OV+Kdoy06WTKjBXJqmecvuS
tsP9iht3hWpB99wnryqCqxedTsJNIEN+ZQPSl+CGytSOAW1qLdpNQAw/a3tpU28XfC3WWfy2RG21
K0FXb1zn3IUrW3ONq3pMuS26NE/YssFlXadj2aIU5+6+mpqws5Xt3+VFh1S5cP2MURcrWvIhnXBv
X3eu+G1pZsBy6G/7JUa7IjB63rCRqyGKn/V6eh5h+mpm8UtWD02STrnTl7Xpin1NPU5SXI3oNpB4
PmMGo1MmqpAZcJJPaG75OQID3juUD5PiDnmuWtfIVo2VRqcN70ATx6E8532RLxlH3uwJd2DXoRlp
qUJH9jFpl11XRQirLq9LpuzSuWeuY3EBkaBzme3c8Ib3HpVbkw90VV1RDHXa5n383C52BmR9+466
odmvPSabGOW8uuAa7XqeZyIvzSPuF5yVnbDn1E12P0taN0rynL9lSNstico8G6UssJoNKjdNT/yZ
Zh6lrUn6LLeaXQpSuZvcm/oZNWbZ65lGpzonMVF6wA9rWXbzhokhfx74gNJyKEaU2cVNV3k3F2f9
GtobXQ1oA2p9ioSs6rQOjqiY+WUbxXbNhmLGW52Q0W4axlnWyDWC/gyT19bn3QExczZUU9Y6yVRT
sEQRacV2LHB1WTuZv+ssHa99nkxyi1qsVrCabTxE6whaP00K06XWytZD4RRejbwY8uLdFAX50vog
NxHE+ft+5PYcD3RyqovW4RwXRe2u3JC43WSqJuMWNSZbm7F55qqcvo2WEKucTOt+puMd7tr8rFj4
cK4ZoRtXVuvGyeGpaLS5CnNjNwmf0DaY6czzUG8qUvfXAVO5Dax55b2t1ZxYt0A0sMV+Kds41ca4
rJ1FdWniWGdLOybgJpapVczI+MZGuN/UczRrVQvRZ8R1BxlG8xtmtTIsXtPByK1sumdFWMurepr6
07HOLwREoEvIDirlZta0yowQKAeIcZnxZrpzvHHbqC+nOhPjGq5yWd/2DZ1TMIj8IuoleUUg90jd
2rbPmOjofhnYvhlrX6RVPy3Fpo/iYm8nLi46Q9BpTVH+buDzpIBNtOdRKPweUef3FlfvyiDIackS
e94hI1+WAZQUXHY0T0UWhqXzZ3Hlxvm2jL1hqdBxfyYIFfulnwed5qQwKcwp0e26FlW2hmS+pF3U
KZy8w8ZTpAq7yq1p5uuFhbZTBgWe9bG+9AVyShgss5CM4zZqqkXReoCo5hiFkJSwq8mzLjND5F6v
5Zzvu9XafaBTfl7Mub/Q41y90lG5boMTXVpD+Dv349zXqpPDvBWdr87aOXJvqSnz86lOwlM053mj
pkbbDW7sdDnpJdkRVvhbmkw3/TQUWdvquymg9nTEYkpXGuOdJO2Y2rzRik0szkiN+70A97MZdN9l
vLLVuUUReSYmkaSiJ/SCJiKctXLpdyvj12WOZGpmm1ZU1E+MdvmWRXW850W7rwUpt8MQlUr3Rqat
X8AA0WKzgUxLOo1dux+rEl2h2byqR1ZeFDS/XVvPn08NCym4l/aMjvixtZM9C7RXCWvISzeO/Y0e
170p4Fgb+0ev+8yuHql8nGpVxzWk8EV1w6ORbko3DjeDGAIEtlWIK4ik1ctxgOAZiLbgHbvuvOeV
quJJX7SySp5yEtxlmD1+WZZavhJ9nkOmsMh01ZOYM1e1yXWB2+l6IktdqlHPRbYmXBbKTsOo2rJy
50xWQdmyes19DgkknkxGRFcqTIy/QouGpDAyFfhue52j5jkNUUgxamM1dxXbkYGd4Wgp72qXXHYm
mJRhv+l5ZC4IWV5XoUhUn0hzWqFh3Fqf2FTG45Y5fgeerkwbXsoN4xDJxqJ65/ywZlDpPdZDct/k
/fPFupsV6rFLU4sHl5D7ZUqK51YWuUIaX9aiee4g0T5ryuK1oXOfpHCzrJSozuJJlKmMDGSTDSjf
FILe1t04nVZl3qUMOZcaw4Z9mfds2yxLk9kK1ynvZvdsbdY7b1ux1UVfKRPmJI01ArzoNUjSqGrx
l87E7tZhXKRLAxGUDs4pavPHKClL5cK8piOkm4vwcOxShA2LdZV2EMBU1S8m0ySPVNEG9zyhdXFR
J3m0Y0m91ShRTHfjaRxCc2mYaU61s0GtQ9cqEhoKyajA13FpqKpoQbdTP5oUr/1eIz5tKzeJrdEN
u51m90gSiVW+9AFKJ572cTWqmck+nRJyNpo+vkKSTqptVrLhmv/GXRT2sy/nZ7Qpz6rJ9FtdifW8
dXRoVBv54mIxLGsnCkVX8CytTZTphaMbY8FH2oRmnEb0wnnSXBelaRTqsVZVZfqzMPNBbKPa2Fd9
iOK0LdeLep7Fo+ztq9W0b+NunTLSQZGjCG9mNeF4fKvrQ+7LibnDvR6sMgKDos7M71vnxXC6DJam
tsVDtph+XFRPyaBapof90Mm9HKL90jpLFI+HdlBNNTlQPSgz17x/p+uYbZDE4I5Lm5Tp2jOIiWO0
ZD7Eb7rwbtLzfDo2QhjlyvnNNI3y2Vxg+RDV65r13k6phQxJyWBihZCet3Ntm13J6G1okj6ljtz4
Wr5tfXxn+kKfUQvWUK5QSvYLvyuLqt9jRtDruU3KXQdl+dwkL3oprJpY+VtjuuUqPng6Lo1RRZXP
O2iGDJumoaJJqYSKVkGqby9kg07F4kxaYd5mEtvHMKzNXa1xrULL4h3V9TMDxpdBZFmV9aw+nZoh
V76Em3WDPIM7vUmWl0CbLNsW2WdQsONbz+fdlJh2Vc283DLLm62oeHhjcQ2VstDJbsjrYhf3C1K0
OpSbM4NXk0grv0K9BPcbt/F0gEmAwTrnqwyXfQOGBy+w8bo6c03dbEGBNklR1Ts5QwoczxcTNtU2
QC2e8vxWLnV9ObU5hCypF2AEkheWmz3VPQg9T9aLcoXqdY1lrwT4xXWM6B2xRfQScu7hYiTJctq0
Tf7AZ6jZE2GGMxKzbHV1eOXr4YzXflbOFkvKpSWZhRo9i9jkzqqkcjilxMUvQjm6XW7i6HIFjuO0
H1HYcm+ZMlDLPq1kcQ8r8dXWV93yRXf6Aw/0noh6gKTGl+BRjr79n+e2gT+/z6t++szvHN0f311+
HDX+7qd2T/YwqxWOP3SgET/9LDj9A614YO+++OYrHvFPmML3k8t/svjXaMTDdNmf04if5jL+4B1/
H0f7nUZEMKFGOLSsgBGEmVhBgIZ/TySyE5HAkKxMgBOMKQLm8A8iETYlCJroMaESYRTLP4hEfoI5
AyqFMMIQ7Gf/DpEIM4uJQBQOSTiDhv4RrbfyvHGkX8s0X3LNNdBk7aTBb+VxlZUUPNsl8JDzA6Q1
4fQziL7BKMLYxheEIpwMqACFyhhLEkKBKv2co+NTqKtIF2UKgaXJFS/i+G2X9DnfaOKWIZNTIvvT
QfTAQDVDY99r8p+ShCj+6nyCE2gYEpgcT2RMDuufcYQ9DS64pIIEgHMbq7UylKQiCXZnwyxfgBcx
TxQvLc7Av0Lx1Dtkd32I6Q+YVRD/EQ4EhlcOA4wJoyTBRzi4yU3gJEKV1k1Ox+ciX0TG6ryKLnuC
AYfRsvn6+9ADdX18JMcwsoeBxyWgkQfRfPbqY2xN1y1RlVbVys5jUhevIVBNZ1DtQcb5/bOOmWoE
yo8xUNWYxgiY2CMFC/M0AzkClWW/mun3TAS8PQRH2ai+jOadn8vYXfE1xG+/f/C3XpImSYygMSYP
A7tfvmRoE75gh+o0anOfXCVzlVdnZI6MV5EO9f/9NcGOwX6gOwrHsSNI3dATsdSkSes5YedjNddA
XqI4M7p6bDySp/UB6u+/4QG6z5sAAK2EbjdKqABcKT/S4HkF3teQrkkdzEYBaWBBeBX4ix8c87Wh
Qv+QESyhoSFj+pW2LGUzzLU3kF4Zdh6a8FjRoR+26wwZ4IjqbbSsXlVmatsfuIivRUhjDr6T8QSu
nfADzf+ZnrYkYIHdbNKJgXtQUV0ElbfD+ri2ReN/IEGEv4ITBAfHHFoG0Og4dghAuNdth7FNx4pW
L/nYJDptUDzsECqHsJkdZMZZb4B9UBUwoYua+r4X6cLnaNNZyGuAAGmn7gfX+hoDDg0jEcOMLXSj
MDqyn1rE2vb5YtOh6MhyHufNkgJDV0+XZVnIH/iibx1GEHjEGCICp8eHrcBiF7M24BPdxM6BCi93
TJOiUFBeuzf/V+09BDdEY2gpgVYxiHCfCzcBb1eBItl0Kge5I9UE2ts4p136/XO+Vl9+mJJNJIwv
I4g2RwD2OZqhyaaB0pza8bJaIrNbp4llZu0gg0+Y1A9xNDfPmzwaqx+c/bVv5wjUl8KvwYCjpezI
B/Vt0P3s4B0LjiG6DeW6AM2VlDpNMFR3l4PDEHq+/75fewUO/UAKPHzCoTl4bDQdgky4zZMmLaBb
cx2txrwEzyuy75/ylVtPYgq/WgVRC3wD9AQP65+Z5sCrtVrhjVXrUXQtaJVf5p2gZ3U55OlMhbtD
YLzPvn8oIscmCg6IcxgCOhgqnHrA+7NTrYfGDxnnIRVGFvI8J1rsgUNyqg7FKvaRWRe9G2thpk1r
D+zJYhL9WLZNuw/xuAKdFvOa7Ouhgr7MD+72Fe6HCQxoyx5GVenX+QyxtewXKNfSlTm7Exiq212V
MF0ohKFDxFtenfdzW1wDYyTTpVrb01CNGsx4rZ9KLrsxZTPr7EaQofyRXX9lBDw+DCkTjA8+LqFH
wI1zuYqKNGvao0q88v3Y/LZKgRJgfk15s1ZtFF+WJgLFhDwR0kC0+hlvlhUDdQ4J4ivGp3aPBz7y
TOoRn3GeT9OG+oHrLBg/L5lbHbjkmuFk3vhqGDs1yIlWCsSYzNni2vrRelCmdMT1uG6XWfTTdmob
7FIXUUgAqVtCULGe48spmcXT2KB23oc8qartbDszbR0W8Dm8YMk3OK7NmV7kUG71wbZ8XGngTYsZ
LiGhqTADM38dk7zd4qasCxVPs3ngyCxpPE2NScXcFDqlgEmuymicr229RoMqZiLOsaZAboxuhOyr
XxtRv4Hia74qYzL3m+9rzbFcwKtDHi8PE+QwQAX//1KhoT06F81o2zS6MuO2aVNiNjSzyfADpwAV
w5HFUuiGC4E5pPuSICbokR+s5sH30hcCOHfoHN5HOJLQCp8XC/xZXI5WrT4Uamyh1bACtdtnVU+u
89Jrlcf5GFToPblIZs2uklZDW08nsrhew7o1wBeRGUeK4iSpoWtV0RRiGvCRdbN2GQHDKzZFs/bp
2jZmh6cGK57nqweuqPxtBYojUs2auzRMZQId0MlsytnF91NY9hZYvdexr7VXIq+nu5KOrVaQagng
rEUc0sJh6HUvaK2ypOtuDi6x3HY2p/s85+66W7EYL8qyrlIHhJDfVX2cz6oXBfh+PeQECm7Cs6Kl
UHbnnLdrasp6OoxUCH4zOc+g6VSkuI7iZDsUUeyzXEad20VAMO6KYpm3lDNvFRrQ+oro8tQBzbLe
g9BRSgP86kzWAUMXdtFhTEsFiDx+G5lmfB4jLlW+DiENroauV79UN2h0pFA93GLZoC6Jkr1cRXQW
N6vNKmbCTR4v7rajvL4Doq95omEI0DIqusAVMiygVLtq3uWDfjZI15GdN8I7BdSdfOehD2bB1CL2
Oh/beUmhNQ3t/5LMwMQR6Agq4FcGIPLy7gax0ZzCb92WF22Xs7OoJ9vES7H1ZCbnAH581S7Up45G
0Bk8EMRphFjvN7rtaL+HmZknaKz9FlXFAqXkMMnXHjTqtoiA0LLD0NXA705Ank2IvOnjDu0nKVbV
mvwlayd87WMU1LjiR1TpdlOVQkCDYo0Q8DbLuGylhyaL0pTjy6VJqvOmYezWSTQBjTbopIcuH6kV
HObfzQu3IrURJMW7UQyovjK5e+BFcldWQajB42nZjTPwjYquZjVKEPTSTXWrd7nGeOsqF9/gigJn
GLM5izT0xnS5PvhphHyMVToNY7kqV5PhlhvXb0wtu10um7U+dM7sjtpKpAkoYp+B1wrAUA6AYBVF
ySZEUX8Gv3vSN5s2r/M8LUtg75Gunhc47/UZFC3mtPYxKbKmLaFJLx2rNitwta/C3K+AZM0MeAyt
IYxE1KSzscN1s0bxzsxTnA2Irpd6SOYzKLMTMO7yzUiKVtnK3+XE9Ko3k+oGsi3i9aWv2MsKqlQF
qDKY12lPlzmfNxPEcTWB41K4mFyWRE29BX4Osc06SvaIK7l2aWN7mDQJpJ2fATE85motgBeba1Km
mk3rpjRzp9Z69puRanpTdEXyQhTCpjnWJB1Z8aJlDJ1yqe9c13c30FsqH4sxaU5bay6qPjyXJdNZ
0mBQUXbv5vW+5t5UQCXW42+Q6TxKCoFtjsa3fu7o62pZOegypafzCgT6ODa3s9TPIhjqOY87Gr2q
8vUZm/mU1rp8g9ZH35YvhJaPxQQDFKtYzhZoQ4GDghmcYdzwPuy6FXWZTLp2Mwf6Rms5pgYa5SgK
ZQos7bZq1xeE93PaxPO5hlZXq3MDkdS+0BEiO7bU74aFZU7gN5K5t3FRvpDQM1JJYpO0GTqRBj3f
w8zXUKnaLQ+Q293OZH0u4jreRgG4D4wiIJ6da4FdbjpVBX3hQL8M8JijR7ddrkVaQNC9sA1RHrke
mGPoEnhb6axI0DNDF5DOCtMkRaUvIPU0KjcWKB6X4GyyS3TV9EC9D81kFKKCwAkxO5uTIs6g30VU
01gK7YEo7TSxVy2SleJdPqmeOA51ENlHbR2pllTP9ZTsIM1ZITlg3WYGGxlK4KON03eYgP2I1j6r
lziV/dRAFlw+iaKgp5C5MZH5DlPoDSD2WEPSAQNWTTQ/9ob1r1mP2rMcbOyC2tWltK23yJVwdZiG
2EdufFYHFKVjhOc7Gvk+RU37Il7G85V7v/HyUGDAIGCKWadmt55CJnG5hrFWsgOqbkUuM/9L3pks
6W0r2/qJcAIkCDZTNn9ffZW6CUNVkgA2INiAJMCnv+u3942Qyz6u2OMzcYQtSyiSQCJz5bdSaxIU
ra/OEFO/dE15msa23Fe261ISzIUJIBRB6Ugyzi3LxVjJol9iwGBR+xJh8gEEcI/iw6joGZATAdwz
v9TG2xEuHlrkXikUCovm7/rQ1PGbCN2SIb6KCxm4KXoi3yZfVPniIxp2XeTSaBQq68jEoZ834qbu
+zdfjqdBNvEpMUyDCeh+xWSWaBao6hdKQ5kFbUmL2Gn5w5Rbd0ZfFgp5kLRPATfty1YO+Ci+TJDZ
kK2gPQg2M3syb0Sz2xq6R8a871ffgZ7xf/ro9GPXoeqfJ1cBo+ri49i7R+kFB29dnlTXX8zcP3aT
rb9YOzxUouIZkZHL/D5+81wrCg3M6Lgtow9hydVFWJVN6g1jUbYgP6SpbjdE5sdxWB4p1zJNVrtn
KJDIZu/YMEjs9+BFNygs4kSk8SDu60aeBsIvm10efDkgyM3LrR80t03UP5fbgmwTWsmhWZdfejM6
hcJ9kcJD3Oi6y+LPPF0FgJyA0F/hlKCnn8B1dq5Yp5GmrudGT2Gqle9nfrte4knsB6W7FBlGdCwn
+8A67P6dhxeZttcPrszXSCxTHtlgTxBwhpR0srmlYlUpo2HqJ133khj1hqpGpsE4rSRtfD2DyKIa
e3EDQSQidztM7mTGZCvYnHxF8OZZX23fyqWqJrQVcYGzEJCfJOLiVT69CWyLxhCa7rwb0DUiECyW
X0pGQ7YqbFBIGCp1TetSWZU67ZZyQf/DkFxqVwJQqXdLUhUD+iMylhkLHP4fUz02fjJmrBO/Et9M
2UqSKGu27getiEmhCiS7eEZHI+hkqgIwlNPC7jrk09m6ls9hN1zCFn3b0g91qpL+u1i98yISe9eU
zXzgIvDyWgIgYD6OMR3ulj6sblrlomzugSJpVRYexIZWNUfaPpeROJSry93SF8HgnSsqbyIwdxTd
y33ZdaCISkLToRl0bkpgle3wo1rkWxhVR3F91zLcnjkdu9RtQXRc+diAVBnxOxR0q9FvvbyRfQz2
Mdz3stoTcCQ7PqLb42HX0aeBB+XODtM+ZORTiQpuredMMf/eW+VJAS4DkdDnUDd++O1ymip93ijZ
j9SXKZmbK4ZFdqJxuyWK76Ewv1BV/qi7YMcNL6AiFcFcFVpHTytXd9vE23RTzddo3PKBrS8afWI5
47adtFcESxDsjD82Oxa399BS252dAeP4iq3ZwNoQeliF5vOMT5JwwD1dPd3WAHJqE05pJxHvWbke
EoudUHVsLzm6kmIdnwbQlSMBbhZDW8ORww+htPhMTRymkaWXltBHX0S3gYL0FFpy9rSpi5Y25hQ6
1mJbBejat+JMgqrba77NmWdIp1IQiN8qKD9FCYbwejXw3Cbu3rn6vMUdGst2uV06/RY5TrJoreuL
jpGdI7P+HKvhPorX7m7eQnngPjqvNMZVrjawrqQ6MFeSlwoVyrOIk9dw7iEdRceFDo9xSJ55STID
4DSzYfCriuIFJSlDGRdF34DYjmkVAuQDUeelM9tuqtjvMh+XAtLt5St07++ziaO0HKO+CLv4OVyB
fknP3+mu3fZ2s/UpVuwZlNyTlCSCxDE8AAp/iITVt9TnY7bp7VuwktNo0KeTIZiRkUWPXlP+iqay
LJTo70lTtdlUXjv2YXREvrZ3NZ92iR05+h8cpAOP7qpyibJJh8MOnZcHPdSvzTiHqSPyTvctUi9j
gTPH0/Ar8NoHNXm4CyAppTTsP03UV9ng+h+arQ9enwTHPnbshXhGpf5qeNYCNM5mb7KnZd3uTATQ
lPgCAISoFQAZp6I0lsP3Ws0Xv+1vKtxnp2EjZc5QAOW4viqaQhZsbrDttrOtlq8GNFrWKbSGURRm
GyLqJUoqXebKC7tDKfUbMY09GYM+fySru8GUd91UndZlntNe1cm+1waXkItIQYK1ybyxX1Mvlj66
2V6dUn8bAWWFZV6PjZcmtfo0bNMhii0iGoJLSoeoAPLQXVpebykkkHybuxetyM+ND/E9FZO8ofHg
Tjoa/J2q8JUtuJyiDVdxw5ZhR5vyKFfwPJSRr0uHhcOW7BMV4QDFa7nvWnJfx90untwnsZhPOqkQ
IJ04RtG4J47k1CSgBi27aDM96NlvU78fLmwri4Q7kzWu47jLkPOgPfs4J9Gzrm2Q8W28B2v8BXjw
XTKDxlbUO44xXhOJAcu081rUYnoJNvLiVQM9AxR8WGPxOHj6Uc2uSput+kqXYc86HLuNB5el1TbT
k38aOVro2xV37W8sHVGhoJjBzb2TxiJE6WgXzON+tbaApHFsN+Phnpm625hr30NTunMXf+RLMQBA
q1T54AWdyJbINhBPymPSqx1T6yfVqjgXrVdYMMTENjGKZu+X6e316PYgvDCbpojaCFxq66HHlo6l
D0Zl0AuLUa76DSDlel3DHVnHcc4aviYvqB3NE3Bi0GMDJY3Kie0lgkpdl30LFJZut7xFPv0YViNu
bWeSdjrwZpE3w0SaByv08GvSC2IfGSdkkAOr2C2AMw1hqzIBOZUW8k8mNPd/QNThn8ii7AFY3Hpr
WCjMfjWz/TRoru/6KqZlRr2KtLuKz/592ZMSd7e3lOFRs7YtDPcb8L/IvYecTutc9LP3rBc5e5eZ
m+g57I289yEw57Nwd5tfPiexe/Ag9r9aEO/5EH9HuOuz2r2ycbtbQWyn1eDXp1C4Fle/BKmyg7XL
fLV4QdhhILGSUocofuXywH017yJIW2RC7VDLm5KIZwuybuvwc1vbPpaoo9ttvvdF8gBNuMvcuOIe
SziwkRYqiNP1jW9JU2ainMpXDuYBeHZf6DpqslrTrNzqOHdD8DqMcVQov1yPLfrFCO16DfCbNhDa
BHs34yMumXEVp43VouhCq+90N56XefmMaRkaSC2dn8fI/9rF/acoqqCJukHmlqq9LCdoJJ1uDrXl
BLVI6cF6UW/nKjGoACL5WTZ8gCI50uWgEFTAP3GQIXH7pHrxxVc4udgkoB8aPFxAAE1ErWEpssFh
S0vdmRhigodiVAyS5XIBGa5Ed4im5UjY8FjN7M5susrBf5VntNxfdVPrvaicfZI9UctltnP3HfWa
eB26Mb5v+2bY2SpuH0XvQ+2tbFY5Qzj6C+sjRMvcifgk13C7twuGhZFRuL2eQwS22kOFVcv6QjvB
n3DSv0+jva+Q5d/BLQArQpxoAKiAE190a6DCgkp0T86M2xHX4wgLCemee4Xar922+j6KZneKtuTz
Rjtygm3zXrD6c4APctZBpwsJUv8TCRV2BBI4MORTTF9ajSp/lo0sVmnUS7JBVAgrxZ88IfAIoSe3
FC3AozVDklservf9lsi3GDMy3vjCl09zy1namuDT4NH4LCvV3tWCID/ntr5p43JBSoHOelrVNK1h
7ADRjBYz8J7M9pyDiZkKKj009if7BnrnBp8FXbV1/I7Wc5uPvH9YB71+7yUUKRydnbLJAP0tkGe0
TLpiHHp1XDozH2PdqkO1lP1B93x5YdaVdTYm4RcflFcxILnOkFJ5u9gtSBN9W8NSopMHaEoxfAVz
7GWmLpunHoXFvnXNW4yBOllJQD/UBJxuGDUvvSQ52KqoAIQnMvitAEVKxvJWu6ne488N9ZMYqSK5
8sPxxvQbpCrGFvoS8BK3gN9XfSqS+ivUEQclJaSAdUPunf3K0n0S+xDOiJszaeZ7x5A6tzxsryhw
lxsMmmrTYbTLbqH9dHA9j3KrVm9EMG/JUbuwvh1V2J8qEZA1BTGkdzpkInOxEE8RbfhNV88XonyV
h4y3X1tTya/dVHObetPq0GuL6HdfNuMOM9zYT3jg8EY8Zpd0FtX4PW4G1GHonbcyrcfJe+uv6jLq
pKGGb2lGRoKzIYLM+rLGhnNwxKUOOR/SQuuARu76bV4gGsUgNVvEroBED5pWXZekc4ANd3DjCIWC
QKnG+V35nAlTJ983ujiAUf0mE2TWsejLkyerUR+X0sgOyjT03JNnvCr4acy64HSaeSzTUAF+/QYO
cly/sGRE0Pcaw8Tr1exkL3QzYXVFzCZRwFfUfpqU+aMTgemBxTzh+KS1H/c0w22A/qNDdm+QU8OW
MAwl40fPRqFGuROK6omqIHwVSoT3Awp9cYj+aCGMQzPVR6ShLkDm0E2HmVZ9/NAuyOZOQbJEbFea
qVkP2ijzWYetJ7OuCfEf7GJZbVJnwRRAAIlIfZK+dWMm3cyYBAFrA3taR9eqWzYE9r51cz3u2EzZ
QS5LmGQjlyXqKGiN0LBH5eirGhTNlKKx/ml8MgV3bgkDVdRcBRztMaCf+SBWYnej1fNwgBSvlszK
kJICDUuVpLiiCBSepU+aEwORGhc1lNR8JH6OMnvvbeTBBRYqbDy8qijaM3/dJ2v/aNdm/aJrSM6J
90bWGuLgdDc2/Q4OuhBacI9wknjDYYGs/LBBYs1j+NTO+NpfJdJXucw/Y0O3oonW7evUVvCDQYF0
ExDEZoNmh8oKOkPhVlQ4xq5h7moILdfiXe4C3YPLVd9GuY4ioyFBq0hM3g7VO+DuhW0NbDM/qiQ+
LGT95gkT3upwoWmT2J1YxHCH3xI8QSZvnhksjJ+o19eHmdvX2AS4o+UWwVvG1gL2Ojmn7eBHJ42f
Na2bKMYnhjxZTCProNM1S5K0+4AaHT6sbRtHeZ0sCAR2DN1+CpYYFqneWRyRcFDsMke0exXBKgCr
19USnIZpVQwaw7XFuvNWGCUO9VSheA94M8Z5Jw0KAB0xlCGoD+cZqk6b7LWOXXCphhqo+NDHPMnk
CLNOwdYhjM5dRaY2BZraqR02TDzt2LJYeo7URPhdOS9RePB1RaIiIMAKym7jzY23CBqe154yfcTn
rbaDt/j+lpfW4OeOYKQRCO/oURxAcIh1pwfjNw9Ija14Nq1rGZBailAQLgT/hFUJ3SdKdXL1RExU
IFMpL2OQlGZnu2SSO3m1CSG6xCIGFdpodlHe5thTw9bROyeGT+0BpPG2HmLFm35I/wwTS1zP6tsS
hkN1H0ysVjfNgFYOkOt56uuU9WLa0iRUACaTsPerA/7kEmLFKNuzZ2IOFXMc7kQwopTyo8aduFa4
8oJmusMe3sxuXJghBQOcsH6aky4p2Gj7Kk2InA6AuX2Q25Ax7hsK7wTYsfXa5/k0mMmL07Kfknxc
0bEUSDBvN9FVR/TffiXR9hlXJqopZNrnYWTuDnHbnKsgPHdL3B6UTMI9EIUr7bFCt2Hc7JWvt0Ju
UmcTGYPMGxLkPl2wHuVEZDpeG+7OopeV8XBmP+a4Jjv0ycsvZedP3lVOk1/UBIMcHKmgdVDNj2N9
gPSMJHKBf+7Sjb1E9lZhL3D4Ws9txCD6yDZMboHc2oNfxROqq6TmqDe6sih142p4fxxSdAWD3PO1
lbKbMcjviwVpjG3O4u5tII0r5pFfRNk0r1Z47oGAc35Ypmqt9mvcjFlENnHcKH2afZD8hNNqByQj
hGDTgr/226nM3JBMOwJb0wm2WjqcLCqvvT+3cHiTOm+ScnjyRx/lC4S4AE/ithV13vgtwUd7kmiZ
fGuqbs1pm0y56YIuayPeeinVBO/UVT3SVgcpaxtpcNgmVp06r7T3EUrS+wj7Lkt89jnoNngE0J31
X1uoBWiWRcbP0dVwLw2aq59kw/RD40Vf2AoBZ/VUXCi7lA9lOfe2aGJ3TzzYDsHmAuz3u/4mHscI
Ir2J75pkXkvIdvhO1LUNOpJTsxzHxLT7OAS0vWI2775fVn3x1m66ZSWdYW3zF5TZ3E9DeY12g/zk
0ZKdo35+HRu/LYASHqOqtBdnhzDHjWFuE9iQT0CKenSVxv57VDVwmXmD74pm7K7aaA2v1w4dRFa0
fCgrGJVZ8DoTKeaMJN3gFVOjsMOaNXTfh6ip17QuiY/6vq7uEzTrvsjAmS9rG+OaYPSB4E+6Yd4W
3s0M3SDkFt12ougWJ7lDm+x2RRaym0i3/Aj4MD10m5zuyTifYCSFPuSFa3SAcoDWHB8ZBCGv5oHM
Gr2xr3LYYoDr8VAw7brbKRD0MEbo/cM9hKs582Yg3KqmbRECzhEIPJv8JksYnInUtIQNBAat2fQ9
4mo8A96C6SpdpW/AmfnnTUIb9DAbAHqI8tds7Tkled0HAZAAmTzNMMPmDrDmHv3HBD08Wfp72fqo
y2E2gUds7bYdbELDjSDL+Bq5mt3CNPlzpl0yoB7ajihXBDyUpalyBsfGsVPaHoerwZQ3CT97V99p
uVG+DwaYl1NzNafaq021n3q4o8plcDd+QvljJ1YkHVef67Z18S1Emjht4IRd+HZAjVbtJjo3aQ+3
LBAQ8uzCzjyMaIQhaa30DlsfNERC693QVuzz5HFUZ7Tk7Cg4NmFqrY4ey6uPN9Z1e0zGJTn09Vwe
5jqCCFcleR1TfcJpPTad3L4CnoOQLSAv0jocH0gA97BERo+qdaqbJ/iXvC8r98Utb6oF17IvodWE
/p1vk09NeJVQPaXq/cy9KqcaKAHoO5klTaJQtk3+oak2ti9lM99v/dwiw2hhMkJX4ydby+mHarqf
bd3B4DnM8/cFBoRbOBCHKe1nAKfRNGMdtPHQ27YZvZqz49WXyGnq9uSiaRdfnfPoZe/gVTvYsluO
PBQbBFG4ivx1yFhU9Vmi3dfJr+sC3MiLUs0bN6BKNIG9xPVBCn/5RfNkCJApAA8sfYJ0aAibGhyQ
MjC0XVMbQmDOhxckg3ZiLw0qblhqrHyE2t2dLW0fFyTNS6yqMNcTiggyowPJQNmetKXYp/CbLweh
iJPnaRyqXbIs4gysw+BDIBwma4K7V0GnapftaYPpIW8QP4tlFV7WrhPIKZoUYg6eI1q/KuBhMIh7
IkcPsEDa5b0YrzlATa9PKnHf+smbCthOvJ9E4yqq2FoFWcjcyxb3q5f21QpCUE2bU2llY3kim0o+
l6pUECUjV+F3eDXC5KKmGs5X1ATzikssHXhHzi1BxayXlTzbqTcnf17dWeBmTkfYaQ8JFDPo7Ha6
m4YYolHUjhk6w/IcN1GXSXCZt3HbQyaHsuwwuGIP3RD1B4otuOYZQL9koVk9qP65ogR0EuJp0bWK
7zQuwF2w+XXhiIryHvrKDaxOkHupguxXeVMGQ2JyNt2IC5AL/kjLyF02Nw8vvER9qqBGfiEhOTpH
TtrN1M+XWusLhOqMmvFbNXN1P888OYc1zEs+Zk4chpFML2UceOdxoPFFi2H4YduFnisyiLPndQts
q9UMPLmmdwC6SFkglKGxgM7YA9yJXcZNrQ69AzOYxNd0UW8VDihrCtd2yc73CTdoTXBzP4cduY0r
dCYEavrnnvQx7HJQ5VsPepcvtqsfzLX6kfr995hN3WVqcRPuJrfoQ9TrsKgCV2fGOvOaGDT1WzDU
Keo6RGbln0OLquvGQcp+FKtEM3hTYoBnDnLuiSyQE6/Z4uel15hsMcD8VtLI7iGHeKdobeEzK/EE
3Qjeql6hXsL1P02n0NqkT0fn4pNuDNyBSMe+OUQae8CpTmCAa1qR1b2yuYymCeaqmeiDsx5iQIXp
AA502kFFzhRAEXDaKj6On8sR2SVkjTgZ84UuzZRCnaNnO5LgJCCX+BmbB1jzhU9/ydglBzMiHVuc
DOhLz2GVX4OAYNbR7N9gUMF42sz2uR5idWNRXT2wmo8nVYb6kSinZNoLxY5hNMwjpHJ/UzBqiiSH
TRT1PLUOHj3eFhw1IU0XSPX62IYwpqfhIjxo1GJcgpwYAVtQaOicaVjD3hzr5Fwk/la+yME0v1hT
JmibENwFcYxugjEU22ZKlhpbvtIUsw9gnnz2e8eDFBCcH+eVHjjSX286m2lq9ghoSNdavgH5Qsm4
gvCNvN1ktggqwgZuM4SK3MDJdk8kCoVntSL6hQ4gHNQRFt/Buw/TZ7B5o/cpAEaBvKkOxSnuujJD
MR6yAxyeLqW9qkxqJSY35IFduE7l0nsu84JZ/KQG1r/Gj0Bl9bI5+azzXtm0DieTbIgPnFl0Kth2
6RO0+QQGedzolZSf/W17lRb6DedodzcccWytqkvTRPaWWdrsop7AJS7Da4Ec6B9BvB4N7Us4f+sb
Hc1fK2xyCIW28rNKywUcEo8h7mAATF72vVIZICt4pwFICQxEGBH1kGgfvJIMGPUBGydaR/WQCb/U
e08ouFJDpzSeKSQRiKM4SJcweoNCV+3GodtPnK+FnLvppq0XDGhpG4oOFRwJILDDlHoAWuqRJzvp
RnX0US9kzMZvSSTANYCd3KvBM58xg0AcE10KzDcww3iYfX/AAQL7gDqXpG6w4h7vG9gQ8LtzY2sL
1HTVy26D72bXSAeBeMNHItL0+YZOBTkndFPPi0bZmYdqjT38YnezBd52Hyc9g/LuBNlOiKtow0Zo
EiN5gtSFFmiAhk+qsPniwlamPk6iQ3qOX6PFhCCNPrEaKIbJgEpBLSIOS8jYmHO6LoUAS7KDskfm
DH7NxxWdxB1sBegBRQGYK8u/LYxzgsv/uvt8Hh1QXJkvW1etB4/1LRKHuIM3dILrGyZftCt7HURf
Rk6ABkajUzem5PV5pRY/B/K9En0tlMpipktOFnqPt43gPOka37DT27G6Or7/neV8PyIJhCXAnJBi
HjmLUfbG72hvDJ4xGBWk/0PPb/HoLFryYVinEN/B8QRIERCzrgUnhkAc3Rqb7+jJR+j1mmmEHyZB
AXxYy7LFjrUdeFZEQ3ufoOmIbKy2XZNuhs1+3sO+SX4q49CAaWat1j9x4f/46O7/9JC8s/W9+9f/
ky6/EMzs/+7yK4Trzf+fE3cdw3X93/8cFcbC/4lhZfMoDBqcMZ8CXP/T44ehiddBXVEcMBA+8CJh
U/xnWBjz/gd0PsffUgL4F1w2x2/6z7Aw38Mk0cBjmGwfQQ+GD/C/8fi9g4z9AH8GuBc4hOBqwdG5
ksG/UfMx0DdvDOBmWRGhYssOSrcnDKWAPg+PeDvthur5txfzn/3z+3iydyz8nysCMwYqBuyYhe+M
O71C1Bi3SGTQxs6M6r3CGK1/X8K7+kN+cz/9Zw24dSg49et09L8+VehvyEuQBmV9Xh+BH7R+Hv4q
T9WhSu9s+hNPms7h25iekLEfP1j7imW/Wxt/+0mEbwZ5muID/XVt13qY7tOVmHMxvsnpDncVLp3+
3IdQ+QTJA3oLqSZT7td/u27MQOXDzRVi8Qi2kr+uW82zkw3Fup1heYNbiIzerRbxOWQFalzgdv0D
yCBIBt/+feXrFvnLA8ew0mHSHQtgVg0xXu2vC5sYLRHngFNqzBRI7QK0BiNzinZZnjVjax55Jf/g
A/9t12JJWM58vGJ4Ff3g3R6qFh4ryD0gd3r3Olm7nKI6RjI+k/uFRi9jEiTwtdcfGfn+YVl4Szjs
uvCBebDe/vVJqV2GCBmUzPQmcFkAA3ltSti/SguTegOCKTkFa0Te/v39/u3AgMPzOeacBxx3yN8+
LEw7ZGgcJjK0BAomCA3TfnZtrOzu39e5+jzefUdsIB+udAbrMLx1f326ULThOA1dnZVQgwft7Sw8
+Zp2Z4i2H1yH19vur0vxq+EzxHh8jnv+/ZYJxYK/QAXdbIwJM5gycGt9BJvtg0X+/t6ui/zhSmT0
Ggb++jw93E1gOeBkrcZqV+FWhYnALh+YNP7xSTicuTCRJXBdv1tEWRR788LQXZS63MEs0oO46b+z
msr83z/PP60UYMYdHNkRXGPeu5VEndQ+zji2gaQZ4naG3lmGw/fBA/3TW4MZDVdV4GMfXC+e3y+E
CFR64Pe6RiYrn2FfeBra/oMl/rAKvv/8AU6Rj0sRA6fevzSyejMkJ3wZVH1j1pSg59py0AckSBAk
VC66NWlyhzEsYIuS5jAm6Hn53QzsbFw8P7MGYKyF8fGDH+wfXjH8TzAc4i+ngivwOj/992dXALLF
JOIaNi0oy2D7JtKCzfzQTXqNiO+eHzdfjHsX7VMMEX23DsoOz0yVaZDTr69jEqHJZOpnNHV5jt4s
5uhR/TOJdPiVo3TGNCQALVBw5+lUcdpcBjFUBwz55McBzac5mtkvMzPwdBg+mcP3S3/8+8a7bqz3
P60Pe2mCTY7x8ezdjggjEbRJgHpsc0+t/RGVtxji8gB07N+XeW/gg2UPRuKAw7LsRbDxhe/uES+B
caCBYJHxJTzN0LNREyh7G2v43THlaFqGDL3mKEod5qBgmJhFwdOgszYSIfaONBAmaDt8EBT/HvKR
s0XXCQjwRflwxr/bEv3kUzdPuNyIyJC1i3ubLN8bg+7f0aDcOUD2Jh/cbv+wDTF5AMYvjH7Adfq3
6EhUh3CPWhBunkKvmOkiK6Cx2pz+/Y3/w1HHnYJoEuPRMOnhXUSxVT+hrzJgsNvWgSgxqlx3Ssfl
43+3TIgkCH8+jP4cc8CT9wlR7RHfm9W1nkfteJcAOoXI508fPMz72+v9KteH/S2R3aBqMwXEGsLX
gPqXiShr9Rae/YUNRavG+YON8f4jvV/v+uu/rSdpUollwVPx8Qaq3TZ88j56cf+4BMOZw+wAMDTB
uwMRanq15WGJpL2E19E2mDuqg49KU++6hX8/33iSIKAhjh0G42Jo8Lst7jfN3NQdxbnjYr1MjIR7
WKHs1yWSyy2l4/R9mia6qzb4IzCT7doFSDcMn5k+uK/fx5k/fg4Pfyvd9bjBEf3ucS2ma3YTBiVk
oDL3mM96tfXNCH8YfWQwYKmoE/3Bnvljh//t0ZGIIBhjYjN9fwJivjIOjazJgmi2+6AHzwjhoUvL
EBjzVi31UzklPHdNCSKPLYBliI/JSfK+8cCC0Pp26wbMh3yAvXx4NkP5wbDif9gAAea+4ZpAecbR
r/nrHoMJALXRlXsNynV6IzFrdjrBLEq/LG34wdv/aK3r+fptPw8xA/cIdxyaqVXmKPsRugQom/7g
kd5ffX985N8e6V3MoRCV5Hr1Xq0iiS+i6+EKLzHkCxxKUj06H9MQjZ6/Y2RRm//XYQiDC66VM3I1
5O7vVt6qxnDCQPvzEOIyeIvmPPrxRzH176cJtxdaax6KoetjRu/eI+5gakTlI61R0qaVUgeHsi/l
QCZ5H2LuknjRqzgkZXdaZrlHD/6DwPR+eI2P1N0PKdph0JlgiI/fRUJB1Gi3GB5MK8SPyAQYSt0+
UfBVsHDJO280zxQ60VSx1B/L47+/5L/tondrv9uxRi8Jbf4fc+e1YzeSbdtfOT/AAhn0r9u79FZ6
ITKlTHofDJqvv4OqRrdyq0p5q8/LARqN7oJU3CSDYdaac8x2Lmia33qFzA2fPcXoT8bqOY7jl1s8
e8gGTNS6p4ywrPtxjdZx52rxi6TEsnBEdXByKrRq3NdZtzfp0mNcLqKV0art72/2lwlrvlnXMzx8
6t7s1P74yaRu3epxy6uWaXINF/sQa+jUjeTOzGb9A82if369eR4g44TPCIDCx+t5bgBFBuwSDgLc
aZa7HQaqtIwpx94MVOx/f7W/fMgueBGb4Yzc0D/zn0eaUoAIeZd17++iKj5EtrppfdQP+BuMxL/A
7FJBA3Dh/gZiUY2eWIzNZ3P0+QZsHs2uNeMJXNe1EGl8vOk0dvuul0a9nBCvdPeyFcxRk9a6V1pa
W81jAZyouoPPVKK8zVRl3/7+MZyPaNcEDzQ/da7us1s6u76M1GiWPU+hyPGJHv2W9mZkf/Ks5/H6
8zo0X4RX6oPq8dy5pPHxJpWVo6mK50NOvM9ThBUg1xUowOEfQkfEfCGCAcgnAMfP/zybG6pMWDlm
44ZyfQ0sM9gmRdpcpl2B2DlIPpkM/uKuIJsYvD3D4NB4vqFPBs0SXia5mNI31MCWKB3bssEtZX7y
/H6ZdbkvSGEslpQwLaa9sweouwnKakOnA/zsXxUBlvSHIF9XiPGQmmdDvPHsvWOUn2zU56f182ub
iySom1lMKPXxwZ2djPA3apOUnEvSqT/xBdILcaJ/WF37cQ2WfgjKcNhpAH8cGmUS56XAqLGEdfTF
nqWwVXTtSf/W0ctn4D//zS39dDnx8XJ9Gpl4tJNmmWh0m6cUMZXq7n7/SZ2Pi/NbOntsg4dl0IMi
Mu+6MDr3zaov3LUKmKlZLz65ofOLMTKgPTAM2UhTcz4fhHHjh6EeUGbI2qhYRbgNnoYA0U4B3hNQ
dqJ9MujPx8R8PXB+AlaURWHynIgVmb1ospFPmdZMAptAb9E0G+vfP8G/vogDEpXjskDu/fEt2ToG
pD7uEccZJS61OrVXJtqqT76qv3h0IHXYSHASpXV13htABj+1vcmjK7yrXN0W/Xcrum2yx9/fy4/J
7eeviCfGZUDc0evw6UScLWu6E+QpaAqU/BkCwSR9RPv3krkz+jU7mElyzZZxY+oZEng4oG6DiTdx
TgJevN97D2LuhdE/G9He+Ndu334yfgyEW+efOUU3k4MRZXWTiv75DwxszYuyPNIWjUMLc2hHYazs
ztCad8yII6b4TPO0Vevglln7MijvwOfj2pNOhx2igl4yThhTEhvSs5dUaDmDDudK6NnZZZwYhXuo
RpVg8ZCjPd2JiYY1+AsN85fuHs1Jn9KvbVsHEZ1Aq7zKK3viRBgl6r3pjebdaL1ulzZ1c+25Y169
FV4srgJdNemDb0yhwYakm0794N+6SeKtW1dzH1xPz28QN/XeKRZtD5i797UvBt61ctv2bXnT6KWJ
uKp1UM8DBnjUe6E47ABAuLL0PN8PuAbWei2C95gt+3OYhdWFKA33MnHheGiprHZWmr7bdjtZ+zad
Za+VMujwh9EU1quhdIjGgPgzi1PC0NmOYqbaFlQKQGQUJiWexk9fACk3Gzrr4lDQ8UFdbetweYI2
Us96hRV50QbFqfZRFi4BSnbBXsnYvE5lssmEjI69HQQHFCYKCg3oAFE3zhO+sanZ2aOhn3SjsG78
IUeql0x3TlrKy5rAnX2PzFCsEFNv2i7aBHVSBHujxfIciBJnTI/EeqeV6HxeceeO+VJ2Zb9RnSVX
uRm7V42S4loGaQX8Fq72puN9rowROP1diNb2wZZD21PsjivMryixcax4xXQ00gq5eS1yHly+lvTC
yRhp6gF4sR5d9/l4AJg0U3K6Re3p9TYHDPPslFn73ujSXI+quTDaUCzdalpF+lhfQ77CG+dRwMQS
+u45CK7KKMXIqYNqoIecbyt7PAgd3/mUWc73Kh+jZAm+ZwGNMFtpcY9BbyL6ABZBaF7WuUivDVfT
b3hf8mqIY9248OvpFWQ9zkpeGryYMOM5WwVmlZSzuukX76aCJqMn3nU5V6xLTS7DBIVJX1piWdS6
9ZS206trxs6XJDOLk9H2OMiK+QfGabVXpVPt49IFsemE2l5U4r0yYUegMI3qBRuldRUOiw5Yjpal
Dwl0uoVTlXsP0ha9IOs2iN58DAIF5KhRex4w7o0l75hlzcDPat5DwgUxN43Vwa1wOfCHtFklBO1/
PkpoU+AdK/6oHVSduIp9dEXg5LF1dVG5Lgbd2CSGunLYQy9bZwRVg90Bcg37jXo9Zfo9/EUFsiKh
D4mHloK6UpgOh/grSgVMofbsewrqb6beJOs6xlILpm46cCiDgMwX9r0fOvIATCeyDkHzdYJsTskf
1I0vi9AHLQ1lMMivMjk95PZzFaz7zsAizvAoboQHYmbt9V2xKbK420Utbhc+zCK96zVawQsdXe9d
p7+jc8tWOslATuSvvCz6MgnxEmoMs4HtFHrVVkcLmsr7lCrisU3a7KENyBsx6gRODeru9CCZ2GqF
MrTT6k2nOeJbG2vOJq5bfw8230DePuQLPTUuyChah+BlxgiUSOjbb66Kj21mHwpSaPqxwr+MJUSl
1jrynCHHu29LxLliUkvTgKrgyRKXLQELjjAEikqMOH3SrOO8zamRefz9ftpaUbSzvHZdgHSLcmth
6f5XLJqbMclWku1FhupVofFWSfc0uMDXk5jLJavMyOT3Dh1pSflj18I/w9uxdoZuV3W7BECHgU6p
1xHwq2DFMrBQZdnLnaoc86nujYEYgPaZeQwYTKargz6GB8powCz06d3xQGzHUNerzH3EBasuMXkP
YLKAUNfwb6oNq5LxaujEXigEr4QO1AergdKjpyZu7zhhW8FmgpKMCrv2W5vU37wQm4yeZTsPiRUC
EaKZripLBmulJcTUYFS/M0PeNOEp0VXSTRoewn6aNlii6tshlRPvG/EM6SVCvxZGli0tzE2vWNqY
SMfgu9fisM5D5TxiScx2kxldWHgyUJc8Frb1nJRqWXkEMISed+0gq1u7rbkLx6m+xnNb39aaiyPV
B4gyFlqPxbIeasZT2PkkstRGkx+QwFg3uU+HwyCbATADutjF6LI+TFnwJItSLAOvS7J1XtT9cAgo
mWx9BeQBeT/qZ617t/Kq09fJGI/RfSGL8drU02Grabl2Cp0swCNB0hA6zRSv3uhN3jIGSn9Bxs+B
Ty48eV6prRoMQRUafhmhjuqlh13aML613fCkQ8mpDrQqrXWn+gDxFVL5RTDoExEN9nVmErkxMKOu
eqe80PvU2HFgxpRMFpZprDy8IpzBFllTrSX+WkHaFLLKCKhFO+xiuHRy4TeBTf+iA3gENFB/SrKi
tA56VjTWbRua5ltjIM9zKuzDnI7XeuNcmOAuKL5u26Bdo8ojPWER1JexuoxbehKV7yyTLEI8mIEU
AY1qhwKeQH3bjOjmMzLMbFzwMWrk3kuevTAas0MbDTMUffbRRvkw64p8QAmkD6CrD2rR7Bt7n4Rm
8+gPqX0ga9JcIFQXZHwVReYfgb5NZAXU7BTsREcW2urpohipEdPocRZRNO2iPoRXpLqSGwTj9JBh
LyIWxKs9BfInQqEcutMuCDsX1I7xLSRg51sLkKiFQ1Y9M1O90EUDSAOGqF35ECNuQqH1u8nJ68sM
MKe7agN9ABZN0NelZmYwkSDcI5YP/ZSIiGZMiVhJ8HAuRoPAnsWglReDO+Imss3kQUuh4y9ysLy7
zO9cLBw5cRcDOTcEsNUuELYm9MPLZKq9rzX8gS1uvMlnSbGHcCVaTKsIAQoDGHPs11AU7PLJLwbw
yc5z61bOysw01JMgl0747fZ2Vd8NJKrAwcC0k1lTjdNLM1yeHtBEAlz6y9zJx+uocFFM6/4TBsD6
onKRnJPXgS06svOtW6WACPIxvIJfWsZLl5laM3Hl4T8HiIETiIy0In9o7YQ+ao1JC6c2MkeZx+Ui
CcPwORQlG5Qg9phD83pXySJKFlBnvljjeFkMrZfsnBAToVctnXj0q22O2HSFP6H3qD4PN4EVbF1V
EqYk69syAk80UvdbychKd3kXRSfoCHsZ6aZB1yLEfJB/Afy474usici9u8kD776oivbKD9ynHLbk
IixMZIlVS5NhsNHO0OfQrFTlz+HEYzhmEJnwuMxxMv0UXLap5e6sSV35eXTnpXa5ykfcHfwhXHtV
4eS3pqEUHAQ+Huxwmqst/My6TWoADCiz9QNom+boiah9zkaEyplxYwbDk0ZSXI9FPNwRmQQFS65t
AECQqYvQeUn7yUSz3JhmThqKkVybMauLDPbNZKnrWJZtsEhsLfAXqVc0r31U1E8y8Jrbip3uVd0W
nGjaqbrvpuo44iZtViW2yDj21UpIuSVbyF2VZZW+T5FOXEEzPFeVm2cLN6bvU2fWY2QnA6Uh8eJ2
8VueT8MJN2hYrWGgBYfG7UBy4LUE22huMfNRcknjR9MsyxXhAfkKHFZKlEuGsaXPCDwq7aswSzCJ
mTS6s9DJF23HZykbsYa3y4GSeeCunqJ6lcTDkC60Cq9iGb84RAY5qnLfG9eh6Cir8CrvvIMTp+vK
czYUMpYOmhjovdpWYtVZZ7VZnuD5EUtT+mrjeDjjoPEWrLpes/I1NwlhL+nmSqum+etbEj1xjeeV
rDtRX7iZk9F5TmsATkMut35KLaSvMpZpiF1CHU1bldFyaIKtMzjY7Qz5PiRYV/FKNZg78ETk29SU
I4YajiDfutANFr3dk5dQR/3XJmDfg3H01RGzuzkISZyK2lvfL78WNbFISg+n/FTjHV4wY0DsEPhL
9k1ndBd1xZYqknK48psiXHk21LVN4jvDwkFZmq7iFC+tTvAgE30QqXVlOBtMus3Oipk93aFp6uUw
BcW7MCNtj2vQX8MlSCwWSTeScE2YQ3O/ocBdx1B90pwcmwnQjhG3r8XIsVwG8RPmNoVSnv3TGNdM
2SlK6k3WdNZOuGGKH3R20pTp8FhYfkroi3aJpe+9FF1zkzjwWTZm72dXMREtYieZNCOSwHp2nQbu
KURzqHLDFV9N8TL1vl8fOCEH4REAY1WchkKMU8k23izyXWrH/q0fzFIvDpThsOoMj7AX/ME5Vo2+
IzLQdOuidnFGDoO8SHNJotYyGDB8+lXKbxsNP3VuG6rA5obOLWlk8aj7eztFeh2JHrsjyJ+kq1c9
Khx/S80UsWyTzPAq1zHWXTaa41PcUJSZ2YL8gETzieYM6WxXGPIWpIti89ELjBFPbK2GZGtylhu2
uWcO72bnVi+1E0A0TdK0YC9k69nD2Co3W/fDOD7QJkzNbV2N/htRJUquCOOsTuAko2u3zeCSOGH3
pRN2UKzDaYyGU5Wo/sCfNLSvfUjo4TaJGu8R1Kkal2OZDeZrTCrfNWeMkim4Skzzit2H2z9G+BzJ
/IznOJxYG71HpYVFcBVVCixlWA1ufEo6HNOXxKSSDsLUBOJYz6sF6488EQ9i7Iamv+1nJbNW1Db3
0rw1cHaWkU2eLFwdTlULJDSNecA8UftPZaG67khXK4M1W5n+Nk1tfxuz+ZK7YYqhvWocmkRlh4Dr
3SlwGIz+5WjJ/gIpz0tvJMcCjNAqAJEOmkQrJEQlX6XfMFs3DzFgLGJ2xozzFTEpfduBAbBLaQ3w
mvD9qW0V3Gv+HYzLQ+xgMwF0CC1hWTk4W71+wypXqeiyxLyTWG9xWN8RX2IGB8cT4sQ5PDywdKoV
pIO4x+Sj3+D+nVZDqGfDOgezlO+iaWXby5CcxUWmtcYqiETDetvpqxbX6ikYJ6/eFNJYK88ke5MH
fTnHf5kxRC59PJrNk+V+HSd/Oc2RfoE5lpdQEMzspmmEE+wSvBzdcpoYdpfE35U3VWGv3OmaC5bP
vTCqTa+Sr7gh+0U4GZyriGZ5wqutURG3huPYdsEqSmyKuUlTb6LEeqW6oeEPGQkcLJriVLVkeNW6
vJAc4RxvUc1mHAcazcIImnipDbJfpLG+VVD/31qaj0SH2hO+f0qVzX3Gxt+GIuuP9LVVc6QUZ96a
wqgfe1E/VEdqf83J7cqMlbLi394Q/cDhWpPWSZiS6Ciwku0qzPV1KoxLpwaSwWxOluimCvrI2KDW
D65ix4FeTojgiuN5suhoXETaq3Ai5O0DCWNyIpXqFREDtgacbWNaLKRhrHtVOEzuWbWMVbzU8R37
PCEylHCOoXTY2/5UQ/xtnFyjOx9DvYDLWVOQdKKbUc9NbWM1ZSQvcluDjCC++tM4fHNDPLKl0Cry
SXsTjh0DkpOMWzgvgCipsBQlFZiGtl5x8tJYAt0dsmgt+OZWikQiNI/Z2F6GKaFr3WSCX20jnR/M
Li1b4wiy7uU4HNMujGZyd/VlSPU9gWSA/WKrG/o16bZ9dEmy6biou+i+RqtarXvXemstc0vh9knW
HLng1cjIpT4VOSsX1cOlURTmAvhLuU75Tu7ZgIa30icEKnOscB1Egb0XBvWmqdfJjYOH3WwyLay9
BSkPari3HCic1LlqHHUY6Vati8sylPcDNiLnFWNTcEpSz6XcAYvRZGEmiMsWpoU5j/mu2ERuEWj7
ztYuUozGmxKgJE6RS9WMc5nNPxCpV112ugU8XYdj03lturLlpCoIRhqhlEhFe5N+S67Z6YmS7yRX
MgQ+QuKgfVHVQJwidg0vRtAnA7kIiNlcAN8UD1KEu1QOBm0ZqWy4UkXKrOjFE4cut3zPsihLbgrq
6He4tThzGu3U4h3MtCdYPNFp0LCqXKWFPrLDk0Ow77yayMNFI7paAyVNSttB2a0OhTqn/BkEZVuw
WYgYZVk4rVKFK4astdYvF2TXFvdR6vf7KXKipzIyE6xvkSi1pUd2lliHjkj7qzFQYbKdxOiOB6MK
7y3ljBoJyf2Ev24YrHc9HXOskimHQaWJZNVRHd37hZDfAsvp74lbC75jr0+1LZm0kFt9vEKaNRor
Zj15lSVJsS/0Sl4mGoxQfG3TKag1j44gzGN4HIrKeJDK0oR2hGJvT/fDWI+eQY9qk7QuFtYNBeqK
WLVKulEwsFuC0kP2REmigC6/9LFpccDSLEyVHJRal9l9oUNHRnO6iYKJfwXCj1TTuu3kBMhiItgG
2c4u4uiazZP1QOH72mwngghp5B1HvYUZlXP+MQi+WLF69smBYMLsPlGMKcoPBhTxXFeexTEsT+y1
qEdK7buBULqe+08bMdXaC2hwDdKfFRDFpobezjC01OSW/r7ZcF7KZ+D9UF46cxQ7ep+znrYhrCmK
ShonrWxWMVWukdnb8e8xK/7+Qudt6/lCqAIc2jN4fmhufOzQ4CSWvqXocdE6AG6XgLLPjeQpjZwn
zqb9im62ROho/dOW5I/r2hhOaD2RW3SeNRPhKCEDkfaTyuGp602YXkJprD4RTp0rH+ar2CgGae66
Nv919hhDqckoyniMkeUABoUtnot6M7nepsgdReqYXvw3vSgP8Sl9UBc94VkbNJJ5W3d805wMDWyu
BdUzRXAAFATQRCZiok8GytxB+9iUsnSB6tOlZ4hQ2T67Q6N3zVJUHDU8aE6EuS0zUi6Txl+Y3bjr
R7kZo+ZVptnz74fNr+OTzBOUwbOngeb4efBJzBdap25Dj7zKt7zd1SCjpd06tzNn57+4lGXjZKA5
6uMv+DhCh6JOhZqPETkVGtKFdUQlRsMm+JOx8uuXgHYC+SeDEcoob+/jdQoqz35bITkwoUPRMVmB
BqbVM60J0l6N+IFZvz4ZLL9IiclZgrD6Q5iDN51+7Mdrer1jNprL1wfp3ISfRLJyRFw5GxS6VvoD
PssvbdnuQkqMNXQDM+U8bcrbJKGt8Pun/Mvdw+xyEZSjchdop8+fstKMdgR00yxBJ6xG86bsdQC1
MIAbNlHZrvjMGfPLuJ2vZ9OsxSviMtWdjVubkrPelIIC3jq7lkeyp1dI+p7k9ve39csEwGXmJvcs
YvdN/zxIpnDY3jus6ksqU8UCL4dL/uF4W9mwVos4XnrQR/53VxQfX6kPLgbIYIUBOvsO4X2p8Irr
JvVATW4SwOa/v9q5iA6NoDVrO9DdMonTZj8bQeiRahl6iFWqsjsYTnBptvmqYgc5o23DnSCgOKy0
TQTU4ceV/5G/8u/CD3/OPvwbE+Z8nf9j+YjzF//3zsnlS/X2P49vzfe3n+2T89/50z6pCfGHA2uN
UwnjGTP+3H7/0z+pCfsPhAlYojDgoC/X+Uv/8k8a7h90TDjKkC5n2Lrps178yz9pWH94qMkM1JG2
EC7i9H/in/yhv/nPQkG5G1UO8Wf8AGRHfOpn4zKET9LbVhtSMdZsYrNBMC4QDePd4ARzUOlkfq3G
kc5s1pgCRVItl7GfmuamCL38pTRAugWdU681jdbRkGQtm6RMz66cSlovlleKY0e3ntjrGBoSbQ8B
uVIUo/cc+IZGXyftYwC5Zf7kBz1IvyGgu06OcK2EYe4Il9OeurqkwZCU45aeqP2a6Jb2ArrZJObU
IKdHTyckscRcZBmaSdAS/SqFvf/w00u9/vOB/Oz6FPNz+PCc2IfiXiKycl5vMLN9/H5L2m91Wpjv
zF7iwaSasmyzeoAwQD9qaYUo9BeFkUe70C7YD0dO980efXQDGdLoEuxFONxpqCUAR7pCPbJY5eOi
UexuEy26KDPwx+tE06n+Sjo6M/UajnaRWtPpv7gP/NsWcmx0kb5ztrEzVRu6dl++gzqIbvMgeIvM
dNxmYG8WmQPp0w/L700Fw9ctQnMbqsi59QFkLeXY4sh3K+x1MjRe8XGrQ2BLa+HnOnWkXuxpxzTH
FHj2NVyHZB8i7flkKf64u2Csep6P7RY3Mp8NTpuzSa1BRGO2fvhOxmx+KpAInmau2HKUSpwM+FSf
TNlnk+h8PZT8SCd/7NmE+8Om+5OmfOozegfCfevM7FlL7Ycom4y1XSVyJ0FnA2jo4Y0SwEY9t2Ts
D/nm9y/L/HXQ+Zik5xhTPLHsp85eVp4QOC6H8i2mHW9ACrZzKKs0T7+XSDHeaTOi5wmAvTqatOHe
K318zYlBqCC32iOFLUS91JBy75QN4souXF1bdFNWf4WbD1EJLjX1Dl1WAsaJFh8Ju3aKNQ1v7dEu
qfpEBECsYqGIxCaDzP3iJ6SPqER55cZN0vIlj2R9r0G0Sxcd3etPohnFx60HTx8Zn4dTleQx9nf4
gj9+cZbZl2EUyW+malS9KIVDegmtqOdmqPsI7iuAp9KMYZuA3FILKxiseUYIKH55mXPHEXjG5UDA
NKDnluNlJ4uE6tBYdU80UORl5Fh0kwfbu3G81n4coqG/5B9xJojo4zIZlfuiipCl2GV8P3jejYty
8xOx3S8DGvEP45jEKJ/NuvVDwvzTAOMTKREo268VVRm6ldlEyg60OyM0iGZIgn+tzSyZ4Vv5F5PY
j1zQD5MY1+M/BtOYMQ/qs1NIneiuMMf6tZP+8GwHob0mq54qeybzZN/lvngxU9/dKW06RhLdF97G
9laoAhmAUMxK1OTViQ4OiMq0ysNvDR3N56kxsRimkw4fR/dqhFeuJ7slYQExtTHR3sRere7xpglt
waakvzcGCG1ZhB9Hh/TYIG+XYtloJoph228OPpygd75/48p2FBRZTi2fmUV+HVoGGyOskphe8Zt7
8/bwp+eeW8T/wvP71tN9ICOkob/I06LJ2kRHuqyLlvXlz33R3z57VvmP6wcRaHzKLOZEjbL9OhON
RjE8PTos3/Ss8fY+8oWVyAiYIw3X/2zamt/i2Vuep0leMUcTPpyzu2OxzjXRtN9GXz07TUljvJJt
9sUAYpNMYJgRI/XTLmWHTBy752ZfY6B9FyPFneGTnyLmVfHjT/kx2IhR1PlB3kyV+PlBQzZzod37
ryVE1S/pOOXUynyruRZJA/FkUFWqlvTv3YckoCxIGSnUniGz9c8igSpdZH19NZjUdldklU6M0KF4
s73A9mD8xEpCcQ06gKtV06KrbIqjCGKzWuBhSfC/BoHDJXP3M/vrD73kx5syDTH7GnFMI6v/sVX4
afToMfX2THPQ94kZpozW6bveNtOy4TO/UqMknaXwCvY5GSWINSDD8G0Afr9oY/zRKxA4ybJuDLI0
cGUQKoTC7hQZTjUsZR8lr30cju+jo5gRBHEx7CUmcWe1WXuZhqP1PA2mAuIeILLROoU6wtilQR3f
pBGiO3p8nqKOW3o8AHw8rgGYvix2ZC2PX9Ksa8CJjdkD1Tn76NjRdLQ4HpyMzM2RVKAg8AnaSJC/
hYZFYptjSs4nubI/K4aIX0coRzvXpYY1u8EZGx+HhakkMs1QvGQ/iIG4iCm05/EshfMmC4Vfjiyk
LcbGXRkoHI9ESQ17lyALhOrQ7JKcPPuVTiHxnfg5MmoaFnJa1yq4CFkY36UZtyu9Ie9+6Q9hFy40
2ZY3P5bmf3TM+f9Lgr9Cs3onm7c3efFS/ch7//f55s/E93//3/8bcfDGvCX8+/POxdsQfyt/Puv8
+Av/Oux4zh8uG3MOPGyVhcUp5d+HHTwUf0BFgFQH9WUGUPzntGOKP1yWPxTaeHldrIz8gv+cdvB5
IHsXOjAEi6LAPzntnM37BC6L2aiCWZTqFIXNs3HXEOkMpTuqL6Lej91VXYrRuEotKknfNBIcqEhr
pmsdpStIuQmyJpkef3pWf7ECnxk9mIu5b9Ny2c1R5DSxiX4c+VBhswh5sTqVbY3PV6jG8e8QqBrd
frT9qDqgfhD2dQBAnP12kgyOdcio7aAeDI0mnPqF0+YBSYqf/K55+flpTgNkYXJTns62y/mL30X9
x5ZGnxkn0cushYc5B/k2sdcrwM1pqBZRMjXOZTuYVrtJAddHqO9yiKAIW+Lkuh6pmy8ti/gYCMNt
95lhwDhbPnVix22Ou0B+qNfOe6WPzy01afBXpl2dYieeOuiZOoHRZqV51xoCiep9oGkqUSGbZM4o
0cQsLpZbeK9jGkGsQ6vZ3PopfPVjKGROrqdNUNR1X6jYvv7kSc4Vqp+eJEptDG6gADizM0NCO/v4
S41yNCxtEFiqdZTLM8+/CrDyedOwQEMIvj9y8uKtLKPuJk2bdFwlfd3aO5QVMv5kCz1f6sNPMT0D
1w0Wn3ng8T8+/hQ6HuTxOEbPuugquayNvM0uemRAMI7JCa6+xE4to3D9+yfwsYRnQ1oEEsbBUqe2
4BBiflbCK6ZSc4pklEcabbZadVNT+wvbSaHS55LcmvvJbghQAO4cD9tS5PzzUUs8dfv7n3E2YvgZ
sKkobFDqR3yIuerjzQPyLVRLZvlRHxKhHWpTOd3eypOBmiIcwfKTg/X8r/v4rHntYEeoRVP7hovx
8XLmWJGeToDDUQBzTAkionxS19D5Zo3G7+9s3jT9fCnQJvM3MJ+DmU6YGj9eikBExwst8SP9khjf
6s9HSCPWPNKe1fKHpsitaT/KEuTaP7y0BWmL4j7Pk+LpL14XzbEyE0k6QhrNII0VWX6/EmklnKsy
nrhRLRmDZl2HndZ8MqrOXycefxgW3PmPo5JwzkaVhh65BUFfHVponPqyljlf+p/TUeT0jKTf3ygk
6bMpkVodTUcCQG2YKnRhzg3XoGlJFtMqtW1LKGO4DduRrcU0qp0ZUuVb810TbpyQiLpsfNTkSaas
Y565gb0Oqnq8Ml10JIjB/f1YjdnKrZGTImD0jogexLqHJLnkcO8sqkaqQ2bl5lPtO/2u1jXntvfx
kwxNYazNTl4OdhDdqcDtqdZm0MDRLtTxEKdobdkhSu1NZRlZu03dvePfaV6rrlUb4jmzPW44+5Lh
8Jp3lbaFviIvOH15S4jPOLxEYOwIcMxtzCXCO5JBJbce2dn3Gsfiq7j0iyUCeFibFbFKelTlJ0IV
6lWsgZtGB5Ehp9GIGmNRfaBm1tySBI8OSpGkWpIge3CKMtwWQf7QV+l0o3oxrJ2pBFZqdMFW+q2z
Q6wevVSdfHfl5OiL3kprTFEp2Ta9Nq1yR6ZbJNjWsrZBM295DCgMIqu6lB5PwkAnDpe0MnYScuWi
t/XqMTD6fC0cApsWTVU0LygHxTYYbXdTgLa9D+vWI2eDDBKWZ+PVIxEyAjOJRm2EAXZBBsF1C7Du
xuYAi/9JGjfoe1OAxbp6V6SLLL3E9ouDDyRxkY52X9zQrkXwxi9RnNrpJRNc6BDS11Ga/2oHRogy
WvfrkyBE5DBUyEgItJBbe3T8bedUd0lemAf0gsOa2QKJXlkH1B/4Y0XXynrtaL6pHYl6mE4JuWX3
gZdGXxJFnPCK6SG5SuXo3CGXMK+0MFKPOZxL5H/KX9ddqh1rx9IWpPmMRLLDFWgwzXjGVhE/uSam
mVNKk7JDX/lqTL6lg30UBqcMZ+W5OrCmjavV1JvuatqxnD0I6rC7QxmM32ww7+TQAXPPkrFFohUO
R4W59BnQMVv4qMmTXcTZBCALR95dqTePAjHTd3O0DSLb2n6bmMQkR06mLokEQZzaE1/jpvGy0+uL
bhywTFSVXTyMmIxWk88bUtbk4omCbJrbVbpJOpdemGgVsUTjdGFhVV8xJ6s1pzZaU5Ud3bmNQRIs
2jFSkr87HJcWfRXujWrM7ww7ehoNaLmpl8iN25g90j1Op0bsbZWdm0sZdtVpDDsdy0N3FQBw3qJI
HtZmlia7IRzUOoY5sjS0YGTUwWHdIJJDrK6S6bKXSPuESKqd+H/UnVlv3Ei6pn8RC2QwuAGDc8Fc
pdRmybJk3RCSLXFfIkgGl18/T5Z75rRd1VWn+2oGaLiArrJSmUkGv+V9n7fu2rvGXfoHf03qm1zl
6V2epMsVWnRF1M88niyU0+OmD4znoorRSD4HADSsbIQx6c4L6gTDAeIis0mybH53CYX1Nu05hDF3
5urayYaiPIV4UarnrEwq62tulhr4exQiP4gXyCvZdRd1TfHdSQrnQ/HNiS9r4+p78Nyej2tVDcNN
WBBt/hQFOk++6I7HOf3jmhf5pWEwWX6ErTHg8cXS+w8+dcZ3HZ5n3QTj6PXOSKSSB0RouGxATzlE
ev1emDWWPzaYmcLBEFWcgQGJeyjxO8KbS/us+JokO7beADZDSTzCuyWDZNz240gIZFS0IruY+ioh
33qp+QnGtciAtJa8vM6cVAYbMGXjmb5hr3LTz01eXgLNJVqIWL251VezU0lzE3ASS7lje0CqBqth
zpUvpEPNZVwn7FXixh4j7EkVlhmCQVYCe9qA7K8rD5Rxea2iVq130lY8YVHrr8n7unB/XGNck69C
Uzhedku/PjYRlxjsZkdTHvt+ylMJvWviPc8KocSBeBfbEGlRDZcrmnU33bqJb3PiEuBIhFZNoBDp
3MnedYbA3Ne1SksSZf1uvRuaOfQ/1z5ZUDswcVM0brg6jRdDjiDfky82EcR88qRv3htyW+qtYtbY
nkSf6+zCJpUFz1ZtsXfx96vNN5TtgiaPNJbEwG+u/WESLHF6hZiOZqjIr5RN8jmpRSQMEDPiVH1V
pidvrJmBgFCYDWcXpzzstsWdbL5cTPfNXgo7ag653Zqeex8Bor1rQhudt1Fl2ZHNna29aLZOaQff
IxRMmOdaZzlLpmczoDsKCjSqYJpVtW/zLA2KrTSyHA9g90D9Wy5h2lde5ZTpZTQHUmLiCCf9XkMF
HreIitA6bqm7Cp6WE3/AwOHFQ9AA7ZAXV6JpyvFlwPOYc/ghi2MDtZikle+yZuztxuQYetAmC7qi
9IPqQ3efVmrT9YJDUvb3acKBuWkayvZjm3Vp/tgNovdvTE/2qr/JHOUmX4njaDiykrHOk3sFMm6R
ce+jdyc8mqZKNnG1ZKr4yClbQEtmVWOUtakTqdoBAP4iqBKXZh6Lz5aKsqcActbOItgirsJImcPc
l+oiJbC534wqkTeD680vXtMnj85iosuuyfzNlJPyHFaO/4Wy/Ekhobzg7TX7qaEHIggY2lhblScf
DE+1V6O9MCgn2vwuGudXZQbk81rmhyQswmsLitZmkgvXmej6C39OLNgrOJeQTPNsmcGywO/EdUjK
1yem7fD4+4hgz4BJbZRHPiqqzNtmSjF5gpLmxUkUjCSWEbxRWkQ3LsIiSzBKV5fkVQ6WsJ3L7Wrs
obr3wrTahhhNBVLFqZq3WD6qyww4P44dT7XXgYcy8iJapX2BpS455jWeJdcx2a6op2RP+MsXBIY5
XpQo7TdR46vYJhXqxJZtuZSFp06iRsTKd1KdTMNVDXLe2WUQ4cO4aTrvTaRddXCLBNfTPK5xX4/N
xdCE6lO7OsSSksWBVyLHmtcX73Kt9b1i2xfDdBu37ZqQEju32X1b8ON6Jw0evWp0wk0jw+5K22d1
5JJ1wW0xaZK2ybwhPdzGGRrpwTEbj2HeI3xwXe9wYsw880i0X9Cc58be6YHwySixwqtike4XkdAM
x3itCFztLAUwHw/gfsRBZWJ6K612GWrLL6UjFm8fRGkdfpVgBIobA0sbgjSHL12n1xeUgH2WbRsv
bOCfNCEmtgVlPXgsygMCv0n+ech5WIOTz8Wby3DtRFyRuBBzhZLRRKk5uF3oRECpxXIsBwyoW91G
rBILg19rTofpqR10ezd4moKKdx/eD5A5eeYTQfe5qYt23i6pEU85AL/HPCjmywyQ9f2QJ+5Fdm7s
t3KZ+wtbzYwatO5ztlaGrM489+SeVNjOxzo8DdDZZZl8H8Yl+uKRKBpi4egGlnPWcg4TlXRhsbaQ
FmI+JgimGlnh8YPDlD0zoUvbfiBRb54DBIujHlOSIVxg8xhliKAvlijD/aaJWJdjN14tudYvJszL
B6eayeeI1Lg+uW7q80DpyFoO2jlyb8LBgpzg2LWa2JwTRnk2FZJkiPD1caDh/8SBTvqcY1fFrZ6T
6jiMwOFn4jGWfT+ZKd+lhXIhA1S4EORi++M+qpf5OnX9tD8WCCInPl8CHuKzrc2KE/bTJ7Gk1o6U
w/m1NvjtZp07D2bsow0JYURKlF667/XsHXSSosAmw+Iz0tlXpy1xW+SEohKwqt0nPloFM2zt+i2p
WU6wtdeIIFORLYc06xvCWqkiXX8kaA3JA34nXQFai6gP71RuT49kLE2sRJnoP85uM1yGhSqvYLTV
111TX1tqGb5NJOVe+5UKb4XJhj35Ad4R+C4eHncK9GHJYe5HYcGMqcRoHZWFvlrtgkusFz09lT1Y
x86v9a3XrtZrSKMCU99a12/crEQC2q7ffGV12716spkOcgy/i4YCk7czhuPOWl05Uq5MNFd5VGBn
oR2rNZTarZOn7wo/6qVF7MdWk5VxwDG8EoeIzqzX0O7FUOmd43Ws0EqSRXDAl1vLMw4G/I6YjBoF
AKmHHcEB3rs3W2dsU31KgzHdqymJPtnExH4e6AEusYIEG0H8xc0wETW4opQA27YOO6htwbOHP/LG
KgynDlLFQ3vWngayCy4822Bmk723c+rc3lbhoDaWVFcoDs+hwsinESX0sFUFf7UEQEGqCfeIapyv
cirsfUeU0EXVSGj9eZVvTNgf2ZO4VGME4rl7F2YbtWgq9yHhuNA4y29YEDJMmRbuHmPVFDrDcmz8
pNou/kg7apXpDhPsoA6z407flkk+dlKXlyUWj0uvYEFClXXvV27wQY/VPhj6SISIpd3vFh8d/W4K
rekeS7bKCcwbu1tBZmFwvdTcXTH5zeRw1rOdEz2kQ4/8EHLG2RMREUm46FmtRXsVHkKT5MWxaAKi
F7pwSF6ofbCwkriQxgtmOpSm4vlspzq0eeeTopSWNGWOU34J58rdDl6lt2WTkIRSehOzsajCti++
jpPp7qcMM0CtEnPXdGq6xEeRcmYHzikhOGKTUCc8JHZoEKjUzTafHUo6ZGdPytfhpsc8eYur7Usx
OOLoZwtDQLtCMd9E1fVoc4aFeghOKpP8Eqarv3GU9XGaWfNTC0EUcB5uvguCAhaUhlRBGAd80p1D
M9/MmswW7m2Sg42MrmaV+Zdkfr7RGhefsOJFm9lS4lMjB651nlD4L4W/T0myphhgnc8AQpUXJBIQ
EyOq/KGIOnODAMbujsgIxAZVcP1CVFD33Cmlbs6yzw2qbHWsctTODE45xFd091zRQXkMWVXtGVmv
IDLcxAHtIYE9BBgOSJVKd+SRyV1PdqUfO6V2Y46cACcPoPF2J7HvcDFm9aYv26ds0OWdKCt97/uA
sjLX0CpaC3pc0gevo5zazG6m/th15nsuSz1sjOp9sB8NPLguKLuXNcCCZns5DSoWIofrbx7Vjmr4
1ePH1gTa5k5c2M6d07ctVFKetTa+n5MrVXg9GyFvGCu6n3pDJCu6iEAcTZac6iaVCm52hTswHDKX
XbHjHobcmuadRwH4kBUh4e6uk79GFWkXQ76iTGCgQWWf0K5OpKxuGdQlDwgu7HM6o4ADTE141UhB
Cl/ekeZDTI5/2REos+vXaDpgCbowNmnTKYn1yPUgLsT94LAho0Uf3kdm5edu0mwb2E2I8SFQr7Lw
X/oSj+XKLIatKF7WLfU+H1jYB3t8A2rHB/BeyeipS0sWarWM7gk86XZIhnNSTuvq6Ezk3Tikfh4m
pRHySIx+6JfgNejeWa6sSjgOdbTnPdlCDZ9mExhGIp7HrxCcaGm9Rwtv/Kvf982eCXAtdzMZ0HRR
Qfe1TqfljsRyjywqq/aI0O3X1dsybkTLjh75pVrJcPq6LNzlVEf4LZ2zCgofUSu/RXU6v/OwNJuc
L/aqhxSwdVtYYbE3LfKB7FXXxMBh2quzZ5kTU4ym27hhOhEUY8r8xMgoSa/ISUu2fcnk6M2e0i44
uhx245a2y3tCST09VqWrsQbRvEQWma6F4w/qirC3ZByeZt8xpE7ilTHCBTU5OOHQAWGZc4zoM6Xh
PF0vTuY8FUbgsu7kk+ZJe41fon5nVkLJ0ZGaJsG8OGomSl6EbdniUnb53S7N7z2MzpgM3DSlopfM
zFDJAxOYwQdlM0c8GgLKpJMSOf9WdF3XXCs4Mypel4T/Z+mzpLGoG731nAxmBxqKoSY752Ydg3zd
NspI8zmNBjgCRC77192kbf9lbFxRXq/TtED+88+xnkFuDw358KHFHYh3nL+1gNK2DlmuyugqUnzh
8C7dmc1UY9cF3wm/GD1C3rmZPHS/t88c3Mn8jdDNchhIfCZ071GXfu/uHRYBRJLhLKzfAZMM630A
C4KhHjHDtJhocxd9WMcaPUa4pmtxSiXGkTvXIlIS/lqWM2EH/JDxD+mohRbKJq+Vw5DsoiC9CJd8
LI5n9hmRcS59/Fp4Sf6ytrXLSDMh6mo7Lm4foIUVPRGnQ2GJ+Va4PY1/GaC+PKnOmUvO1iojZZiU
1pbxRKeIUiJPDlDv3bRanb1vA9kzBSGtp7hQODjrU2iljL7tCL/UkSB73gsNZzo/AVBpQgLfTNOf
I0xp/w6hM4jhQGnKsCBFY+1cLDli8A1boSFKY+kt9SX7cX5XiHGyvJ6auS0+rFx3NEGGCv2ic6A3
79fR9vHOM2Melo/VCfXaxkG6hv4HXN4CEjoiKK4nx8nOK7O25YN3Lc2fSWR8c49RVNCXDv7KZs9P
JGY9CO2qONWOy2s3AaXtM4dxIe6ohUgfQkWgPglILq/A1nwPrx3dmqaHd/W8Q7xA2k68dmxIknMt
Y/sLcJgzZC6atAcAy40s/4NEe8d8nsrI5aurDEQghQrbP18s3iI9Px6w3VA81UFCN9IlAEKyhBLz
c+8khNYl80J2brBi1REo0+Ren72HG9igq/tpTKHc7FWCvXlPmbwUOzmLxkOD6a/NXVEUvM+sJ94T
EZkosuayylPnOSkCbHFxn05eRh3Hlmzjc2kceQRO0dVKqUtKKosved2svYSjoUDPfMpkj15ryjUL
0qT2aQaXMNpDJCYNT9kr75phR3Ry9DiHxJFgmo+zMuXLxEHhYJMdqAj2uetP51BjSE3bCW1/tplU
R23FwTerSwSV/C0ZmCCk5mPndolBeQ0vvWRssgsqHmPW3Y+tqPz9a9Uu2VgPoiIVEAxG4KuLRHu2
wrRomfWKqFwfR3XdDWa/jHUodnDLp+Zm6lVfbYt5JEMJbXp0M2rZXqy8or6XwLy716gnjQChlA/I
YFiL7pJWUywndnBjsC906DfHSoy1fZ+VhFZuOQi9FXm7DXlLrT6ZvZN0+uZ6lg2O9b7ukv1KsU8N
20R+dEVjhG42BIBy5h4Se3DpDSJnuCsj/WTInU4I3PO5ahnTDNGmnNe2/yaLUqINkka9LaNn7sgo
C4Mj9jHdf0e8I0uK0pave0zJjt5izhFPQVVzv7UdIcXXYk277y5f9SszotI9ooprl70/RyGh6jlA
btBalkh25zuMI5oUweBYNedLYyiq5e3HzTloh2s0tHWkjjZJY1kZa6Bk67ExDm6RzBcMBuuxXftL
UdTehDm8bvz9oJkkshTqGrEri744OSbFz5W77gDmz8bKfukvQqe3rp206lRYTWXHlKLjwCw1awv6
ygGnJDbzZlqZP/ptkO8KLtxgHwxRCWextQrS3iKVIop2uo+gt6fsw209Z2XyLBK/4IOTTHaUJdzg
kqVIXT9LPXLP50KxxStR0DA4TduK1dxmdXlzd0JgRtx3gazKAyFw6WESWqTbvjJDCOAbz2l18Iag
XS7p2FkPx4ITt/gomO2UlzwG/PLaMyFabjgQXKZ71r9M1i2v85t9V0TLF7U0y5VYcBsrFhGa85Mo
Hk6vmZg83qWeFME7UeDXl2DkbLUfJB7zCcN1K5IveZB56hCRu245DMqptDmnocLfwvVK89tozrN2
HxYRVwTEitw9AFxln5V58wgmpepLi/fQ1RZuojJvK9gydWgF28kGJ7IKMBVHBzccWeiE8zxK2eKl
4A7ulm0a2iihm6LFElSvvXqzTU7bTUgCeZsOI7Fnrc6mVlkWlSD84vyM+LEqnWv8oTtCWZwHD/d4
es2HhAW7lUvCyIJl6vAFSNXg3/w4MQMlSufRaNJD9wCusMLiQBLuinLONdnBwoutd+BFWfzKTDrn
E9huMuwe81pcCL7KC7zostiQvz70332cppAAeOJx+viVBmRHHfZYSh1KYClV/7VzAsjlBvhQMxLo
2k1iQK83+lTKfMnk9C6pKggRQNvY750loSaG19d2d5NkfcHkc5itg01OfXRrMfkEi9amY/hSAeOq
ruVc+t8YM6jlqseuLbcFj0WUomHrmfuUyne9S8Dfm89QlxS379yaC1lYvrmqmtRe77Ub8i99pEUj
YxCupPwisXQmvxWNv0A3y20ekhAI10W98zypSh4odk6gIhisarVuevb53WEqKts+YoE4D4StUaCc
39JCJ/OEoTdV/rcEuVkZhzLN2qtQe3WbnY8pZ92idm3XbNvOwkpslGosFKZTo9qlM7EXtgQFEoFe
m51veNK/aIR00zaZyChEnKKQPD/PeYQOBeUdlbxhXpo15qHXQIA/0Uws+YF9rBdeBdU4SXg8AhZ3
l9TF11IvTsElOob6PMOe2XIcm1qFzg3zp1rt6PQG9zJlacqwHWnn+uUfNZJnjy5V15L68tjnJbl5
MaqMYOAuBsdyk9ql+e7kCyeA5TsZsDuIXUn3oj0xSGYBALGv08Lq5oew6/J0m6cj1xlSR740u4i8
9oLRRdcdLYvgOkBCczkSh0JNc7Qrup6jWVGWs2jqj9NkE2Mqh6IprhLjmaXdpL5ZZqQ7VvoeBOw+
X+lZreY5RT34FmBDVt9sCBv0gdOc+cEQTyqbqQHYWWJuj4dapG+R6afseYpmlbx6S8K1AWsxi9DJ
r7M6LkOWmAu9FPnWXcEoMsPOWEWcXMAY5XWfUsjvEuP39sPCPIuwq/MHe3RhwQ1XTc0E5Qb7M352
NKyifPLY83PQl5WBquZkmd+DIgEiLFkfUnR9z7LcNyS9J23ob5pFsVKsip6OqndgQIZrfecqJE/s
J8lxPSz8yhN8cxd24SewBDxW23zw+7e6GfWCsCqdcjQ7bKHGk+6Itznqs8f0vGTJ16tVD0LcdEzK
MfkHuGAWvOy0Z0kMNG1YnompJHGlaBpvuq4VAeH3xuHheKy1w9ms6NDL6yKafJzmpgJlBzViCIN5
Q7Z5n1/kfQKYtEhQv9+E65CQEo4Fm+Q/PJ7O+a4fXLjS9Awj5kSHmcgT6dZ5tGMMXMPRqYrW7sVm
nOB1UOqldaK2I+yEUjM5bQlt2tVoKqzu1j2Hq0bXFpp+WE55RaE77qBASNgdf63t+EUFeG7foaEi
AIdw60coWn7Wz3jU1No3ej4Y0pndh0EuUf/UFLIrX8FTsbSLHDbudxgluEejKuLx8/sv8G+JRz+3
Nf/7VQ+KnPz/ykH/63+mL/1XZrv/B510Z4vHv1aWxu9N3vyzsPT8n/8jg/A3DEsYmanZQKWhJOcr
++Ghs39DSwlIGDecjd4LUSV/6f+Y6MRv6NDQaUPwxksS+Ail/iEr9X8TLqkZ+KD8EBu9B3D7v/7X
T1r+H5mR/8JX8QcGMC8hA1t4Z7g9k7BfbbIULIkJacKmjmIiR0fAE7SJHVc5zd5rymAvwpz5kcH0
cLYpoxoIAUZP7Ts6F2Ah5dTP3yR9FNzPqV+Crdvpln3vnDDD6UNoLsy3EdycV/ZsI9SqhLfTYQjc
s6md2dqKJnQ+D7Pn32Q4h7NdCbKu2nRVqMRJkxVBjzKOZXNdTpLxES/cBeBK+JHHNSOHauNNFYCq
wKum9tRieJljOep0vAj6XGR3hbLAznXIDeqN8VOiXgPrjFbrAzt7EllKtdlHbKrpTCY05J3uR1CT
g/aQXneGQqXT1XZ2+OXp3OQCc69Hpd4Kv0BGUeT5hyKO+34skMXs+BHyvOoUI8gbZy6yvWIy91k2
DgnKSurkMcmQZsXam8msVZUn8ab0un8QkeyszZIOC5lXXW8lMQ7G6RXcihaxgqCN/MBmDQewcmXm
m8ve+UDCzCFjQmY7W+rJSh1o92W7mwv0NHwEdG23dUPs+8bxEp42Ezms477vAvWGmjSYadF6wVis
ZPsCemjsvgzKrdvDDK+k2yBCSOXOY/d5w5CvCDfIUFmOWhJ/zSadWLptgmpJlp3QfS8OAopKTmsu
nWAfzUnwUqhxOjPRxneKOFGdkE2q4TZXbdFvZijdVGQWhvQL1sQB8ERTj8PeXSedb5vEtuGNhXLB
IDBmwcJaFk/doQnH5GNJkKceaMOc54X6z/uUm6x+aT1vylUcGeYUzI1UMD9O7J6ruC/g2x4YVRQp
trJgKPcljwROf5Njuxikqe+8OYAblbH5+3o2/DCDK9FjxmNm4DXyMHdfqImCVwQ5jneYV1fdkU6I
1VEMmBDiIgqpiJKxo8lXYYmYp86NfxUahBhbuzfpACiE0W1MvPh6fmqUbYCiAmgzMAN4Xrc8UxYI
q2i8EA+FsS9U+O3czjx6xTQ+kG7XRvslLNOAtpfOnOXuHH4vTC+fiqmlmRP6PGXA7pS92c5o3ajU
JPQdI6QxhutmZgNlnObZrMJ9huOGrYzk8tC+phKiZ3Ty5GNKq+wkYdN9B7om7qnaxOtgXCqEiejo
NwZt7kdedforA0l1iUBDPrJ1ab7a6IMI4CkIyeauydJl33rECu40BMZL2+8tqG+e79UqliCAQ3YE
AUtDyf04kY7S5l8JWVusPURDPKa5FhkygNSGH3kW7bA+mWrAZIFd0L0mPWBNtkmUdHHqqxESjZN3
lKhR0R1ADinUHYDJ2As71V2uG8bKEwvQbNs5fvbWZqF5Zkw6PJITmT5kY5SjN8m04I4Ol/Hd//2r
ZqQJd6iexB3fLvqf3hku6qzTb7rwBjRaqAferIIIZpTlxeRwabiUv3qyrAg1UOC9p8vv3a9mSxNn
3Qz/rDS58zK47XBCeaHKbQYiyN5kMMhZ3wNHY9jieGjHpmAcPzOyRL3gW72bXDVActjDozyItg4w
S73hyGLWL61hWG7DYXaRgc8cCzCRcLtQlJk+yPM72LD0MEVb3va2T4RAUPWLwgvZ6zcsToHPBqrr
yTJvi1Lv1zStr6PRkv5Vn/LDtey03Ex+4xT3OQoiZw+qm4Wd32bWeMEgktOxbjvHBfqqhCo2Y4Vi
aSd7NCFsoWS416wdSvBpjv9YO11Lz2sYP6vHcFW1vSXNJbuw8jybr1VvouzQ5WGYHbj+tfPUkVO2
YPoKxVdXabvbCSCq45ECqL2LWtSQKN7qHkDoYCXrpsyqESibj5KTwBurO0suYWA1IMzPNjwzvJI7
AMkNwbYLeGtKRBrz/M7sXTqV3SMLe/slTYrki6j85I5LnZslEU79MQVLdsMjlwD3ldWAcyUy4/0H
BdT/rDr6/819I3y8Uv+6Rvr6Xr//XCOd//sfRZInf/NcgBZ/9N5I5zeMAPY5m8ymPiHy579rJHTq
/6iJHPGbw78OIkSGAj+I+HdKIvG7IPu/Vern1BuX8B26EMxXLJ9/LYmYL85e7pVsGyMrs5DVZLq7
W0uZ5dsuZcBtMOzPNTVTymgjvxJeWnsHRI/rLdj2Kr3wAzwltN3CUgfhNuAT82Il570SNfkFQd3U
XxemA2jTODef0BcEX1mlrKgLE/aIIThZD1Lo1DhdXJDNDmt4RBUWvnAutyDfEyo0Q+ypxq+fbqNy
WfghdIjm0fHTttxzImYuXLdeF9YH1jmGsBtpMge4vz2zf4ARbxXCwZKco7hj/eBY4WZyu7a8CpNi
dPcAU7OrwR6t6bqauHGgQtti2vPEp3f33DXs7zw79+VFumQZt9iyam9BU8jj7TUc7JCVPIp+EuDJ
oQ+zHa5sHsaaJ6tgkttWmTgUE7Knq2wcBmZFiZ1rpmrT6L0mLUafzwnzqplVinZRGgLUy60mOxWa
NTWZQzhyXxDWzJp9zDQ7m07PNXy9CbV2EUdZCfYLhGjm1ptg8d3lhl5IZJ+iNYle5ho0/0XCMCa7
Jl/N9xmneKwH9Nb1LHZQ+5S3UIhNwQ9z0k0arl0toVTCU98mKa7hvXaRm7NwIxqSK6OKi06n9UPE
UEOSNJEEQbtSvYiV5AnzYTPf8zKG1Aujma2DJTt7tCDQ+OqwFtkAfDYlNzEwsfE404erSrFbZsDd
qKT8Jkxl5iOO/UbAIh0GWR9RZ2kKzlFa4iGVKcK2PIAI65HT+phgjHxtAlpbL8OauI2aIYHSkiCt
IYurKy5a1B/1dZBNjBxQG9AdSl9DDY9WSNvNVDvpEeDakrAolqQ8jVH1aUoWuMIyUp+6ERh47Gfo
HON+8p1PruUOF4Mw006F9fgouil6HtA8vRV+cSt0FzwhxIYV7peu/NS6uv4mQrZcG+mOso2FPepn
NpC5vp0LWT2TSGuj1jaA3JFyfF1TkV6nqQiarUefTgqWF7UaiBqywNx6cDuzxka11WnJKxQRcvGG
l8mbu08VW+sX6mIwdyIDDxw3I7Mep1pd9nWhEw9UFRue8TmsB9va95YNQQuSVYJeK0ZPyix8du2Y
u/ljhW64A87gbQnq/GzYi+/CUfhX/gC1DFCBvk/D5t70ZC/wrJo/2q7Qp2Vpxa5tErnh5ih3srDH
8qGvWdbj5vQQeLB07uY4KYva31VNafunoMXyuykBUJaXystZuOQ5E45tqKch3Jso6csbAApIHVy/
y+pnroNi+i7YSUSbup8S+8aYulLb2kst/2tagDyKiwVS6QbrMUMa2jYsA4hsa+tmnZN+3ViLzoNb
2D0BMFH0XCwS1zL7KJmLsNhO/O6e1Vp0N8+5fgsd5BisfXx0NCEGsIGflLePkRUycMWaZPglsIBw
MbHlaHbaNo4NoXRYu227SNZu/TRkw6ZFedNDobTF8+QQUr5zaC/pfTCF4NNnzBfsMwmM4rXus1Jf
lnJqiyNIYiJUKj9I6n1NMJLbxoSZZObJ9VU4H9LSgJByR0ItrlSHVBmgre4BAcLY96t3dFyiuJOd
6ro9NZjW9nHFLLE+MJMfrE2Eg7E66Yaii3UPM0wKcmMgEf7TE+7uxyPjn9ErPzurQLXZBHviqgqE
xEPPk+nncQ2MaFF6AZvDMyw3I3K7sNtt1+nh23/wOowEsGa4jBiiXxz63uTMa+Aapma1o966bFre
HJ2ZzV+/ys/mrR/vhgnUeUbAmgLqzs/vZsU/UBEZdQ6aj9yjW6PcjNqque/9co5VV/bXS8JN8dcv
+gvJ5MerAhBBnk04KTbKX9xp1dREId8QBIearnOwZmzyNXjNnQzWYjfKIj8I2wWw3apI7WyE6hVN
oAz+xv76s4nrx6+BP5ikJOwpkqXxz28+QiBSsGRPoKWnTyi10ysetWkchYu++Ot3/MeLRpBhyTtm
+sOc59cM4pBzM2+d1YqHtIk+Q5NlT94vzt+Y/v74frDCCYx4ADWwV/6OMPknEgCM+8KsPe4SP+J+
gBTXb7OUkAnWHt2/fRcwXTrjvPjkPOcPpr918YrU89mgeDj6T+HifM8mke7/+lP7k/eDsxBu33mc
xbD6F+9qBXZyIEskipWVUPykEngsCPjhrMga/o6I8SdfkQ8d4nxns6MBBPDzxVD0mW9SpnoxBcMz
a2LkhmmZ/8118GfviDrUkedrgAySX95RR/diEUEbxStTeZReI7rNU2kaBglgdNXfUd7+7D0BysPY
CvEL6ymF9j/zLvyFeTM3IQh9vx/3AiHHLmHCt/vrr+n8S/9UWlNQe2c8GCciLyJ/8UIGaIcnCRA9
htZMEI/J0PaP3NwaL81l2/xdgPqfvBxtAQqksxeSJvSXwyMYQpeobR/6NKjVp1lJ92RVEYPFMWpv
3GWRf2Nb/uMRySjXhrfoRJzG4tcPkf0Ym12moHEQZVjyh/RVCLuLWaPdLD5SFWHqv3nFP14lvKLD
/j+CM+C6f+CB5qmbm4ZXVALpyBqcc6v4HCB6YEj86+/uT9/c+dBwz/G6vvfLVY8iuTdVMQcx1feM
UmSa9r4nxs9BqNt9yjT0MSC0bv2b0+PP3iAXP3eB47IOdH45eLUPhnfxxiDG8moOVoeJQXSlYpRZ
9Ye/foN/vAVYw3G68ycMS77In2+BIOUApOgFYUbUzykHY0md2ZvjX7/Kr9fkuShwfRuUDv/gTvil
KGgG+M3zecXMujR7w0dvsbWpmx3TX3MLTjvZ/wevd8ZyypD7gAP453eFbLBaELIj9yeqc5uhcD6M
uVyeDcfKiDoHQP5fv+AfrxNqAxcYhh/w4HbE+Rv9p0dLTuAR2p0oZFnQGIh5qE9ikeGakGIm4Au0
HFxMX0Eg+w9el1OFLQZll/tr/vPwv7k7k+W4kSyLfhHKMDqALYCIQEycSYncwEhRwjzP+Po+UPUi
GVKTltvelGVZWSUYGNyfv3fvuRNS93n1GNZjrj9k1YwBKrPL26Ixuh+zIg/3Uomb6vOL/vnOgDgz
IOHZbHCMcy5eTz3GRCe1to1ltGEy0Gay9qaOdeF9fpk/vwLmfWCFFdoRRDaqFw8xo/ZSmAnajpAi
bW/M4TtrULlL6LZ/8YP+eiUeCQ0XLgYY4OPTQ/bWYCvGGQMDoX3mOE3SsI5uzMcq0KdfXOzPb4Ha
mEaIwodAxXPJFJlE2PSKaLlYkO3UbMHD15o/xlBrd7QwvmDw/fmosODLVAk6jnkgrRePKjHLhuwq
VLGI42VXxiKP/6G0v/hJvxekf25xmrxexka+T5m8QpM/3sCI7m9GhpCFInkZA68XI+Offlb72RNS
WWBpmVE/4DMyo+/SgObRq+UW/RROUbParuRFY406IYWnxyZqfvEi/fUmrCWFzD2Am3Lx1xmcNIOW
sYJjVqJ2oYzL2xnx4hc34c8lgHkiU2p2e5338hJ5YIEXjywkek6EMulULnN5E8pa6ilWW93PZld/
j3WhnT//Rv78aWitVxKojQRx/X0fbzzpekE/LPjnW27rLkKE6mEyiL5Y3dbl+cPjhezLRWTN4Av7
kxGic/TtGM4IYgwQqrpxltKEitW8rj04PIZ0hWMyx4proDRAE1elPz//lX98MgoAKgU4iArJE4bX
xQM0YfDnncAK0VR5g7R7oW2hN8qES2JO0VJ3cb75/Irrv/HiF8McUuBxU0TL4hLl2NtBFUcs805t
RnrxiGk9WBz2jlBHZJmM9hf74x+PUSHbnYMPIApzZR2pHx+jWmndypQ0HAWfr0f0QOyU5fSvN6n1
KqyoFPGC4voSMJM142BVETiZjNCFLVFTys5gQOMqpQrVPM2r9zpA2fT5nfzzMKuwHpDDBA8TNgc1
4sffViBCaQY9BMFANjLU1el7LJQnDJ1XRDM9GPnwpgeRi2L2ISpF/9XV1xL+44MUa9lNc4gSFSn4
xQfSdUs3KnNmOJNkoOLTcaQQON2DJjOmG1HTRjPrLrmt235Ej6e2PnP8sdbfP78JF8+X+hEWyvpn
UNGpayH08R4kSlkUtrbgx4JyxGh+xAijodn591cRgIPW863KuPjit2IAxwYYoyM2pnp243qdL67h
o59f5WKd03l/UG6sFQAlKrDxi4oxLtSRhQgaP0pkO9wWgbBfkU5amZvG2DFlp4kYSm8FAUL1y+eX
vvgq10uDWF6rHSpxjonrn/aPKsvA8WtFS9W5WhJKd2wag+qQTDGpW6np6c7+26uxrcnrmJDymF1t
faj/uJqgOxYWk+jQiDGBSLnr5Muk6KQcYRJo6H1+tQuAzXoj0aRAWjOhToMD1y8WuUlZIM0o4CNk
zZJKloLBBroomtYcdwMe/e7QJxCoPdKexfxQo2hQN6KgKb8Tdibh+WrsBdJnz1BEvDaEkJuePiDN
80w1VB4GUeZQGSzGtOKWPJB52BtmNRqHJFUqGyeBsuAs76iUS8T1sp68/v55/0pE9f90Bshn9n+P
AJ1X4kpf33+20QetFP+f/44BbXjj5nom+j3Do9hl6f+vVsqy/iOje4OjBGpPpb3Nrvi/UilV/Idd
fy24FL5ydg4+hP8dC6ryf2gHrSdx1lxOdv9qLHix7+qs1jb/+rXU5/hLFfnxC8hDdRaRZMf+kpT6
tp3mBE8xMzycGdku1FJ9+49bc/PfZfmfvePLpQXlMn0E9kCwgmTZX6KyCg3Qy1AUoU9TdcIq1AYP
DPHy/bwMyXm2IvmkZtm/LP756LjrlMjA6qz1IHyxaqotucVDqYd+VxvSCYwGuuNCIC7mH7/4fWvr
5R+b0Xopcj6ow2kCaTz0i22gIN5oqaCd+1g5khNoBNLkAM4zDUzTbUNR6cTk1O1+/1NkYW37/PZe
XB6Uo2KxeINmpG9AwXixoLHXw8g2rAbvf987I6DCbYcl+4ZcSuZWddksDmZJ/SoBAfzG1PGrXoNy
sX7zB9AeMmCI/kYq8l5/fJ9SZK7Q55XaxwzDQ04n9bFnmvyCbCT3ojlehUUowo+VWntMdPtdnRcG
Id6TCjEECqlybwoigiylH7+Ps5aFX6zBF+/777+PKpqTtGrA7Jcv/r64NLq4y+TahzsAYB0tmdca
k/At5pIbWtPSzecP5IIvaa4XtEAMUyHxwcrsqh9viNR0MHe6vvXpOsrIhpReVRx+mbA2+Ej0u6is
kzvs114qR8EG+w8DvrTHSjxBres2n/816sXnx5Ge0/bvBYdqG/3mxV+T95wWpT5I/UFtMXEy52U6
NJhqewCUgnxOY2c/Ma0sv8d99S7iotsxGV02bcbgizRLK7oD0SK/6CVIR5Tu5PG5hRbrT2HXV2i5
I9rsGDjhZ0ydYqE5tPjgStaXE5nLEtoja8xcNczUbTCUwdlUcvmLAuJ3cfKPL/D3T7ShS/0+K61F
zMcbXnUdnPsizpkyr9PRpahbvNxdNT3ip0hBClXTU2lD3nbmXrGvMDmm2xrm0Knp9XaXBka3L/Og
faMzId0s3ZTdZ0Yvv5ASLPx5SLL7dTtF2WAEiDH75F0j5pvxcqe+0iHCJjgVHZEsBIlqT3rbEqTb
4k87j/kwgOGzs/vPn+j6Qf/xazHiUaixxGGg/PhrJXKkU4b2xGn36EgBABCDMBuS+/lVLr8aXhtl
VausJFnkSeKi4QxTwexhzmW+mTbhdynizQm6dj80i/HTSuWvztmXi8jvyxloVFjINIWZxMcfZU5t
HS0Nl0O6GZ5TYgv4wyaMR9NX44G/fA9sDOsOyysjaBx8vFKOD5GuTJv54xCG5wyV32Mi5Ox+ker2
0Gtxdp8rUXz3+d28XKTXn0frF74uoxakPRd3k4mnLWcdGaed3oVvHLvRHpsp6jSQyaWiOSYykyfC
cqvntMv4iBpD+uqB/u0OG/wRa83LOfGSiSqNAp+inFZ+Q5axFxsyEPK2B2vgqkYefNHB+OvFaCIy
LeY1+gPyq+aC/A/kyT4YEQOVDptuYGbF0cbB//D5rf3b8+Qov1ZFjEZQpn98nsUqaqlztWKnb4Kz
orbKucf3eEBEZx10LS2OAAyE//lF//Y8GaLSHrYBbolL+wIS2WwxRlH5cS0PO00P4ruonjXCeM0s
OCfLzDOMgS2CgGuirsVzwa7z+Z/wt99Nmg3HcIswM1O/WAaW1uJMYBkVJjMZiqMqxB5yhYyPrb3N
AU/SEFCzr/a2vz1XmxM/K+06+zIvNhML2AxjIV6iMNHtq0Aa2NlMtUaiGosg+aKw+stCx/QJDBzb
qCBFbV2i/nFUq6gULQAvpV+zZ13FefMITParX/SXi4C1ZpTBvs3w+JKUC2WoMRYEsmtycUD6eSXZ
EH/C9qsG8V/unEqfjVkrox+sEhd3LmsXBJ7SWPmTqPUn5NvtCt+QJ3dIke588W6sz/5ii1BZU6gt
URJSml2UPE05QmiausanUlF3eWTH9J9kdvZFWPkxkmrpJuhL4lLRm/73SPjBl/HPav9v91NniLc2
Fem0XQ4qUfzpWjcVjZ+lAhLVoKM2hs/x+bv/l82JjYLWPhNYUgAu3wwGPmRmkxnhV3it7vWYCxB7
b+5KDjPQ3bqvZCmX3pK1wmCQzAdPJcWueCkyKA3oXrWdlz4meVJ69cE0uk1klnzaOomiJKriZrtR
zBDf8Mq38PCcxSe8w3gdhii2kK2xdp2LIG7fetH0byxYg47RJNCQggnpFOhd9fz5TfrLG4cUFVw7
U3dZ0E3++Pks48pUL6TChwClb02tCM7zCPAVCqv0hQbjL8vh2gmja03EFifVi7WojMBSLDOWuID4
hGKbiyQ5YSnDX6PX7S1Ws3lPDnCHkL4vjdNo5eG/32+AkiNw5WjLQehSNwTEzaRr3hV+rofkxyIZ
PClzZV/3cKn+q3v+P1/wv3xbIBZJiWDlN5GCXJwsOR+LtVbJfYia7WEqtPbQioXS2JIX7SmEZZGA
bsdpLtVfbjt/WfOhOSABYEpn/rmHY+THEyITR13D8bsKFooGxEwtWaljvAVSiH8xtsOvipe/fG3s
cYgm+KLZzy8PUIseTdGcBbkv4Vt8KtJZurFwcz4A4wP4JPKvdrbLptnvr42TLPIsXl90bBcLPxob
JWeEVvokmuekvILvgIQXS9EvNgGYfvT2CFFivvS4VFZwQ0cNl0IEXmZwQiOpf1W6kt2PicopoEFR
wKy90yxvHqM3Q4+p/VOjG2HMop51Oogl2kaL6sEvIRA9sLJU3/71d6jLrFa0cFcB+OXHQeO4hUAp
l75aSRJsrExoMAcC6Rvkw+H6X19rLQh4M+H/2Jw9P37ztOsra0Yo5I9CCr1OGZft0kjtzl57Ef/+
UjY6DdZ4Zjd0dj5eapZxsc7qnPm/Ox6tTONbDizJo++f+J9f6ncL+ON+BsOUViyWBQ49lHofr5XH
pEAz5mRTIZMdRC9gUvoFotphHZFfik4FX0RoeLlcd9lM0dXPFnkwUZrdt9JITFzGe3ZDLMty6swq
f9SXCVIxjyR2o1Iq3z7/a9V1K7/4a9l7qbRlVWazFxcPodbnFhQuDZF8LMJjhSD9lRQviQz2KWoB
lcThWy9HDQy6OiR1XQkktyTA+DY0o/o6WfQQqqnc3TZll7q5yVmkzPoBiEXXHkQ8WLe41qadHI89
czqRH8fVIvP5T7gc7/AFcsCksmVFZUj4x3qqVItEVW8VvgGhzMn60q5cmC0o3zKZgz3LzxVSdjoY
XTSih1Xe5ixZ9l/8Edy0D3eSpgUbCq4G8pOYEKyKu4/P3SrwrAGGKX2zA3kMeqIOo2uIqo3iNkm1
iROpvyaTBohMNz6Rh2YaSPNA8hm4A36pafk0gX2sXdpx3X0/STEfQ9J5YVpOPnJHJOZyJI56l5EY
3njSguOpDY2dNBpvY4QbLRqONG+8ph3uMDi8FnP0KMz19dKmfZjbO8iFWBmlFNppUBQM2444rtwl
xddpQ/CwwbjB+daj4rpSmlMokl1bzY/yhIPTflEn2ZOy1i/S5HYeh+No2sseuBmxzuNzU9XeYC/X
M02MxBOF2FuJaUIK6GmlzPulqZ8s/ELVKMDIW6cWQ3hoN/suRgieqJuuq7dJmO2HNv/ZB9JGzpud
Dh+pQMVvmMOzhorZitmOaV5EGVlDVQpORdrgqCNNJJX8hcyGych9mYigDYZPp7WHwpOTTnNb3Xjp
lZJ+wGI/6HIAtO+GvGhcYjrMUhxIZdRexR0y/GKRTvgG7phhxA758M8F2nsgu6y/wZtm1rfI1lz6
3YgHRq9S5a1pnBCQv8e5xE0MH2rGGZGOq95ctkp9jZD+iMrgeZppsDBT7INsdCBK4xSzNzBnXdwf
uLaCTb/MR0ijK9MWOHgHJLqodnF9N1ZHcBPfB/GOARc9j2lcW0W8beZ3vZRgstKadkWlHkQl/7T6
X1gND307OyyoHgkdu6zB/m8Z4H4MRjTtMSbYyJk166lSAA7atHjxfZ5V9LVUf+lBqZW7rO98E1jf
ZijDB7UWW95iR4p0R4MI4sg1nhFZw4eaDtzXebjOevG4etgyM3nsGwh2wFdFACKQlLxWKD+6MNsa
aAI8ZQquTGR4Syse0Su/q1EzkWpZY1EO9Z2Jo1MTyWbK22dJVsGTYgtoZvkFcAZiwYHyNJB2MPzb
5jiGNGnx/sEoJ9xQ2tP2gfhnnJZW2y0F22whjmEnzhq2uaIcJ1cQN1o3mepoHPgG+9HsUKwn+r3F
LBZUanG2y7b00nTqgIThZ47jjaY1z3pa/mAWcR6q6FiANe0ym8Gbmh9jMz4bJUxjTIsb0I2IKafo
MVnqe3nMbxW7/bEo+Ew4ayCD/dnwcVVEaCkd3/aPWEmPBAZ41ZA8JfL3wk7dlM8kJhZjjocnuy18
yW7fNLYNYHE1CMnoV2u1+6BUUKlAiMDjqgaNRz6jF02xJw9Mk4dBd7PIOkLhwdgz+KEI9mVKnjaz
g+Y44IbOtO6MdObRLkxvKo0Hkmw0EvTw2a4rCOJtzsW7JANdJg13Bbuik68o/mrcl7LlqWPuACTe
y/Rk5T66W7iBVZ0eM9aR3optB43b6IGUqp41sDM5SL/VBETOhpJxWqz6GtRWdc4i4xlJGubIZFPo
E/zq6g4aY41XJbG8Ggd2HmqbVjCXdtoywyNK7cGcwrHxo6adEPeZGUOnmsurvKneBnnMnqy2BrCl
b2vZfjWL4YR38a4mt4tupjBRV+eDPvpJF1b8eeau0CYnLSBzkCnnhh1LEIkD1wX+9hre73suKQ/2
0l8ZEX9wFfqL4fd1PfBGpaW3EHHLORFSXXQrp+8KiDSrGr63tuS3/XRLgNu2ys3vADPcwIZgPZc/
wDs3fhku5C6YREQyuDW+GYsJsk3Vg2pnlceqabLrbDKKrV13JlxFeFqOlhvBRiaj7CEcmhqXkRGq
10lIBe/OrVkTHLLQvt3VY1e+YTlKJA8Ibux1KHz59HXYlUtiHgI7NR8VHbqz2fPzFr20N1I9+dgt
2w0kmQAMqVRm93EWSu9WFcDZgE81/DTb5W5Ji18ycgwPPe2yiSbFiecUlHwlQpDPQb+8ylMj7Q0G
tE6Hsfoqg+S5KeehQjTfvNsBX4hW2bJPb7nNHZ1B1COfaCZWNJ7YE40+nOsV2r3LUPLsA5bZ6zCq
M1+VSMRZDWXSA0ScGKt5jfilxPHmg0iQfhlqW20sOIQYetJ47k4YRu2HGKL6NeChjNJFL8qNajVw
BqquMrZd1RoL8N4ETlBfxTlGsaEjOZcGA43oYHi1ay2Vt8NgRO5UjS9tORlv88LFnc7I5+dm0uM9
2anwx+naId8kRStzECIZG4CiyR0nuKyjPz88U0bnP5Spm/aMW7RTlmfVE35FYEdG351FYQchw/u0
4hmN0WuuB/dkODzZeUY6a6Evtr5VCT4WTiIp03U75qaTTJndQGhceoJKAaZrXhZn5TaSCQyZiDXw
1AVyDP6b8kaqi/YU08T4FgvCoeQmiA8Qbcu9pBXylmAf6zzjE4I2hZnxmYSPZr+069ojCfbTcfiO
JC11RC5Fh0Qz3pNmMLYBzjgf1AmHQ8O616fy1ey63C84FNx3Q9o8GHj8/XahYdCr5aRBDcoHmGWy
njoozqJNqwi2s6ZW3zg+t7dEBsOsh9N/YKqj7sNaJI+KpEgb3P/NSQ6ijciThyUYEq+Px+6AwrUp
8GWPmVck6uIIZRk3JdlNG0gCS7SmNtTcJGHH0bbpk3kbKBA2yeeAlhlGTDadsBvAy3TyVIEoMJGE
k0Igg/227JaoeDYU/EjW21THKcdubNSiiLA4T4HhVkWEvZGQGy9dsvDUL7XsmWY0nDFdap2zxBkO
QhJo98sCqo8wGNk6IoaR3CLWeyQThvUyjAl1O+wEr8DD17q848o+pwiUHBZf6cmao3O3BMu3Zpqr
HZ4v5SdSmeIX+arhoySL8m2pbwPJVDnyUUTvFNAC26DSk+sJi+OJVIYIn2bexQChBWx9Q9T8d5Ng
bGPMWVzisbrC1iO/VU08+QB6pgP4Sfmu1bOQckhSNwMGH1KGpuWgD+j07cbgRDRWCrUj9ruf8LFk
cqZ7qKfy1AEkUb+1ssbAVCpq5tLN1C02rSJ5PqamTrbujE3TS8uy6qlJavMRa3j/DcA6h/1CGAPA
W6PIt3QQBx8/2/wDWFDR4vbmYJuOcp1tzGrAFpon7Dw1nv7rGW0Rptdcn26LwF6+9bGq+EYxqd5k
9kN1E2sFPtC+nqQ3JQF8hVMWqH885E/YPa3jJKeFWze8a54+LBgctaBJ4ZeMWusORdrtoiJONgFF
tg+qcDgYOP4eJFgbpD5gqjF4idXqBuZ+BCAkQoHrpJDGgCF3Kbt5uxCSgERriLccje3TlNv5lrhR
quiw0h6MyqZU4jmnex6eWpNtVA045/L8nXie5H6gfffWFr8m8kVgR+vZT8ZU2saMzWM6nog5Gjw7
0Y3bVmPxBZRhuhFYJjfLZPO+VnL72HW95ZihKFL+ioHFPNIAWKF2sq87nKuHsYQZ0VU6RBMUlf13
MebTWUG+6BpDBBQkzPx8SmS3UDRoww0bNdEvIwDfpt7x2fYk+aiQlBad34rTwAN6J22VHOcxKPZ1
B+E4+TIiKElduBLiPm57O/0Ob4Zi2VQ7X9HJVOLFr8BzdPNPA87JWZoyfT9nc/VscCrZMdxObtXK
aHatZVb3mWqMmxxGzPusF8sTAT/Zpq6LHZiq7LY39ae2iag+pXH0lnGtD/H4zaxeZUAV3KcJvzRg
wvCsQx4895YBkF/rQRCG6Vg5E5lNaLc1ecShpimJC8+9O1Z6ExMoUChAuVopPa3VwnWNXaQ89B3J
ghv+D4anrgpwZ4qy8BZScuxqTS82uVSys5Glm/AnGfGDOpryNgi16aEpJWuHBnfYWAZ6AlOtroC3
oOo2q5ChZxF31v1iguDwmG/hFM5EZT1E5pTflqQn126lSlG8GzuFRkVraj8juQm3JKiRlgMSLL4V
ZBF5WR7V0D8iSOnBbFd7w6BE4e5nJ12W/JnJ8xsSVns/5QPhDZluDDsRjHbjRUOTnYZ5ad+joI4i
d6mMcPEyvUbxRdCOmXuhCdl+og4ixisrfmVSDyJORMYjQjBDdcidCE9DFuP1iys1YzEthzWEB10s
BlzR3w5hpfqQ6cu9mkNdncpYPcKXMHFsieiqmmGEQPlajk3Oz5TwwREGUAmFE5ICrUXXXltaQuAO
s4KEvzZgt9Xk1Bsxo7DOGmDZKWQ3uoHW29WrejmyYBFHbwOdoFo5tkVY+yVpV6/DFPLCk5ZcldKw
7zqMAjoO9lNIzcmZU8uuKbnCDT37GYdtmXiVrr0lw9h8kxsQ08nSK9/j1pL8LjCflEpZXCutVfj4
mdw5EamhewCFVLHgYUh7IRKAmLJoEw5j5wVA5v14nIGIKIV2CigR1HEkt2cAPUXhCf2H0KgRIj3k
kZll/x5FRb5LwiY6LwCTQv7nodjW5qBdp/By77R0XK6kCqibPNodTWnTvmuqoL1vkGZ0bqpOK51V
Rk0jz9aedx8mOkgnr8Mz+jQltLQljL2NGxNWtIVKXvutmc70SpIeZrNofLMZw42Wfmf3YxUvVqme
rqQLHSCA/QROyDQRlLCIz2Er9gBZw4PcLq+kNDeO1mKXVsGH+0pBwEcw1iBjpEZu7ihwfgkpL1+G
peAcEjXfepzCz2Zjv9FWGNzZZA1UWH/H1Ig50igvgWyUNxrrwqYI8+XOTLsnbPvBFsNzfBuRQg9Q
KgmJlKjzycnVYnGVXiA2bBCk9Co91sbuwGaL1t7ogii0oM6bo2WHxjYqM3sbBiPW7aTZ6xzyzvSj
dmTDkz4XaLOyzesl/EagQ7ifc1oAWv5ABA/nBhCPB86Vs0tUfHGytZyQN2XoPHJ13vqYbDyBOnNj
q/wHxeamyKv4OQa5TyjJBHugEYGfWEvp1Utkwe9spe3UjLQVRG6zGEx4qvJiLTSb80w8Fszy7smW
yXBINbLTQJSB25EVUq0g7yRQwERs03cIAlhUknhM5nwh9Z3UtcgxFVDYU6nYbpuG9qboJXFOsi5y
laUcdkMuSWALMGgaQ26eE2vKQQAY1Y+qKMTOLKb7voTDoCSLvI36OP/WjyS1jES4bdRyfKjtSWXe
XxlPWUyiVhOG46ZNx/QcSrbtybEf68V8yORK3qvZKF81fTfsorLsfaVGdN2BcvDIBWgP8F+1H7AA
5W0nQFKFtUlx1lsTaFQi57j/lWtWenRA79Nvikh7iTmsepO2xtx3I2+4EjR0h4EZ5sniJkbMrkjq
A1WSFBdX9thVMGiNfqOOtX5tlZq5B7/6Q2nj7qkDv+yzog8HCKlMTgEUb/TeCN9GfLKOqAsgaaqW
PtGr6V8bSZS3Nojk7yrQKb02ih2uCu3YjUHrIRpsHBXgzUEC8mT7cUFbudSnajNXGplWDNsJDIuG
4hc+AtCRc9WyoOyinkl7LPuy2kRXtoigMoRsurJEx0uK+vpAKhRhT0MwbE2llD0eWeZGldRQgneK
Y4/WTuOe0iJSLNR6A4VS27lSnBobI2mcJLVUis9p9qQ5a7b5mCau1trV3ZRmoV/FrIVjnjabCqGU
a+ODcwVnGC/J8vKMkXzapDIJNCQypSD4u7reSmjN0DTDsHd0CvvYGZN0OM+AIW9MMYgj7foGD4u2
8J6KA9kSFvgLbSyvldhQrnH0ST74/mFvpX0Pc1YLtm0dhncZZyaHC4xeZ1mNg4KLDCFrsvxMIopk
kgkv0NpadqxgOWVl/CaTZHOV1fpwmy/kERUU+MDQ3nUU866Zp2crxlmEHFz9RYxhBAaumG8XsHRb
lW7pdy2epWNWlgtE9qk3oK6I/jEY1OJUMwaE41tcdcPwgiwCt1UrfyvSdLiW1vj4PlIlR62QXrdy
OPqZ0gKJU7v0thpK9m10AMSlK696VhEH2AR6f1AGNeZgXgc7WY0jvvYp3UR6YD+NCoCuLIl/pMa4
nOqW0RVshsV0TTKCHH3o5p2xRPn7QG217RC47RW1Sm7GpAQqrbLmmjLFCmFGjIrdOq/1F31Iyb7M
M2kTKGr+KLVtcLRaYW1TIkbccFYEg96gd1QCf65RD75ZIczhfomJv2wi8y0lz9bl3KT4dqTrD73B
kbfIReVB4sWJ3OWJ5sQiM9k+kuXF7HlaStUtTqjH4WNp2ycl7WlKm2O5g0PYXZFVXDzmBRxqEwi2
N1RaehiRRdHQmQGfZKp4EEOwm8ux3dt6JHalPTSvXQ9OQG6mqzKrYYcWvNxGb1e3AhLIDzmrn1R9
LE5DYQLVmafGXawpPth5ILaJ2ZpeKmLoOBO26RMG9/Z+TjuIPTnnR5csMFqXFYGnRy2YU7Iool8L
Fmynz6Vwo2RCdkllBZZP3l9ML6yaoFVE6lbOp8VLiKMslWLYVBYjDVUi2CnsW7psSZ/6+BKWXxMV
6UkKTGUDX/UsxVp3r4mUTttC8waguOyR8FW+a4QmuVottVQHfHl2ZBk5oLvRuklQiiHuZHX8ZsbT
uDP06tCnUX3VhSNt42x6sdPmZxQnoLkbBgqgUOetvNjyzh7H/EB4B7C8rBLDTwYfSuFKYTk8AsOO
vmVW0rwb9a+kMTlrGqXsqwHTAlpvgHngbz+HJbE5qib6QzOM+iGtp+FmUWe2ECBk3UYNbPJ9EsWi
3dmFYifnik52J2f5KiICihFOcBeOLF5A9TM/7orknt0V8EsFij4J09ANqnQqHc3US7jlHV8SjGzo
KAhxKBhL4laCfJzorXUBnag02nR9DG7aUOaDZtpvDY6oQzPawS4lVfCJIaV5PReTDc0/kU+GZoen
scwSIuVkGH0NyRIyJ/QmGrdE4MDFpIyW2EcBOQKknJsUljJZnvLG0Gc9c5WwkUP+oLoavVad6bdl
a34OXKHFaTiCPNAyLiDqmfTN0/QmMkxtU4aU4NHCQEefU6Y66VKTWbmke+SjMhuHVT0teUkQAMXs
FLoc8FLNVTPIfIJkmskxlF6ZaVZHyqaP4zt6VgyHU1pM1Uw5aBJAQxk9CU8TRLuFjGS2XGa8Cqw2
2GHu7q+IL5EB6yz6JstNV0GU64o6PZt9/AqVACuxHnc+s6d4q9gSwXmidpSAbIiltvvjqNmBn436
TTOuLJ+mofyM1OpRHvTSreVJdSAEx9KmHIPpG3Py2M0NTtKlLOpfAO6LV2Jok9tEGmZ67vAc4exF
O3hX2rlnkPm9IJWNZYFKW3PyXE1+VmGo7MxAf7GrKt+MNjFxPR6CvSKn2d6UlGNYGt+K1ir2Zt5W
Xlz3jyVo32MGjdy387b1DGISyIeyuudBgA3fzcHYrZlArL9toRu7kZDOe9qmqZdpfb3Tqqw/T+iT
icGJ522k6tELvX7422MT0Vluh4opR9BuTLtlymbF8ZU01NaOk9bgCSq+Q89beqQyKH0Yp7bf6qFE
zLLQDxCuZWrYTnukpUCLmcCtYxOJFiD9ZN7YdsjsfrR5C0uLOrynpb0VsC+3HKdUaGBTd7sEsbiZ
Zo08FDiutwa227UWM47tNICCN1OtfwUt0ZQOQQK6RRZJrt7LnRbDkIK5/R4jbIsd6pfmplAnNozV
M9NRNxyCPmzPbNYM76yAPCisiUytFMn0ezXN94UEgcSBSrAcaqMNvhMyUO4Tc5D3VhkqTwo9pm1K
MJ5NJRH1LK3DwhEZVdJLEyA2T+Kq2wKlIJ3D7IBDSu2oA8gyk2+YwJt7pdHrq7BvqLmzZM0SmFjJ
SsdepEY4NklZkUN4SfwaljP/bsjJeejN5L6eBYIIWNrZ9KOLEomPJ8p26bwOpIJyGa8XSWpuyyBV
j1lQVA+JEqZUE8XMWZBJwobAquGYilFO3DDperIQFoyahG8pyvsYZw3RRmP+JueitF0CkpObYY7o
yMsY0sQp7wqKAAsU6qm1OgSPad1bkWdOsfpNj4f6V9uTouLO5K0cIa+yMU+JaUmEzqvBTTHGPVsv
J+6T3CMUPzcm2ENXGQ3h1zVBpXOMmWJhXfwVkllmHanDhI8fj311kpSItEFbwfxspE1xJLnAoFPU
SvUDzFj9yYY5/0MuqopuYRAmIMA75DIjS9VL38qDt+QDf24PSeNExHB2n+qm9pTZaf0LULWMd3Ay
HUaqdrP5H/LOZDluHmvTt9LRe1aQBMdFb3LUmJKVksrWhmHZ/jgTJDiA5NX3A8sVvy132/H3tisq
nJ/lVCYJAgcH57yDdi2joVq07Q6wShpt42Coxk0vLCBb4MyjQ8+Rjvp96V4kmXDP2Gn1pyWzBaTn
OkfOLXWld5v1NbAFbcOo20C27sQO9U4YInE6PzVrBHa+kzWUDe/7dQnk2HGVLOziQILZfeqX2cdv
uJz4sx2IeLqZuRMnjO8EUKdbf8wU5ZE4Sy4QzJqfZOJW9lHXS3xVqHXtNm4wlt1t2oQ2Lp79nPfn
gs7xRZrYaXpEP6f7J5+mrD9PRVs6B4S5vEON2QUeLFJUZ3qVaXlZRUmG0xINWLGz6Ybl2xXfbKjh
sUdlA8l4FlAh1K7v6bayIWTg5+vFEQgLJfV1iJXwGVe/4diO9YxvezgyIP3SM6QO8FzEx1BI8w7M
0sI5gJ0gs6h7UDwlrasRuyaqG9skXKszJY30I2V4TtCx1XqH0dH2i+zD/or6eYFBY1E923OBYRJS
1caSUA7HpMHvsNe4uDuL8fTwizG/jkH+nCjI8vFlD2hsNeCVaMAgbcOJPrmdJRNzC1ULTHY8tp+C
hswkLor0NoSmcUi6qbiIkgBETxMu6atjpcWNj7dnv5mgh0x7hcBBvi0yDkj7kqLltG2BIUh6jIs8
hzV9fYQNS6jdQz4yG9PEB7LSR/ynEkl+M1Iaf6YikOcItaJoupFVP3+Wsd89ouo3fCmmxA0p0Qnr
s4VFyUdfiu6RqqbF4W6RwS6PSmQSIbvoJ2UL9W80ZtW2dJromTNDcMJRaF5p9ce3UgXkBx2u42zy
mEZvwp54BYKGfByheYCjVZuOhyIrQFf3KB/as0VeORBIT6yDod7OFGfLbTEiUbERzpLiWdmiXQZM
IhLpcQy1/bGtyjzaVgNoTSpYzCyFoPNzRIUe1cRO8CAwOqcpoeyKh1kW7TWaszG9aoy7HsD7se9S
DK7vcogOu26Kstu4iqv7eGiS6uAk1FU31syiX3neFEBx6dwDZluyK8CK/rPoaiYBrdBPlTsEXwOR
FTdYCbuUIRdNeLBRT7sdLC9El5iTOW31JS8Wegw2i6eSBqqLqxaGlX7lx49ZZjHlw5gZaLUdD6EZ
6Rwdem8E+TcVyEpuGqRnntMJNZQLalT6yYqwRkQ3ggVLw+Cc5uA4KgwYXtgWktssDKrz4ofdYxlH
WX+Fq1j4lcOOrndyGlgb+QAbhYRgteArWJLMbADaeSSPTouD9BJXblfqiB+rZXXJs2Tr9peoRmQP
bEUdZvKqTIrLYMGOS0VhChKF9VFvNS2OFxRomd90r/A6Y3UuPrKbsq2IuuWSfqQ7xXCGjrs0d7qP
FpKOLF33Nh2j4vAdwzQChvyntVOjF5hMhPugFUzhrjDre2g56Jwiw/hplr48GFwj5Pu+wW/HKTXx
ni/hQ+NF/7sSCDxvdOyq8yAWTSsqwRq+MJG5YQM4xOs839h+gvFjI9sHZHBnOkfOMO9J6tmByoB/
puJsH/EMXG5hayvGAArIfR8ixvmCeHWVc4TMAoqo1NVNhYqHNNfVcJRNxmFI1cinbxe3CKq7DA2W
Y4dP7qVttfIylpZ9NawZz4JNrsVNwo0ococKGzUftT7i+VoS2zVea3eVjx7lLl/xrtj7iSSI2J0l
njlS2seqANiDwmH2ACs4vuvmMrnVMBX3Q+ZPF1bq0Cybyam3tVwZpMVFIuE6nLCo3oVNQ6W1saLE
ulpqPGoRE2DCuZMvPJQ4iunouvRcd3jWkWzbVEmPGe0aEDjjGm0KURJJEPMA3Q4hC6bLMHaPM+5l
eA+rIL6b2gkTw4yln3QxnoSiVt1OK6noiPT+laSfQMc+AmHqOq3/6DG7j2VvISWaVtL/XLGhkCU7
a3fRpvq2qAFN3dAKZcsaAvgmjQcBguShuIjnQlyMxeyDUMKhhdqDM29b3Fy2ALvYL+xs0U9YlQTk
jYpNyo8EWFuxVGcSLaRqSXuYvEMR06PM2sjN0J3GAWRLduii/12Od0s34U3SZoAisr6H0VXMzj01
qrsRlYZN1NjOJgAxsbWsGTZMO1tX46hxhmoD7sbPBDbflMati7nqSAHrcCLGT4T/DyOHo4kS9dzb
1wjWlMkJTTsINJamxrafZye3bkEe4AltxS2d9qJb/19Ul/Gs4P//n9lWGIrN/52Q/USf59vX/3Ee
Pg/f+l842eb33kjZVhD8Cx0bEcBEhtMGKwJcsf7WD//rfzqh+y80UACWAl9H5cVw6n6wskPnXxCm
IHML5B4MWayX45DxK9G/YFEbeTTHNWhseJf/HfcKg5b9L8yo+UbHUGrQ8ggR8/hNxbByCtU4FO6/
RUBJxhhlMJwUqq3dTvn67PsjvijADLB6Qdy+X7zd4M5+xhTmJP6aNsrDbxK74TK8ipGLGXclppnd
hQYP0d9Wft3CBKbB77evfjkUM3JBSAYXwhyWPedbiOPa+FBlcJc+w0Bvky+iFl1wSoO8azmFOmTW
nNVpLdZ3BpmqG3i8virbjdR+Xd84Id468T6ta6x83szGrJ6aXrX96ZHev43Gz9SSX9HvUBBBgRqS
gZHcYNRtQz35iQ8EczTHHzSLvuGd0RTdxVDTnLzA4aFX4QWAIg5buCO0Vf5PZSe5+zf5se/E+J+f
EUcf+E2o1YBMNwKC7yg8awF5OkCQ/iuVbsIpAHLU+jPwVMhjFwc1c8AYdtC9Ug6ilmetbYMFF+4C
HGu8NdDiagiyBmKRlB0t4lPsR1Rw/jJGv2L14aLDU0HSLhZQFGIzLX8dI3CvmIQrYdEXV5Pt7tI1
TMPuAAB6QBCYbkgQvJS+nfxNVuPdszHf68Ve6ELLcRFWff+97bjQC7NE9DVdmHPBZsKHvf9IsRa2
JXXufMwpYEPaodeXSXQR/gJY/pWAYm4b0gmYIPDKRinlvWJa6k+5hSS4+AofKOwEai924FMORR0Y
TG0eVqfccqRzC2hmGTlU2Daa+32WVwzKnyfp71eCzEFAwTmimQSD4R31KguzpCoWW331As2SO1A5
Xp3y4CtNxXOfR4kXvKiRIeD4A+kteJH2MimMvXNpAxD888X8SgFiWCBDe2hGoKwCTwr2+6+zAaQL
ju2Yan8B8NGADJDG9XTZW0ndx8sR9a6ZKfLnr/yO+/9plfCd8A5YJSxU+jaUZn/9TnS4Cz9uB+s1
y1VYs4uCnWVB1DO4YIkHVQH4dpvX/eKCI4hdwUD4OSWTc90GJum2HNWc4zqrVbPrfIDxD7icNP3r
ny/zVxaPhwQUyiweBAlDKWC1vIslo04iZXfr/DqrQTEJELi2eT42+Bnf2sxKTNa5dcvOLJpBS/OS
cwz6y/P5bbAMS8ALhI2IoBGHeX8ZWAP1w4J39mtT+RYxvCB6gWCZAFYtPpV2n7jP4VSVn+uCw1m1
NVpZjn+Bz5HxBO4yrB1N5F8yfqvJ1wrE+ly2+AH/ebi+ixP//FQdM0hg8cOIPgzc83cMjFnopo2b
lQ5z4tKE3hcDspXjfYdKV9vglbp0XJwV1tjTg1zsKN/uohJPsbNu2+QS2/GKUicwZvBNYC3QdN80
kNYA2oy+bVUPdG9TAJmQGmdComsVi9NcUZ6v+NQypwne/WWZvhNpIFIhm2EEs2zEOAPoiu84RsxM
bJhRaX8JfekXpN0QeJiKSQKvSNHjDS1Ce7K8Rc9q9Pi38Xs4aeke80+zHtDvPoxa/H0Nee+jOAKC
JCMQvQzhkLX7bnbi49HXSSbbFwxpcgUmty8j79Z9cw/uR+O1HCdTtT7X2byAmKMAhP75loCvg4e0
WxOLfq5XrM8oP/TBKcoDkyDM+ARVZO0jMPBlJ3tOXCUQwhCnx/a7ReFaBfSgN3ZVmU0rZ/R5QLKJ
M37IUZxMJKrnmWcn/GLhBUX5dIh2rd9jaRigF8BvlXOak2B0378+jlLjDBrhcM9HSJIHrhwTBJMb
gCetMXvrg6ZrDzSvnOns4Qox3CiOqwpjilq5NX2YpJ4vUo/N9RMuh4n3PNmTwyQLoxTjvKnjMCj+
MjfeR01GP4TbjHSMUWcT7+ln9LeaFKer6gXn3V4h7+DaIR1nIB94d1Ih1wSKPy+v99HIResZpQX2
bYc057dv7JXdZ7oW+pNYRzMZtbG6aHZwCUs2b3pFfvCSFGJlEmp3HHpqUAQW5umfL+O79sHPq1zg
4+bC/HF96FaorL5bFJhUjJ0VB/Vz7TX1IDaDHH3rm+zgtvvXWdk3zl4loczvpz5KiTg4rcl0n0aD
O8kNNDFdTRSG0o5qcxScZ6GqaNn0GuTqwxBZdo4BwjrLayaRjeeUDW2eJnGCig+L3RTKHqDkkV1c
YiIwmJU/eb64g4wegtoQuGhwKP/zHb+PaxEMWZt0g7vmbsVvTOkySLJGd334NI1Yh8Z73/Rzrt1p
NfPWMzzQi8zRM9N2fjPKBgVrZq8VtGZKi7HQbnKmwm9+6Hb5WqsLgFzChMhu7XFA7fAS7fPj6uMY
suA9Wpuc2lmimtUZOjTt/jJ7v0tl/PQQcekzgs0oqiETLRysX37dgLEKqleJ28ZTNIBixDWgTc0F
DJYwvsVv69i1QQE4B/wizBInVpqQAumIjcbKKJxdO7NvfiS7si8/V3EReiCwKjMO3aJlcKIzx7vy
TJhbXNI66A+lFSpxaCM1AQld2C+43T8/rXdaNrBBCYkAfx2WCopSv1Eph7l0cGKVy5NIJxOpBtUx
tfAWzeWXwY6gO2+WQXbrcwjxmeAGrNDhgQAOonu4X+vAGagkCWvUT2SpBuakEcNn9gkwVcU/TW7F
TDFPV62JbiNh8yLHEoSwNpCR8IU5Cgv8jTOWw1DUqcdQDENofFr9aixYEhkYRv72Nj4mFJZ/Idi/
i06Q4gTZFbolEcdOBMberVEonV6wBJ31CO5IEh3e0lvENuYJIB71kLT5W1h4tx2Zr4TSD5uRbcmm
D/xuO7ILSdbazuFjPzrMkAF2BhOKvZ/x8YrWk/4ecAplkU1QiYUBryYqwqDyPRPvtZqr4T4MEKwo
gMF7EcGABTk9qEryLvyHWPhIBrBR/XhsaacbhnKuooa1wioyjyMtZ/MgrCJ3eImXIp4ebFlLrsQv
sWB9LoPBnFP/POXeLCd+WU6B2QQIEognkQW9P9mQDuJzZ88Ldd8lQKeMNhmor0RjSXMKXOxVFtpo
Kmgj7I/dmK6/Ul3eXdkVLEF/05LtWNd461jebVJnodh2Ws7pFzuv7AudjF6wK8NGVl+9olrVQy1p
6H3Wq1PpO1CuNuCJqGhiv92i+O4hZ6+1H00neCyY/8AwAExwI2zlxLumUbGzRVBwhK0n56hbUUJA
m4w6Fx56E4thWpWGFQRNq/BolLjO6J0DLAXgm9oz4lvjscWWBL9quSQppjhZSGa2peei15VjLVOx
vZzLBRBMR3MqOEwxJemdX1vz+qgD6ebPI2D4ZCe8wXVo+3kxvbogHfp4h/4EUtmpD24qRAhg10lb
r9cJbs320dEOOJHU6lGC27dYD3pPiz+lpfUUS3ueH+GAQLey+qGxAKsm4fjVV0GgntYQIUe5aaV0
sv5DPK/YoSc51Y3DKiGP0DwtpaA6GKq176JXp8bP+SuNeok7D1MFP+p4xHIelH+FIXABLrXp/GjH
OQBmzTGprTI4xQ6OT+VxghXYV9m3LGrEwCjPyNwp73YVcmJKr47qYTGJgJqlvadK27bhJVqzeVbd
NBgwdyme8DD0pxtN+TrPD5bEIyZ48Ael5GVQeFkaHZgrAU1tHIFstvWqh3AASMbygm7YZYlai+VS
pz0dpaPOa3YbDNg1vdDd1Oaj/1FaY+D3l0wObSVbLUhbnNNIi4kPGaAozsEd+KqQF8Mn5Yf411W8
IOzu8XWr7L3udR272J2uigCylnvhzJYVhtul8JEmO8605epq43uT2RdtzIW5nVT4bCqf52RBIR7s
YBb76d2iW92GeBUj+1Ed6MdbbntZjkCWp7sANgz8to5GP4ErVIOflc9hChlxvfa8CjTb3lo6QjZI
Y6a4f21BMgirGyfvchwRi4JmTbLXdEZgpcrcEVw7Ictc0jJZEBb2dpoBAN7ZbVmoaNcMgMmbj27q
NnwfncE4fhpxb+rooIchI+tGlHQDbBgRRORDuH5Slk1HD4hzsZf13P22zQAdA5DKtBkxUQ0lL7LP
Buvc1KEJ+d40pFG4BSwpmQDU7d3gSB+x5n3t261mg78yfB0cXsYUPkLCt1WZwyGzcXLzeACbZq7/
b6CXZpzxlSioJVkjaEEXhkgZZd63ruNAA5Uuz8m0tjqCKtNtsSXzR+iy0hu78Rkz7zFvGC/0uiT4
SPpi8y3MYXPJOU+6Xc8BM4tvEPxT94oLqZlggQLcAGVjsfhZFddmaKYJ9cicLTbqNNcwNYjBQr18
ux+lhOheKbhl/AzDKhmcSx9gnthi80EBaNOGmcNY/Jg9Cf0lPjKEjMW/JQN8QQZjZNZA43vLcWN/
9c3fcKYpbwU+athjvQ219fb2/wzy2/uoFLgAdty25gIcTNSn1zIHsKGOeQP6GGtGd6W1Q/dd0Gyj
hY2fXLzx3x6UXKeBqcbJe1TpZUP7KUGYtcymJbiL61EySpOLF1VKFZYamwJNREseFB8IEh43WDqX
H1YhUgSv8dsIypYVRFx7uye6tpzRti0Afu0gC4m8LYvm7dG+TQ9IvUDm9oGX8xtQsukrKkBhS8Y8
TR1lviYD1ccPFwkaIntacVAZhyvuVJjhfZtIKxRVrpKbNJ/i4AXL76HPQv9s0w+ZufS3AbWwLecv
WHRJL9xbNnbIxSW9wnBuj6kpItl78BgYlt/ERWoqH73m+eYT0k6vQJPQ19j0PhkrN68mkl18OTlb
84HuZF7w2AXBu60a2yyHeoUDQTViDNJMP41VWqX5oUkjPjfrhJOKi7JfQme4Fm9zJS/6eAiPP4Y8
LibF5cy5KPkQdgDJlxdtTnvtODlgsewnMrcimnZthx5JvrX7NOHL/SKTHJmGCpm6y4qCASUbHlM2
0g9NzXIe2V/5WbmM8GMPJckiUAABd22WqLJJu663VexV9bRJ+pSyoRM7I++n1drzQtLoV6e6G/lz
qTV1O9/WyAVuOmr51WmCt05RQKuCb8ddXk7P+ATNnAKSZTVzXyOvQpF4Fp1LhIkUfdfIoM9s3jJb
ELL6S3To1Tp/ssHZEG/oqgEzuPhRTi6GKlO0XLOK8+6XxeshPF20RcZwHMX3NdPJqGLA+kSXyfos
skjq4akTOgPoMbzd+hynPUMk4KgBdo3LVAOwD0BxEuUG5Znhc+gIMpjUq8wUf6uf4vKhGQFndM39
gj9BG36jmOC8v8upPlo4xa/UlWPPLYEOU7JYghrGqqN4R7A45gw7+WiCnn8UWVbHr1RyGBsU26Au
JrTJrI2hrvGScCynatj5XkmJMnFKjr51zdmp2Q4VhQn/ui4Ds54GT+cU4dMyGgiVIjD+qycQJeg8
HjjrmcEbc2FKBe4YldTii6pJ+XW1VNzlJ016RicV+DlYllOM9jRFSon/NWGlTEQwfPAoYy1AKhN8
rLJDoFu/6neULhyQoiFFoODFS9GM6thMdczDXy2skRNoj7XZNmAdm+mmXOUw+d5GshgklWiR27mY
oA8iuxd+KNdRW2dFMk1VYW27OHgh3jK/0ApbGYHCs809JC3QjO7A8dJUqaqcfJXMGkUq3b4EwFQ7
59Wbq6A6BUHXLsnBc2U/WP/o3CnmBOJXLFBL7yvq39Y2qpxQPVOR1OXwaKddkYIxhc2VzQ86JLfp
vsYT+C33E/prlCaOqsTXOt5a7tqXz8AgXJwPR3YHWDKD40hySgRi4hGlDC6oiN3txA8tDCDxriP/
3P24k7dn2bUFBWJY2GIxt/U93FT0b5luMQA9Xsj+zeLNQXHwDnz6GLOkwBLXBvlpW7wD0IB5YyKo
TtR7Tu6mt5FXSctSTskW6csOi9PuCxaqWZUxaBsYDm9TlpySSBT7NHtoAXwvwZtwamGIPC8KzIzj
Kju6H7Mw1XAD7IaCvbfguule4oZiVnlqraYc2NMn4sUjLRsuu9VmfsMW42KpW5orL3M6jS8/vshX
MVtax1Sxzm8nNuiSa2gsLNvR+1C+BSzjccpHdrComA0WFtfmGlWgPG9XpzW42w2AjtE6j7nfcs+D
pos3XeVuatI4Gt58RzhV5rLG7wvOkiX7yCbxR7PIW9e0GXeNns2cDJPVxVLez/qmrvcZzuvM3rcB
oQ5sgl6JeQOf68EqKq4zV1Rh9JfC17u2EbUc4gMzGHIHela/lZWzgR4C9WoXyLMMuGqci2ZWg5aE
2c7yzAqqJgov2WbKO3PtfzndUQr56Wxnvh7xRswgYqMuw8L9tVSixllaug8pVb2FxoIasBl/GirV
X2TD3vWFWE22EYqmKOML/nwvCqRhu4Ggc5r/zBEbTDd44TbxvLswpmdFRA4y81DHvOAJo4jh8ch+
BMc/3/avJQQUVpk/iANy87TDmefur7edTMKlfFukZ5xPCGOwS0w+3sMbFftVkjr/bZx//0LMfigc
IILvUlx8rz1aZsp2qtpOHroZKtdLWrLjX+ItTJj7sbL/fIOOaTL914M1d0jt1gZOhL6hQzvqXZFk
rgpsZYeKQ9ZbxNDAzZlEkGsW3z/MXh9Nh6JNVvVh1GIpdvXYmHguFKHB6lePjegvV/TrTOeKOEpF
MZsXiqEeJbp3bbElhmobohD6UL0tKk1exxqfRwgm3SGPppxHkHnjwsqE9GN2xA6lGF6KVnTjuoVF
zPr0ayF9ezMTWhZA623H21kfiXPKF+EiQKrf+lntW5j98028f4w8OCTObdjalGSR/Xo3quy73eDO
1nQyZjgM5/o9EWp7vxk/LFY0en+RFfw/fZ9vDBTM/1CTfTdm4Uw2grHTePqx7c2oWkAQlkRWUJJ9
nv63Smu+Tckf/xTuL0LkDuGud+FA6IRK9JQXbDcmCyZJNk8jLCvWBa66ZsP484CaD/xpmjIhaD95
rEDwKGjEvZeG0wv0AJjq5QXgZ1X627CuQ/ESKBbM35bg71/Fo4toeyF1xiHz/b3ViVsvYxqkF2+p
yATDmVgzo93Ky5/v6gcU46cbo1bIVxmbge+N+eh9u9C26cuEeYbq/QprDFKmPxs0wggGcpT/oHJB
D30r+5Taaryp0Z+AXzX46eAgZwZnAUseQ2yh8nPjetQe7Ps68dNUXizkBr48JfCQnHnZJi4tp099
B4Ur3avC9ZpuX1fAMYetDeGir8E+YvBd3YjZwVLkHoszE+nKgMOIuEsaTGbn2zLNJuS6SHKCHF65
XQDVuOCggTqO4YC3PIofCUpo8WsZwgXaTAUy9IjNIvgext6OGqW2Cd06g7fhbzkamjRAT65FQitx
hahOjTvyBlKsYAxPoq9MMoeFuYn+Lc1RVrvdRs6aA0keagcgaa/iJt8FLSo/4+Y/JQ+4CXz/j0Tm
+1Sls6YZ37WLzCYedpPoLjlblHC7sRTmK+uSU8V0ZdOtQPcL0/ee8xT1/KqongRpbyxOwTLEXnuJ
GLZligH9pKizLm/nsFgvveh2WTnWlF2pwCAnWm9QYY1ksoXdl2obZQIBesi9j7u4DfUeRRIPsLK/
xNMqH+k3mI4WOaDtBid0U2kiPOYt1eZ0BwgJOMEhU52DlECNtZb6Z+Ho2UdXfjBr98Xx52WITh5W
6+2HJoYP5O6LBtdrY5DLeWmAXZLRS9/D2eHZ7vTsrmpBSYDKBND6FZ4awE4P3stNGfdDDzUJlkXO
aTqOFH1RtD/6o4dAt34N7Lpcsl2CohDQ5DpsavWxofJijRsEB03L7Ucs6uiHp8FNVBO3i0OTVYE7
kkV/z7MofJs8ccEhkZe3qVF9zwabEFlcMuoYREy7mZQd1A6RLEWSe4vFculudIkZ9SNBXEbntomt
6lDnfupvMijCZ3/J/WK35Do55t4kLnLUw1BBmacLKhnyIVSBu51jPzuFxvGAmvGkHhMm9YWX+rKH
euBmr4Vqq4+pnctdM9o28GtQovCcHEpKbuNfRy1w+pLl2OgWl3Cdt7vQyzKerm0paIKzty9kPt6t
cKHtPTN32CMDg3xB2Qf1l6wdz67jtdfKs9LrGrb33u8pQYN9SS8mOca7DNrth7CF71bmbf4177tk
VwHG3iBTgU16EndX0erWhyVp6AI3re/x0dHSbD3M3g+aj7yMOI+9qlmOR3APyVdMc+C8zLijb5a4
gJte2PLcImsAvp0STb+xhEyf9LxGnysLka5YjPWjjtx8b7uDfeXZMVp/0rLEjUeZ7qCGvvkG6Sj5
YJQowCsNIv7q0OrhPOO0zsPkFll+aJfGQrakHh76yaPgQCjYwdMYr0Sv4OYhRxDBV4gRrvgI9j9e
LkEgjF96F22UPeIlA8ecvM4QLhB+9C0afJQioC2rqzoGjrDzHNyr5kmUnJNqee33gwM/MMrkZ7vo
25s59OzrPnDMDE1800NFJ+FqJp29tcMSgnAtrau8hH+5Q9Cv+upoLQC1QzSB1w2u8JNuO/2tA/+6
dXNn/dz3hUQXLGmBD65rz8zNKoSjQEypcdeuupyvgjHt0o3ttPlpgYl5sXCk2k5aVOLKizBUuFJz
pw5uO7rXfoWaAJXeZ18vX+wxSU6ew/KZ+nHYUVqE95yioxHu/EWKvYfk0wmorvqEdA45mU17O+03
I/pxZQmdN/XbjTUK7zOdadgFbtUg8qzFxrXr4cPsNOWHPlsglZaoCz916BB/VHNbu5tuHudt4qi2
2BRcHx3XiJobC29GlMibI30fu31WbRtMaD4Xdbui+W3Xz43M4WW2k/Mhpolw2boq2o7YLl15eeN9
7iNA5gX1fpTUKLgat/thk4xWx4l0TG/gvmEFXDll/FlZJDW7iPys2PhF390HOijRXeiCAEL4Gl7g
WJHdg9MB26Ez9eRKJAqncXaORWuMnkTypDknP61dvUbHDnt5wMR1+s3I6R8z2DPjnjRwOQ8qxslb
eR0d2zIdAE9P02UQl+2xIw91NmnYx8jUDfGrmFvxWEDrfZ2gpn3DdQpWcSjdWw9gwdFmp9h1czec
yS+hueJ3emOpvnxZbdkcReUkILMoJ5+yxfbYy2YiEpLYsLkGvwwuQhoz27ZvimPpj+oJbJfg+if3
yrEbcSgC0X+iLtfdx02mLjBui891rdbrFCmw/RwScjkG1/mpAfZ9pUZP3zd9oh4VPkpfRDkRHFy0
IE/eUrN4qGndOWIYr2cV6kukv4WkbhM1R7RQvR3HYxCWlD3iy9VSyU1CePuwulH2FFE6+dSt0fDI
hp9esNjC29WxBjBMQX6o4sS/ocPtoAtcxxUWawvsJhss2mFNLXlfUoK/T2eJogzIEPugdNF9aocR
fbjEX9cbFXsY7VJ8ozpQy0e4GoZgm9bzXoRldOHQ89tOcEjuoikVVOaV9dVKXDBo4PO9NY+3Sz2T
6+7CkZJ2dFP6YgqhcgO/h9xfxW1yo602vafKUqF/szTP1aA+8zsphd7cee5rMpgCAsppjgvgl5Cp
IHZDBHkZrWTU6Blq+xaoz/iUu9PUHTO3gjUQZ054jQuiig6xXTfxFWYt7Y4+Lj4xE/3uXRSvRjlt
HeJpU4ukOaGTaTvXi9WFjHVg60HddPFEo8eZlaMvG6+r78TsWR/CJs7bbTCjqLLP4lY9FClSUnta
vkt2Xecw2XeWanxAiEniWMdw6vv1AcEDNWZHk3rYu7ibZYVHxdRKnZZXJWdyBd8Ykmu/9WvE5m6p
liB5IUYnfdThKpettKvgBrhe4uy0Y6jqAwfx4dnPOf1hVGqpdvADEid0GNLkAmpNeOUjw9qgkyaW
xAXaP3cot165BDt4nR4dgWNXLbC9s6n3x3NspWUBAic1SnLKwo+43FpePJ9zAWoGa2Cv+iAXx1qP
OuBUubXDzrVvdFzMzdZV1PFvw4pwugMgt+4kla2rwkU2ESew8mqwlrkv7qrFCuIVNckailu9o05T
lwalBZ2gvhsGr4iG3RJAUXEpsPeS9RDR3txCiHbrveeMVXZTZnRnYX5R5t2uw9w1G1EvNH7CsSgv
UFTz5T6lUXgLI0sEu2LO5wuRek4Ed9fOID4GhXIuEddvaUeOfrigBUH3Oxjc4YTq+Bxu6yLx+k3o
lYJSHDU75Hws9XWKSU2Eahf3KBGREmj3ZO7obknhMrS26M0DRdPG6eRhsTwZkpiN0ZLDYKexwRuk
beVz/oUg1CFKl7VVu/HTzpnjfVmHTpjtWxetTf/WsWAxP9HMrVGC6SLvczpNL+uapU9p1r6kaKrA
Eel0fdZgO/ZoWKmjzeZhEyQCRfsrXK+rxa1OSuTjARWdeNt27dpuQmCaLZRrvz6rpgp2SgWL0eP0
iK/TUKO9mqyHUKLq2eEUcUuHMbK3ztzrbrey2Xj3cZ+JcwiASO3yiVoP84EJswEPp9G3bNG5QFYw
2vdhmN70spHnEbmRdD/O6ZRcUjVOw41Vz/FljWQx8gJddShx7uQUajv7eMjkNUZF1q1bzt6129K0
lGlP8xr7TaNpgfZiM4bjcZ3R99rYyHXUOzueun7fOoE8gR/Uw2WrNObZPVLa265Miy1K9qh0xE5t
FKgBRI6XfcDN7ReK3GdjXPg1oe/dHQv6azD2FHJfCA+oE7s8m38elNUuL8gvuITkgV0nP6CkFGzH
ps2eC3SbX6i8zQdAO/FR2gi6hW1Y3Fv4Mm+nOsg+2k39VBUgwVIObofQTYpPUrsDmhVCyk/CTtTV
6AosfRM1FxEGtaN3lbQuN53aVLjzedpy2BV3BceSq0k7yIFkInwpk9T5WDpC3yAmA0ChhcUlKBk/
U3x3SxPTcKwS2NvfBkkiyFsJjmYSel+80hyGl6Y2u/bs9q9yiqx8XwVo9GwoJssABeUGiZweEcCB
XtMqKRaGusBotSKObAIrL/zbqu3d1yzLhnLjVlzDpqjCLNqWfO6W8tf/Ju9MmuNGsmz9X3qPfJgc
w6J7AcQcnEmRlDYwcRDmyR2O6df3F1J1VyqfdafV2z6zsjJTimJEIAD36/ee8x3uiWzpxLH2tO1D
FkbIKam1SghrXTu8dJzasrjsHMf8xsY7SXyuwYQ5bCi9DTA6UFi9sL9cdAM7a8XvBE3U6G6FmIs3
TRQs2wMnTwh5CWooGETOFaM7ee4WRCWRTClprmalu7fSHmAT4LGisM0BZLwPw8KzwkPJOU13dDE/
RqZWY8REDlh6MTonmtQpkql8XinmkY1+ukhIkx2M8uHsLpzfIoNyZNhUSW+IrdHXaH7NdRTPg6qq
r343znGpHLWpTKM3b/TkW49M14IQVRA1HHiMCfc6+IjhxOrXQAMGqVZQyoWUnqg4DODF2WQZMdhQ
dEWY4ES3ld2IwwBFCjdR7GZ1VrjluEtHj1EKKLGCRLVEbi/HWGBaAN9samqiMNbXhvCj8tZurUlt
OFUkJUta6LVrF0tLkzS/N0ychO6tpx0AvqXV5853eIG+0cSjEcxFsmNgVs7mdZm1F388p+3ZJR8b
7ozSsc+GK8DhML+Cm6JRc7vLphmXpC7PS5DYjkn40hxa3V010h1yohmZd6hBb3Z9/pqmpduCF+JR
YYyCG8dpZDTOfesNEBNLrznqTBv1D/i28yi2GfqnutmKnlnbY2LazF72HUIp6DFycQ2zuCt0h338
2QWzl2tS3TQzgBGZOx//szZC3+Q6KnyTm7DLZvEqmDJlj7+atUZ3GTiAa760Rm0rmbszAZOX0T16
gcu0gudw9T9SNzFnyFe1Ae712FsqzL/qbsqMLGoCGl0GJ9ukmKBySJbj4VlnNBSCq4GCcr4xi9AE
ogSBQfclWC3T5ttiyyva4s0JdDPWWG8HeBBnR/Px1ihvUVlA6xbKqZNHZxAACbYeQtXcOZlaAzVG
h5QP1DicHdJ+13VBwXps4L8uUSFd24i5KN27kBVzAQgBdM3d54NfL0tHF3akk4pbkmoE0Mc2bcDW
VttuQnET0jto2uBqpfSDNm5UXsIUbEzCDq6b24fu1l9Wx90z9wOcGejqi4G6ZojsFvNZ5GqenS1q
k/rDbAhuZEpDEEC5bT0V4raX6FTmaLV7ho+rp5efKvtTmKfjnUAde6APnF+1ZgLi0/aAX1nLAhXS
qRFrjZBsnM4gqi6cJ/8IEmn1I4KFFhhmzVQ2ezmYqBjnoJsAaZpj+dGtAKhZWokxuTBXcDcPzro8
qNwgTSedjGpLBcoJMSk6IfbSc4d6k9TB/GasCYxV+HUThPOgBJe1mfKmeZekjUNmL0aOBqDf8WCa
srBgiEoEUgediXL8SI350nGhorYbGO9ZusOnNSbGrtZWgDjH7kOAz6bbtlt3MdXBUq3/tRorFyil
n9jQf2go5uDNF39RN3XgmXpD7JIeXpE+IJuIwPjVWYymA9B0oy0coS7NrZuUkzfk5J46/Hpm4DZH
k1P6RLB51YmwpxYpuxaYK9DWdTXSDXvRahM0ImQkZQzZHt8CX4w/w7l30NYdeizSRaxpmL2tCBa4
N5LwXhtw1HS2Ai2xuvlu4cveuGEShNsCbcWngXiJ5mHRpVcGy7D6xuFyyu79opaXqsshQZQKBvAX
2QxQuozeWfbO6BYP7eSAI4Cz9JFKiysfTOuMXC3RdEbWNZ+jLjenL8Es9N0kq4yPgI2N6bBfA5Pi
nsasUIrwgYxE0oPDop1ADo5uvpnQxrxMDvEuYDSUe2jcokCeKMVjD2dpN9iN+epJBSnNR4eYyWpF
oa/WBfCjWG7wVNpwj7QaMXVVIN2jMB/D8ZjC+2SZb1bkoBACZ94u2fVIIzgNxx2sBHvHhIg5K+DQ
XG3S0RlZeg38DnmEYRx5oZMSsBOlWMavHd3pq9S2QN6bIu38HUKI7mma/QHV8dDwKVED+N9cwDQp
BMPMve2NS8WrAjdoImrqBTB1mYTIUco+z/DTBwXKK9old2tNByBavQ7SZjkisNs4Zp1v137m36QC
OR2yEfj7o9P9mFTWAHJSAH0HsXz1WS3G8zw0sttU/Rg8KCEHOIaGED0HgpwuUG23106V2Ocgg+uO
TChZ6khaSXg2jMwmLiMvTzMAvzu0ekWMBsz+jitGN8wZ/JCYbwFXMfYnNwcyNi0X6KgM4DtpsqQq
1l/pVOfCsheQ3N4kno0EfucNnasSkrDb1gsoq9r6mocoHqIaIcZNi8LE3PqTWDgUhAAjoh46ZL2t
rSJ7KvGwTzH7JlUd9fkmc2QfXK6bdzs5E21ox26Tm4Bo2dcelQW8OF19dVTdvsoBFESWN/QeUVQi
lEpHbvlKfk0JbMEsr2YjNqg8rqXG3qPou3xrUm0cJWz0aiPz0r8d9NCeBtHj9ZB+eUVfwD8YiRk8
0zHOwZw2qffW2auznV1TPYxysY9AQQY7LsZgulRrZo10pqHF4ysVHJSTNd5mDQ0Kp5qIhj2U1bF6
wC2bb4ChqI3kVnfjHhzklvLFOkMXyNAGTtZrlizza5gMkGCVNrFOipJ01ir5gazY3LjCHb4ElPt7
y02stxYF+iv5rQuhBzMXDsn/K56b4HpmyL/vxoGnLtDfESgPd502lyQKhta0eA7WuzA1gJJKy633
7AfEOOgAhAAxf2e6aMbV1NvyBRSltQlmDio9wAyYBZnVPhtB5T4WmePWsUtX/9h1jcUoDKVl6Tjv
i6b7L7cltJBevrFBlUQzMQPHxfTKibatuwfpqtYVt0OR9azy0EYu2iTZ439GJEB4Wt0za2Dg2N66
C1KaZU+G4UU85bTmPGRH4grARB4Rci/DlwTOmngXjduWh6IN6sGNE1eaAxSVUbiTZPEqUbMw00If
UYRW7pkbhHfWStkYmAtck9KT5nzUy0wXM/JskACuS/b5N69pBhaVvisrIBuTLzK4wdR56BQ2xuKl
KYIWF40VcmTKeFRVpIwwDcqRsbsCKWjWtZ8wFxZfbRhoItTbqm5ayoyJZZ7CJNp0KZRjO+Ye7BmD
pEW6mv396ECny3e5M3tSPrfBdGGnM4iFm7jDMpTPxU1RtEq3G/JxA8/amp2jVf+my3WER8Zv6WAB
THAr2QHXLmNlOCTYJIsQ/O5y+SSul5phtQcePvr9izbSFUhATsghf4cW3vfmszEoDsznYgHV6wFv
DAN/3P3NeO73VB2GfxiooRVRYzKV9hA+/D7+b0zOHMXche9mgYvkH1Nv2ysF4yfpAPM5jFMwNnAr
alfCN/FlhUgzqpijEEniNLP/pfg56Prf39fv017els+cHrsquWoMD5kV/f62crFgTUpz/6O8UMNA
YPwSftQlqBeq8ZZx2d8MKn+fyV9eERs3V+PiHWbk+9cUT5qGwQDQpPmsf73i+EtV44hGMppXfuYC
2xpGgDdYPnKYSerXV/F/fguTUz+5AO9th0MuzYa//PE//n+kOfx07vzPNIer/G1hdP/ZEMy9HD+A
LVwm478oDrb4A48c0u6fEXyYZ7m7f0Ecwj/4jyaBl0wQuYswyPw3xMFx/riIi3BkB0ykf8M4hH8A
7iZgVBA09PNv/xWMw+XJ+efYm5sWRgReYo7meGa8/8tVrBZ280wCq53HGovmoGa9DRoDvitMl0fG
c/Pdv/TMIMy1KG9JaeAjgKlwLs/Un5AIQjW030cChVIkLxt2FGOjbOMNAN7f0Q9s8buCwL+Y41it
LGpHPhxyBfv31zLdoKL7OOSsbQtE6y20zCQzHzuksZh+Ygc7bRNnVIWWtU1R0BdrtglqWGEVrB3p
rVDOo5ymSG4xmClS1Jn5GsLmSmm8tr2XJfck45GyQF+cLJUpzTeqFeWjHggUB2CArg9BPAajq3DO
q/6YVSHB4pnV4dprjdpq32e69fNOtJOf7j1/BRHKmGhue5qeSqQ7LAyq2tRleelQuMGiY1UHtXuD
paRWd60H/HQ7QAUvrynR53fyTdQZz2vn472egbgFa+rfpSKn97f4+TsLOgGqjbAgj1+CVJZ5w8AP
c1ZcFqka2AKYS7a3NLiS63adS6CnuV+qgIHiwBUk10kKKHGTtXCcFDXeudhQTgUXNjO8jE4b0vz0
cLmp39N0tKqvaL+J35KTAbDtPC+66jfzxbHVxiHFpUWl2c/4JMXcBsqM3NJayX9IbU/RhzBp2VJC
rVYA+IZAoZpjCFJeTm8FonU67K99Vkz9NWiipnkKpnaZmADTbkX2XsDyNZ/9aS7VwqHcmYn78PPE
CcNtMIlpHRgeiBZGqIeQWQ4g4RBJODvV9shit9jq5eqeCsJQOoq9ofdqdZ8bde9XGIeFidLDnDhX
mhFT86XDbwwjdL3zKRSacoOfx/Hr25XWpvmQqKavX1LIP6uCDJ3ZwOhX9Hvfq8Zo+5DnLViWez4A
ibGbrlBaNER6uEr2sYDtX+m4NzMBuB4h89I/+Oze9V2dG+5tMuDy2imLEcVmRsX7QmIGN1E/qoWM
Dbokxobv0UM7nesQrk8uaYh60CPIGIO7DeWrlEsQz5afpDvOXfJ9LTq1bodOw2VaKRTSZy3rVmII
k7ZJTuUywuq9NWYTNcZoJzXhW1xrOrlNQTJY7wfAGCEHQ/P2GnwlEeP0gIclFPnBmdRKc7dPAVY3
MLRvGfkqvk2n4II1hAE6HyjTp+40qRqtjOVVAQE6dI+qc05t5DC8NJHnxqa7ZvNjQRYcfNr+IqvB
fUJil81TYd94RmkWdK/Rj4stB74EnZlXgqUvFnjNUZ76XvdptpVbHkSrl5R5NILZWNmWfFMamXwE
hX4+5oRmmKfOyMeki5C7mOkKbE7TzNkqKnFpgaUmHGHcJfNgeDWkWIxQ8VCO9bi/1AmEWHK2sfZK
mcAUB901c+TQPj3YYBNcBH1dSVuC2oGmqo0VJtId9nIcSsQL7epRmwjiICccKAA8c5cOzVxzXJ5C
cwu6rgzvyrADz9vpenoqrdROrxMe5GAveltbj+nscvuiw63c4pmhBnAsMqu6OYsdtxF98XVuQIob
MS6REXA99nTUaTNWjcOiCkB1iHk5HkGMMT0iEjKju2oK+t1HA8tAv6cZn300iEVX0kgEM2uv4owa
22GW3iyprJwNCML1EefTmO2E1xkTwuCmP5frHNC/WCfAgmOtwbnbbAOExVi5nh+5Kycf0pbI3C8Q
1mYO4NaAA6OMXPqoY/MVJ3RXMwnvQgABXxeQO9YDwtQVuxRtzaX9hmtwse2vltGkhBxFU8HTrNIN
IP5G2pHLSKolm2JYAz19pH2DMC6IRzcBGP22WnY22mnM8zrU88dsZ6ruv/zc8v6lmuk6f5ekyP0Y
/lcI1m332TAB//wcrr93f/3Jy+v9uSb7x+tvvg/f/+Pnz6af7eUP259FyL3+lMvDp+LG/C/K07/y
l/8oZZ6W7vPf/+29RZB++W0pXco/VzkBO+7/XBTt5Pfm/fOvP/+rKAr/EFQxlPUYpEFahA6lz6+i
yKBccoB2hMSbw72icHL+uyoS1h9mYF54LcJiX/cu1lb1i27lXqhXCDzZ6Z2LQtHz/t/LIuFCNwhA
9HjUZYgc/b9W9mWPFwI9FWxntqjyMJOK8OzSkjo1slZXZYkO6W9su78XYrwGtZBtOai1fY+qJbxU
/n+qi8yayF/VqpHGFKlXJMX5bbROk2XG7SxltxN2vt7/6du4+1Xl/ZlOZf1eH/18TRFYLnr28PI/
nwv959dse8ITEpN5zOyhEYuKcaGzqrCPYGG2YdPP9K+2mI0T0PXExL1qUidZwVL3xwWU8DZ1QBTi
1HHml3BwpuDXUeO3k8af397vZ53Lu4MmEpomdZ17KeEuh8I/XRGH6WcyYG+MoBCsMEqxW0MjWJV3
K6zWoKirJlYAAQls8zfX5fK5/1kU88oeS4iDW5+2Hi3gvypPcbj5RSaNlj1P/JzzBs4+rZxVIqLJ
tHkEfKQVcHxb3uq0k9a5Z5MlydJVBjGvyAgZf9P4rtByQ4X4myOg9fup8+e7EyFvjiMDZQHW+t+v
izvTLsO9jJE4aWF3G8A57uiSAB+XZZGTt0YT6mBIgywG4cnF29uAn3+0hIUyh6wN9U0Deb5HP14a
YH4JKmY8D/3vb99meDn+/vMy+vallMOC73uolPGj/1UMTeKHF7I3MogUiTjmKVMtPk1xLknQOfgA
p4C4M1vACPKcpZP71jcE4ERu5Q+3MmiqqwXc4ldvyMDzI3JW9wYazrhYKjSHjPx679iPqSDeweiz
TZdn1rJRo7C+w6RehriYxioOS3oo+z6lnbuZA2NY78jkqeZ7N8yttzWBoH/o7IRYVnQDjMbgLl7g
X0bYOs59EdarvXUkJG5Ea21Q2BGRDi399SFFv7irQEcWdxl6w3mfgrosooQZGDGhLG5ojS5ajYED
FLoWvqg5ePMNwM00EHtDHXVlDLtxETXpVmNXlHEyGD46P8vvJnyB3HPGOrTyyGxN2bfL2CQk6GL8
SSKzHQh+JdgVGK/nj4ZkN5jm7ylN0Dpam5CHwcssN79Cd4nlzFnLcsuCw2+kgie3iEEKIz8yfux7
qZZ0g2NV1HHhq/ya+Ysrrzl5gLS/nEJM2oQVWyPTXcqkFHsaoB3pcikHgi37PZ7jIY2I1WjpW6JB
nwnTMc23og4Y9IzJ21DYTOxTlC/ElnVSo9FKewjtKdTkYUV/+oTYUp1pUDqXUVtWLLfahNMTWW1f
PVs+lodNmIbBB5BYnxOLdDKktnqe4zpc/TcT0i4+rq5gWpm61XzHvIeleqVJfGaUQ9VU0bdmshNA
JuLBDcx3TIxwkIswTK4hY7s7b+mowmoa+liXRBNwfAtpNutpGLdEi+mjuxopt6F9KcrgPaxRUujs
HmNG8JG302RES+5d5ryEmqrasu6JAxvkCRbMRL4JULH5SbsE6dKjarNwh1YJun/Y9HciJaox6u2h
eTEwhtB1czLvsbskFhyFMQYIlet0ug9KuulMUdPSiiwZ5oQLyZFRpei6vVEO1smpgu80K1Evevim
vq+Da9jvHHLlTpll8YGrTzDh9kpWK+kss7UVOBi3TF71eVm980Sex4dVaTPq9aD2Dkqrd9HaxTVj
MPPJH8x6jZ3QbngP6zwchkk6N0MiaiYmWr0IqZ0N1rUUc58F+Hd2szhTQ7sTw8jnX2Z74YsPcPuq
rK+j0mjHXVjSjoXa7HL7uh0jkRkcOIYxQhsxeSnrfU0v2PUhT+wXQK8/Xc4NAYHtWMiDFEJrAjyd
YEdX5dMb0uLJKNzwR2/0YokH/j3RR6qCRdrRU4H96ucnS9LQX8rA37iN023FqrrHwqW7SSxdU7yU
LdliuUTjtqWJ7bPS8HWTcbqg2MCbz9EJ9RZL2MpA+OQvWjy6mAHf8hm+sJwRlXh9D+lDN0ww86G9
whTmGRxXBNmuwmZhoU/goHwZYBXvvAKk3Q5RSLdbegtMER7k655R1VZbHerUpk2y04QuwYmQwJc/
WrUCLU8cYnyWDJF1BIG4vJvl5WA1+6huCQVYH8yyI0m6CNxziTwxngugC9fLYOjwjB2vjK2xssiw
HWaPs455mfzlKowbk80LqOAt4E2GoN0wTK9M4bhZk0uyA1JTf8dsO70L8PvvESWQ4QJ5R21HMdj3
ZboijVXKOfgMrmJXt+IZET3x9PmSM50mpH7dhdIGkJzbdrvTfREciiz1S3h6bn7CBb7syXwUw1Wb
EgoIHh3jaNZC2AODo2Jcw/qRzb96C7zcYW4sx11dz0lyP1jrlG0cZPBj1DN4fqhhGsoDWbI4ehyP
TEyIxt6Zo2lQnsehybbjMq93RjOjkDGnfI0Q17KcZWjQuIvXb8zuXE3nwPV2RAlcNqAUIe19qdEX
3dfc6R2SzXAND+zJRnIceRTqzUTi867njuXZLt0bRYgYNAVv2o62OW0KLzNiuyRbzVBCneZK3DH5
OTJEeGqTwL4qx2XZTcawt2Fi9771XlfrQ2eGn8rqGHqGW69k4Jamt3Kddmgt73JjcI9Cqv4WwxeS
aGgbDB01DHiRWY+0ta4Hy8x3Kh+jgKEEqN+s5RejB3WTiQBHHmTiOMN5R5qut8MHUBzGRVmMWmzn
yD7nb4w0Lz6TjuE35/Z+z+3nb0tvGt5Gt5/PI7+d8Sc391YGXEIwTv0zeXKJuQFYcchwBamdKfEg
ooTC4n6SIF2XWCIDPZMwhBwQTDoyldZmAuyW+jukKQSYjZlfe3Wp6SBB39/5OcNgNC02eqjvhpjJ
jApA3D92eZrSnOGUecxR5lJoQRQQhyRJzeAam6IItjgI1FNrsp7aRWdxcUtsLGuvk4emd9aNS4LV
hPkj7WIztJIUtY6yqXQHcTX2F5HckM9qT6ExxaFk8BY7+TTflFPBGDYI9SSvSPAiCGMkRyJGdVcw
peovUjXTcseDFUhx03s9xfviuJ0fty1isZhkg+USELWuDwVRFjy9hnCsi+IHVa/2M5C59SWAsTdX
C8EVTcWdTxX1hce1v8LHtUwXdjbyCjkyH2S61t2trD27wjGWZjuqtPoIUvprXCN/y5ATLa7TodqJ
GL8VTz6VPSiVqVZuTJPXs/fBZLj3vpEnpBiF5Y/OSo0vdNJyvS2rvDkq/BrpdnVLoPu+r2IyPOwv
s+cEr+Sp1PrUtwSux8WQu+1xyJ2ETWNcpn1m0q4Eld1s5jEF6pP38rat6yZDc11UtwF8qq/aZpCH
N1ReMODB/chfXzvCemG0rU5+6drXpDakz/YykUGR2YMFqoBd/ALVJfKhsn4UyvG/AJVUW9km+p0r
K74OBNyc+eK4Y/h4PyPRbTBWpMXJF/J+iPT0ZhqIC3kJGwSxbzMZxduVkxykcN0dlE0DLCq7emb0
6lMAVK7hTAd0VNa3rqRnDIM+PFl96yNfIEPzBFKgaXali0pEXrz9hD3OfN8zToNajXvdT4RU4t4B
LNXlL4VP3bd2XnAyazShRNqRcxHp0Fl2riE0pRU4+avRc855WoynOpFelIAkIItl8t8WU1/SxXnc
dKKPCVb/vYu+W2xZtqab1nLOcJHaB13RzETJ74xHAlGZMRpdcDeJwXoqSTU713gwbha/W+6WrnZh
z1dNuCshEZMY5nG6ZJJpLGPJOA3okAqn+T5kw9gHZmAkW+TS623mNGhi4MZhMCZ9ns1M9B+N7SZX
tTVaZykN9cXhpE6Lze1xggzZtT216V1vlue0ULf+SmJit6CAIhU3OaW+cWyI6Xn1knb6LhLdftHU
Ofuq8ohUB/gGrAlDQIu1yQDGzyCxupJaKFCXtYpw3Nk7q7f09WrUmDFWEtU6EDe7tqrFriL5cVvg
+IF3X3dPzsQJvQ2car80Sxcjp88iNJHWflrITq46BKrpoG9CUFbECtTZ2fYrJmd9EEQW/eJbh6b7
cfJ0xjI7LedFdcOpGyfjiWrL2kjRGOcRiy4sZb5uvvde0pbOMvpYpFc9L2lf7QOnW89T0wC41+It
67KaEkT3BCLV47YmYGMPteGzdyUhVkxk622Oh+vck1UOcRiTYZMt9q1RL+0TuKjmGoGhR54V48Yt
2GAK6cVA4KPLaRdc1IxL5zN9RT5yKH2D2bOh4Za6jSJho/yBg0l91FNYIl6ZybygEU14MIirKIcr
u+/SotqTagpRwMiacOM17RU4248laZMdZXdzpuXXsjAjeRyc3vlWMqGP065LWXeUuvFn5rBI3xGn
0Dokibigtd5QdCR0FgHRF3zFeblXbgmRHvTiE/6s4jDT29vBPcmoPpo+vEYaj31QyzXGZMF94IAP
MVl330OKwk9GuojPRtLxzAQER60S4xoreLlflBt8CXG/TfEwVNPZqDq9zcbqmekHay52pCipoK6M
aEherJaRDEby00CQ+IikyuNgRRAF9M4eLQ0Ji0idJNNwCmJzm5OddJWQTbubhvSR7wQ8v5M7myRL
1E6H03OQ0LBflrk6zot5p1xrpUnL/my1zbKDlbKH7dRskfXV4NAglm5GDwKWaVssL/Uy7sgUYjkq
OcHQyDef8jx3DqQ35MeA0oLjXOO8A92pd7WeHhzwowt7QZi9mLlxR4N03dGW/fRMYZ/4tq0t8v/6
GOb5HmnfspX9cMMMfzqzFnBwYwjzSKm2Hkp3YAhl2+ylc35la7Fccv/gj8VJ6OttiH1gPxotkuyQ
7T3l8T7Q+Ep21MVfa3/K9ozqnZe68MNrLC4UVW2Ge4MQsp0/adaRMnxTYfBojx0J6gmaoK6zdGxZ
JNd79nIweIBw6rnO1UxU+0dTVdPLhIEEzFs6z8dgIlB2WZs7bJ7wbSZwoo/J0nW7EVmYjuDHUdQI
coOwsLwiq1t3gGU05zChETSkab3tx66KV0gC+gimanajWqPXIdBw5Cskg5XJhM+Bye05HURBSvFh
Vs1bMrQv1TwHH6RbF2f+YX3rK9jtxwSAzrWbEqkdZVK6r6lu3ZM3tuONUYnlewn8+W5CPKeiZFr6
gynEd7cziYz0MHBcj8gHvleu2d15hCOdeheoHppJ585VtYvjl5MFKnDznrOkOCGraPZdo7sTk01y
swndsI6NrPTJQJB6PeRyvm+zSt70ecgfUXcjizWcRxrXBo0Nd/qGMtp6qyd0j6YxaLkXCCl9NE1E
/YZlg9RK0e86ClgZ/B+HAASt07anrPvS+av5kcCD2YZ4HD4c7vD9JIJ5J/12Ips5s6pznZDXLgxN
Wn3F+WcbJiUON1qp1rAxcZrCkCfGHiqnqp0vjJ4nvSXHhKITN85Lu1ZWHvsooD9HA2Mdkui+vwfJ
XDw7DAaCDTYyfZ/4xoItEAlxVZbyHSZleCghY7+27dSSIy8+jLxqTiTFKoCmjv9Exf4IiyW/6otL
OCVRpPcTwomXzKOURWKmD6ZpZm+lG5SfXdexvtkeZZYkQqUy1Wms1/BqkA010lB2TwGpcPemLxv0
j3o4hAWWOCJPGSp1xYidbMApsqTGgz019yhKMyRW+h40uvVO1FEaO8Btrstx+mohmnHYsMwBEwei
uTcA5KO5Z0WCQFW2KYS8lqT5yMzn5FBro3udpSC8pC2Nc+qBkr1ccJTZZnpdW8RcethAkS0XhXdC
zIKZcK5r2jhUse4uCSru92FmLBkCdDgMi1ySByJewQmNTjgYu1XO876zF+/Tn7x121tTcd2lLcY5
kIzvBMe4YxWNtmise1L8RoIX6GjcjmVFkuUk+gl8oDStk6Ul1lQfr3qAK2q+yIytcs6ee3pPE7nE
nflmhZ237JJq0t8AyuhyN8qeGeCgDe5Cf7XPHu3oe0aPNJcCxHK0jFwXkluEuhSpUeQvRcm4UPpp
tqN/R3VcL5UXnEU/ktxsy3IJDiHoqeHYrPRarjob7tWuNUhzjSw8BhdBgWVsistYdWdNVUpWZoA4
EiKXvmM5Bd7ZD1NOk5vgUCZf3LTidco4Ct1k5Vh5P+i/IUbjfYzgeLjgA4tnZFSuTnYOknv0gbAG
rVsXrCYxE3pUBfrOufwYLad+sjkQhCKs9EPIVp2cfbCsz0MtiffCcg1GDnXStxUNmYb5Foj1xhxh
UO6R8GRbISb3RvOUcTIvbALee4IR6u3CgfWaCL1ZHWs6iQtNi0TdSTtJmpOP8bQnkQ9NqwH8+Kqp
LqEZ5DFdyk3yOJt9E2Q5peaY3mci8SuGkXSIubXyuUMq3lU/Qk3HdWNZwF++ABIdqn2bk3PFnWtX
FZS2jr4hAhKCtNU04cQZDIDXN5Y5NwxLEYfQhKctWSLz9pgfSNvm55uLwJdAK1CZ0ar6+Q73Jo+3
l3ru+JDl9mDfzkrx41BeMsbddPGeko7bc2eN5rJGaJYmJIHrYA3xSjbeiIxa0sHLRkkxMaBb50eS
3t216aUxUtgGmYKF8tc4tXz9wrhjYridVeLBa40wqrAg9bEjEk+yb/BYPYrGCa6pyrPrNGX8EDt6
rtHZ5gyeYqSswoxJZuj9mPxIEKC+ZuiIF7fMAPvgmzEpJOomiYhIWPWGCB9MgwMV2CZs88m/X53c
9RtGxLl3dMbcoZ/RORMijNTgyjT9ENWoPJrYKwZTsawwioCN18xPRQZBlwwm8AKRB9dvYEKZz95x
bSbUH7AwWDMwc35gPLbqWHPg/kq2e3ancFp8kFKmnz17CumAd+rWxfKoEPD76FfAVycXryoJs9hC
hHsQHkpCtCjeHBxb8oQzdNJuC8F/EupK9eSnZpRVd7YNeCbWY1M9V6hJJQ4ggdYS51mIA2loxRfc
vCZ4f/x17MvAp76vyCd2Bj1ydugZOk0UdP5Yv2DqSCjma+XnP5Bb06y3Mp8YXTW5lPt0nhuG6Bi7
wquUvXYfCpl1EbETy7zjXTvfR3x6Q+QYScDdvogc/5nPneeU9nSS80o+99rKpyB1CMuTZbqnx8Dt
YoISCjYDtSMAEVzy5RkjmIltqkvzYNM6aY0VDCeBg1m0dux9PZsUVYZh2XcCr6hzXkiplhF+TLti
/J03OjbG3mfTTjDTbXz68EucWXV4hgNMkz5YDBa1AW9WXC2DOGm8HPWJwADRbDmncWPjv3XlxhMk
o+XgYmWUm/X06A5Z48RZq3kiTA7tPG+6No6LwqoeTZVPObEkXMo2z4Bzcvz2tor8UUrVZJb1YZV1
eUOYZWjfIvEybZoRFmUVubL1Jd3A5SNInsiRlDODI6D98143gzT7RIlqe9v/JO88liNHsiz6Q4My
aLFFIDQZ1GSSGxiZAlo4NPzr5yCrbCbJZJOTPbuZTVm3ZWV5QLl4795zTY54J52LNIIapNnBbbWK
LM++qZ5aazRaX4y2VgEY7PIbyrjucyK67GnWRTxh/Dbye50NZ82Hmhn3UqUO4PdEPVJTJ5ebouI0
XCDEsAlXxyfyoM1ZS+iuR2FlryZjyaH656vlFHqGgbLK0SClUZgWPhBM9WRit30hWbLYF53g4yQq
mkcXa6DYt+jC8fsnA1tuRvQKJTDMENg7ULgaVCLZ6VEqlOKM7uW8JGGa5sn0BJfW5xB8cQErdDZD
xV6r5AqSfSZqheDwgSijvarr7bgtwa9MW9WSAJTbJqavQvaCma+rkagBlJ71WK1zLgdM5ixzZ90X
uriA9MF8xwLcB9Q4pnDD4aYoz0Cuj2f4W1zOiE7nyC+2WVRfZxh04PlaE3w7yIlsAgxQ4r/2i1HH
n49tYQwatxJ3Y+cQ1U1CBe2NGU/GcP2zf4WCqij2qkxMgyCNGIF3O3qnIXXJiW4nHTeByvpIv9ar
o5sMbzsqWVCAmI5MG+Nm3Hv3mYkujLOo2117CTWTvduMZbVOvOh76+nJCgwF+7kKEOs+HigV+bJz
cSdboZyCpm8MSUZTYVHeFixzfinM8SwUuldvcNZ7W4vkN/ANFPfL3UA66bSN7ZyM2Kgsz8gsL8Nj
5nqF/a13ICKQhw3i9NTYJBv6Fhnc3Zk6DYIvkCKJfmwzwLW7aliscZydjRwFfRfKQDRYEnhARfOj
qZSoo3GmZPfwp4jtQP+lh486sjqkVjoRynuj1ZruWU3UTN7r4bIzcLURRBxGH89Zu9QnxA10gTlm
BczWtdZ5/cquQNkGVH8SpEotNZ8hFKwX9E6SeE+SEiF1w1j3WUfCIqvECxqlRKJ+H5uiv6QYn7ZX
BSa+O9nLylm3cA0nsqPbyFq5wuqtix5BDjs5xIPuoB6zUtOv+6jMNg1lwQfgK/IrPFgiU2WlcfS1
UNwnkXzAE52wu27bayeS1a6eXQvzsU0Tp7PdXcZW6ULoCaHftabWZMpK54yNHCPpNQYk+rEOzhi7
+4pTOeL18RJnq8axuKSDnX/X6mYAeRRNCV/VHAaEtIhr1MSpdxz7wj3iVLSbQMnGMYGx6HmrMQrn
B0edkl2b1utO97okyGLpPE24iR5bJLB3CtvewAH3u3MIOQ9SJbK+F0nhmtBNHP2cOED4akOpXsRo
Rp0dHDGOtWM4YwHNqxqDcpV2OyYDa8eRarHGy7R6qeMaI2Laj9hHZxViiN2L+BlScLpT8onTP06e
Ixr76WCh28C2rniHOV4ou1PmnHD562sYQh06uEKGWWACKYPnyQK5LfJY3hBNBdg1aksVuSrAHgSV
5rTLqQ4+610bY+33sgu+oFoJnDhnQ+nEbf91NDyc4C4dKNrdQ3rWmRDmVhklFEgMWQJvNOKUuxmg
DuGjw+x0Iam1kplZtzRVrQjVmKnVSOV0ERY30srjH3Sxmey0gdNaXKhkH1NOrlFWFjEy7yHuoEmb
mblmT1sexq7GsCqyBFEeyQM8Vg1T6ZCE+xn5KWwRt3+0cdYG4JebM13KaK9VuPBMLXywXApb+9kC
hb1ytApKvkzH5mEetR/YylNs1MOdY2nkBw5Vtp6pZp3RNp0vpjrOiHYzm+S66kYrcBq3r3wqnumq
Ccli7BByUTdX+tt4Nt3nOR+rMw1xxSWFVF58CaZyo1ogFCZL8G54UaL7gFYTueKneRF7Kz3c5zA7
jFU4KOMGJZ9dBV6hivilMFrlQL9t5Q5N3Sy0/WYLbRUHo8KAgemOsAVGTsYEvVg36uQWZ2hIyLMG
yef4zKfmTuee0aTmkH9p9jMo4toaq3OJ2XLP4Ti/p9tA6G0GGgC9KNZrK3STn+Bo7wi+unqacCM3
/jjH1d1Yu84pwZv16NXgnTxcin5Kcf6h1JSRam7HkpoAqVnSQdQk3vQjRSy/KfIjYNDsNJe6TT6l
qjcB9IwfiqMPO6usuzxYxEGr/8BMPPOoUe1JBeqY35udvua2O/PKShr2a1FYHdKEglSrY2XO3bFc
fyyOea3KQdQBItTmLIAWQbcMFOOv1ScwMxxyqmPm3FQwU7uGYR2Jjx++jpZOm00tnIt01NlVfjzs
a3nUz2EtlCSIvlR0jwS+vB4WSPhkybmjj10qjusX+WxCYaLezZRaYHn3nRLH3cdjauprIRCjei4E
SB3XBc4TbBdvpDZNa3sddDaMcoO5VDLTSqUHpTJ5+WiHumYTT2N/O4UdvVuN/TQyCDfd0evntDdk
tuzWJDCoeOdacCSdkqgcXJ12qh8sHf3u3laolnMutBHxPWOxHcqvtWWmP4osh8WB8w99iqWW7A/m
VOu+Ol5F+6e3yORhZfbKYmfhwblKKWkoK5FL4zSgLb9zOeGOq6JjW3u1RCUjAFLhN+3iHnXpukvH
eV5nY+iIQOssWnMphyLx4s3moh1R6oxZlI+OMhkowFsPhSaG9rRTCGidM+g544gr0rEHuceVbl+j
v835tDgnvIxQ7q/Id3Kpv7K12higv8uViEzDDFIQtGwLMU221N/IJAxQuKjFw9yW897GXu/5E8RT
5s1G1ActswXdEk7VD4gdRRnUyLW/F6WbsMuYJsfZ0qdKHu281K1tkg5ut8bhNn9Fc5+ouPKmXvh4
A/EPpsOEEkCAnQ7Q9WbL8bIih0KhJqas1NToxZ7o9TrjHJNRLsYP3Bw9mbHAuHJMc1RDDSKXyAHT
FtS1hxMrVpJyG+GBNPzKNgxSc+yuxw8ACYBiACglJm6kMri68r45mFquehscmnJfexjHtz9f0T+S
lv6/tOMAq/3XwlN/ofE9l68NOfyNf/w42G7QiBDBjZ8M1ePy1f8tPdW8vxYQANBQx9F0/CL8yT+h
qorm/OWgSl2sVyjZVNg9/yU9VXRiWlVHpXWso1pkkfT+RHuK0vCNMJP5DQHoIj80bI06lrH8+S/S
x9HtIrWhaYDoSU6ATAzAVi9KnOFpMwFsqHBQ0HrAQ0ZwfqHM1JF5dS1EAZdjnSZJYAll1oJKo69D
BR+T0XlSUI7zvYid2mYwNA8EQ6HnOJX7iDanCu7C9cFjt92dM6HX3SN2jB6SHlrMzmbeJUd+jPJn
MlBwvZYDoH6+5cF95v1HzxNTXUPiZj47KK/XWdhmXxLkKRDIYReJLM4ezQEMCdvO4sXz2DTKiYOc
CyHypERe8iWcQs2nTvujSUZtZ/Yx8PKhdH4kbV6uTbT3lyRhl+xINL5zIEPchRkmPQ2i+NKdhzBZ
zTzWBG29oqx4cuS8qs6sLNVx81afanHRFCRI4nyuoivoNe6xQEy15WAwnYiyGVatxKXNPrJ11lo8
GCdt7FpQLWIi4F60jx7moRXLHvyFsdEu22hEnOuMYUXdQpbrOUxRY5q9mLayw8FKGzHU2JL0HcYF
jg8X5HknL9qS4kwV7taqy3hPbnV069FCA1on3Ghn2KO7xvvt3tEI4u+xXU3XGDl/NG79WDSQ5eYe
PR+Ptz+0mm2uxhkchkGAyV6xtXxbRHV2ZxvjRhkrissm7SNDRhq10VwJYru0NjTOxbGrk2LLQ1MC
abTtXYZn5SIOtfOkyu4Sgz5RN7uNF+hTEt3LuQmPRcT2FSjLUHxrBgzJCm24HcXOKfEVMDTnNlvv
3tcXB72TUmKkSYvVV6UafNG2w3RolzrAlEtp+lXtxfs+bBQf7D48c1xgK6/VzEAzUw5bpV1tvZiG
joh78FCzSkMk1zs2rMO8odizxrzkMV57sqOJQ7+B+54aBtrLWtu3xuxwfjLOy0YqgQ2I/8wjD9gS
pXHE8jygr5gV1GmNvu3QNJ6H+ljflqlTnMKqS79J4BUo1tq+2OcdjdnJmDldmbEgEyFXr6nb0b+j
svqVwqUIWmmk2xKvUdCRH4Hyg8bGrOjHhtt2mRhuu28L3VnFcEUO5YxBtyFyWGZFvSOlD/y626eq
HxH37ad6FgE20mseAqBBxDt2i1p27tcId2k4eahaIDNr10IZ9W2aoszRk/lO54DuQ+22fTut4jkg
derQF5Z2lFiWglLXnmAkpPuuMKLrEA0LnTEztyh92UgU8nq6cMspXmOSSOkTLUHkoDikVMF1oYLc
DCI1OG6K8ILg0+FkOBYd92SJn60Lz/xWsZ6vIF2Me4q7CdJnhGKa037RsNnDusvchXRRItniMO4Y
9n2ku9iDKbXm0QqwWOduJp76IVIVgyKWmOs9gvJbSoTktntx42zCPpq+dBJyvEzmNWwLnnachPnT
4i0H7sFfo2ND2doEo1rJiM8KMUWA7vPCjZF9JhkcOIwfRARE4KuAqDXpHn0FRnH4Zw809Y0DZ2Hk
ctOijoNAcKjIkKLt800fspdEq51LMnex2EPTXLVIakDWlVV7P+Ekn7eNx9zogQIpdspYRhEen0wZ
+5d2yWNZvi0LZEtTOZVLSmxJ6YCjvrbzBrV8ptzCnrwzvZVITfs8HAZc+mmuYmWPE9AkoA9Rm9Tc
NQgr2eBoZwSTMNUQiWKCpqCiFF9B3ZnQKBBR4hujBhJ1yDdG1Z9PQ7xDuYvNqKn3eZ5doIhja8m7
ttOjWdtqhRFkyXxfR8NBaPrKZowzNRno4jkvplkfFjpT7Zj0M8CuCHPeqXl8ivQiXA0cDztsRP4U
ShJZCCtie8ufbltN3UC45f9XO+rJCDbmr2ZyoyJ7VNwFXUjnKFI3iPe21aCfu3qDpVGS5lCsDZrt
VeoeMb1ho8uPAxVXulHbisM5kPOtjMV+TustyoeTi4nHadJVPXjrIjI2VDMuZmNel2O/8jzKdvNA
yhrUVY1Dkl9PtPnUtj0sbAvEHFStMiW8NtKJmUDfwZAL+hI4YU6muDlfdkrjT51q3jKbeRpUqwFe
lI0/lVNMQhYXwCQo1709XxkFFdmwr41Ft3VF4BsiLLe8EIaBhjG9yQpqNnmzbZS0CURBKdZSc/OU
51b8TdFNKeGbjtqVRlbMPmb/GZRuaN8JPSJKOdOyO7zf8S5vUM6mjgGCS1KZWJGYCt91TIoNfSVl
TY+SnWrkWGur835AXCu25FyoK1lqZ6UZIf1l/rCrERhiHJqrYZb93pvGl3BKu3Osr+1S2TX2GWFs
F/ZUkYZCK3RVGtVhcsHYTDEmNxSC1sZLzQNzYOzbqGKXygRdctAhIEB3Ue1dVE4zr/quj4NMcYlO
NaJ6XXGiWI/u8u12w7dQVucabjpKYv2LBGqGyuWiIA90hw6x2URmdUOm9w2HXlrKQnnuUtp/RTMQ
rUyk68qzIQYVgI1ysRlT5UTNV57nDsfcNB+vBhZBjzbOakLbs8+n6CEdhggBmnPo5/YQhe2VGhkU
vHRmxCHfuXQ+OFhw3BgLMI5sGcZdJ7LyXJSz8zxijTnknoDHSXMNeBlu3Y1B7cQfu157jM2UVZwZ
uzWSqEcXhR2T8q/7A7GmfmYXJFFYIsm+YAwBU+vIc5YN+i5Y9T0/rDzze8JPsktV33cCWgqzHro+
CyQJvpMnGpfuOlJ7CtcjslS/d8DFjrH7qMErpX4f3ow57dE0Zb7jjGou6bcDwEsAzP6ID+TS1im0
qH2HKpBVKKnlQ+gVi4oxv4C041PTV5462TLrYaTh2Z8No0wPedvsETM9amS7uaroV7HbcpYV+Qql
3RXJX/qpSI2zok+QT+jQLpVUMlPoyo+2Hs3zSI7XUs2ue2Kz2ZJovL/1scvtDVztYIoRF6ZLqYZS
rB2EBqIhtCrbFLPojlg/hwp+lPoePS52cB0aRWq1dy3lZz/L2XWhayIqRzMeXa34YRG2sIHK5u7Q
gBxtp6bWWIgHO00Imhiq2m9StAJ9WDQbfJWUaAdTFVxTjPYC10V+kGRYBY4cb3Wd/ZJdmM+hq01+
Ilq5z+AkBM4AAGfQruPWvUhTi7TDUGjzWRM77SXgw2aTdbG2ZgucB4JD7ZYYpupbpMuF7KnG8x09
fm9c2Q2SVbztMM9cjEKYTYuWsqoyn1XT1F1V3DHfS0zB4XRSKT1Tm7Tc0QhSfFb7WUGU5fejkMqO
8yNBgEqESZXCmUIMDwJECvIF4BjwHLN6yG0x0wwoYgDUsGNhqZSVcVVixH5CusuAunQvsCA0552F
RgBqSniKkEJedjUlgl1RCjmu6twuz4Heiifyw5HGscHdZw6V4TSfhr2IEXvPOup7SKfuGbF6Fs1d
ybvtKJmxLdxabNhlO4fJSb+kRTckGJQlllfaMcdWi8wv7QwPKUXXR/6oJTZTUrRrmtGXYPOBJU6E
mI+9tsvSaSovo66jRG3FiPDvKaIo6ZbwTPQCimKPB9k0LW0YKi8nuirzsdc0xbJ9UPrqEK2AUjrt
Fq+71L5RH2p3ipfE07mGGtoO8Oxch2ZSjDsvyWfEd/3U3MWEM/ALulJ7pgAb3+dGSHOMYrF1RgIc
gRc+As9xS1U8ar4ZWF+oHWYKD3/GKJqvy9lMjYPaF4l9XlVVWR6ZqxtlyzSeKAGVAaQbTVJxmJjd
RWdFbpuKlpROadgtRLJU3ehOKyx6KrbwHspJuO01QVk8knjCqXANUbWpd6bmmSCmJnr7PR87CUnr
KWoV5yD7pNa/ZFOt4Vwi7U5ZNXT2raCPy/aJ8AkXgUZRUPfPhjSK9w7Ljn45mJIaRiGptfScnDiQ
oZy3034tbQ167hRHqOZDlHIvphoWt0JHAbe3bWaaGzEQw3DiZMky7eBrG8/KGVMAdZI5EwPLbLNQ
PCuM/qyMZnIVFyQXHYxYsaq9bAy32Q0JHWU5D8l0AAtb90dq+gm2KgwjDTInXzaEVvlG1EUBpT1O
LbDav8/lEO2NTste8kWPGEt9uAqVztqDVbcvY7z3q6qX5FJmVL4wL0EuH2xaM0rleSCIlPhyAqF0
m0RuAMiSTjqdLUuRS0/C9lOIwESYKndlrlyg6tjowOMR2bbOTmROYKRtdcGyAWa05PhaxM2XNHfr
Na0Fsa4I2/MzqIdOq4lreBBdBdfIQyo+FGiU3OdwITqZ9nBfTgjVC6wVeKor7VIPRQzo0L7JKZD5
TV3QDwI0XJBlnIXi4BUReZT9eIm8mtZSrW2MXDlqGcmoqWLctjpBqYskDB7E/Wgjh5uTKVuT06Yh
IjOv5sp4bArvwJEgBGmlY92qK9wF3XcCHtdTNd+PtAahcj2EPYob1I1TR8EgvedRP3Yivowri7Od
Ip7z6hKvyt4qu69A6XeFPZ9JWVg7FNCPdsoDmLyltEjUpLMabJRhUS32qaiZhmLlHv7atWjVTTxo
F72HVb4rygMss+8qwiC/jrzqpCvtjZnL0s/V4jIyx+tMinNN4KRpcbPhUhvOp7A9ho5+2U3UWRH1
//B0KiECojLApzPDgIdeDWzf0XMnCkS0SAxXssq/zJ5LOE817gy0uzYwOsqUHIf4DG213i6LYJns
CvEjDQvftsPLnIR63KtrrP0bJt9hNar2U97JY9znkw8lenGbmhslTLeoPYIod1+6mfthzXt8ExjR
AUUOY/I4x2DWwjHZk7n1mLvpVxNRzhGQ+BMFj/3cCEhLyDcKshjXelXcT5GurjGGbXvVeQaEllML
hSmLnGbcDOpIx9Yg+4tVsI66k1ObC+RMl8+dyeuYlCm/e0AZWfbmvsev7gu8+r0tjaCiyhwQXuLj
rkeCBmV85pTqo6381iTKpuqQsBhM6CtCtY5Trp65DlqpWktpptW0i9F0A8w3rqEQ35WZddVCghCW
1VyRB8Dx3uUuu/be8ZI9ts+dK/sV3j+4r6azdZEH1Eq765KW8wv10VS/Udm6q1N0SrPpfhJjeJf3
xTpP0E7o8mR42Z2hEonYuYd4UPdVrWwT2eyAoOyaRmCUbLElO4iQxrbcqvp4pPW7a8L54KIdJM3n
Lgera7s5/lESMb3yRndpBIdjjuMrCTTEM2fUrw8dJAY1wWDUKnchNvdV3SffJ7M115mQUOTN7hAi
ZYx07xqgdouVhQ+cdR6KYmwilaOOy4ePpKO5dKXiXgy2uKBosqc+8yVtwQ2zMaSvWweQuMJTYpj9
mTriemIVf0Q1YBzpMZY7FWxuQ5X9Oh1KLUhjOvspCaaXI5njdBXwnNZqixZBVPcTcXYrFPmmjwUl
C4ywK67yONKpDdTHpGH5bbp8JtkzvyCf6sZuxdpNiVyy23M3CW+tzNrI0fPoIccUKZQMT0qtwvkQ
FDW8bTEYK4eSzkHW5kFzohUNgLWJSXlHNQetYq6vddO6oXewn816xdoWBbjrjhLc5iabKR5R47gi
xu5AJYtzNyXJ3aLxJphwTR2eXhWWVqE6G32kOYRK6EWa8ZeWtquT0RieXT6UxMEEk5UnI6WDqdJi
i5iuSI/xI+jmTi7XbgHCpSTXBQ5l5OY7E2nOudKcmkqcFaNAMkvjPutomZowwDP6z6UZfsN5guDB
9Y16ctlNdEEazsM9+GCsOtFDWxm8se22ZcnGSbTCjn/JfI1mgU4bGHCnYx9PlBG4aiu7DkNvk5f2
eu6uc6KRG+HeqboMBllc69xwHMv7Xue0VrJHx3M46tkGWHnvq4QP+E4FOGdAasXZHP8WR3BC+TLx
TKbqOpqj22bkKJ7k5FHjwMHBpWT1qlUFYSP695LcHanJH5ggV3lP1l3a2DnfdLgMUNGHmobbxBnO
I42f3gp20CSGxXC8fByUa6AaFABVVIHoDb8NgmZwNj5laXyej+Gm0yaEpPKBNJVHzQMqHNZsVsB3
RmpZrXplvERDtS4tvASlOB/Zczg96JHKvJ8kqRHAOh7SIrsYNPL1+vaI2uOUpIpzbhXMHdYSH4O0
sfQBytBUtx4xQlxkVnMqZ33yNXAPzPj5knuj7dlI3NeViwyCrXhfPVI826O43oZ45n3MX8Y+JPhG
hf+4EjZ1XR0LKydX/Y7uZtARK8hhDuahnU3nqewd3y2TG1ctHvHLekEyqZt2bGck9WqB14fuM8rW
jaaTYkDL8jnXisi3BnqnGMxcok9T6qia+WjiX0KkH42b3Fw8qglHwXmomwPeGW5LXOLoypIXfJRD
gP7a2Y52u2M/+IiGCax63KztnGQYtqT1ami9K8Kb78oQl8AXj2MUW9kE1TLoIYniPce+UcBesIOp
dQQPc+cWEcjGG2BcRa6tFbcGl6QALWoMA1lSjB5Ewrip0XNkjcQ7qIXXbezOBjlsVVId0ShidM/D
1LyTBbYpnodtOWsT8dZtUedxQRhbLGKOcFX92LBXzzcJM2zLkWsMv1VOOA4buNPWj6TsnOtKDuO1
UF0M3wDhJ75zdk8QX11yJAiRMnvKmbUC0siOGnJJDXTAq7pBAMdJyi1Z6YoxO6EcUK4FMq0vlrSc
ETNgRYy1PsczxEryEsC6447Y4CQFJ0MuLO7hxHSTO4Q6qOLbsEU72RkjrhbM0jLcZULwGL0pxTXo
16bViG2JxKQF1FjZaHUn1ZjWfdb2VO9LV9kChime9NTsEIQ38kKbCNGgS8ued/XnPbj/m3iXBS3x
QZeteZZJ/iveZfn3/+6xYTz5y6WPi3gBDIRKth/tt7+bbIpj/AX6TWUdoceFwnr5o3+6bNZfuk1H
DridY7A6A3j57yYbRDykJZqmIgNALs+E8SdNtjcQDRQMDICm3LCQ8wEY4Tf82mGr8GjQDFpsRnpU
8+5rLFoHIOMm8glFHfrdL3fmHdTK78Nh7vWA0yzdPE133jT0wpr8sbwxJh+4nAifUFbN5hMHedF9
U+zO5rD88XhvG4icDy1iCF3usMWg1qLi+KWBqHIQbeacHrpQ1PK6o6J8KxI7/bv7/C8JLa9Hwfrp
mjiENVg7xKs6JJ+9HmWQCJfUvmzZmyhDMHc1Wm3D7D5RnLyWfvwzCiQRh9Xcg8W33NtfrqUK2zok
YZnNXZl6a8KLKEaUU85NlCJIMk/5JPf096uyVN4y1LJAHHmBF1HIL+PlmqQ9S9+fcplnMr+OE2VI
tnR/8oSWq7JUhGz0lNGz0FZ+kxSpkdOREtMEdceM9Qc1EcW+I/8k+HiU3+8doxAV6/D28R7Yb+4d
G2mV7CWyX6ZsObHF3sQmIltACn7lzRj2NDHGtx+P+fpd/3llGjYnHZ/o8sG+Fc14MK7rAhEsbtFS
P0AFt4KhzYBK9K79yeW9MxRTjMkgFiJBeuWvH5VeFyon8oyhcs7rg1fKDX5mtlNpkR8+vqp37qRt
ohPm27VcxzHfvBVWbbOokK1HrG+b7km8tXe2lXZnJru9i5F+zx/NGD/vIis08bMIrlSX//X60jIa
DWppz0DRLbI/9Cw+a5VEnuqkMf/4K+a9cA2cBryMFnqg1yNpxaCTLKEv9E8HOmDVkKlAoPjfq+S/
nCvee1S/jvJmRoKXKOekoiODxzgm2IKQyznIdGUGwDCIT27e8h/7b/LQ3zcPipYBPoz5AqH/60si
3aFu2iXoHNXsBa7caOtms7ifXS07m/JSe0Kf+OXj9+O96/t1yDcLSiENTjs6rmUdK8o6hNB0Iv3J
ojzeR/+7odw3UwdxQYbaGXSSbYz+q2nQMS47LV7cyfj+8UW9MxXaNqQp14ZOhublzffVejWlSWUx
6CZej1izTldgpYyLf2MUpkC+LnBwLCSvn1ZohaaIF3Bk1dIVNKbK3iRDZf8brznLPRsPvJ/LR/V6
FC8poFhiPYMlRauCgrkZY4MhWbH95OV796aZLItQdWmOm2++pxk6UmUPzBQNu816V2hhraBDs5NP
xnlvRmIrz+KL7AiqsPv6ghqP00ECdoIGt2fYlP3yjOZAEf4o6ja+9ZgRu09GfPcdd9nFaATl2ky7
r0dMFcynIMshYLH12+ZD/8jO6kUXurP+8zcCNS9GaD5gRFdvnpVtwbgel/YtOkJSPgtIUOieuk+W
4J+/9/U0YbN0ACvhJv5cql5fT6y4CdachcRkNHhjSwNpr4yhCuBs35ZjZdD4s7ZhmGVbw+rAPeFY
732pclT5+Hq1ZfV4+0sQ01I3W+Lltbd7Dpr6Lr4WQFpxEmcHNYcFIgTxh9XQnEe2Mh2atq7WcCeg
GvHKriYU4bQHVx0WhX1Put0ne6Df3y1oNhDGTfB3CH295R3/ZQ9UorfOWodCAqJI+7pyZ1Ifszbd
qn2evmBElpuPb8DvEzbjIQQxkeVR23rLW+ScjVFLMHuOsTYEQDj01Ui7bVvghpu9xwrS7ydbh9+/
0tcjvpmvZ92YCjLohE8aowuZBgibNKgPfnxd747CY132kQ5Np+W5/3IfTYsvNyLfA7Xc0nZyYK0B
RDE/GWX50l+/PVwL6mTbZCO//PP1KCO9JpceIjmgKk1Ff4SCSrZfN2JsItOC4nnRxMnTiBv/qu1x
i3/yHb338H5OqsgibXCNb1YJglYnISpT+HlRNsd0rKp9HffyPO2V5ti7Fp65jBDZj+/sZ4O+mWXR
eU3kILHEs8m2xwDjtnLUQzVauTgNz/Vh9rqgwvuYfHKx730Zy16TVHn+y7r+5r2hxVaIvMGNDRXc
+gJlC2C67g3pdiw90vjiUukePr7S32ddbzn3spaY7KsJG3j9dHsjGkurjQQ1xbYMbEHF0igoWoG0
+mzT+c7rSotIZ/4BsMOa/+amku8ks9GmazyPfb7GJdVvYCT9+Vbas0zNgYivAre33t5CUnKqCtMb
Hh7s1lsjI+coS50rVVBszxv1k6nlnY8DIx0qXx4axyz1zTJpgqPCSC5hOQ8Y/mNXKbZVWaiHqoAb
VSNkv51GRcn8Yh5hmH/86N55WRiRWgXv4HJKfvNhOtnkyqxjwZRK593ocVV8q3VL4Lu1obzU8O0+
+SreeVfo7nFwZSweIjWSV/MNOw2bneHIxlcjlqjGieTT36FtpA7KJ5POOx+g9/PsygbbXg6Xr4ei
2wJ5he4fTsJqONIk6fcFsWaUOT2drCeHOBmySvpP7ug7T5OSA3UAlm3Xwsz9etQmFrrsOkY1eltf
yIPIucakag9WZfQn0KhUbl3gECJBlPDxw/zt4/hZMKL1gjBbY5F6c2+tkGaNEHzjUerWvr7kBLMJ
HM7/jVGoq/x8XQ3oiq8vcIyQgE42czY7xg6KSDQo4ML1Rs5/+qpwOZZKWYCvkF3Qb3RWiRdy6vgu
kpKmsab12TW6zDbQCaf8BDT83p1jXmFT6IKC5Yt4fU1QLE0gB11N57yckKT0inwaFD13Pnklf3v7
l0ti182rQUWAr/31ONiuagKWeprFWgYMtp7No0rTcS+m/p8clP/5cZahHL4zGNEa9c2lhvnrwk5i
bwnlbVHoC8K/KXcokP3nx7hS592fvxBsivjUNAuHgf1m/hIFuplJr5E6mWqybhR2oPEYi0/eht++
K09dFhgWY26e6lhvHpEbFdkM3Z0iiuqeuXKiMIrZdek3DfTXkepId1c05v7ja3vngUGLX+p6jInP
6s21zRrcj7QN6Y9ZKP9qQO3ranLTq1BE8vHjod55Bw2qlRZiPiZHLvb1AytJMA4lilIf3fm9Cxpx
Xeph/cla8+71/DLI8iN+2e45eiFiEpeJtwc9uOmyrqUBNaQ03L3jx5fz3vOiTMlYFBW4mjdHMY2U
5KLSQLJZiTWtOG+SYwhY8UrvC+kXxljtvYiYbmxJ0z+eo3/56v9+WOFdsTS2PhhXtOW08voqpYDN
NArGNiO4UHTDgSuDVlkRy91/ZePXBSW9NBJMLW/LkgcupTFLvPrsXlrMjJvYGLPrj2/He0+X52oD
UKRsywbm9U8ibSvW3IkXKXPiJwdL9VrE9vBJCfC9QXAeLh4fjoxUEl4PYotRJi1ONH9KGszxM8bS
LmgXacsn89hv2wZusENeDWuNx/TytuwS0h0HfMZrRLTGRG8MoT/8ro1GoGa5YCf+/N65lHkI5sL4
b7zdpPRTa0/FoqV0OgtL/jCLfc0kG/wboxB1hNmZ5ZMv8fXNc3LiYuaICTOF/XJWEcu2niwj+fNH
xG3jsMWEyYN6e+eyslIyJIDLBtaJTzlpwCQVWvGfFqzoP6mUDVQWNTaU+pu3zZWD0inLBwCIoDgv
IB0HdVi6n0zJv5cnlmHgZFkcwZf4ojezCaCYysJPi7SqD0lRbVOI1dF4MAxZonwcL4ceuKKihrzr
TnikDH6wvbreffzcftvm8SOWrAU2eJRIqA+/fm7QSXuvizC0S3vQUfqCDjf2aVQU6snqR9DME2GZ
yR4uHWnGHw/9zmfAMYFeoG5QoOaTez20Qq4OSkucqDNi5GwVq/D/YWuekY9LSm4b8s+PB3znA2ct
whWIa3npTb55R3vdgQOg/idnZ7YbOa5s0S8SoHl4lZSZHqtsl8d6EWrUPJIaqK+/S+e8HKcTTtR9
aKDR6ComJYoMRuzYi13EzmgumoU17D0Su2e+hI+HBJgHb0trAcCilHk0ilFxXx48XqubgdKpfK+9
VM3qXdpJkJ1ZQh+fIEP58DDg0NHNfNyszV7p6oPDE2xLB32qonnDR6SSGU+BsJzf2bx1b3z+DLeX
8i4XAZKAL49oD2oDW+XRS8tAZyxpj/asQ8sS47niPPfjvP7skbbHhtGYP0mXLNddhsatHkzx/fPh
Py5XwyLRYuL95hMsOUfnIupmPZ1mci16hXSpcr3f1eB9R5bkIuhrsJe1zwWdHxfNNiK3WYpsW2r0
6AMRWDjmJj6xqL1NbrP9OF7wqZxru98WxdFjpUgNbdBhfXL2HI1iFhKYWouP4VBoOGSieMlf+1XV
dgw/2L7r4cGiifIziQCnqsBeff5YT6xZh/oux5JNWc81ju4+w9p5ZeNBUdIgpe+dtKQ3JUiM7LEV
g1WcGezExmdwYabVltoDj/X4C7FMrbRniZRKueKOzFf5CIa2RNs/VEZsi8z5Vlo1l/UlweZhjxka
cnFNiP4JJysEdZ9P/cSTpyZhkEL7T3/vcU7ErIQc1n5ms+8zPldI4D9nl3C/0RHtVyopb4X/bPRp
9s9HGQ+B6jopNQQDMFre7356HVRO321ZQ2VXbSTTxFoPwQSB+MzjPvVuuZfZ/2GJsNMf3Thr0BUJ
ygd8ecSYPGHEYnk7ZQTJNVrk0Tt8/jRPDRaQz6Ksjgkeye73s5K2acI0L3Eftl0oW0Y7fpkbZKgY
o86Pnw91YvPDR4Bh6Pj1toX7fqil8CR22Vs3RWGrb4U0FNYIcOZLPEfpzfK735+Pd2JqZPBRvVAn
24rfR1PDPzqvR0UnsNviPKZl3KqHIaXQzp/591fmU4km+GdqLMujXS536y4VsmhDXBsAI9so2RJq
nY11ia0SYfbnEzuxp/rEVPa2y+kIcKz3D7JYGmybRq0J8ZsqiPIzgWK4XzDHS3xh/sZwEm/LnrPm
zB3n1LjkIRnS2jQmxtFRMsrZqEwLNz0EXSSSFmR0X0yFqG/A7uoJbG1740+Zdia4O/Ea0S0QAtDo
T53/ON06eZNd44TMspEkEZKGr7zD5zTCE909s7WcWKEQq7YGXpLJVFqOHuyKQ6o30ZKGvdq6ovdc
zYNyJ/9iHBI4vk2q3Xz+Ik9NzTdhb7KXbQ4DRyu0BzPZb41+FFpt99LUVjOuU6d9WP28OrNCt93p
6LwiYrM22xTkXAQh79eM7famTFWCB1maVzi5FWtc2E62/3xCJ0fh3HVMPBsIpY6+A2DnZe067CZ9
UfU7+OD+daZl85mU3MnH5pKgQIZButo92iDx/CJfq2hxgFexeBGCt0pd2AVVt1g5tM+d2SJPrQoS
WNs9hqCCr+79o4PJ4Q4jgHIWoPw2yfW+hksZusRTtOAU/ZkXdWo0YtBNWUWi2jaP1mDXCJAKHR83
fTjpVYPgdC/K1LvU6Sa6Xud1PDO7E6+MHRnULI4ZjHlc2i09s5sXRGnhPHUdxdRMN6c4pQH7XBRx
4q0xxJY3I1VsU4F7/xiXzjYymfMdk8Ly6hiy+hh7ZeuDdM2T4dvnC/HEU+QhUsJEKhEEBAvvB0sW
YBYyRQftBjjvx5RV+1/NYDsJvQTchqk92Nm/746c2AGxrs2hzen9fsgVfvmSLWZDohikQ6mlsW1S
7RKjo2GGM9CtvRhz/Pk0Tz1TAhLuLgTpJAqPpul2aLgGl2l2IzYJl2ygcuuJK6cuysuOB/z/GI6Q
d0u8k+UyjxIumSy0rsbbNvREdWVSkt5VWBqEACPOlRVOHDVsv9zlt9iE6+b2fv8ncVfLwa8yQde1
xHjwAGlBu1vdJIh7B7m/tgTqyuvz5OXz6Z0cFHESl2o86EiMvB+Uhi28v31c6wQS6jBHv/FUK/cJ
t45hr9O/tJ9FZp8Z88T1DPAyUbWpc6snXnk/pvBX8gjWQLNP09O8lTVXQbdULyrJil9tbdXfnVof
YkfTh0tzXuozm83HWHorTjnbbXTT/R5//LrdeouFlQt9zotxP25kKZofgb3gsn67btgJkfTiFkvH
MyfftjDfH0dblpQvhaoACYXjYocygxIYasOuQ/ntXku2fhrVjs+fv9CP09sUZ9j/cOfeKo5HDzeT
IIP1gfO8lrSdhn3eOHfBuNKoAiQo3+OX5eBTluqAEajFn1M0fNyDGH3TGyHjI5d/fLpPHiZpOTXG
kHA++56uGANCaqMfYW/jrPBdjk764/P5ftwOSFOykDiluOsTUbxfTG5P9c3ejEZNYNGX/POj7Oz5
YGb+ORbkqSeLPMwgF8R1iHDp/UjwCPQcmxiu9V1Hv5ynsdlQNGgx48PUMEf+jynEHHeL3pUX5KaN
P/88U4Jtzqv/ajL9ozfL3cEMVkzYQ8zHPVA3SscF2eD26ezcyVHn3O4+fqWwybhGMFFQjx+iJ1Fo
tEZLwXFiVv1vDhD8R4syNsrE2EnZtPiPqf6tm73uUCjLPrOMP34sjE4qHYWy7hlI9N8/bDm6GzGO
0ZF7FddG5+qhUzTmP3+S2yg+CgCKP5tc/f0orFEf8fZMhDjTHgZA5stE5+7l5+/t5FR8LCtsxqJl
4GiLFejmNKRkPMh57e7QqieKWriO89Dn45z49nw+BZant3Frj9XBAXFjTUdmE6a67dBwhtQ+oM/o
EpHecuX7UvvnkBQBOQ6ilM3oZEDj//7hidRUbb+9Ik0raGDFdOCLQ94Le5TFvvt8aqfWIvpP/b8J
SzIh74eqi1znvoUbkefN4lLHxDoimVDH0Jqqy04M+lVP2f/eGYruLfPwH/p8+I+H5BYpcl8hn++a
H3TQToUv/6ATfCdLqplhT0bxzvYrPCC7vuyXSE51ukZ2ntKh+e8jY31PydAi++0ev1MIdh3V5qoN
jbXV33gROYB5kw8xGrMU6lSGLvABcZdzbrM7sa1u5FuTKhCxCPqR909c5rkAlc4FQBk9mAt+4eXk
r9mrgWv6mbj16OmSY+GscijIcBYTDXw4Fw1smbUl3Qp4NNTTdF4W35knHqaNot/5SWhWWlxSVVfn
suBHX+Y28latQxNHkhhJyNEkE3racJNSeazPwokNvxIHA8rj/vN3eHRu/HcUZsj0uAnQV/T+UdLl
M0tiyxzE41DjMOkNh1Hi04bPrR1nzZpFrkBB6yCT230+8nES88PQR4cjvpW1nltYkhTUZCRUiHhK
V23X4h5KV6PQv1BEba5KS8M6LwGSQrH3Phnluc/3aDH952cgPUSqgyCZuN16/wQGugPzwhtxvUnT
8crpXbXTU+j1bT79f17p/w519EppQfdgBEx5PAZBvpNW5WMkJ9ozr/Roq90mxG4KKIRLATefY4mT
03Drz303jXOPDoli39kDRkVR5lQWlj0lh0jFodz0wjmzx59YsR5H7bYXIsSj9vf+SVrK7genxY0Y
nUR6izkBdW5W8JlRTk1vy5qw33CV/NAp1jlQWezZJHSTs2f/JOGbAQm2ag9r/1Y063WnhOeeWawf
pkY1n8+Aqixaf07Lo7U6AFeytQQKjtPL9EKnzT7C+OkfW0CQqDMCMQUJL64eZADeP0BaPCsz0TqT
PlobwM+8wnwtsHRzxnWIP//6Pqx6w0QcFlgWCx61+vGqp081G0ro2VFCFLxL+maNF04pmsX74V9f
GENxGbZIZyCGIPJ+P6uxyhH7gwCK0lylU6Ssqv1a9EuwM1RGPchc0zPn0qm50a3DzukiCiVP9H7A
ABPipCxqC/+hNsNZxOmm/jmX0oTNLlJPyDMltaMAYHttXPmpqPOPR2b7KBws8OI1lnHmtQm9vc5A
WR60ZK0jU/PSB45fcNIzuMKiXqyb2XLmM9P98EFsw1MJIYZDt2MfT9fUgoCQF6NzlqZ/wDXYDG0X
N7gEA0HCgVa//3zpfByPh0rJmbOXCwfazfePt6RxVOsB3EWU1r0o9d02wkOKKCAL7qfJcsLPh/v4
6b0b7vhm0+FEnxSA/yKzKu2LsmqmHZaK8swiPTUKmh0u3wTcZLWP1sw8oeWnSxoSMu3V33yD4pk5
mva/laxYKWxa7I3sX1tt5zhwqVpVZS7/OVLsxW+BjsEcxYPuTOLr41y2TC/B/Kb02/Jf719QsVYj
CJagiDsPJ4AeKshBQ5J0pgPi5ChbaoaQk3zFcXcNfhFz1mFGFat51Q9p68t9rotzb//jt8wej24J
GTRNmsh238+FDHmirB4uiDYpsIyZTsPpbMBGTKiRf77QTg7l8x2x028tHUeh0LAy17RnQkWe9RRN
UXkLs/HCRTPmM6vtQ1RpbF3c1DS4npC1+zBUu7XXQtuMeyHTX2s51o+Ok/b7vnCWWPitdpWSJj3z
IZ2an8t2aAdcEwjXtxf6vyk8+grtaaRwEqz98LImhnPZYltwSZSVnBnq49qg3E8gsvU7kE2ztp/y
P0Ppa5+rbvRxBJ9XTGtF9Xew3HMV/48PEQUKkg3KNRwtmPu9H0RYRilt+kxj/HXU09iuKw7mzXIz
k2K61bOuum1WDWrs56vk1NQYj+lRleKMORo1cVVLe1MC+MOY1osZUHqUdSA/Ph/l47uilojMBnkb
vVdEA+/n1np63Rgyw352hB1waOdOmPsVMmx90demlJefD/fhFkDhkqTYFg7Qf27YR8M5i8rLHuPF
WPPH/A7g9IpH7dJEMPTwaco2P6h8TqwLO5PJj8+HPvU8+ea4v9K5TkP00Qe+rKLTNioiTHAX+5XR
LG9KqZ/LF50chdQ12yH+ynT8v3+eTjGSOkuw8IIXMe2tri03UO657O3Hk5F7BNoTKoe0k3NffD/K
lDZ238NWwRartw8pBkr3jZPjMM59FU72vARnzpMTy4S0bbCJQDj5g+PvDDdiaBD9VMQ4pHh7B+/Y
yyQfSaK2NOac6yU/8b29G+xodpmERDh5c4EvOSGGlAZ1KU9r/QvuI3I/IS2/mTz8n3efL5ATD5UN
2cWEYrNqQOb2/qFCyVNekPZFLKRMW6zqPDwoKfr7bpS7WKTAa23z+sxXfmqu5MLJvW15BiLl94Ni
1ZpkOFDkMdSzIkFmiivWGnmrmA34yXBbgkj62TQf0rFH2Pv5jE+8VZc2cxQSZB54q+b7wW1vnoUY
xzpuiL8i8knJoztL62K12unX50Od+C6oHv1HQkt3nH58r9GNLkVeBw4V/iHonAacZzMH65nd7Mwo
x/3LcvQaaWdTHSPgxxXP2By11+D351P58NR4V1QWufFSqCU1e/TUFu5tFBSLNnZKrb+HfBLEuC/C
X1eG+/L5UB+2SyrYm+QioESDNOH4qTWYa6dNhdF50TrWY4IaK7nMV0WndNwmOHbFnOWzn0X2TAru
ezFDNT+zPimbfpgv2xjySILj7adQzni/SqhVl7Rnlv1OOXpJB7q2WpVZ3WGILNIywshVIHR383qt
Arw2B1FgSe3XOkZRBuW6pN8FuW7UxjcoKCr7kZfoL+zLGSNH7TnzGq+TL+BMiqa48LRJaL+bugAw
GIFogX2EhfjUlMVOn1M9Ac6HHWWvx3KixFscZFAM1uO0dAF+R26Wzdv/n6299QYItZZ/Dal38wu+
rq71Zai9of7dl7YcI3NUubErtDbvixCcS1FfjcAarnSvgI83esWkXpesgUSEURYGrB6geJWMkTIg
ygYhVTWfc79SZhlDWaj8ZxIspn1Ng5DQfweCtqunkj9oFWFLR5bRRLk/mSmeYEixqrgLElCFWQ/N
MKJ82szfDKW59Gxif58kcU1hHEqUksHwtNiAFb4OraNZF1WAV5MTM5cWP+9KjdYaUyehon7R5TOd
3zsKGFZNugCTll6/GDKhzQdZFzAzXXwK8b2jYSXPvagGd1WHSnVApdsssdQDCUej+V1h/A8EFa5h
8dILLu1TXA24AX5BI9smX2QerAicR0PAFXcmwU91UZO8GmO6+ZwhhW7Wb50LETQOUttXO6AvPXBh
z6mKe7FZ0tTxxoEKXpxEeeJ7Nw5VNkakeJrxm4AploP1aYpqyLjPJoFxkVmmXB7cfJElV5h0HfEI
qgpdwwW6ModxfXFx8kmfcsefem2PdwGc2stqnMbs3svGjnYZLyPNcj/DiMDQWVYptpsRp7ZHgJ8r
XLdfBpDJOhkrIF4SyoI1JxgST86q3fvCSqtfNuc37vW1pvlAPtZ5KEyfKr/ujN9al1aHP0C77LQk
GS1w6o2ydPIKzLPgXxkCTETfQqnBanNOGZ4POXjECa9Gpz52rr8eVOo0zZs0awN7r4J1O3OeVqM3
f2cXm0wYliOcnLt+9JE+HjQRKGGFJgbUThqVqbRGwJX+aiZ/xAB9h6WcuIJWBcjzhv7q22oVdLHb
yzpMUVpovXrrsmA1rmazs9cnuxnG9JsVJLJ5pHtxqWInSLQ5Ir+y4uOmy6SJpzZX+m3tpwmd+STh
1+dKQzFCO+/oMvgw995Nm7X98Excl5t7+Hwk6rFFH0Wmx3QTYat30UPfwbcfkzql3hq75kPd17py
fSv0Sn1FFtIUWjPo19Zg1rhKr4kDPB5HMc3xqkjP/ETzw9UsqQFcjxr9o0FkTPW4/nYyjcoVCHiB
8gfQO/AVe48sqPHbUBjaqoyw0IG2vqGq1AqcclfmcWMCKkaZiuUPUuRQtX5a/nD6YelAYqe4Bj64
RNmwCtpZJQFwL6w60TiwwTrjr7pQBRbNmpkGwxhtagvM7T2D6478Ura6Uw2XWEJm3XgYFvqERTRx
I/HcuMMM1rlprMKtR2yMchzsLqE/gfyNKyOgG8/CzsaJTFsD+hTl4+x35uVq1WxfTwnE0nF8ABne
lwF7SODNxtOQtMiViNB9xyq2OiTmf3QQLss1rKRVmLsuXW0YJYHCz1wIhUgyDrS5GO7qAqurix4n
ESB5Ri1bMMSBY87Bb0ztqHXsZaHcv8BJZg/f1FLo373cFO0jTAy9R+mHQAmxIT2s7e+NDJqE5kS0
EM2A16Zr3e285FFxOx+fddkO1aGqUhfWtOOildWXTPuJuyNeR/mIW/yQrNVhdjC2DvsZ672Qlor0
1k3M7GtAt8HerGD6UUvrqPPUXiCcRz93akwy3WFYYPV2WZt9dTvc0+GbWgDdX6EzqO4Xc8qtV+ni
Hhw6NCAFB34WhQcjK0cVSYjJ1gGJtV5dC9UkTuzOBO1RWQRm/2qNpq9hglnXfXejOWVQPZhlXvU3
BidwctcDAlY37Hfd62qTVXxOm6BPfnlr7tf3BQ783r3s9TV4Rf/Tt3vRavlmst5N6kDsqmQ4LQ1C
0R081ORPS5PncIdUFabAkuZL8JMl27LmEgOJy/3gmk3zO0jswqXXcOA57HADHKw/uT0RK+KwPACW
oww/68t9aS9O81JXRVl8a9Tar1cZWlsBngfYZvmcpL7Umwt7Fq7w9rozpItxsXDZS5Zonf1i+Dv5
atb/TKXdN3OYScPG81BIzTZ/msOyjCDUm2Zx15iujAmwLtYqabpg0J/lDv0ZbbYpUYfM6hfYjphW
Nn9wrNT1Kmx9XIhpxk9NGfzocd3unj1gvzmHUstCx9WZY2WDMrbKclCjGGMtGzZSfxkOvj9VNKQH
RtDf5hoM3BBxzGhD4F3Yz5E7iPGtRgtKw5275LBvYH4ZUYn6Al2l0WoSf/M2R0qkl7ntY/ZLsfQ5
mbX6d9p0hU/Kspow3xw749nQyNdFFmsRV9Y+HepfYlz9B0RdY7PRDbPl3m3m5SLl+0puysyCl83u
07/6BsXeUFhT+SYQ8jxUqi1+u7kj64uuXaz7bp7de3pRQbBsx8Jb6tPrSxeicK+aGb7ONyIFn8R7
5gT1oV+x1zjgipNIICiJvWxwucG5WIWOmASJb/3cGh4vS63a5TAo3YjJWGZ6mHXYH0SI7/AmcPpq
w5+5TnKjO7rCN7Su1h+5xvl92Umzt3cwA+eLopCy3g346u5dXxn23tab9MDNB1OKTpU41cLqgBDd
1U0LaRuheDxQuBgPM/N4s9BfVhj0c8ZEIFt5Kbmq8CSaULLKSA3zWF6KfPIUJu44Eu+ISQDldPky
Y9mpNLFgdTpingtOwbso6wFsHx0wvgEFh2MoNLahorE1QeA1xghAYzBaF7LwYuKBKXDUfWC7M1+E
1cI5NlUgnuzCS58cgNB/M5rWgXvgrsET0TQ8sPMWAY7uDXjp05YeAADwBcEq7kOde9Ml9VLet+3a
iINpQ029xMQ+M/ajJc3lqaTJvY/t3sNat3DEzKWsZWm6IqjtXaJ8vQXUUHTY/CcZ6XBVwrCSSWKa
ETFK68X2SiyCFlHVHCJQjiAfNKP5I5id+jq1sMWIUTPnzEFfpHXIARXR0L7mxfeWVwNGYq60vQV9
y+HXNgiXHJhVaO/q0oy4UdX7wq74V3LAxOBp6TcZtu1G+gxdvkgu7DSZAbYQqSC7wMO3jQKj6r6W
letne88scLkJxOjKvdUKnXYkcHtB2K6iJdU0oeYNNceAv0J9WIc/OtYdhtSidr7VZVoY0exqBRD1
xcPtGZDsstw6XgqAtUutII2adPYAn/E+uy/9iks1ZJaaRKBVQUGvF80muvRGmNEW3UAgGQHSAvcB
oVztm3rSvpoIuNqfRguYXPPZM8PeXcY0ztKev9Yq4b3uQJgT8ble7qSowxvvOqgKzz74FXs4oXvQ
lH/K1VrmPy4WOq911XGeFFmeW6CeA9AnEmIRczFEExEtQa1pZgpYV9C8nWfTUcK/ahK0/1FmTenD
6qWNHnao7a+XCV5QOM0zQd60doEZA3JOlwgTnwAHxgz2lOpN87uwg+wmr9raDqWOrz6bYVDkUZNM
bIzzathPg6mr71pbJkGo4ZNtPJiQyiDFI22oX8uhn8iUlUKOzRc+S8DlaOA5+dwkh5CeEdc+rnDV
ulhvzfy6NZwxiFrcJtdQlG2Zxmma+dYFr8qZ9njcz4Kl2gQPEy0mxS5ZcpmEKVXi7CKftd7dl8hz
ynCidQnyk0xIEK+g2gAitYvxas/aJoKig7PYkwEVu8Ca0JomS5YcYALoeN04aVofNOLp7iUrLDzT
fa+E2pTirh9SE/bKOpxpi6wvBnpc78jEmZvdupxwIfakQVeYxp2F78vNtemASmkpLhrbH7prYhVu
bSWvpbggycDfoxcjwG6x2OsS0rSSvVBYr/9Avkh/Z107/8YLJvsxp2V10zgoADcL/+5uLcYSuhWE
iVhnQb2OVqOLg15azeNQajp7Zm2s1t5b3IqgQE8CLXYIKKyDa0C1urSqWjwmoF0RuXDfr2W0ysZ6
GOirUzu6jro4SwqXswDOTQ3UycHIKqnw0SUYbLigTpXl3lmqwBdjpYEJFKUp9WEPl8Bbnoom8MtL
aZeEw3LSvR2gZ86hUOSNJXcdUII8BKmXvQEey7SQpj+9fixGNYt4qvvEOrAVt7ceFWvaeq0VFok3
Bm5oryBFQyQVwV99MJe/utSCv8J2uNlORQK9ZNRHh9KsD+88QlQHLcc2anOXOFzP0bts3pGLUfc/
5nmmuyXNLBhyIlitX3T9cQeSgVESImvDk5947c+6UZp1ZdGWfqBm6ucRNe6hxwaEnPCebhXstQsn
QX8B39p4nmDZ8bnADfvuNt38xV3t5EcglXY/WuZ4H2jBXB46Ih5EmtKhk9irqXhhbl5AIrJrke8C
Y/GTMBtzdTv3FW7TlT0vPz3cSUvMvBXgBKtva/xlGgv8zWJ6h0qnQ4bETbr+ELo9QcnDbn+5mEph
/ZxnGwfrQKn2R8fmsWK67Re3ZmHqf+nln79MkCg2HJFwf0xpVTxmDsYZtDFW4mp0U0Ikh/IKJu+o
JaaLCuGtint4UX+XXtd+NmIpTPY3pb4BJcERRrRrlX0t8t6mdgpv9o8BCkgBEwxKeM4wtMgULNV4
rdVLN3BBUP3f1LWT78rq0vuRI/zOrTL5lknHr8OJp/bL6+VwvdS9Qazf8M5DtD6LEVWlRhxY4VxP
q64tSCLqtoKqYGTZ+CUYuIaHxVJKblUKJEuMz0F+Z5j10uw7PXfIzxvYG+0noSb4yX3ueAc0H8ab
K0voL7Tha5gKOHzu5gaKJFHFHT5eaGUfQtuDSsNyNJEX9EJTwW62Fto2ymVpr1YKv/Z+NrnY78xe
IhiRtpQHr+BZ439ZSxewiDmm4Sg8Flky2fbXpPezZ/Kg1eNsjuSBuPiNcEq6oNfDBBMGN6xdf3ko
K4jmUxtUt7PIRXrFvcOyAUATxOyHpfYBfYxbOUdPDIjbvVfJ/bIEwSNnOkyqCVbcdeHqk7wc2sr9
3k5Y0S+Ftjp7w8+yl5SAdbzy0iF4yIJEgToRJX0FwlqcJIIDBAXAWLzyojfspohSu7N/+721IMNp
kuraXof12Z7HDv91R7hNlJgbZUnxZg411Va4E1O2vlJWVcsNu4VT7wMT5GJtAxOOehQGhLNdyuUu
YfI8HRWoV9J+FrwBK/1WDjT3QvohuxSmGjFAbJZK/wsRvb6mxW/bwsleufthyjsvonNG3nkS/HfI
KzR4AOvsRpju6l9xYLMWCk4rPvKTD4VhlxK2Y7Jf2fqlM81MM6DxARfKeva8kO/Z/kVNM3nSO1u8
2Ejov1OjUNdpNRZIA7MqePHnqf1NJhCG6NjVPwtntS5bpjlEFN+4/i7UjLDJQOePCm0OkkurgYXK
uKNiRWmJnHeJbk1maNhJz5NlzyAPYjpge3AS4bJvIo1g9/T6u4lb6hzi6VsYqHQ05/ukhHPrucXw
o8pL+8XyNDvDpqOSP0uRw3JdKvKfkahbF1s4p6iAno8Chkw6EySPWZDCGukXbOh5iLfJCDCcdqpl
vMFSlCBFN0YjVnAYWlq5es0NFfeON83J8jc/d21+t9nRBoJ6oz3YXZFs7LABlqJLKymX/zVv+0NS
a/MtRKy1IlRzgML0mQkVQmQtEGeiJtVENnDUV6T5yZ05uvMU1tyP1gjRJVEbFdf2AnDnhC1uB6Ag
Si2a9K/8QQ0/zEnZj+4KyIjDaW3u20b6L05qGeoS1HL52Mmi/SWRVd/SGdGqfe7mwRK2OF+8cmev
ZWhyAtPwn/fGQzU1HAFJhsclW6zr3S+N7r2MVsdVDuWw/ZxNE0fH3Co6fdyhBPwlgTtfV3ixcoQB
uBtjCwL7K275WMZxZ0i4kPo2PlKCqOWmXhsJuMSGsBXyibs/NW2u0l3Wz9WFVXAjBg5fll8bi/sE
eSCq6Ae8/oubYcUc4ZBoAXwhUXp/0tpurtDME8VUEyGGIf3lkcwyrG2kx8kcgbfys9h3OqTsFQkx
fC3plb/NKT79misZuHspW3PvuBMRfSOLNY/MYRBvej8Hdy7yOlTvDTYkYenU1QDmrWyvKWy2DqCI
Mv+Gi4/sok42Jv7+YiL28vGsskJppfW3MdCw4a/nzlojaRvLje2nKuAolPmDX6jeC+tO5t7e8kdj
zzvusOUXtDfXptDekFDR4k6juylip3LETUVH3HxRUqJ69LR5yK6wgOdwzAirs5C9SLsIMn2ZDnra
ecBPHJ/OdCdlk7FJll0lRrV+FbLqg90KRATihBocLmCOssJAU+JrPrucao2XUtSEo91c5B6Fot1a
Otkr4Ir1Rx8sOiRK3y5vgBmZRhzMgsVdlUn9IkFq/Azqyk4jlwjlF0UGdVt4s8xi7szNF7korbrT
sV+Q6UPQkQSOl9aSgwJilQ9vhqVARLAD2OMXOzFTN/Ybv1c/y1XTRQjii69A8yVvQSdU52YoLLAs
0Gk92przIfjlOvnQ7PpBrPPbnIzGN59C4oWadMhF9TqNr209B79ASVXZ3jea5hkfdftlbCFHRrOl
1W96zqkb6ty4n1atgDPUu0G7NwaXVRq441ztNDEG/m4Zky6/GMh1i9BsbGO9SauAmGXlWvzNtQXp
RWMxcQOwSGBXcd6V/hLieQs5yfeLtiTNYdXfygWzBJzU10YLlyFb3qRdEIaantF4u7rix8Tt1DP0
4veeiPVVLbcEzz13WVUpKFdk9EB61VmNHIea0A9NTa6f/qrWLaWg9L6/B1Hj+zvTR+4SzXOv5mjN
YUyFkzdKmHhqWVsOlW7oopYK919TeTqmw7yH3Lxwgrn73icj3qeJN/bQcdTKtUZ5FoDTVnPb7koA
FAa5xoFEdghLP7LEQwf0ollX524s5vJm0oG1xoucuQpBnHC5Xy0wfMJskN28N01iDOQ3qcXVsgO3
TIFmaR6KYQQylK5T+8WwCuI2Vax6vV/J+tqR2+TufV2hIQhhdXRk3Mra+4IjnuWFsnPH32iKQCOT
DIFuh5y16eJ60DISVl2Q3k0KMxy4cHWpHyZ0s3PsAKgIIqcO/IGlY9q3VZKIh8Dm9h5J1TbGtn1X
P/LFHtmmqc/zx3Oi6VBLjOnRXO3ga1cvElhe0Rd3AtSwGQPNmu5lgJsjttsSA/jGnU3KVUY2Egno
ArTjfgxIGT3XWZGu8VqkkxHBtcvX2xIsEE3lHIPgVmgeWnbdqmGqqVXrXEEi8o2LoetAVXdoOB4z
VpVES1T5GbkKu4X12+Z8UDn9Emm4tKLkIuo66WFMLX+NcRHuKGUmBWA6H2/wJHLHZPlhN5XUDxm3
1EtyqtbX1pvdv5kV2CP7VipVJFhAHojQatX35ZqWazwk5vQ4wxHVQsMAtYkfhl15FGFyr466ukP2
rXo4gz4SDGtFWPsVKWz5ZcZWzYkoBs890f7s31IkGp4SxMU6AgBSIWE+zECrfUNSCMhn2IwRfCjk
lkbO2VQZdgWQPV9JStpB+ZigSujgB2mBggi0+HdwSoicXNMaslDXxUqeWVUllDkTqYRcKMuEDi1V
TewRuQ7RSI2v5k2uLReAxXaGyCk6+xsINe7VBp2PD5R8DFIYvTESCI2w3GXpU5NS/8fZee1GrmRZ
9IsCoAm6VzKNvCuV3AshVanoPRk0Xz+Ld15KKUGJ6mlg0MDt7hCZwYhz9tnG6eubIaHk3ZBhkZ0W
WUyNoSKhmo0aY/VmhLNGajJ51xdpRrbMqdGH4r5dpHkL7XcpfKsPPRBWrWzbbcG073KpLACwOLL6
n/8NGYjq9Op3Y2ina1GG/YMIqybfem2TvlvkcuPbpqblbZxFe23OZfzeVNh20ByY4XU9lzZHUFgZ
D4rYmDJQoE8njlEZv0h5lo88KnuMuegybIapbF+cUgDML4vCZWtw4xwZMvYtuKml1pqcKq+ZoHV3
tKoL4VSRNT9BWRAvJZMJLjIvnjo/H3SRXmJfyjwp6hv1o57deN475kIKQm047Xur4dNCtW6/Czwk
tYBm1L0yjDEF6W2n7qeYCipronC1yzxdT5opjsPbkuuzD8ZeV+cMR1DcwvZ1hB8mnW5fkj0pbUYz
RX476cQsAsfM5bUxCRu3Q8V95zqKw6pFmHjXuGXanHcE3E0MmAplbSInB6bE79o1ToZGYo9l4apC
urhezn94Q+thRalJxg5w6oM+xoCl2UC35VsS2CMaiVs64RLUwbWLkEG4sRTVbba6C+y80pgvOPbM
kvaD8t63XVH9CUUhZUCcdEMrrMzqLiWTewyYlyfdzpMlRi/kfOm3LSUIKWswtW46yv+W48CNGT4h
3hhQw08azvNxNFm7JCxqRSjZDOYnVOLMpxJt3rtrpSkJsvpAJjybZH5SQyruIz1tE0bBbftaZiFo
rcLCPyOPSdU3Ns6ov1punmuQZv0G4+DKuGlgpoRAdiQsxwCPakMIkN4+hiB/2j415+Gm0PSuOA/t
nszbhs/L3iELZP6XitW+emJGvi26jlredBOP/PCeMIUANm/8VmZgs0g1Wxpa0WYZY6I6i28MFLDD
tu1VuyVOmBH/JDMSrorZoKhoc82+JbM5w+1/iagVKsOo3rSMwfS27DiKgzmd2LFupTl/elOb7+Q8
qO68dm2unBnFix44yppewcEdGXQwkfc2PrjxaUJCOMCDM0zkgNeVSflXReB2WM8YYQCsuzylk9Kf
5yx3dV8ZmThH6F69284I8IxlN16vKSPgxyF31Jq4VTDDJ0O8OS06wf/ymrBMSSsd4uCJarf+MPew
mHbAIliHxQU6q1J2tFk4vGu/wE6AxUsONRVkjA+Ni7kttJ+5kAz+RbQQjz4mTPnBkUOG8U4M/rvB
P666y0ZzfpsgIj/zQAS20Gzk5daZU88OZKO6fj9iwn8G4KONfsUW+kG1VEIlM0PCtCqi9sz9rPfm
s2aVyQMU2fhlAJt9xuFTj/fMqYuHhgzg93apiNOk6NHA/JnNvdVVIy8nz23GdmspT/8Fe7xefCNM
Ef6TtiGzU43Mq8dyiVrrzIjLsN30sEHYyDg3/+F7nBrQw4Y5caJycuY0mDfN1s5EXG+7NpHnHQ4T
jJumUr6HZgESoFduuInb0R53TrLALUwGSxN0DJXoosvISguemcmACCb267yrhsHMg4Lf7qzUK41Z
MiLM96we+9u6XChqRdiFVjADV5tbq7Qmks+13NTOlzAnDxQzIutZGBMToTJyDZKfaWDvnEzodeBZ
QsynSRsb94TC4Aag6TG1gVPh21L1OuhMtNYBfhSG9XVemnXO4T6WP0TLeIxbOsWVeNFr51brbBXt
RtEXL05NdRQkJWC1n4vI4j4z8vq+bybrN+x58JkyI6TYb3vUMPJJ4l6oX5rzbCwXWSsT4ZPGCdqk
Isu5htBdZxuXe3jZxL3bcCgJa0BWp3CE2EVkueT7MG+c9Nzg+AB5jpte3xK3l9ynWTQD91ijSLYV
vCTkW7EBrFz3xIcZ8wCfWM+W7MHU6Bz8Ag+LiP96u2zs0lh6nyuSGcfATfPe4d8rN0x89DOblMIM
7Ztnn9mZKyYA/XH6EfMqH+plQdg8pV5CqlnG2Reo2IhxOy6rpt4BCUU3Xbx6cuSjrT8ILR4eUbXw
+ZVDCAFlLuqp28TS7WQQCVLlfBm6ximRmk3+Ck+AA1I6JYMuw+SwzSiz+DhLo62JrQNiwNAEeTte
iR1NbGI3hMLLQjf3eY9/E7eBE27lRBPhy2z2dqXqRXphYeBq++6kTYkfKdyIgrwEUD1xZ9t6r60m
fiw5UmJegjOcVjol0caFAyXvliwfLmapVckF1Zl9MdYaEZ6WKlUSWKT7zVsqB9AaXVd6uyEuRgDA
LBGbJ7as6lnNAw/SkI5+S/pv/jjRE6CDERWmBotbhz8zN6qJ41sWBxoQV0e6ZdTbntc1ZcquAFPP
gpwIwwHJrNle6cNY/RK5sJLzCTn2CYrr4ZetEHVpRjw0V0D3zLx6xJAzh1Jj//FUkfyema2+56Cv
D7K2oU6ENS4+gZlFVG8E3GbFJlG1vO6he8AQYwaLd5KaJ0YOSmaoIvAkx2hzbF+dtOIQHGLQcm6S
3mmDNEtIE0xHh63fu3Up/TLu5IMH9eg1zvXpQWscdyAnvZxeS/yp14BPJW6pJ5aHPm344x23+Cnl
0D5kU6V5Pme1niIUgncCc0y2FC1zVCfoye1yoXdbut5PMH0BasBOHpirdlrX14dJvlp6L8lNdYZb
sr4ZPneu6n4ZWlRSj9AE1ZuQseZpwQNS0oWDeZ5QktpBjvlqBWcFy2wMPk1ccFUNyYJPv6j33IXx
myNHiwTOdF5MvJ2axN5ImDDJJuQF6gGcYIdvlVTxIkgMM4HEjE8Y8/Mawpa/nsnoY/iBpd+SMHVR
usCdTOSy+gF7m/x3Nqm2Qnew5NdlTuW5nVVUM9ZivFtsvFTJaTeljLUbQiCbYHYyyZOFKCW3C7G6
ObNxd3qpMy17pSFAu50UYrk39FkbfFc0472M5vTOmBUJIYY+MoXj+qjqAL4Gk+nc7atrwmObq0Ia
5s+WtPT+FtjJlAGhtNPLDM/1Oarm4kdnZ5TY8MFTOGFJaD7E1lyhup8T80ow5o5PqjJqXmNVrQxE
ehCSSLFu68nxLTPhq8HjvhDzkDJOYph4b9uQWtIYzq8/NmX/rlB7vNi0oBH1hsn3aVIkRCCQ+jL7
sTtJuFdeNtiBEXfWbeIQNMw+wIXaHwZDv53McbotyCargStl+gqLjsZj7tXviRiawo+7ded2nUyq
k6XOyqeKITCb2MunJBCAAWQ3Dmbs+QBNwE+LncWXMZICJ2il0XL3jvyXdk0sh5jYiBhAPNfETPwq
IdVoRaKpv426EFpFulLtfSnHeIaDNogn+vH82rSAt3nbqbiu2z66QbiDSW6ol/LU0Htw33alJfGR
WRZGkFk1uBsHIO0BILF+1iKMObaOloPFqjbRr+BJlnaAugSwih7NZhKd6s4ccLZC2KDcKm8JyKSp
E43Jjxz3jI83bHu0LBEsvScRkwO7MeNZOxkFI3fO7Wh6dWuLiFwqF96TLYY33VyY7OPUmZABo1sz
zbkY4wc9TKzwDOvV8Zp8WDffsf05zKDjcT9WFkRupq6qiajWzRaMqahtroe5ai+E5DzxnT7qs02f
y2bxhT2H14ZnqDtluP2bkr1sT3TcOc5LEownqrUqZBQprVewu5Ejz2mjk8pESQ/+mlR7bWxg80xS
1Oc8agedwTFiokgh7r4n9gilRYQTnk1aYf+pZZzbW9Gq8nU9EujMmHMQfED1cOqEU4F9ITPS58Yd
dRQPsRmV3ErCBZIBl7jKW+QFUGLs8GpxcgL9FsA3+AfxUqmNF1ZRTRkkk7PFKkGt6xA+PqAFjI9d
I+bsKvMqLsyiKUaD7dOaZ5nFnAlvG63K6Zvs7E7rp/TXWC3OSwwHHBJmbGqP3dLQCFnkQj/KKYZh
Qzg24sJo0EJKcVuZj+zC9AI6/i9ywfMmMMuaCs9JqMmdxTVwfixz7SQ1ajhM08Jgk0M6Jeo0dSnT
fUVSKo4ojOggGHmjcQoRJ3a3ONoh+7ZLYb6WEOA4oUyu3rRU2kncNXwSgP3eTWfU5k0N6lxuwtEc
nxuDm5LNJ8c3oyQLyIf4ZJ+rDr6XX3pV8jDOjMjAoUbrEuXzyA6HUBlvB8h8LR5QtaSDdzImF3ar
a2f8cC38jGwS95k3RZDXVtJhZRFVtVeNSjhkw/K5RR77NJpddUXw6WSepHmt7Uox9ZLA7LzJAqcn
2VvClAAGJBQIDCFXZ1nJzFNfp4fw6FwfBb6pTibPKpgxFIndBa0wAHhJaEHsgGU+I21lZnxP/Ahh
C3eptwheLZV7mY2JloObAolfomIDMSinzHZIBmrh5AJFgFBwV8T9VtVObu5IoAHGTgezfapSY3xH
fhXbOG8xZd6k/dz8QEcr8gvIvcl5ymlRBM64dlLMlfkjoMgkke9Qbz3hNyrO0XgzunaWMX2VsRzf
meuxapt1mbcBq8rd61YWgMAEHC70APjcMmktXat9RHhXW+exVSU/IRr0BBhbqh6gySQCnsiEBCkL
2hrW1UkEjNZdIBTuLhXk8iFwgbiWEwIS6yS+Zr46GfewKpY3ii0FB35yZNg99FGGHGTbYrXlnArG
96+4eY9PU2ROw545vFttPDpheBWDwAWSnhpAO3IW8exhfYY9l2t7V/GQEUZtMtmgoK6qHx2je8hU
WqK9CSgR5WZJMivcQgjxoEPRjhYb2cELYrq9fgBymDElNEpXNYHbis6mqnZglzHd8+77qnFvl8Ec
NQaURKtHaK+bPeza8XJR3QLktnAybBiGDHcRROmBmZCeNeCYbvaQVIymNkNVtXjuwPyjsMyKGXy4
szhyWj2j0Xchg+jQxPq+h4si4oyxgmDbMLPFrjGrFyc8acCTE+yPKGqDSjMYEzJ2K+0dfl91tE2x
THN3oPUZd5NpMI4jejnFpaklnSIoW2UwqDJF9IOCcVTbGFnoGaYxOqiKVgpBQ9yxfcdJw8ugSYs5
9LOZ453ZISDPKe7fNNCQTBz4XEuqv1qZkSEcLrHLxFVVZdOmMJX8HS8lZ6BIiKPxhbnGS3spvF9/
4LC+a/Mm/wkZ0SS+3NSmBxXFRXwqKLaZZyS1eetEBk5ak16zI3u77HUmhbp+OVLQvDapcn9gC+xB
OCImKdzm3oKGdDGN/qp1E+MlrgzH2qTppJ0uVlTV161XtbfjXFrEymcurPVqLeeL0MxI3dYGmGBU
4QLJdWl3j2Wc09um2H9yyEPcDDeg4fKW44C5ESozaLhmmQvS4VMx3HBMLSow0wxeY52Kfjc2/90D
sveUX2lVf8nRyGwY7lD4hPoiP5mlNU8bSA6MBKH2NM8zCrlu00Bya86IadH+EM3smntNgOsFQAM6
V4lmp/OGw0W4W300aTkxGO9/F5HRjRTRWfSAl666neNWccPUdvQaN8nyRw+Zluyy1svePC5pwrT5
sJg+NKnbYDWTOnBBZ8rMgB3PgFvGgu8G5QLFHu129gtcvnytaicZfR0L+Acmt+AyY9fPl1U1eq9o
r2DwMCW2GpB/sql9Bi3u7zwtlreEfoqn0nN4bEPhKBmkSWr16wjPUoGWOPlLgocrEUH6gpGABJ1j
0pmsOo5OeRBEy2opIJxoGj9+xKjurBtno/c1x4BbjyWWiGEWpVG7dWsPqjV3C5lKbiSXKGAI21yR
d6bNG0eztQsrKgkVSPQxr/bUjNljU3EqU8RBNxqMmqMfkmPxC4ppeoN6t4dbmBiF2MICD296zqc4
oLTXac2SavhhwA//WTOvubcIo3yV3I4XRZWbd2luyvK2SccBSx0vUfOJ4arpRxd3HXanS2ti91Pn
fbifKzO9G2qzA20aZ4Qqs7aAMFK7YI66GG7mbumMhL1NZEWLOHWN3W6Mnq9mG/XJxPnojW15WsrJ
GBAdj9L1wFMtzgfL7PnHMRKeX3VCnHiAq1mFV0Oqz+mbW0GW2CNSU+Gloq+BxOWE6m6CK/cuaQf4
qXVtJMgpAl8PZQyFbIb1AqWh1/K3sZ3C+5Dq/jfmTyu0Ok+j5CCgBtwivzGf0YDA7iiQBD03ycRF
3va6t2/yMWOyiiqoOJngdN7Rn9TkGqdGB2XeQhA06kujB12O9NHPDCPPYZUAjGzCEGkMdaTj3IBH
U21aKAHO0xbK3SYh0NJlYDBwPUGoMR+MuUneJhc2b5DnDlUuKse2CchbD2/KVMItqsaMIpdRa5zt
KrOwf4jCgLwzINu76YTeL0HjhgOSS9eGwVQ7WnVvJE77AtVsEbvJmdt9jDR42bhRE56xpWS+zdqC
yjQXZnmru717R7Ji9eyajSV2CiLB+6An05uKGTcBsqTyqltEdtfNI+9pZD+81gzXJ/rNsTltEV2p
rY7Pex/wd2n3cvHqk0mkIYQYwNPfXZZEz3MdpS9FP5s/C5re30MzFQnjWPacb5iFmP0IXjZgkoVT
h9/Bg3/Mc6YzelaEYLiFWhjIO269h2vfGAE9UlRxGzKHo2SGnO8PJi5p26jtnas+tcTEAZ7rFihg
mj61dZbce2Hm3TBABHsZw3ARK9Q1Vb5rC0QuUyJpAmbOu1dKCRoQA76lT4QrvyMSq/DNjgEtdp3X
pHIzw4rwYHz185lc7ALrC229d1KtyZOtVDEAbQ63w9zqhetcrx2oxVEzLKdd1UVtEA6E6mxwcDIu
OrXIn1HG2eZjpJkQT0SzsnPbmiIH6+b2z4grzEXSFL2xUa3G5Dxx0Rf4WBhNKrD6Jsp9tcziCa86
fvlpxhDdTRb93pwc/FoaGJgGvx+Fmz9mlYEEJyu92z4LF8unbY8pJUJd5zPRDPFzTMzlZ5ioQYca
viLOZCMMrzLtzCZYRhCZYCF/Ilx9DGdGb6BHNwW/qoBIS4Ptz6ajXyIca69cL4J67OgF9X4ksd3e
MDEaJ85/BvVGNzP0XaZsDHdQRmV0kuuddyvKGJcLz2N2f26qkbkGg/FuE/bz3CG2oAI4NVLpCb/r
CVjuy1bQofYM4Le0sGWKIDGtqltj1iEIwB7rkNOEbCfGJGrYNlM815tWm3QZuAvS6GDShuFVmaMY
t+PQ6unOi72MLy32bOovqKgLRLooSjc64GDye4qAaLbDInQVFBU6fMq1OYN84TVGcob7mFdcjipx
b6wky5uNqZYcwVYF2+4a8Q/j7QHFAi+jMYvfelbq3W6Ol3DazBPg1S6KKZc3Om+x3Swc7VQcKfMq
XmxeCx18yAjvksahwmgIvhBQPhWlycwn/J6XEynrCQqQu6qfcbRpCAG4JA6hf4I9KxlHVp192VhM
oANzmWtIxm6d4o8oQx0OLucZLbuR3vV6alM0g6nCyRshaG9ylES/q7Cef1a5nl5L+OnaSh0ERQaX
dWhPq/qPGypaQhBeUENwROqw1GJ00zu59kIdOPYBjUtJYapa91qvzUbfh9JdXiIxapfYhyjtHFmZ
+Xu0dHOFaXKImnh3RKdAxPHCpFQrr5EZmDpsfnOIGbgTbxBAB+KLcqZUu42JPMiCSmr8YErTrPuh
axkwN4PNoDfTOu90FlE/7kd+7x8L9/p0IsE4TtM2ZhJuKtAkvMaGC6gR3J0VPJQragYukVzrKuUv
HdDG3k2aFvqFF1fRfTF4jJ0g2Bswp8rMvbWLClosl1B03eRwin3FW36Eq66u1/YPUo6WowwToupu
UEyGv7IaLDlQ5kTfISc3hzBCoMqzF+Ow5kd1PDswtXJAjCLF53a72gv+yoHd8IU16vg+lmVPP6x5
zTP6cTsHbivzX5HetPAhwgxwyfMA5GGnl/W9XsEF4KSFiSEtHI/9pCOpfMNXPL94s70oqnsTVsgI
aGvBx6GYhDEt8zuZoGoImEfZb5bbOrfcTJ25q8KIiTdbt91qfdRS+Le1WQfr6TzvjBTIZ5tOPYC2
5S5QJGO3uF7ZqPMmnprpknqm7OyTiNn2vI1xKGiweGvEZae4S0+yqjJPXZASrFixl6exr6Zav+6Q
Bf5uQ225thM37/0RisVwIqvFTc7dOil14Pmody6W3s7rBzoE8SA8YFGGQLUGO99OqXf7sdaf83IB
UdOp69NfXpQq4dOIwVAMdSRT+7qBM/7oEFzqMXDxSouDwQQkg2UbAcFD/0nmn3BLFQkbHsKlnVmj
5PGrYSYz9nu99aHBEmJuzD6xbkCNZUi8+D5KnXN9trwG2g/jYGm8EBQb+kPWDHsnG6cbIfI1wiCM
+Ln6YZNng77/fvlDufe6PLGtiPFdrGPtw8QWFKxtD2ml8BFe0RjlEJmHEw2OoIm2s75mQuH5iyWj
83bKIQV/v7h+qPP+b3VD05g5ojS3tQOdt9RrqivGx36WqxRT3p7Zx8CkuUXrtc370cIjzJ33ZUmv
bYwRxOuZ5h62hudHleRsZMC4yWCWBCCo7pG/7ss/jiRBAwsBHVfoA0+IZuIkHCQNaVlEgJ2o1SKo
FDlYYNZVdrU58i4Mfui/XIqJq6JCJAaZDwPjV6mv//wvX5lSA+dkiFn6WUjJsW31kIOkIDNxm9Fr
JRC8wBYjNOowCRL6TNSy26yEd0NtB/Tf2P3T93/RoTnF//9BHtsCV1PDOAxiqUdZjsy5S85hy32T
iWNCkUMy5fjJZE1vISXGEXOIrzajw1DAtvCGXZ0/Dl4BnKcq65jFIwk0bmyoJpS9OnzcXptOYdB5
+7pEv12Z9pHYh88LSxu2sb3uQ2bb3sG7n22BWKSuEQOW2riam86XMzO0czgSJvztpt80btPceVYe
7b5/yZ832ceVDx7ZrdA/wr5h2IgDH4IvgOik/lnI1lCnYFIM1r9f79Cugg/dtrCjsTRcuDGsXf+e
v3ZZN1uVnkiOG5KRtLMIfitXbl0d8dz5vHVYhYRAtg2qDP7dx1VYOjG9hr1sjnp/Zq30N7fQzxjM
jz8cONdH9s1XLxHH7dUSjKEg9k8flyNQNfQKwU5te+6xHqg4AIF8RGCjn/z76+O4lho5plj+Hh6X
IzEJktEm0DlGEGOQjnPvBrXTqfLIvvjqDboksGuI31ElHBpAoRtr2ynhKgobozmlSEL4hVY5CWCT
IoFuwZGPeJ4dW/HAJ0mntW+KgeOujsX4K5xB2Lw+XSHMNs5ucIU85gP15YISGghPuHpBH9x8owOL
Not5xJ75PQT2uFvOMLcYkPqP1hVMi+GImeBXe5+sI/y0dMxDMZ79uE2SwR4pXlhwaZwGgnXvQXSa
mv/hl/Nw1iUIAuYSp8nHVeyqtaLZZRUzjMDxlBefjiVOC8EURY7YDjk1zZGPer0mP14d8KsNDmqs
3dbPbn3Tf33UOJ5EabnuytDI9AnidNaleyjoXrND4YJ9AIJDZDWxPqTe9vsP4sulTYePweaFSutg
6cobcqpv1M9AP/rL2ob2oOtByn/6xO3KNZFZ9OrhnxfFjIqtw7axMIc62KohhPWpJ7oKxF9pT8iE
MqYQWZhcs4f0N+odSJojEsTwyNe/PszBe8YElnk3llQcbYeWVMpIqthtOGe6cHCfDaTfKfWKrk6I
SBt2EQrtI2/3ix27FoUEwpg6F+Kn03r0elh+OZM1CKobC4PN3SDMfwxJp/KQ3AQsRMI80YSHO3YJ
3cW04P362EQg0tWdcN/NwOlmke6aPHQBmUy5lyYc1iMb94uD2+HJ1uU5vBFJf9y4Ldp3B6kpz5fV
01nTD04Ac8+Cli+HIz5NX2xUIgFN4kQwM8XL9OCKb3LNWEarYM8gAtyIFo7ZZLUocBOmSrc1fOWn
TPeORU988YDeagxPeJBFhvNhSALKaeyQFa824QvcaC28JDQu4T7SkCt8/1F8sVe81YeWiA0ybwiw
+vguU9TnwEk8YIgz0MbrITSNjXXMBu7zKth2YZeECZXHPXiYq6YplwiPhlQWgZPAdTZmEPviVB2p
x75YZbXM418coRhRHfQFA8KVorQ8rlkHsmitlxa0nfhfjY9dAkGoF3DG5kIgZ2H98f46NictVhOd
BmmVsEeK6xaXnWpTtaKPj5wbXzwO552Olb3GEUli1ceFGDPJqLQIkFhG/FGTwmgDmItHnHo/H06r
HyXunhiJOK60Dg5FA8XGOJVgnIZmZWecYcm8TTpIIfWE/H+L1Lqen/91y2HNi5EyKREIzni2j8/F
eHtwHAAQJviiY3xG6iZUwHwJxe5/WIhISEjx/FzsvY8LEVJP1khOlWyaNa1R7Na7ep6mzferfPEG
SXCh4tK4ysi7PHicoULHWqUNd5lyugB9DlZDztTBscyY28D9f/p+vS+2BevZHgxfLhNyDj4+VWUb
ocrWOB4BBc2Hw6HvOk7f7T+vgiUPaJhlcg5p7kE9AuSeib6mOGDK5t5iQoFPBOKA/ferrH/rx6uR
74dznJtR4jd/WAeEdozb1OqlaZJmB1EbUxZEM+MPCtfmAsGpCmSbrHqaVEVHskQ+n+zEQ1CQrxMW
brDDNPSsQ8ihTShihrFTJ1lqreAWnKmXXDAvvBAG7fsNJUOdH9kvX/x+Lr7U2Opy3hrWoTc2uZNp
bGAw6Ku4F1epJQu/q+vxSNW67u3DN0taEhNVvjN8jw/uyKqe0NW7ELK83C33aAzDnmH6YGtbCSNI
HfnSvvodMf4Dj1vfqH6IQgwmkVRwRukP3SnZg+ehkkwyew4ixzBu6B7FrW3Zzc6kyL3/fgt99TrX
+pW0D5d4KvPgc3AS0OPItmDiQzK60fFf2lb4Gx7pFb/4yLmPKZIpzy3+/8HVgv9SbWKWDkvYzhy/
g0jwYk64isKFbRhj2d3J90/11c+3trRY0HJSuoe+9wvWJhVyPaQ2RWzBU5QRs0KbsSkcLFyrjhQB
Xz4dLfdaBKxV+UHjjVUUPE0sE7BUCSH1E8/L3KKrvCk/yQpL6+4WpDjevy+6ppWw3PpGP3nELwa8
4XpB+DITm8aoCE3VzKFZYTRDVPiRj+6L90n9Rg4d9w1V8WFjXIwZsld8btAo9ah9gmSZmvwJMZbT
TEi259E41l19CvNgoxAhYhtraaxThx98gVPhxZHNhMD3+PaKbaJ67XKcsPTykr48CV0mOHrSdIxd
GUlDnWVK5Eezw1yuwLTuyP794ivxcCJxMU/mFTiHWEc8QpskoqmC+NJGW9Js4ddFxrHG4+tn/muZ
9Wf4qzZK7T5XWkgMTbgsk+23w+p2RV6jtILC9PprdrM41UbGXG6Of22dYwaEjblLPE6qHTngv9jU
PPLaIKye75o8KN0r3N1CR/LIEWRu7hGve++gH10PzF5PVEfH+/0n+9UrBo/mQuHHtkC4Pz67tBey
FfBJ9B3LbDBCQ9LjzMV45Km+2sgOad60BbCp8Kf9uAq0XZlPA/U6FV3yXsZ2vLXg2SC9HOcjVspf
vUAHlhioMmPZT72PSrSkaUjx8itbRk9oZK2nZfBkt8srfK18O4N/u/sf3iHt1mqRrjHVOPjNcEyG
KKBTdbSEh2/CFoYg45r4yIN9+UshLOGsQzFBMfrxHaJtCmuDuFTigaPE3WFVJIcNTRYq6O8f56sf
i9uQK51RwHp5fFyopfZ1EbaykOi1nYCdvnEq5dzWqIZ//C9LEddAf8WtcQiCF93U9Z5gX9RTX1+7
YR8zHnGh9cIuGtOf/8Ni5IjSAGlgSM7BJsTSJsaemgpeMXrYDUNP4CWM8Y3q8+J/2BHUhbw7fNjX
d/nxFcJpknZXAJ6YplXcYmfhXtmuco8cj+v/ykG1tBolOytAw6XkHqxS5sqek4V9V3bwKP0B7ugp
5/H4EANp7OoBxc+/v0HAPiiLZEtS+B7UEybwWlTYDNDw1CqDdEEi16YEhJH/FB/5sT4/GxCfZFNw
1wJiHD7bSOGdd3CsV0U1JJ+wua3c9gxXOvtEaxN15MG+WM1dU6NM9rtB43rwYONgClLGGaxbo7DP
osIT96mHKgMUcbnBpi88Uud+/pZxsdaJCKJ0oZg+zNxINBsCv6gQtjNdf65XWURhGuPd9z/Xl6uQ
bshnDIrBSh93oRDKnhYcmmC44cIqVdReQek85nL+xbtbyy8GLTQlKxj8cRVQdBRSLjz7Us3qRtfD
lSyB8vdMFqP9aDRh/uefH4staDC5Asigdz14LNPO2ySKaUVwGaNJKIzfSen8YzY1OCF9CCFOHOjr
TPTwXjQEhhPloujxKhMn3Q7/GNBdWQaQMBCpafxmR77mz7/WiilbDrAGfoKfzsJG1ahwlAe/L2+G
C2dJw0ttGHF++v7tfT7dkVhQLBOcyukOUPLx53ILmD5QPzLcMfpqW2TF+7KSzFo7PZaC9emBCCmh
DXeYHukGGXgHzThuv60YNMSIejMnz0Ul6m3Wx8fw8a9WWT9aW3ItmWRCfHyenP5mldzCGmpzOCpJ
a8YXMrGKI7fvp16Rh2FoTwIWNRIj64Nl4J9CMndYpkXx2/hZ6eK6M85jZl6qoYYlmHYeLD0k+Zwx
mGo2/z6O4zpZ08S4mLmZ5eH1pWERP8gVwUMa5m48c3wvIR0f6eC+eJuSKYPGfB5cCCLqx7eZgutP
dswixjCG5yhiYM2IKDwS6rkWlR8uLg70NaaE+oyaCSvqj6u0Sdm1fWe/DKiR67XLTk4KzdlVuuGD
KFJGIS8jDePIzv+EnayrInECN5ZYEx2eG3AV8QWe7JdpOPNi96JQW6MKg9xON8vy9P1HdngmAk5r
ho0jPJ0L7dun1FIsYma7WaB1sTMf8VUJg2Es1LnA2X0byTDefr/e4Ud9uN5BFd9WFelh1soKjMPR
x/nIveN64f6a+vDIh/DlUkQBEY/CFJpq9ONvx6g7wnh4xrcScRVreWLFevFrClCwHyOKHG7H/57r
r8XWf/5XZxbNuuNij4cclSCvi7hEQLsoMz/y9r5YZcXE0dituN6nkB7LDkNnaXh7CCBHVBNFuMfB
5V9rQp6FdsQiGkPCwbcP51vDoMdQ/bGAhINi7Ufm7szTFmf3/U74/CzgBcgumMQAo1HOfHxjSByW
1LJRQ4ZJXdOZd/EWzuO/Hu3/oRJ/rXLwu9DxYDwwKZwQIDH7mHM9a5n+/P2TfN5oQCz4v7p4x/AJ
2Qc12ZSL3ogW/NqqTtm/9QnTiBwV8Gpe4RwLg9LXu+jvE4kKhsWAPZjEkMNhHNyKI0YMclZMyIrF
nc+8SEMMz13dXeDxXtwQtxoHlHP1OQ6zRjAlqXGKFW/+j4cvPSs3MimEGmikZhx2yUUzlF0RO09e
guSgwcsxmGzQ+O9f66cNsi4iae7+qzw/vdYCbxm8iqPnbG4Kb2s2pnVWlnL29t8v8x94+tcbhXPD
//EuqeJtpp2HcyBtsYzWSQXxl8b/sXce23Fcabp9lVqahzq8uaurB+HSAImEIwliEgsQwfDex9Pf
HaCqRCTYyFaP7uBKWiLANCeOP+c33x4ll7g/6RLNtf5K60NtE3G1JCdq0khhJPNpTEGOkFbchzsr
RBpLhP99Zl68Xrn+eh58vbrMqYfK07zE65watlRxGLAWSjfug3vvb2zP8bbumSqvg+S/LQLfysmB
J5C6OkHa+ubgPt7vKMC5+7iAV3vfRwWcjNK2bivSZaUb3/b9h93trb+znUuHgpztxcG9cJwzfuSP
G40anRy1u7bJ5G4t0L15eD6G9tH2vl45on2m5V4ZyB9V7GTVypOmVQlgujn4x8edf+/79M+Ts907
d2dK+uHY+qiodX78tKVwvpIEiSpd7I7+cetSlO1fHHzfdf2Dw+8Hl/+7rmNv+ck9XNDGO95zOPDr
3nV5bevuec3b8yPv9ne7o7vl1QMf3vFWx9nxbQwxvpKvX9/il3x+d+8fdzu+zebrbG992d/5ziNv
4RFsZ/0bfuYXz7adrbOlXN7LN15vjnz9hevyVY/8zc6zPY9vfHAP9m53bzPW+IznrUPOcda3eXye
71u/zLnkhwM14Ylu1+I3W2f/2duvb/X2Oxr6ynH5mVpvNyWVd3g639syrvzdgY54fbYNn7x1nvjW
LW/dX91tt3drM9FQ66fdwyG312LvHP7641FP+OmZebXuFD91GcHhpEQh0nS4ufAv1sbyD6//8ufx
0afdj7TD4fHgPx6OtU2nHB4fGUT25YaH3t1udpvNxttsLu0rnn7vXGxpqq+Xl69VvbSdqy0DjV6l
yV3n5sKx6Xtvf+NcXFCz/fbMIv8jDuKjEbhW96fqpINhDCWD/YKOorOOx7Wdd/brmmT7tX2k257X
HqYih/UV3njwb/3btS8YW/QPP93ygZ19xTDw+Wldz3a7zRV/bu+oo7t3bl6H85GWWicSHXXl+P7u
dZBs9/s93ehe0IJMt6O/VjSyt7QkbUA7+i4tdcF30SoPB8a3uz26fObjnj3bsSdbPOCbUjBoCYqk
jjydvTm4jDSawqYKP8aWc2Y8aW8PFic7AYua+bb90UMi63RdAfzHY+gxIZho9MHrsLrlH8qn0db5
FNr0//77FsFV+7u73W6/j/bN3ZlFlnvkmfF9cnpfEEWcx3WVfaB7D3dbZ+0UfnCPrnOx2zF5t48M
cOYuCwCLxsbzamab72/p4oO7XRcF98Hf+P6juzseGR5U5ngb2vYXqubTq4wbb8/EeWAS7+3XlXy3
2R13ty+70H65Xb/0+f74GNv3i/0c2juWeraX4y2/vrzQRCxPW+fqjvWYP2+2d97d9jsDjUXAvmdR
mWw7tDfMri+XV1dfrvZb79Nuv/12d+N4G+eG1cHxvDvXfrpcRxTj/o5ZZXv7/SXr+35L97ssbsw/
ZsPO/86frLWUyFKzPbBMHy6crXfFyHx94+c7/nqdx3fuxc3Dg+veOd8+Hpfaut18MENfT4s/z9BS
QKqEBYc1/WA/0DrD2qRfNz6zbp1+Hj3Cw16sM+iGtZen//gJpFdT6kePcLLV552pJPk6Jo475qfz
fbuLbXp4nYksCUdqzcTnV+Yz/7PZkZjdvHr079373e3BfSh55I39cPG8TnCG93Fjb+6vh/XhWUdu
GUXOnccy4FW2d/WU2HsGHhucbLs3LKGPlv3Ju1oXHtfeuh61tPfrcnVmCVDftDQ2IUJcuA2tRzPT
hMl+MvSbwizGqppGeyFH7LKZUqQqW6U74376ZSkYWgndkSnjNHZHCYw4LbCvEsuI6ICuD7rbZ4J0
5mb8q1Kwp2Efx0ikcpd8u67keT8QaxIhgFUgYUhO7HyRz011+/HQeLt6/WgxbkMo+HCAx1B4ciSL
zUJGORmFMLJUEXsBj3Cl1+noxsgbnDHTrA/81xj8URQB7RopM/gxxNNIJFJYkUEx4RCJUmMpLzki
++m+aIkgux5rcJl+Gi+5fIvwbvzHEoP8OBOlfZoy8zo6CHrFFiXB2ebo/rZFVRXikjHTb1HS3Pfk
l6PYqmyWIN1CythqZfPYx+NjL0FtVIO7QusfJuIdZwyNdZfuwCGdc439oovJjcHwIa/eeHJX3j5Q
Lc1yNCM1ggyPLuxSeukSs2R/93EXnyvlpNr50I/EkaJVUJedYStSqXgpBKIzN6Jfl2KtPmaMVFzS
3talQdQkKDKGa7+EkS9bk+BXMuqi/4u6rF5Rbtbq+5QvC65WhtguXVgmySOaOO2VMAj6mUnxi5GK
QQVj/Wu0hGGetBiRtWE15GjqpLFENHjONYnMXynE1hZ2l2KFjpfcV9VeGZLh08cV/FXRprwSj7ns
Iqt4MiQQ1imkMaezFFyxh0nSxidIWMIOoR/tOkdHGLFcXb8mH+xcJsj7DiRBEus6YnEYNRGIetuB
wkgAkdAkKLaZan1I0qLcRlZ7Lqbnff1M4syIUiKajgqermqRWA+6WOWzjSjDLTfrp0E174NF3w9o
9qHS320NtTlzJDqx1DLv12gstKJwqq+e/JNzIXnmI06WYkZ3BKmqB6sCBbOtJCXWHaACVeRKZtwj
FzcGhvDycXe+vWusa54pEXdBCDPxPYp+amUnSjqyrJSiTZ3EM2UKEq+sotqDbklSa9ec8zP9qqoq
o0aSMLnjEjy5DACzkePeQgExWNNXJfSOv2RhGPjk/iVIWxjVtijNePtxJd/vIWvQGdl3xJhwQz61
hUSgrZHFQVEbCUvBScVScIHqdH64jP2ZVeZXRekEHa/GYsL6TpOIkOZd4HUjK4hW9Cizdoup6AVW
XOS+lCySfqZm7+YEuTUkB+IGUkzcTqfh/cKEco6pkWmrTSi3CQ2KplUKKvdvtt+aKUkRa8AHo/M0
/FzJUF0wAUo5qG5UrqSmL4khdW5eZ8OZkt7V5zUnU6MYMHwsb+vrP51Eo2WORBQpYyec636HbFzu
kJBduB/X592gpxRFZ/RhHCM34tTUagVcmhZUVJF6zs3W4zKSFG6mR9o3NA1M1HyrRD0zLt5XDC8W
wk90EbspP76tGDryQ2LUaNRYaat5dTSg4RHoy+bjip3OLo4NzCqiNVU8Wsyxk9lFBr4E5ZNA7T4I
xFtEzRAk4wQB5Zj12rKUW0E2zpwC3xWJu33d6yCXE8WlnKZ5ZCCeJ6UlnztuG8mdINZojlV2wrWE
lubRMrtVoXjuvI8rKp8YsJnN2Dc5b/yY1MScvG3PSW8jRBFgf8obIj1tgGeedIUungskztE8YpPs
i8bewxiy5y8fl30aP/eu7JMjKae3Xq/Xsiv38XPhgmCzv+2vn86Usn7Lz6fR0xqebHdK3EhqspZy
qL3n1Ll/0TZPn+/OAbnf3sX1d3U5mXDZNPaDmFJK58d274xeuVEOsnvOYXdy539fzrpu/jSxud5V
VpRQzuByqqW/Yu/LYv/x6Sqyr1v3iVOZHdnJmdXkNeD3ozY8mQ95W7QGQuOtXXtobTp4iRyIhI7p
6u7T5mvrfkKV8MzaIq398lGZ64T5qaake2WzFL+WSVaQg2aU/RlR9OPiGJ/QWd+dGSbnijtZWBR0
wORsLW52nhdf3ADa9Fo/uop3gZ1t+jPH21PH0bvxcnKBTVXEGdAtWPsxcnL+VW2ExDGRV2fa8Rfr
ys8T3Do5Z5pG0prFOvxN7aEPtjFghArEuVakaJCdiyw7Nzytk+UkMQVZQ2n0R7WyI1Am1/ABvjqf
Yjd2MYPNLCii/f1se55uRSez/DRmaQxzwEE1BSt38r79XF7Ve+U5uMbt18x29TTfF/v4qFxr92eG
zbnmPVldwm6K9XLtRwS8XcSVGDXDlg3RCWzDqbzCC13TMR39zLr97op7Wt+T9WaWizRr1+FKpJEf
byX3PncwugV2RfOWvmyfW3lOD2SnBZ4sPKoAKTMiqM6WCsgzQ0CCbtn0+yE1zvblmRX79GxrTVHB
/ktRo/PMSLL/KOz9d+fu88ddt07oD9aX0/w59OaSTFhLWXyAlw5q+E7hnJt95wo5WVWmrEC7saAQ
9SbY1EjgfSbZdx+cGw1ndvHTgzmO9Ext1roIW9UZHdLg7T+Mg7E/d6n75fwm/IvskFUbQZdPFuU2
NfNCXEdB7UHXZOlSXIsNT3Wsi9wB2nzTXsMw2TQb9dI6t0L/alj8XPZJW6ImOGfaSNmdO3r658yP
/NGf3dRvd/L2XKTCr+Y1wR0Kt1cicYjHebv7JKBJEoxwrd3A+xElVEYQJ1Xnl75o3GS5+Xgons6t
1bdAWpZMvCXZnKSHvC1M72I5iDJ1cQSlU3zUMeFoSE0MVXdezmwH67rw86inKPKHCOvkkmMa3B/f
FpWZsj7JA6zUADWii9IqCgLclezM9nbaemspGG1ULiBooxA08LYUVZpBPbWIXXaowhyRGTf2zZDB
mp/l/JhUef6J1HHp+m+3IsHZKhFaGB6IVTypWokgVtNW0LlBjFceSvwsU2qX3wAoys6NxdPthgpy
h5OI1Xq9IZwa9OAvNotlCLNjFENhOWictZ+Q/kVBs9FKJb3PpKFD4j83IBVgRG4FG2Xs/DpL5uCz
1hVdaTfIew67OtflG2KHa6iSTVyZdiVCyvy4Xd6ds4l9E7nbSpiaiLti+Jz0Bti0ojMMWN6ykWqV
KzeRlTjNCmd3p1YPSMXRtWFKfJj2w1ODLu0fYWuFpisRpbX4SaXo51SNTtfF9ZF4Eo27/RqvfRrU
JCDRGYtSNTlAtVLQEopsgx/Lv7ZKjADVWA3mfq5kTkTxMJ1ZLN9PNoVOIxnBWucbYVtvWwPtfmGc
SQN2ms58rAnV/dQhPXlEb/1cGtIvSpKJDdOxY2BV4Ob/tqSwXSHHlrwgprxqyUUktbvlnKAVT9DQ
y8ed/H5eI8ojW+uaTIgnVL+TsgxxykuETB0DyUOva6ZvLFrhmTvq+1FPDCv2C1wVGBA18WRaz8sw
hmXNwDYBZ+heWAbCnZqKJF9YHXKDO1gRqOX97YqtOiGkuGPPJ0Lt5KBcojBI6E/QI7gI6aEW2ngb
N93sflzKu/M4AxJ1DgK4zLWv2GZO2o+wJiVZ+sEJhCiwp8EEKJKHip2Fc76P+6X0jCzIPFlM1APx
otmLls/SmYf4RR9aZM+tNi8MwlhWTp5hHOQimpMBOT8I7ihewpUoZ/FMKe9HpSoqBtGKayIyiSYn
nZjOSmp0hAE78VgVh0xtJXeA0bvL++lc8NT7Cq1hs6TOrFlpBMid7NjyLLbZInfAgJY43CelsOwC
AHzOx333fi0xCa8mSxXnCon9p15X5FVIMZ7N1jGEuHBFEYnDDAXHLY4pwTNzbQQJMLXDLhDaP2Pv
/+OP6f+EL+X1j42z/a//5Pc/SvQ81/yAk1//6xD/0ZRt+b37z/Vj/37b2w/917F6Ke665uWlOzxV
p+9880G+/8/y3afu6c0vXtHF3XzTvzTz7UvbZ91rITzp+s7/6Yv/eHn9lvu5evnnb3+UfdGt3xbG
ZfHbny/tvv3zN4x6P/XC+v1/vnj1lPO5u/7b0/v3vzy13T9/U8zfMYavmhGiBSeSUO3f/jG+rK/I
0u8YkHEMEl+6HgtWp0BRNl3ES/LvGL/wTHI8wdwrraIZbdmvL1m/kzVE3hAOWFZs9gv5t3/V+00P
/dVj/yj6/LqMQdL+8zcs80yjv45A5BkjFUX6HvkSFEiGxsmNGP34tEMc8aEFTqvfR/VQG6YT1kki
NpcmOnZQasWxSSK3K5a2ah7VbhTkGcpZkc/bWYkl0YGqFfi6OFlp5dZ5bkooFatWtFibVl0yLn+V
onTylTLVcyH7QWyi1AnXI0F+NMdE3JJoTAyvg9I8BlMQynqbHPpSBaTawqqQrxJulXx1z4BehZvR
HjdSv9Zz0F7h1Jr6cxhEyZz6ZjkXLTrlhFGmxtZIgbK7NRAR5JR1BS0QIaytFWO3oDsbW5UllhsT
Wb7RETngxqHfa3OG/u4SThAGbCFNjH2qI8bPDhLMckOaYF238GXXvtwLdaVp35ICd9qh1Bqt9+cZ
MiFS6yhwxr4htzkIpAVleQKUpwQ5+6KRZLtMCjRVF7XPS8coG+zdFSOkc0Kz6g51GS61LS6l2ryU
4jje5W2SVt+Vkju1qyxk0KKur4RG/Zz0S1Rf6WFYIgaBEwbk8DI3qWajQTgAjyjQJEKxujYRfDdQ
ETV3XZuY6fe5VAsZbRk5tPoLsc371INgUoaIGGfpYJu4Sb8QgUmsOHyAYRcFBTCsKRRR+22yrL7u
68HU7QnC5h1dpvWfWiPulItaUNMUF1rRKwfY5X3s1uBhwd3VE/kPfdjqDmG5aMjDtB95PDlbBoOQ
ZJJbNllRyN+0zrAypzKbBulpXOkVFN8oJWJ9mLtin4ttWJJGxhvDQAG3UQelYpJim8QA6ECK93tN
H8Uvpohysq2ivhHZsSZVXB/wrRs3oG8iVA9HcFOIr+vwhRyxM2lM8F1zwXYNVHjNr6GW8DUX64sE
p9VwyWYzKs9MFZTKswVbzuSCSY360gkmxEuR3w2QYa1LNSOGOyKt1Dzq+DS0xJFNQZncFFL7tzFQ
onFjAJVWxN0gaZPyFI5prTyIVRnCQRtqcF+JYy3qIO+4Gy8KrlfEj0fos00JVQC4RIkSWKXIbh/G
yrGwpjrwmsUEmiolIQ8FLa/KELnVCuTJYqhvHLWtat6AKOP4yPYZXfeS1n5T+yaDsYU+JvKnlhmg
/qtUQJEQao87WwqH8JpZO31m5NKMowgU1o6RcgSobo7dEVE3vlqO0H20kyFoEFuAWG75FmDtr2yh
deuVvRxsRmHIVTdEXuixyHXxzggW9XERR+NzVTc515BJKS4RfimlrWngEbzsowg/ZFvJsWm3mmiN
btTrk8osSRhsWAZV0JUNyUu2lXfK4tbkusd7oxPN2DZHvdypWlZONpKPw62ZW81Dpq1clWqORgmp
vZmnLoKUoWJE+vC1VllmbEOcs3FbiepcguXmXG+M0AUf8Xx1ZWa3qhJMx46QDiTLK25tiJCPeY3s
74RE2b7TY733Wa5mxQU4qXV3JVrY2aEIiSmx03Epc8sJKwR8YB3qiZqAt4CpB19bY9NevnSpJUS3
QmdhL0NnHqwU/gQZnklvN5Naq4cQuX0Z4V+5CVCLDuQacspSgcOVrTYykHweUlHE5j2KUrObaI7c
HQf4P14My0u/EELAQru01Or2AOrOFC6Yt5GxH8lHho+AKjU8e8EoRd1B3LwxAXybQwGvMgMkHv6B
8kw0PE5WgGaCBpC6clqrlIQvcEMS1H1BgJA7CkdEmOaxtdGAr6RnvNDmku6KRAjlXIfO0YjJ1hoT
Pfy0iK12jMO8wVYRGuqnURyM7DJsQ1XZyMCXm02V9ZOo5w8yYtCFYw1Cocy5E5HQGYl3ergysdQL
sraDBSpp2n1J2jQVLgd86f0tWGWp2kVRGwArZcJEd3k0KA2bUlbk7qQA8iP70II1ZcBotfwsVOTI
kztSgW/DvBUNx7SC7sZEbQtQTB/AXQWQkEwbcC5BACZkzK+CoZZNt1BF+ckUs6jxYaVNYKU461+1
JEQAZ9eXNGFSrUMyHlNoRUGjiIlDMX1+pdVjAlVD1fUOFSwFKloKmPRqQKWeDbXVOpQSdHQFjl2b
BfOmRsN3RFCNhNmgjDmAJ1Y5zjt2BbF0RL2rX1pdrx6gvyGrbFmJcRjquTqE7E/r0BDFPVASLbMh
8VjJdkHNvcHL3y7iDpIPOyhSBYnsBhKLig9pXA/9qM90FMkTZDgif4ER9kRabfUttCYzPQiNXK+E
HtDwdpBYwIBWgT0AD/o4MmSAfCkAM1VxP85lAhi8ZAOAUZi3EKXgABWpvaomm3Zn5ToyF6OJBLtp
hNJFrJDSCIBbGx85oOswbhoryvygqBoLeXUDKdNoyEIRqV5iT6DuBelehfUzIRuykNSsMVy3Zkns
m90S25RzgoBNjXQ6v21DYRYv1LZQZa80lCZzplJoli1n8G651es20h3433DYe0zWe8bW1LtA4qFD
NrA570xSLmPUqsXomw5i0nSEVc5fRu3YdKtGNksEnquhueohgiKKGtxm9VLylfmYXaHfZhL6IMzF
E8DP6n6EtAN8fSAULLV1OS4UFNeBZa267NL8adZBhLoVgUTCNmhl+YhjfmrtluTH5JhF6VLuACGx
CXAWiW5YVJSvStmn8ZZE2PhFo8Np2xxNuoehk9X+U4EeSb8R9KQkzxbuibzHyz6IG8Sp63qL7WNh
ObJyVkhDrTXJ6/S8roSbSauUjiRgSZchUXeGnABnsZZDgArTc1RP4V2toKttC5Ek/hGAfYLtl/U9
G0+JCqiH1J9xKw9KlSL5S84Ke2DU3OujJH5r1L4f7CYKDbpYVJY/spVh5xtaDmcUghPsk8gojKd0
UkwZW1+ExY+sLOVC7LSUzkaBZ7AFDjSjR4CdvNNyGgJ1dTVGCD9Wh0OE1mlEv1Vk0kPUwchUWpwv
wqTj2CgslRRD1AtnxE+GNmZl7jIePgHO8ZyjP9bZkAC6J0squ71O4usXYSjKW/LMZhkEbaomLHjl
cIghuYk2o5ITl2qFeuHFXYfOLxhnC1CnmH8fNC26bI0u+N5OqEz2nASrzTwo2kbPxB58VLyMtV2a
YSPvOmEQX/CS6rCAQBF8FuOx/R5pVhl8qRtU/NnkwLN71pBG8tcpk/PhvkTEBaxiGPWFsZFx5IrA
1bk6KGdukG/tGuuNYFVbQFzbJKaN8KET+6s11FosUCkbOCVp75ZZZZlXSmILYzAlYbyth0b6u2Vi
9OISIsO8WvVaTiUsZC5Qg9nGgNgBelyoSmVullSYvDmYFg+p79b76X725z3o53vPasB4c+uhPDK4
uYqvBWLqeGtcgP+RsD9IOvGf4Y3O1uvQxr1HMI3lhUI3ut0kDa7cFyR3cVz8W2KFtDDRLqhKYjnC
vKIg5P62dFihM/lAKQfpElEuS+86Z5KLbx9X8d3FblW/IxIF6x6ap9xB3xaCYa2IJtZ1RHaAjVdk
0qosx6LsIbBfPv1vytIRmSAOErrhia0mkBLAJTDA7J7zl9uFQv6lHi3xsm+S/pxg1Uk61dp6aJpR
EHEv5JticX5bMUGqxyWbKp3rDauPPhvAxcdcXLZNDUk377LRqziAu/WEfIKRK+azYBq6Fyk1Z881
jIUtSP2CjG/3VGXFvF+ECq/oxw3y1tbz5zNiftT1NeiXGfX2GYECKGU60vhJaZZeD0diqwK88V9L
+f8Gl99w0v/U4O8NLk+YM/5xHb80zcs/nopv/zjEdf+SnRht1u/4YYQBI/c7VmB0IFndXkfPv60w
60tIdaEHqJBVrMuMpj+NMKrxOz4vbJAqmk5kHa8JDu0PI4yq/45tDUu9jiUb3Uf9bxlhEN1gOPy1
HGnrKqQhwkkhhFeR0n+y5KoCoNW4GKJNtCjt1hjjL5Tp121+yfW6tlVlEe1kYQPLpC5yjAjU1HSx
FIHpcyTfRPCAvb6Zoy3wcO7MkvKojTGTUaw9tYA1LMesqfmyD5oQpo5415fZ49hk31ViwWfNuOh1
YQ+aTXQHkXNaPCXfenJzR0v9zCV5QAZy6jy5Lx+4HX62pMpy1h+4eqZum0SVo07hc94SXwmDdnCw
/69wSON5kdqXnJuOF+is5BgOBC8VQ2CuqnRDha+44zzGorwttVR0YbOFLkdw7hMc3iO1tcBRL6Ur
yulygHG8ALJMD9yOOBooI08QJ9/NCXUDFTOPHWr1Q1blj1aZe4UU7LtewV+eBPt5MHwpovi8S59F
rbE2sPFC3GFF9eOx4lbO7KbWNtmwIgeT8JMlHKdKuYbnTfCCWT5yO76COA/cpou/RYF5H6o8yYLf
1y10BGfjTvzMlaO6VuvAtAVV4Kg5moSQGb3bG8m3YOJ6X6bPDYdyJ+f2iUOnv1JL6UveCoAux0cE
iD635Cyvsokcd/LoeVyM3WJiNArkpuJoFXMFC3QgW7mXRA3B0EV2LVjLl2WknWSNPjLNVcKyv+m7
6joV69ZJkC10UmuxHA7cXLQWlZuORHJI3+0z05nrsfZzw3zoVBHh0n7w0UESGCmwsIVFdCb1qyEO
sIUELCMr6U4p4+egneYLU8gqL+xlwUM5Jt1HJY58BMQwLMzqjS5CgNWH3okRat437ZTtYmwvt2qi
dIhtASNHIW3ac8s5dG1aukbbqG4a6ez0C6aBYuIRBHzLQK3BRRcWnEWr7zxN7FvYxbROAdTWa7om
cZjMIMvF1YqjBvukEWFCTuoGKf8EfJGyEbJBsfW8u5oNaJ4aIhxONgqaHS0Mdl3r0fORvBF0kJJY
O/DgrioVj0s1jG6h6X5US3tCUm+zpLnGmyRyGOquc+lqDhNfrtPHn1avXxxH1v3xzfzHnosTjrOI
th51TiMs9ULE3Nkb4cbMuGQZpbaZE30LLIroWzU7k8dz4t1htVlLw3SMLgClvouWHnqSd/HrhBvD
LDtbD61NY3BhKIsHeUVop1ejNjpdt+rApO3DxzU9cb/+WTiLKnIeBGtT37c7YwGWviw1OdyUafqs
aOgn6ziOZWBxyTKy1rx2RN46VpCt9udL4ay4w1t3/I8nIKSVJZ2VFsm+k9PXeqbIufeEm3QYDqqc
X4aRvqvr3Jnh3pVBeqa5X937J51L7OzqiyFBC4Gn9azwU+ge+jJtMwR0boAj0e4a3Ynmz0167Cqm
fDN2iW211r2a1pYTaeNnzASHrnqW62abgalJOyi3QezjJ79AaPuzRZh53l+ACv1slqbfy+lWqYCV
W/Vm+SZ0WeHUWeeisexJyLTbWGRvihnq0zIaOzTLn7BC7YSwvUCPC1ym6olm9ILD3XTxsDwiF4HT
XZEu57psHB5c5QaOxkAtuQHXOZu8rKdase7Bc2bgs5TmQsZ45gyj+s2om4eE4DpbZQvbVL10E6kq
qHqriTdZWAHCnpfPcs3yacqf09m8jxbxM2jDVWzIvCIPbHZKM9oXce+XlbCt0IX5ccf4W6el+zLn
v1OP0xtP1f/Mg7V5KVffT3v6Vf8POq/WAfkf//IRvTtKeR1ozyrmwP/DE7a6u9ZP/Dg4cQYi3wCd
H7yWGKhfFad/eK8U+fc15gP9cJ31hBPQXwcnSf0d7av1eC4SOa6SSfDvg5Py+3r8IleCe/oa+k+c
67+e7M9l8odD8b/xXr0KJv81t4AIIM5CyAS2MQAdZJPx4D/PrSSbJ7HTsd6HqVQa+yFvtGu5QqKI
gSuHzb5JulU9N8Pqv/LelEg0XNgPwte2IXXLbhJVbh7qqFExEVt6KHO4wqzYXABxTb5yzhiifTRx
NnONqYkBo2UNpwIpqnQcKnWSxfsG/FZoR3kiqZsEgvFXQ6ugbpYEvziIgEvYH7SZOPlFlvJvXMnS
xzRPJcNp07YJN0kmLXcxvJbZjdnALLa8FISoblZG5xBFHd8gLdJdB2EWCbamY+zfcIgJS4cv0SKo
JGOVQsmumIdWF2r7ZAbFjklObDRwsFolfYLnNla7OhHi2c5mC/jgkBZhuGvKzgrcQUX60p9yMUT/
Xawt8YiIidBscg1FPT8NuEHaSyjjTdaNpoCYLgmwo1aEMvpcx6TsFoSDR1NcU4rIhMEQpycoFdtj
1zWtVyGLGlVuYaD3j1JpU+lYZgpJndarmVbZ/dzjD7ozkjJs77FoS9qyw8oSteazDLt86i84D3Ri
f4O4eoT6Tj3Anbeu+lHEjHnLOQFIioMeZdnnu2mYtHZZoPuyuC+3i44TqHcGKlWxUrWwoZ1hUGJO
jm1fhpINQcky4PTlbe/pUomwc67XSnVRcYTuLuI+Sx8loS6x3E9GVJvX4xxBycVPNPe2aDXFcBdm
zBdPTQyMndokS8UtJyElPSgtJ5uNgWL66CgcHwRXL4B5ulLdY+gyGyvQ8bUspeYqMVfH3dKxC+tO
kI6V4ZQjeN3trMn9ri36qXX7LoAGnRQlao1Nosmjp4bNZPj6HKqMqnAQlT02ebE8kM0a695KALq3
irxdGdNpdx0OA5+UFMYchGhDdVsBVN+mCxfzOmrbSXLbkUAQW+erLumh5BhrkAG3Vm92kp1iPn8w
jGQUsRqjVMW41RGR8HH2JtNuaMtAdnCFADUxzbYGiZcMs7yZtE4LaZkYj8KUmVrhjhpRb4+y0NUp
/NGiBVuvDH19YU0yR/jZzGU95JoRVs2NZDXGLZeMMd5iRIN+XS9BgG0fvGkjfSJTT8w3chSPGq49
I6v8NBPKfhdmQSTvAisbMpIz2kVLDtpstEjyxXGg6g9kMaK07Ch6lMhe0qlm9DAgIdEd5wzd4k2X
dJn62C0hSY6YlTVB8GMkVQ2w2FNaBsdlGkbloDH5h6uozsMAb26nlX9IyDZOTs0B4poMP0LfoFIG
XPdTNXJkPW+uAKTXV0ItwROWBsm8qRdsFlusF4Ngq2UrXETWemcaSwVId5z2XMjqKZZW2aRUvJFD
LZM8UYBhB5s35XBsiGkeegY7+11vztrWmqwG0q8UjwvXBC26CScl3VBqDnzXWjCk9mqEKpBa5y1H
vR76rC/mfbzD9FuqwItNvXCTsS9h0ONTeNbCZLa8OBiBjSx4D1JHSARrb/aSErpIVA43+hwYt1EC
BBuyKhMfhGoLxVIFrKPBq9dS1cu1VeLewND5KcFF+NSSApwSe5KHCz4J1Jf9Wg2YC2DeM0IxLA7+
qTCbz9Mi1apbirX4qINulWBsB+ZOxSpKsJ4ipXvSj8zYqSXBJL581hRAUPNU42tpIxMzvxXICCWB
j1zwukXiHo2KioEjKvl3QyiyC64NKozGrI524pIHUfklterxTtfWdWSWrOFF1zjH7WPw1SnW46C6
j6NZvaoksZ48fcCi54An6xd3kpL5SsetnnIvFgEuglZuzQ2yQklr4xtrbpYmR9PLjDqCBddIzNhn
J4uWy5Q177pIiTz0lKVgQoXyMBSumlnSV13A8c71uJ9vGg1wrjfPYaAmeBJX1/IsMJNrO3t1OiN+
FXKm01urKx0iGcDrcZVcHdVN3uqVR4obDmx89aP1pUIiirCEVye3gdMO/ehX5zcRvSGecAx1uMXV
CMFlexZ0/SZOUClXfHIycKOn/5e981qS29i27b/cdyjgzSuAMt1V7ZvdJF8QTQebcIlEAvj6O6p5
zt4StY909XgjTihCIUOyumAyc6015pymt8FP0N9+JVLXoEP+PnT37Qm5hI5CESQRQYPfGCMa7c4L
CsajfbNUJDUDKDHGb8eh2bnv4/0CBfU3XHYZ+ttjxMi3XvoJGmCty2zaO0vD0VgYbXbq3+EB/Q4S
tDXmkAMoGHwBPGs374zBZ+I04FGpPtCjUE/ZRjpgLC98Aq8A35XyhxF3dCEYBIOdS8sArmF7Rxzy
5YI7WO/oQ/WOQfhqq2EivHLw6h8tatHwimcDcEK8QxT9T6JifccroqhgQkkftHkhMmuFx1eFyp9x
JDT6W7OcXNAMaVYUpfY7tFFnXmW6O51VBgDJsMpy21NjMlhk8qmrBP0/jR6eBONFWlLOSW/a8nHO
tYOYHPPH266YAIc3vALva64cTEdnlDkBn5OVJR5RYfWuNurmjV+3vgTzFD2ulQFEYjfL+nyZtN5q
2YRmHOlh+OhZmlhaPK8D53rTDLHiDSjihyGrjVDMWrW3kanLJ+r66d6Osp7yIafLEJEU/LlfxPyp
YoR2U9Y5DQdidvoH1I3jszP3W87Ed6nVXrjsjbEqoxFicB27mvjgcuanLrqIdndYaidGXh2Vl1a0
zznG6WBPvSgHZG8W4RY7TVr0OZN6mRIL/OjIdjrpZPPneu+XQy4Ohe9O1y1fBcStrsdHw0NtlpAI
W52dqPbhREKveyF5fLyd88yWKPP76pFmivympfQe6zoDT7DMHmH7GlYMKZnLcfCbCiM7NEDchBK3
uj1sQlMygX/SKmh0z6yAEEvR7k2n6T54ZtlfG2M+kl4vdf9t2gqPbkOxjB85nimb02ThfGV1XdiH
Xa9gBrrUE5EtYTbeFQGteYiPeYDOFh3aESvKjB4jfKWPU5uVItGWrM/QGTanzbA3v/pDURvxTPRw
FI9eZOSEi65mRQvcb583M3fa0yLyKgDTZFwTt203OTExa7484NK5GnExzv4nHOHIJFidzm/PBW8n
dq/RWLHSG2oEsp8st99teBC2qXL7VuwCC8I0BoqcPynbrT5WjjXwx2LLyYq3XVz1TE4vkrm3Eiqd
DYuEdxVsxrdRhVhpV64o6xjpLynEY7lmaHtbpv6xP63hh8vn651cQP3LuHGGyUxIt8+waugz0m/Z
LgblxDo3iogFzhmsY5frRezhsf27BajGTr1saPDFXRuHyrQTxo26EFUHg6NgefCjjYN577q+TBmZ
mcelzTaZdlKEu64ZaZ0KYehHnbkyP6weJ0WD5drlisWTvTlNQqyt973jK5lPepGKwIJhaV8619qa
CMm3W0ZYJFQUEbC6m/lI8W8FzziwRWXqk0l6zrpmNhhHTP2DMVmR4Ovp8TUagIWdQxmFOSHfJHqz
HJdBZ3hR7Ou+XG4GbfcNWQ1txulvrXnlp5gNe/P2dThED4D24V0+tjwjZaGWx8y/BDZ1Tn9J8cO0
3YxNzpAWarZOIGRAtz5mrP2Co8LgCpARISOC5+Z+fQlz+oqntsbIbScK3TZ0y3w05lXX55f++8rj
sTYd5xJQoYMNFOenZJMrshsYm04/Jyb/qDr/fyu9/3+DR2E8/6oAv+nG7uvX7vf19/vv+K/JhfUb
RTSjUXBPoscYQjDH+1mBGxYDCnbRALH+pf5lvvGv2YXj/YanPYOLy6TsYsv5rwrcNn8LUIt7tBvD
8GJJ4/2TChxEhQr73xX4RflxSQKglAehprv1Ptr4XXcr3KLcaNf8bVSusWHVU9vitnfBMRPRqmG4
ysu2csE+JuH2TFUdFlQAZD+Shh3T4sbg49CUduubBLDmrVrvWfkJcT8TYezTETPZ5RmAmGL8IZZ1
AwdQbR5Oz5Um0rkAC3c6N7tCTL70eSxgAxXryyCj4TW3665xXDgXzgTsvXa51CAunWHCjKYM1HMV
PrsGqdAY0URwX+1N5C72NO8BGxv1NBaVau7XXCnvIwKbxt4BlzjdvR9c4qdxpjejt1JEorpmfQ9W
xhVq8XeRWLogqYO8bvalyGFxclsaF4Z+YhqzrO74IysMzPiVa8/jk+eMUf8YUdJOd70vmk/UnEZw
FWhbjkc8C2iPtqGfv1VCE3meXdYGCtWWhT7IQ7rS3paNNf99tFN3MgaZerId9rTo14BxQNjO+5aQ
mu4OrzwTv+25r4J95K61cZxG1oeHrnLaMQnnQfkpgwWvP5Te4B0lOb1RwmkGdUaRK38mbrsGUllC
r/4ow3q9cTLLzBONtOJH72dSfaV/Xbe3fbaY1skqJWci6Vw2+NDJvlqmQ7yos5S9/tCzdUYIMyk0
ZL0rzXAr34RZOO61I8Ym/D6A7WFWsrjbeIfjfiRP5syftFNkErG3z8HsXIt1cB9m3fTh3g3H5Yuw
qS127JyslZXjmo8GrEaxc63ZRUnTTHa2KzcyThNQvqVmA2WjTsrBYmnciI777LVl+7QJmTvpuOTz
88SrVu9FNYdVXEOI3Ad2Bo+IqkiunBngVDhaV+zbOZbRP2YowQn/j3l+KpmSlPEWtB6C6cIc70Zc
xmviv3Fuddjt1BbBAzcdDfYvPrZBDHhqh+FzASHVHtpyDfeWWTbR9URLiKrILG25k3JotpupDY2R
3ZlXOl4XZCA7JoZRfVspq6/3s9WsH3pl9jdFILLqWng9FVxVhmV+F0hw3zQPW4ZrU++Tchaqwae8
s7Yf5tyHzoE+L6+NORiOjwSCAXy6TmbzKHpthVeaoYl3wGGF+23mxKcffLcc92VTVl5aFl3zyMYW
bIhgjciO83I0uj0zU3oxiw/6Ga9TnTX0TBaziT05gft1lBSk6Xp9YByazF9y5kfOyqEj661P9MF6
aJ+mi1AA2mzxzpUcg0Cknk3BXiecSy9tEaWqbGfq2RjjpmoKdmTAyfJK0z4a9+646Q+DaxfiYNAH
eig4zhtpSO7TkAxcGbSLyhc4w4Dl5qnIaLTFhOwa58Z2csitED4yHuoSiilabbZRxVwsSJal3xZ4
X3KaWHrzJ7dVEE1ZqMZwZ2eZdp/rBmz7UCoPCqw0TFWkeVaTc7RBUdqJLYBo9hXFQvFxlJwYk24h
ZO5QbkYdptsirDeutdb3YCHuQzUBtMZa24bxFA3zfOSLEwbctuGbpYeuv3K1cCm/M0FTBfOiOkjK
se3RWJf24uzhOf0g1qrlCFb1Vg3HreXSjsdy6Wa5L4PJavb2NDQBcZmUk3a6CVyEP9uia08QOq5D
I1XLbo9wEZLdXSbo4mExyrdt9LwHMQes6vbiq+DQbT3HerfKhx+BdO3jzIrfvwr8t4pdSM5VeCgH
WJwz3TAX6Sg4bXVQyo4+rlnWPbu55GpV2uiXsxtY27bzg3kOkqAyDdJka3ced1Y+RugK5yo3mJb4
ai1u9dy79g2i5YDTrex9+0X1QfAWurJWr9IIPCpKLg0590tR109edrGyGQ3TKY8aUyLvyl38Zd7D
4RndLSGY5lMdOIOMvZYO5nXhTqa5L1H+fpkLkuviqNZBt7NGqtE7k9PSpS3Tyy4doTmL1F0Dw2aJ
2jY7NdW0rsl4qaG/t2F3iQEQRRMZMimWNeqX2IO9pi9hFmBA90XlqipIMiHxIrgogzKAmWlbg8W+
sNyUEoBzypivwybIi5Nbb2U5JVsNoHemVWmMX0KMjnKHeRnsPEtDM2qHgW7tFK+Fv+ggUZKi8yv5
X+YHGY5rRQHgzVW2JEQGUR7t5sAegrsxV6t77HQj1n1QcxpPdUWz6MgYWeYpu+AlqmauhLqfCSFa
D2W7slem7jirKo8by85oYng2/b/Edmr7UfihmpLe1lu9W5bFstLcWLzttpKFtVzRG7TWeA1cxRxQ
sbclRG3YD25YBkjmauEM+ZWZG5t18KzCrulcV9I74xNTqMOW52H9se7mza7iKq/KmXjKCD0AKn9Y
Z9knERTE9L2EAO1OkgZGEDDWo4xv95lnhNNbSObtEl7wwKlNrbl0mVrJAROBl6qpmFGn2Jf7hRs7
3NyeJHVM7Jpdn61w2rtomor1pl2yINt5RUEagSuVDK8lOXL+gWliyY3bCuKfEB+KRS07lx1PZgkL
ROjuSPWyMxl3qD1VnZbQwRy7A8daKDIX1VrzYb1g1ewYqjG3Kx7dnLXJXqOguGmIdPY/D5O3ypuZ
+lXd6RZUFbzZKLPxtbed3jtPgOj2ja1Gwz8VBgDkfUjoRpvS6AoYDUBIb/N977fG+jxkozl/mrpL
jYHJ07DBuhMHWF6tdj4QT5SXYhwfvSzwEX5jyd99HgSRnKdGalo9rjc22acs8rqB6iEMni1EVDdc
uGBLt8Btv/SBygY32ej1z5+1R4xo3DJ0Xk8RXlLudcnJoH5eaTvNb/U8iS9DO2X9senmZj4vPq/x
VWZWutwxl3H1fS362UvIXAn8Y626tjitQPLiOkOa0KL1QafyEZkI39Q1y3x8XUTlPY1CtZ8wxrfs
D6iFKmq6cB3dQ7/R5j3mNUExCQG4NNUi327M1J71qK6sUJfGMyl5HdVh1AGbQpfRbTqGbsFWMEPu
8UNNg34sTBb93fvZ/3/LoP8DQPVXZdD9W/Om/lAEXX79zyLIctzf8FggzAGNNLnBHkXIzxqIPMff
qKwpjCg+EK8BYv03vhX+Zl4c4UgVgLIkzYHR4H/RW5fJJXQr00tk+Xjx4S71D4aQfxRcUtyTHQbj
R2uYEG3Ks8v//10BNJPNJLouWM9RKabUqoKLJAL+e8GuB96QRmTvrDu3dMTPR4Vh9P8w/fxD5XX5
YI+PxvgVXzO+5q8fjMGeXxEyOJ5bW1XJzOQtcQy7PUqbY+vvbsV/4FN+wRl/flQEtXrJcyLO6cKv
/f470jJfFavNuWPEApIw+/sF/OZvvtC7y+O/a8n3b4S2BIk4lARHjF/jlEs0Icq85DaFPn0nhCnF
Xppe8yFY/fl6Kk2992q2mougO9xNdgVOz0pRNAk/tH4rlwKgx0UbkW7QEwdjswm+ZbhHg8TeAvtu
cBSSDItD1zcUiXuafgEeJOzWHyyETK/1POhvc1kYnwKDF93bhsi7wHDz7cyZliMAw7/HStj2B1fp
4dOUW8GJeuKLR3P8YWxbzQJCqmC8ZiaJ0Jkjls9MYIzun98Lh6MbiLbr+Oh8f0FLbVrXtkW9eB5K
vCo3o9x2qFH+LrX9j2X9+62gUOIFgUfkTvwKrfh0rTmXhfLsbcXLjAhJMfjS/cGh2Ev/+uEK/sPT
hQjVpiiAGiByhff+90+XVPlSMjWnZbaW+2E1EzsX6ZA5+4qqWn2FuOptjxOYTFDXASyOezVP6GPM
OJxUGo73tnqrzeqqHLrvKJ92hQ4PIrpzJMdn+9YDkaubNSm0k3riJfREqhCP6MvYzTlb4/1cXiPA
7OUj+w22BJ/d8rWar2VHRZ8YW54UgQkzzdgQMDGs1N5gZFltBygAnr5XmTEHXx/qeuIIdq4uZU/1
sPrfs+ll3aqTLh9BSveNdZ3NIumtW0GrQNPyD/Md+w3/+BY4zV3Y28dWPY7oZ/764r6Txr+8U3Qn
YL5gNyz4sl8wcKIu27ljtnDuitI68K97P2zNPUan38u6W5O1tsqzn29vgs7DIaBATYtpLp6tur4t
297ce/QrUlFk/qkbBVFFmRnD5TkH4Xd4dc3t+MDEo7zPaBuC0m0nSgQEs4XjJJZE3sbU+FvTe8jR
Am8+RURg3rC5894xFU2ZDbVPTu33V/VSam5Pux7sti+u/voivEsW/nQRIrxQKNyBsMJfMJG6ss2+
Uv509mTopEFWMsL2PdDvfvMSt3XmHxE9XurBZkbaKJyPuWxRYzp0WHId+cmccczCFJcIFiRiyCFd
J7bMOaKIrRg/ssIc4Q75k3Hy2NE7+Lu7+Auy9/N1xML5wtOQegS/98dXxFDUjBPumGexMkoGahkS
mUf+YepXd8esoz004VqfdLgscW+p16Cy18NfX8TLW/jrNeQ5wgMIz9OLe8offwTdulj6AVWcjZCe
dRYZ1cmoN+8QetnfJW7/x49iP8UuAUUInco/flTr0g+Rm1Lnyhd50jjFiCso+EWh5uJv3o8Li/Sn
rxUgyIDQI1QqeF+cfre1mcxCpad6eW56c7oVoQhTPOOdBz1P+sTFcOK62NAa67E+o3zqd70aXbSE
g3e3qs7f57KStwgVxd9gg7/KHNhzYaTYCYGu+Du+lH+8CHnQbVqG1nDOx8zeoVdDBOubRQPe0CNH
044iLDsMk2hyPmZD6aQOwPPRa7Xet9bmoznS29EwsHNGbG3e5t5qJ3/9RPz55BOY3B7mNw6Z9vST
//gTuhncg82Q6twtU/co2pH+XL001/42todgLeorSAz/bDlT+zef/Kebxhgu5EG8nBEudD6nvt/v
GISnWSpgEntaaxleRFp9Sjc3+6c7rcuhjkMkf11sSC5t/N9/Sj9HPSO6yj0Jc1zAJkqufdD+nYP4
n3ZaF7MV1mZIXKICrV9NAv3c9LdmnS+9c+vg9ON4VLTmYg6vQ2qAubzfs/+tL6gveEP+Z87x/q0u
5fRHm4733/KzxAi83+gQYMpi28wweOO4TT9LDN/8jQEL1QfmHeCOVLH/KjEc/7fIDAh5995/xwWB
/O8Sw/nt8m5gbYw0Gdwgcv9JiWH9fJf+vfoalyIDM1yYyj8+g7SKmO7OnU/Kog4zVNM+HE8ZVrYR
q0khZipH4T+W9GfIVvM7r8Pp2lm6/mDPk5q3uIcIZGiSjRVPF+dTG84aR7Ur+pnrj5XI14hzrV+n
OTPcq7mb7HUPy1BjS4F+AM1ttZFHj9w0fKAzabTwGQqVXub34qXbKmStkS4XgQncnNGbRQ37xZvX
HvvautYfFrMnnnydgLppkw4FlM06q0fN0x78sAm9K/ZkE9TjddsJfbeatD1vq4Kp+Tmf6i0/b54/
hafaaIv8HgxubF+CUQT6tOoKuiLWljfRYMY0AussYpRN8xwsE1TgRSYTLvsMl4w6JqDVMncMO7Lp
SHe2Lg+d9vPhVaK4jw7rGjZ2Msoxyz/QyB/uRVfo6G4LvQZu0PHb8hq9YmXettVo0WXr6Yqcja4Q
+t4bBxQNnBhr1LxxZyEyB8/xuRxJUzfOjPotWsrPmsZIf5WvNZwcpgr+WD4YjqObc2FveJbHljKD
7kHRCutvRGRB311iQ2frYVRmK68EB3GsJpYulC/V2Kzb3nMUagpOIlkjd26Rd97nqTX0EICzKrtZ
U0Ttko0hd2qpMT1QiHC+6n7IrB+Basbh2QnwXDv32Ae2d4YbGNFp1EYk7lS4zdyAcK4zmLLSnFsv
qTN/JT2Q5dYVIoHkLIvnmcl4d5dXXli5iYsaD+QGeKCbzvXS+uFLTWZdR9+x3jIaiCZXOcpd/FVC
4DjGyX4tosdcQXDcTUKQtxG0xYzYWOhWfkPpno1qNw2t0312xkGeXFuGwAxCcjCCYzGW+anN8DKB
AMob6xnwj44dXhphOsqelHVjE9Bb78LBeGldDqkmkd5bOhdoQQaanbc5LT9UIwRUf8rcsM+v/TAY
3Ypck3zc+EIGnaKM3hWKa+SMXJyeJMt1s1LH0qNMp9orXzFp6eTBiYRxLepxNHb+WAhzh0mie28N
wrrCUcFhyCG6ygZREIpgVievwzhyDdOOw6Ex5x3H9YwewdxMTDE2P/wkcLhh/pCHEKr0dsME5mc8
hFmHbQ7F2ieJARYzHAx3kraYyiZ1Gf3hCh+K/jDShP+oR3/1Yun1PW1XAu51mk1Vrg49/ZFvdKnH
D5suvmB5aD5ijFJXh62stixFK5t3x27oQdnmEZrHnL3o2Vk9mdJ+08te5r5X3C55ZOwNmtftlVUM
8tMwWDl2YEXxZtcWPxmuDBQBjfa1cwVeXHaPPcVAjZODAj3YGjFEsdXj0PEwMEV7aDrCHuJRZ9b9
ktVhgZqMnKnUb8LqLaOpctVFW/+Q9UZmgcQa2YwHkXxs5OAf1yAPetwdOJbt4YDXfj+N1qppCmiv
jhkq4hqVo7y4ocveFWTJQGufcjiKPu7weNAYVdRdMmZG0x6dLWvljnwQ+qqVNVy1oEPfrY3Z3gGk
BmAWNSdrDYOourOmlxZ/H7mrgxWxaTXr4EG0tYVjqrs65j4cK4H3gKWjLzQgLedQL13xgxCNrnoZ
I1NgKAQ+mjZTBmenHachyZEVJ0WUZp8c6UUK36F6/bKsApxss+yUfn51E/rzvJzogGY6sVhV0HoN
OCzFjJaL7xVA0G1g1LfdsHTiSXmzdSfHbshiKTx1ybWfXwDA3U/j5BrXjiNMGuYsrDMqkdzzcRXM
gnAftFW3LxhxxYNLfqtXVydPOFXPFGJymHrpEBtJaZgDTWRpNReCfcuDMyYi1vbCI7LJL9UyNvVV
wQzrPBnGkD9lrcL9YQ3zdvout3FSx2gqIvA6TwdvpUUbF44ZLxHoQzmFD6plNHK1yMl6zf11yWnl
rvyeLqAplVy2aIOeUGGouOeNmBMcWdgQweFJFg8s4SWe0lQKQWZDwVjApHmybr0DdeBlRrWTzHd0
PEBbe2kfos599APP7ti6muzGaVAiJctUjlVqTYECVeoRqd1hoCmntBMYrr3YpqrWPY/czOMg4LtO
pWAWFhv+4M9nEfFAfA+xARrTqYD4TvrexxOELktDZYtCuk6z3NZnw9+M7jjIGie2ti1GwM2mdPW+
rszT5vO9Y4PmS5Wu2ezjJjIZcDqHyiuM/WiW64dprNuXyYhKNy2K/tKvns0wSHRtF86+VyU4cD5k
vdwZxVDctUugzCvZ943z0e2CgpVY6Y/4bq6sLWbbDuk0lJNIaIWjRB91Fw6owrw1nRrVt8SvIFYg
nsRztz3eGkiVGIfW9DeycrwTNM26nTGt5XICwDCzZC2H+sryZN0fu77PZ1Bq2g/P1ZCrhwVOP9qb
VoMVRwGnJK8LAzuBQ7YIKfbKrSJrZyy+aTxA/AvvOqPkzZN56aW6mbYxQ1gqsbuK+6EwaJ/0w8aw
mRgnW8Vsmrm+skzy65MGJwy6gva21Ps+xCvl1pkLvCynSTj5EVkGnPVSRpjhTAH7H9Yk/ax+4H4F
gIVZWbbucGblhslMh006DLltomVkr4KaXczxNSwwzgNMDjOVdvkF7+uHRT5jdt+XyYZ89zxisjcf
HS+bv2kIDGMPoGKW3KBxUCc/GKJbzKG27GB4bOYHvMi99TlidufFnW1rM8FEiLBcshycj73XM+NC
kdGxI4IIDig4Sy12hWt3ZSqlvQQHx1gCi1EnBm9Xi503UYqjY54/5uPAqUVE3kaIj1D5UbSWgdiW
rKnpFnglE2mhdQZcB3r8qgJj4U43GK21R/LmsctpS85JSeSVwrltggyinQN2BXi9yPputrHGos99
AcD9zY7WoweK2pywxbKee99hfsuZkSoQi8m7alnNKa38vpSPmzUi3VgC84sTZiuu2XbbluDYsuAg
Bxc4f93mFZibuGp8PBYx6TWtglIGL/ko/fGIVwouGMlIKHr+RYkpmPZb2RtMq5Y2evZCmru7MCh4
mA1ExHQLEZC0+7w1wzpVrEDrydCdglfPW3vAZKzqL2YnoXnGi2UBF8Yfpj2JrVxenUqFJu8i+0o8
dwFjrSrol7fIbhew+rzUzJ3k3BT2EUuZttvJsQao5WedI2aqvLA7pqVq2ykHP5+7wp7r5alT+I2d
6BYYl9k5tsBXy4IrRjoGDVPWbMEvjuUHSVVCqMvgHktthyoZZ7uQJyaP63Sksr84+1Rs4S/cc8c7
uZyJx+89bT774MFdDG+17TdIEXwrX+5Xr1itB2emg7RTU5VhY4SCYu8z0/jY2dZ0S6OukqmNOsXj
dCqm4iCQq3tpg5x5S6MWI9hjL5fKSUO3ao2rqMiG4IGDj0NWOVY+44dQbH1/UxccGWJrbpezKYtp
3MP0OLcwlxxohGBy9qGyPUFLp/WC6KPReG73cbaF6d9Zy6TD42qFzjNeKQ6qZVLY7rp59MrjOJWF
l3KMIwtuUFXU7hYVtXYyDYMZfXccE/0VjblN7wJ3VcbZCPxsunYx0wmTrQEP5Y3pMa0ZKi/asIBy
4R2ueeoBkG0TmcddyQzPuIdHm3VcZQZvUDz0VeE3zB25T3tnNVfN5pML+B9/UlCtQKLP7tT4PHQ+
dmndp75Tlf6KRVaYfQV2sbZv0cyTK3/g8Wh35o6TVjNSEuH+S4I9II1i9A1LtpNDwIpWlpE+KfRg
GM0sebNdkCOKqbycyjdX+P7HjK4B7t5lPoW4sgcBb0CsHY1hISbn9po6F+P2bJdNtdLLKXOhQ9Z7
LJfRjWCm5UB9YWNlFi03VYVIsCsO6V1qX0B1tiqcDZNSSSPatRW7EqqkepV4b7c2zU9/yHtWhcWZ
Id3b7GWuwf22WM5uJoLUdirs0mIwH8idOJyb1f1o2ZUTIOfHMCxhNAN/NFvayb+zzJK4oyOeJeym
BiD70Jt7JByoO8boU1SMtnxUME3BY9sF+NlJDziHU22Om6BoHBa/gHWUqbtloRmJsxUruBtuq1+e
tsKInmAIy+pgzc483MGecXSaWWGqa+yJ9BNAbzXd960q3Ae8pOYljqhNze8K72xrRynvieOg6xn3
J4538xNov8n2tQnRXK9SZ/OhkJbz2o2b/cOeRm3GusuXN9MIrKdQ5QpIFhwEDDlXDqE/Hfz0KdC6
/N62aybxp4JQmzkudvAbiA+Wut7rxoQvoqqJ51z2t4IzyZGXUH0szAbhLvqo8Gj7W/ijMgPKI99s
Ai9hx10kljToE2+AKeH54npQHU7b6wRJjrmfdrgTEIz3VZj1aCs27LJMbm+q5eRiaeMN9r0fTXZ7
ciyMOXGOYnuL86b1cEcxGniTYpRseojyImdvD6bKdxFsQf11seAzd5u9SEw0x8KKeLca3jCL2u7i
4JRfxnGIp+7saArkvdevYYcCzqnwpqQoa9Jym2Rx2hj2SNa3pnAgLEDvdiX1znTlrJOBW53Kq9h2
Wh2epcvZsI8NfO1ww3J7/9Ujuv6bsxjmBMqOeA2S3pi9vYShwW+h87KLuWDr3TUe2ESR+LMbPvBH
DN4Z8wk8jIWwLMUlN9qZg5UYqvpo+logJlFhh7inF571Ypl0OvC8XL0nRHN0AUaPxxs1pt+FV+w3
U3EF8OlcddPQ+QccNJ2I/oGPo5RpDGN5o1eWuV09zksWu35vuoyyOozSlOBcdhqtdmvS1eKUmlBO
hI+6GKIAPE6H5C1ggfTR50B2NXXZaKMNEuGHTEHJsihFxfOQD/5rrRAPJZZZl289op6nMGhhSCi/
XjIFTAbi40Yx0FJ0TyPHGGKjn5EXGrpur/ik9d5ZHQPnxrF+qCFgKAWmRYtEZaE8ePkymVeCqTLw
JEP1jIGbN1ye29CT+42zAGJRh4qZzU5h76kz1k1kELornvIZQ8HPfd1z1rElVO4PYwhz3PhcWTi7
jWGmR5MAnVRSZnR3butoas5y9cxdpYx8JjSLhuduHKs6fHSbwdQYGNssvRlbV6vSooQFTEdV41jO
U2ZY9G+MhuSbhdZFgi4Ty4CGkhwZz7Krow5FebB+0Mwrjjn6l/U0IQAcv8rFzNgxoPLza2OVYoFp
DEuH4MEKcPQedzLI/wj5HMxx4BjGPRZ1xc3kFKGJbVh/ceVYjAxt5oKUsquzvPyAqk2re7pGKjxX
NAujRJV5/kDfUKy70tnUszKd+uIdmXXrzTIE5pWD+cZpzWwXhercDuTPZOymUxQNaMNcN/xiiaYp
U8JEqL86r4yeHD+sr/E+RbLhqnnkqDmXywtlUKtjwxjXLXY25LgnY4TWSZZRr6+FsqtzAeqEO2GU
Vbf93IkfBGsRfEbhi80WS2iziZOYcVM6zWOIvFdtlloYCS4Y8XptA6KtPO7ZAdh1lgVsnFdmT4GX
/1/O3qu5bWT73v5EqEIOtyRBSlSwJduyNTcoR+Sc8en/D/R733PkHjVRRzfjKdcMmp1277D2WpV7
Q19gfEbCLRsJfWlNPOtBD1MksUgH7K0G9GrBZ+xAgWvO9Qm+W+O5pzo17HHmgg+xPiL6GXgPfR95
Na41lStS+Fh0OO8r/TYrzOJ31trOg0uS9XmmnQTRVFpwg6tGy1TrpJr2DBbMSGg0AosTP1oIET6Y
XRDVuyZw5mc1m5xvOo0857QzCl8FCo2K2HVhFT9HQ4Xl0Wzb8ZtKem1H5Q6XraOpjDWkUhJ49geD
pOuwBzo3ExHgQz3BRjld1zygD9Cntsp1Dm6Vxjg7GB8gcl7OQ+tYCDKBjziH1elntYw0J9L8N5nq
eHBOHV2VkFWt6ccI1tZPehZG3zSXwwVGt4D/y7T6U1nGdFzSKtNU+y5P2YrEjg04RzIdrt9l/h6Q
WfqSW0H7Ya68TrvyCu3JU0HSjc0fC+DykgGPgMo/hF8c/YWKPJMV3Vh1RMej6yi7CnAENz4bcyK8
thnzHctvfYHxZaLrHA+62fdKBmJ0Ter8MRb8Xm6DQeIzgZHn0VMX7UNMa/AHhRpZy9Mzh0jgcGy5
p+2cPSTqCKaSoNtMgSfPJPsG1ayfafUi5+AEhkFKOFfo8VW6a1B1oMubYCx+mtYy/3bnoVLJes0W
iLYmd/8UdDH9MsEq8r/a9QDMHeMb7OKCfDDpr0j/pIdkRf3KG/tnOgRz+tLRJyaV1jQd2gKekzQ7
WmiDCQ9xnm77aYqTPQXb5TM5e2M6ThCNhh+mvh3/ISdVFcfBrt3fXCz9yraX+0Ix8nsv0WjpXhp6
2OzK6D/UthfeYbOdH2h6BPZG0W/N5r+V5RcqacCsC16/EqqfXEPXcdj1SbarHKSW529zfZybb04R
b9TQ/q7e/beiIOJHMjKJJNcqP9VX9mUQp/uClsx9ry0PRGD7VHfIyjfextT+run+dzihcp1hi/pU
myrfKdLbqjb8QL0Fcf3wqpbzBkAJ3oi3V24d9lX5No5GHpOOz0dtSWzaTwe8uA90xFzXsWIc6AE7
5NpoHYLcbVjR/gamz6fYtn7O3YbOsmyCQrE6cjpVgbYZPimnrfdm4GY7Uq5APcG2bkzy77Lnf9dw
nfyrSbZOUJdpVVU+PTS4dFmQ+lmM7hR9B6VB83jjHpcsqfHynfCg1iHsqWX4q49YAJDKNC56RnNK
9crYUg+RnSGh/hrMSI+2eg3HjFr8yTv7EwEpqSSv/BJH5pk+YQKPeWOLZesr4A7mZbY0PWUsh8M5
8Qykqn4kVPmfKJj+u7ZCmX0ZRi2e6pbGR2oxYABOEUAQ3XmsmvZ6Y/vWT71xu8U6cuklrZlaEHkN
FRmcpj6NqzWco91o8+TOCojpcp8v5p6YZqOELdAt/WdaouDw2NErEcLe4A/tWS3zE3nbK4DI2MMn
pf0z1ysNADsWV7Sebx1TyV20BMtSuBXh4tBO9I3q4HumQ+sqJAzvgik7lDGEJEeXyDW1nqrqpEY/
8m7jhPxdSf/vXAUTo+G5VV7awDEHPekN6hcm7abApgnkl8deLzfvoWwjBWNjN7Oicw8ZKFLO0Gsc
mIiZ381e8ai0AzROMwiviorj4fLJkU1MMC3DosWGNpSTX3DZlyg6drp9PU48C8W0MYTk5bEE05KZ
K3t+DEy9VIsrNY5ohbMP7BSGxS/skGf9T5Fv0J8KApr/3SjBbIC4rhQthtbWVrQzg6xjTsHgO3Hz
lHXaHvWc3VIf7ST5yB9q84GzQrZp/T1KUN6ATdu4HrJZCzZlSkqndUJ+SFw6JFjHO4p1BwbTy3+I
zKH73ZvWxvsnG0qwL2Yx2V3bZpOvu+G+o6RX0FICD3YJKWGADVgMdUcS8/KBEcBD/1lhc/0Vr16K
iDhBhRIMOj3lq6cq15VtrxYA7gjKMCv5eEPu8M5r/9DJtLex2VO0+Mr8PY6eYW28/CMkj4MICyJx
lLtpzakl2e6DUfUL65uS56dQ/2TboDk3VXslSysKnCcatGpRU2Djcgwb1IQpcZBVdPRzluPPUbv2
jOx5UI+Mv55sh9Riz+WBQOdcetUpH+t9mpDqJ7JZj1fZrFQ0HaUu676n5EWf1tn16IfWmn1X/qLb
f5dkzYZIu8xAm4LRygJrqZsQXpEBX3qnew8WULfYim+hxr7vKOraXAZO4dTY8EyG+8t784LffeMt
MgUTFroe4fBqwppl+OLYiw9b23l2J9jlPV/XgqMGjcQInIpV7Lo7pBK+mj2ZEQyddYvgBiyJ6T5p
6YOY6lOjJVcatCFm+Q8otkPrPF/+ldJjLBg+j4g5i9zk/44xBqALfkBaVMAWv57k9cxyZcrF2Hek
z+b5aUK/gufEGc+bp1hbjdJbKyVYxkivo7FWuUpLe5fVQGHI7rflvcedZb7Yp8j4h5TArlnUo0ND
zMbUZcOuf//qBkMjDxuZw2Om5JRB4V3ymH+FlSrdj1jEjoPJUjTFsQ2o3qXjr41xV9P31nQFk5ik
VkH/Zzf59C08tPlXzSqo5x/Hyv5kNHdRrgGihhtwAHAN1HljUJmpEIxjk+V6BdsRk3WUY53cm3F3
iLnEgFWe6Tu8auzvOA7WHO8T0lrkOAufmVe9cxv36tkaUF5AzXe//RyuB+yNVRCFzxwVZlE34GHo
IhUm8LEnV6cU8ceN+UoedFGvPVObuC6W/+8BDI0fZUC3euPcz8kdR6s38jtjvBvHk03zYqrRY3UL
fPqeh2luxqvLv0H2EwQnDfqeOshUOtki/beZpw/2kl8FQezbW8haib8u6rbRth/VgKBolSP1t68d
709ZVlccpcu/XxbxGYIFiwZdKdQaj4WT4Kh/BgeatfIf3nCnNw9cy1G1YHR5ecFHiKOoBF4eWHJW
DcEmwT9UWLR3zARhHqxJ9vy5C8LvbqR+qeaQVoX6u27Q3np5MNkuCcYH7rCeNpJ49imdA8hz75fR
C3ed4X4g27sxhuysC5YmoXidg33GwJXWF9VOHjfdEMnDvFJWvLZhc1UWDrDqCdSdcVul5pEVOudd
crv6rzNcw3aYfsJYX14rAST/H6dHlB9F2MqYs5nhTKe8b2YgK91TXp4T7BUWkyNhLf33905OF1ys
DqGarB4xlGuUM+BPJJp7DHCsgvTP/8U2m2ddcuT09e9fvQV6oiNeZjGxsYJnyO193Yg/YBtC1End
rPmFX3x5CdfL/4bZE4WMoZe0kOFiTrWd/Fgt/2qGmm9paN4M2sZxk9gFfT3qrybTtlpXDjZjjOp8
Fa7sQmvvRdtuRJ+S07xicV9/PqIW3STTMvlqXj6XevCRCPPy4sh+uHDxISGkD2ueCZHi+WdWLc9l
5nxzhvbX5c9LrrouXPXAAUIw6Mbkgwn9Ba3jvefW19S4qVKAXr08hmwKwlUniTxPTgzLdqOgMQXQ
uAEbVj900/Xl70suvC5ceC0tZlogR5yHgdqTehzn6iZcHvSyPtWrjxg/bPplsuUSXAYQNomGoNbk
J6l9hpnmS8UbuqjhF7LF7/TNRZXVNJhcpUdBzbchR1+DiomwgObz3Xo1WjwwcK57DEpTnTbNiszf
FNs5a8NITbejZuQEzdVq5QnUcLvX1Wy+WRZU/gQE6vxkzfeYtMv7JjkXL4H6qztJtoaWVi+d/b5x
/iRTpwGjyVHm2bqUErvy4t+/+v6gzVUH+dnsk99+VAP1M7QIsHnNZ/BO14r26fIsZKMIVz8Hok7R
Ypz9lMC9rgDdAXq9X98Zs16uvDI9vG8cwRA06KnNSHvNvm7DOaFG2rmPyn90tTv1y/Dw7kUTDEJu
AgPyEqbTaPl9X/b3TR0cXTOHATK+G8YNeylbNMEkUPyha60bZn9caryz9OiV/VXelF8rpX0Kjfdl
V1+i31cHIHBp6wzIm/k2fBD/F0lDT9FHoFwSaAEu74vkmXzxC14NktAgZVsVg8Rhus+iYB/r+hqx
8hq7oLa1fKtRWbJmItdVqKSDqWgcgCiFWEkb70q3gw44MPFFpwisQ7oRKEhmpAoPf1RarQN8bfbR
7EICIHevDIO4B7rSHRryB0iqIC2eNzJUEouqrrN9tXy0yscAUnBsvTn94M0tNfSpvmrc+gf4Sf/y
Fq1X5A0HQ13HfjXGhKQPGCuiDjccqISnMGKr2NLLH5dYMVEQyBwzGLZoDPBhm0aibim+gCoEpLGx
PjL/UmxHRMaHCr8XYSWzT/38zSX1EK8R+KRUBzRQd8mkfamr991LUVW8iNARWEp2Y6IgyEq1/xAl
e3QiUD6G0Sgl7teMjZlJnm1VtAEdSGNqzpjn7kjT7NFVAWTGpxWwVCPOa6FVvemly4604CJ0qQFp
OC+r3/T00lXVwena+5cMM6C2KFr2m5ZNul+Ci1DOitNVnkf4YSknsjRa+JQn+Z7CI+HAXDw0abbb
9EfeXkOI8v8+2TZsC7FXMy+CDsymXg5XFuhLTh8ruawJddt71/vjeIJVCAEnOtVSYn6q8bMVuldF
RuoSSiD0diCjhYhyMzGznoB/31fHE2yCbo6FalScDAP9rIa8p6ue6gHpR8dcS6zgxHZhlE0grZbu
UQ8c73kI6UCrRi1AOa9V9pdvtmxxBbPRl42doUCLT0ThKLedj+1CKgjYVa85h6icPrfN13GrZva2
jUJT4O+d7LHjYZXhgGVR+9uLrWafrRrGl2fytpGlE/3vj9tW4PWhUiOcrVfFrqnUvRvon/oRDj3D
3LjOb18xxxMcBwX2JTtWGQP4tl8Nqq924w+UPGBTc3c22W8tjt95FAXLAbZUCayBodYNoYKYZ6AM
8e8yhWdwq/z14vq+dQoFm+HQuaiZUcHDnkT/1F7zbbYz4GkpBEq2eVDG5DwO7e0wObAzmbvcSv3a
GH/QfXG7OmWaF38qyGrz398sYXF1eSNlp0QwLqHdQ0JEC5Qfqv2HkLudFfW3y59+271AnObvM2Lm
1lhB4jj7FtTssesdIXf1ofZIdkPmQb1ibpzFt99L6EP/HsfI9MCOCsYZs+B2Hmxa8pb88Z2BvvOi
2fH6rZ+hq3HC1XmxtZ/u4N6mpXljDvb3y6sksQmuYBMAyg9woeHtLWCgj0Nc9VeG2WKjpqa9iwpU
sVVjbVwohx7lqtp634kXSUpAGMOKkWIdPBPKdWjA7/DNzm2ekywhdbIztOh9/ozjCrZCb+ZMaVH8
9WEGeR71Hm0QC2bhaGP7JWbCFczEpIRFiRokM1GAsKPRfFad8jlJcTK08tx30zmvri/vlWwowUxE
S4ecg6UCoUse1zJauWQguk8U7s4UlmH4vDyM5MWni/7vEw04slhQG8HyJZnxIx6ANDXa1QquT4O7
DhRCNik5kFAbDvK23XJqZfdIMAUgpGuzmnQoQcv4DqbdK9OyP8zlxoGTvBiOYA1oSolLNefryN5/
i83pUxsNn4NYP21eVIkpcwQ7AC0vzn7MqlUQs+5LK8F2lxsxmezbggPhqEjFOSbfDlF/W9MlSul9
u7zbkmV3BAMwqkk95w7nV1erfe31kMHr95s/XLbsghcQdDp8eAvLDtUGLXL9LeQP6KyEj5vpCtkI
wvWGOsQdnErBgMGITqXNLJCbNq+VKts4ObLrsMo5vY624B2aVOjPibqN4W7OnnB7m/wr/yTMrwvd
Z7TNCF9SyHYc4Y7PcVPFqsl0cqP67BnRYeyWa61bbhI1vFrr7YpqAuCE6ygbaMlcNOfr5XMgW0fx
0ts8/AkC2n5Bd6JXwBJloctSG4dsiz9INoJwwZWmRDgitojFAMFPK3K2zm97G9xt8L8xmvz/tQs6
Wf/eqikCrlE3EMS5xtTRCWL/2S7wSKyvLdxv2rsVo0rqBb57Fz0WT4e/PVDSh8Jpu9u+qr+rlbUc
4DAc32fubeHStw24/WZhQIMOZZdoJNLMvQ2EIgSKHNjaaTPGk+zMCyv5Kx9jAY4cOEa4+Nac/7LT
Kboy5yJ81mO98RWLav27jpgtGIOGPpY2SpMFB7SaDqva2DV04PFRWzTtKqRNxr88jsSk2YJJMGmS
b2ETWjho0RFm3RMtjVfw32xMQ+JY2oI9KDPVRY25WvykMVAIam/VLr1pePl3wENXvipvw7WQWH1b
sAXJ6MztYK3b4tY39P981RDyvrxEsjkIt91NDDvpau4iVLkvkW7iUhCN2xubVx5Vk/eNItx4klRK
HTkuDgtoUNdOTmqDskZyR/fVNkpLcnhFPGhUGQ0OHiAWxFeObRH/UBoFiVkk29Rh4wmQDSFc/a7v
Ua6YoQas8/RJ9ai+kgCx0eKtWxoZL6+VbAzhtrMPlF80ppHEXQ/+GpETc0IdAtLv6Nrtx43DKxtm
/ftXV72Gdd9rIqYymlN1P4yxfu0lyjXRHZ3c2oblklxAS7jodjboMfTSwKEUBJZLdb5TXKWDRzLa
qClJbLEl3PBUbWYomBs2BHnaSVmuLPtpRXkllCwKmIk384ey91hEdBq0Os7JiBHOE8gipnuT0hEV
pILG95YmYOpJdU6az2322/63bPmEe18GsFe7M8Q769dfalak30GSLdnvhDa4Amwn1nnNhlEl0Uj+
oVnkEwFcPoiytRVMQwaxVqHDkeJTGk+K5wXFVIPkchEMV2XyLaVn5PI4EhNkCcYh5NVJU7XS/ZS8
4jCHlAXVhzkiBdCjj7MVy6xr9kbSQ4RwxpFnprrV6H7uHKulgdtCPU+TAnnEhwQ+CHstbVnTMY2t
fb38sbaSLS+8cm+NK5gMM0fUkudb9+MUuQrd9ANDpTX+yJtdQTYP0zGMUPeAk9TsCUSlWSaQQYHQ
a7Nz4kV3qBCscMWU7d7MrUquvgjwdPSmr13Ep/woSgxfVTtawaP0NCuhg555j57S5Y2VPFsiFhOs
s5kmXm4BuCrg4aYPfOdBfLXxckmOpwi5HAa4AsMsXAUbaDu1u8WGY6j26XfPdrQ1PaIzNx16bfMA
rcf+rY0UTE1kwPutzbHFG5YeGqIX0/w61ccsQq59viuL51j5MgWP/VbeVLZLgnexmI23jGpk+dpo
nyerObXNdFeppB0TZWODZEOsd+XVG7DQ/IuzlVhwsHa0FDgGTJ5BMyIuEzY3EzH+5XMgMWOmYEjg
C5uCJigtP9SKX0lW3/K+XVver8tfl4VlL/THr2YB80mRLXpr+bWO5KSpXE+gkE3IWHszvXIX/Tvd
i75lNdf0r/2+POYaRrxxFkQ8I+KYRDDryUYFZx93RH/TXoM7qyvvetRHiuzaUNSNTZIgGGAo/nuX
WuggB3fqLbqD15RlfWU1d2FsnRhsKO9bhkzcYzodF3QdtpPEksv7QoD7alXLcWnavGJUDSQgrD2f
h+BBN2HrmI6N9Y2xodMnJkV54GntqoPZf09X9PuWdz2vr8b2vJHmtkyx/Lxqb8bE3lW0anfjKS/G
b8PSnVwjj/f9/0gZ+Z9gUYQ+wlVnuxExom81V1XVPOWTtUd29zaunePlCUku2r9AjiM0RUHPhBq1
vpnoOMum9LvrxSTwDpdHkFhDUbEZjQJnHsoA67TM6NeZgKdV5UZfaJJd8nMTTd6uDx4ujyW5z4Zg
NmYj99A9Gk2/iCEac4fhlKN4UPcbuy87eYK5UIpuqQFWmT4dy19Gy/wVB+7WMsmMhQhqXMYRRqr1
7UMVixbbH335mOa34/gp09MDQs67qh99u9iwfJJ9F0GNWrJEqb0UNm1A6HqWang3ZeHXymghBnjf
ZohgRtvOeiw1Q2hK/gSX/pcsbY6bxTvZBIRgJDSV2kRBx/bhDhigPKPZpqlBzWv6iPgEUk3vOlEi
iNEYWmU0YRrxg6rL9nD0XpsKyvVJ/b+R+//nioswRthjYviJ4Pt07Qn2Me8mNmrompYNX0S2TOtR
fmWwtABaR11xLV/PlvmgzlSNQ4eGwJWrbKePmbFxnmRRiIhqNC19gHKbgWw0ea3BO67HOBp/OSjf
hGijTKDoYNrewSZzaLZgiBLb8kID/mp2nYE44RRa+HFKd4R47zwt2VEFr9PSNlou5j1u0OVzILue
IuJRh5ytAUI1+GH2hy4F2w0+h5W5G3mDRiihQOhBC3fQoQ27PKBs44TYY46qAg63fKBN9UdV2w8O
zG9q/WksNm7ni4/zhqcgYh5zJYy1OvUGHxLQq5movlPgVLiF8dL34lVoB6bvUtlTyFnIUQURDEqa
oV8RxBHzrTnLtY1qKotHFOUPodNfW/mdHTbXNBHFkfbF4/+t02LFZA128eyB1a+s1i/KM39jov+y
NptYsfIP4uorftvli0m23HhJ7zvRxiRlMY6IsTRUN7K7ChysZaM8v/P6DPqiQou9MzzT7afBzNQ7
Z5kgu0V0156z8U6DS+crfGvjjQomFy3lpZ+Pw2SY/Wkaiupu1Mf2A/wGRNdNpwbXtHhED/NIS/hG
PCh5w0SIZtl1iLRra4LYMb6W0W+1aW6taquaLTvHIkKTFqcKsSfSai7M/Idw6bwTwqF/cqiZDjVq
ur+GSO+v08btbmJ77cTKtzgPJCdaWyf86rJ6zoiUa0TOsw6L/Ti4h8wazlPxNdnMrUvi9Rfq91cj
oJdd2GimraUc5cmEBiK1tMdxpTkYB8hVxk+Xr6ZsGCH+CRoUxGggN9EbDCfadAP0vRGOjBBW14dz
rujGltFZHYu37qjgz0B4a7P++DOrUe2i/g5uCK89ZdMxcZFFQlc9QZg5nhCy3fDWZKdv/SWvlnBB
iDtrASYgPNjcAov+HtnzzaKaG1VC2dKJVi2sLLdw0UJHedbbofp1bxVArnO3PBbK8s0bN6ynZBr/
Am465jQ48DKSCFt+tkNx7SYQ8CAefPkEyD4vBD4mDNBz1xRE+IjikJRe7uaRktSW2ZKskgjQrE2j
TlN3sXzVSj9G+vS5nJZP2diOMH3CObPpmsumsd7UV5udEPpq0EcxTh9eO51z5yY5CUp9Y5UksagI
03Sg4G7ilmlkDqi1DK0RsiFOCoDmycpOixf5NO28b0MEN6eMg8VJembiRcPHASG6yLZv3SnbuIiy
hRJufKTAir2AbPc9FfVTFGznwTyG2uz67/v5wj3vegvdi3iwfLgqb4NF8cMgvt/0kmS/XrjTEMLq
6Tjw6925Mh/A46IDOcfzGYLs6tvlCUia9BxVuNh21c+zaYwWwKx/ovGoRSpc3+ZOv+uUfVSdmzLA
hil7/LG8eCZ59K4jBvv+3yfYiaFphLuTPFHxYUm/91p0tZrEXH3q6x7eIwQxt7Jeb/uatgjG7MIM
8KXJUO0Z6TgAtEFifdRXhfH8UW/yDY9F4kcjc/b3jCDIhrVzPWqz2R0tNFR94DSntm78lb12cIf7
qIKC2J2/xnP2e3N2b58RW9SbCVAeiTKHE9hMIPsUNftc29F1U3UbXs3boTOy1n9Py9Wg4JtSkjaQ
xN3ls/d53EySSJrH4Yb++9saJe+4yxqWLDC/l4Y67Z3evoEo8CGf0tslsK5nQ/+ml432EpioeuGD
4jpBtQ51B45vis4ZDIIbV0F2TgRbAdNamxopEWNrJD9qE9q1KZjhI81X2jSq8o3zZbNf8G2XyvYE
u6G1jjOZAcFj5EGIGIXe76wznqvlS6oD6b58tWVjCNYDltcZHJVu+Y4TPPfonTpls69i42nzuZOt
mGA7hlqHlLciitMz/W4gmq9tba/hwWUnO1QOm8/d2+8Rokp/n5MQqZp+KJlJuig3UWg+Bz2KvDGU
7UdzDgDfwQi9ZS0kfrYtYi6tJUxDO3BwEbiu6H0eJ5qj1QB6hxTKwmQH+6JdwMC7NeDbPgMCBn9P
jjVUBzNkPPhVntRqupsiY7/o2X01t4dxC6MmnZbgMpiLY+t5S5gfrJh36DbLortSuWJp4vqIjd2D
ekbYPTnqpb0pirUetX+7wbYIxVRiMoYGPHE+uj/XY9gfGhQpjqPnaQfdgxF1cUYYq+PHVEWvS7O9
GzMjF3D5+MvWVTAuKfSnYLcS8jOW9iEtvCs8jdMIRDmAYmtz9yTmV4Roum5WIRWf2f4CbXWV6Sd1
rm+y2vEvT0Jyw1zBTpAi6xBkqGw/pG9gt8RfvFEt9oiNfyqG7slxkGmBufDyWLIFE+xFHNsDmsvY
JLUH+I4W/f2Ls4SfbOUJ/OtbyVjZbRasBhZpgtCZ4spYPiYkDdwZ7QQIQ4o22wVoMIddglji9eVJ
vYSQbxxBEZxpuZ06euv7pdGrdcgH4w7et89kf3I0psuPIDf7Y5yiuOz0Xwc1TGBhjQ6R2v1ATxZi
4nzab/yQdXpv/ZB1i1/57AjBO4iCcBdM5anMPxAKamVwHXVfp+XZUJ6sovix2cIjebRF5UkVlETs
LjysSBWVV7rRxscGFpjLM5Hsn4jqHEpnUvRqfbXj7lbLtGdLU39PYXSC/nb+qVWInNujHl1FZvTr
8oiy6Qg+yDi7SdImo+33jhb6KyFul+lb3e4yyyjqysHWjapbvbxc4eswNJfb1ot/ZaX7WR2Teq+Y
2gdQrIemTP50WqVt+IsSwyEiPyMVneWpZ05a9I82m6iRz9F+LpVq47xJXn8R7KmOhlvCZG37eV+e
AAnsxya5QzDJf6/pE2UG87CINaeLbd+wlA8DKcK4o0EhScN2YwoSg+QIhqKc9E5vl4glWqK9q6af
9TaCns490Vx3yrYqg5KFEnGd1FjrMiiw4Ppi0rNZK77Xhtd1rzuHzayG5MqI+E5Ic3sPT932R/c+
Xr53FHRrOEMn1IEUBxF44lLkeC5fFsmT8S9oZ62WOLA9q0ZRkHB9NTTO/aCHPphPTtjh8jAv2b83
7JkI7JxMxSGDimHt0Zk1yXX2Zgj5eVRqu2LM4ivUhwLEPLLy5OrplaMgylOnzuMYz6Blijk7OChT
oLy+RWooMRIiAnSckJ3w4AWngZmeHBPRESoMW4Ai2SFZB31lvC1lznNacXDSQoMKyaT3D9VS4BSa
Snwsh8Hd2DzZJIy/x4nKhnDOpKpbVZGzt4w2/whyOtiw3JK6PwzCf39eaQrdiRUcdgWo73ocAuMh
ztVDoa6JHdAmHcSTZHlS9bQEG71usrMvuBVNmQ3dVNqWb8RRssuM8QTy+2m23Wu7SK5dJ38uCv1s
uku0MUuJZbUFs1HBkUs3CwOmjXXGJn3Wp/Q6h4fi8sGXWCURExr0gzmSrqC0H6GG08/OLqm/IgOQ
ESmiALPFRSo5CSItaFVqUxQi2uJryWwdA7iAP/Rpaf24PAnJebbWyb06z8E8QZ7aM4m0DH6azvJh
iqOzwv3dNKsyx2uVaXw9RIVcTBmH+N+g2w+D4/yYigJVODO8UieccoUKtmX99FrEhCKEQMiRdKV6
yyIisLDh/ElM4b+wokmak15glvUqv9CH3alpw7sk67+C420QSNan/ZRoGwGHbE0FG6EjILIsFTvW
h9oDikkFknwwxod5VvrljE7I5a2THG8RNVpXZs3CpjaMA/mh0upDBKNRp7Yb8FfJdRUFW7MxRrA2
4/ZYVmaiqFue5mg8pFWNngRHRRtoF6BXoJq1auNCySYkGIhEyUibFWBlbFP5nHTNQxajfWlVZbIR
2MiukmAQnKlyQtNYbyy8YPtVfAU+3+X58nZIzIEIAk3z0Jkbi48bA5qYszmP50yfez9w858wXS8H
x0Iy7PJYkomIfJ1IuIxelnKlDNd6HorlVBXtu7ixERX6+7aa2RKkBUoaPgKQ6Bvp2ncQ+x8N7/Hy
L5fcDRG3mUzo79gTGRzLQXpk0IGAlQDalKt3YhttEbuZTcjdBMgh+c3Q3WlKRSdTFP90A/t375Ub
J1U2C+GGRwpCCS9PWe/l8Nw6j3Gq7MrKvNt8LGUjCO+/i8IrOmwqb1cf3JMMV0jWkHqfeC0vb4Ts
CAkeQB0aaBNmBhtB75cXR9NOM8s/l78tuwrCRZ70OkSxni1oTRJkeup0Z7tZnpCwvI2d+msYWcPG
jZY5MiJAM6pT3VAW1slVHZ/aKh4ufi4CJofVG231e7O5Wz3rENuoW+9bOxGiqZpVWvRwoflKO6dn
hBTdIxqwW5Q1sgKCCMrUHPoaYoflmwcUErNTryZ7yFg+1tpvEp1Uj8k+A1/YNXr/vg0TAZkRNKKQ
SLOKJK+u9dr81iTeQ4BEaqkN2xUKySss0kzOU1AHeuuZPohwovcF6hIbYjm0s69iB07lcnHvzSnb
6vWVDbc+M69cmyruwxAlEtMPU8NwdoWptz8rT6PsUzTpuUIv6s6I4so3uk7bCg8kT5gIxpyUBmEX
hDv9YZw/RegOoSMKSmvr4MlSFCIUswk1COc1gOmZ/lsr7b1bz8fVo9WWZIfw3L5UuvNsL3g0G6gw
2SIKZkLVzUEpTSaEUNlt5AW33ajtoyz82NnZVxsfztnCWsuWTjAahhkU4eDYpu+6SPygKrly7w/b
ayexqCI6U9NMcGYjx6ExDZz03jooYHBHGlEVyMg2fDKJ5RNBmbRXRUPTWKavllq2z6MopypvLGe0
CNuTiobzY2WM6YYZkpRsbRGfiaLegJ4US9Zlk3no83iVWolp/2jbXVDpz+GQfO4hf+lCpABt505v
01/NgjofrHVXl029ZFVFGkplAmiVekx4HKunPhsQYa0+uUH3aXKGh8tDyNZ0HfrVPeZMqLbjGCaq
MfYPCwHONWREA/AjHtB5kw9RNhHBWgxaZpIYYxRYIzzwjv0B9bv8YHnJ181QSPLmvjB8v5pJ5hq9
EZYmixU6j6SCjm3cbNXRZaskOAz9MJBxaekBino18lWyokbt7u0i1Xdq615XlPQvb4fHsr+R7hER
m80Q9rkGVADsVN19jlwnu89qBaWMJqp8yH8o96mmfi5Hw3tIkGrdOGiyV1GEb7aeArWzqZpk5U4N
AkqKpR3417x4Qgp8lw81orcqgpwws7/X3L6AEl9tmDKkWodOookuqLGvE4A75f0E9KHnDzpwjajZ
abVJq8KGOyM5ICKis9PjJtRnxltskDYpIVA7dRtRqezbq4V/NZcitHILvg0LUas5uy512hyoDbQb
2yM5Ff/CPJYJ4rU6LlGXN79sZfxg1g7tRDAYoWHm06l5Rrbvd6hbHy+fQsl1FUGQXhKYub7GEcpk
nPvQ+BqmwF4NhOfQSxy+Xx5E8iSJeMfRjNwy7hgkciE57wz0F52bdqvRR/b1daNebUhdwnc2F8BR
AjCsfl7QMxhlha9l3sbbLTEJL8/GqwEsU6lqyPdxw6dlBzfJPc5x6dVnQMibJk22D4J/oGuh25om
YyjDdBdn9WPS1197r/2n094H4LdfDMKraSQIfVaTDTDJq/WjY2hoqdQdIom1+z5ky4uz9WoA0wyU
PBwYgDez2ZW1fp24XrtxpSW7LOIYM6eiqh9wMQLIjbzZO9tVfa1q3vPlIypZf5F2csnaRe1UPm+j
rbmsisGAuJuEtt1NxIBsBuvxerU8CWa+G0uGqHAu60p7pDL2ZA3vYwngLf/78yRpzdJquAaA/R5D
yGEOM3wnKC9+1dToqkijjcSG5DaIWEbVNVB+pSTgw5N4GNr6wMtRZsoDIL1N+y3zz0Xeycgbhsnu
8SJCS92v0mZEoKvww/ytz4rd9GiH6B3Xh8t7Lx1NePMXy6OYa/BcIFF6msfubLTR93X1FsWsAZlm
v4m0Sry95KqNNzvoZEdOuPKm26dFF+Py2WndPCSpkX1GuK+Od6NSKruky8wNGy95sVQhIlCjqDFc
A3cp7pJ5V6F8Oxtl/j5PXYQ7Wlmgq00PMHvo0kFFnokW90yP8l1egAuvJ6M7ukZT/7i8VW8/j5aI
cizdGaa4vmGnFBoXsvCc/j/Ovq27Tl3p8q98Y79zWiCBRI9vnwfWWsZ2HCfOPXlhJNkOV3GRELdf
35P06W5HCaYHY++X2IkASVUqVc2aE5qifQF6vJJ+m0P/Osg9mOxeHPHnve7/hnSE3HQPAnp28b2M
nRxC5Y9yJss5T5f2PLVB3UZhn2WX5z9u62mWg8iMQo99qrFOLH8Fbj0D9EZ5Mbi8DRVNo6UmOxWk
jRgQQtG/+gqI2SqoN2B9Gh3G4ZK9pEJCqxw1i0iK6cqRKr+VehquaVthP0q/QQ5+3EmIb1y3fBsB
KbUeZIfsCBov1EmAlgVcbDDutWgLUH/mQi/446oP5wfFWUOUdnc5/+yBfRseyUkou6Wp0BRZF/fB
VBYGLQOzunOCKXx/bA0tV9INOu0TVSI3A3AWm6Y3fIJCB6niIugKpMpBAv78g/7sPXwb8Fh2U6lC
gQfVUp9DwkAuZ95PTYMoaE9cbsvYLL/hkFG2pczYxRgDduTSPekEkOLVgWD1rguHfKvKxY1Rkaz3
XPHq/H6/FfmhVVpoZhlCwN6hlwY1zBEkC9Az+Trw+gTFkfd8VGdVm9g0zVUAcHg0AOW8C4rcmFEb
FNnLZCi6AfKVUsu7vGFfIWj3Ikuy10u9d/naeoR1d2i0NN3S9Vi0Ejpv8wcTDOcMjKXj/OH5XbHh
QmzsIzWqYiHEki+THiFlK7u361EWOJDxSslwwrZ//jkbW8NmokQo5kAeGFvDL8irLnHOkwwvDKSd
JyHSG1xrrxZAIG92b5B/PsJ8G/cIBqcpCSFTfOlmdTO0KEMn7s6Na8Mp2JSTNCdp6eQYmqM9Xqdi
iQRinP3Wkq01tzwCGaTxETXQS1AMoO2h5jv4WoAT6D/l/s4FZesRViThtb03pikewdcspluc54ze
8rLVEeL75xd8a2NZvmCaoErtuMWaIgM3t0tLde3OqwzkHIAFlNBX/jjskT1vLbblA4LACSsx43Pc
sIAWoiO/9su8l1neCPZ8G79oAK5Sg4PRp8a5rhT08+oF6x0E7XRCSHvfpQxiXw4oZ6EWdw254L16
xGrkf3BtNufkgMtWm83wL0moURTob6AXGpwJR/KDBe77qR1uXOB2d/bEhoXaiMUGDMJEKtSl0O75
lRTY1myay8ucfecFntp4X7q6CqOppvzYiWTDGMtSAnpf4QLCuf/W4VcJIjFwx8dSLTumurl2qw0/
uUK5WTeJpMYVCuGC1PQayE8QXYh2iJo0OSVTeq7ZdL1bZN1asXWDPnmcU+uxKxNcyinwcrSd51MF
bLcsivM4Vo951x/F/vk2etEJSF1Ctx10GmX3BnruwPHw64PZBd/GLoYpqnv5CJgSqGRO68cUNagx
pfy4i17bcEE2drEMyLAUa6lSQMfOcfU7Q/gtLWgNGM+OC9pcfcsv1GyolKvwjLH5B5o+0HYm1yvT
fF9eYSOgwMfKz/JgCcq3YYxD55KQTApwvIDf9454O+MKuPsxG1vrNwCjYkuJexG4QHgSIWV+gyvT
vRjzO9Gzqyphb3f7WLeeZN0qAqdBiZrDESgvidP5ZzPgOexBesBGfjck3ZfCnx+fPyU2nI4NYayK
BDE2xQpN/nXt6GhoX1WMoWj8iaXkRdI/8pvnH7Sx3WxsYjCRaRg5KEIWoOkBh4tCFb4qzXCzGw1u
HHg2L2XnZ9i9EnWAQH0HOeEVGlZYuKqqo3rnvH3+KzZCD5ucck6DLpwER62BjRlO0fxFLko0iLYH
x7fiAgKolgwrmP2sA2SDEjQ8dOLMymAPNrBxUgdWVICcfSbK0kUuPKjSSLvBP7t3ta07qo06xAbt
S9cgKdMn80M1+DeAyffAZSUvBM9eksb8CJoKoQhmLU3nz9JP9vq8NpC4/m+IxFbUKMUg+wSeg7th
lLcekVcSF8fICYePiycuWZ3dLrL/RvzqI5vEGUifFzNKrbjsxggp9vSENzaIjVlsGlOGgUGKqO3J
i7LzvoKlYCVb2PGoG3vct1xDmuowWIoFUXxOyQUUVv433zfp5xAs5S/ClUNzAcD93fObfcMP2fDF
WnY+TWrUnSrUlu7qViXvfDWMC3pTtVNFYeXxu4oz9wfyKnSvmrc1gevPn5zg7iim0F8ruy7qnOsE
uikYGPd6rTe8kM1sGaZhTfoO9lv08wlHkGiLl3X5nQl2fn7ONuzLhiZWtA4cfxRwc8nQn6YE+JWK
dDvx2oaztoGJCgzZQ5bDw4HCgbyTCu05F/AHe8BZDIybczdOvhPVatHNKUk4AzKCOnpnN2xNneU5
SA5mBWhXY2d7wcdp6JHUbeQD1QbV/qr4+Pz0be1vK2DQZZuVxEHEXTrTB6DlwGZizroVr0Q+rITg
zz9lAzvl24hFotEeNA+4DCO6fxw8/zqvIY2ggv5svBZis+mPBY22SvhQruw+KDPER29+NoAxIDJs
Jo1rWeAjQ+guw9upLftz3wEnGc4Pz3/gxlrZUEavz5oZ/628ZW4fkVLcjFgr5YtrNX96/hEbzsGG
M7YBOCjrpMNJBVXrcLhKszlCHw9ULS+oRkd+SXdc3oZDsFGNc5MQx5kKFMFwAUs0LSMIUL7eXY+t
71gN+Ym/0auF5GnlX+pBXEPK+x5hg6eLS9Cq25VOgnivn5+wDc/A6K8PUlPq1KxDkw2wPd5tYBJy
cpmcd1zD1opbgcMSgPxEZuhcnBJxSYPpe2XSMwXv0m5CZ+sJlv0jVCjyXAN0PXnZHe9Dc1r3Vd2U
10Wd7d31N+zfBjWSbF5qXqJLiFQdewnlpiIueAqmIlMvQHPkxaWex2xnzjbcqQ1mLGWVutIDbpkF
9T85Sb4lok4id5riaQ7Bxgugd0aBkgMc5thetvGN7eA6IyjagfNeKd8y90OayyZK5mUnUb+xRjaa
UXZjWaYjemdkAfW9qh+RwBbFQxrm9aXq26vnd/KGRdpoxqWeirbq0VeHQ9S7Ej57zZdeRPmUqx3E
xpaDplYUUFcln1OXoFvM4R9okj/0qL6OpXxVTPOXoe4udKxf9wMU5wu0cURS+yHI//YaVbc+0PIJ
rqeRc5pc9Bd4vYpIPtwrr33d7qVit1bJ8gTdBCW5rkPfI5mTr1WQ6YszD9dJg37cxBE/ji2S5RDC
1pGlAu7lMq5yz6T3r0Gd9Qqoz50l2pojyx1MjTtXJQmBos46882taIFSYtND0aJvq/nt8x+x4Q5s
5KIPhWE/SNBKbvwi1jzBjaVxXvgBX3WTcHs4mgyx0YtLqHvCk4pfaCu9d2gdbG5G0Sz3ft5PEIpD
RumYB7CBi0Q3U1IJfBFI5XwXeQQnvMt1oZpIuKO7E6ptnGk2NBEMJgLUAlpcJvSY15dcuOI9KRv0
HQx9DiJqFKBIBx68am5Pk5FC7dQYtvI9NuMkWoh73fo5YH4dvx+bwER0cWnULuOr9bDoJv1RVflb
eKnpdPQEt1koUSofvJGhrubW5kxUcvJB00ipF3tJeQc97LNj9hAbG5ZrwxjTvM27oUDwtkAoei0M
BF5+UVLflJnz/fktv/UIyzlwFxmzhq6PWEgOylkjIvRwrgqGIMI3dfv5+cdsLpXlHyoCcjavrNfL
Oo3gbc9T8gCUVEFRw6buy7IDK0H2pvKcnQduhD82iFGCr1V1Rq4l5NKJC2Rl88Toq+e/Zmtw69qQ
67zyiwmDZ079xZfug0r39Ho3hraBieCgznP0owDXkibf2lF+dpXYq51u2KnN8GhqXiU0w9iizk8L
OqEDgc4NsZxy0Z7D5MNu7LbhrG2MImVzmXoaD2qMjEjrZvcu8iMtXbqd02Bj19qgRDCMUkeAz+cy
TO5p6YrrJC+hCc5vd/vHtzasDUmc54KUY4bUR8t0NFefAWJCAjltv5HsHx8HAhQ3o12fsrXq68+f
3Ap6phveIKl7qRY6RgKIA3feayzYGtuy8GYhRJICcHyn1++gyPqq4U6+c7xs7SjLqruB5Y2Gltll
moh34i30H4zvN1HXLufZzb96NfRXq+rmebPbWnUrBuhNV4QN1C0vUrwN+uQOV6emU+93kekbAfrP
rfBkFcy0kCQPAHpx125IGd4CfB3BSY1BGnU+ByOWu7/BNmING64IoRszSqg/XgaU+PtAnoO5OK1Q
nrkJ1yTy81O29ZR14Z58kuibrnWQhb0QWcmXhcqbyDcDTsMyY+ijG3pQZc/1zpVzy2ZsMkYDxT9J
fSDWUVcsAH+qu1M5LJ/WW40R7ad0ySFPVJOTX7pXrlft5fo3drgNbJwhOOWMHRLBBXe+QXmnP7tp
xa6fn8GNTWejGV3azFnCVxrOTsn+QqgpHkDvn+LYUuriaRyeO6fKxvazIY2077KwWpkyCUcbcP5I
S/+ct+y8emqX+1HFvXs0BF2OfZflFsxK/rRkGegABaKjunY/j51zA1GH/CRHthOhbfgHW0QbeDGO
TCGamtwgieR6xuPk0dqNMv0B4W889zsP2jhxbATjECxdwgXatYSbX4118SUUw2sHBabnJ2trh1kH
/pBOCV8A7Ee8Hn4YOnoXFnyvmPBnE2U2YlGh6zrwV6ILNaaPKdX3Ju2Kq9yl127h3Aox7t0F/ryT
mY1VFLMLEHkCug6Qxama5pBsV+cGTD/xLrfoBgUBlOt/9TdL3vdFPjB000ol5LVJychRE8kcBhlk
Xb2uSQIcYRMCwnESWc7fO+guGM6uz3wIvsgyM2cDBPr67yvpXY1t4u1Ro/15DZkNaaQhmalxUHoM
1sKjPwY0MnsdBhuej9mIRX8kBG2dLfYfcG9+Ci0bPqYQsGRR7Re3pnmZoJwK8pn9YvfWtlk/84ln
R00qACUGEqLVaJo2SmniJ7eKIEke0bYOgxcJK8r2WgYuQA8/reB/fJ/+Z/rYvP7fUBT97//Gn783
7awgANFbf/z3u0bi//9e/83//Tu//ot/x4/N/Vf5qO2/9Mu/wbj/ee75a//1lz9cAG7u5wfzqOY3
j8jr9z/Hxxuuf/P/95f/9fhzlHdz+/j3X98bU0M47M1jmjf1X//51c0/f/8FkvAnjmAd/z+/XD/g
779ukI/7+tvff/yq+7//Cvm/mOt7ISBfnu+GPkVUMj6uvwnEv/BnNxQEKEXhkfU3daP67O+/KP8X
4TzAGpEgpPQn0FQ3Zv1V8C+02TEaCu6hlgWaVu+v//Pdv6zM/1up/6qNfN3kda///utPm527vwFZ
Qy+HIH0F8e/ez6osWpZ5/ph5wbTjbreGtw4PnLPlPE41v2SqU+oNuB1I+i7F/v7xZJr/8zlPX/9P
rmp9fSuuDCWwDwZEwpfQ8/Xy0LoyJEiOFkhhEAbh3wi0z32yc+5ufYwVVmqsUTGmYCGdNFDwAPfR
FM0p6H388vzH/MlS14+xDg8edlB7CGewlLggLnDdkcm3EOolwd0s+nqKHb6AUVDOXfvm+QdufJCN
U20FaQe+PhDS6Hy6bTKTmBMD+cweUO1PkQq+yCbsFDk0rXrkLC9jqcGgF8w08U5tqZGp98us8F66
pjTlqdNdDbIeUqGB8YrUaNjdicn+6G7XF7COmZZLXfoaLXboPB+6k/BEjH6lH21JkZKOunSEegZ4
gpy7ZkxdIOS9phF15KTCkzuB9dYcrzv3ifut0lkOlY9WplF4/omq5gf3x3zn+7YGX6OcJ4M3sNRR
zCux8az5J4LSWoSmpuJAF9Y6eetTn4xeiSIP9IosKmmeP4K7rLmrnbw0p2O7z/INjTP6bZfhCK96
Pnxwx46B1XfhxzyPTc+pqrHALRPHXt84C2p/kzOoc9A2zR5IcWvuLW/gTakr5go1k6lhpjjNQTCx
CP3f1RHw6jr9ljvwitmpG906MZTmefBa5zrrP8i+d3Z858YH2PBVLYghKMyLeGlceQGcFLxLU15q
tbO+fwq18f42SjVsSlYZb07ixhGLvBqV2w4IQnDdP3d5xsKDj7FMnLImEWPr8Ljvjddf10FTk8tS
u9UESfZ+nI6Zmo1J7ZqhS+gkRdx65fKuVHP2qubBHqRla64sQx7LCWl2hAex50z5pdKK0zso/DTd
x9Jfr12HLM6m08xE2paCQ00Y2P75xpELeRWmrqoOXH7WBbcNOslnsOJD8tHwDokRUkzsc7A0e2RU
W/vVOuvNwBsuSBDEA3pF3vVVKi/MOLvXq63hLXs2OQXz4VyImOmhxBrMYnIiTYBdOjg9lj2XITS1
wwmzH7qyq29a16/Hiyr4Mr4+tLw2zpR7M9WuMwVxqLP8Axdav57ytNsT+NyItWygKWTgRr8wKV8v
aF3yhkvc0z/QbgnJbe9kIX+Y04YGOym8jdWwqTJB3IV7GPF53FLW59f9QqFpl5VyJMfs2QaYTvnc
Bb2nOCjroTl1o3G7FFFhmNo7mwVOSRukD2uwgaVzWqREjthPXTK36lyklPPX0lmG4BaNXbJEX5c3
158qKegXU6djvTNzWzGPjTetUJbhzTLC71agwL7NHKi8I7IvQ4R1AqV31kd1XyzDKc+CVkJLckn5
OWAjbd4OpA/MwQm2vMGcBA4XpZPEkjvmDNA4j8FMsYe++SOoc51eyxv4gOrmaP0LY0oW1aDwBVzb
xU+WpbpuQ8rnV6mWzY/WYaO8Zouo/fsJtbf6pceFKD4JqAPvpUu2tqrlOERdgBBvzFnccsCATsES
PrbTNO6B67aGt9xGpWjgzlPBY+W0Y5z2LqtwiRfpP4echo1QNa4KQOGcMlQsJvHZx1F6r9Eoczk2
+mocT0LIDoJ1hePwMPYr3GROxhVyiUyu5j2Wiw0rs4GnOu9m35uUiPt5TLwbAbZb8m1Cv506Z14G
/dw6N62Etn3Qpt9buWjv2Flqg1CB86iwiVQQQ7VOmqjtPC2j2TDn4HFhM2QugPV3JlDAGHS+ewnm
IT0vQeOcjy3MutueLEyQhKQuummJ9cq9CXBTEQWqLXZ80MaetdGmAXgCwALSLXHh5fLk9WgkS2Zo
ix97d8v0cetpkL1tltjDvTEimfuxTtle1Lr16pY1u0GLxp8qXWKQR/YvUfMgiAW6zC0O7hvLnLPC
9C0FJVnsJDK88SDgck6oYPGhqbEBpCuDYNuXGL1PVl5xynWkJTL1x0a3rBkEgosYOJbV6b3sVFIz
REGJGsSx0a1AviCOImOil7hz8+pKh3V6GnyQgT0/+kaEbeNC68TPlgXlnxgwtEdcO8vhivVlW8f9
yIODX2BF8XTgQ12UyRhTGO6bsG+KCygcy2PXcWaZbF8jFBqXACTNzA9uROibczEDfvj8/GzsexsG
6vaySsRSmDjVFXuRV5K/bKfq4KtbFouDOkFzB+3jrikS96R8T4MDdCr3FPa2Xt4yWj9JdemsTEpt
nU+3ZZ/2dyZJjtCXI9SwwZ/IjzoDRFH7KwXqAv2WjkRUr3wFEexjc/8b4NPNhy4dvGlt9V9OZet/
nsO53tn4G3NjYzv9wimZEMlw6SoQIgAX70VdGO4phmyNbhktbQvmJYUYMPPOZ+UhvqvDKTkf2pM2
oBPSlgqlueA/r868zkNpHeCtY6Pb1uqLxIjMHS7hiKSxt46uj0/MOmFPDtiSgAiw0hh9KsLsZASY
jUH6foQ3GVvSZp3MmC8gMk0wOvMeu5xVV2meHsxs2Yrf5SQrkaPJ/xIuRsYVDxVuXsGevvDWjrFs
deopAI1zOYDmNoHOgjt4kQvOxGNHlI3MlBnIzSFXZgCbX+pozPJHUyzusR1jozH1ovq2yUaD1lqg
IkB0/NkZ9J6y48a8/IbATHxF58zpL7wj9VlP+VdtliN1aewXG3nZ6XAqEAmbSxGEWQTEfBUZ5fGD
87JmDJ7sdU4LCB+DpfHCQ+O+1CiPvE54Wu1guLYmxrLTyUArnGHkeHFVg8bDWgRgCkUf7Z6YydYD
1p8/eX2vm0Jp2nSIZyZrtVLk+XE7ev33Q37GVvF2c5Smm0niZE10dRsW2j3rspgvx0b3fn15o5KW
ghzcxH1Iv7iF96AZfTg2tG2pei7kPDt9nGfOPdzj59njB3OFNo9jmOeSuzXv42LMxNlk/rumTJpj
TsDGRtaldsBoY0zs5H2OTnt+x71ur9VxY7fY4EiUb8dWT8K51NX0Tz67Hz1f7rRJbA1tHaYiH1MH
5/UcY1jdRwtEdYJo1jQ9di2z0ZBD6pusZKqPwzAkn1gPPxDpfHGPRRo2EtJ0lUfAEmcAE1HLuZn4
N8D69zpwtubGMtJE5B0fcmVif1bzScoWr17uVV63Bqe/GlFYByxHY0IfoyofvhQ6dV9WTtJ+PGRH
P5tJnvqXHt0avcqxHcEBFFE5fuIiP7iklo2CqQ/Em1lpYuUPNHLF9LnqxLF88s8E45P3ZiObxpxi
bKfQ75iZX/pM73CKbEy4DWpsxiRJe5oCJpc4zskpkrt8IQfzAzYDowt1Jb44nnMJSPhKzvwz9Jir
Y67FRi46GeJ01WBOqqx+aNLmKpF7pG1bc2KdoqwdZzohgX9pluFajd4L5h87QW1oYjujcblpcbeD
IvKdaKa4VsmxMquNRcyrfsqMwUu38v0ymFPBPxwyGmKZZBUWql1KLCLLym9qCh/EEhzzUzbYENjZ
cprHoI9nXbjvlrn34sJQfT724pZF0jqZ6iIP+1g7gBJ4dXkdJuGnY2NbyaOyyrXP3ZUdIEd065Dg
K5gkjh1sv+ELsbG7riI4krM8AKxZM+cchnw4ZDi/gwr1wHvmD86lC96q5iyQxT4yJ78hCbM061iX
zT00DgHmGKluwQAdvDs2uGWTI+pd80p3ASnA9nqsUNvvaNEf2im/YQGVMaR0KgwuKv81Ne33nM17
iqF/dibMJigMmT+TDpy56AKir32MPZnh6NiWabojtCHo5CJt7FFyZ0Ra3HYMBFTHptwKaDMNch7E
s9go/hJECyneoxXxUIDFQss2JzS3jeDB6OOJzn1xIuCZa84eIqD8kGthNoQLfTgMnBSwoZS1X51x
+Ijiw/tD82KDtQZKCYgWMC/GpP65M2UeUeEdgcZzFwmhXyMglYE9SIYTXnyaXpsGzNdDd9BCbRBW
ITlhPKM6FiV9WQFweAEllXdsxm3+QJMqYCPN0MekrR6YU50KlR0KUphNFah8p55TKnXseb53GqWr
0Blf/Di2nKvhPgmuZlQUtJC9Bpoh+Jzq6TYH19mxoS37nFSflMJzVDy71RhVDe+ualkcg2EwG1jV
+GMdgrRRxSghLed6ae451XsYgw23JSwDNS0EMTJ3VHEDrE0VaaMciM6T+c2xmbHOz9Gh8IrMYEWH
+R+NCG7S4tuhoW00VY+DJ2uDBlJAQfpmatsbkKId24c2kGpIRBkUFVPxMnQZdGxS7+xU9fdj723d
OfOFJVpNpY5DKJ+WbL6XYi/sXBM0vyMgmA2ZGh3kg4eWqziTg28ixYPiZQdyRDTgeWaPYGJjx3Ar
OwSVp6mG+KKKq5x+qTL20WnLd8emxjLRCYjHKuCJgv0P+nrQyo3cgR0r1TEbLZV6mZ8r6uHFmftR
Dk4dQR3gw7E3t8/QqWtLRTId+17OxstCDRrUalFl5fnYAyw7ZVmaCiMqbMnJgUyp9y7vjt3FmS0t
XOV+hwszhk7m8KEn+auEBofKUMwGSIEKNJHdMKuYJtKLHeH1D24KprxDc2Ljozw+EH/IsRMTsszR
rLqYsoPoNGbjoeSUOP2kMxXXQ0siMvCrbkyPZYeZjYXqFTOGoaUshnt8Mczei8qfjtmQjYIKxxRc
KV2qYpAk1BFf5hehAjf4sRm3DDTELiGTV6rYbYbX1O3uFOkPvrd1hqoc1YlgdLpYB+Jj7kL5suwO
XeKYjVxKJibLtC1UHGBmohAg9Kib5RGZYgRyNpFeT4vOKaApgrpN1p2UVz4YZ4+SfJ3XPzh0m0iP
ENyzap90cZpTCRIvJCouhjjBsYmxoUhFEQKVVsywm3CWJ2GC4E2Vk+XYitoMeEMBxg5g7bp4CZV3
cjW7x0l6rHrObBiScWrR+FOD7dKEDOwvtZhLnUGPdSgP5XBQ4f81XgQWmITpVGPu02zkpxrJszhJ
WHesjsBsuNFcGiOUTNpYOLrsTsPYyh8mBE/6MVu1Ge5AaETYGDptrLJZn2UaFBFmyD92C7ABR5xP
kyADaWNTBd6JBACx033FmI19b/Pb9RUQeJrWbawZT3uQo3nl13Ke6vTg3FinKfiJAjVOmJsmK5oo
7+X7qXKPnXm+FfJWHuh7HG4w7zVIqGdN9NVYNdn1IQ9s440GOtC5rcY2LhJ/+UiaJL1mXLTlsYmx
Seko/KTvzVjWEJRu+oobiI9EftIEe8RXGytrE9KhGFc2dTtg5qkeb5QS77OuOpabZzbkiJfSA8ZY
tTFn/ds81Q9j2R+74tnkc2kyQwm6SruY1+GXuhnRKM3YHrZ2a1LWnz+5mnZImQvHyDamqhBfOIoK
16aUe8oFW6NbJ2tPnGleqN/EsNQwCgB9iZzZ4YfKoYx5v767mh3U6CuM7g+ziXy3vS3rPRTTzxD0
D+cfs+y0yyfA64TXxAOo0JMI1eICzobnUwkpcVBjX8t2Ht8aqasbqqkTxFB06fx3aHHj3Wvk/7R6
G3IZXEMloG+uC7DcBBGvciTj06kTZIwWVoCnYuw8Byx2c1eXX5ssc7pTgMDSQ/Mzcu0X3prJnCsX
WbJTgCr1dGM6B73ZHofy403SFON8ApUt9z85QPbOVy4tND9TPmHMscr75QqSTplGt523mCvpedNy
howKrb9MHMJbr3sWOMU37fpdF4vFC4dYTfjec9uDLb0ggy9ONffc8hTMPDXXqduk4R3EhdEXRrrF
e+sJcKsMXqBu2lyrJSZNKOarUVYDOw+KoTd+4CNDCrvKBhA6Vy2Y5sgQhvNJqByqsKDJV+4L3aVa
X1Vuz8kLkAim48mn5XCzLI6EfNNA2JmRYViiIlHJ8rZyi4Yfi0JstJecmAlKQ5s48LMGWR8n8lIa
HnNoNtILkqpgJ+uqNs4C+Ziw8m3C82PvbeO8BlRipsrDe/smiXVY3Sa+e6jIyGz6Pn8AMsVFBin2
IJAHLriwBMmu2xycEyuyUSSlQYmiXZx6RRFNZfcjKNS7Q+eTzddXoL11qDlpYjOb9h7dYPl1Q3t5
7PSztYWzICem9gIdp9DpuWOIX4H8N/3nY+9uOUoFBbxhaIcmLkVqPijRLUjm12JPkWrDD9sor67O
e7SJhE0cIqkc+V5xly3psU4ztna0Pz1CCEzYZ6Jt4rlpE3luyFjEU0fyg7ccG+bl1rm7OBQ7Mkil
P13AIWWWiDt+uafktjE7NtSrB2Vl4mR9E6NQ9WNs2a3v6GMdHcxGerVmVEM38ybOSAgcWa/5VJ1o
WHg/Dm0cG+w1gO4O3KBeG1dduIiINx1FjV143jEsBrPp9Ma2rlwypQgQiMsiw8fiAjKygwGCzZvX
8jEplhRHOGo06gREWXBqnZHExyZnXfAnwc1I0Crt53WDrtqqugVztd9HYOwJjuH7mY320kWdAsjU
wA1DkP42qyn5gjvtfCwVbEv98gmyY1IjXkUqa7pJWGJiTnp+PjY3ltV6tDJhvp5ORS7TEyRLUjCf
gN7v2OjWTcRV7mQm3JNjZ67pYwa0+eMijTyG/GQ26Mv3aF1kYDKJQcM5ODdlWLsnkoyjv1M73Oir
YzbwC72tSRJUoo6XyqXqXVvmA+jMee215xH0n+/QcHbvQHCoOCOKK8NTGuIyepU54Dk7tvo2XR6a
ggNiCsSf49xl4uTIAgQUMqvb6tg12gaIBYQuuLOsninp3eSFzFP0nc3d3JPToT1gQ8QWYhTaa706
ptQFE980FiOLipINBwOsn3xDT8w70ItUtYcHzMYDbHkxH4He/37s5a0DuerlDHrppY5bVevTlNIf
S+8ffXHr4pJ2i6t1yWWM2Paq8spbz9PHUgA/WyifzIl0HJKOYBCJezboU+kwlBrG5c2xSbGsus8q
lbrjUMeJUeJiwFEfST8/eFTaOLGRg5+nxorGuZpA2VaM9LtycNwcencbKAa2+7phtSshtJHe82F5
UXXpDpfLRvxg48TSCXXGQDV1rEFLfgvyVBGBa2g8dojZRHZjGeRiKKmMaSmaNCqE6G4zbursmJna
gDEWTg0NaiJj7tfFqQvFdcnc+dg5YEPGVFuDshTM33HIsvFOK8lOvC+Gh+fXdKPoaOPGwrGch9HF
+V4trEPIT3QaXiriQs8SMsBNfSzGsjFkYg4SEdC0iYmhfRtlfl+spkXC5thZbBPVSSfX3RDm2Ju+
99b05E3qJge3vWWyYLLoBVF4d2TXwByokMpfjFsfWl5q09TV2IxOCVTgxeUqeTPMTvu2zvxj3Uxg
v/o1fKvy2jXE09Xqg8VDCxbJGMrH4tCkU5uVrkV2AbxzdYViOLISTSceHJbmByfGuueaua9nM+cV
EAKgcDqh+bD7vFRhc0RCibvUppYDIU2StL2q4kXxb8gdvZQ8O4RgpjaajA0E1Wp0CKJptUmKqNNm
eBxpt8ds+GdnSUPrYM1xfYNUwzrt7f/i7MqWJFW59RMZoaAot2pmVtZcXd3Vw42xewIFFRFFfPrz
1X91dp6/T0fkbcfepoWwWMM3FA0ajnNx7lm2XLXd6aVG2Eg6CLZavHwjJNpOCTElJFWuu6HoJaQM
tkd5yGb03xLvklAPLfAIMMUbuvWq5gtUL/6944vVNwaZrT5BxS/UhYjj5xF8vquub8xE/v30wFp0
uCDoWYtEbONtFyfxIyEmW/7y9v/ptPzfnim9BJaxlJKNsQVbB/ZT/dOUQA39plXrZI8oxBZyhCYd
m+sp09t4HwVUBfcm76b+K0loelwY2c95GoWs5HuzQF0hREo99UO2kaqfpgB9aiGb/fvYhHY5DgZ3
bgVR/u0H7dP0bjWduw2tXI+0WTweAQ0MWcZ9m+4fZQJ+y4t616n4OEDYeq5RsKVw8+itr2QM5Odj
ZyQk2/Ffz+0DJc24XpVI0ktAHHCNE3knJB9Ek3SPK1f8nrREXHfB0ktI3BipbER3VJ3IFv9iZHrh
iXj+/2/XP5zUS0gcas3QR8yrE92Bs9UkPZNx/puQxnsg/G9b5f1H/1eeuixRL/Z5U6fJQKvjbOdd
e3gPAfVQe1QI4sw40/Kq7hr0+v79Y8nEM5aumTpFJoLTivL6uBstPl23TuTfT5ehWVAjUnVax1TW
UbN/dh352zr99xSHXoLkkli0i7KLOjG9tK9AVadPhRTbP1uXRH/pbP7pJy6CTtzwXBAzqcO8UcVq
6SY7wR7Rotl+bj0YbX8pqv/wyS9Rc4AniGWF499BtA42WgvcTYAOi/Sh7feCVEB0X9dVopcgOiHR
O2msxqINJALQjX1GILryAssvQHQRBEfQCBjUKcE4zlF/dDT5S4D+w5e4BNHlFFjOHRzcWokpd2eu
5+w4FhxzfyZWHV+FLqD/B0WHZ7O2zSPIdEBIEFx38YVP+XXUVnqpOzYHPrVtsN0pzzN3BOa6KBuZ
XFes0Esg3dqiFUmXRJ5a2OUdzRr6uuDtVXUcvfS7jZlJtIYdQp2s7W0MS4p0ZFeu+UW3LdBYw5gG
j95hHtDw6di35Kr6kF5i6AJU19qZq6ZWLbnLs+huYtd18eglhg6wwnfB2rapTeen226e3SnK6OtV
YfMSQtdkuVwDjbDZEzEfjLFpGbhOj9c9/eKUxlzZJouj9pS3s7kD6vXzJMJ14rD0EkMn4P0TrWRp
TzoQfVy4G27iSV8HRaWXMLoobJin9LY9tV031UYW91Fu58N163Jx725dPC0zhZuA69N2OxLiPxmr
1HVNRXrpTStH7iadDrwe1ulR6fEEV6HrLvFLKF2Q2yZ6gURKu6UthwWWAbvO/hJ5/5DrXCLpVqDz
dzD8cIjmdSyBGqsMg6LwdWt+ccHCaTrMqzMtWEvw2huEGaeysQO/DpAG4eh/JyC8D+BcqIyDaDXu
pCx0Y+/GTbXX8SDpJZpuYUMz5BPlde93zGxfgAL4y8r8V2l41LGXWLqU7QnEqYQ8JSGi613c9lBG
B0oyJB+hlDTC8pLvtMynFQr1sOKUvpqcylbIcRoWjtPC4+mwm0SQf/o8I+upKWibX9WBp5covC2a
EuhuuPdyyTpxhtltsRzkrOa/We/8YdNdwvCGtnWsSGReb1YyBKjQLUMlM5bQ62qPSxyedWrZ18Ys
h2WUBgYpqa8NT6/qNNNLGB5Stowa2i+H5F33y2cTmNppfhW+ml6i8AwcIubG4eHrAu1mPadTOWpy
HQaaZhe3cSoXsOGXYTmQLjEVVUlXoiPx/arTfgnCG1VRxDCGc4cV5uxlEUUgcG1pfN29dgnCE8Ca
xmlE3WEEsqYclRWPOqfu7ap3v8Tgpd4YmrDJHSKOqUeqdnFoQ3bdwlzi71rrkxGDWHeARiV5HvpN
fWfxnl+XBl0C8PZM+skt63wYBqZhZbNAESZtrlM9oZcYPM0d3WmRzYc23+wxaxz0xSN13YydXqp9
UU/orpWbD9T3Eogr9xH06r+5gf8hylyKfS1+gmRWHuZDyJO9VLGyVa6uzFUuIXiZWlhEJ6z63kOu
xbvwO7byOi4hvYTgRbvpp0bT5SDAnqm5l7JCPL5ueE8vsV87aBBNuyKxyg35Pvf0tZfkOno1vYR+
yR4t5dGky6GNbVxuhjSHpgGM7v8/pX8oEy/RXzqBJbkaaXFkjc7WZ7n0bX8MjGh7TK3BLfj//8wf
Ns4lEgx2ak2adPgjMlJENRyqRTVsy3VIMHqp92Xgn+RgsY6PK4a2LgADq/gYfl736u8r97+6S6pD
OACe0R7MZkLV9lMH25XmuovvEgnGTQrfwiyzh1Ut67GXBSkhYLxfd/Ndqn2FHuXGbr09OLnrYzKr
T/B5zK78pOTf67LLPt1H9HoOppA5LNO3rgIk9TrYP6b6/376kIfc5UVjDlEf2arbzQDXmXCdchMY
0P9+epOmcKXsmDm08MSq9qzXVQGZ/PqqHXOJAVuSgJazFcWx64b94x6b7a2Lh7/p1v/hKF2iwBrq
fbIArHzIbAI+ynvCYUjytx7hn55+UeumSYJ2deD8mEZona/Rj1EPH69blvde3v8+SHCHauCfkR+h
89Xoct2BTnRym6/CscIr59+PT/RIYUVo+TEz/QAAbrcxec8SPRTXndVLs1QzFwuyeMOPHP5iHSe3
Or4yE7sEf0GIa4L1NB7dp7j+3vEQw3WARHqJ/IIZRNvIfOLH/V36SPkkrVJZ+L8UXX/aLhfHtIu1
dHsY0xoqXDeDNc8xu05NkF4qfcUZQEW079OaAf7QDdF9OrQvV+3E/wP5gowQXHaHtCZs6ZNTajR4
19L3y6frnn8xbB5MMnV6GfNjOiYbJNTTOb19p+r9TU/w/TD+l4HHJZ6rjZRJC9+wY2+i+cY169o/
znksxAE81bw5i3738sHtzd+La/YfBMp/+9GL45sH0gxrN2mUrZsftirRrSbmoBROnT7KZlMwWBt7
2NWUA51wt29dsEN+HrVhEuasiehUX+pdreEsmxA1/1DqAbsbYkBaVUm7sHtfIskx071iSWEe1rnx
CTtvUZpPqrS7FvAVjSlvqSityw0SoZHh05UZn0bxj7GyX5IyVXnbn+muIPdcBxT0uajDtHpbqUC7
7RUSch72aZmCxQ9kvkO7zUOZ8CViackDpOHVTWIUg/R9j56l60vwCvSCF5zzcfhkSI9Cpsu74ndv
evyzXaZ0rRngvrB7wwqpal09aU97WDa4LqmYzsM/I5q2+VJuNokTX2YFE/Lr0KaK/+jFAqMfEDn3
0fYl1L668OUdpHdj9j5s5QDRqLnyvp0TVecgTjaHHSMbcohIs81VU2Cn8WplPmR9TdY9i++SYmX8
2GbL3oMXNo3hBi4BQ5Uzs7KHLl7aoo5b6mklczYhCyv6oi56COCW2yTYNAC/2Y1S1I6j3s8rdEg2
MeLNpsHmZUFYDt7I2p6aNEfaiFjC+uUWX2uUbWkLZHYlTyLd10s/kG8TTJlrH/Yt/7G0e6BHY8dM
Pe6WFOxNTiTPHyn8mun93shiEbXewVFJj9wvCRQRdpYv+gEMjQLfy7StwcuJeOdiOcZQNUY21sfj
rm4Co5v/PhV9O4pqXNEMPudgIPGPyZZvc6j0kMJJTBTRuwykXvTgI7BYdoC2oKCTL+tyCPiW43gm
GRpp5MzUUMhSMcWPTMmhGtnme4tuSojm9T2zXOe7eJnVwVvEqEc2iqX7uG1EDHCCEMNIzmu207Qa
hUwJVGJl0DXqGll8LRwdxju+7Sj8ZBYvmy29cWjml7zIcoIMyjlKaQUXONq9JKqw7AiBFbXdDcQn
6GrHDtpqO8bMbhXgbsVhZg5ITgaRtVgv34mOwJmxa56a1xy+0UUtmznrvqP2KTQOTZ+Oaz132Tg/
qiUW7CPgWVN/7EIOmhAf4zG73bOIqPtEerX/bAc9LmDM2GhMHyccWnkYjAzkbPqkmz7LqC9igvCm
BMvKvE+5eYydU8n3tGuaIpSN4L04eb+u2W1s23T80nkWsgqa9zHY6MLThEPaOWP6R+O8UKJUkyq+
Z5RN5jPY5busMF3C3QWexxgegOqbC/zPY5T+GDu77ueemBA+qj1OkspInKQfXYptfiMU2R8dj8Ux
JlPRPRV2ydkhLlojP0xKbvuzB8GDRJhEQzegqN+ViNl59m4YfitMbuRdxyYaTuPY6eY0EZ7Yu2Xi
Oam6lKbka8FIyn8mXjWPoJBHtxgj7T9AbenLzmeiFhAIiuqt3Qt/Cw+Jdb+BeBD9onmb8tpoMB1f
8iD18Ai7zDY5+7FdwiGaZLfd8GBjdsrZpuLPMWtU80FOXJjKBBdBE7GL+QwSTc/m9Xbd58w+zPHu
4jM1zOhPMO5oxqcl47k8xlKNee22bkXs9Flh5RH46cQ+THxlPzQ0AYaqQcvQP8kttgglctz8gWWj
s6KOMa1a71QHgeNjIxYDek2Ur+KjLGaenntjDCtdE1n2XUremUoMs3JdWQxJE8PoKKXbedb97Grn
SRzVbh5IUg569+YrdRxvUGexSCBnuOEt2kjMtuy2aB4Ow7skTwlBu109Th7EtENmrP9G4uAZ7NUE
vBgrWEGwB6RL4leDI5xXnZakr1jvs/FzmGiWQeCo7yF5VlK17+3ZO7BkPwb409mmlJPLN8T73fhx
LDuHa9qX6Hiv8w+VOCc+rHLnd/DhsLgVFCRr+AeNR71/TeMWe4DjIsadh8GTPitBAB2yk+YJV4d1
FVSHUiSu2O/8Ngu0LjZ4WfGbuAlIFEFnk/I8w2otKnfbttEry5QltUzZEtVzvCa8zsO+d2823ml3
s7rd89PSj1FTT5404Z7CMec5TuaufUX7iARVtlo7foR0vHC3XKGMeQzoixXHVLW49FzTZBPA3qnc
7nsRd6oad5u4KjU2j0BesHPTelDo9jn54GIFK9FlSJ17brc4Jzcj5sbd4wi5u3Yq15DCRQfi4uXk
LU/OQJHN7imbp2j4h7Rboe+ZpjM22iB7LX9SXezYDj102+bDKIp2PeIv27pD1qt0/sTUKpvbWbQd
PYNJy/TDYglcvg6ISZrVMGeiza8deskQNp9ll93MYysEAM6gYWGjFBBTupWdC+bGdD0FcJgASBwf
ZgPrw3J1YSCvQ8SL27XX/K0gCg1fyKRnzcc0kTr6Daj96zvo9QZSKiQcXbD5K+Cf2+9xnmJfJxEu
wGrtBvXbgFzz1oOGkd0whOekXPmkwk3ih8/Kpl0NOeT2A6oaaCTtcQRDQm33Pq/4RrD1+xiGDY+r
2dbKzEjWnhXB2PAoXERq37U1garnC8uH1T/onYS0bttuzl57PhXRUY6RqeQ2khJuEjG2Qe91FS/Z
Pn+zHUFZVnQQUqkcasGHzoH3+SxTqCnC4ztq7jz+4WEXWtQtcif0FoiiW92lNnxR1gpX9aC2hXtI
AtJ/pLVbmXbsQfYqPq/zHNETeLaGnicgsG54XqSve9JDDEZynPqPcYKzWHISrdgPOqsIwb0f864d
akSdeXrco6U4rAUfqgX26aaL+k/Q7F2f8gUhvs50T+t2Gn/ssZzK0DftN3irdPepD1A79zNGIjeK
2ZAi43DbGOrYZtR9nhIB+igSrT2DfKGD4iC0+hT2QTn6KP1I4BVD6tabZPhRrBTxPgJ37850MyDr
HUDD4o5Tt62/ga9xbckxZd3rOCJrdlfkbt9+5kPvj2J1gC6XEgL9T8XkmKymLZLmRWoEw2907JvS
zpGhsupVWKCo0ohUj6WyuRG3O0mcrYE5csvJz6x/8D2Swd+Dy5+p2/ukHrpE9FgqCUq95tHUPBNj
mu0IYOQwfABmzXWvEE9g9zJum/XUTyGExxzqDaa2Gwbz5xRSOWvZL8STkm7TJL8sgxXxt1bS9amj
ZHo21u6y9JBgn1cMIfaN/RiTdkpeYZnMoi8Uo7Doc8oQSSHb5FwGFm2qWRaqvLUrqYSBA+2tbHdb
TdOSo9/NlqWp8j1bj4Vbuu6E4mQ3Dx6YmGeOyza35ep7QK1E9kh4P1Qhh2OibQDLQ/xeyqhbGsCP
5VIRu+eHjfH2HPq2avzwtYd9WZlvrT974Oi6cfgMNF6oAh3TishUMYibeNgl2JFrXF8gdBVdE0Ok
bQk1vNcNMvvZwHdw5ck9nGujUEsr45vMA38bGgxF04G5QwLeb6W1ncqWZhCOsGz4hKz3G1PZ05LA
mCFxOKJpeEdi92RD/sm+iJY/rJRX45TgZCRJfJJKr0O1dx2mR1Gcvia9n87wGFO2TDpNTyo1vFpA
cX2eY13cRl0+2CoW4yPqDLee4EOfsRXfLO6nRyMnCfp6AinYo+GdHh9ob3yEuwIKC3ecCVp34+S2
Y5a06fqUDLGFoDMG9/xjWgxeHlcN66XniUj6pZhhG1TPaYPeUtFGjj2GwTT5MbadJ08YaNLhw+zY
/pSlWicno8cx2sr5vX0xpIi4YFwAA1mc1sSgNoH9OL9rEDLNVhVpKp4DkFVRtTGc3g/z7icQ7jVN
iK8gk9moKudJa57UjB4mFk/o6UADeNv6CApkcigaOgy1jRtiqqSVOnlIF/PuFMzm9+S6AHRXigom
6hmp+2WKkwUPAWd86F0Ox3gNaa5y70GN/WjAoKRvYmbjvR0WpPWVFF1UJR2kB7F1i22FFTZDkCAL
tDVuBPMGSWW+xagFhcMkFzoB1sNjiaaRO7d4mfhlGXEwK5KxqVZBLsNJbbhPvmax9euR5Eon8MCx
ENdL0pYWdci1/MHXTJQzTfbjUizbl2FoJEHJkzUdHNWB1kPEs0jp21vaGo/ZfxOeivBuvLvbnd7N
RaFimHcj9Uf6hlS3tntKszev10icFRsy93HRTbJ+GOySVJjNTeRb0I1fq2xro9oo+Ylvy1KuJvoV
FFhcIyY9pd06eSOdgbBLCl4/kj1a7bvjpsxRkE+A/apXZ2NyQxTxp21c+MH3Ob1TwN9/1kioqi10
3wWErJ8StLSeZUKYgE2Be838ejuOuBluCy/Cz8R0yds0ZIW8Ia0EvWDv5p0/TBGxz7GH/jDk77MH
KIcuZcECVFSWeD8hbZneBFpO9nmNDADmbsurJQLkoomyt6IY5jKMxQPGkNAYgOcuteUcizuEuPUc
bEE+IbqLgyIdvM37fnPA3sDshGQ+qoSHA0StcHSwPotHzGjam3bJxQEbA4ZhTITbnRU/i0K4l5Sk
6S2LFTYc1bZqY/aiM9t/Sna9PRXMdC8iNjOAVItWaiq3uOV+LgXqt3AMMF8MN2wl4g1O5+bWdaHg
dTdMrOr3Zd+Og+2y2wBAbvrJR0X+KrQHDqcmbsijm6bPV6/LBmelgPBDkPHP1jXBfcoyxkK5tv1W
AJycrD7U7bvCxVmHbYcQUGGTYOAVPU0zdtnW0rGrBVuT6HZNUugLgCjt41srk4Y/ztE2u+MK5Yr4
bWeasIqHdHV3S2oy8Q21WD/BNINE5Ma0pk3vu23VsC8Ww4rQmhhbvNFFm/hpogs1BwiPhAEiGzOT
5zFauf4a4WTChC0LbdbWvvDjUgY0zpsDd0veVlYj6/ZlQyNKdRmysLQ/tiKj0/26jev+HTZrHgm+
dEWG21vjIGem7ECB6w7QhWrIyRa67V62BN2swziktD+6HIGvRo0u8vP0Dig9THlP6BNoYl12B0Q4
TeqEbxk/JyACbr9b3KL90zK7wsRV4GKVt/M005iVkMgpkP/tHdHhBc2enKCvAxDyfjfPekYkkkOO
HMr0OPqvCu0X/1Vlip9TOL2j5dP7/GsyUxV96wEZQONnGzN4iGKsIivsDmT+ZbOsCg4wdtnqtRe2
+MygUuHeCi/j4ss8T5x0dZZPEZKVZsii9ZX5vdtEGRGSU2Q5je0r3lBNHue92MLvtOm4/mlb8DMP
RQcjzg9By41DQiMb7TNcyzO1HYYVesUn3kZkfGY4n4jBMbXvCQLskXK0v+UAov5NR2Ppb6iSKu7r
dLebHUvNGBMwNhhRUaN86aYqIElFYo28x/mXziFF9CeuhLJveo7G9Th2kePneeZLhi+2c2/rieht
/aZ4BnYdk4rP35xX03o0Iu6jiqsluWsn0bBqArTD3YeuSwU+Sd6C3jpjblRZs06osCYGgaS3ZYfu
Myj/U3M/CjKdfLMVHyZKgptLl+27eQpa69LC7bYEzVEsFI55RTcegy+QvhSoWPxNF2/sQNieRqXk
S17OziOJLt3i/PySJz6Xv1c49hSHXcWxrJmHptdYihnWKTcNqsf7Fopz2Ho06elt08F2+M6IMH7m
iKG2ps6liS7jFkiet1nvXYS6K8TRaduxuU85yZL81uHS6f7xnrYnVLYJ/zoix89llXERtx/gsSaR
C3VJz9qlxE7LaFUgWAc0KSLwQfdcJu1j0fl4ryxO/SeVZP1BNy0byiVrltsxRmPuAW04mj0Xw8bU
rV8t/44G4xdYvzjC4BTEwGwYYX1EPgxENN8g04JSQ/SIlW1n1YNzMQf1Abo5/qzzQlZmD/DRAVsp
vmlzS/XD5OisH2yzzHeLMWP3D3zP3a9oUvNcb0uEb5lu+Zta3usKpYrhg95S/8aQ1rha7BOqT8D1
3FZqn/dHcPA5KzvjBTIUTOBXeDgWG8YQCIcz2paue/QgT8FYtHhvYELPwL4pv+clyUCsOGNCxOd7
OhVT9ExzYFOBdcsHsZ5XJoTT+ChLiGcIFTRde9hiWnTvuQNrX8TUcnZIQMqafm8of9YqkmjIfoME
CUyebVbM6WFA8UewP1vyaltU2KcwdHNJOkRRU66LhTmjIIv8UWT9TN6oX+RahX5OUL/nqV63slsL
HX1t26T5XrxnRDfFBvGET4GZX05pl55jtDoSUU19qpYbDqubouLM9r/GDOe2LOBEU8HtJk4PmqfF
f3raiu5YhFAcINvapCjOi5geN5L7/IsREQetvuUNGt4R7yH4NRsob9RIg3p/m7Fx/KH1RhMEu1R2
wxsECHmHzFt6etO5NPxER0jsd1aT5lcv9c4z2NqHldz30qfTp6iJWfYrgRNM9hMdE4mGXyeyez5a
hQASy1ARkUz+2fImN6ArYWSaCibi5zZiDEMaZDbxXeahk3vkq2Wk3twe08PKVhQjul+2V0h9J+ln
Y/n6EkXp/Llo8uQTIE1uP40NuG030Yh+z6b7bT2wtIBO9d6t5jPWXN0NiQJak3XwlYd0TzqeR8n5
VGUGhVtpokZ9AQF9K6cMnERjUs/u7Gai55z57YHxXRbHsYGiyEFnYTtNcEs5JUbH5xRW4wh8A53f
JKqY8GTECFL8ukLGqswmlKyvfoFy8Tfo4qDdMAefyi+YeFDURmvAOhDfdQgLnCZ0RCKCiggtUfdJ
bgxpKUWHDBlWG3dZBNVjeEvUFuyO7JAVAu1Av5AR9ju53dsTMbF5g6tApz6QYoS2wQZjkQ8tXqSk
7Xt+XiF2B+dLi5YvfUI2mKcVNXidT+PY+PHYTU0nK5Lmxn9/h3Cfx0H3/d2W57vGb6ho/oB62esn
KnJ/h/SypceiMNF4A2Rw7l8wYRkOCBPDcLRZ1s01katOgAKF3/Fh9DGCCGRfbvEt0GVrTDYaNJA8
sPhrCO7DHMlurYZsSfRtFK39foKq3v4zyuAGVmo4nt6JfdxwfJoCy6F8fFA8XVBmOn9LxwR5rGyH
u2Bk9gGg/AnEF8iWon0H/RGa5s2XaAdL4liA+BU+oX26rbiN5jj56QorSA5rJ7Wj4TXrxQznAYO3
9pvcp7mv8KWg41AoiVoAEVOvfSWnxkCWH5pc/AHKfwXaNZ6Z5byN6VSccljbw/G3WVnRllEGNc+j
5/T9EEbdKgTK9wnFG4KPqrt95v7swDXiJRk3p3GMMcb9teACbc7GuljUK4TiYwCMe5Imb2OKNK1e
PbeyytOVgcLmWFBvLYP6Uh2jqdF+0WjRpWU/LFJ+ircd0UNEEUtuWZ70WdVzokk9osm7VuOwomNb
ShY2UXfgzMZPqZls8QKfm3YtA8TNzWEJTYZ6mOwp0hhuEvcjsjALKTMwmPgLLJrW/CSD8fkPhj/K
f56RpbL7bE50XqU6V+RZCx9DC9yg1pDt3PcfAnQp1JF0c9yHMoOGxIq+vBx2UabaQTUGm3oTRwxJ
8maCXzyfmwc5xu1+TtJ4Gx64wfihZIZ62AAYaX/FGW3lI9mbAXC7JlbDDfwYIvIMOnDOcKYs3T3G
mkMwR9iSensEgNP0FYaF2fJ98P0cwfdzd8U50mgQfol1//6FGOqqOrHcdKjsUe31jwva4qoCbcjN
SwmJoYTcxYxkqGkzFw03EUyS5ffBKL7VDWONO3nEa1/bzBh10JQWU01gtORUOdk+yCPKDI16OYWq
IDDF+t31DiaAY93Jlm+3jYvzogL9SfCshsBIjAPVNj1gGpjwj+KWrRvdKzSLTXoThnQECGVCgldi
vJCoEjzovasnbAN9TLclmX7lbaZ0hAIiSR2FjTO0eX4b1WvQFBUGvw6XaY9kMa0ibfmJEUPCdlZJ
QYu3xcKg6N6jy7AZ/OFt2qXIQTY6PmV5q7fPEf4ajpwJrZBxOb6LtKP6XYt9TR+X98L9rolGtSED
AwwcummhEeIp9MmMisUulOGApwpd2LzCCDHzroznng8/2oCiHpDVkPfxL+vWaEIykGeomkYHyu4K
E6bR3s58XIqnDMFDIF8suv2nkhiyfes6P6pjKtIhQpdoMnSAxTiz7UuKnB9nmfA8zY4GqdH0S5o0
80XpEg4Rcp+nS/ExQce5hasRxlruO4dKsXoz0TJGz6PAHPNl5d00Q4gjFJpU+TpBrhtsUGP1WfYY
52KTpIYebY7qhx1gD7pMdyC2isxXO0ajYw/xQZu3eR1nzP0Pe2fWXDdypum/4qjrRjW2RCIn2r4A
cBbulEiJpG4QFElh3xPrr5/nyNXTJdpVGvtqLibskEOmeBYsiS/f1b+YWwjSS0Zs37tkLHKHu7rM
i/5cJs7cnBljmVRfHNMEvPJOM9t+bCpjDEppz8ZlYxK69sEYhzFjjaNdIVSMx/VuHSu/v84GjX+r
Eqac7rcSpW7omwPcZeaUNclJfWLoF98b2vjeATkN7Zrajnzazo2NVnpGVuI6y7O5TZyVeYrm9tCS
ix6Pa1Mr59hDHs2HsvA287OVaiHOswKCO2zNCl3LDpu82YN81PBXsFrDIox919v2GDpelRsB99yV
1w4noLYWpL7sTQvHQLfPDAsa06thLtegpDnQD9ZuaUXUp1K4R72Maju27mKYNUmF9jyqoHASKgCB
Jqz8Ulj9MHwWA2UBbzJxx+qSwTaT+1Kko7qbZxjHqEwAvzHdorO8zeq69C7ipKyLu9nnwFystl8M
5+ZIUxQwHsaLQzGsm7jNR1kl50veq+ITuz0wVvB0puUOvM2vIGJcogczMxy5mVsjJNLGW9sIelv6
al+gcj0lc8sngjnNwQqVIte12lUwnMN4xgDWc2C1zNv+lud0DZWCxgyGmNlNrXcOhx3PoBJpsX2C
FAT2nbiT92rb5KUAjjAubCMGXw88k1BG+8RO+/bBzD2vPRS57MTlVjYEClj22uinORsVwHYxkoiz
10m7rGlgzTAUUPc2WkKzG/wp9EA4hi/VRBPDbUOayGDvTwnGFsDGIiYfhGFTUx6qap6LaK36U1Gi
Hrxr0cdufeZiUJ+PXd2OTpRMa1tf2gPxS8ESF6Z15m6tcC6NwbKMPaS7zqLSTxS7zrYbWmYjp8qc
50Xmo3sRb0m+fIRucTU8Uhr326tTCyf52haNWZ6ZDt7dMzOb1+6KGIxe35dkrDPV1MJdLi3XGNZv
ayfy9jKbxkrutlH4IIOKQSSAwR4hCzMCH7240+7VaFbDHOqVJtyzno+QR+Nm20WI2cNDBOK6J734
5O8VUv3rcqLq+pM5F8lw1evNqs8lPY7b6TzLGPOO0usUZoN0869Aiga4rPCNdgA7ZycTDjXXebVj
pi54NLKEnnb5c9/ON8roJydcDcPquU38rsf/04rTsVMtIBYzRC/UzSCn0iA/I5PZ63h6Mr7KERSa
cASRnHWNWi1YFcapO6fvbT0ya8Nr9cFYuiSUzA7FZxKiwIwcWxjIxZyki6/tVOp5z/pJtudU1tn0
pvOlXS6bTVbioV9Gz2XX0uXj+QpSvzz4smqnm1MmqXMcqjEOKsKbuoAxNFmi2oG54mELIX/rr6uS
50OKc+Yazq8iwIGheAPY6gowK0ERqyv08zganR9glLNnwP62AM7ru/Qjsh+LUWiiZPxjjlKXByKd
MWSRqsmP1WfZmgrnRG3Cz4L/xn3X6CDDv+oGjY8uxgnRcvTjGzBSAlgMXGPqZ7CKLTMCTzO35oFg
edVbkJQN7qWA0gU2nPsFuzNlV/XieukTiQFQNsE4U8rUHapJiywP5448fAZQ01uEFfVOijQp+o+h
18RNG8I/QLo6OjRRuIFu+gBeIcHfzieH3zYupjlN2jOVfoeZ2XcvUBI1Oag3jT30O2CCbcQ0YMTG
2X/E42Iu6+CWR4LnlyUyvRwIbVtTcQP3Wo+RFxNm8O8p8t4nZXmrW1dNPZQ7Uz3m7r03/XtmkfcB
WaJ0poWhu9w52UcftCIT/6YlzHrnqG9IH1VxJuWe56MJhKQm82pgmR5+4kn/gwA2KIoflaEAYbZG
YQkxYnD7dWmT6YtqNhoyPQfUZsDUU07NhVSdfbsMALfsrHLDDGFLOE9/Lgk8qeT+mXrunVAyWcC+
M6OX+4Z23jLKMGldIYbtQgY1mHRYcP8nyRl/JA58p23uu4FLDY38noCLTt7ptYnHqE0yNukzjyTS
dokzKRlHl7X+yRH+AxXo+7StHL0jjxFb7D2fjhlNjNKuA2n+yRf6o1d/p6ZsaagcZKoESqjqa9Fb
n2e/jX9if/ij134nd2Y+76o2icUe+pmdQr+eZWPp/Jsv/k4xqS1L183oiT0I9A4hMrSHBeT45xfU
H33yd3LneIFbFCrz9olpDDzMpziwUh77/96rn971d1ptu2gd1G4cF3uryJrWitbUrbn78xf/gyv0
fdSW10OgtkvO5ZJKZb8OgElzaHqrTU+Wb1dt0I64C46Y9kT7b9VNOu9jt1I/mSUZRGJPva94cLt+
uM4tcNU//0LfF9d/cne/D92S+eqAByXuvvJVCvSs6nWGWuE/b6ulvc8uIzf/T+1atXfI2vw+37J7
iytNHOMhG1M2KUm6o230dZmctLUDLZnF/v7p/vNl+V/JW3P7988x/O2/+PtL07LLT1L97q9/u28q
/vtfp9/5P//mx9/42+GtuX6u3ob3/+iH3+F1f3vf6Fk///CXHQO5Xj+Mb/368W0YS/399fmEp3/5
f/vDv7x9f5X7tX376y8vcC369Gok3dW//Pajs9e//nJyLP7n71/+t5+dPv9ffwn5s2/+8Tfengf9
118s71cLCMHypRIEDzinZpz57fQT/1fYBg9gGp2a7eOQdX75S02Bb8ovOb+avuPYyiatwHUJmv/l
L0Mzfv/Rr57wFXZMi42maZq2+8t/f7IfTs3/nKq/1GN12yBOGP76y+nu/Z8LSYIo2VheHWkJZSrT
ff8Ub4rBip22jCaCoo9eDF0FxTbtcnajP3me//hA+u934o04GugY3zsptTXnPobVCJ+EnYKOibwK
XDMr9rTvffWUaf+sk+G0XL//aqQ3eZ5ERibk+/DEbYzn1FV5lKZFduj1giIt1/Beqz9nsIOIrcFW
bdJvll4Zn393Afx2mH92WD1BPhstpeho38eVICfPGtK3o5rRuYyGFknUwaUyu45M9G4/Cy74ZyfR
90wuIOJ8hfU+QGxhW1y7bRO1ll/bDwY2fVBUHl4+ol801Ld//t3+2XHFDsxXsz1PuO9X1cxa07kp
m6iXeXVwbcBmXchHt8gF4f6SXpw2d9Cg8cefv++Pq/j3C8jlZLonxtry+PuPj4oJGWNLmmQ0ASGC
YgHKF9oLc895ITZnYCMENPivv6P0TNv2lBC2J+wf39Gu/aGncwaZbY2Wyde+G6GInS5Ea6d3lrlt
kZ3M40+c+953E+cPFy7SXtOSDuWklkQK9e6JC+sGglvY+0mjVA3Wpd/ygDPPLmhkJXmdpX2COtnH
H2UMsLi3dOrhdBjNe4O9yBzOcuh6KApvBUS1SzOqwefeLL1Nn0TuEJXbIsPaTttXRNUlMPalMwwJ
mKU11l9nWvBUoBrbvTUgkZYDG3qr+uSWhdMAbYP/BMOAUB9uoRN16AFhy2gd6/XGnfPpI4nkeol8
P68/jFwRZjD2pYAOSdr2HA45c6ICpbMFvymh8kt3E+sOCWxsR1shRzs0sqYFY8T/1Fz4SVZs+f7E
R1R7G+QozSJZqWK1wgaidzrARnt1lDqVOYULAuQiIIwABZRELfZ62gI95r2R8SAkyvej2NzBA5Jr
xX52MRkQUuIVbpTOmx2WXa26qKQCgsizNC914LaQFQfwj2kKc6eqO0zx7AD3Rim3LxPE2glaZ0kn
DKp1npppgCROY6MUTEhN8SXxPBaZ3uXiilRXW5+QDLoEig6M30G3WFaxV/Umnd1go/YJN5DVaxgj
2w3RCkDobZ5+S8nfWHcacu0V6mJFWxoP+bYD4ffOPZFP8TFv3Mn97KRJnQfjkhT1WaXg6oLNmIf1
KW+ytUHiPAnrUTnpgKxUN4OsrgVIxBr0s2GtDUIDBFKfi2poTPSttgCRWHSbtB82dJrGxYrBSCxh
Og45ssRicmkZM2i7kHudwjJfTw2AEjxhPXbFfF0v2u1uCntK4adcRD37VFeZiMrM38zQahb8Iwe3
Hk0Vrab2i4+myLL0vDLn1b1K06nZED75CuQTGNqQbtCZOY3gCDaE8UhJI9BEYC6G7mpEXJ7f4MFd
LbE+2UlWrpe+pM/xcu6cYT7ofJq61w4md87QtxYmTVq9pyen5gRxXq4tjNTJizkajXXn+ksMS1Vm
9BsHbWdIEYkqXebHzbQbL2iV2QPKi96Nn7jBesw2RHyC80jdoxfSjfw2li7yrxwhmwpXa5u5HxkA
k9CEEZtCpGLTfSU7oAO6JIYOqi3RJ+OHuz6maAXu12UReTi0VTyHsoVFDLK4Nu4Sf54fWyfrPmL7
dtC3bUNqBfCaoEMo1+KrUvbek5MM8aHaLFEANDZrG6wGIohgqZR7jdpoNGlYXdI8QJYB11V5DXbF
xF+Qo5f5at2lnrV9qpCUvxjWYj2rviifHJaRF9wIyxh0fCZAUwx4t0mdml/7wVevhBK2z4iuBNhm
2Y96v/jdJLG8rLEJCeUZHzxcHE7QSOG8JIRq2QGmLvcOuqnt4LYUx7NqZHefWXrEKkMfgB3EQ1F8
c8jxbMOSrttnqZHlhIkwMCYR8LlWXzrElasTSgHZVZ9Nbp0/WeO88YpSuq9ON5iIdmepzwcXm3NE
dwFKrKKuxNOmOqgPOolTFZDWEhvhtkCEtqawKKnR/E+QDtAF0Zy11eciIZ2Ksbo0umjq7DZBvAPS
HCTJpvvAcOPNRIXWxhp5YcGJUxVo526NneZ8VoxhgW9Z2b0h6g3Hh0vGdwhTJh5bv7DMgLk98aI+
JnMvQLQjP+qM2rQw9TuAqM51qy/DlA9qZ6JdqPZujuknwCRm6J1wtqwKqgHc5SKmhq668smcpFLc
SMHUeitZr+KhAg43bZl8ZAcOjVLxtc582bbpTYZgYd5VPVhRDvlvu3EwJJW9Iucd++zMsca2P1/Q
/W4Q+wt4ldtUlncY7Fl5+4W7LY6aqaVapTdsWq5seqiuHF3E8T0WhmYDVbGciuW9dpAeVQZwWZVv
3oYyigdSUM2DkxA8P/draHTeQoJeKsBJZ5xEg0aOR2Xnm2qnRH1KWpkkl0Za+/HRBbQhIUAZhnOh
c1TBgd0uKP8tUtr7S4RIaxXIzHfXM6vrWhXRmz13t0UL3wVhYsmMG7FpfR7Uo6qOC929ePEIqhq8
cEnbpdutECP9qzJME14Yws+94ott2+Mw+osZ6CROVh4orsj0xyKPR/tmkoLor9Kevfxrv1SmQSxS
5hMYx1vLy85Q2TigGnS65CtJfpOFnt13yaIcxlXMZ9M8wcES+VFlUUtQ4V3j48I4tqx9RSAm+1My
ZsO3tE3Tj/OcZRew9ngnoJSM14EQrKPlo1oIVositkOObUWG1upx69mVGFEN1WW3hJhNV7EvhIDT
QlTUXzRIS8wgbjErBRKCyg6nuFuQZtMD0WPTGsSLxhmEyF52kisE0X1IXEt6bax9MoToguI0NObe
fwGab1iBsqH7OgNvOdDrQ0fmHOGs1TExfe3u56WOP3vlGk9D0CSxD9WXx8sjsVsLzXSeUVw4+UhJ
zGDOW3nWmmk73KxbuZ0zAGS472OCq5eIaIXxEppz2K7mvLYsqI3U/zwki0LT20p/2w2pRNpTb/Nk
79wt93Q0i2xu7iZhuv7Z5kLdRQnNV3geC0tW5xNUeHXV1BZxoGNHWPADxBYybJZv3JWF0aAWtdrY
78N5UfI1sXzx2G1aPUOeG9eIS2tOpfasa/y85WPcnYQkwszaJtyw+Ho7MpAaB5akgZpElQEJsRWQ
a1EdGxlSKR5NW+gYmngdiA3RHl3W+RLhcBFTq1Wup8NqoDEOB7JX8zBpJhSVQq5XGXsxTOxgwSJw
RGp8sVvPvhpolNLMeClIu27oiEME4m2vLuUbl02Bxvyqq8dsJkcylcbeE3qpcOgkfv8wG6M29kM2
ON7XxV9VfZCk2pbHuOPkHPS4bSowvKFjFSWFuDhfDJ+lkxGji/cpoWDJ3tAuXgx0x524AODwmvuM
5IrxEtnclBKHtbDQBPDcyoxSQMg5yFOGCTwACXeGRqrGj9GzIHZDHeE+uqxWUAKLxmDqYNspmQ0k
JP08lHHKrDYk565U0gk10NlX8mBWGSbSXplJ1Xq1rZPf7/qYhxGzToWV0prXNY0qTTYNZi9kU6j3
R2dF2qzj0XudvewEjhUNyvRQSieJv+VOM1Gi7C3clCai4/yhUg7Sl0Bx+PwXwK8c0QWX2Ge4r+ar
oQQepwRNUx/YJp5iunFs87lJzHU7r+FSM8j51P42LWVGpZO1PA1dXX3cUqGc+WNWZX2DKUdVCnIH
xbXWsz7drol74WBGkodKqfianGXnaapc87l3bXMMHPy7X3CmWsuZPyXZF7mZULEtww40vem014vv
+9/IVSw/KANfMcqIvn/q7BUWPhlbDKu9UaflJVPBcpP2ExMgC3BiBOuKAhOB86KfBqgDFliL8p8d
60GhDxMNAUPAcIzYsWwG+3nL8u2h9Hy7Dg1Y71e/yyd3Z9Ud3T2VKearFCGxDJui85/HVHV3yu0M
EXDmzaO2mrzZESi53WZVjWaWYm/zuJkNSECmklmHQ2wZX1Niuc4wvKklXGbTc0KDzX0S8jnL53EY
1a0LAmygSqrWqTModjTSM2cofJQPFpsUZq4uh5MnNv7TVmdzt1OMjHKHx9fG+Ox1A+ps165uY3NR
uHbiwXlsdDU/tPTZPbhlXBB4zN2+ZxJNruI+759WOap872RWcYlJqLz3FCU32EZGvYbKdg2Mku7U
oCHRBD0jI9naHUyT+WVcXAzFFIn4FxlkFTsnO/YerHwcPgzzhrw3KcoskIQWZ/DxyzSjNqXcWJAe
neJgttCApHnq3LexSougddlwXeTp4kpUcKSuhkOmoLU7GxfFIa7X9UOJUqEJXZdHI0og1w5Hx9Yq
qJOyz0KX2elezyP7AMVEfW1SYlvvrcZjG1c7pb60KclD7Bfnyxp930j/S4jgVfaC7bn5pt/jfT9A
hDftW41R4O1NXz237//l/4PIoH0KMvpjaPB+7IvqrUZA8fwDoPj91/6OD3rerwgkPQBA0wJUsU8h
EX/HB4X9q4vmwgKbZp8ImgSX8xs+6Nq/SqVAQwg2pGPAPX2K3/BBR/xq2cr0FQZU1/OBnv4FePA9
aCccAAhXOZYLJqGs96lNU5w4dYlMfWe3Pb2sLlo65MZWuFJbdJi7dPyXAoT4NryfL0y+GRJN33mf
r2p7INqqEj7OkA4du8ENFflGEv8s1fIdRffbG/mWzyoqlSPfF4jYeec3NI75NG8sa3XMma3KQ+dm
8lonmcTr2DDIhWSmqiawCi+2zsuCZ0K4ZYhCfwIzvYfvBDt2n/OO9w63gvU+Hs91M992KX/epSYh
Az5S3nsv9+uLauWx+ZP3eg/e8V4+J1Iqj2UFsdTp57/jW5Zejt2IsWQ3LosRTHVn3kJR6zM9qeoB
Z2F6UadbdotlcXj53YX/TyDR7/Tq72Gt01tzxZp8Q3Ip/fdxdDkSBmF5k9q10povS+mmH7Tl9Vfe
TCV1YE1mvbBx8pbzidHxJuU4H7CZ5/dIgvIqMlsvvsjbpvr0k491AvH+4WMBZ7IVdSzTfs83W3QX
TIYr1E40XbtHwimPtbP6ob9i9lbxYoaLs6i90ydZZFBtetCbUV84bech9Ijrn12Z/3DHcZR803U5
Tj4o+fuqCTarySwAfXbNhuCV6qnOm0Mk9ZsKZxQ0Zw2b0H8tq46b4fSe3HsK/J974X1oPg1qBLFt
Bu+5dPqS2l4n8mpcvX9+pP/h0vN8wkdOSx14PKa9dxRopZrBN7JF7GTa9s71aE06/dCap9DDnoSH
l8Vgejuje0u2mMKroftZhPv3Zpffn2oWFbSRDpefch3sBO+A1dxIOruPrWHfLswVCmkgNGDgSNu0
w74YxufJ9s0vy2aLLx1x2p9cJvX+UpEOjh9gaJvnenXKtzKJ8YiUaSXqXWtm47ZPfRdTfZwNGQ4s
D7IlqDIjtW+o3ixv5rybQRULd71HoWd2n1Zfex9sEC+qZN3E/kbyMMy8gTDGxFdBAe2nHPHGKQqB
Qspu59fszD6Z09qTNwAm0m9HIy2G/mzqUaBFspsGdrREdLUhAmd1meFvIwtzLCjN9MTGgGFrT9/m
RYZbyoA73HWg+iQ22qYzHxCRgBwHRoPv6TiAGXs3HUPgZwdt86VcF84PjlGkrl8rBgWNqKipHfSt
fWvI+lanteopzyTtCVTY0iYUhD1NSONry/2GyNZd76Z+EpopDxfUbYqa71u1tgTmGCBsL52ZLMbe
AQjAVe+X5BbBzeCImxwUQgAtXLjhvGr7y+wSBhmwDd2+oLEYqAPdRmPZs5DE274n2uSpgInRrBpV
isV0MfOneTMW4qKgmFJGJOb8aLUmBRDl24Z/4WUnsGhuO1zqmJCXJag6J1PsXpxeX9iJyj08uIRk
7PPNln24GebgRkPqdNXBiyfXOLbCNvZVZZOIouUMbIB7owzatAVHHWMpAH3itjwSdOrJICYzoQ/a
Qcdp4DhdyjZ3StP4bG2GeQlJF5q+YUBOzY/IwFLv3KxEs8hD35Xp5x77r/NkO/HS8a29Ob1NhdmY
OwyGlfgIfZenkU4noDlUd8oow5mZ/W5ts9i6EHKw1FUjbZXJA6eH6LycK2N+QEG1LIdE6HI6mOZ8
8qfNDWuDQQhRp+qLbQantHAKsQiBbJEt2u7KQTPqC0wDBBovMVeddvUEnppLPezRaZVdMBZu/CIn
IyvOi3LpkmibjFQgREKUHWhD5SJaBuwsgfTBcUKc2BB0AudavmuGVqeHTZQEzfRsb+OLYXHYI+WY
k4aQFASIbDm6V9W6NnM0KlcUUYe+j80GHpx9WRHHeADW8DETeKUudmbjmXgwFXlRkaXL7roRE/lE
WZ2OZyylBt/FBZsns6l0deRQYvCcOYO3Hshe6PP9tpSledNbiMrZWOT2xeBtPneoqde3nD+ei9gh
BoIRwbIfuVw9HEtpXVsXuja2JipGVSfBNp9sESwYw/Qlc07hJD5KsOTrUifzEIp8icVxYwSvD5M/
F09KWkW5YwpajAPhPWm+c6vWMwOAqWEGfmwWc7c5s7kcGo0x9bSOzZdzARdwSBIHT49ZzWscLJLk
piNArrcXoiSkspB1iq4Q4R9GRV13iJA6cmkCQi8mip5GYVj4vziyYY3M8CArMu5Cb/IzGXTlXCwB
lkCymcrM9B+3JMuuS3tsOuSG2Umzn/orri+PFLCoWzvrtYxd+2zONoIXaE60kAWm/ReaLx2HzjNa
gg9sokjHAOFA4dyv63zdJbkCEcLFMl8niQV6NefOdFkWzAePIpEd28QujtOI2k9BE+qmE1Eg+M3Q
ooecNPylEGHFXe0lxjMQqH+ToUpcQmOzwMaKpkFOPGcq11HfuNln39pIxY0pAmchi4u2uSvdKccT
nMYxwt7NB5xHVJOvlxIuqDpX89wgjBa9uLQ3Bwsk2RpTHNUgxBlkGqluoC8tfp5h2Tg3fj2p8XJy
hb9QKiTx4KnCYe4Z6rJ8wAtrr1G19hOaBHgU4vgdjNYJECdW6sRo921qO68gD/h1GZW9YW9lmhBc
NvnTI8N3RxQu3tV6xzJs6Yusdur42C+A+8fNrQfnDBFm2py3qezFyfvJchPIDSj8MBuil2GWEZ8X
2iM2XRiItt7YDTdOeum0hn5LTKtuP26OnmVoJIX80Huq3YJaO9l4CSjkXbX+7LsQd3FKzBN/3Plt
OdqHSnSmJq6jzr8Zoi11GA9Jd6NkK9j7xqr3r8zMxZi0t72ut9pgpA68vYDazIa9oLb+goQ2Yl0q
3YohGOhYeKnMDeBgLEfynTJWPx0UZeyhKwX+O05zm6F9VSfPcu4RAxcUuFnPahzNWYAYyr5smDcU
j64G7SpuxmG9kaDg5sUadyJ70NgXmsvOrYzymmSvtDgkZGVQ46PKCW8JV/tQ2zelscxb5Lask+be
yKyqOOKKmJUiAwKCaYMESG10aJXbS4KNltnuOJpUkvqR6PRoPfKk0FPkohPwLoBjWlCD0qQH/byf
s3R8JEIc0sYtJkcj1lls/1AUVnVWeW6f78h+0OvLKgdZ31heQuSPBrolb0J2zZwTB0eGyPlitdl4
0+alGWOY1ukDwmCSKLoZ0fgZkl98B8aSz3cEdiTrJyi7ermaii42bms7G26JWsJQP3eWk53jFhBX
Rh+XK6UcGR6QLqVe9Q7kPflWkfHWXfaNp3SEPFYn+21qy/wcHiwZXmJ7xqMtyyUdHvt2ILJvQTY+
33qdO9zGsqzSp9HK4ofMNcr8CEKNwzOGMRSoQDyniCAwrfWhSUCsv7Qwddne36yN0TDzPmpr4Tgv
Y3+Km6B0o+ZeImhz7RXtO8MGURnqViUS8b+28xsLadNjSjZFEgprYE2J4zhrQ9ElBTE3zERI3j0/
NrCFmzZR5OTsjKSJtOrFzfLpE2gxSO5Aps8td779VZp5etFtBkhbuXjrq91O2we8PgUZUbHT3+VE
aW3sCbfuOo892V4kS76Ub4BByUeNsD0JNLaM9nIeMzBPc+KBFNhbanxd7ZSZbyxkyRTCN7ee5lp7
xY4MDN3fDSI1r3IPk3aoMTA2FxYhGmiVe10ZUWqXnopKp4gZKMy0+pCZsAnBhLQTmiwdPoPexR4w
G0EQgXQKuLfOVQL/kQ+NeSYwNCU7PIX4tXLs9gtoPmsBnEyfCgzE9N5gFjXbPDIw8/kRIoRpjphY
YE5tOWk3hJbJymORu2YdJSARE3xThVCXBT79XBY1Z7ckb+XeGJ1+OaUkFN8sP7GakGTK5nXG8fOY
j0BooeCRh6ZAp5bH/UKhNmtcbn4i96p/xjQOJdhq23rcmpzwLplu2KZ4XOmrZGM6m4K2mmX/QREk
1h6mOi5yULHF0w9cD4P/Wrg4qp5Ms7OxTayDslZA4gkYH0w4QUNfDS6CFeQLap54iCuxHjPMH81J
XN5c17lC1F+hkYO5InFR3U1p4aUXzlj46IjEil4psqo6jg/ErsUuC1oJQUwGDHO24hlZJ+absFu/
3CeVxLlFABhiCyG34jIdp/mLsRXUwWXzOH4y4Kira8W4+hWQsB/3XeVQNZWukEtRb6zFJ2wCixPh
BFn80Fnd0g8F8yt9oUAY6U5apdfhDNDjDe14nh14cTWyqpK/0/HPK3wSrYGgJGDbFWODy5MyKpZB
Xa4cQBWYHWZy4kUwZcMfxdVxFUVe0FVUFSy/VeU8TkTXyQi/oPMlIZjoiYcNxF29xOUpDoNtSFi0
2fQFA8ME4y2IuAp8oMkVamoQJdkvC08Tx63TPNIw1novMeOnUd3kRFV2vrO8Jmj9TTiPHK2m8g37
Q63dMj+sZT4gzncA2kMRlyfKHE+MtVttpZOoNTv5YnKdDCGJdVl7yDoNGG4rjOJBmWzSA8qu21eR
NeqSVH0Vh3UvUJ0Q3zsyV7YZxdhDO8gPMtuK9rgqjRdzlpZ+UHWb+XutVnQfsUO0A2AzV1MzZ9O2
S8bGetPkRxRBU8O4h82Sq/xo637DqOjhRj7X+I6fQPsc9xhzH1+nOpXfhJ3zDayuxTmf58q6HUVr
2jv8x1wfm0si0+i3xbIndzNPz9Z6Wr9Zg8lSMzjZwtsmncoOjrvYD1rJZY7wdY/zzkS0jMzbwi1y
zCUOiHNYBrw0HppQ7yqj/lieVdpfOPZwK6SaNCbMT+izMky7iQZatksog+rQndOVtc7soK+ULSos
IyY07ySkkQKBuMvBkpaR7e1uno1dxp6YYEWrSB9AQVJ/Zyziu9Ig4WLqoLvdKG6G5NnJLbaXuGMK
edD1OD1NOUmlYT2T11Ej2VERV2mhYCGgagIySKDMEValzmHVJuCf0+O/Oto1pOxrJbykfiH5aCnP
MB2Z4ph2bmoc09wjq77Eb5zscfyk7g1Lk0eeDf+HB71SUIP+Hcr4/3j2L5YFyPzHePZZ/drUb/+b
svPajRzJ0vATcUAG/W16o5SUUsneEKWuKpqgJ4Pu6fdj5gDbUi9aWGCmMdNdLWWSYc75z2+a+Off
2bGXf+e/ZFfL+I9uQHkUwLifwGzf/o/QmVR5pmvp8ANmKPm/YLYNAK7jA+T5ljtjg3OmzH/BbM3Q
/+PrtP++B6gtXEFExv8DzgZq+YT2OY4QNiAIuKdL0qcHLfQz/pkBAeZ2lTgnK8FFqvGXml9ji1iN
dUvvi10uNrwNFSyeB1Y8u0golDlG1cPMwnfUoRfGFdQ5iNkKmVaqGKmWBi+soFyPdCGY2SC31byQ
MM/WsvRpgzVr8BFNDQeexNjlAw4BdWnfNNS5shgwQ+y7rK7cvWf2+MhN63aSmvauMEll2NmZDDdd
2xAC+VmEn6QHegQiU2L2+oiJbdAuR0+YGb8ZKSp6SL7/tIsNpdIf8/eAp+IwBwXeUlruQSgKkucA
4zrjAy02pI1T11JxUrZguPYc9diwPCa+xBg0YwJ2ZupVBvSg8Hf4M+CHob0IdFGbkHwwQsyOwkx0
p0BGDN0cJ6Iyc+TJQNqqPdqmQi8fDwPZmHqlz/+KjJ0xwxYCZ4xmYWNn4GwZ3VnirXdR4Z75mPwd
p0oT64iT4mivLGwr5akW/OuvfQud9VgXaDUfgzby31SDGcOSBqbDUYZZv21h2aEShrYykL36bWY4
YJ5a4pjNWWbD1HEPOdvEbQHvY32ta4keri1pyOFsUnBXHxh2FsUd16ssT0FPXsW2i6fAeFG1Hb6A
iUmsD8GA2l2L0QUQYjLYzSbQbR2CusizaDXxf44VPNLkCCgw9uRQdjxVwNW0v9Mw3Ex++0WvW6fJ
aPJm29dmMaAZ5dG9VVrca499YDnVB3pEQyLUSXN/2xe8ySMYQkiVrjCh3FAa9MFjl+B3FYVFlO3T
zjTqdSFLjZKB5l3Gy7iI7fwVPo8clqZul/atrVej+p3GJe+aysSRv0ysWE1KEctKfvKco+ncRE57
ebGNTpJYWnqu9ay8RnJ3u1WWNm8gk8oJiA4eWWhSWuh6aCD1srjLknISd3NdGu1yEfgYEKHj87dk
ZkbBEtXuxAI12OXZMfUkT7wMosZcFQKftvsQA9do1eVFHuHayF5YYN7l30E06PKjDP2gWxiG69zE
VJnpi95ZScT7zlN/p1KHopS8XUacvZdguuYgalR7lN18285L+H0db7t9KD2bQi5v6s5Yabr0X7JA
YomRWx10gdL0opNe9AXAxxBF5S7CkswAViF4YgtrltcsLn+N4YZNz4lNcfJr1ENG7jUg1On6ofNm
Yvkqx7TkCWsk/jf4F5JnT6GWXPSpHO8tp9TKc4A1d3bUnWnA6zUYkAdiTzPw4Dp9Ur+Ny4rED6YH
hAuwNnjDFyUZzmOexsFaiVhqO5SJIxTQZOy190ZG8a+C1sunswyt5IFZb2BG+PggkDYXTj7m9pHg
P34Ev0rYexzKy3hd6xroTFSa+HyXJgAPQ2o5cFfi9sqnAubeeoYM9XUie3BfWK6aG+4Lh+n/8/Wb
ysHKhrOypFl9lGY4r38HhPFQcG+vsxDbhnfwo0ncGJrdgzOrhEdlmRnfHWUvbyYpWi2epYyBufVD
RmRbb7Ra/XVou+apBoAdlzP6ccxBk+SRVjaPMODJOYm8MgTCi3FnkqfMbIvh0IDg+T+KsM4ph0Wn
t5h5md1ZB5K3FuBBOCtAn2HhGcbk8nQa8JZ+o6TvFRusS4WznRQH8gZOnsEOjEtWkcL8PmDjE1Mc
YKtGCa+0Sd1Tsv+aALCjB9xFk+mgOl10y7oTVbODFzIDZqoykfoZ6HBEyoY8GdT21cNIUHv0U01m
ZGwbvDToHBjF/wyBjzD2iGSdD+c04Vvt86FgLWtQ8bRHq2dKny7ahOTZgwXDSR0wXYhyfjZjs3qR
59Rg6cLORoODGJawFj2jeBqcjYyifLjF1DvBTqQDrfeAIy0Vhvc4WqvuBnQqgZsjWwR6Z3wnwGDy
ZCYXLqvAMXDxSqRm34R42UOgVinvp9OcoZ4T7exhnWnugJtKPMKnWPTS5BSI3Za/hqkWc76P5oi/
FrRyAw/jkJNhbUVN80R+I0wSqy3zzfWPVzjdgHBd9tdYj6wOIP00faTibZ3jdd8BRk0jXHcjDpd0
Ral/zsvKDWlusfR5SjD5tjG7Llt1C1de6meM11NuWzOozJuiifl5nCDtkEvQgHYIu1WJP7Y8hV7l
kyuu9KHzzhApQvWGOsjN7qY85R/rvZcVd/RWMdYtpWnFwS6yOs+d4dWK93Pd/J0sESasistPrDAa
Ufvr/27astMeR251rlRcEC3qaayBFnHhyPLGoNmITtfjKr1cfKnvyen5uk3CDo+k7eDgToAvYJXP
G3qQiQdbJ22gESsgAyju6psBHbXA5+poHjMjmLFd28YG3tC/6isxVwloYN30GGHZbG4jvS/lUxpa
Q/LAwLKeDgVzaii1JSz8zSwJcLZRlOomQnlNWs9kKtSo+D1sode4cndUH0Zh5EvQT+ZWSyhz3Bwd
S8ztGC1gAL4uE/p3qOhGBJELdtYqrK1WfZSQV/xXLYGWw73XFovML9P4wOqZHq2CUyzp3F8lDK4N
sey3seln69HHizWx5ANu6K92x7JrOWmXLH/6mcle5q2NhXrxkk4mq9OBtWkbGyGjTZHF9+yk5YAL
zWIeQuGF2N6mlXZWJbWBHA99I7B3a+FHZqF/ZojinUxlc8r5Qi1Kx+qWUzDKA2ujbh5owZthrZv6
Q4CFGPHaysKkpQPsp2Fm6Nbn6cKT3RkkZT9l3Z7kt3en7J+bIhvgkA7jGqzkwbC6E8pwd2GLqaWG
c5JF47g4M1stJqiG0/zGBk4Z256UMYIPxBTep5idtH9BR7OT28jBQH15LVSM0PPax6ysbutcbpzR
sXcYFJ0wbLoHR96FpnaiNb+DvKkBpWvVtizHD2gtR2cwQF5973cy+D+b3KnPVZMOW2jw8cpMemth
K7/CIgYCdzTiCcWvKxnjt086huqrVOirzpT34AOPGoyCNCp+MVYvF2EFG7hNzR81PmeVQdnNTAvb
5BD/z+oeVUtzIDb8IIwB55Qu+YuR23YA9G7TJN+Yfk1Xj/sz19FtTF7HYpTufTiM747mPA6gycfS
7YptEU5AJUqYGMg1v8GZ8Oi0vPUY5t1apPaz5zd/5okkIRfqVxjWT8JUaqlMfPyGof8jgunsMP1c
BKl3NqcMoNNfY88cPJYxZaA2vrq4bmIApmZ26XTo7Umskqrq5hBCEafbpuO+QvdvaHBBm1sD81s9
cY+Nrf8yHdHdUHl0DM7g5qVtfwqZIWNBe4qg6WGBQtvrthhpk9flbRvX/ZlYxu8pLc+VNB9tGbyO
PU9pkcuAMWBsuOte5N1mwLcJ3XmC3YBUnH94rcUfMqhEzNJGvrggQndqtlVTTNznKK2CZZDiEXpT
VNrgH/CbHN27tA4CjsmxjW8YSDT5rTA47VfMEo2daXJAE5Mlk1/gckgJsEloIScbdo5bUolx4TuK
sOSEzwZiIi9one+iBsUXrgbECLwqfcew6d9AGzyoUn9nr7DAjVK1mBbLuHOtXWKgrzwUfVr3JwRw
Y7RjoGwiCRqdIqjh/Wmi+pgmJwi3Wh8Lset71QWbAgd7C57tELkPGmqU1wa3biyLOuzgdw62RSRG
hznFRUd8RvKEfHaOvvJLh+EUrIzv9POXIK2/0RJmLR1UHGHDYqVX4/z9/K0IrKiJIAv7TZVPVCoT
/h/9KquDRF8ZnMfVWx9pFCcxCTLRQ5ekibu0QwLdf8KHT8Jh0eHYhEGagP3g7LIxNpzF5AyUWPNc
Wp6iS4Htuo35m6xqdJ7oo7yuuhnhP3crL4kozJha5/5D10uj2uFlPdWnQFNG+FI2TdHcUeN0/da2
NK69v6EH/xcpaBbtffruBj7u4sJhg/70D+4TRl6FYXSM8pld0QBIqWMAMuHu1+9w+qiQvIVc4JvA
9TD1MVxJTdvjRpMx/Ctcy/v/saM8z/Hg0uksLAtbbd//IjF0VeNX+DMJSlGlF88oO3FT0VJLBRvd
pvHaRGkLNicxJoKoHTvBf4GlT8rpv+tGZ7Tl8/NwIP0ATDARF7rNHfx5LbRu2TBCN+0tvmah8zpq
PjsadxNDqxeeHnVs5qAq3yZReCgSLTtrT9fFHieRrh2Y8hgIe755SeiQP38oF0zHNTiZBMw84X4B
TTA9jxMka6hopR+1fyktzetfVdTPVXLmp+E2rKnXlqYdCP0+MDs32QXWZOY3WY7r5LYpRd7v8eFj
EddQ1YtvctIuD+XTInIFhDLHgqAAYUdcmGd/I7UZnaGTwhbKrQ67ufnRuvnU0BgXebLknrBLfzGz
kpofEGDtGLNu2XruuUJzPJI9P8z0/28e2D/eIgQnqEKzVtWFbvd1RzNXCW3XIA392tymI/KdfUKW
cbOJEoKJTp6d8zCMMmvDv2Du4hqO1GCq/gCsNdONAB2hhv7mQ/1jq7kwmVx7JkA5CJO/vsVYWmQ5
SdoZ4pQccYtqOsJWsFdpcVf1kN3WSH2r8Oe1+q34I85WFFbQ7vFpzb7/OP9cVCYK9wseaLrzu/u8
0ms0abUojGQbe3DtuZrriNl3n5snitMaYRlteEPQMWblrrusWJvVhzPZHMtVYPCpVAglfn8tlSfP
Ann65nn98yWir4ArqTMdA3z8+hJxIdWEjaJmKxWUiaWY5qsjanr9Lk9wKFwUTMKbg6d6LttrG0Pg
jbhnFNYFD0aBFOMbApv4ooDGRcADT3LphaF0c098eWRuoKIRe9hqi3OUK9c+gvp0Aao/natRV9Ei
qKaqoaKIw5uUZppD5NLJmrjIpluL1CWMXQMyKGeyDFZe3NhaQNh9Q/OeSYK6WiJftPXgtYa7H/K2
3COz1fXtHDMX4xQ/mPoORzWGTYZsoQpJPSvq7cxp2tQwzPP1v7+AL90IRGD2jgsXGHTTg65qfOGq
JgJuVA9Qs81llzWH1qem2GcCb1ZiS4qh2BPWlw0IHXL2laN76XBGd8C+wievg5ZGNhywadkgG878
RBD6rQcDvoCin3bNUDkI5t2RRsvPCnxMkS3maFu03IGkA+XK2YZE+CQoTYWeTftSalb2q6Au6A7/
/j0vxMdPx5dnIUni5vcdbh3d/+KBYpE5U7RTnexaJ/TLBysMTMQ0E4pHaDpjIo9l6fjBKqoas30P
Gh9ZT2COZXo7mr2T/hhqRB4/qxorv3UCaoY3LBIB1LoRDlfPkKcHcCkc56vvPveXHezP3BEgGJsx
EDuFi/nzDg7ryspxS1eHMClZQoNyEVj7YagXpB8ZPr7NcYJgDgYGO8eHPVHuK9uwH8B8kLaIGGaG
bE3GdzGY53fbV3zZvnw6h4AeZhOkZfEhzS+bxYao46OEEAcP9S1tp1FkMHmqBglcjE5hNeWT3x6u
hzKCeaJ4IipFTrss8dw9QrriqeZgHrY+zs3aMaP4sfeQMQGgJm9M3dVgm22969Opk+dEVKV8TFOv
eM+J2gq/edTiy9ntC+iqHEXMLmw4tJDjPj9q8D70vVR2h+uFIjV9xr500uJOlkCTvGamWcWHcfAR
PaHnxA2RnGXD25ctVBPSknqQlUlQvN8COEFjI6DLPpYV/gFLZ6pr8m3SkMW3oF/Vij/gT7JeC8hb
YE//vtrnEv1/FzuXNEotQfCYY84eDtwin78JDmSqDB1/YPada/Wa87wTxLg0ntiIxjRutSylLRvz
3mQgT0mbP4DVKXgb//4xvtQMl88B2555kvBnPvxXNjLRMI7CP3jcRE7lWDvKbWFu8wYt54OiVDfI
GAbcPLlO1NGkJbXRHDsnjfclalMMlv790+DZ8vmpYBwH8drlkBO4wFHEfH4qqvQmJwsreG9Zrv3R
A3fQ1pVdZneiDwty7EZNjVtHYYN7R4BPT5SSiFBmgcD5QzodWzsEnwt0nIz2QDRcSK5GKjsq35Lz
LUniGXVtJkjXTjmqU2BkZInUSF/zx8wVZmWuoGnY460/llX5AQybl9/VaJ+3o8cpIXAmMOkX6XJo
4L5sR1W22BUOSbDhZM3jh7ICkmb4ZoTNU9npuFh0iQj6J0yp7e4BUwmKbYlJS/sjacq6uqtb/Iff
v3nq81P9+1qkvOZqIQVT53awwN0/P/VO8zo1ttBGid4agg0sCU7NDKfffu1nsj67ZBK7S30aht8O
WJcQy6G0dLkpAHTFa+iCe/8hJq/NTjrmpdEqbMhMOEHZku5GweoYlwVMDqaIVdogqrz0lIYlaE17
i5veAZb1Zwz237/WF3MoHjUPG9sSfoCwbXqrL+dyWzPaQc9cbP3LaeW4WvnWXFZI5ZWs6bYry+ZQ
uDIWrwYmyJCC4YI3xCVjmHXkovDuSL8px8MYgRVux4HTbUEMwvfd39fDgE8q6OiFgejAJC3wy6Ko
I0oK9L7FNiumLFu3kcb4qvCAOt80bKUjhA8OVtaFMRXuFs/oLgV/6PTmHPhpEC7KzjKOuLP6Lh8P
SGnbpNBfSNURxQZ+Ho0GIyaGeokaKslxZlNCfvOs/7GscfkQlzOEMpHJ8pdnTfxf4Gg+ETTkHloM
15yU3xRXJDuiurer+J3hKdVJ7oxeQYOEyfhDaxXaRGyiBT3aDVv5898/kvOPs8SdcQTEXzSSro6i
5fOqrisdtX+T8OL6hEV5PWf1onXD+0ArHUl6Y5agzodDCe2+K6Hfc63U5hJaV7JWMG/MXTUoOGy8
Ci0NFkELxWnT4S7kHOyO7I+HEnCeM9NPp5poDSTrw9O1Px7yIWRBY4vA2Q63HwLMNJFQRqAdZKmF
Xw/42C9AVPhbLoc8dcFgsx8IrGHnXH9RCNeMRQplztrVlDtMN7OBP+MOFQiBE2a+c2gzz3UO5M9x
1A3Ed0DnkREcyOvxwUEzsrt64LThyb78Cy6oNlPGRjny3g6awLxhRqKSh0IkXnQPfBkAzpZNVZ5Q
TMzpv5cNrQUGH8IeulbcXc+kSMMY5GlU4YzU2NEUhMdaFbikwnnl2zjYDwSb1I8C57sS4B8rDRUn
/7GwA9PZ3t4sHPpbk0sGHNB4XGvbciQl7EdRDpP5iEKFEbOjjzwxDUeI4ZwxCZFrS0OWvHZmSQPK
jAoT1nULKVTy7ZgKn5tOQ+lVdr6PXOCy6xH9B/VmwJGasKNu8PS1lkhZ/4hw/WZoHxjfdjOXAuzT
6YtC0deNefPjgwbJ4/MXKqHoZByzgHZG6HYPvUHXutQLLzTXpBAVVDChTvzrAr1Tidt3qOViS2wf
6yQpPbN78IhxcQ4JZWfIoYFTNhQDho28r8YAsKGfZMVZdsWAEno569jFESm8UZFtlKugDRukzpeF
WDsdf95qR+QtYPhFvzF7Mw3W+WXZ1XmqaXtX4pCEZkmxozxTTxpmsU4rHsPB6+zVv+9g8yK4+vuj
cZi9UFXDVRH06zqkl0/vempczcIlNoAERfTGsyhTM9gCfWovelPT9VZeypy86q3I2okyTsJbhhf8
HX1UvHwHYxl5Un2cBUD85Cbf55VJVh6jh/YEN70k3oSHF2ZLa4iYd8QMXpBzDygg9tVllGsHxBns
FKzD32Mjwuajm5Rlrgs78M7XuWQxlRxrNJb81rg3+H1T7M2b0SKX6SHAVHBkU89OGZDcijeM+ZmM
WXiSybVU5AyfxYBIfY3KkpF6q3zuFslz4qRsS14Y81T+jhWU2fAhcIroLOIVZY4GoY7xPt9UHU3Z
8XoixJheM2kD2kUYkHCgvmH72FQnpIT8jLJvYGmjyOn06qPSPZdfcamG2xyJwjP+FF5/JL+l8W5T
PLm4BRnPR6ux6MA/QGYo96+/po0tPh7wH51CQto9490saPhDUeHCjiBEoWjeWrOsirsxzOhRr32p
h++02pOENH+3krgFKDSXabePOl6ur5Av7d+gfkOGmu/fwq6atwAnWWQqZcSWTi7T1xS9ULvXAZER
ko+Rm+XH62+eyjIR8IItXIQwSr7wUq4j8utyVZrP13JBkptD5gXQ7PFKs2I9BkWGX7vtWiRK296t
eKKlmPh6IBp8NMOETbwpZTy2GyiVfBAfnyxovB7xgGeGFy7R5R4BZmyzPiOiZ+lYZF/epWFblWd0
fEm1gtTsW+uyxyoJhxqzmBezKEGhVzZKWAZ7oURu9ycjJIXADR0T9FXkQjPZOxA65ZpISM6syvZ4
nbq0eaqrgaLMfSnxqYKvhQUJyRQEgVD8ljlJDLx95dyYmulY6cKEVdasTaoGgYVLmDHav+IDEOA5
HeH1zKQDheEY/PR5Y3dWPpfRmKdnS5V1M8ME1tRbTN5Y+xFxn79a+GCpQ9oaJrPNaeKF4LDAz8pR
L8l1c0EoHLjurLgpp0MFWzByFji2aYzJvEGY00PlMCdEXYYZ6TqHuUiqCwKtfKdnKgQl1Fqswxdz
9ncFqTJhf6FJYsO4ZVa+hUNf7kykvdH9dbUE+eB6twD0JcRInCXu2op7aJsI/FfIByC24s3CVoQ2
jgwHE8YWIejtcRo47dn+l1ui03RD+5Unvb2Uopbxc1hrJCpUpd7Dtteoz3akyiYhcZq9q+8NU1NY
mHdOM2EymJEyA1Woj7ekLrMB/3tCdsLk7Tl2g1IyKjAB25UCz44fuLpzbJQXMsiQ15Ld0JBT6Wz1
y+nhBvW8Qa5rGAYXXz7ENX44R0kQAkGqKomtZ9ItEIR1gXEP7jz388wwxh99zlo6E0bLjBBquTlC
/cRq8cnBISQ8G33fOUQVSBYstH4Haj2rxLb+XAtgeAF2gL3dyDTJgV/d4nIF1nS5S0mN43NAE0xt
nivm92QO0FVdH54VA4MvYxQMA2cDSWTbwmoYxhANNxNNhsyNaB+h/O+CrorHkyttDquayD1s1Gks
3HM/wKE5Ro5FBTYE3JYRhnN+MbwzpHILtWgAzOsXspM4G5D0kPNodAyOoTH3DieO4yM3uzX5uSb3
oiin5ysbR17IXuQiGN4Jdkfx1wiEWpx0Jsg2f9xTqyBAW7EDgp1Xaw/xHL69hVpOYQTYVdHOYTvY
B2ZPqP8WJQRjq1kYTQN72U9bTtawTu1sa0e10m/QKBIyNXSqGracFE6zdZx4zI+l6WYFWeOk13Bw
uFFlLxOcMRloiI6RpWuZ9ep65qSqmY9A22QRXYl/gesE+smOq7pcAxSOxdbmKngH8RlBJlPyHX7F
bpYRntpAIhp2ynNbHXMgFaWHsEawssO8UerQm62s38oODd/WShBKrfBcIv2VpgLx6sCc19yBLVLg
xJbIyRuWhD11N2Q5GjPfmr1wHO2AG46BMCsVO/5E7YVVobsk1YFkVcJZ9RJiDA71+lZnYhNZpMJq
HCJoRMz8pWu4G9ejXtRvmZlABDXsjiw4Rugx8S7t1HUQIXHQX6oxtFnxiBwIPQanyRewLeZNm4xN
ue4qJOMeLnbzaeCg+6o+WMeXa5K/0N8axToY80x8eP44b6P5jB/OMCnM4iWONZvcBQ2vRPg6rrLx
r0s7T3PPaYO5XH4L3gtNUc+iqbiHcVS5D/71XQTTfJehlObCq4qcWTv5SOyuAs8pV3p/XL3HyGlp
orAcEcTMJ2tkADAsI1dlwEuj0SDqXFSsBNKNLtcq0PpcnV7KlGsJYV+O+yv5rddxv7Lx2HP0WwSi
bXcO5wAa4l5taT10XJvWtsLE7zu8nyqasurvZRegOiUpAIzAa8P7hw6eOANEFIqYVPJgPFJOq8wo
OoP7X08xksPvnjLVIbrAOdBz9uCsAQEGAVpFd25kLiPKKxTamGkj7nph0itccY06V0ChWpjUyZ9y
qmlhMhTBH5Jk4vKWZtt7JJCnqvbhUJmzlpndZOWSy09OZif3gkMXIq6vKG9loBvBI9z5ur0tpEFr
UuAgbO38zirfY8cwnDWjFPzvrp8lchC2reGKwi3lv/zBycZacQcmodmvIHHWbaOTf0lTN3+smFFZ
9yBFm5WrkkS5eO1FEPlWk+1j6tj3utmeMbimsGsu02XwEKt7CC5dnD5FfBqcFuCQuwjhtT/JNI02
9lzTGD9y0cIlvX4ciXtW8OQgYqVbkhntZeA78xOdYnCi9bVbHFXEAwg0c6qJPnaH3RRalU8A6Igc
9dkpm0E+uOiYuyPZLcxL17YDhfoPgOg89r/Mk12U3/26nvjCm0ZvNeNVV56V/5GYhkar6ytD2ELh
WtscJcB9NQgCF0nrH/wEA9QDyWhB/yND8PxUYQ1ZrzObmMxVDkVQ3F1hbmJfBmI08piz5Jl+yZtO
RETF6bveovf/qHEnK5ZjGP8uwxzRvNGGjrWxde0VAqLv76+dc2WVLBbdj/gVM/OhPdqZICwcfHye
F14aaqRb9M02vnUBBl6Wrp0CBYSLWPUCtF/v3l6bZoApa1V0JLaP7DKpd9nWx9bZ3Dk5XN0FdbYm
cAwj8Ii/cgzsIU811UcrWB4PMIwJos3MyIUjx0Car+ZdWvUsj7BKmWSrd8+Z5tAzdWyMcdMXQ44a
PMG1L1kkIAD2xo2VFz+GdesBsCLEpoizqgJxelqi1ngVSU+P3VxG+2bidyMU8jEmkzZoZ4JuT6Sd
64iXlCH33shJvXcmIR5T7O2ZB04WDLySGPHAcjdIO1dpiypNiuAWGwJ9WWe++Tsk9B4/TTNa96Wm
rUw0o8sJq/l1LrXomMVjiZKXkXUrQl4NudqnoITO3JLRBYGtlcN9jDw4pn1sQkRiY0jmWh3c2rH7
e4L2gv163a47Y3iQXW99kFs63qSE4TxO4aB2dU8wF1YKwTEKB/2kxR6OUwzCF5jagdRP2XRLSxJt
MMpSZ6KN+qWujyOkPq0oFL4jpnsy7LheqaDYIQpQ64EfdphzVlatr3SIlhPRVH6YRu9Nkk0HN66p
bIxUrPPRqk8GSjlnAdnYehVdrH9w5/XLTHf9pY4x1ibXtOhU9pW1a6rWPI7mYG0TA6LIoqPge1bW
OO7tqvohuR3ph+miV/QMyZHjeDwWXNCbDvzktgamIMkyyFaUzqQpaqHYEBIdikWsq/ce+GbZ6KN3
DiotebWmqNtboPnhggZJLQM8uI/KVPoKo9/xrqk1Yo8an8K10YaDNJJhHU0pOYxxjvawxgttho31
nV4bwWbyx9Qkj8YUKz03rb84hLHvrCEt4TCcqA2jseastSLa+yajLz0ddIwrxUuVFeGdF5ViQ175
bMtV3RRafE+4cnkEURnWeGrSkbixNT2O3ZRvsHND5R0VDrItmKxqXasAvlVsPunSI/43cuONaWjh
x9TLFH9EI31SxfBbD9IBgpxF4KGX/zRipY+r3gXbesRLPxJLovJepNuFO9uI8FT2c04bnjP2EuWQ
4VLb9PdTQrom2kpSjIMcB+Ew8do1YOm0VeQyOWuak6ReIRCsOHYmL8UeoQ5+GHh+QRiUk78pwtLc
K/4R3GWicCObOalqU3jyMefb1DiQBk0Kyg5p/g7+jftO+DlNmZH5O7/Qftc4wB4I0HOWgVuNp1wj
UVVolvZeSCt5ghQAbZz01ZuiTZIXLCVcXGdTkR+tQIQgCepn1ubmMjQLb5vTKK5gGXrVom3RLzMy
nLV/psoWpYjJ456KQF+5Xu2e0Rdb/SoiffwByJZA0x63x4bUlnXoeph+56Wf/zZUH/7qY+ucSCP4
lSXucG+XJgMsZQyvCocHohydHi8bw+7LF6VL8RJMpPH6va/Q0tFS/XAxArkhsVEcrVZ7CLCnXAdR
HZF9DrVWRe6d5oq82AkKIwTbMQktWl0my6zWmNCEloUyUXOKPams8hbZfLVlGj69onCyCZr3yX3t
3OnJVkl6dFJUhzqJcrvRHax1bWjpDUZGiFSwR9y5RF8FxD0h11yWie0mCxwC+Idu21Z/stAN71rf
claGUdWHLCTdIa7Me5OKJC1ozSwLk0Tm7v3Sw+l1mbrBuKrM8RHGVPAGjjjwsrsQgqTRPJI8hxQb
0Q7iiDG8j0b93sLlYom8vt4n+Kfss6Y10IPk8yMKITcxHe2WqZANzhT4LJdj94gBX3Q2W+e3140D
51Hn7+0A3azJ2HEXKDkbrVgctDh8D+9YTmwaWPU3uJhaS7IajZ8O7i8kTiii5nM6syUAYPgD1wpO
e7uo0e33mXiu7Mm4DQlMesr9pH7yuakfMjNMMRkl5u42IkVqQZne/FWneb5FoxVDfq+wiSE6bVsa
PkxABzKqZ+NgYcfd+DJIu1+wJJ10WY6292OO6NogC59dt2uDKitM3v2wnV6mkvn/PF1L135l2Kwo
349fcytniG5lHIWIOBfFpBV7CxLIxsvL/lE53ok0uHFv5k11T/PU3tk9nBZEoMGKxW3e2YOPwrKL
0CgLGHyLqXa7myS2/WeEwg1tZSOeVVJHG8Jbzb9U6mFsXBTFL5wOvaNb4eWy1JDcb2qCSZelruJb
2hJr6Wijt6E2aZep1s2G0lHXLgjKarHZzH5mtZ7dEMA1aguSr7QbbawtzLvBQNMmS7Yi6rOt7hO7
hc9Qd6tgZKN0i/xTHkbhi9XWPigYT0S5if5Glm+1rPxo2rIbxnfMRnC0jnLprmWl9zryXIyGKNDd
v3qixWMV5G/5qJs0z71RrxxsbVpCD0mRzZQCO8VpC/cX2SUEW2bGTzsMqesCzVmnvdCmhQi1mqmm
h1/kgsBb1LroT2eec6TuJCaFrziMFOc0Je1ubbRVHAKHy3Yjh9B7BI/y1kWpdnlQYIhINfOixwCQ
SEHW6Zi5y94bphsopP4yN2wYPTkHO9dkeeZ2bHZISMaVg533jaQWXRB1BnxsyGzDpZNuCjPd+JkT
Lck8dpcDbvK7qTWsHRKVZMtzutWgofwwZAnfPIC6cqthjsLhrDo4JXrlkocGlyBT7ZvdKLVVrtXs
afb9de5H5sHJ4L7LqHwbOGK2ej9OqxgpsVw6rd0cjGx4h6fmnKgpbsf/Yey8luNGtij7RRkBm0C+
ljcsWlEi9YKQacF7j6+fhYIm4qoUQ81L377dLbIKJvPkOXuv3bMujH5PTKI0jkUAgyYtHUpnys81
yJ360OAN+MZJBtnbGN17FGdrK+lznDHauFNYinc9Df4NJYCzMaVfv5e5l9yjhyc5EmLVJe9qcc9z
WVH5NCDAGzndV4OP7130RggyM+/rX5jysr3rjBMuRnKNVrHdDW+jqf+w/Uj7IlPxWRrx1zZvzUNL
FyuiS1wVr20S9e3a6eDsYyvKvsXQvw6IRNwnK87lJ3LegfDacbXLysRf+c7AiSDI+4cU9uUKtk/4
w4PGsVeeTv8itDHORIRr7lw9845sjNl9XI0Dw/y5UQxD6i4PWqD0CQQdvIlnmon1fQL86uwmfvSs
mk7fSQfn/iomA+SlU3U1HqKuCy8akaCP/Kz4xIEdFE4o3wWWrDWGf8aROD5Ogil8tiYOvZ1Wthoo
LwddP1ZWp+/B0njbqLXCZ53c0Hsa5cV2LMv3kCbGpiyRvTe0MtdFqbRHQ47aU53T1QHAkD5UtF5O
dP5BtlAF7U1GYa8sNtMlQk69qjv/Xe9Qbwy1HW4sxCawLLCq0ufCBlokPNGErNccI+vSIzKh61r4
6fTOOXgF9GqxGe6aIqI1ilmtO4ZRQe0ZudPLHDb6A9aOeM9SjS+QpSTO6l74yeSwTZQxNRIcJk4I
Wef1hxaP2puHjX3f2l32VTFcvfR22d1NCGXIHfaynVNb475MsrRcjdjlhjUtGG1Lq0oCqQZJve9T
9PEwqi50Nan9OCm/gpBNLimx3BG3QyDddNOarAIb4YMX2ezD/QmmjvZTlDnPqRM+9PZYfIWkxL/z
ZfqWGQEAk5C6IS57jAdhj9rd5F1x3BEiyQi4XHXGWY5BcZomICxJk1xszlLkfNEa14SZbajSne8l
VIUVG7F93wURfk8R1t+UdJN3YQVgbhuuE4oaTWEe8McVZK+IR9OEAlukIYaARHOeRxR89zVVFzmD
wj3K3nXvqjacWC0NhA1pNZ0NwkVWRZg4KzgB1dlI8FYZiYXCPtLlGS4zGQk1dncats8ys7R65xqt
t2GkMm5Un/sYDCc3eNVTNzlFmtA3JF6SADY53RaKUIy7UjM3/RS/VaETMIyoi7PPIpat/CJrNo3R
cA+hEr2mRkfvKkQWLnj9mpMeR/qWDjPtnglG/uPE5P9TbDjiBb0hB5lSkCuTtIG1G6J2fOjsvLvT
gsrau15ctO9TbE0bD7v+VoFQ2aYN1V5has3JCnIyGuM2tQmM68qNn9afR4BSe3gfxqZvgp8zjO01
GdLoG9Ictal9KHXos6A0xzI8On0qtoJjd7gifYDxtdO2G8spcO5MiRy3kxT9KbDcMQa2l2SfSItR
TGqvToDa1Nj7jBDw3SHteGqfVe0wDmgJqjAeKpGolPVaZPZKG0wTX6YPHwsZXT8P0O0QQsO+UrHK
7uHQcQInA0JPH/t4KrVd0XVuii7U1YCSBaXfbQPPyfNtP9HFPcSI2hVnnkQPN40VonVrOSQln1pa
OWjKr0PmqR88cQ5n5e8Kr2fk7vBez098HYy69knQLHvVjTrC4y1gOL+Wgz12qyG0SgmEQ3OLz0C/
xF0NlA6CgoqZz1cqp6VSMZ0eXume0A8wQ/CWe62d1HHCpuvvQ7MJ5IMoA2WevJimy9GJouSnwUXa
VjXD/k0OcFA7++bARVMZGfU7n0fF2BsM/bL7ZQIfujEzGdBNWAdnVSitIxSz9JgauA/NKTczme/7
IPSB/g4IOMAcgtvfLkP/Zb4Kq0xywgiiQTy0NZkP/Wow/Qx7VU5ax31cZpm58/WRvgjbd/OuJrfy
zuGYzvfy2oVJXJBya8BvZcFFzpLhrcqp138N1/7RdBXuDwlG3IelQzIQXOKsRIUC4K5jW7UOMh15
DlptGM2TcstOPphdTsdXkZQCBgqGDK2L1LkagJpIirMkJid9KSbNqe5cvRi2g4fBxN5p2CayV7ss
yCFHnQtDpnZC1BEVhyBUC9dbtNz1RjpcoZngI9PZd0qrKblOr5Gq0p0LI2381g1DHt3Pg8/hHFLY
EA86AMAGP9BJmkUiHOvyv5SwgAEAmT3UdwPFoDgQc2wHsxcIdZuKAn7aIsHM8bPbb/rYzhqMhE63
t/t4cD2jim8aqI7NORzxkWmTTnYLL630IhctXcPfY2TNZxe7+ElSdXvVFQxKcGB7BRPEKXUBpNFw
uLCn1z9CpywnkEIhwbs1v6I4eZkN62VFzUxM9AoAGxOXNkHR8UAcnacdKlahYN9jma//9SX+6gLb
LkGwIFg1Sd/0ry5wi4U2BVXQUVBA0j9obeU+A/Qv6jOPojFgUm/BFmFiTo8649n/wEwywyNgrGzW
rq8luEGpHAAAOva08tKiiWimtX27I4SZ2KxRmCIX/9B8mX8KRPGtSEOXeDYt/sfGQnIr+lEOUek4
EX7L4icNx84XS1bGDo02jJdO+HZ2CQM6t+doSiL3RGbn0F86wn+dtVvi8KLtmUz2lvnzpwJ/I/RC
BWVc7BwOAPmDVTZi+pxwG9mIru4FTRQ0PBgbZ1/jMSV2Ipg4ifTMsvMzkDm4CGiTqoDQYhU75g8m
vGbxn+9qglbQVTfwj4fvT/Mql4ApKbInwt2RyNPmvpFi6YR3FqLPspOSo8lR0IyTE/SD6FOt6X3y
6lhY260+B8Y6qSwMD/jkff2eQzT+D6OIwuy37LDQadk/o/XqH5aG+8ef808M7vwxTYwPdHBRvqF+
u31HuHupYSZBdiKjcfb2kDPPSqZHlQq3oWGG6doMEuK0mqpkNf3/kkbf6h5dBwYLzGv416gxof7+
KS+pIl1jz8uzIwdPx33VBDUaQItpZL+8tpg5JaruGcJRxwdc2t4hhlXrEEwAXn+GoW9+rq9LWoI1
wH1Lpd9bxTrqdXABZ07A/chOFE7aPkZeVJNWMZLfsGyei8KkpDc7WuuPL+0si/ljfoMtEKA3qBiL
xQeM+J/fK4uNmJSR2f3PoAcwQ9h0DkervpKnuqI8ePU6xYDi4196I9/nhrq6pkxUTLx2jI2sG/ue
b0aBRaTQQL9NGPa3Xthe8Q5Ae1bLmXrAYF/m4pi2ucy3YzBp7q5uOJaiUentYxekpFDXaoz2MyGT
Y3lrdBtkFmZ/zk0zsS7Cy/R/GSn/Wqdd2+ZtUazVeNjcOV3yf7VkDmn1SUYQISyBEZf6ohONYLK1
W9cJNKaSWpZuyqRhuyepPHgMY8Yt/7hb4H9u7xevLGJFYPiGrtt/XbnYoYQxB1072hEjnTOUwxmt
ODZNjfOE7tBzhSpdvtVZpjGE0EtGU6fF2rAIEJcxW0QjH63iIg0DRKa4z1fF4rLriRD4riSe2wEv
8HuSkWdZGV7szA0U5uxZ3RhdCwx6NYyOWLokqXogpElhEoyhT0vdUFUFb2qlIn4DDSypHfFOZUhP
1WjOgqqmeDSVkMYLj4xDMEVgxPkPRqb9IxehNR6ZW1VA3q8SNp/Qcwoqt6FC07GrMNAxyWx/ASGB
uME0C+3LYMl2QLhUFvk5NUKrfR0HurTbZRhDYUJdgaMF4iYjOPqwTIat1D5h1nB7rMxa7DFi9Wv7
sbIGkXxLyKTkFNcSCHURNb6WZfwCSJULXciA4MChk5b3CPxA3xMRyBFunaWpk++0uJviC5ncg1jb
CbNRwoTw9+f7RtoUyEuNbbDrGQ9Fi1NxC5CWmZ2K7UBHQwND/ZHHyqgg6nDWf6gkiVev/pyajr2/
ykFkLE5VfSBa5W3RfwpVdlpAA8Z271QnI5C3VCwE2tF/J/xvFdohf25ZPMe6p4gTmS/sbS/TWL7x
ztMaN2eJ3sMyl2osl5+91LHLkJHzCgWzuC4JZLVRlpIDFo47Wv1asl5Gu1k/8hpTbPBzlj+7KEyX
8hCDOeUhPk5uX9LYPCjLrTTBHVuHRTA6OAOPC/ICr3qDSGpou5S+lYTf7PlNfoRpqoM7v161Zaam
u+T2/uqH1hf72J0CY6vXMo1+NX6hRTybfPvNcnwoS4xD9XqC35IUNI2s8lkLkiTcOmRphZfATzIP
moARqf2kUsvZEyrXxWfK8Kw94YVt6xc95aD3yR1IRH/viym217AzsP2nRCGsMi3yzBfYxYM4JnCs
jvQ41RMzHhsM63Kj/QFcx46TunAOBBBZ6TzPYCe+qyCilhczcirzsxlXseNuuWFtcAnAGLbHmLwB
BTKGzJXol6T6sN8yfTD6Yzx1MrsEmmzpzS2i3QkYI3Ppsu2cBz8IPdRWGTKGje4UqtkamZ0YB56A
oSLCyGnLPQggEYWrkCTkPSf5DKXXMITVgS67370sRwMJo3pWbNTzzDkH7Vh+txMQAQft+i4uxXEc
1LNIP8Cn25Heo9EbZLcuC4YSyzw2CKB2rgibU80XREG8CiQ8RE30j+LuGgDxx742b9g2ld2sNJfm
1Sj3P9JfyvnCDXsLtG8Sqe9ua8Eqnqnbh9xsnDUzepz25ELzVwjupXbMHHpxkZlVyVYzs67dIZ7q
9T10rPCRuSAdSkLlfPGaYTMcNkM5QCSbmULpaTR5b54zcjfiZ1HrccnUtB5IxhAI0h7M2UW2gVRD
O8jpdKCpZdY4e7Nq6uCdZkiBGg+sETMEQrDAtiYlWXtECUhr3Git0r21gArurUtmr9IELZjW2n0Q
hDLYFl5JHGRCfV2ufR7n7Fig/WSqOhiDPBWjN8Aspp5a+eQwlGsURp3OsCWX90kVFXL/8Z7+1xEA
qxX0Zx3fGLuWc1sgpf6siJWdfcwHMbyHxHL0KLp02BsFZ7ppr7PSzP2Eoam/ffyb7b/KQ6UjrDFw
AsDKo0a8qc1cY4oIODXUcbmtvPslANfR+4HOubtmfRXfS2KDQkZI1G4Y7/xnz6QbS7u8m3Sm4hg6
twVjqT2Au56o1C6nosjnf9CEQW495t3ktNsmY7qxkmkiNzxbAOkr+BbRHTFrJrr/MYUIXFtOYofr
NgRlvE77rs8vPqD5/jkSSD5k7pjNykF5WG14N5oXn04Ip3bmXuPawWpN1We1TyTNqW9NXGvh0egA
ew8VQ9v1kBkMnAWaL1ikQY4WMdJ6r9myXqSfZBbQI8VDNFWramzTfjMEdnnpPRaukwuVaY31AXWs
NcmwgiE/eO2GobyVc4KOu+9uokC+VkX1D7sQZqXbekVRM+mSJ2Le/Cn5/iybYEf4wm+S4BSFHaIM
ciyx27LmoMYcSaOCSARa1l4XxP5pW0s6TXnPBUf8SG8nGdajVZoPReIT+JoHOoGoUciZcSvBgICQ
0VNY8AbxtPpGeYy6kBFMD9a87p4iHvpoj14IDFwGrjX/AgRQ3dN6QwTbUxvRJ6XA8lCEKw0RbKVX
X+jMSpGviHwEbp1YSfI61qxgJyNTbXFnGt0rUiP/3YYLUa4MqMXTF2gZPC8wupz+rpHQQK0uZU1R
DO/1NZtx3TDATJzukKlp6FcWs46XpneVoj9eVmQs2sBDCbHBdLy3Az5g1FQy3SjLbVqCVRQfENSW
kcErQfmyLi0NuiqdEtq3Iuh3vuk5gLzhQUn7s9/2k3ffNR5SYT0qR3EM9KyDR4JsK1u3baoZO3D4
ycaLw4kUSR/c2bnCtkLcYKmVBKylvB9HogGa1TjlebRJgE9DnG4CXpVWlE30grF31lj3XQAhi9BU
IM8l5PFNPrjBD9dIo/ts9MbkscLnQsagliiSMWHTHGXoJU86aXTcfbMiDwh3hMu0BQH5z1hWszwI
4nB/EPxTmPwa2r4nHckAeMOrDhyVphuCJ4ng5cFzcapjag6Jf1nE5Vkpp/JOmja5l9dzsi8p1h9G
mdjld+yVLfQ9zOgrzVPFL9OIfbFNWvbcY1NF4kD1JpuH2iEzIXNa2e/y2rP8lSWyfDzKLukfBRq0
bh12M56ahMKu3xEf3vYHb2RJvOQDkXQmFUFKB6mEGZ4Jn7WFmIvxH/U/p96/3ifXdPG0s7HhI3Zu
YZw1ZtNuyEJGN1f59ARyP7sr8ySK7tqBBJh3lbgpM57FObew9SpO9NNnFDEzNc1kpgRyzMzy/DKM
htZ+LukbIeT2jZA+IilKSCUzx8VauWK1GMb7NqVRksD0IDdPQ4Awy92nK3fMdupCHpPe161780qn
rK+siqX2F6kE5KWuyn0LvxdqbqDIbmitzC7xu/+KgLHsM+xKs33PO6vtTmmXltFWm0AGrLouQf6v
zZFCZxI/UG6SK9rjdZNpinbTBk4GasycxMiXtZlDHTmtUk4kRTp/WjIZR+tRB/hT/qisQGsvGl0L
9O8eISAMS2dTn0RZzQqESbipv8acP2jZyDxE0s96hkCvqiz3awzlh6eKRBNnv5gxFpPCYlgoSDmf
aZ5ZS1OtDVkIzgnvTP1/3RbXrk/guKiOfQUZbOvC90SzS5JW8clWshGblIcAvSrdX3EEChmY6ynx
sFlg7KPcw4iNinHpHhE56UebuK7HaNYY81tEhzJzv5gzFpsLWZCzXHUx/i+8h+VTU/tw3/MYey8A
8assF2usZdwbhUNQ7qJPXm6WaXMMI6Whkkj72STq4ljTmUvWyMKN4cBxkhbWamEExjLCCwB9L0nH
1ainvCkgnge+bxyCb9pHPcoujixXvtIQ0cF9DGnaujt9sX8uKD+66zQf6rrC2cKkUwUDVgE8Zf+Z
hUdTLJtG3UvX5L6j/SBNPCH2SrP7KRzAU0cw4Pj3eswD1fY1wKjZo6Cu6JTUgVONvpAc1y10cqYj
q1ZDK/DQWE6gHsygV9h5r3xNWTGmOWnQW/NtgVtU7kGmxtgcQrudrQCzMQAoXiaZzKxQHc//b+SM
jqr9uuKMVYQcelmyiqvVZi7Z+I8Wi2iGEtZaVwm5MUffTznfUepVnGvWkx002a7JwU+QqRrUCntG
LeI6QM88c4sWIOJkTyW/WND7xi7byDx9d1ESGU/CnR+rYLmOAtsp/1WSl9yAti0M7nVTDFwhwx8D
7TR0pm5fFt+llZBjF6y0dkS0iLmBJYKRzPwnRgyabsceYljTusLqHJ2sskUwEgAN99epNES5S3HQ
EJDTono9DH7jilUjnDK5LI//gkiSKnVwFgBRFf5PI22t6ZkXpkn2sm5GZ2XlYaG2dSjG+qnHZY3I
IeKsdsyJnqnrleB8nX/P/bSK9iKvOkbSBhkqGAvMcOLTjjHhEMA8qsyqXhQxLs+x6YfpJWDhXi2v
5+ItiutW/xxrInS+e0EJ8qJPack9cxJxODH5FkqXfdFnhLuNCMjNcwnEH4mjKSZyQitn7LacMRof
y28ZTof2qntvmjF3N5QtbXj07RnT03uwWc4lea/tUwtWdAWuRWOKSlNr2qbzAXznGJxUdsu7UCs7
m8e9MWQOU6JDaAHqI00zS+RLrAbzIquG4l1eYSmLcwI+EJ8en2hbrlVFMXb/21FBGwGtfaRDyEdK
FOr+S+22XQvmGyRzsYoKm2C2jE7L9AgdGaoj1QgZPys6MsWbtN1I/8TUg/ps+Xm5Qy7tE4BKz32v
QMnjexRgKZ8Ql+rTHkkU+v7FM591FvcjTTrafPOj0gzH30gI1y+gjURRk65jLzEKfiVainf6gSBb
FZm53quqDJ984873L2XqNhsZhhHgYV3F42ZB3xbSZBRfJ+jCGOxbUoCgmEGT8xedPuOQVPkho22n
n7TQg/FBcWuQKXTdOvKkiv0NtNaI5Npq7L6wRLjq+Pudvdp4lr9fPArkg+nGzm2MIX3l3pDcaxig
Zrd+0StxWhZaIpKmXwONl2IjclpGW6Yeoj3TrmWuGmOmikhxRVR6zhnBuqvu6pBKtBFtAmyGitbU
0sklzG5mQNMVmn0kUa/hb0k60o4/u77TsdLlPTIl4MszhWPKjRnN6+eGZG5G0N/ZLmpzfk2vtM3O
Ac3/nxM5/OnImtgUQTHMGyRQYQwn2hRh9dYztHqn6IrAkG4PpHPk4qdnU8Md++ISLIva+LrcD4Hi
RywvcZP3wgUm7TTyMBYT+6ZKWBlPXVGaA10LI68A28yjKu8LI1e26AVXiRCQjPV1q6X4sdCie/QN
c9ttH5srUBano5VcJA1ws9naVwZN6oaSK2EnI1eiKBgU7aNCDGWxWpY31+4Vr3pJ7LncL8aH5eJg
opu9hY7Gh1v8nP0YQ0DoPCCaq0gkuE8+Pm3qf1dgyqIVDAYBMy7iiZvTZkOuuKZHecLBn+JjmwqP
BYLkh5S8WUuvWN9NBKjtA9Dgof1FGcIUuByIiESXVaRUKEy5oOsPo1vXd/Lqtf34Ezq3PWLcr5ph
4bzkMK5s67ZVrVU5PX1pVqeF0zugdcH/isur3bPWFxiAdbt6yn0Tyg/EzZYmCbMGDANgNg5uG2H3
WcoBfC6MsWJouNWGJm3q75xYTcScwH4ItuLKJKZPFPT7RmjJuPMnozEOpPaQg4Z+wcz22DO9nRlJ
jbSgqCZjGhWG5p5yjaM07/Js9+vQrAWbXGo5qd5+TUjWTquzmEZqK9k1kiFiFB/DJHqNUlJ9Z1qw
FZHmQmTUvi7cNnuOfGpm/CUWJ68Q68ywTTqSR7F8hnTstxUG6QLbrOOpUys5tX1e8FnzoQk/7oLa
XgrakeYovtjr+kH09bycLt6FgaRB+ZvInOmusDatDlQIh5I/1Rt4v2W5N7SajRYVNPvxcOXd/qZu
OSzw+zYkgggm11xZuNR80Liu1smEUw+BXJYi2w03Yvs7R/j/jce7PYGTa+ug9tYlfD5X140bY/Rc
BGim9MrT0p6dYY3pXVNAyqVHIgd3l4vSa3aIHJtwlQ+IzVfshU2wo8eRNfvcRY24WQwfHz+n8vZN
UvRklOL4aUooTur2LNOiUk/TITVPSOQQMY+qh6e6lIJX6sHax2jsHlrTaYM1hLMGzplnFN+KQvIa
LR7mpeAyG6PQZwC/VX62kD24O03LxGrZmAdqfsg/vT2qk19w8qE9gyz5MZ9nciAsCx4/tJHacFZB
S6oSBhwEwjF8fB6hIiY358UghfOTh8fFJLpt9hSDqefZiZyOVmmHiCLcQ8v307tYwzrCOcejPfDE
HA+9eIiQMOJgOW+pWJf4K6yTWaCE9fRnUIOURiqdacmDgNnxwqFRvZey1ZtNjXDsNJILca+rLMt/
6Xi7/RVxH8MPXGiTv03LiesQXJH5Evv3CHELb+Ee7Hl1Z8ftSMtzxKJ8yHtbjV850k1vH99CRvw3
51EGeAgXWA41x2YodTvJa8yyqKeqgOdqCA4CmAvZe5aT2OLTjquZlQYbacp+MNMp/J3eMqt7iPKa
bcgfsTjsEXaSvWXDN/4l4s63gQMrb9pCtMnHxzAit5uje1EAmi2MpP6SROlgg/yWZrSzQkwXd0qT
mbONCgf5v0jtulvh0AMlzJBofm1FZPfbqOd7rNClWt4DL5tJjdQqzb/zfDIs1grBlLFmilXnh27I
M3cVuDNjbyl2fhNJRFMV36nD0/FER2o6aKz0MECSHGCNlUxNt63sKbLutYT9HRxcNLOglgVkOYSF
XamHMIwZGX9azPQtKYOAHuFqPyCBGsFoxo1CieYy+1ktrY8eJX+wTr0w/cnjhUTVviLhATYOaDZt
MQVrL7BoAwnILRhOq6oly+rqq0aXNn3jacJ3aQG6Ix/ClVW66QzMEt8hXFBYhFjMORx5s7nLr3v+
3p+X999YuLryyl+R2Sf2vewGeXQ8QVGVAIh7ciqrzfbJ1c+Pu5ipFh/Mn0hDj4N+WHFeme8svHeP
NAat7teiG5CDatif9R1wqI1uJNpb5/ilh1pSGfDoqCeOYqqMaO8GdkA/UOfUcuddIR0fP7jXFO7/
nQ/QrQagKCWNapteipqf6/+ZDwSJDv2rsNyTBtCChkdc8j5P1/Pcgijwrueqvkkz7KW2d7XYktH2
NScqL/3eZvb3xeS8jN5Gjyu7JsMUxHLgjXeRZTnemgljaG6GsYvvwrCOX6I2nbw13UV9IMMnn3cF
3OwPAYuFvnVTThZrXRW41+s0NNaLMbR26rnCRn0q96Vua8dyzIvxnrw2+6tuJwpuYefrwYlmnI75
SpST2nx8rW7b66C+2EBsgCOODnzSvdlAUr6UR+qKONE0xv64OBnpeY3DpfT66L6SDQK/sYhaZow4
Rv5JDLqBOLrwXeeShskCklGApX9hJatilFpRJ+fSN9LhODqqfKt9NwAPNDJleSCeqzfXumtaNOzp
FJDhAfe2O5hRB5ShXfZf0ifibeKEWrCvU2fAq7JYahOL3FRyrA190+gVncKl5PSTSW8vxsi8cNVU
bewTp2lYBmcdu/8MsVpP9snV6754xz++5NZfmzaVDzoTaAvMWPmxN0UmgIce0rARnnrL5/EsdFvE
5zTtA6LOWPrdJxvj9RNuYl5M2PHtsGU+Koc3UnCdCIwHyV2rYQbfNRsO3xXG49IgmmMyAxrIU9zm
09Pyk1EAyvTi92S779orU8Qn/5QtjCkPjv51NdAA/Tx1CHzWU5xzOUcrNNRGjMW48TvbeF8agibt
kXYXKx0BfpLZlXO0tM68aG3i6xdD8VjWjIPMUryUIRGRfJcQO6XvCx7rhQFhJrlGgHE72P+q2G+F
XlxAZaI8QECkuTxGt9KNOSkp1yr0ylerqChDFofV4gNeBvFR6+szWbHovTVA1xnRtNxWEjgZZn98
c2+VJCiuLI3ZpEZvzrI4Rvy59PQsbZiNxxzHPQjC+9gYpujYq2rG1BMFq3w8tGt/poseWvyX8OYL
9BbPH38Ic36C/lgAecAk5jDFuw0A5Vb4Y/oawAnh1aclm0SVdAGPRG6XgGOjoJ51+n3hbaAJ1eNJ
FMTprnFMFzgCujYgzKxjgr5uUkoLfAwWJwlzSHWT+cdcTgVYemkRtKE+z2q6JtwtFZGO2YwhVNiU
+7ZsR7adqnA2WUqe727KacTsbYwNCXbJmNPpwlcZ5y6If+VMLnXFxxfi7xEV0VYwOalEYUXNgVo3
94N55qBQhPenlqX1rldUOY/FVDow0UU/YpMzusRlihqMGR2VjtEegtDKp5OjyIQxXuB5FsZhySMi
Igsn/iqN1LuyRd99tgzaFq8chqxhx7RZe0CRmYU4H/qpPmCpj/Uz82eYA9iOoQovSBzetqq9Q2ar
IBD1GWRkLHbl3NddGDsW4aHmuqy8RJ1beAdvDVM04sCFgbWY9lBEMOAYld0PYHyyPElXkDmduxm4
chpyJfu/OUsMpevv3Nz2s1cvJxOVHz6m2SoMtGz82RTaYGCJ9kZBtmsRU2QArxDmkaE9JRUgF7qd
TmmDyVmEKDV5d7S9r02EOvWo5BD9RN/IQx7Z5q6Lb3xtdEi7KCe2drsKUSaFZCJr6BjSjUTrOe4D
kk/4nkmbZ9g+M2SUB2HZYbaN/ZL+TMfn0nD8R/ielCHikzsUo9hRFfH0wqfs1Dl0nAkP39KeFsGQ
OhSAqUeRtOhjTV4nDCO1VcrPsGV6/94AHAzZR5ciXLvEEIH01HDlnj3OSLN1B4vBFvyBZ6FVxci+
Frlk/N7VemndhTZNXEJkwrEiZEckhy6y6go4RsFOnzpZYxDooWXOERkS00uinpJd7KAhP9K8EuB0
r/AoyK/ZtJlI7HlSaZQSbTtJk0BisEC0icCCPI1llUUHNFwZ5TxRkNStEbixU1w3ytwvYxKCAFPI
CJhQrEOihdHr2OtTsvndKbHbiSSlqh8w/nl1n11yY8iSr+Fkt+ELHcLUXGUpDLEH5DfdPwR/N7x+
dnCYijaY+PmEMBNwb94xpuEJC6LqTp6fcVZP8rp8stE6fxLanAYmCqsPD0PcJOK9cTNmkR56yIF7
Ql72VvYj23tUkJOzAcqhtziQ8HHQBvd5ONFb1cWGHnCcPmrDmD8iVHG747K7F4bWjWu38OyNF2Xy
yUJquKtdI0/3Ob/uFRgAW1rlgnB9+Xhdsf7adUyH8y1Db8ugbnLlzRZeGb3ZOrGnn3pBTs5xagjN
3rPKMhEtOTF8GVzeB9wTuGl4dMe0wtNpGNOlKvoWw0Y+VW5PT2vmkvFAt3cpvXttFZhZ3O7qUfgn
8FTutC1s12W6jwvs61LEI/ieuyrX3mMlDaqxGnImqTg2OBJ3P/Hc/kZYZh2lw0WNPn+dNGBdDxKT
9CdaS2ZOFMxY5ISTNHR/tsjla2ySkD6+iiQYvZ88ds70NvZ9Uz/UcZqL9cdX7wbqzwNjOrOmnFeP
+ge57dw7+J/6HH0t5yyBFjWuXGRmsFbJm0vxHxO8IHPETbY5UIwOoBH4J53081cfCZP+3cGYEv1a
fBIff6a/y1DOonRSDB15C/X7rcTF7AOrHlLPwuA215UerX06BCG9B8auUeQF5whcQfi0tMYXNtsy
Fl0CAosrAE4bGAzdFVbePEba0PjP0IJq/5w3Y2B+8oHa5rho8rTdtp4c2x1I/rp4twa9dF7zNJo6
jkyxmaMf6YV/RziVk2x7Ujvpf87eh3/UTrcCcUX3EDTmfLxXc7zDjXyDvAs0JRTnJ9S2yJudBg3K
ZTJS9HkLM+TjS/xXc1VZyIxZI7jhlg7C/GadgBrV1PTdFekx5kAPWQ11px4T1uyn3EXaQKqa3zu0
cfJvgYGuZU2n2mBVoXKzv/ddQWFO54aAwz2xhyQzfvzxjPmp+6NoYvWihuSJpHqjn3bzVPaNnvSx
66qTmYbmlpmFlp3d3nBIjRZ1Xe3Ga6upMRxsJ2j2+vuK6D5nlUjZIGSuPFvd+ZavjLs0LIvhCInG
C4515uiav8IGbMotUAKWZpUVgIIgGcywPEhh03Q3GWZv7XzUHc6nMfbAKnz83f465dkszsasKJh9
HOZtM86UKTuGg4R6sdQEV+zNQEEMo25qXfHAK4bYL5mywd7mYy/au48/gJrv7R8XlxRTZt22RW1s
S3Jo/nzly6oJGg4o5bkfq/QnQ9xoeAlxxUUb4lXKt0Vl6bqlLPfymqPFKHGSd6yZfncZrnlqvSYs
BMteUkZHDcwkyIZr5bEc6QkYYKk1qb5J5HNzVkakIJyrBkLuLfzZ3KBjEzIYOQIVLJNXwZ/dV6Nm
jPde11GSR9rbVNg9GiFi5flRXt9EzRpzDfntdCcpfKsSEtwLrTCrqFeG7sdNuKZ5RDFbF22mziQ3
IwwzzNE3dzqykZjxrD8QjNCZNvYG5t/H0PNLd2/HYyJbJNh90G+WiUcdDQgFKOzoB8BenbtqjYW+
JYRgpdaUA3Z9cafR/C/10lBtTbPNiOpLKKG2sDzhwC49KM2L4UoyYqFC7/mi9N6vRVt+7aqaBUfs
c0WqY/Ye4bRHPbUEImgRjyIvPn9lFp1NIGnZoNoz50oKplZ1wXSYkZVfnM6q1AqlDNJpc9SQlmDZ
6MbvzOaqgujASgZfWsbpb13r9fluGTVVrgjEGjy0Vp6l3yjxf6g7s964kS1b/5WLemc1xyAJ9DnA
JXNSKlOzPL0Qki1zHiM4/vr+KPl2l+WG65zHCxQK5ZKsTCXJiB17r/Ut2AFjpkNlVUuf3L29z0g2
tKcWSxTZftI0Fr5mmOV0SKdsnXrLGb1UBVtlqvtr0c2m/JtH5BfkuC+IG1h71asRgCSpd6tTBjpl
tmunuIyTiVN5kZiMTN8C94hZ9vM1MtZIwfc1+L2wsTbsWbBDjf7l7bBdLz5HcRsX99exLYWx/6EN
eB2i5spgqM00hBUwfKupdXPFWdmoZ2FxNJ0eXb5NEcokofo2XzFHv38If1kFVtGsiTnD1+n0kAPw
8zOY6APyEPCPl6oyEg1DrF3cJgPZHftUh8H0KWaQaBzcsreQNr8itH7/+r9uADwMrP8OR3aH1ej9
R8zBnA12tic6MjYyaTeJEJw7bAURz9zKGpdZ2cNP5AxaMENrwbrLxPGvm0VL8ltvhQAfyXmiTOhf
4ct/8/Z+WaNYHxlZCIMulI5K/d0GEEUdGCIANsfhdZzzdk59i77QIeXW9wq77QU2wWzcwKBEtlg6
enb1FiuXOAbYumixy2OJMG86WQ6Bcdt5ThfmbnqVwQwwabUf59dGy9u1/v0v8IvpzXfXlCTDM4jF
AXr5vpU2zZM3aojKL63YKYqNNLWYJ8dcw3jLQjfGXdcUrnXVvA6g8c7NitY2OeeMEupCfnvDO8ZF
PqDCcIroWOZ159z8aJm9iu40bAja/ZsEjLNysTxEpSK/LtU81e1xXTANISWBpUyrLeeSpPbFppGw
pNl12bXaioFfJ2ULebPYP+XkPv/+I1hv4Z+2GYYBng92nIkTnc3381uzTFGDe51zmdERgwdYNUW1
NcxVmBq8+Q/6QSvtW+wmhvybcuqX24eRl01mCZ/8eqh8f/v0xBO2S+dqJLnW9vgdNnWhrunh6nRO
LW5sGcp8YpdN49SuNknBvyU5kUvq/M1m++vphA4lRiaecpOKlpr25wc9a4yqVh0VpAYLqbuqEreK
T7Cu6nxH30eHYF463vDFsblPb4eMYzQUAvQZ2re2atHXrK5ZMktElzu3GiFo9Chfd5E3GUlRcG5b
7Y1ZOofmBEngUOng9ZGGcWuIunY+Rwrvtm46GjwRuuIENgwcpLZpYdPELYcmMY9oswHB1K7m5jiD
PT/bSbueP5FLoJM6A3cSD3zX3wwGWL0L5Wh6tdEmHHhnFkzOc86csem9WYd/fwsZv7RnOc/qlL1E
fnKW5W76+dNrPEiuQi3+pWj9dYVOi748QZrs8gtjEimBvL1/J3GfGhuTNv5Dq4h+Dyt6EfVpKO0K
tBHiYxH8zdv6pVqnMMVE7AkGqnjrvHcXNZ8dh46hG11amoshRlLV1yFCT/LYZ2bLKCKKrFfPJlSi
+LbSGkH+b9ZYD1Y/8fzbsdtjCnOj3FVnrkxp71AUs5J6raPwfPz+zf46/eWt6gZ2vhXXbdCb/fkz
HNJpQJaTt6cxmvrsA+CjwUVgN1S09anxc3F6m/M6r/K6t9PUqyKKioHFQ7zmVr8tM2/A6B8CnNdy
5W2uaPzo8OdMWjTLyOY9lEq3Q+Wf5MUVYehdFw6gBKJDn6TjuLH8uF1W8EvUYhGhI4v6kS5TWEvj
+NbCSlr0txcO7645SQs48w7dWQJUYayH+WXU25wzO+69l4qYpn6zmB5wWT3qopMF9KbdsGtRQKHM
USMK3hgWEZOkVF3M+SLm/TL5Orgj5ql023R7HEEDjgCqTc1NcrIGSlnshIb7LLT8itMmu3MaDhkP
YWDHiaafTWTKZhmYeiv7kzNCBgrhqFKXopalgZ/CS/o7PYz1bgJMW50ryISIECYC0lhOfr6OMk0q
jEaaefl2obK6F9kxpnHTX9veEAtyVcBBhMwy1+oVCgt9LX8svixALEmYgPbshXoG1AYgPWyCC4LH
s+JKpNJpblmCu/s3eTipxDxpbq7nK8HGl9hlMTA1z1ZPWXl8OymVrw0NS6YxmfUcVCYcuo7+9Kaw
fUufF2NcLddLOSEz6dCMmfeqEJG4LC0aRX/X9Xq33PPREB/HdoPD2qGwst4tE1AnlNLyxL2klaGV
e+jq1n6ZpYe8FWmjZRwM2ujG9RvXvRwjw72SbjLEm4xTh7F7E1ODxaNHzhyhIafI8jTA6STbeOJE
K4nx5WRBngl5jBMbB62NnXweppbPvvIWY9MVBv+nGjDSbsrIQNyIYH6IT7Pbmkfd0BU8t7gcNT5M
Bxhw+PqM/8dP4hP5z//kz18ZOoIRSNS7P/7zoS755z/Xv/Pf3/Pz3/jnOf3aER/1Xf32u/Yv9dVT
+SLff9NPP5lX//HuNk/q6ac/bCuVqvm2f+nmuxfZF+r1XcQv9fqd/+oX/8/L6095mJuXf/zxte5J
t+anxWld/fHjSxff/vEH1/k//vrTf3xpffv/+OP/fo+TpyqV6un933l5kuoff7j2n+xlHsdgiycL
eQcP3PiyfkXof1Kx8LCxxDN2stYuKyBrlfCK3p9I6IWOxAcar8vGIGvsfv/4w/T/XIsNj2J+jYtZ
v/T/3tnNW1X0dsH4HH78+aesTdYDHuf/KZ/EGpPy2plb5WU0Nt13e0zfxLp0NC3aGtWYnTTLe5kR
b7PNjifYzCJkPHrEKZIco3qI0U0moHkz0G8DUbvmjDOz6+pzLdZ6QkbC2WmV0UMQjPvcDaEa2qs5
uPNveqeP4i2ZwG4ajDBvi5scWf2wbROOvDo/BUptjsliymvzqyMbu/vmON0Epr2X2scGbWL8Edde
+WlQ7nBWIIpc9opb8Eq6Hhi+BOrjJeVYhkjTtnEv/ItW+NDscfFtdI0Ba4KOiFg7NLxVc0a15kdA
oGtOtoXyRnUi4cxbDimkJxi9xQZaan9k5UJ4wiN3HBLVh047TiEkpBuEFnAiI1QpetpelRq/utbC
L4/6L3PHgwkM1KTTiuHyiH3oxNCBMyTzIHdTADPZVGaHC6Za8sAwKrzQ1qWR9Nm+yFnldxAlQfD4
etTXRENVRrkdIki/kgYUYKuNlEYdGnFGDPpgzw0ZLVZ5MkSqwpaEmG1XwgxqyZq/LhWcbLJDvvfa
fCbTfryP2/Kq62cZXzXAclhQAbd8wBIRONTwZ8mP7Dnli9y4iLyc1531JLk2cxOkoV0kPMgz6KmQ
9nrDoYLy2ggmnETmphQpjK1EOh+0riNye4xjhkuWPi4hWVfEfZsjmrTemccP82wk970Pfb9Lxg9t
itI9EL1d7gx8vbtet5tLh4/tBtX+Rd/C1h+am7rq1XY2WpM4bSBJcSd2GH2e8nqAG2FIfe8sUIFM
pP0k0/b4q32aOEFh+AGxV8Y1BiCOl7lZjyJouGWG46ic5Cb24gT1fW6NI/w4ghdcifQfmHkDsso9
RCo71vG4JJA/iF4La/JXsK13S9EC5a5wHaSZFcApGs9RVFx0KmctT+x6bG4L8OHJESZdWpKS4hEL
jU3H7TZOhlI7tDU9QNsqAzsr0OuJJXFCEz7OHuLkRU/U4xffHFaYvhxCZoY0vBZn2lJ1ZeFk68v9
VGCBA+U46pu+6B+MaHGJdhpiGpauWX+bGpHupGC6qYzKvsbDhHm+qkKDOe+4xP1GEXy3q+ypJURk
/pIO5ffKSveNwfC6UacFLWiZ+88kfZEv3bhg/Dr/5BLm8IEjI5qQPmt2ehNTyDiVyiXPUdqkmwzA
FMLCYdLKF5OHacc9DR2zzzM0kMuSH2mQVLsEENT9KwYbj2Dfn5epYXRCckWUH+uhnW5c3cKzrGWD
N3N4qoaFThzw/ym29Q0jdQnaVi/vqs518VnqJ8GUtsI8p83HvhsuMRNl4CLwZwd160OkT3pBnHyK
hdUCz2y74SyttmAsXcu9l6qhClMyJIr9hD72SW81ZUO692UZosOy8Lqlk3PscendonmQzB9l15zj
uk6hy+lzdWMy8KZvODUJGhXXMZ5R7cT5zmUgBzDVrV1SBf05BKLn7TKtjL8v2SxY52a1KbG6AarM
xa02x8BhWq347o929gnXZh9BCEjIS0O6SHnfgWUMkmqYt91UdAd4KNVWGzVxHdGIvuKW9U8QScej
qw1yr0vy+8oUcW9m0BUI6zZFzqjNqsM1Xfv6gdkLkTlD/IiIoYi3bh4rPIwT7TfFRG0K7K61iOBG
hcRip9aEPchKfMSdFhbj+KQKkNOWVPGOj5IbKy22dU3jYF5g2l9qTdd3Oy03qioYBekDyL+N5Vj3
bnkFzqn5lLmrF7fzJWmySbfBr9gdRO09WJ6Eijk5D5qIvALJMKk8fjR1j7ENeKqBQqoN3kFkhK4E
yeTtXd/6xIraHWUKR9R3xhBpSi4P8dyc3RJBLhp2zsnO2rabqIQ6FUfeBieags4sZpxOjrlRwulP
yeJ2l5o2Xjt+0q5+cogOWFSJ5QxLhlji0KSpwJ9RNsyX0+rzkGfJ49Lbwgta0/wMGfC217oCEl4D
gbJrHrmvsQkM7i3dApyFhn0rOmPWATi258h3XrI5/2a6o5OHrqZ7GyK39CusfkKAsoZjxoJdL5i8
y653wrG14EJ69h2bkndMK+I2u9hGo6U35QMRB+jYbK/cEnPXnhrDn7lxaakHQBbIpIExsTzV2JIH
VW447vQbp6HFq/CKQMks5XGskVaaaTtv6S+VQNeGYdN0OD5CzY6rgebcIjYFva0tMC4o/3I81Sb6
n6m5A1C+qN0obbxyPF9R9LGtOExs0qw086AS/i7SEBJCyw9b2lEHjNo5wv/U6L8sHAcfVOppF0zZ
qmsUWEwaM83q50AQAZ+GaY/RNBRd9RC5acaFhIHNdoirpr7VjGUKMBTlSDTjVmaQ7lQG5BMRflgq
xgCgcN353lyjHgNS80o69mb/dXB5VHdQ850q9ESrf2D6kR6hslXb2cmoLQacDkel0itaxGwli0S3
7kpIkgzKTlMaZ1smhacJPyFSzSRRrPsOYmThSvU5d+F7hDqCL5A2flTeMOKz7C2W3eKs8lKoS92Q
Ez3NqTn5rTl8dmO8PadJmlcGoLsbWdT7rK/yTVZUXyvS7tNhsCBvgL/MQVm26mFJc30KGK+cCAlc
wXsUhfnWmuaFPksW7/PMzY6mtPz11D85SBpKwX5YVLuMzbFqhik9tQCEV5h7H3CbJO02hm10k+hc
HHQ8FKigTMbiGXN/3gcMvjMA5kvTMQmxJagypu1JvUn9kt8Du2GXbwT91GavJtH3ocL8okJDR+jx
EOMCewGKfBtlcP8Ziyh3vrAbaqkNVxDpxDIzhP7A+afBfTXJuoMn67lPZjrq56af3BLHBYl4V4nl
6V2YigwVC6lyWOi8fo2wGk0/EgdmsshF4ABrI156Idv9YGvj98xwcULBB/yQlni5Zm6lAyINc8cZ
McaAqKrB2kmnFteDyUPrWTmc7YyzEyIJQN+N2qX18JH0nW7XGMg8ZtbRpEfB2UYbP61A7nOnbejn
McjLYGFrtsjguCd1A2BZx0g3C30yNkDVbqQRnSp8PruGvLDLCL4kfDtGIpsKTvW0X5pe0zdxUuoV
8TiJCpMIHP9mmJwYU0y3LBcC4PRxBJ+jhV7UHlRvjjuCuAm+SYsX2ogigJQEaljv3DN+lRFIxRwT
QKBVjXmls3k+MxfEZ7EU8qyXLTM/GIUZTaRbOn/QdTya20fbsi+d3DD3XGXKdKu0zzNe0f3qmegm
PY03g5vKY6rV0zYDRG3GogupW5OvSzIf9LysNvok5QcXf0ESDJlnPfcEmB56rza+c2GbA4ZHrJuj
dsshY/LhkaQIscc6+qgad9rmmuV/aVtDH3boEdJjPIze+MjK7fVHlUTmcXa6cVuXo/eYsDMXAaAF
KTZZHo/PJDaljxYIni/jAkybIYfaR4j4IeY2lkaYg1U8EZ2Rh0qHOB+Y0mi+LnVlZKtS6btjUbds
Sec65lqPeZ3k9bShXUOuxQl7AislOUZiATKaFZ+WaSi/FZY7zHQwIcdimFsZkh60zK0RaUa7aRYA
EcFS9/mDIZbBD2a35Pvwz9MFGUeDpHS3mER8Bm3hOOfEYcy/rfMqtQ5dFlfbAUr/iDqKMOkru4vb
KcxmlivasTWUPSLW1YbvG6x7zLksGq5RVnhoCwflDy5ky1zB8+0SWL4y5z2G4Ib+ewvhmTCFISS7
IyMUchLP2VAON8g9YnuXjJR44zbmEatmqHdpt9z7Ay2aL93qxw3sFvKxkRHFCwGv6Z+WShlwjNJ4
zk9E+dRBX2Ya8noN/EXn5O0t+qTpWw7hKMUH61N3oqB2HphnplSSves026ZFMgSwfz5D1rHlA9tI
2bNTxwChtLq457K69TGvBnPZEgJQwD3ukWHBpUdD8K1NdB+uwdhcY7vekytVPurdLDE7GjXBAzLx
PjrwxtJj1hUtfTbc09cNAZCXwP+d5xKYmEsAp7I/D3ZRQWgYsSUAoQXesislzbiy6246NAbYRBP/
KS04D4VUwLfT0hoAloVSW+IP/GIz9E6M657EAhlk2FcoNH1tcLbE8+TYSxDeaTudvSsJDJ1LD5MI
MnHEproqS7BeHfDSWSI0FyXcHZHb2RhU/SoQ1cbc3imOieLLNMjW3uZFWzQbvVH2hwjv/YDMaJbo
dRnuzAFSeOeWYQ1bGwkbaX9Kk5im3MBQj9DzdH1Qy7L8jkRBAO72M+ORAob2qETQSZUU54dqgCUR
lXH9PIEHJtBeS/WPKDJxPQZDUvknHR71DeILp9jj2ago4qx6VzGFGHagWesMeFiv/AtgPwb7PuQA
/RNhmklLUFajnYs0FocBBusVosoULkiS1o/A1ed0N8dquAX6pJ47UiDDZrGi77Jqh11uzIJ2K4JF
7paJOrboGuu60BGC7BDM1DH/dhsGDEmcXdEpa8c7Z7SLMDaIOg+axYH8EdW68rYKzlN27n3SqShJ
XWrINpH1FES9x3GI/IDZ3iZe5MVbJ1J2tEMq2n9EN9Dd+Qvgm2BY0K9ZdDuXT7Uf6dERlduIQUjz
wFcmprS7MHPMM5kH9h2IwGMR44gzGoqaQLSTecOUeM0diOZe7hOHoiCY5yKfzpVPZq+xWAqkh6xS
vElqIpJ9QDlwIQ1dp+ZNAJ9DoYzjE1gRTj1jh0yApokwvBnfVprcewXKTphFpuCIZ6cAwVpjFCNj
St2dDrRKGnVOFk5lN5LUT+x9fmZ2NLyt7Gtcdczo15zYHWUuO5kcG/XZt+GABURIissp88xtxt1K
pV5k2u2cFJJNytMEG+F8JzpOU72nYzS0rZxKKLWvTDcTF7Re5E1X4Iz1tKpmnCSqT67VxycqELJ1
tNi6x+CcfCniiemgV3g4CjmVs5VaEdzcIRlaJAK1GpBsmtO4QS9snkDw6lQ5ZY1hu5LIveflGmcZ
J/0pZQYLbtjXOi45y8FmqqI5uXLprqqDaWjGfI+c3/6eWFNmXebtUJQH0ozyA+gk4uVqBCAGh6yK
+LNKxKK68VS6MPEvYLKTgYoAt/KfNWss9Zx1tc2/AJRvTl3Lc3ftNppTHsZU8xlnQT8/2JEHZQqW
AW0rpJf1ve5xaX3nG6oS/eNYuDyTRvsw1ViedK27qRx+lF7cImY5lKR6oHDJ5uuecu++odIONNch
jKc8OJ6ntRS7H1TOtkcSXTuUz9SsT1rW3vqyuetM4wVF98ns9TVzotzWcnoyEw0yuov6O1ru/IzE
EyWLp7asIFC5zkfN4mmEm3ODSvLWM8rPTmffp7p2PRa2cwJkn9BDsyhmkvq6nOQ1rZrL0ecm6/Ae
OTVBpglAGs9NiQBqUMVMk6GCpHS+tiI3vxVGwaFAwQdTXfw0meSbVvlJ86FVF8w4OBmjAiWeA6KF
JMlIJ1bb09Qc5JyhA0MWiGwtYLFN+oCxqKXxQtHJ3f4yMk5lmITLP6s/YMo9pg7zxlnAdZV6REJu
msvuQms45hz0TK+B6DPgHp1HpFdLu63IfOctkG1lx4/kibVQSboT+/NVNGMO8K1ZrR76a6f1AXyK
O7o459qoVgnyFjL6GcMU65bBkcKZEbMu+aFpdXkx4iOH9A0JALehJiuoKTo4nkwAyRmIhFhEKIrk
NAqtPFdNBoPfRRM+FJQlQn0uSLPZ5V2Kz6JN/QtcQ7yTqcE4OMlQowmQONW4LXtPbHWlHv3ZvekM
v75GY3yqOUjprE/B5AKff2yV890shHViYfOO48Aply5Ne6nl7XLFnIK0Jd9k9OoevI48YUehXRbR
S1yRawgc8skSxmdD5GRFFTnEIC09yTq+wTi3HycTBtFs31kFiRC6gwmxAWR2hAkCRqTWqoONTJsM
CVpSbu9ZAcee5tKUbXphZ/MnHBq7puENsvsH1K3HhGoVYJU2higg91NRXCFJnC5EQhC1I90NZ8iI
m69NSSZypLW11msecUQl8PE5mjBVQLHgnoAOHdTF0mzKbOWaFxP+eru6NrTsHooEfaOhma/9HKES
ctkLEUcfemv5ktY9xmLh7q18vqaZ0AZWbd0ZFO/60qSHGWnMvqw48eHQOWQwhk+JgQUP0rYV6ow0
uc+GhUATszmMbrNP6xKVbztyO7F6kxVTyntehrBGRvy79Tx9cDvjCUaFH2DiGclVbNyg0kr9IKSB
Mawzz5U59tceLbSA4OKHTpR3kFQ/96Q0bXx2cKoN+gJ69FLQhcl9fTXaQ5dPU3C1ECqhWfq3EgbE
sU7simqkSGA1cY6WqEjneCMTC5zkrE87GiDXKvG+WFF7WRvOl9odxu0as7bWRX2IamEk/dP6LLWy
CwFTXpETzA1ryFMscvXFTwbUW3aK8dw+6qrFUEnqiH9NRs/IMTIjxXWbtjYpn7KPC+dAY5/OaIWb
ofpqVcj+vnW+Me4XoFgncjmXe1nXetCiC7jtsGY+CBAgp6GKzbBr9I8+p6xt4pCY2We1tolf0VQj
OWGHscAxOjlcfbpi7pbgLxQmpprvZJQsR/gyJY/npO0MBtXBUOvRM+I02vgyo5AkBgSEBjsNI7X7
LDIINrEJS/DK5NIdx/wC5r2xAwJfBapJSUVKj3VeP3jlcgsL7SGmzA/avnUvh66cD9ncH8BxX5u2
uaeaO1fW1DH5FORlpekQYNEVO3J4RrY4l1QU1eJ5BjJXpSYeEYqUA+r+LS1Icg9oAOU+z6y1tB87
EA8XuUzLQ6li0mBktmyGxi23BrASAj3OrkVzoszT6z7TH+dWHHTZNBub7tkl8Snti7ZQBcT9tASK
s9PG63A1VLjD52S6gHx2MbrTUZZldB83/XwisI6MGiTIFzFe2QBrtfzUOJV+aJfsCsnRIUvK/Iwd
DPKZuRofByU+p23x1fYWcpwR1gaupx4XY0wemP3om6RtSFfxuuOUTd0+TuRDR1BzSMrAsaOlCZ22
pTFeVh/NlHymqa+fIco9N7LajBEH+tKZFLiC8XvOQ1LnzNQgVdXlDhbTemG3OadJi/YGJ1J+am4O
PEpQLXcF4fBkM7o24Wvdt2zUvrizuik6Y++wjlzg2v7GAYcNXtP3ZlselJd8mlDaO8b8GJctB+i4
fxQYovAmIebk3uPNezKuQn9AMqG7z4s3Ot9GZ9knk/slSquPPR8oDn3ec9ua+4lIVsBjF1MenWG/
vuBUwOXbjqW3GVML95EJz/SCCVgZSuSVATA5y96lbV7v2mlONyRG1vGGcVp0RDHVf7D0/lOmHLX1
Wu+DG2WfOZ18txYygKZ02bWmuqIunEOEpjR0euyS9EY2VULDhp957wnFgSfi0nXd8mTbLEB91ro3
rZvv2to+DxAL6CYYtvkECd0QQaQj0F5pvABaCEan6CMEpgrK3pUbu+N4S7aOYmHBnr2229zrEcxR
0HicFkwUeyd8ad52UtqeBoy7jRO//lTApjz7XOVvDuHiTwb6fn2Ro/QDIDweTzVx3NcOgyeNCSOa
WIxjun9FxVVZB2LnIvMisrup3DYjH0EY5VEH9CymhQF6p4bYdCTprHGCxSNqzLP0GbcqhF/FoVgj
zCMEoblmWljFUF8PNBViPmMHGZoHqAjU0t2wMNDf9qtHdMdJakzuSuDVRego5jOzM3jHjqXje07P
Ht/jmL2YgkDyQAERnh6dnHxLVgS3OnitJbE1kDwV9MY4ISHlt3MTkjHt1DkWNGh3Ja2tOEhyZe1p
ms3chXm1aeLUQQTifZnL8pzbE51WQUAifrvAb8w5rDMdpr5T78wqJxAj1Wm6D61srjTPOZdRpX1N
udduDDnTy6K90wGy3hEgSKdZsa0t+rEiR3sHqPMby81VtVjYZZWzkUBp1o70tBnqZI3zyWwaCH4O
sliZ3xxzBJ8wK3uDpKL+BGaETaAfr9soS9B7xbUXECW3b6yyof7mDlPNDnl97DAj6VB/TeX3ROiL
lp0UR2dTcNi0asQxqRXv8gy1OxkxwyKpBipp4bNHQKOHCHCWXU9XNN419hB9AsObP2daZQ8Bg+bJ
YARSE/lHfplnR2926H9L1PCvKRaumxcyOrqXF3V+av4/kC3gafidcOGulzJ9+qvO4fUvvKkW8On6
f+KtxVi9mp2oAxAnvMkWDP9Pwf9C0oA8CNakg0zmh2zBM/7kQfJdjLArutVbtQ4/hAu28afBwBVF
g4MbBM2t+e8IF5yfpXG2QEaBgcVmb0VZjK7inWwhQqrFAw+8hmrUjnd9paf0UID5958mWzX0Chd6
ZWpXt8XS3ehEuYm7yPOyjFNg588U0lPDATaxsIeWBEHm5XBAiK8ooGbl4eOLOv2Wta7+AEfas4OO
/s4cVAALcUskKIxu7cSJ4D7XpcaMjKEX+2xYOWvtjtBnbhPgkZkYuy17Q3/nLINurg5H/carOvnV
15U232BvoXePKGoJB6nX5GnWqbD3qNZGPYwg3mHsspgsg6+Oyw10a4cIu6khsmkkayXImU7RE7dV
h9WvZ3oA6tRN6FKkDuhipmeSt4B/d6ebgyEwQZB6Ye8E8eXIOlD1VgansC6mOfGX2+h/UZX8b9fG
8VaovsmF9t5rUZGT4nQnrpzBHXpE5oMjBCEuSONflqym6dsD/JMo6ScRy3qt/0fCst4LDvMVG+Lt
+o/96vL5i7csSlGh2ZCJ6dpqGdG4TNBNut0itsdnnT4CAWoqbZNLNti5+Lr40ngYmlFid2MF4iQh
ARr+/hP4WSjGO0K1iQ9bx17Af4j3QjEZaws2uwqAg8x0dCi2VpsbTPqaGaIDGJe9m40JGPvCp59t
tpyltvAEKcB//zbMnz2LzCHtVcWH3c6wHJMH9p0FRwii2bSCxggGE3RxmzqNavM6r8hdBE2oiHC0
Iy0CfusZOr6ZWFgvugHfGgq9SUmawwJ4suJB+h+45T073hfEOLZVkHt9s3wzFLjaO1sxHrsfiSmP
vhKAJ5tVGKRGpm2//2VYOn66ylxgIB/rsqKjwjOM9Xf9y1XWM4/eoXJo/6UpsW+La1ETi8TCT/T7
F/pZEbV+aA4vgl3NXVXdCHd/fiGnsiLuDvw4QeJOSoQtbUn3KoMBh+S3hJMRjk5Z9H/z671/aHhV
HhkL5SyFGo5E8+dXLb2RJGqR0B70TFi8Sd7MO6hwEZ1/vzv8m78h3mdvVaRhyQPu/Z4AEqP9JNaU
ALMgEsXUbMiJMaODmjGQHmdKMfOShFJU3n9zO/6s1OeDFWisfcvk6RCCMcs78IiK8FeWMhagePH/
h8jx85syylpsUaixPmDCx3yO+4g967/leP/CcrS+rEBCjU3AxCXxiuD9y42Du3GcMb4wGkJBQ5Cn
4YzTufeYSkIXq+2vv3+19ZH662LkCfxflM3IA/RVEf3ul3QVRxKc71mMzj8nCLtr3H3UW9Zew91/
I10TPriwliNMnelvbiHT+OUmAm6AKlDHB2FgiXh/YaMob5npW9w/MprIcqVhAIrpTuJGz58K4keo
vUXM+9570Jlo2+WMo1eRtsZQhOYE+m4CP4HyGbRI807MN+6UDdV5Hiwp8PWTE3ndTpoY2SZzoJZT
4PfLyh6h71hjhSEH7rZeqk4xczVmwAlYwtr5rlG64CQbCU3cLtGQLt8t/JLOyMlVQHoPhtHVl8c2
HbThJdbbJX4c7XGgM0GyZYYcf0xN+4o4JaO9rfxSTGFMZrnIwhEjqXuZ6+48myGJOxzn5rGo5ysZ
13a5nbyp7VaKXWpC60dPk5oENdcktF34qGRtbG6Z6xePaAysFGlJvMDxadyEg2RmkajyqffMtFip
KEjyQH3Hwg512GWkGTYFELBLFetWctUNXpXtxVyXBF5wePSXXaIBKRvCnFfOnrHqqehkcj4F9M4g
n6VD6gIk6VXiZl5WXnDnkkNF9DVBuRu1DKXDro4wioit3jUjZ0v6WjlZN6UxtbONYktUY3dom7Kg
0YvkyUeGWWl2m7hhb0XoV4J4HubqAniq5r34Wun3j2Y35vP3XDiNG2NHTtzmWXMa9DzIvTn8ptYk
E6jBxqjJFyobV3EGWJLshYlOUR1hPlKTBFWZteYJT0Yj2iBF5ldvcJ8yR8xRYhBhSWse2aJJ5nfx
0TZpCQQMeOrxaCLF8g8jjF1KfYRmRDBXg6ZdCX2O2X008l/lPbJzZFXULs33Mms8/w7n5YgAtQcH
n38CxB8n7OkF3dNA5NOsn6kKU/MOr6RvXQ7TLOud1Zuzx40rOHd5yqE82hAeRdDK3HS0RHysEEzk
bWIdOyMv3DBtymx0jnhluocUsSSJ2WqsgNYVGhLS5dmrtGiiwuSS1UHGcdbO90xzrUqdZGsmoG6a
KjUY0vljniwcw2LH2BagSEkM4KDtHCdZ5sXF+F+cnVlz20qShX8RIoDC/koSoEQtlm35enlB2Nc2
9rWw//r5oJmYEUENEeqHvn2j2+Fkoaqycjl5DiS0AWyAdht3TnhyUE6wa89OXCN5Boifd//MEZTI
HQwgiRrdjrpUIk4ttXl6p0LPKihTVTWe7V1rDnr9VbSdoYKZC3uLzgmICEi6ZpCBJYq91ABtsFlD
i7w5TLjUfxp9MpJbfWSYet8yggE52gjVo3gCA8BH3ZXQdxi/RBPCZMa+RpVn0JpTD3nYpOIkUpNY
lE7mmPwYRYJyk1mXdfdY0WUq7ufJ0SYqkt0Q7xGlQYaZisxQ2zdDoPYjyApbi47OYGvhAyI2YfyP
TVsw7R56qB8dKpRDxJg80yG5Md6iFdwGzq+sCQP5JaBXCtJubtDRnniHB8AbO2cM3OgLIo8ol1mw
WA/UcpFBs257hK9JL50ReDfaOlOmBA1YqtYumTJ3RqkcMqnjJABHaUb2HZoD0X7tFFhKAbpA5/FP
bndqdwfHTTneIr7cBg9KELWfjHEwjH+n1oSEYOMtvIhmCDNAxriaY9FNgT7o/LnXQl2JnSEJ/tKO
109JpwmmUGJ9w8rFiwtmkqFGUOI2rR0G5M6tQBEi55Yh/L+RymwMfSDm/bxR04MTlTIl9Go969Ao
L9062rC8joAduI8JLACUi2UEda0TYQXTWJV2G/yt2QFU1I2iSI+NUJPRJ3VDhD2N0xZGtQaZ8B1/
ur2lB6ZO364/xhehHNZRqWP8FKoSU9OX7/Pq6R9Nqw7gdFjeQyRJLSTx6Crn3b7IHL15qEkbmCyB
EBvY23XD51EAY8UMk5FB25xqpjNJUM4NCz2cYOpAAUnvgVjsgmicWvAgHcIy3JzoWIJD2s0CpZ99
i4yTvhHgnccBpOaqaliErwy1MvZLzHxuXgGp0wG9sP0JgZebTBf1KaSu8wgW2M03dvoNW+T7zDUs
6b1JlHduK2NeGrRubvuEXtAh8ADvRniBnyrm/b3rX/V8O5dlQVjnou0IfxxVhoukv0BSQ3ECcBMT
fVEai/IW0sn6MNo1Qgaj3W/s4qU9Qf2D6dqXCQ37RQzl1fFJ4IzQun5y/TQYohsG2eRNaTP16OgE
NfOsmxv21qfGUcWSwqqqy7mlISfOP6USWH3foibiV2np0CK0Rn+MwEEzxSDvnY6eOQhA56DAJbSR
86z4WZZPy3Q20TH1eousx1llV11JHJ6JmYJGF8nolPK0otYyZsGdqkb1V9Xqp1sqdS7SLk1jMp9E
w99P6kSCBgRWtUGpdnmm+DWL38Bz6YLrdP4hsg7pzsmsFX+IQjs6wKnKjD68tvFO1dtqY3b23Em+
LJ1XdiEjNASO8mWw8dUuTwLVWqQ+w6NMGuc2aVJ3TyutQRCzgz1uIdPelWBUN5b4hlXU1khLbDYc
sM7yQLyySmuB4Fc3FD8zs/ZjyZTErQVOhC6BKj5nipPuNWBFW1OaL1ny/6UnLBbVbbiuYQ/Wl7nF
NU+mU9jEIsJd+FRmWLnzpB8I7MVUMpWo5ZYPg6pCN1QDzDZ7jP3m5V5OKp1LVwWC1r7Xd1AagYSH
3wSDHr9r5TvCRU6oghEJXS6NjnDVZU32T9/VdM+mOm7f+8l5kUgBBW+CZVMRWr0GSRNpreiAizLY
2zd+DPxrz5wV+PEpZVgDvZjfncV45catvvAirIsElOeHu0VRdGWWEb5yjOpAHpmqVj8niF4gEA0z
KxI+nQLgVaOsfd1Pnj++bDLDwoJ3j4FwHJhurfyImmpAqokBj+GgeaLJww+FktjHQrTVVw71N2Ek
xSe6i+N9SEz38brxCydGyK+5XCdKcrxC6xx0rAw1qy0GQqaSpDPN6PmlcSmfM0P0MFFLzR8UBiDH
JB039lc7D6qWdQuYZsi74UEgAV+/unCRKWHUj/2x78L5GDstpHJj7v7bzD0so8tw1zzAZ+lqgD+z
Hr0fK7UsaNJN92ADSt+JDhR8F8D/tLEhF/6MY4TMD1tJv1InJji/7FCxEAW0DWJ89djvXbOrjoqc
f4LH3HoiL74+lgxqHFBAuraB7zy3ZMY1KqtyniCNbsSiMaae5ki2t0zbQcWmRAhkTywvCYRSbLzO
by3SEvhPYzEulrbAa49WMjfQGDOKg7wvvFlm3wKdysKfLt/29/Uzpr2xTFYHrQmFFpXq5MpxGIoc
40QDXmk4uvS6TENApm3KY4H4CwgFS+5LmPn2wqnDR9gKtGMrE2sPqFxFsZy+PINcXw14HhnLhhrT
Zd7tIU/T6E+hWFte5/ynEj3wmNNYgSOC30s5ceXo2zyvMeQkBzNmeP6UoZU9/1CUTMEBhEEKmsyW
n/IeAQlz706DurEra/O4VvQNIBJYnlMVDrbzXUkHZ+wz25yZgbL7W0gCio9m3f9Mtag/UkHI9hLR
nFOhgCe5vkfnDxxvzGKYNS/UXwQz1mrdZi7H1Boj1Yd4rfidKemQHyK7UUcQXvAC7WrD6v+JaRd9
uW733N0udpcA0YbsxlUZlF0/rGBRy9Bm3trvYkccKbqLQ1GO4phFJTsth+z2P7DnEglCwcIQ7dq9
V5MOTVtAKd0MbHkHkeHwoCR0cZo5+RVpo7rhXt9aHucJ7KdG60uzVxdc0asm65xa9S2jdD/AzEsU
2kYdjKJk5JTdrMDYeKTftEi5dtFO59VcH+Cy1V14X2fVH+DpOKiMsRwnyoaeDon2Lh+N8u76Bz33
I/+9gVDFIcyNJhoBqX5+YjODWTaI4fmgBkhFEMP9p4H/5dBbk/MfmFoICTEG7T0l+HNTkFOTJ4lg
9uegiDw5TYq5K9G+89JgDLY4EN9aF95xoVSAdJve6rmxVhtgsXBiyNIBCTAVHDn3Vt1Uu4Jq3af3
fsKlEMzVI67lIVz3fXJEzOYBqgRf9K7tuQhfgdwL6i+prO13Rc/Lbllw6Jk4fU0l1146vq+9fuua
KEdpluqnlqw8JhsMxtQSZx8NZC+qGZVg7d3Uf//6qJ8sO8cWkYadG+2saFB72Pqgu41t8K2BUT6P
xqBnt8RF+RZP2KULhdgFvBivDVxLPG7n1oTbpeCTY+HHttLVH7TSridmWVp0bndjI/X6AHNYwHCU
0TrTcwLRkB5vLPjSmVIvWvrcrBfdenMVQJipgECz7zRfzIqkPQclOjxHlV/zZ/dVYkM0OCfZ+7d2
SelxNgvDKyf2fN3MgeTCHDBaWzasrdR6bkPaDndTbGuUjibzkKNJ8e4racHqRfTgUMFYmqfnRvm4
sDlpo75ACr/1ajb42lQYezN35Aadx1vfdAmUOL70S8gIzi0pMh47Hc4qH+g2VesCVUvypmWMMp2P
veLCzgGe+PDuk+s4OgELLEPwrDirkxuDH0jMWQKij1HPadF9o1QMnFhmteldN7V8qf9L9V5u5iLf
i5auQ0OTu3K+vlinmqtYk+bHeS72Uazoj4MdD/fBqESfgKqmG/Yu/RvE/hRoyNxpNRMGntvLrbJX
hgR7cDXocDy245MRoXFRj+3N9ZUtf9N6ZSSy9ICJqFAyWO0cvaMhTbtp9is3br+pXYEqtZoVycbL
fmnGRqbAoH/gWkQU5ipxc2eZj00RQtyiwh5B14Ra4l4wBvv1+nIuD6INBSEc/os3U8FEnX84ZrGg
/oB82HegiqBobqZflbou0JgYI5/xny/ITaXTxqt+6dSo2gHjMShvccONlVHHVUZFJobmq5nDQcT7
+TO1tN9qlFd7VMkaj+pp7yduvVXlujyXCz7INDVBp9uGivZ8uTN4/6xsZ83vYW/2i1r/69CVuFd6
8X0Oautw/eO+ZY3iN11RdO9Y6epUQmpI94E2lA+xTk2aZzN6185AnPUss091PIFvfJ/FpURpMDVN
SY36L0n4+foC5JdKpHlaenJutO9d7U8n7NNoVcGO3vfwrtRyqe/jmYEpkHKBxbpQloAhpHdLFRX4
jvGfWwQ81KOSlwE6NZkDjvndS1uUnSgt4Jopwq5cikl+XEYtxqpOREdRuYgs5F19gqB93KtVaW1c
9OVlfX3RXxbHY2CbEEirpLPnn9KJVXrKvdHSs2hRCAqr6SMzeJB/T8wf3mFPPgQzLK8C6a9v/Fv9
Tpe22GegDXQv1TKVqsq5fZkSrw0Jcqotqh17qvWJP9FUZlqlmTdOzdp7UhgAzMZ/CKIWH7BCnYxu
HwC60CtvgGfye59kVfRU1R1j7lZcpU/X9/EtY+hz8cpSdoPybuXZdGByuhYbxGZVkdzB91J4LrNX
twzlVO9fFzXOpf5hAtfjv84/4agHHcz8RuXNWgTHAmMGPcQrQQlctBzq4se7F0Z0wOUjQVqsrTYs
7Sy4B3ruXkgf3yc1c/5Ja0bgWqRxP183tfbabBjFBRA76lLyYOL9fGGwWXRZHditlwdte7KkdUs+
Y3gWkjcMrkLYUlVzuXEetbU3wygSRzqPO6EIr8bKKEJ3dMVh2/fsyi2eFJjVqoW0sb2ZBzrLQapp
d9AdgONOYJfdUx+cvM50FcbeRyD4/ax+ViNYOnr44z5nhUH/JCujecNLvPFlEAigdk/2zSu9ZgIc
3RS2WRs4AaPIhV+MMwMpNUyPXki18MbKmxhWUnRw3muWv45toMhB2YsWxupFa5lahMidiSkAGxNw
Q3CNBuOKe2Bj863aNtQ9tHYjRLi4SIvNBenIvlDyWodzQTgqYwR23DMY7/wb650LDYRr3ZaVKt97
tBdTtArc5QxQ21gtT0+6MkLaevAGw1R2WZ4hodBn9W2BBuRGZLy8iWduF1OUF7iyqDVAH77EDq96
E9CTIy5mWYMnDcVg7rep9kwgDe+9QIsV01qeyUWtZV1XiJi5E6KzGULS6/7EqGDtdzJ10Q2M6n0E
o8KDVOqtzPHibC5Gl64LrMwLefCyoa+Wppttp9dQdHuiFvrBNed6GZ51PkZVHOy0dLD8rOuK9/rA
xasvyD7G6GxSqlXEEwfpiK47ok4It4UHA23oE15pgqU2r/13eqXFFBBY2AkJQ1BCO1+fqCaE7B3K
yoOY9N9MRYz5PtGLYD9WyKiWhjoeA1LkX9etvnENXiCZYN8o9UHAs7IaqVGjN9rgxWb/V+9K7b4D
R0Ohz5g2yl9vWwKhqdo4+gtEg5EXlNhNnQsXMzw7W7BG1650GRtUtyAa6whZ51OiDfG/plYXzg4i
JTCKafAchAnuEzstEJJhPncPPRYkMFMQPSl9uKg9lsNG3HPp5xfbJjRMFmBi2mMr202Czk7VzYPX
ti5Tl0TKt24YRk+Mz44AnPO0Lxkkk+YnpGtg0bKcyX1S+2D8oCJefEeVJrmd3KA6pGUugR/AlemT
VqvKhst9w1HQqeb5c/gn/fhV0BKQyLoGFU9Pa9u/WpFNz72wnQ0/sax15Y0oI5OJke3puMBVsDIj
DkAJiS2XKGXANSos32kC/d7pI93TxknbKHtcBJ18e9rBFlUPcgaxBjQA76rwrgxHytoQvmyBUeid
Efs4E+3gOJ308R/hXg4MH2TVWByv36U3PBTmyaQJ0ACtvCgdvvJQiKqnUGsBqqvRtn3Qaq1Xj1C6
jQ922czOMtXcfWAszDQertt98zPbRE32gkrCPZ7f4RkpjLGH9tHLAAUdyK6dO9nCuGflGTRSqbPV
mHjjjEOkukANeK/Bqr7IHr9aaC9BV86W1nsVw8HBLpJW8oeqq/nMZMbY7vqsMfwJPPDvPhkWcqo4
rA+KatR/yklLJfNzVcuYR5C1Xq+OUJKA1S4PoTM6P69/mEuXw2Egd6QMRhuHkur5h5FlD6mY0fee
6MlVGU2qNM9stFJDodDRg43Q/HIbloCCPiZFKZMu/WobuGy6xWTVgEayymwx0dl3ZkXwMgHa9j10
M+92qMuVoktM/VYnvljZ06pszvrZQfKaSw7nEuFV9V12iQvMhR0q328OCt2l3EYnHnz9yrFBCDPV
nZp0nqzi9DgT635VEa3/GYgwSfbXN+7SOzkkUg7h8jIVgi893zjAfJMzoWPtRVEn/4jeQO03tYev
162sIBXcUfKMRaCbUhHWnAt/YQzNYMXz5PU8Vwdpt9E3rVETyMsIkv/WurSVBxSYNPgTRaj+CaG2
+cjnpSF//YdcnFMiG33BRSEJQE6yjtqgAwIXRFzga4GE/R9o3U0JwRwj3PrW3b04pLBdOyCVmO9h
lgtsw/mXBRSslyY+yE+mpL8dnaKDpa6xb3StSQ7JrMYbp+bCJRPUaPbyDz4yMz6rAIp0KmuLKRH+
GKjlBwG1zKeFB+4vfHh9tCsZBBt3BVNO6Ph2rprfyIUg7PrXvYgGFusOLSJaUq5J/nW+ZMNEkxKZ
BOEjmVF/L2hnPqpk7N9U2ZbTPoVI7CA71WJcQ9QbJ+xyYyn+cXxfZu6odq6SWjsaOgPtKOHTXFmm
m0xXeqZudrdhPhmud32dbxljjUuaShHCtVexv1mpFVQzrBOCaOUunRQ5HOpM2uY3qEFUZ+PRuXjs
+KoQ1qFOQukDHc3lCr96AyC3z0xjrhACHJXiEIN8/sT+/c2nZViXcT4G7OEuvL7CNw4TloQAjri8
suv7OuquYhpDq/sUniBKERMsw7VTHUpI7T7rFYytaphmD/0y9pepovxz3fzlB2a91CcWZCjwNkM7
X3JET5yR+wwYDMPhN5Naj0cFcDaEipbcOLOX13TB4XBlSEx5v9YV+cLodMYlhO67ArbbKK6SnxZq
FffpWAcPUS63BAveWBp+nZCVkhlvyYsi1KvdjCBRIj5F1sqC7xciOygWjUgqu5zmw8YmvmWKYhIa
n/gFEDWrO5HDceQWtTT8mpHMU0oB8pbcQN70UzT51zfs4isuOTDICeLwBUjsLD/l1araoiHnYJjP
jwcAmmjcQudjFU7B5HUJ02Hav3dp2LMYdgMCCs03z9fKni1ixPhazae0EHxRAY8dAMgXyxh+owcb
R+TCrWGMQ+iQlvI+UI0/N6ZAVFfKJNF8aMWgTKr7iYCPjmYhxgqJFyQVyR1oWZfzvPE6X1x9nCgP
iAGTPjBlOsTnlnOYUwH+s0xgkNV91bvqnQVr7hGHYHkopU6H1mR49PpeXj7W5oK2J4Yi3kQWyV5+
1evNVCrXnhFy97W0CZ80ocDJHOvNQbNgDErQXIBvEHqZXjPQT4ZG6NTAu7/xIy7OLr+BXIHONb+A
WuVy4F79BrWAoECxKjY4j0yvVvseNACke1kUbPXkFv95ljthyhZLOmHyjR195WwqdByChtEOHw2+
9GEYp/BuThh2uv5V39hKYjnuxlKdBPG0OrHK6BYoqODSakho/CgOUAQCbenD0WjchVZu3KHVutUS
f+srvrRYgNE6OgWk869odfYc2w47ObLT+w7u2xNIDsSlJoZerq/vDQ/AtUeel+jJpXe7fOVXG+YE
8FJIKuZEVvA71Yqu7DU7kUhxQ1OkhGKrSfzW9wQAQ1wGaHSRdT63pwdgyxml1PymTMUH0aIgmRVa
4AEgdfc64u27zkoT//oi3/ye9OVIB7gbzGeeG83FBMUy8wJwt6jQ5bUQBUM/6noqc14bpt74nmTz
AqdKKIefW3lUoL2j6JtIQI2uQCxWZYQZO3As7neGEo1DaNrNRkXzjS+KRcxB2cSTsdYizK1kRmOZ
OGOhgoVEPpkBAQv7yKgdNGBT9GMiHNoo4rzxQUkLKEXTCuShWjevIqShrI5dxo9nIdSMRuIPtgN7
IXT8x+t794YXZ11UvijFEFqsQX6VOhoihafQ15l49BfpxEMxhuVBrzJSuiqffenAShUEw1Z75w0H
w+DH8oKABCI8X22l0ThTEXe5CoX/JA+hPdf3oevM/8GBISMm1zKIL8CHnJ9Nt3NaS0/BMyEaDOin
Hmd4r/r8g4igexdKu1V/e2vr9AVETN5PYfqFfeLVhU+BL4fdhG8JlzNjTeALAiPIb4AB/L6+c29a
oo0EYoI3iVjmfGXo1ghrgPrBrzSjb34izNBZH0c5RZDPprqyEW5fXjxyNl4e3p6lsbnGKs5zI/TU
xUdXJHi+YkD6EpNNHaGEyE5qRt/svatbOBko3lnLxDdV9/PVtTS94TwoEJ6KVPPGyGjDR2Kuf1hO
EH26buryhmtLasbM1UtDZl0xhVMGbW0lpTYYBoFZI81hpOGv0TLm/GBOfZh7lFQXHtI+RuLiuu3V
9MxSpuN9BY4JvJ+iHQ2N83WSYTPTGXcGGFDDLh4rI4iaf63BhqsMxji7gaF6hFHWN1vmSx+tRqRp
vh87kffPlcNA840YbHOrkPjGZpMy0oNboBYqicD5jzKhStUQwDP9MAXrzwviiFOByi7s/Yi02+Qh
GxHdpRd6cbD04IjpwOWsfEEWzwNFrcKljYPsXDf18bfA6YtbKleql9SKfMj1AMnfAEKm6xtwuVTg
TcSxtOCYYiI/P18qKC88PEhOX6E++7kWDKfvE6eHdl6z+9mDss7NNlzuS1BzHlqx2TrdetKQ5VIt
X+OVj4jsFhKzbgRjic5AsDNDs933NcA8dP+qn3Ovj3eookJ6bRbWvToCBK57FMPLeRyeDbte6J5m
sXEJ3voOy6znkvKRuq95R3omsvXYKgnEjDK6M4XsvBR+y7uoLOfHynQ2yjKXzovEfUkwrUUPi37h
+SdgM51KW6Rv9TRC2DCXJZPIEtZqv9fccAshoQn+uvMvDpgGp6xSO4QFZJ0xzJpKXh/yoMJr1BwM
p4IXX3bi09jOxcGSfXswZ1SH4jzLfykRbMSBtPf5SLMP0vctJe3Lh49fQNaC66bDTWx4vvY8BaQI
d5igGZC3RzjqYfViQAqxu/cebexwxHgaaKUTk5zbQdOj7+HsBnxaTNEzciDxnZVp+V0O2g6FDefX
dXNvLIvuOUVuAnrw7Avr0+tTLVMLjmYD+CUscw3ydo756ESlulHkfuPgsBqehSWjXgaEz61UThtW
MwU7v8wS47kdoyzfuekw3MGB24nd9SVdvgw0NZZaC9BdoDxrEM9Uo6OoIiHrGzKKfkaKa/5kVCdE
mbnvFOlVZjsqx7iB4GFj695YJV1Y3CGVniUKXF2PVrNbupJiyYjm7s6MoNHbKbKr93JS1C/XF3l5
83FGdHzJdVgid+T8izoaZYLR6HmBpig/RfzhQ6JDHEAsHHmRnUYbMN037RFHg3yAFIQm/rk96Vij
01GE9q10Dm6gEMxONuXtW6dOjYOYBsP7D9ZH2k4UuAxXuyt7RLSN1UBD6+t5YnmuAGZapgGkx0se
NgVWu/GiXDobGi1cboIXZjugyVkdUfhhIx3aQQpMzWyjCFG09mclHmvwAkEjPdWRNsTwNnzCO6Va
BGzsTLqoAdKnVAsNeGG16XIuzhM/CQg4DpdTRfFgFSvOQCVh2KtMvyD7o8krJg8J0trP7Ck9vPNz
Y2pZ9QJKBR+2rkFFSTPHYFAMn7Zg9QhR6HiM5jHy2gSQf88k+MZxunA7S1uLwR2iFHTwGOE7P05m
HAQwqcGH2Qqkw3cypwm7myet3SpRXhgClIQ34PPRYCMEWmW5EJlLC4WU8qgzjvGZrTRPgOujjUnE
SyvEA7RRl2uvUjBYOW2oOiDpb6V51EpFz704TYQIdwEi49LZ8G4Xh8JeptMZzeGZYOTvgt1Iz4x2
LFvnGDCU8y9NEesmKBAT0VJ1eDf8E1v0/+j1L3Add02nkCEpYpY6avZxatDzUJv2AKePfh+g6Jap
SvB4/RBefkUSS6IKGuv0XSjCnh+KPu1StEIr52hYyEDo+jzfBbWh3Fy38tIGfB1W0B9c4Pgvw2Kg
1tab1Vs2aNKyLQ+DMkCESg8rK5pbBnQ76+AmlQj7Xd+Z9vDAbeGTCuYRgiOttkhHGgXxekj0UuHi
2aWd7YamyFroPWns70LyuMbXQJD/qDsz/xNVYfN5qGbnA+RR+pMZpGgX9Kg6fAGF2d2hjy0+D2PX
qruwKxxtz7w6chpDEpr/JmNbdXumVdWH0VHHn9EgoC2sqdnetSgdGQcbEeAIDSrhzicKS3il1KhQ
3CnsKdB3lt2oH8NBMG3gCiYPH9Wyb/v7oLL10Suz1Prt6pLxWBEZ0XPQZMPPXMwR3XWbisV9KA1Y
enAJdXsTwI7/WMoelbcut5Xet8w6ng9gn/KSST+YdFETURPbs1Cr1Z6cppK/h67Mi2NHYcYLYGCB
78kc5+G3HjIIeAhHbiOYNj0euv2ElkhuoDyAnu8hM5IR5a2uGBiGT6zRlOmNZiZwae1aB9UQGHXd
tMs/FDILIy9sQjP4oxtoD3sEApAxxmqs57dtNc7OHm3IWpMIGilNzcczOjJ6wkPUIXJ9cHN3pzr0
ShXflVEy3pZFO45/8qo2a6phutt7kMRO09cepYF0hu/YbVwU+3pmnTbOIif67ChSc+COAYkw6SlT
cjw/8bQaZq1Cz9VDdQphqMpALA6gQbaLQgOCVPoFu7CcY8Y4i9JrWud/uFD/XyrF9asOHpiAjAuB
M6Eqv06i+1mWE9OyUGVbY3lqbfkz6CGIsZAh8NEXbJ83lru2BwwPn8Ujs8xu0xVbrdcUQZTNsGCd
0BKuAn9wkT7z57ERkGwWTEId5iiPh1sDqT/z1pa1gwpLV4q7cVY792iPpjCPtpHAh9wHtRrAtdmo
zg59Gbh+Qhk76Y9SRsihAYga1YeyU9PgM4ABxn10CDPrx2kM1ROtQL3ewf7EPxVuwccc7G3/tQ1t
rfREPYj2YNkpmbypp6O9a6QFe76ZD1rwIe9REzxAN4nw1GCHRCZ0FYrmuwS8YkMwoES0EBkee64E
g+cfUrDQ95pS1eWOR9D+pfZxb3hNDeH4ows7gX4cWjXSbkQi0r+akaRoAKk1Kc8Of5G4T4Mtqk8y
6cPv7FSOIgdMcw+JJuP+wTaV2RuGuo0/D5BOqXf81jH+lZq0U/4JEyWc4eNFtu8Y6LVdQgyQ2wD0
CtSfUqbgAS+PmpTDUzxCZHqcFBdRHTcd9Qe31Kb4tz67xZEcO+gOKU0R1/BMmlTKIjM3UUawkLCW
O/SCmmY6oCWUi291G9YjJPlxFFUwJGdzDOdlEmqAe+Dhgk16sGbzJMgVlUPfuHX4pE+JOn6GGk/7
3RJmaXfk3FoIY0/lhlxPkeVe4MJttzcay+m/XT+JpFKrq0fjgrbQgs6EWJbC+yrekwiGU4RxEMJM
cq2W+5rbYfsMv3LhI4SU4L4wufaND0+E9ZyNwfjXDXELT1UR8KinJcDSnWwEQKSWckt3AzV0/Et1
iugRzmQG5vLegBJO10RleDEXItR3jVCZMoVGbxK7PI5QxOOMDwkskyqkpdU0a4ha6WpZPvVKiLYo
sFwl900nD0pPVQcz3hd1oTcqDFrwg933ja2lu3ZSIe/YI8gG6K9kKjJ9UPIkRu6qzp0eRlLY35yv
xiSN+bulzI75DTW08peDUgD8cRDeyFsnDrMQcjxVh04NfyCyR3eC3O9PPAVuhSNC+3x6bK2s1E5T
l3ZeXsyIYLhR5sIyRb9fj/c2MDL5g1YbwpuIpy4SL5XbnhIUT6scf2ZO4GGCuo4P8dyX806LkjDw
E0pjj4YoXQnfX1EE3y0r761dYahTfRt3djn5ScjtfgiysAIjxWFs4dDWk1MgG6Xj5UTdbPoIbRfS
LEIdZ9s3YwYOUpPq0MdmGIob4MVjugd61am3UwGd0J1CyP0RSZfISXdOMw6SR1I0kwJnvd0mX1J0
Z7/NTR50MH823D4oUZQaBcs8a3P1oOqxMh2CrErNg106prKn0RCV1l4KXrldASbHWSiDphyxirKv
+gH9ojJWP6iQtdv/2rOuzGgJ6GXutVHTDcgZa6i2fCRkMeE7L2T6HKnafIBcP3FOZuKE/zZZpn2q
urDXbvn86nSooWn81nJ/whsdqBqdTIC6tXIIzFkcdTVJ7N2ARBqjomOofwukHqOOGXTxgadTr4+x
hH4OjWtmlT5ImEKmn5UrdbZJE2P2OKZRtqh6BeNziKZ4shdqOxxAn9InbfusuAlLKK0O01CFnOMg
jkymjWHzEjv0V4rsS6FMwQ9DqVr9Q4x0JBueDGrkW3JRuEGqXDwjuDahOALzEXWcqi/j50CXeSKO
SOfE9q3bcPo7FGtbvakP1GPS3JuNoZieIWw0/xj8nwqSZTMAyZ0OpWc27dwkbeWxCHnmbsJaiwLL
m4xGGvskQQfzpz3TTvk6BIGhEJZbUBXcRY6SGCe0ex0bkatUv4fGXoLPqIBKPkRubet3MzJc2iFr
k6qnSwx35i6andH1RNkJ5C0i0bt3/F0mYWqgd5Wn2iicdCjtwRAYxtGoe32oxPO+ZAoICbFUyupH
r8HB5klpiX/VgOr8vz2qHvIQ5XMbflQ6vfnH0GrGGQpr1KfjNAij3LtVFN913ZhODw2DNyMFIV4X
L2s15ZYag0LY1/dEz7uuRqEo2U0Qd/rqgnof99aQR9+YP8rKh2TIuy91ASn1X6IvvYAILShROlXi
AW3nRNV+h2qEytt1T/sygvM6xqFWAMaUeq1NXqldYMUHa2orNKKsEy3bRKWRWpXlAZZ3WGftSk+c
R5CA8ET2Yeyg+Ev+hILrJOx5r3V2Goid3jWu/THt5ZzvUpll/TMCqk4CLsuEtGkcuhiR2pRza/Fv
1WOTUW7eyLnEOjNZ5sGXfjAIYfJWOt7ncZpBJpSOdJtPjiZDRu/0sstuYXdb1KQaiepgUkK9nhWl
88UozDr36tyu7CfHmHQi8JEOxb1ShLG6pBSaUe9KYDXBJ5KbhGGcMBQ6RF9FrnvQhJTaV5kiR22U
lWZ+LozU+OqYLZJLWgwt5S0CSPkWKOuFCOl8iwTT3pSQF5T90gM7X57bgjAMQh2tbBcaPz8rVPWh
s8hgKwRkPySTmrpea3SoNbvhGESgcuX3ZkJj7zDBdXpSnOm7Qf/lD+ApBLOnfOq/GF3/2wkGsTUh
ePFsU6MAQSaWAedl6GiVIxq0HxsbXZgT52pChXesZFLuwqSiM7sb0zhB6xKpoEdbHcbSB1xnvpf/
A1ZhuL6XNi+NSTLxJcZ91QcwOoRu8sBSTy29ty80mlqvBjIMCWeCwx/DnMjx+hW6iJoBIhOrgOhA
kJo9WpWeE6MTvVJL9aRwzLOjNgeIwaY23Wb0cU2pafu2axTl83WrL7Tt56cCdCmBk6B5yMDbGgEZ
TsBmorEy0WiUWfHRaWaI9PfU+pp/dRFF1qPZ9HMA2RMwGk/pmnw8VhG6ijtjVMz5yR1hOtw56TD/
NadpNveyLPq22wWo4sjjrATy1zDIPh127TCgeh0XmnNvuDbK73nfdX260bxYl4UZAzJpjoE6XErQ
5P/n+9ZlIQyt+uicQukgAk9A9IG6uIvG22j/6Rr0s/kDaFlf/4qXVimKUqPVGWpdGvUrz+HqXR0g
Kh7dVZmdmMcGMYLhphzs3nkKsymLnlNXb517R4OzeCvGXVZ0toGUhyBOBFlCmMsI4eqkFvSTqQpV
+Z1MVffeGRwoc1tmWcKPMc3TJ2bOh2qX1LohUWKrTPEBFWJp+kY4BXB4NVC63uCB48cpSXpE06a6
QRpyzEX2bQwFMwN6UgFUJ78p/krWqENjGFTuxhjccrjPFwH6lvITw4+k8dqaxC2UMuqEWign2+r8
yY3Dn4PZTn+4COYTb2HoTVrUfYBf0/wzmXOwUdh7mb5YmV+IxZZsgcsAy8H5qRF9XBVQQ6d3PSJy
2iFCNes+a2uLOg2hR34Y4xTa5lGPjPqzTfmy5uU35ROc4Oa4D6o0t7/roVmGnrAJcIN9jyBN/svJ
u/hhsgMHbcaZlHNfjqUtxx1KmMN/UXYeu5Ejyxp+ogTozZYsXyXX3VKbDdGW3iWTTJJPf7/q1VFp
0MLdzDnADFAUmSYifie2FbeEXCJnDCz1qEPCdvAsdMhOcnDvR/zQ4d5/zSB3fjmucOhE5wXvlVSZ
niKSC/vTMwhSaJ3HxdJBRIZoJ752ila5ODq29oKYYVVoZJFrkvCOriIhOPrfq/4N7Y6B4dWnwQYI
ARjmf16/tkaTrYjasDhrLyWYyg4XdTKHVd8z0W73zAGKcwhWHRlm+qubA/OEBkV9//dD3K6cKzGN
Jh5HVBQIsIluniEkmjVNvHE6NxJk5liRe0Oem1+aZHBME1NN2y48Y+OYUts74bZGfnby1qh2/+/H
AC5G3gXHCpHq7Qqa11WbQZWpc+kv0t5qj0TEEed1chGtrCbqJsjV1k1LcTfNdRUtU9W+s4j/jlX+
dxHzJiBdGoxdgG7gIN68CRlmDOPyrD+T2pAG+6uif42GKcD+clUjqRV5Mk/9hRZL/nB6RSJojdvU
fanmUa4RLs8YJ1QpVgbdpMSwG2U+yY00CYBUkTKsRR2CySBVCX3qcCGIqJm/J3zj8DTpNjg3ToJZ
jvCr7jSEKXmkNF195+1wKxb7BNP8/58xHX8nzEc4Q/yhXO/gJjetvQaZW1Ncuc8i8H7ORiAmgr3L
z1mvOue96ta6OZ6uv8X8APSd7wvh7Oa3ioJsU1JZ2vOkxc8ZnZJDuHpNaMzUL/m+G5mKRrm0/XYn
G1U/6yTLNmtej1+ZyE1HOGrv7r3baoGD3iD3gKX/VxV/ayywMNDUcinkWVgUZbFSBNNixtyr2HAZ
YcbWQPDpO7fcX17p6xUGTsBLQK93PTxuawWOE8+YezWe8WAL6IrcqrNJA7aG6aBLhRGk0/b1lJ8H
Q6Ti44LGrHvoiWfYlEuliNzOGFB9CRl0POTEK6fbJqzkmc7O8hmNSnP8hc+5nne+t1bJvmBuT/y2
l/pEiJWkb36dCOjgzrKbXLv3KDJK/YTHBJcufa36IhwSLotdjy1OG08TRzWDG2cO7nFp6dPtv7f7
m8ES7x/yE2yYq8kYdfzNiuhItXOadGrPWASq+yVzjRRSxtBVBxPEMMC8qjTTjXQHErwJVCamvEfD
tjNJhl7iYGCRnrDaNjY5qt8crycve6m6tF0O80rY5aZbLPs4ucn4LlX6WorcfEM0EjQ64RXx4ch8
fWarBkA+0608+z4r+GFoudnv8ozpsGniF3smF8W9N1bpJnthVW72ICanHOLR9kp8i8mY8T+/8yrf
bi5MzZgWY/0MEszA+PUTWdJYghJ2Aken3Z1nb4LSOM72o2m2D2MfZI9ah8kjXYZ1lK7bF5GBFVd3
ZZbOn1MJh/GdZf4fWws1PsIK6J1XRt3Np52zOtF6rOzzwCCZec/q6cg3m3Xv9ODvqwEs/M4vvrlI
4ZpdaaweLLcrOfiW0N2OU0XmvKHONgnmMtad38yxrerc2PAx666JpKOt4YNZ8B9tg5Yx60YwM4ID
U1a2+84XefsC+PN5CI+PQlNw+zTad5LU6Dx5JrnVy4/VCvy1MVJn8n74qc67zUAohjj+exn8PTxe
L0yk2VfXEnASzJneaNxJiu+13alzw6jbviMvIMHafyqgvgIa5MljVzpiiCBK1XWcVKv3s+Mz6Qvs
nOw+FCsDbVJa+he80LOSBJMp2404aRgnYw4rsWcnE4TZZvWizx3pgd9Izy6qbb4IsUuW0m7egTnf
sAf5ptZVboValG/7xoisLCpMKkWguDOqcvikwt58KCqvJ1uZqKMiKpNizU8Iv6cHEkzH5slW2hqh
tllF9kIt2bxTH7wplGgOOLavxkJY/JBF9HqbOSm+RXgWl5eStyzLa0Bwuca4Cg82SIhirhN1qd++
ECDe6A3hOiZIgFhr+x0Oxt+q8NWHdv+qw+iur4AUVJXXDzK4kkxm1ysuReLMPbb9rR70l9ZtrTBu
EIMDXi6+VM4hH+hXCRQEy92sjakui5OO6kwKqXKzDXypLDFjOHEBiYpiDE1pxq1dG8FvHCZnJvVp
0l78juAI+ucUm1AvmRb569/L9u3WhYuJahKA7xp+hETz9V9DkEZv2G1lX0Tri/ZDOZCqaNhEWpzD
urODLu4S37wP0fdVcEPxI2Yav9Y1Fi3ubO///TB/RW6vXi0Pc9WgmPDSkYfdurMaUwjGPA7OGZDK
wRumWa5hqAYasStHNsDd/VOBhU5mbgrAAzeyBwIv87hKtByGqCf8B8Mns0hgaSgv/ULxx7U2TGng
7nI7K+zN5KryXI/GHHywQPRi4jg8YUTarGpxVknTf7WCsf0gFMAsJlKhkheR5EZFBK211KQQydL+
OOeKyO1snGdim8LGflBk+oh9NRZLemE6KU9BBii0BSpOVWxPBFltER3n3pd6GJdmhwfWfAfs3bR7
VZIwv4M92M3PFmPYFzUBuG8UwN5P4a+Gf2kHh9T7YmiDn0GOz8SpruX0q04WrhDY26jlcImy632L
1e6893zRnavWBc1XteXsB1LV+gNoS2VtSGtt6mv2GxrCS+f5AyXOQFu78yp3Cc/iamW/171vHssu
bIkeGp1peafusN7sYq5sG1EANk/sSHCt18utNhaylwknvFiyU8VRq6LpTBosmFQRNk/FMbN0kp9G
Wv9CRAwrMquLpPRnTPd9RWk2lckFCpCytm2g2mIAhWmS39NaDtMd1on+8myIKpA/aHZHtVvJJOyO
MBTKj8Qemc2e72xQlbmeXMvNPBDZE82iAIQkKSaxCFcbHEJAE7LVAqKnrLCAPfHvRX47G7xq5QkP
+KuLYKR+e0+MeEP0qQrDs69r/buDbLL3SGT6sppO8mgICCfRZGtiA+esCd85Q/9SbV9vMGyBGBJz
pjNOJ/Xs9esPCd9eIRoFZ10nCfeJImloiPE4aH74WVukzzRolc+IPTS/p75y8+eButj74QaacL6c
weYUe8IyvzPPUEpGOCotD7ZO/ck8mUW5FM80OvgAR1WAlfkcA6uJF1bWyvjTTer0PukzI9+ArAYo
eFc5aSKU+zJ8Sc0sfAiS1R5i1bMzJfErTN0F6EV7D4uixYxylv2P2ZxbUKx/f5K/7/zmtSB5QY8P
ZYna8va1rLhfWl5nuOd5JFuAeh2oL7w33X7czvXaDzvb76e9WxfExWSuqL84gg3eRpAl+rVjojsU
4e9eZl5+MjJytqMGcwTxNZQ9qEdREyG182kBrI3Z9cZcxDWRSuOHWQa9EtsWRJ2LtLGQikZmXXFn
uEHh9HtHXgM2Ez2H3je3JtPpo9nPQXsXlGRLbvyhGPiCbrCAPs9F7hylLZr+I0zFxn4s4TBNF4U1
FakF2bx2MQHBi7uFY9LmOqo7y9xYY7A2e9lcTZRAgXmtjj/5T7KmGboP/bL40DR+n4zR7C2YLQVD
1yefyf8trrZ6S6+xMAhKp/jiJTbd28DOEc+qd9azrRoC2iKOtvBAYCgPSx4WaWhkzHfyT56XAUhd
l4v05d/f0b6dJbK3KFQAE6kUIN7f0s7yyoA2O47mueqIKscSRwbfqbpS8jUHrFR/mpgPZpEyk3UL
zWnJtwvKA72dfDbAZiQWKpWRTJbBulvkVJoP0idn5KmQyn5OIXte58I1M+xvbe5O/seU6GR5cQ3d
21xFazZ96YbKz372GT6VzbUFCbchauAwDlXBlRWk6/wx7GszZ8pc1Lsuo4J6h6vzH6cLz4SoxcMl
iHDKa238P3N/iDpBFdThcvZEEgwnHAzHR1s49njHnrOMsyMnGCLhNObDXaGMNX9PlXitF262Epa7
FGnXaAEYvzcnjAZ7RLM8mefRM4b0rlRGeiedUU2xWSVGtl0I2arPkIRWufv313/7y1QN15EKNQQY
2G3fY2sNUj1IIp7rGlJUJWUsy2V5LgZrsOIq9OeNABZ4/PevvoGl/k7OffotuFEsvNsUBeUa0lZj
EpzNtJ4kpX2Q2ukhwdMDZxRbN+2XsYd2G2tbd2XMiFS4nIhCmLvaUFYwbKpxGfS5X4p5H6ApcyJj
TYvpqemayjqybnVNQh/Gzun//30hDYI6eeWh0yZdl9L/LBXDLIMiyydxruY8MPeghUYd+SvSnw+t
C1d48NzpxRyvWsF/v7LrGny9ROBNYogEFfUvTnn99//zw7W+jmTHNbuAzXV6g4RvPDiY2Xp7yP/r
QZWz+fnfv/i2ZkdCyg9iq8p4/G2V29TyamxVZJe+zZ3xVzhp6xtiiWDaY4eSdgiDMYLk5kkIqotC
ZjYx8BBkL3r1wtVMcRqIAxmE4DXS3NDpqSxzc9mvaevOG6dALgduH+Yvi+h0fu+mQesfxt6R7+Xz
XHv3m1eHwxirDFSRf956J6BdaGehivwSZDi3fVptCCTPxphC3Isoft3pvay2t+cJnAymlLw5g67L
vEEW0nka+6zI2VSYwzg7PpN2NhO1c/JIGR3kD4GRmF00qCH7MSJ3Gp7+/eX+Y61gcE6iNo4uTERv
U5tptvwCjmV47omSPs3J6vF9/NJ4Gk3LvbOqZJ3eqc/+EtZfv2MMBrkY3SvuCkRw8yc7QUjAkEGE
56RNn6kzMU/TUz7VWJgJo5X9lypV+RCXs8yhDIFXqZgozix41B0xljvK9kWWdILQ7T7W0wLvwzKW
2ntvmvkfa9qFWgmNm1EqWg73Zl5uCO13oSfTSx8mFNzRIqZy/QkHdrwXC6ORSNb5Co2usf2orLLu
AVuH8ErOUon5kDWdatIdbB6hLp5i1BZ5Vp2J+7CpvDyWSxsMBzHb7g+RmIJ07JGP0OxSv57SdyYN
b89t7Ea4uFFec3SDfL4+Dpqx79ZBlNmlnU3zVGASCsXXyDNxyLPKVEMkYAFX11jqpnuPM/HXyuXm
Y7sUCzTAvERgoJuPXdsuEaFz4Z91pbtHFO7TFzdoBiqx3mssGfmdTjl+V0XGpDOoJPE4r7ST80+z
JT2FFJnLVCy4VCxQ3iRlEL7f31eHeMPnArLG+gLHely2g8jD9mvfL/bB9copTcCTs2trr1IG79sw
YIQTz2vdlJsWktSwHTRe2JferMfmp+xFl8uHjHTuQW4zMRVNGi3EsYkw1pPX+JfZ9jv30wQX+giO
1Dm7oQZbiyxC9sgZR203RLAmmu/s1ZEjzA1JOk7LWXzTtpHO1c4hOpbR9L/37n98WBfasOmjqULj
dEvYKOGAXdvw9BJwVtUbvOvpbYJsNUwoMo7er4MXbEpmouX//4evkg1m+NcpP5/19YoCvKaZSmGh
o0waS5oQGNVyIhdWhELSVdZ1cQFKfa+z+4/uCu98uisk4dCVmV+8/l0/q6nDp2Q9B0hyfD+GlufJ
3QKXqIraKph+G3NXJBE5o2Z4SpxgvZOqadQ2GbQjIm904DnpvAjORbEE24k61b/O1sxkt4ZwJePV
CGuYeAZw+eekLBnND0O9DHeU3mZwSJgALOcsXArvPC3upL5XC0zge+Ezjf6w9k75fZrJSSbuSade
7CaQ3PR2DOCYepvBKZNm2jArfo8L8/eKeL3FrnQdSnJuEDBf66bOUFYtfLsxwrPLjjGPhC/5cmOr
slk+9E3bvLBVqG3qIg0/0dm0X+EfTsGMvVOxDj4TVDdr9k1TiF8zDojvacH/4+nY+zaBFDgrXsGx
22neJIWbJUF1matxTfCvLDqdHR0zp0sK1zLw96nZDnc6w8T52epmAmgjOPx5D6vLHLNPYc0gdcPI
OXe+TyT65u8F3bzdRQxhqdEMPEy4hW/LNHX11pzturtMri5ORlAk/UZKKhq8hRQLZY+VCdYNjh6L
Rr4zL3h7+14bYhQd16xUPH9ujma9qLWcoJZCDx+CPwhDNIRymR9kieFkZHpd7uz+fWa8HTujlWeu
SgsRXLnMtxid5aNtIQesvrizV9BFVEnuHcJEB3uZN08mAYB/StCMCFLe8smTGuuKXoftkwGW1x3/
/TBvh1UQma4+Nbx3j2rrZuX6hd8NJJczuPVWQ8dlYKEtkpaoP6cpZMG4VxloFyYTVbqc8tZvvhet
6Yjxncd4Q068fnmmeDQZuNq9nTiX6Rx0VjWoS7FOYslja+qMaUONHeD6vriz6Ty6AB4PI6wZEcNg
daunce0n9DZ5vYhVQAOZgwxStzHkwce+1ZPjRWuQKPE8VMJJnjgMRXYc1mrtDld+WvZIXnrvvddy
eG8WFHcBjHYYRoC/1zL29QlZQXPGxykfLmkTlMW3wraz5oOXTQEs1CK0To6/5C1MLI5tyBbgl5up
q3L9gilTucs9AaGfq8vsy1gwHm/gaTJFizna/a+J6dfNR6JZmg9GvnDfVNWafEvKiTTpvuWC27Rd
HTwTtdBiJGMu3DqF7ST+HofYqiBNE9scpwKWchx9ctsyt2ORJbNtx0YRmEJtFKKw+pCMSR3sVm25
6TcPpdW0ccitdrdla7bAyEnGjGC1BpQ8xHeO9X3qVjb56W3ofEs0eZInNVve8EFUM6bjZeOpyMok
uarQS6z8oFyZS4RssOyOI9ujj0ztKBV1RpqHW9JLtHX0oDokh2w2gRLdyqK0g/HgY5+kwnX9Tnig
y+gSY5Au7SJsliwvrrwyqMsIKnMlPntQ3iBHZraERfXv/fLmqMIR8NoCUzrjTwyb5PXXxVvOc1Ga
pBfhNeb4I3OnIMaOUCNJ06PYhCPB6SmO/PY7U+W3aDY/zA0DZODTU3JWvf5hlXVgI4GXXkiH137c
uiI7DJ62+j+wtPPhlPdm5x8k1Ns2XjjRfri68b4St1dKMlrmMly+pi5tVEgvN4HLRzpvm5G5MVzn
U+qYmEhECiLcj4yb7D3R8htRLxubb4JiC8o+jL/bQt6ay9Wuraa4hIIp0t4sFn9DjpFz79syuQDe
QBrFjyNhFljpal8zicpipzDtiKGiD1senuc7Y6S3xzDPdJXSGqCoEEhvfSRSmjslq7q+sOYJQ8fG
3iE7wGylfxnSNBcxqg3KBZQF9m5Ie/mj8ZPwK7x/NPPCbvX48u+l9eYo9ikkSQyiYru2obd8BUbK
3qBUYl0MOFDs6qzarmMrxkis/vAFZoU8ygFOAt4IhyJXyYd///xfNs6rIobfpxmCYedBEoGo9XqF
zfBgKAxEeLEmaLS/lysq9sSi1P0OlKxpN4j7uiuPrcxwWIkQ2qZY4S8N0K+MG1e3Zg+lP2ztggGj
nVvPZNyK8Ej4AUPEuLO83Czfm2rzSK8fmcyJa5AGSCXF8O0nbG0/s1XBB0PuI55RJ7kn7gtNPSw9
tXcCW73j4/NmVoBU+m+4ONMk8I3bFF9YEFYnRu1e/NlpTmPZ+h+DSi0ysnBe/IgPx1xGGOyJh2bK
/HdQ2beNHMAhpnJX5gOUKm7K1x8IMySohWtoX1i0QVMexWB2L8oxcLSNSaFAP6F8O3PBFLslr62t
mw+Fm0TzItHa+IU5BRG8F3eMKDgMbCkRKfzIVLC0d12lS/nkGMWw7FtrqcwIjLKxYgln60n30wxe
AKHRzuJAhONabs2hzJePhiGc4GdpyvK3UzY5EjQrn8hPru0liy2Q/U95t/hztCy5629x6BmLDRoo
FZ4bA/8ldIfTQNhT5KQgnXHrWL1bbDjlhLlZDKNJv1pjKy+6yPpURxXSTHuMU5jwT7NtVsE7a4kp
2c1qupqFcXOboEZXW5nb6epIiK32ZLOepA6Le29GlrwRurG8qA6zwIpy1dgnkiDcInb6rpof0dWl
f4bRhirQFGXjP0uq3E+N1Q+/vTbUz/aMnusgCsvDZc0bmvwS+lhyfm1rXc27BAQyudQk1oPfWkl5
sWVWpy9Z72S/5/xK9fcbT7/YEMcm+A+WPCyrH4xR16XiT9Yls3nXD3aSLRHSoa5/4NIYL00g5NpE
w4oKbTMM4zh8WnKEOzuUfZ2LkKBaDWtPI+OY5B8abv2d7CkT2SmA5TfCJ5bhHpAfqwyplsmKue3s
x3Fupva5VW7KoGIxR4QXtT24xsGxm/Z3Rjrhg5mt47dmNj2GCqk1PQP35hkHVz7/UdrsxIfalWXP
bWP31jbs2gkimgPWSWST6xAj6+tdm7ipv1sDM9tZdhYkpxBNG20/tBsE1lM4VZ9ahuLFgzSVoQ/2
6Mp77blGu+39MXMP2l1VtkdNPCdxIWdfbHPZl/WdrMrk6LgT5n1h4fXj0+L1MxbibdhmWVTNXblL
12FIN2i5ugKWG2TWTW7U+lmrpG4enNxEeNY2a0pbGkzeeXHcPondcXSPbgiBGyx5aFW0tPN0Vlwc
E77Ia/CtocDz4Qb1c7kpzLAdNyk34FdKIceICq2GJXL9bP4xCq6SKPcc/TvQpuHeT6VNB68qy/oQ
EvOX3jfsyOWuk1hYRS1OR5hvrLMho3pR9hlTu5WRgxHgjZHDcP7mIa9+0tkKJZQdt8Dwxwgri8cW
3TwcDDvc+WjYnb1JxkKx0RXA12EOhnIn5DQ5UcpKs7AYINB219uo7w7Y5UIxmCs9ppHJaO3XtKT9
T8Po3GKLPNKsHh0fgvWFYtsx92Sn9+ZdmPR2H/ejF7yso7t2x3Dy8gtUQD3Cea9s81LiXPLTnzOk
gysaxgw24dQNrDXGDh+hTXXT77Gf0+6M3yyyX0Se9bd8nYP0T+MlWfnkIqSdKaO9soSkGPrJBpmf
lxzstO8oTMey+dxDKkz2mp43iRdUXI+jDVC5dWzAaVIaUIhsi3T16qhmDxDZ4PTDsIEi26InbYPJ
OUL8QWqXmqNhfmDjCvsjThKLj5UZAGhcAWH/zLxSV5t0uvIIQDAcK1rHSqnnuWiszxj4NPPjoAvU
021lmJ/ybBzTODED4W0Wn5PlC2kWejAjaDNeeLLS1flFIcV6CGrHkLFfrvXTuubec43Uvtxc3dye
Da3m8tmaKgOJn+PPQ1SlMEqObZrbyw6lWyVFHDitRvCfOFMxbZB+hM13YMXhe6i89RuCRuOXkdeM
SqdsDPtvaihlGxlyCPbhVYy4Ke0ENDgxdYI3gM2Jv5nhBJWRt078h06oUgmNPHVy0MLB+FCVZABE
albuRRu1Sb00j26/GdBuNudezjax1LDmNsE62DA9fAwCYk7i8WEe+mZ96A251l/FIMU1y9NgoxXu
BE+W/SC7C7btybg1ej9xY2P2vONgwSc7haL2xsiea/2dLruDWytCWg1w9PBsjs4styvyDneXNJ3L
zMPEwxMcek2+DDkQWdxbaO4jU4Xtl8lZuj6eci2/LGHHpk0wPv1s52n4tRgnx7nzLcpm0Bt3PAmZ
JHtgAnEVyg1jfSDFBy+lqGK4cepWC299nGkK8nk70Vl4kiFpiCdTdcUHM2sW59R2RZeRWJWMx96l
vnvqckN1VsS4A86Pnwb5XeiQsXhCEWydxFoCqzZ4Lnhb7Myml7Ain2wzDjWFWDKYWnAit/ZX+Os9
ku2wGOo9SEPhb4LFzYw4m2FoIa8ZRMI4VZqVAe9uatqPYc319tnJK6t57MbBH04ykOYSM5ro6oee
c0dgYt+lv5PBNVeEfb2FYl7VpjNvbK2Y3sJyQUIOBaYPvoSpFX7uxVVjCQ5Q+zRlVLibhdVGk5qi
tDgiKQ80427HnjfXXrPFX2PEb+dhoeZt70kJn/QZMgma5Li+OmQVUZs3g/qKZLXLjzgUDJcqCMvy
AgQ5n2ojq4wPUzg7AMBOY0Z5b4lxs3gKrs1qTP3RNoF1Nj3+U/WxmyZVxLqxdYi7eeJ9nFMZPjvA
dM5BtouffU5ao9CP6SCNrxwg7Q9lZ+JuzXO7OmXosOUXBmyh3uKawGEk/upRg4554yfPTsz+NOKr
uO9BNfOtAZPN/I5EWdDMWn3LHCAxjmKszQnhMlmdEss0bBXAIbGrgWTl52u3h5Wxduzk2SnVZbWW
1L9fVaPlbyJ3/d9Z1bbtLpg7Rx2MValfy5BWJf18B6LBJi+EJENJTO1GOSv/H2cGkDs6BvljVDne
o15QOb9DGIsJsvI5M3FzgqG2mb3UNX92mWc2l3ANCTGMTHQP1eekZ50endUysz+MAywnKuek+TxX
bhMc0nyVaRxU9XQgXMkJjihX3ZcK/i3xEvVimMu5MYfs7LvL7G5lI4V9WITfO7GGS12daaD1dzwh
8Y0rXGGIc9Z7VXp2Rh+71jDNHf9CEWjscwj/1a6F0WU8G7MRYo9AhY01fGvUOx8JevMj5ZxIoSf2
Driuj5Annhtle3ukACRsXj+nF88DsCXwnRL71pldP2rgoNb3nFB43RtpShjfpJrpWJP0i3Fhmw3K
23SmMLp96gT1i7CLNvlF2e8ku7qxufCJTSl2ZgqPa2PlDYGM/jovxY4aEWJ0ita6iCaTzMS7Zmnz
MBY6lePWRNo/bjyl3M9zqJc0ZurjtREEPr/Y6jasfvT485q7KpyUtVd55e8CJ5soY4I2oUIL+3A/
2yKERLf4ww+/gEuPnD41xj9+62fmsVUEJh6AlVJ1miB9FJASVtNSkVevxR0hSpV7hPOVb6rkqosQ
62xLGtnGW5jA+INL29DZeB17cqmZOpUeBK1R+Pk3Cu+KWjfT80MJ722IXVQj4yZvgim4hwswZA+Y
WhTjx2USDc6+4UpJBy8/3As1+E2zwcRhITimxwvXnaMuxHWYmJnU9B8TJcvujrGnrz9UhSpeuhLC
zmEOJWY8VBhWv9F2t3wR7cSkMuo8kpHjCaiwO4jBmPyNzCtXbBl/93EL97vbTI07T7RDMILwYGsU
xOyqz4T+iUEEXQRAhe1sWdyVvw+sejmuo9UMMQdO7X0rS4d49aQvdMlJBeCzmS1/8A49fNtziuIm
jeE/D3e57Q3evd+NeYKBzdy73bnN2ZxbT7Qh7gXUZTQqojDJN68ce40MjcL+rnNlJycyXkVfxC3F
cX2ByN0WrNlKeEd/dMdrxb2I5qnPWJ4Uj04v/E0f5D0nMzPwJRJCDp8Ix3XLjdkGDYY1PiPErT03
44O3FmL5qVfRAufVhT72Rilt+FbQqyFrQxIfYoIeEuuxC/XwtBrpWJL+ircGg7MhZKwV5eiujMta
m9k3D9BAHpMxXDi3kqa1PsCUxpMD8i+1Z8jRBe8Uek6GMz9DNzDrtre8Y4Vrtb3jRh3rTVCEVb1R
iFbTTZPq6uAlkCbvMmNyf1gARfhnqNDP9gKK6yG3Q5zvC1mWWGkwAzMuetXCjmGfYYhIN2zWuzqn
Xotx508+8dMYsah+WVtmX9LTexZR7+4ybPONOBlCu3xYqgFlE8LcGqlVR7idNc1TeA8ziHLJybLG
fKnXymCFIJ8uT1kil+x5LscBbNJwu4OXVrmxRXFOg2diROfEbYnL+cZtW0MTf+JbMGcjt4cnx0nW
h008YeJQU4qoUv8IBAVJVKnAnbdpGFYIBczU7SL8LoblSD1ikR4Z9Obj2oNxR54n/ISEsVrh1NrY
KmQpDI21xSvJjd0SKstdE+JGtOUtV8ExMxB/RapbvU8kTVB9tqR6pggi6gEnKOW5F3NUs00abT3n
HFYoH3UVrNknZxqSXUiVn8IH06F88RNrKk6QtPNP8Of8ZVst5uIgKMPLwo2sbiza7Zw35LBOcpTV
YUCG5kZUGX4A3mXicYL9VaLmaMBsK4uTuVReXOee+zVZF/JwE6LTg20/Kipnd2nAl6JJrcqliRS5
SeAgZ0Qb5bZblZc5h7R7JzwLCqCFwvWARjhAcRl4K3UuZEHF4DKbDb5bje/nNMnkixeMcxV5UAk3
a0VXGDHh8vu403Pjn9IM4HZbztP0bRkduNOTbc3Dlgok4e0zzPBesgG5HTYdeiLkrMcrS9gzvqYm
A+3fkhOkTCKuESV/qrItvva14cwvddWO97jPeky+dG5j/xb2y50/wFfba4zHvmX2SiiOUQcBCgnR
luppSKQ61Q75VZtMY351KJVlAazgcbrBdrrPT3Xrpy2xQSXmLftpRW+KI/vScpHZ+VjBXsA1I/iE
U+skT5r+63u/puafLvd6IgwCRzp7e+Tbzlxk9TacXVRdDUHr2Lh0dt73WQQJYW4xXEJvGVlDN5a4
tswgToxnjR0ATLWeGn+a1c5f227e0NS4Onaqvn1e/o+y81huW9mi6BehCmjkKZhJyZJl2br2BOUg
I+cGGsDX3wWPTFIlll+oN7lPTaQO5+y9dtH0Fl5kKqrTpmgyZlLdnq0X0EI5XoCBpvvGSLCDrRsq
f6teR2j1UmVcxLYAZu98EkJp3edGw7ELd6YAnBbNgDnpHCeeG1gJcu6VIFJu/hZ2zjh+YBFWcs3M
XdiHAe0OJ19bXyQLmQZMY4Rug+rUIzH+iE56zECbMYtFK1RlTr/LaDp0QZpaoG5mQIvAoJoiK8oP
CiScYpPoANzmoKNjGI6w7dz3Wdt9jLShS3cOmgjYVqxOR+XkNVCYvJj4aFFPNbvZKBN9GxelXt9n
fDzf24SJAjIKQt5t2qCSSAPZkDW/CU065R98p5HuFxZaw/0cJQbb/SDKm/a7Edpd+tiM/mjceV3L
EoAMs5nvxz4nDlxNU6Fv0OP6P5hZWcdKGKN10FBL4JDWTJoFC6sx5k3ea02yJQFJf4ELaumrtifw
hSMZEvvAmlT06kSp1DnHORogajq+hPTeKqNf9ruomlHQJzSPIiwdkcuMBgT7CFIbvTyO7VDZQS0k
9QhjdvUdH3v/5CUJqCx7YSXRajxNdl9sVehWe71eCFSxynaZiuKT0u3xLu0NZQZg4W7pFi7bNp5F
iCF+VFLvFt/FpQDHscfMK92iPYZ2Zu8134h/Vah794mYtE0tyLYqhvjl/YL6G2NiMyaeio+em3SV
8JLFlQo7TR0Jd9H37A+GVaiLkr2GrfYGTUTmPHe4USS+qmHijBc0EAx6qchjL9G3HC5x73tNvy+x
sDzbbuhmQYxaWgadjoT5Rs306tkvo9EvWIrvcD0uu2Gu9LXYlXq/pybJngDwlg77pnPr9WSMMSVd
fzBvef+ubitjLmomnaaNCVRBnFfBqS6qpoFgse9z334hPZtE8NqLsvKDNaYSepXW5s+FpDN6Q3Lz
1q2lf4W6YxFgE9h4PjBB4T6Ae6PfV7Jr166yq3nrZV3CuiSBz98Y7erWIjrFO7IAFxYx5yUzomWH
mXBeTQ6FRQ7RmDnpxi+k2ILW/tHWqAPef1n/KJX+bqV4jLeEOtER430F6XJ+dX3hq94vZ2ffYoBl
c9w3U9T3K6tMCmaq1LDUyu1nZ35wkqk+tplWO3c5IKH6sSlaZDrNbETf6BuJZN0WmgauU5qYvlKf
bshaOKn91aP68B1b35QEUz7b5cFRVfpckoGUbViyfX+feKX4qCYW5CAjB6m6K1vfUXs/yYv4s09R
1Y63pQwnasi8cFb4M4E6ZnyPWx/7DzrFSs5q1ei9zH9Sc3KngmI0hd91weYsXucYcHIc2EkoqUwW
/U8RNiI56Rox2VtYMm70kqGS6Q9A9Ot1A/osOkCUG5oVaboEllFaN8Sdom+9IZoIqkTbmIOzAl43
VA0WJZMDvg3n3zqWEwU53FxsT57d1M9uJZm98W4g5fM5gGB/hep08aw0w0K6kObxYaoiY34WcWoE
VVbor2ps5/5DPkHhv/F6XLZGSEtCf8leBN0o9I0LTxNrJd1ZO08OGTWkD27vGYS1CV//piUyuRW2
ftlk41VkMOTaJp5b/vdC9VlUlUR2NCUHAW3TRIqEzA+nO3WjEDqpFrX1puw8HZ2EVtS3voPrC7UM
Gvy+JeixM6WdfwZ2oggdSnubj3wMkUkL/RgZtXlPKWT4+f49Xf7UxRfHALaH/ZmOnrikI+Qw4tBW
tM6err9ida9SyCIAyv41jZPb6RnLlPmnvUtizPklGT4xY2jCqdtEtWa9DPqg7GNBF6K/NUNeTc14
w5kXOZvBHmAqEecjJYmAU4Ghbd8neviA+UQ96RENnaAo65ktWo5HwFdDfkNAfTUxI4PUobbSi8YN
zbjnw6JdiW27nv29W/iGs3Un/NvbwQy7+0FDTP70/mN7azQ4ajQJUV5ySy/eTkTiReWnobZHKJnK
+0lvELpaOKM+ECHz7V/H4vWAmO14DIjfxTy/Ms6zTV4BmMBEqHc/1ViEm35uZ5Oi4aTfcHlcX5cD
Fg7+mI8sjUnsYiya+ZoXuSo+eqGNlW0YATya+Abbtay94daG7HoK4yNHb8dKCtMKH//5lS2idge7
anioc9/a5/7UPerp1Kzn3veoexTdjWzpN8bDiGGBQ7bZFLmX8hkC361x7mf7UDb2l2Q5deut0R35
ytWqtdWwe//BLT///NvGAsnVwUpA68MNPb+8DA4p2lPdZr7UCBSaHSvQllal2XNUCXWNnWch53XU
E48S+maxfX/4K22LB/4DJzljw0wiP/hivi7AyLmapEygcCN+jeHAnqJy1L/qhVV89QbqhHbliwwA
Uend0WqalnB661jMln7jp1xP5n+2a77nY28gIX557f5ywthmQeiYZbmHEi/gGtTM9LOeonjndE1x
X9P/nYIa+9o+wzr0+v5deOONXhDmi2OOhj5GoPOhZzbCXWLnzkFjET5KGLSbBKzxJ7dqbs3lbw3F
7gmeGQJ7x9Qv7rcwW93K/MihI5z7XzhYIkxDooMSvi+dz+9f1luvsk9mJMMsr9jV8uiHGew3Lqsu
LdJL+6SiQlh6gQZqYedM8FffH+96Vnd4g5edBnZmNmIX7zJyXODgk8GnQ1nIDFSTdiev4jRjdDr0
oYkkzhVP8BYG5foyl2MTbTOmJZw5f3SWf704fdkiAQlH6+CCMv5vMNqC7mMP4MTs9BX+BWP9r5fJ
dpt2FeJclD2E/52/Lf6cWA4CEJguuTWupErE2rdi+RSGZUimahjlj1ovuuGfd1YMixaFEjVXCvDl
fNilObTMtxYT4ZDsjKixDx5i9yCiO3xjnbx+kMisF3sYDkJ8A5fGyZRyNVk9hXWYQJD97kKvfSFW
0XID2Db0uSFizvdlAYDixp3lOMhFnE+H5yNfXGQBeLVSHeI1Ji2FFoRO5qFuHc6jBlm8fjDSW/YD
K5St/aGqilr/Qbu9OzR8s/Kgl8MYYrhN6B2Mg1CcNcyJiulKzBgV8C0LIjy7Mi2oTNmyfaKvXn33
atv6GqWuqdamPunPrDJjt6IAS+ChZ0fKOCTQ4PpH3aQ5uZmHsGheBHrK6U4VWus9DhWmmI0b+zXx
aVNTtusJepb4D9lPMqwsj9t4nEXl5ltz6PVqPbT1PHyhGCTMT8z7Bt2OAjM+PXUYS3Sc8vBzZZWl
2IkSesimoh36pYTfEa1FkVBKNIEurwwu+MOQOEb9SO60e9DSkcpmkjg59KUBsB34U+e7Kwr3k7TC
GRg6kcp71UbmbwE+4YduD522wmlPPVWztCRF7oN8PpBmzWvd65akPN5nzQYNd9IT2d1B7pkL4Xzw
nIINYmsU04Ob6NHTwvv5WrKr4dTG7QtcqqvHlAyCmE4w2q0V4mav+GwYZTYEKlPWf3ge2pg2uzE3
G7iF0tx5fTme+mLUMPdYudgorbGN9Wza1HD5//UnbJgeroOihck7VHl9StzJp2AcZyZc9cFvyD7o
oFfce2FNiYxDhwZixomFcx+nits6Y7b+1DctKo9iyOL7VmEDQqRTq59ZZFMBL62h57AWaT9TmPJJ
4Akz/xotoTlLYETb6B818NHxnZ0Xef6IKMrSfmRmMx+7IvL8H8qnjbIdY9qF62GgvbpSTT36R3Jn
9DtkmCoMumlqCurt48j53J6M5qEEXokIUNS5tTWQgR1lqxug9mLf8B+iOvFsoieGBqsLeQPZDtRT
N64SDyjtz9pAgXkPPo72emOZlvO7g7MYr2wYO6AVC2nOm4jO7W/8G6hk3QJ1nNthp6HMLzvDfght
5ExLsZwYOBdN35qDYth/0fOW0urKkqZ1J5lquz7Ar9YofJ3TqL0WjT9/tLxWzt97166mcgNyu/hR
w6+WX8UUat9rJCeQ2e3WGMCjh0CowHXImeN0k9SiJBuh7SsJ2iXWo08NPPNynWk0kk8ucNoIUYej
T4hH3CRDyTOjtgJ2mGXaJ77GoX3KRQXxFlk9bs+4a92fVMY1YNDzQP4P7SY5+XAx9fglA6cfBxmy
gjjgZbZ/6or9zT6XCpUg3KCFwRSJT9KBEYmmqe8e07Y33KPTgf5fVcmUv7ZN0lhQj+tG25il1wz8
ti6XLwiklYRImhSgNmVMjXKyQeZFS1dlX86GP6/QGShakBjlplOO87X75SZILH8NmlXXj3FWx/Bj
sJ4PcPelXdkrq+jbQ4mlvtmV06CmAOcE/mPNVzoyR6nZ9R2+PSt/yNRIN78zzekXFhx/XOcJlg3E
7BPVXIrSbr3hzoruEdKA5a2NxDZe2laVj4mtOd42aj3K+pOo4NL3Ikv5MLq5/1Q6+vgRIX3lEyhb
d3103y0QF+oSEiG2gdpQvPL6x94pi3T33osqoDIOEHD/kHYi+lzi/HAww0T8A76puqB3nWjJweBV
2eL+y4+t1dQwEKgYnAotJ5y3KGVerLpOa6FiQwhL15Ns9C9+gShhrcCyUAKFYEK7wk2Kg2e2prmW
UJgaIOIzbrK6W4gudPw8665pIudbWYzeAyfVccC+1fcalSMUTRt34D78aFU6Rogg4LGvRvR9uEYQ
umP/dMYQxj8Ww2hLzxXFVZW2iVpFoD1E0MQqfdXwnP5WeeT/GB09fnZakybbchAjFNfwx19DnzL7
0NWZTqmM4qfZqbCfDr5i4sjj2P+iaYMJeTrW02ZHeWk+EBRDm8AIq/BlpMafQ63ok29j5ur3blMC
mtPmur+PReZFq3ie+mHj9dp48P2u+i/XMCYHahK1G3hSk18Qg5m/W00Qo1exUW42YVFb/aof3eQX
sIcyCdrKrXwzGPArUaagfxzv6oGokrlG0rQbAdUT490OmgHRSOchzR0xGHE8esmKku70UQC3iIOJ
lnP+4MfZ+EWaUf4xTUIiPWhbNtWDlTaa9dG0NH+KA/Z3YXdA1Bb9ltOidWvNrMk+5uNsnyapXOCU
2lR+q0M5ftXjxs62OrU7scXa0t7FaKTg4OfS+tBNmWMEqncaygFta0c7+hjOnVsamgjcsSqf8y7S
XukPGM2BEAFFPa/peCoW9llOiAA8V72MnWIFWbLKyb2maxOEdPnHlQqxIe7NgZsLCzkhNihsLJJM
TKu4p5HlwHys6VzTrvePqAYjGx2OlRaHNmxUdzA5FMkNEoRe37R08SHkpMQgrfK0a+7MhFwRUoCS
mOzpKqe/aXfCNwInkba6tyFdPCgOhM061cuOZIKuoH8KQC25y/3IH7deRZL9ndWjI0nbcImVwZJI
Q08VEo1FYnZP6P3cYen05+lmhA752sOU+ypNypAbIoEk8QI2jWofN68ThJD+PxZJWPc0C/V8CAwt
AzdPPIjm7xI19E+oKGD8UF0zHqYKyzboH05/xCW580OZW56ioTXQGjDYYpfB2LGFYcUpK7wj0FO0
wMoM6TIN+cZP10pKhW9XyXupee13LdIVWmVdda9GQeEjmCvMxJ/0Ik8jnmmJcs7uyPEwVDG8ppox
Zgckhka5F0YdRif+CdNf1RrxMEEnIAZ7kHvTkxd36tfSdWtWsdPY8otRyQwxTdfq/QqXhmnsHeSf
LVbfCcF6YhmIZJLZk092DA+dC+QIs0YO7Xlg08I2PMCJrz9Mfe3Ux7iFNRtIx3TN15E+frLzZgTX
a2Qsw8avOhKNKhzLrwPridxW3ohJUkVjZN3bmXJQykdu9J9vdaoNGqcR6Zr3efDR3uBNCAQFtfgw
VsWU7jTdo8nd9npDTgBxVRYGQjMs93mm4g3NZoiNuduZX0DAztVGAm+ByNDTbN/6/jx9wjU2Egox
so3cCIHO9VCzT6OyrSFb2he+nz1pNFnNbYTbwFvVyMEfiXZBtlc2hnFf+2YVHTujQUZpToaV7fss
8l5jv0RQii14cLa0e1P0dXEcNqyvmP3WWY0yeIUWupRH0L0FNWxplDHiWcNrgyrsjZ2OsEtfE6fQ
ErYnxHI9Eyl1IN8do7gPsZOFu6YGjhgkVZikhyyMBB+iMkZFBEKD86ucEoeWMxrz6smxbEMdY156
0kHKJiSEIkayJlAS9/jX/OoX6JnsiYAJtoK2y2pzVAInWa8WpUYGB/uk5w5PiEwCSAnsTntyHPxI
Q7ULQXwO7HJmS5c3eEVpgoYZdEK356VfO8k46MtLnaJvAqO7KS0v1j8lY+Uaj/4MMzbwVJE0ge5L
BQDYjrNTNqI5Xo9zlz04pG20J9ilkn49EweKs0ry/Xb1PMpnW/Z+t/biml/gIr37XBZQ/J712ggV
EtpS8gGIPqW722oVqSxmh2SLg2hPcsxY1XJ8oENuZQeBwMRHf5wUMRN4XIOTHlpFEI/QARQt/Sd2
2a7AChv4tBdfKoJTUC803hCtjSFPqy0uf9ffIMbQPmY+2X7fvJi/HNSJaEOY/I2jrWuq+NojFF6D
rQEzV70mL4xhyQAtqntcLB3blCLXnppqVs9e6+fJyUbBkeH/oDektZL522NzOq4yTZbVnZiFyA6W
NejojfyKJ1cZauo/0Gpy/VWKDEvdW13Bdob6W6oB087YetlRU7qfwFRoX+ERmuG3WTXtB4n3Ve60
rtG9G2GHbx2AiUgGX0mlczHSnJ+1bXrAXS8j6xAN3XEecvlJGI1Yhb1mbfVi+t0Nmti9X1V4o4qB
1Zc6oKBITQv+ojAEWWLU7TIj5ikB7zxJrome4bSq28J9DsP8RhH3jcIf/kAKGFTEETbolx4WgDQ1
pcfQPji1n+xFMqeP2qy8eZ23zvRFtEi+3dFtTiLpAb2Qq8ba2g+1ddQTbb5Rf7su/S2cfWYEmqWG
dQVWYbkVvixd+wDubNi3dS+26Qj8By8X6RQwgNtvpAj/QPsfujdKDm8NTSFuafnTi6Awd/6kDTi9
9Ap054AjgvWSbeGWKbjd+pRl2QKEZf+fy206uYhmt+8/8bceAVVH8afGYgjDvygkmVbjRYU7IejT
ZLgWhIe6wdAXYU2bWutXnDfTfqU4thrIz5FPQIoY6XhKZqMPtLTz8cZb7ywNnovqC/efhDuUCJS+
vYvqiyLzrgG6Zx5IHnXTO7MaRnNdcIZE6R5P+FBE7OVw2eK2EccQR8MQ1GoQ+8zWiFmGa4Wny2Fb
/DmL4iXwj12EG1BpTwgvpJIeOEhh7/Q27tu1iBLnmQgoq7xDT2T8pBxZbsUUTzFBaRnzh5wwadPI
4xiw8gzk4U+1mybiJEZVjHetwtu7max84HvssnSF1rd88NTAuhxoyL/Gb1ldW3ZQzZ71G1lQaB0M
4qM+6zScpruqGe0XR6JvCkp2Mb8TFjVz5zuhlmwXYXROAcCrkxPLRCM5urYe3rNMSeAgVd5ChB4d
Qtianun4mCBsnw9TjDp/i2d9Pk2YbcutARXQ2MTYTj5PvtfHn2stRBFIVYJ2odVnKKvmSYY3Pus3
ZhF0APwbzAhd2Eufo2m6NVl3LpW7eeh2tSr9Zq2Nmn5E+VYnFJnScdi8/xq/8QUxJEQTIM2UJ42L
L6jzMcJmlcLj1BdinfRxtFM2rfw4seKjMKZxh13DZxtuFTcabG/M0j79Lv7Lt2vhHjv/djtjxPM7
Um/2pfS2eRil39FhDcEEkPzQQ05c3Odz8e8zBt5HiqLL7Lnc5vNRTVGE0VJaghBAItX3PPfNeDsQ
dLlSwlVklKqQBLwezOg2nmb/Fobirdu99Cr4159ogIuLnrRxlm6vcdHZ2G1LgBsnb5zUY6OkW666
uA1/RknV7Us2uMWNNeq6Oovmw0dWYwgdRcGlOKocqTJy9ncOWc8hnCASsnVXnGFRm/mdKlOEdn2x
GgWHCScZnHtUH/k/V8GZjAmFodOwcHQuFQ3QtU0SQD37AO9RbAvwoYcqbu8yF3fQ++/19fRMEDHB
QZDsoCHR41+exF99hc5VEC9mloaecuewNUtUBny5HjWlIkbseDcUeZIh+WyxI/pNljYfCeSV8RYr
jnenBmO41WC5wnFBqGNq5hmwVtFCv+yRAeEvDYB4iHrrxt6Jlv0t+lot2jm5P5/gA7fpMaZ/+ejm
jcxPvY779mSVjjWdilkUa9QmHOYzI2k3OCTCWw/n6oPk5/EtAhlCHWTqly0K2Dnkk+HaPThxGd83
gtrwCrOVDYVwMu40VIyr1nOS/fsP6mrOW0alXL4oXIgG9ZeW21/PieJm0RX94B3gSriPkFpHKxC1
Sr9bFp78oMgs78aIy188WyfR6LAztBh3iU+47EmPkeeF3kjgKUF8AhQ1jqx9MulhEDP/VDcGW16z
88FsNkZLyDJz3XVDmqZSB9zMjI+aX1pPqjPnu6xIcPMo/G70hCP35ySrdocR4Pn9G3t9mTYeZw/p
CrwdQTrH+Y2N6BeArazSI+6so+cW4StUEX9rGnDjb3zW128OQ1EXXXC8PKVLTYFPVjtfY58e83qg
yO2kA+LZpFkbkSteZ6vaDARrtjcGfePOLm1DBKmL6BLKzvn1zZ3V0dTJsqNdGFoctE4kPrRu1pzi
KMpnqN6J0VOYmtJ4H5HQ6PzrQoKkgddHN/ieTfTvy8/76721dZyFyrPgGKnFE0meNOxAGm/U7HKj
2acSU2og7XDYaJEzfHr/2V5fO6inPyccWE++9wff9dfgzBlKzHS9D2HUwgQRtVGQwsABP+oiddS1
vjpARlBYc1Fo/35/7CtMKDtetIo+6XVYpJknLr5YgjTNqS7QbelTOX3Oo6wtd7ohR46zUPUPnaKb
djeWDeqSLsbm8AXCDOqIul9C26QDl3htyWooo9UMMS//bmB4EydwPpG+y4rW3Dt9Nv73/o++nmXY
Z1gLtwsyMuvBxcdQE/NEQdWqOS+Fdw6Vn/+mOpZbYbe/htG3bsH4rr89hrO5P47FHENr8vzlMIaR
9mzj1NhkEDFaVKt/SzFnW4lhLg3ev7Trj4+xaM/xKsJQpLd8PpYOrScdMTYfIivpnrJeQnjRtT+5
6Qb5BhtFVtBzkkzDjfPG9QrLHUVHxMRtIlxCMnA+cI+6lDWVjNTWL4bxSKlabKRZAi/n3PW1iakF
tAgqy8DFHhQGaaV1r201UMUv/DC6Ify5uuN8BCjDoEPSSkFJa57/mBo31cw3Zx6MypleOvrQD5YZ
mf6h8K3hVoDD1S0HV7okvOkGYZucCi5uOcJrglcrZD9UDAWhtZlsjX3Ci+cdNGxmZEw5bYYZnej5
/AZi8upF9phllzw91JCsYJcJ5o2smqTk2HaYnTEXgeDbuTdLGn6VGB6c2r0BQrm+rQyHZAG/H0xN
lMPntzWC0DpSqBwObeqodS2n9JFYs3Q3Khxf//gec2WLnAmAEKoXZtXzoWyrLaB8lsNBJHq6KywR
btIM7VIRUT8GVCI+FAaWx38fFOEQpl7uJ2WMi3kBKQi6dtsaDn5fKm8dl06Ocy8nNSmgG2zl+2hu
mte0KcZbsZZXUziwI2ZPLOYUqCzYbOeXW1MCc73Mn3EmzuGLNUfiIzVwgtnNcNC745RgbsIKVGhi
lfhhIrb/euF/NGPsDrAQ8GJeXHhP9oJGacI6wMTzm0DqLpAMiyg0iWFtk3XFK5ZqeWOqun6bUDm6
zBcomtAYXRbmkjHTUlSb9qFK6uyYG/ZgruCPue1Ko2gX7t+/xKtPBXQ32mQ0PsCOWKCXJ/DXIkmQ
H10Ww21PdVOrIvCSmrZgFMU0ZclVeaVczh3+5yENNrOoAYVl8HwvjndJCfXGIyz4hBwQezSMKxqa
GF7pAZGKHR3rqJE3rnL5As82mITMLcjXRcZsshm6mIuQnZchL1J/0rHoGhggXdkfakkX9vX9a7vi
SzLRIZjyUGoLro9W5fn9bNFTOGmqj6e0QRd2SLTOKVcJ9fDkV9SNzifP7sbJX82jSrIVFBzvq877
W9zTpEofaX2r5GeFAdgJQD+76sZu8Pphu8vcz7meox4l0YvboHXuMIqo1091QcU3ELgbAoE446PX
T2pfdNPj+3fj6vMFQcopacmjpeZGReH8ZoCqI7ZqJPSxyMfRPXYkXn+Qjf0b8G+8Az1g9B/TxoTg
Nah09/7Qy58+f+KA2hHuUsUAnABj8nxoI1Y2fgXyssEMDrAxCnx+8t4egfvcQXiKb9zZ6xdsuVSE
3lS36a65F1c6SzPzaozBJ9OrWusLOX+49eEeYJx9/7qubyk1GSxyOMYtmOqXH49X2jS7nSX1hR1N
Mm0k/CCA5XqfvRT25I0HjYNb+7FwtWL4iUmy+vr++Jf1EQCZlsVM/KcuZLiXSkSddY1oKCs8drpo
tmE4GWvqGBW4HcBnU9e46wF79w6rJeShQSab94e/fIOX4SGNAeqGdcYGZrk9f01XaZh3qjJ98DBm
Vu6qkkNEZhTYMz0vfhna2L8x3uXtZjybgh+1Yr6WpSR1Pt6QRHrLyh+fxkgrvpqZsAAK2mKTCrAj
qxC34ndFBPfO0oY8+se1/s/YSxmO5d4i3u1iKsnGRutCwdjgOFLyGuPmSBuNrrRbz/9JVZRfxrgd
X/75BnNMxfj0Z7n17Yslj7kt9aa8TU5JyCwXJOjinixMZgARR5iSKRqN6MZ68OeQ/fe3yoUS5Awj
FPsH+wx7eeh/PVQUnnQOojk9Qe+MN10dh2RQZvLRdBO5dkYn3wNtq1c9yGIDFheiR7d3/Bt3+40n
vRTdUP1DZGTZv/gRKdqopqPjeSKq1nzx6fU+aNVYnLzBQuRoh+l49F0gaLaP2vf9e/7nGHx5Azh3
oX1lb4cg9WL26FCBGTPwvhOgsirfZ6gICGKNaIjCJYvqz22OJpD+bQv/da7n+VBPMd9XFmmIL6Qa
8H61Ytr2Ewo97AmgGgq4zrXluSd6Aen3oYv/1d6ylOdwdDIJUSlmn3/xnrTGnPGN6+Rh5iIfHlL6
HnABvJwGN+LCete6oLeeCkuDK//+3Vo+ufObxekUn5dNgwaj0KUE2zHTzkszoh/NSi+3bVPiudc0
BJGBm6Ry11VNPhxTq3VuZSNcneXYJi3nVI+j3LI5c5dF4K/3VGaobCLS5E+c5mkVApXKNVx1teAs
E0U68iS3+BGNGWoGgdI/cFrhoFPyul8Giew3Dh1v/ho2bxTK6YXwzl68sJ072iRraOSbeRybA6OY
5yPtKbLL7L6uPzeUzeRpylo2G8ggvqVuDP2KsgOaMgNJwvsP5erroY/Ef3AAod2mmHxxLtFGUsN9
IaO7hOC4LyKf00NH6luAYT9HCZPV415IF5VBZd5Cel8tCfiryIxAVO0CgoSdfP5U8Fo2vUX14Ohm
VfGf6NtwSwAOMgjLHE4oEW9ZyK4ulRcfCCtbZdyvLMUX990AwDiX5pQdFfmEq1gp+8FuKuN+5jfy
CizYNSVf8J3Ht5741ZvPyItnh7xxTkO8iedXOmKC7VrLz4/dSG+N/FavTT+adj+NyBE5fs5Gpbsr
9rr+sPLisYzXwwTMY+sSXLub9BaxjDP1k79ps6H0X1Jt1OddhhHf2rJ65zSDQ5Q2t6b3t341PYYl
nojatXH51dRz6LalNufHCSyEA4RCCecJOZ2nL9OY2/0kL6EApgmUub7R33hr6CWnlOA5YVJ7uThp
1POUhZWMco4Uhf6BZ1MkK5NAts8aoJh0hSL6N/l9t0Lvrr9MnhMl10WUTPHPvhy2CFGQt95UAObS
JzMwVVbtvKlMnzDBlzA7qHntnNZNEuRFwvuQkRqCOl2znJ9Oy9r3/pf55q8hS0WweaHMdlWJtAX9
EG928qPstJg6zGKcG8iLfbY0luUA1YNYmCj+/EXPFLE3CHu7dIVecE4fSJCXN2pQb30+S/C56drL
PvbygOTUqh/0Qi+Okji8xOmGzeLfDYoqROXbRwhvXAEMQY8F0vj3b8WyjJ6tHOhd6N+ynUJAw+Hz
YpnNURboLZChoxbbzd6JjWoCJu/+sLoq+vzvQ9FPoPZO+ek6HTZvZjkkGSYPBT/muWuiL+nU9vdm
6IQ3Ng9vXRRVdkpsLAXL6nQ+KQB9bGDTR/Ux0nSxXfKnYQLG2IKLeoGov39ZV2h6qvh0Lzw2xBxy
8LdejNaAa/QF7/NRw9ZwMM1cs9dl3iUfpzirqmcy+6qvE71x71M/OPKzubChA51q4w4SfGmpoJZG
9J8Gutw6WTkeMrTxKaSMhOy8V+UM7ufejDNjmxqdqX96/8e/8eYxBS3tEAQ4nH7N8zvldx3wRNOo
j8iMTehKbqHGA2WH6IPSWgMK6mAWnyZyA2sU2IWnbrz4bzwoTod0NFmnsCFfJk9gIJgJlcjqo2yK
9KGPC+exmzv11dCVuf/XK2UgrJ0egOblgVwsUVrVDlY3lcMxoie0ziQaJ62kn96aIr/XNCe+1+X8
uRfRrVP35TF4SU5gomF/xgGNc8vFDqkpB90Ngb4dsQ0ld0Xv0nNyLNe6cSuv5nX61chKl94BkB1x
eQiVXuIkSAD74+zmxmaU6KXLqJ13eEkJPWjbbj9Gzcv79/Tq4It31KKHxraPogLChPO3x+nczK0d
G9yD0BO0gzJvNhVkvWd9RLAAlqZyH6u6taGAhhF74azN5a/3f8Ibl82eg+vFB01/5tLs2IFJi1H1
+4fIxRAFwQ1/iyHm+ZQS15mtKhogQd5DA3l/2OuH6rDZITCYi2YhvSxI6mWW2ooN7rFCvxwHxqBl
H00JJPj9Ya4XKsJRaRdS+KRGhxbyYrXWkhruI9LNY+xTQfuMiQW55Awds/rSzr4BOjsh9jIJFFjE
Q9SZWr/147J89hBsVXJf98gKn97/TdcP3aOFQcg31RYqe39+8l87/raefEx22nDMe2eE4mE3aEet
bDwwyZRmgD0lew3TUG2oqtUHU1IZeP8HXN97fgByFDa2WKLcS6iM1oNU7O1cHQmhM3+Zk2aCwM+t
+Z8/KM9btgasH0uCvL78jL+uM3dUO3W1OxyHxbSQm/kX9DHeRjRjfedJaoMLm+/mxmSZcM/WYypY
7JSQUkDSYF6++KSSWqLxd8R4nHhpH2k11vWKh6GTKt4sSDGNquRz4koTqhRyNPaLxiLVpjEyrUPb
jEQwcipJPtiJFh/LwQoJ98WTiHmF6Bx2elnXuevCGEN9BdIOtFaLGg28NHo5i11Yh8rFddv0k46X
qlqNhTROcjEBICQZvYGwtznMHwqSpOpPmTf5SILhEc4rd5D9c0TsKn+KnXX9CSZkCw5PJYn1bAGC
7R/4nrw9EPjM+Ga0HIVf5wFK/GrUTAUOMhmUc0duCqaJdnRaJxiMBs9T4sR6sQGmJnnJtEq+yDCq
v2Bs8OtjY1fm/5ydWXPbRrOGfxGqsC+3ABdRFEXJkuXlBmU7CfZ9x68/z+jcmKCKKH0VV3KRVIYz
mOnp6X6XX9RQmgnNsrzCWxXokJJvTNHs88qKtikF6S7dlyNGb99IQaV/c0RInTvR90ftjGXB1Npu
5W9Nn43/hcXoPMDBHGyK7kprI5Frzc6+lzseMYGh9A/OGKnC+sivv+rxlLxirBKPIAR9B0XpvjF6
lIHrZNwXANRewfqD1ghRx9Zh14wdVRzq3uG3WR19dR93ejz+m8Qg/bfjKPcp0mRwPA44YgFna4wB
ieba0qQTyqz9S4zgX/UjGpz+yQe06G9q3ShVt7fmYD6XOOPARVJra3hSyzCRoBZp0YvPcyvxAhMb
zi08rMo+QB+l117FGR25JsLOyc2NKKv/Y5FQjqzKPMy9LrYFuSGz7J9+mnbFSmZ2hQGgOILEFjIb
pBvUK5bRA5WU0STVxB9cG+Q3aC5BCB+jtB08ghvtu4oG0ORJMfyYk5Zao+p7iFOJDVZ28jk1nADl
eb/tRsASNDd2WcvsD3E4a5BZcdWW0QN1tHJei8Oirrg4lvxa2kHkrbzolzCAxI6CfpKxUbE69JZN
QFQ9AOW4QAO56776kTV+4elZULWvs8eGFv4d6s7KfYv77k8jk+bps2n7u00zNz33j04gXgQnKOg5
Yk9mjbAwoJzY1ymtTNJgbJxAmVbuuutaJFMnAlJ2ZTiEdBapExhqxJetvLnnePOhuH4gbhR64/wB
L9g/ZQqqwbVN2dlKi+xLOFbhzk9NQ1vZO1fJIrgAGWSSRuBHzGUp1+Dwbux6v6HF2UzmHgHv/oQh
ZbRNtUJZGUrM6OJzi3InJQUqN7whyOwvY79KzYiMY0Dwolar5zTJkazug4nIkBZhpXh9GZbfb99q
V4kMesrUbFhkXuWUixY3fVrmFrgbtbrXldB4hjFWHDI5lk5qkc3/SlKA8nFSJmv7WvxfLyaKISz9
RlJwcgx0eRafNu5zNXdg7B0xVEABHA1f8+cM9ggpQzNu/wBOhyNpREZTe4quT78HCLPhZppbKRLS
9PLKnXu17vSnSHKoiMDyYYVF7vHXnTuneKgGgWUcm2DWDrMDebVNdWmjqJ2E/CNt2NuLLr7jYvqA
E2gcv6Mrr9wK5960ar0O9WPdG8aW+2D4E6dqrexmOszFVrab+DkIozJG9yCBlnZ79KtPDv1LNFFQ
5OTyu9KS0qcGBytMEY6+wSHu6H8DB6uHI3aQaOdSNs6edKeQ1hRXPlhkG8MDFSlG3vx8/ctFNqpR
s/vOVo8ImztepthR/ZaSKP5JwyCX32LkG77cnuhVygitRAa0oJDFYj+0fJtMIeAeyfGVoxVN6hvS
C+DkUZ7eN5Ol/aGl7gB5gc2GLqeu7nWaZeUK+OWD7+xY6B4aFNuENuDicAVDk9Cb05RjHQXF92zs
tBdUACWUiwrpLslG+ZCaQXUCxdlWKx/5KmqROvJ9aR1RGgWAswwlXZtRfXGUYzK1U+MC15hf1dpB
xzWgSrmCSrmeJ3mq8JYTw4HoEjvur/Oj91Hjz4Os4KngB9+MAhqtB+FMQ9vfH+cf1Lh1r8wCtFgC
Jw/WIKvXF4VIk/8afjFXZJyGouMmOBIqRLFbKrZJJbfYRpNhb3KiKtKaZf5vhajyC0ADdTiM6hiv
fOyPVlwwEkAd8IdewOUiTBlAlHxkxcfOt7wKdWYYjaok3wnFqWjl836w4jQaqH4j/sAbeOnVGGRm
JpsVBPcQ1qsG9NpGgL7IggO9SDNCH1xv//hSMken1C+6NTzZ9VGGR0TVDsA9T5VrUkIcTgWYCPMo
zT6mHgFKt9Nm6iJUOkor2oSlaqyUjz8cEU0htixlI15Hl4trG6hAFpROj1qeldsUMCZaDXKuPJdO
bW7hx6l3t2PHB1+T5z0VJm5kWmvLr6l3ii9jTGwdKyV1jto8aNk2kxJfxu+irVYG++BrAuum5Yj8
jSgOL86PKckGyFtLPSam6ZxHLTFfEBGe79V+rtxEztF3aI0kgobqWytPv6t5kloBjsGkjKgM1UL8
tL+O7tCjU1xnc3GMi0BvdnIyytSJAO60rqXNuby9vaxX35HCNzuWIykQ3rAKLodDjaojtZErZirE
LBU/OoBbTI64eIWHFLn4z66shS8P/ADaDrxFwZ1ejmfWsRVAkq2PBvTOXVlxMiEgthgTa9ZWKRLl
WyKF0Vcl7bXn2zO9Xlg0jYSmm2hSAhlY5BROLxm9oU71sY1b9Vk2Z+2cSFnixaiUr6lDXt3ozNIW
3Xrx0qT0vOi7hRmR3Yn0+kj3zT4YQZvc19zmnlH1uTvDeK9cNa7WKtAffEvEMAXGRkgA8mEv1xZK
XZblwQgUOsODy0PwRXqtUTF46VHH3uKs0a0EvetAb7FzgK+LeQrtWbHmf23WOYxsU5KU9ij5evoF
SW+//mPKaOjwmDNzqnwoH+jxm28Y2Y8m8+P6wGXlh45r21FBY+ezX1ijqEslilcKir/LCiuWIRyt
0J6ONYJLEAMFTCGY/pC2rcXb63qcBQ5RcIO5yMVraLGNizbrwhodrGNADSE7qDMI/biX/WqvDjmF
3XykSL4ZtcDaVrMp1a/yTDqDB0ChT5MLnqOMv96evBjxIoXlFyFdoABhBvpK8//yU5RwIfUQx5Vj
ObaBDYdCaVJEVHgiHWcDQzEvBIUWeUGYR+0+5+Vtv97+Add7nvYHUQscIfpH1Ncvf8CU2VNA72w8
6gisv4221uUeHZjUvJurSNV3EYi34afR2tpqMUEEqb/mzqUnROfgRtHtF828xcYnYLUG74Xg3DlG
NR9Ti09gHZOuAV/gSphtVbmXDUWQ/Bo7BKW2QTAX8ReMVhLnRYlru3M2pWFA0RdTs5SViL7cLHwS
1BXJ2nXs0PmNS8nkUQyh9/5wDlAo0huoDRIPRzcK28a6swtpOIPmglNGZX4MTGU7+9R3U3eurKo4
SG3Ydm5LzJjXju9iy7BabBkSJCIGScOVzps/546EvR0eaxTyJneggt3chWmH81BtWsOxn4zpZChY
8u3KfoI/dnvDXK8LQUqGbMwrXjzjncUt29BcVVgX9aGytXKf8RlMLgMYjn/63Ar2KlygdOdMaZJk
bqoMeQlRIJanjdP6o6do5SqBTVRL/t5HLIglKCnieqC8YS72UZ4mkh9KMcaZeAndQaisJjfEJmbt
eli8g1h4FE1plNhgBC2dW/7yqKStMyEmVVoPViphTKV3FnagvZGgbJTmAMy2fZYXppdHc5u502z6
kVeNjZV9Ll7+/88QrQsqDu+wtsufgcfvXGmFZD8kBmISbibxo12Er5oepSC071aGu95uzJomKUQL
y2FxF5eikyK654+m/dDpKlI3yaQUB13y8fwrwsSr0mjcWJJiooqDCfbKTfXR2Bi3096kmKMBZruc
atRVWTn2qY0dM1XtQ07pijaUP6iHMKkD6Q7eUeC4YTTlLwLatYaLWcRGsdLADCAoCqAkjQQRwP66
J3UMI/uJB+mD1GTGvR70+YaIZexmSWm8epqkuyaM1tKBD+YMlw6eKG1OrgZjkfAoBHwjkVvnged4
XG1SQL6oVnXltDH1KD4GzYCXBSaVz1o9KOrK4f5oxrx2QV+BfyM6LxYcd0tIhRSbHjim5RYVnPRu
in3tBG/jW5OH/ZYKur1bCShX5wrCkOAjkETw9gXZfLnMIN2CcUb35yQngYamWKw39m9N9pXXwtCz
lJd272RupPS9+ZrLyRR8H+uSBiV9mOgps1PjBbu9NP0yzz3SnqkRTIblTqOVB9+gnfl1CZh4VjrP
kUshhCv0JG/P4HoCMCnYIGBAwE9xi19OYAznFJHb0Dx12PDCICmVxkLrDsNW2bNiLStf20yTW1o2
/kgrCKx2i4lR02kIId7+JcvNIx6RVN7olBMRTSA/l7+kcEZsn6iCnyY8lrAkdaQZBh5iLYgDIeE1
7MvKGpo7nDvk7KcalQ5uPbd/gSGi4N/RmHoYEiX0FnkHyWR0i68JdSzH87KSHxxcWoJNJ0dlcDfH
YNfcuKssaeMHc3KMcQAODlQ1la8o3RFE3ElrAuNtKAZkA7zEod/1WOM3bSMlkhfW7DVyhUGDC7tj
xP4Cbf/8jGuNOeKjxECvZRCG5jZVgJUi6C+H2nPmD7OxH8d+/G6USjceLL+TZZQN667fB0ZW9NtA
DzE9blU5ODckwOEO9jAamG3qIEdra3Pa1G7u96pc0b7KbGRAu1w86KAUYrHXsXgO8o6vJe+xtnRp
tyXJRjIaC1eyXjMwItKHIVWeUzkYD3WAvsVZ0Rq13uKAq+kbtH0760c8zPOrHALrQqID2vPd7e+x
PNEqMshEsfcHBrXKZdkdKzQrxLM9fAhwBVV2htpX56DSpMcGj6iNkSEIi5nIas1w8agBciwK7yLb
xp+McLbYBci3DVljlM6Djd6mV0hJc2jygjnm02g+J7hBfbK/wIikQ7zrRXgiDVj6m+dOrEmJGjsP
XW7YGx/NuecO+bYN+VjZrGzyqxyIwYDpgnhhcjbnTUz/r5shGWkeNXUZngCFzQpSKhFQr5BWq+bO
NP4mKlZyYW+qeGqF9ZeFhajVTnKyiYwwPIpTnK6c/OsF5xcBA6LJKtZgefKR+6U5HAzBKbdr4/cU
KOlXHrA0ohuB6UTuba34Lh4Gl+ecAQl72LTQUjOWbgDkQmMEIik4FYbWHlWG3dHwi+7NYTRWbqWr
oWjhIF0hFPkplNHPv1ztLux9XiGm+lAD+Hvs1Gh8hMQWYQ+H1Ont43I9FOVc0doUOvnkV+rlUDXu
5GghKKj5TWWxnZxYiT3NqZ0TcWySVga7itZCHoBaJ88fGUL5chfJKvIOOd2NY4AP4xaKMDB4pRju
IdLP+6ovjb0iDaPX9cZaWXt5Y/HQpB6n0KcCxUr1VqTUf+3fHt/pDlCTeUydCKnUtqmcbd/6iCmh
Z9wmrlSiBzFIaufWejj+cPLJerq90O8914v9Q62FRjIQEA0Q0lWeUwWJWSWDUvNUgRTuNbOGG/gQ
av6mzHztaSrQVHWrSSlDHlgoO3tw3zNpx0JSJnebKDWlV6Uzy/qUqb1C3p92AxZZeqEarh0b9M/d
vDWdt5a3dO5qgE3e/MDRemslR12+Pni5AjSBgkbdCFjLsqQ6DnVXVnXaneQQta1N2mhO+hBUUzb9
ur1iVyecgRwiKdJTtBoJLJffDNRFR302aE6USNr7rsGXvU4i5d4He/Rfh5zo9tPjcYcLJDoBVQDF
FuP1jVIrZticun4uvFT3s19cyOqERWT2lJWFuXJTXR09UISgpQQuCcrMtXKLhCs0OWl7sudqum8i
E73a0UzmXzz/utfbc7u6FcVY3Iqg+ghhBPDLuQGGcWK7sduTXNXqSYlHaYfdh39EoF3dNZ0x/qeG
47SyU64GFbocoE0NGF84Tb2DK/46dEJqd8BFUz4F1jx7yEVijATydK90JRg7cD6W1ydFsmIycrU/
xagkp5Qzaf5TZ7ucKmrOKp6trXwqlRlUoWRE0w+QhuHh9opefT1iJamf4C1AeKd2cjlMSaNM1yRD
OVnvcsVqrmdHIp/5rCL9/NmdyVi09oXKPbPiRX45li6TRkeYS57GSM/vOQMozwl3QyN6F3Y18/Lt
85MThUMsTXB8gzF2OWApRxTD4l49oafmyNT1FbQW0NwNkZMKhrV9stTTZ/EoBpNGwye2oKQt67OT
nVeJNRnJ4+wHCELHNTXizejEHT1fIRA5V5XmuE5s1G9FaSbfQQEhbgll3UQ6zYFFL1FylD01GNsv
GnCl0ssQxzwjW5oOLsU2S/rZU+5FHc0vyvRPM2Zsxam20v4n+amf5bu0K/HY7NMue0P+3f5Sjxqp
MCKKcACwU43KbwBjpXmNnf5O1724FOjyilKgoGOy2sssxq/DEVBDoJwQipMbh6dSbWP6ZfJmm9BG
D22EKgdHP1NwCyB9BIH+FGslNsKxzhOHRiWaQvc10rDqIYmQw/aU2LBGN8uSBrn/hhq2Z1doWb4V
Q5aF+bamlT48ZGk/Yp47BRWKra4RqUX3pUAje/xBwq9EG79pR2kl2l3d/aKfLdMWE+VootCirEIk
aIakJLGYkrB60WOzQi8VGb+7Ct4gH6CSg/rOt0QJuOainnef3dE0jkhwWGJRyVvWskDd2QhJlv6J
a7QAY6t26Jj2ArPAWxwoye3RrifLXU9iBVCDNhKx7/L8VIolUEaFeioxfUeDOA23lo4KuyPF0Z1h
J8UB43vcntNkTXht2esQRVxwakwQfhEVpGVCZ3Z4qXfhrJ7MNoiP0A3xHUtDrIVjZL/csBpQ9ytb
9dRWMgo0k926dLabtQrB1d1NYUMXf+m8iQTs+nIBcoTE9S7u9Qcf6MC56dL42Y8MzKiTYvJU4JDK
yopf3TWUroUQKu06nBvha1wO2DsFtnVTG52cLJn/rer4xyDoScnY+h4kbt2L5/iTAlvEZIAQNNHx
dcFhDZ2SyzGj1ka/v/Hj01BI0THoRvM3Brw/I8dZYwpeLScjURZEYYsrjaVdPAgmzdfhfsnJacaz
F5K24pfVRsuHyeT0Bt1PLDraVQtFfv1FaGJMWFDwaOHbkDIs9nBX9g1OFH5yQtchP8xBJwFuGooZ
CKoUrKQnV5epGIsDo1ERoy/yrij3V6bQh3jEhLGZnEYf6X/0HZRfmjTkv7U86pOVy/SjsQi3AleD
Ozec3cuvVgCyzQJdSTibJSEVbvjGt+XuECtSvCId9NFnwybKJgtSyZeXnw0vcbqffpYSdEqx7Tv5
FA2oyhgIzxdbpK7bNeLa9TEAdEDEYUxyBV4bl5NDISGwANUkJwyu4zcjiu03ROAaHxRw3HL60T92
g6nkwX474F2HHb4gRxAwIFVkbjKx6n99wUlO0xS+LV/Q6cNf+Lnr2z5tMDgGJ9zuymmyfpr41EZe
Fuvzz7yyxjcVat/Kt7165olfQaKki+II8EvxQf76FV1qGD1a3ix4J49PaLifjLD6JwkQyj7UyDq4
mJTPGhr64BMpcq2Vsq++t1CPoJjMqUFyE02Wy+Fna3QkZFGms96mRX+kOqa32wrodGVQ7pORF6jT
3vDtzcriX311ervUC0ixqRXCQV989bbFBKTGVv5sJVFlm25eScmLplWgqLyqLvuiByoZgkRprUn5
oggE6rHwjSz1TAlvNW/y7fgfIPRF6/Y4BTmGyzvaGu6tzEinBwtVHh1Kn9X9XvndIihfhBiqKFzJ
JGeiFE596XK9BqukAN5X3WMEN2JTTFNHQziEJ498uwYTF5MHz2ok/xg6ivQSJYWzRwukbL0BKIjs
yXoRvrZ+G6zsoqWAJa6BlPLYxzwE2UYgIy5/12y0jl9IfY95EWRbd8zTNPTSVjKF4Q22CoBf6q9k
Zxjfu2isVbu2NPVmMza1HWNNUJbjM2LD4hdGqhOflRHfgJWIebXTKSQQmHmtkqeDT1ncCFHR6YXc
xsmjPI2l7YWaSqmgM+LHrIEhtyniodF3SCDY8FRRE2n2Zog/1GcvXfMdC0iJCpKCWKnLdbKNAve0
tG4fzYwWZBeq0W8jrmT86J1ceZ0wTN/kujV/u71trqcOWAXyIkRqSmSQcy9HbY2uxgnEbB+Luul2
Y+X3B3OKR8QJaU9a2LUXRhZvpKm0n0vTWpOD+2B0oANgN4Ahkdy8qwf9FWIKn3pfJzvdY+DIlBzb
Qe52PIEH7Bt4fQe/+iJsn6jcloGHNeiIWnxFTfT59hJcBRpTgxZD/RPkJIWDpVxZQfsdyLnTPuJF
7+9sKaxctvH0j90ovlepUv3j0+MJ3B48H9NCc3uprFFjlZyiRxefG7+QA3ecaj3ynDwpn5QsLf41
/alM9reHXMowcQgBZyDyTTFGoL6vbhQ7LuiTdfk5EI1Sdyr8KZBckkpJQ3a/8+EJYrlZc+xKHB+3
GHOZ3Y7Uty6RgAcu92aogdo/aIhcRNBF9CqUx5VAIS61i/gFLYRmKZw3mpdgdReHcCrQYlCrITqr
zZRlj2MzoYWZ153/lvjjVO1ur8j1zgO0wipzsbD/KGde7nuGj40Rx64zxuST6+CcEfJ341uAM8RL
1do/KE5DVQ97836qIlleOezvnZPFbIGoUJPj2FGUW77S6zirQYgM4bmAvXJOUF3XPBPaVfQ0mn7l
n8JRn7q3EEZ9vrG6JC4fwz7R8dQiuP9o6mTy7xB1t98IaHXgoQbnBIA/eY7tUtTR8byb0ExDBgj7
PrccYwhD2GWo495O1OKJuedkocCwFbeRC01/zNnnJ8oG8XPm1JKC70yUP7c4oTj7CtgnluYjDiub
pkryfOsXWpoFbqk18AHSUkFXvfGll7iI1PgZdcP2t9ObfvgKQjWbEU9DceoBO76ZOFIl6msqWf6b
UPXV7s15nHBsSi0//TfouqY8JspUal/xim8nz9HSWtsYoR74mwb2EHo/LZ5GuyQRDx8Jpne5myg/
jPfxAJb/WIG7+EGtoYw8A7OP5iDBccLcDpu7+swWKpTdiPsXMrqFk8J1k4LG+pIOchlKn99dPFc1
oU/M25WL73J3cZnkNdo10dlo2+F+qovxVQWb/OCjucbp05vqXympjInqjBLh9xGm1qevNIG2AHDC
85V7V9Mvf4GcyB2nmyyG4kv3pZbS8DUMs3ZTW3Lqe02aN14kyfqjHpX+jrKKvJJGXZ8vTjHdfmjJ
7CJeI5fjp7U107hS/UffCKN6FxfOjFG3PWCDptrJXI+uU+N8+x358OrUwfFNN05jz8nKMrxD4C7P
GQ8uYiy/g9CnLGu1qWFOM2620TnKcRFzYVxE8otda83DMPSNDV84yx54A1jfc4gt93lepN9BjQf2
l5nL3/yWxmUZvyp+Vpg/jJRG2DFOG8lYa+Zc30FwmN/L12SdLNjiGm4QlOJ9QXdVATN2P6mxX3th
xtXkSjgBSqihysWf2xHwug1p0vUSCBUhngY3YzFmlIG4cpw+P/cN8NStJA/5a2Q3eb0t+owmdBoa
UCaRDm+i+Osc4kTsqbk0nAYlrmAVSFqQGD9u/6Z3yPzF5xJpohAyQyhCQ1ltcXCMOUcedsiUp7qo
U+ex9MOufZqEiOsDeszNsEG6yTHdNNed8HkyRkM6WUmJqVcrF33oqnUcpq+gqYvBk9ue9ptaSW2y
7espT94ALAzlHmHywXkdy24KtgWNlsdameTxy9TN2bgrfS2QVx6u7wiOxaSEmBXOv+CDMSNf3DVa
1SV2l+vaE8TP+SBPwfzH7opce7FUP9hrbeXE36Kq4lw64RA5905mNOlBb7v2m4bbWroJgWg/mHqq
69/qNKwerIFyxR6obSfhY5n02VfHQKz3S2b1quTVuZV9S301WiO+X79LbV4qGgeK0hDv8GWmFJoI
/ltZ2p3lxmpUcBYafrCmXBTBl35orMjFy88J77LIGLymVGv9OcEAmP9kNNvyswHm/VHOibZpxNCf
WO5e1Ju6HAnhM24elnInhVrwOEdVce8DjPKSPM1+VL6GYROLgnfkYH9Seg++tyhGwPvg4fBBdaD3
44LuhDOe9Q6EuQtkRv8nM+vI8AYlKF7kNhxWpvzB+lPspUIGKkMoAizTZS10yBXBd53lLNJ+y0N/
P2ENsBMAEjfmLY7tlp34ladYfvHU8Lo9US9JV+62JY2XifMrQC2I+iBNm+WDbhzVSmt5iZwTdUYf
p6sqvd1I+ajeS7OTBl4v5cp4kHsK64Ux9flRG+0Yfem+yjTsPonIyrdRmrX4ZJhtr2+koRGy704a
owUE/gX/uQm/0tuR5TraCbVpyhnUcpFZJbRcXkhK40Mdhsd7bpoS1kOq9r+5NLJ5W3Tq/Oi38x+8
ZuZkI/e1tZUaaRw9mNfPEuKSa54JV8EeyLSCDg6pthCBX/L89UhHHSERC1jq1i6M7X/0olVfZWhZ
j0nalM5KsnlVQGe8974I1FIEBpYVjTmy5FFt7elMDIfxHTbzU9nY+t6O1OAlxPjenUeH82F1tfH9
9rKLU3gR+pD7JvKhEwK5k+6s+Gl/PfCo09fUrnvzPDd9+9b7SRPRKQkUa+tHivSkNel/UeF0b7dH
/WCBEZwCpg/JhfxnWSqEizA6ZWNYZ/xQst6VojDZ9ZY5/8AJNz51VfTf7fGuni7IMZPGA3W1RF9x
GYsaq6+bAWb7eZ4Nwl+ljq9dW3cIfuZrGMurvGox1GJBZ2wBJbuIjbOZZ0CEbXyZCk82inYTYl66
8x0r2idOlm5HbYzPMXaLa8XJ68lyh1Gh4MVMEEL/5PKTovmH8bHvyOdRr2x83bKybO5qv54TuoNV
fWfnuABtkc3M/uTtgJaRxOt7PqRtpT/2tIt+azgWP1eABzsPHkm0y5NwWmuZXO87CsTAjglRkM2v
VKCkXilHMk/1XEpDu7HlsdvIZj284gM6dicV+bW9j0R48VkcFZBDykcCAcvjjiN+uTbU5cc6Ji0/
Q+CSPd+2Sux5dOu5AMR6R3UhONzeeO8SXZfni8lRPxSRjerV8tHsNNGol2VvnVFhNZV9Qi6BDEuS
mopbykFq3Yet3HYsgDkelG4wp10bNI7EjRy1AAawEJW8OIL0vU9QCTvzdBqHB23uJNCHky7/W6qR
Pe0xBW7vOsy+fS+wiipxK3u0CvReVcyKC3yzne3MC9rYd60CYFKNkl6oT+p2gq9jjjhH5qNWsWlU
FLufjc7Q9z4EjPB7LkvDC1XAOv85KY36pmuzRGSgeWO7fVQOh7DtJ/++pmX+PRuq/Dnqms5/GHgb
Fy5q2X4wufnQGv/eXtUPdjhEQCKI4CgQQxZvFwOfoa6oFevc0iQLN35m+NI2B6go5IQ6X107Udfx
GeQDeFe4VFSEELK/3DVtoOEY3MjGWekgqXhaoZPyJYqtujU6l3urspp5r0xRh6ukafTFVusJ14cS
c4S7MLLU9ueAw2iNWcIsbK5p+G46EK4KKmKgi3f4m+AjaTUZydrthVoKtbLXhfSnKqD9Ih9ZNgqz
ss5HVNXaMxJPFj80U8ONOjf62aJMarwGuqDup6Ok/pclXbJN6FnZT0iR5KjU56GmbKOpTvZ1SYXA
k+Su6BNXTqmN/5KEL0mj2nn6wooH81pP+TqM0k+mMk1/F/gY+czlkgdJ1JkVCAWseacZylSBaXhu
afdNUZRu7UjOJh+rn04vJzvukE/3V1k2NhcqSnAE6HEsQihoNTtPhq49T9ycz4rjhz/h41tboZiz
x6K4fqubvv8sF4OPJYxvEAyiIA+ad7HNpDaV5t6yinMzDoW/gX7kb6zS1u7KsfE3o1037YHwmN1l
QQEg9fZWub6SeTdQ4SVlFhzQ5eCFjgG5baT1OctT9U6uxiLyZBuzgJja4/c8kJNftwf84AYAn8Ul
BQpGAAQX+R4cqMLEdrc/F5XW9Btse0flkHVZsInKcPDCvgx4KmTJ19vDfnCWHU4EfDyEsmifLe7n
Nqnm2Q674YxNg5Z+5wfAQbAswNqbIWjK5p9aCGyf8hkvkBfLn9qV2PXh+DaMPCYouhrq5cYGyZdT
BimwTsYhPAH9AYOs06bI2E9OjXzTpJmT7EpTY0f7QjLktXbPR8sucCl4y9C/5J+X42tQtMtUSVBA
VhMF6/Y2juydbvf+M2ZqmFGbVN3ccZSilWrGB/tLJJmUDghGLP1iXLpbTo86GfOeq+GgDpEZuKFc
yL9VPyKaDr6zlmJ8EPwQWgBHIKAL8JuW/KLcTLSK3TucR9uKxvt81PL/iPHITSeWmTTHDizsP4no
G+6hr/t/htrqpU1djb3vqVJv6kdtUBNpL+W4/m6nADI2RTHLzFxEs7pg3+p2/LXO+sjc3t6j79Dg
y6xBSERQ/aH8/YFwwaDGalFM2OfFSjQ8Y/fOby6bNKCBr/nYMAVJ/BQG1KS9Wbcz3KlNEtzN3Pdt
fWzCMCrogGKZ4xajLOGUDR+lcieHRrAX2VXp3JVlVjQuNdlSO+ZKoSbfS5QeB69IR+s/eW6Vb7Mx
cv4iis/OHknMIsHaDFvWlZv1elOAaAcMKoD9bMplc2tMLaXULKk9s1XjO6xT/K8Br89TFqvRhlPR
r6Rj171OLkEOn4wYKCAFBFYud3+rwCZ05LpH8KxK0tnt8jE2aLNk+T8hubi0JwrqCUBNe9Z/hl00
HDlCiPQbQY7DiJobMFIMaPjf1ELpomfFnM3ft7/99ZIIiBy5hmA5UDsR5/evB5mEcFU8Nvp8Vp1Q
0RCY1UOAfE4klO66XRLLwKBvj3gdERiRYjQ9YI4nSfnliPVYOvMgDfO51dG1HfRUvQ9G6dW3S+JT
gdXYn5xAtL89qPifXu5w6iToDVNNpMbJU/ty0IEuIdKyg3zu0VJ20W1vf2qh8T2LJ/Xr7ZE+WtC/
R1rcMwXCeHbdtvIZB/Bpk+eJ7iZjHX63U/luGK369fZw14kLeqlc3hQOqGIA8rmcWGLro5LWpXzG
TK3ZWf3gWztKT0b6G3E/0uFEbUY6WZreCCPcBDdGDHRwYVy5zj9YX5Sj2OkUFKBwLDFGXZQ51hT6
xtlSphpbdalSwf4F8rYBNrpyqj5YYZGIE9mB40FuWYR2PbSrIh8KXid9Ou+BUUy6qxspXKq6MQ88
eTJld3uRPxqR+xPit2jeXCUroV/rcNxG5axUUv4ltpJw74z6iE5f1gWbGUWhlWTlg+UUlSkSJEoI
AiN2+VXroFEaIFrqOe/ncd7qmdHbT3KqO5MLjs3XV56pYk8uTgcUFTIjXsh0W5eIZHCqqtPXjnIu
IgJMJmlOvKfEWqsrle/rZEQgCOlokHbyx16cDSksZ4BCiXoe2qLzlEan+ZMawy6D1oeFhCQfQJfG
SOq11I4//Qk5IbynoKgIENdi0/SBpo0VldlzklbJfdhH/kHzQZtACu42OVodK+pLH9QXmSupm9A3
5P2/ZDRFFbVFoNcq/Lhc98YwRgrSabqHPMUAW/Fjx3NgmD236PKcJL9yvKjupi2CY9g13J76BwHX
4FqnSAOgRUF84HIz8cauci0elDM3cvoy10ryD9zn9E4n7A5urmT6vFEk1ZZWzulHm5jitCXYLKBU
l+e0G8opkqtKOdPpxVkbC8HIlUQEMjXf+n17jh+OhZmkKCpSpl0+mak/6UnBvz8bRdX/rGKpRtTB
AATdK6ig/A9jCewET13waEuRi0KKg1AdmVepZeM/vQ+TG+VStdd/FR2P+ZUz89HXE4QZuK9oephL
h3gl1p25hjx4RonbudMnLdzqcd7snEaef9Dgn92qnqOvn58iqBAwQGILA6253DJFqXddV8/KGSYi
aUeQyPeZWqWZB7yArun/MJhoYoDSp166vDvaxi5RDzTUc5GgiXKUYZRvNVuCgxBJqbGynB+Ecgoz
1GRNkh1aFov7shjsbhiSmFD+f5ydR4/dOLOGf5EA5bCVTmy5g+1xGG8Ej+1PoiKVw6+/j3w3c9QH
LXhWBgzDPKTIYrHqDbaVeocMZpfKO9vTv9X1qBz6QQx73lf3viDpJmGP9GP9hLeLuSTIelRKbjw7
ilsfhFMZpV85bnrQUjq5WmM4J7a0thOA7pyIld3It/sNZ9kCSman6cd+MYk/Qup/c23n2ndKKe2F
S84037/9Ce+sKoQgLmO0d9yVhng7RZRbB2+ZbcqrosmvYzn8ki0CpOg1Oir7MzP2NE/vrCkDojED
44/EdSvi57ilnAQlrWfbkGr/Y2gHb7xQgrT6M3s6ovqtw7lAYAGZlx1JuXtDk3s4EJMA9aMzcDtX
kVtpb5up8aw4inwBsVVkZ8dA+uYMUC37xgNpLIMF7fz/kPfYK3eVxyynksB6O7AdZ12ZEMOfF8XO
Dg1aIP1RE0v0uMRu/az2edUc3v6s9/bQquaDlB+8ZGqJtyPGv22aW0N/pmqsvAjDiZxDXQ1pdsrs
pch2FvbOlckYnJMVoQE6Q91McNIkNChTLV6Whsegm3iFfXCKjqoB/igPJGjiNGhZ6Y841z0ohhOL
p0Qq8QPlFO3D2zN/DZBbeZFAjtaC4FqF3KQqroElcaul+YuIbb51NXSGiZz1JD5UzTKF3CrdtU1n
+djP9hghyz0NB1tOzU+wkpSs0xzFbBcRkZ225esMihIzdY1V/A4A35ZqqzUA4Byra14i+B9IYkeS
tAKA1jtQP5SD0WL/mIGn8sUMZ3Tn3rvTbmbz8ZilbYeNAYY1t9sB5FqWiNbs2PTyl6bMoO4Ty3pX
l4lzTrSs+FA25XDsdGH6dh83D6OVDjuB5vXhc3XybzbHKosHV/z2J1AZh49VutMLCU3aB5MA9zZR
HXnfaXaKpJiOO3Rbo3Wyc0e9DnB0cqjNAmEChs4GvR23lF0+pJ4cX+bIGH4trtdd4QG1yicg+1zB
lhk78R/fVKBKKV6RlKNj9op0Y85FE2OS5D4XqyNnk+m633ZpdbSMwv1QLHX0x2+O9RmJVAuaddwB
WxfbZBEj6u+q88zrtfo1DINFedSOvowQJD/+6emiEAmoh/xJ5SFHeLldTrOIuWzLrHmy+mK59uZU
XvsapfSjNxbRg5mjkzUkvXpMugzbxHqM9U+W0SVou1ua+JoYc/VDZFrV7ezwV+8gWBbgTYk8fGcg
8/rtz9KbqO7QyWqeil6vf02eOsFvopWxJ476ajehzkdjh8jKbuYi2eymzhOlqUX9/ASTwx3PZplw
YsyOJzpiv+WveLHt09srvjfiJpxFqd2hQTDNTz3sjDZA5Sm/RHHXvhPAYc5C6Oe3x9veHJxPggTu
5VzN7OLtXVXbrQKRSRSPsjSzK9ey8VgZ0bOGMsle62YbEn8P5UKAVskdKe1t9lJeFzP2PljECiei
xWUWOOq4UV59BTgL/9Lt7O9aVZVzkGmxsXNmtuFoHRvuGJ1d6tt0MzbL2rfWpI+9mz9OEy0pkdc2
1L/C9WO71+QRzqjxq+wK9++3F3f7MX+PuoY/Nini+Vs3iqysTU8qSY4uz6KGeuV+0cw2AWezvBsL
me0c1rtz5O6HRMJrgIrE7aHA+wGfQasrkG0a4cHFNIt0fwYRGB2lFjdBK2PzAbaw0R/enubrgXnx
8HIkJaDmwpm8HbhOolxk5lQ8plEyP8Rp9anv66WlhRxhlJ5N4hme9nR5e9DXa+tQwSdnht7F3t22
4opBlZFVxuVj7K7s5Co3vPaUC3MaD6UVGbARxrbauVzuTXRlHlISIa989cQb6jjSU1WUj1y52snI
W++iGsCAY6DgLwhO5AF98b1BX59QvHqAVQLvhxYOYPJ2deNkmGm3y/KxRivpOIhFM9FE7JfHtIHT
9oeBlZSVZBmtMXCplHy3ahNtLXDCjS3vGGvlaKw93Sj180Kd/rTCz0AejzroqmA8eONtImttaFE+
FK13TCJuk2g2zQ9wowd/BR0/d25X7YjUbz/d7/HWkhI9JlKjrVgXfnCIqkjHO5oib/1SSfNDW7I9
MzWfjji04Q/hdHsRb/vpfg+6Pj6Q76CjuK2ga/S23ETRvWPuyvqbULr6KDtbnJM8rXdy8u2N+Hso
9FRd4FoUGbbIKQ3VpZbqJ3iOorIOVayjO6Z3xU6qsw3h67YAPkmSA26F4vzmnWHVI7JwyHRjVYUz
VGxW9tFMwHzoWlmcbIX3RuWNmAhP5Z4syev5MTJFMfC4lC54fdyeAh0Zrb7uO77fVGioAWj2KbEB
KbwdVPZG0W5HgalR6JE9eEc11RD8s/XqiNTDnobSNnT9XkUkpFbnWcDF7mbvI39jyNJovCO16pUC
MppBXCXzybW6/ig6BBD+fFYUpdDowBAE/dBNXYNfUDcmQH7m4qQnscCT0sd8T8Xh3qxWnvRvycjX
rnRqpMqmK2L32CyufcmoySV+o5fOcamM+WjbNfzbP5wXGEW0TdbMdMXgb2OI6ixRP3VadloGt3rs
7Ll+xE043bndXh1iYMKgdRABIWCtH+x2T8SZZmOKDlq3XvQ6UG1u0qkp06M71+XOUL9j+b/r+ysk
GbAldxrk2bWjcDuWYktFwfQwO7VxnX7KwS6eLa/HSaeAbPzNRAHohVtAHI3WxQupq6zoubNb+1dc
tD1wSYrD5s6JeBU3+UVkhuCGWWPqRptfJJccPESE/yKSd8W1MNryYZJJeUCjlqa3vWgPM13InWB2
b8n/Peh6TP/V68zwe2gkxOgT9fbm1GlNdIjQpgqGFCbx23vo7lD05EAfkE8AsrkdykJdacFNNDuZ
SSXIDKFjwRbu5vIyuGkp/8NowHh+g9RgLm6xzH2U9Rif5WCTWoFocKNzVAKyqtY+4fhY7xVqXh3J
FeFOkrT20vEmMzdBcwATNXdFmZ1qpBmeVN4ygbpAIEqLpDoVqTPubJZ7i0nvnJlRGOIq2ixmbKXR
YOrcArNZ6xRQx+loCKc81DG52dvf7dVNRJ1rlQ1lbjz0kZO+/W56Yuox9sDR0UR92P2EFJhZXKws
qZordpyOEWCSGiFkRgIJMnGoEYXciT53JmubIEiY5yoMscUoqFqHYHjaK0c9Gq2fUWPjMTUVhnzB
GKaqdiLDnS9pIw5LkXhVT2N1b6erxsvI7aeSSWTVZCN6IcAEdo5MAA9SJ/d4TjWL/NPbnoyFhxp4
XA4HkLfN50RhuaP83eanGWuxANm67iBHvT8tyKy/sGf7Qxc3SbBkcs9Ccft1eZP+/ynhWQr6w9jk
vF1kA2VdjD4sQJ8s5xX2gqCI0T4hYT/MB9g4rYc8UNGEaZZQ1nl7b22/7PoiXnV4V39dlGS2kLfV
9cCJIDCFauG6Dc6NXv0D2JVxHHptT79y3af/jvi/x6JOSA1jfX5vXYSF8NqsQEMZhd9BT47NUJgY
nUZzjZ+D0LuDV2dp+sG14/HaoZfhvCNl8OLz2xPeBnl+BNBn2gkATNYq6ma5jURBtttLERFXneoS
eXr83ktn90MqW+/9MindCVH6PX+h7ZZmpFUAiUYS8nb8udnSbgZbn67OGI5NumSfNSxQrcM481T/
YtqQSQKeueNfb090b8x13/3rYulYgQVd0ClManVqfrVV5uXqyUM/tjsqqbZ030tCV/Ly9qiv9xP9
TmA7v2Xl6UNsskpVqaxBb/M5LJV2cY+lIYbhAHg703xXtOMexOPOJOF5ke39RkJD97md5CARJMCe
aQ4BidvnweriT5nJvY0qfIJj1ZyKvRTp9f4BOolxD6UdLMpJaW9HVOiq126CnYG2ECl8S+vwXKnb
TruqsarYl4Hr4KnTbW+ndfaqEcEeMqk7IPLNs4c31iY7AdXRWJGYx7CLNeWT20Q9VpaFcLRDs5Qv
uls7F20ANPYStZGdnlC11D5FiuXk19SMuz3OzOuotWpOrarl4JJXNMHtMniD2VXlkExhnfbx36C3
44esUn/1CCN95FA5z/Rl0g9cV/VOwHodRNaUkbYsh2nFh2y29ZL2RVsr9RhGUzmddGHEhxhhmM/S
6rR3ZZKk78eB2pcZLe0zou1FszP+3YkTvGg5rFDObRExGgatsRw+A9WtAeCC7TUU9wdsNuOhsZcA
q4v8c23U+S97bqvPb5+uO5sPNhtSN2TowAF/i8v960wnFPT6aGLyebIoRyBy2WPjTbrj9/PQHUar
a2EqqM0f1hPYeaDjvJWoAhSc6Hn7rSf6AXSV8F1IqkQcZ9OZQwfIxEFXM9n4rtGVZ2LmHkj5VWfn
97CoNdFnXq+oLUQk09TE6qB6hG4EqmD2JvVg1alA6tdOvJcimrAjqCbc/zLrWVkzPw2s/Pk/LPjq
WYOnHOv+qruE7vTi0J0PlSQaviPA/C1J1AQnz6ZQPkSJqD90SuKd3h50Tflv70nWm4xyfYcA7drC
s9VZdIvWuRMXfmOfFQgOEqHXJPr59jD3NhNpJUqkNFPhkGxOEtqha2sMXxQNB3iilzNnvqsqqgwQ
OXbiwGgz7XmGBCn/MHVePyxFRai5PPyg328GNmcs3TNRsIsdKU+4wEYvY938VbZFubNz7x1WxkFN
hEx9RQLc7lyeiGqvt8MUrhivv9p6nj/pVeZelDjXx5PjzP1zrDceby+gqDsB+85NyF2/Mif4lKC8
NhEyWiDhULmdQ52msc8BGkN9SKvmwVg0bY/1fCcqOgC61soAZVPy9NuJos3gLjGeOqHWDDpvEGkc
ErPTrzyx+/Mgip+omRv/s6f0L9NI5Y8/3kiksB7UDR6ylOU28cHmEb8MmrOEeKbM0Ymcsi9VX+Ch
FQfT3HvJu3IQvXpwRrH8qWMJewkdURB0CEwD4N1GxN5I29TNpiXUC5l+yRrRI5oN6X84m8ssQrdz
KTA0KfRYtVNAgKdiKPd0EV7pN/z+EaRo69MaLtZ29XsMlse8UfjUnotRslp6lnKIDWtoH0tdLGUw
KjO+rOj06E4ZxIsTq9dy0VJ5oHpr6yikpbgsm2uT/JuKVQCmZyKvDr0+Ouqwc3/dCS6wM2kpwjAG
3bRdsKV2PXjZ+hQiLzh/dc3IDBy1Tve0BO8kZqu/Brkgh4/wvUmzB2QoLMT+55D6QoqB2oJLtmn0
Xu9HdpGW58nq9yQM7pwBF74AiRmo2LVcdnsGuiyWaarPS4h0mA59pEHOa0kd9Qmh3urZRIs19yNM
hOQVypb1IofO3pNxvxNvgGmjN/rbuJQs8fYnmAXGRZ2VqmE1Olrnz6CNrUevA/4bqKklX9K4M5PA
rdz8IAYOxk5gvZcjElAJrMCr+A3bmhr4DpFHolRD14jHc5IW/VckHRDlQ4dvOgq7glZjpXMbXdxx
6MVphGw1+yBoVGix2bzzFrj3QWA1kSSDV+Exv4mA3HlTpRWJGqbgcoK28cyHVs6Jr0m9OE42Zt6T
rsBexyH6OTLqeOcavXO/AfqiuEgRfY2Mm4Q5GR00SSMNr9HZcH4U/eK8o8OTPCAGpFUBOXJSHex5
xfO8HQ7vbX2Shf/Xo17587ebwFX0JM6aQQttaYyR8Ktyyfunhru2Pa0e70iT6phfRv97e9h7ew8J
GuI/1zki1Zu9NxlqKXSFU5UomXHQ8N/46M4qtsjYthygQqXHZqJLaORTvoP/uZep0UJbRVpAMnPT
bm4fS6WTgPzcEg4UoETQq1kvWl720FP/yr2sT/10gP3yd9cX42rTUTkB9pG65hdGpP0xyHk9gDT0
aNqs9X+gDLfrb5ZmDKFeLmFSNlB2MpDOdYRy1qzK8TCPDfq36Cecx9H0rn3aFIeoMlW/RdxvZyPc
O46oGtHPXI0IQG1tDgD9fbQwLX4Jvmr197m35Xd4DkrQtrG4iHky8JWyK8V3+4Y6+CLm6sHrKIRo
I/qVO3H/zmnwKECwNgZanajr365Kwl+l7qjzjYq5u1jU1o6uzhv2oBiDfNIztYLjVSZ7EmZ3diUy
1wQkFYASDftNboAOcVXSJZ/D2VNaNdAaTA+CjNoMujY2YTgLyhbShBtNEoVrjbrfzrzvpGE8T0El
rM6lqF1tfoChUKHuZ97ryayaSOfgk4qkWfnVLRztz7PNFR21GmVTReShdLvEZoXjO201LiD4g+Hc
plPociKlPxLwHvUWupTfzmlWvJc9Wp3nt8//3VMIjpRjuMJbjK04sVLieI+8Nl8Y/4hgMGfrSdNQ
IUNdV4qHSanqA4Ip8tkqTB7JE9Vx36qraO+BfG/BV/YWLzbg/a9YTbla1ZrVrpve1EDyl7M4xBJ6
fYnr586U1z27eShRjKEcQpsbfPC2JGKAdsPP2FFDnkv6+9rO2yPOfdr7txf23hb+9yibkwO8TQHh
oak4iUTKwyKbGiEdO9e+dFMefS0RzjvlyaQj8G13l7eH3h5a4ENsT/4H3t/cZFtEMSmcsCZ3mcOs
ibxH18nrr1k9pV/UuRDIRkndK/2+RRrv7WG3FzcikwAKqbzzKDAZe1PjKujYNBg4OaGRFEsaxKBt
PB+ZovmcFZ3sD7MtJGVSWX+sOxdTRuwqvT36z3Ybrb+BIiJwNN63uHZurjNPG1tvzjQnnN10cA9r
x9M8aE0KUiPPWifbCROvV3oVfoFxSM+fOvy2Np172HzXaGFgVDPnn4oirYMCn4DQXrzx/Qxz7OgI
V9vJ17aZwjrHtTLMWvOZX9G/Y7dPpVmWLo6gWEh50p0tv+s652NlAkNc4I22x7e/7J1pAsBfmZ9r
24pG2W2IqmXLp0ukG87RnAVq3/Xvk0nF9BgxDXFolLb6qHljuafFf3dYkLHA8WmtUDy9HTbrLXzu
MDgK41S3rprRw9oVg+m975NeP6C+4aBI7Ex7oWgbH1jfFTC1NnVp7xCbb4dFAdJWB+Gxh6TdZz4+
YZ53KGwTMN7by3pnszIQxX1kOoFob9X/TQRAuzjO3bBwKJ+Umdef6sjSrwUEhC//YSg6cKseJ/yb
7X3WVrUpvDF1Q2vpk8e2sXRUtWoZjDoC438+1EpjILSC7AfbfLt8LUxAJ60TL5S9VT9qKqqWQJms
L+Pg7EHI75wEylBr93ZFN7zKIOnteosCXzPslXh4bhasOejCROEYxclLKyfv+vbU7u0MAJJAXlcD
P7DFt1ObtKpMU6fRwlRk3de2W7IfkY7549uj3Nv2kL8gZFA+gpewuTkwugQkQkYXug6mf8FcoHnv
N05nXSVg8uhsWFF5Hgzh7oEr7gRwG2Y3pZi18Q4G53Z6TtQOsd5nRij1DiMXCBrzgwmW+tJaCnrB
gAj1c2Gr87se5rESRFaR7AXU7a25nj16bdwfQIoNzuHtT0A50Em92NbDsa/N1l9Mp0ILvcpPTTEN
feDauSRDSAV2wnpOd+jPV34VN9JXoWqkRDYnfyQc1KYZG6GTtPAQJtlcMF2pjkJJmo+zUFy/hWl4
eHvQe5tqjazrpFeBzM2qg5xRKEYlWmgYXXEQtPr+EV1V//32KK/yPFYWTPFaGAYQCvl3s6vUsnIT
nHf1sMQR8KGkxXK0uxbEttLpRzrkDsA0RT7VMaTyvENZ9NAKz/389q+4s7VhW6BXAESOMLCl6OtW
6epL4WnhZJmDGR/h57Zm0GTwnIMCWa8MzXS6TzHa3EPJGdm5Oe/sLijIVHVpXSOetUVfCGNAr61V
zbAf4/hRFK72V1x16NRVfd4F8zIVvwzMtg8umpY7Wf6dUEU9YS3NExW5QjdfmfukauesNkMhjLa6
iL7qraDNdO+r0U6WTI41CuH6nmTJnRsGGDnfHJlYhnU2KVkU15466p0ZThBNj5G1tB/QaHEBlRt7
LmXrBP6dVa/7a6UAUEdA/RvAx+3JdZY8lqOUeqgYaVmdukYf7cPQxBITZhUgK47tPCas59FUSvGx
hml6LUfp7Wln3jlN8K34uCw1H3o748JFfFriMgb30ss9vxNmfkSrzFx2ttKd7wlLiy/JAx0Ln23m
586j7ramMMJOePH/KopRjb9YdXuMWxcvqWRodxoDd44Ob3AqlRBpEFja8lgXdyEO6qURDqO6fM/H
jCZeu7wXg3TPIITHd0vqFTuluHuT5LygyUmBiGths31MfehhHSZGmLcQdin+maCFQLRqVm8eeRTv
Abnvjkd7lh3E45tJ3u6h1MzJXofGCEVqioMT4Vos1KYMaqPIzyQw/fXtcHQnHlDYQF5u1Vrl6bmJ
9xk3QdovErdHvGyryu+02Jv+TpLZ7Y+wWrUpvkStR6s2knmiTKcRAfI9iOadwEy5Hts9j+oKHfqt
jmSXOZVMutwO3dp0pQy0Qkvkp7HoHVKMRmAYbKXpMOjHzkvL9C8gGHOP9h6SHDgmR1O2l/6+XhTq
nhgpcnYoB5ND3X4E5CWdbK5qOywpjefHuGr7hwwLwiA2zOx95mTde7fNvM+uUf6H65+xAWfDLKYa
Aoh6M3a/QDRkc4VjvgxTwF2Czl7cV5mDhlolh3ej24khoPSGnXQLXv3X2xvidbxks8OlhgVC1xok
8O34i95VmlAiM4Q7XZn+UhbjeSgWO/Vxwcp3Lv7XEXMdDEdVsFQ847Ztxi7VuQnN0gqdUsxHN03K
U1YnzsUY248kINFnz4KuWRpJeV76IS13Itjd4cm23DXxAJqwWWtaXtKK+3aVamrnd+DJFL9GDvDD
mGjzARo7svw9TYDD6OQST3EU6/SddOvuaoNdW1eB1GSLLPUwh3CcxeE6xm75L6yBPrT6WF3FNO0d
9HsjWQwCWI+W5Sut1map0tpOXDNU6uSSx3b0IxamejKHKdm55++dHp5ZMA+pW66FkNsdxHWL7qTR
WABNvFa+IB9fOmiXJqKYXoqkj8fkAP/R+woaU43DZcJI8M+3MEkG70m6x9wXm5gmjCzNrdq2wmwZ
jbDJ2+mDmtQ9nk7Ontjv67t27dSBx6ZfAs1yi/vO5sxA19CzQtwG7DqoSOjFMbaN8svbU3p9LaC4
QUWHmji3+qs7fVHMTpqydkLey8lJc6f3QxshiZ5F2EpX0bJXyLq3W6hfUTijAEAs3ESBWHIX1j3j
ReYwT37brraW3ViWF3so5c6GeX2vMzkEZNYiAJfQdjClxlCSZ44T0t6zP+PeODaht9h98XN2J7P5
ro9GPvhN1FXm9c+XlQCjuzAOORXbi8ft+tFSs8gOG5Vet+9aihvIyrICpcjTzNeq7J//MCDldPy2
VnnI7VQbo9bdKnbtEHVd2V3cHBMMZPTy+HloCm88Qnnaq5XdW11gMWwf0m4e0+vW+hf0aagH1xhm
xSbjl/VLPZTDJXFq+9mSfX5ZRKy2Qe6K8s+fsQC9oLUDbgDaQKH5dljiZgZZkh3kNKYMOjCNPFib
LH+XColYhtXN83GMlOXj1Kt73PY7p0UjohJT0ZQAZbcZW690xRCJcMMyUvogWXLlKIqErm2tRgE4
+HJnG905LZAfCKoemqPrIm/mqqsVZW7Go6hrXYHXue+Gviq+jVgb7Ig73Zsa1ceVcMzKoo1/O5Qz
8Yg165nKHE3Sozrk6hG4jBksuTbADXL2aEF3x6PySHq2GlhtZRDTIY9sJ6IAWXZDfZ1GxXta7EL+
s6hz+1Rkwx6o+95SUktGexp9SS4P/XZ+whng/WL+AjyyLA8tnpQfRuwGP03GrOyB81+1GUnvuKO4
++EZr9jUzdFIywJdRC/2wmiorVNXCOWvwk2XY1vW8wkL3SYwFSMjyjrzcNByalK0/C3tC0VZY+dt
8/rS5Kes3T5i7nppbraQLcixjZo6XpMrApOHNPlSzpY2IL3c5Vdbm43PplnH1amJsvL720HplTzG
ug6c0N8+IYRfZ7MOeuPGaE20XpgvugpNtixXfUev/d6qYsj9ySyGq+khUKLg9db7FgaitMA87HoO
szm4X1Y7nFUPZ+8cgwNav/e/3tS6Sg5MuPx9tnBq3cJh4lrKDEmM4VhpOsieysoyI6A81nVBksXo
Q9hFpOaHAdfE943FQ9/vGmze/LGvlPY8KGNTHizF6z/hHmQZxz4BAxB4Rs+7ysgrqznYWmM+RJkR
WcfVpMUIpsmMviRKR5UL1si8fObqUi+azBUlGK0oNeYgJXGduiBNPbs3g8LUcw31iqgf4h6ly0JL
lwANGxE99UUB5jMZDPQf0ESeSu2xVLzRU/0mdjzlYqYYY89BQgUmXgKYXbN4j0YnvTh/6IaJTC2a
FDPGVCiSdfJJ07pBPupjmvMgWyLPiP+iiqM3v6wxcdxLhPmInP2WkK8NvlcPUXtGAy5p4F4usVc8
SDwVe99JcUi+2qo046Ad3Eh7sdwafGomgfgEiYgnGw0MWFTyK0ZgrMiS4RPbC3XOe18zUXW6zo0O
08qb3Uac23isi3ezKwfzOYmRLgtn8LXirJtt7gZephcO7hBzWVwQD1Xzawk/dPpE6XEqghK1w+io
e7Ntfm2zZs4uyAhH5dHoI2v2u5jn2Ulp2sg9doWhFQHtnrg+NHast+/HXtOXnxEFJOMRdXJteoS6
m4/C9yzENp4UFOjxaEQwIH/pbTtZflpKk4mTm6YieezQOFROE67K3XsnLlEezDA0qg7Q71fuk1ZA
NAiBoQ3xdAWsunhBk+eT+7Wr4mr6hW7ipNmr3G3WPdC8LNofS0QbWR7GbkSN9zjCkTYDtNQ9TpJm
LHWe+25Sxgka30Zt9HqAJYPKdxUVDKtPet9F9HC4Drvq0ctnGR3ihGde5+M/GSup7ymJ6b5bbBTo
jko1deNFh+LDP1tyUWGIRQfITsRjtHRO8ygUCGN5IO3ZyLWDqEttuUz0r3KNSXDOn2IcEHk/ex2M
9CQgORD1F3hfdfGgTYupnCiP93V+9HJlMM+4hukjlGQjTSYRaOgodaOvzfWYjDB6FyBwByzGM3y3
yjaS9kPpYe15XADaVFdUwVvvRZPCSO1A67VcPCGwFrc/42jJRDCpadpqx8Qu+rYNxqUF4GN6Na7l
toJ8YOF748gSozBnJGIMtCqhP3forUUrj1a6SimWCn48/tQrnvNdKaDoASTUqsdmmNPKj7Ss8/yV
HFR8zrD86I+dlK189HjXUtAuGpl9pgaDUl5cRJ08LTXNPD0w9MTWnxxamsshGlpTf9dbdm1dZ9fh
6XTIK8AiZ32OivpbVNAUeCgL210+jvlQTwm+ZW2v+em4ZPFP5LOw6aJeFAmP/DWt1QXndUW12zOU
+RKEk+JUSuUvy6JGxCa3j+UlVWunv0LkStGhUFt9fmmtucUbqY7jyAunJrYWv6hSx/yZVXob4zaf
jkPqC8NTVvDo4KjRz8gslPm7gW1v81mLk0k+NFmXZB9iEdfqSmKJlW/YWhgmdXbMzv3aW0zvJWrU
Xn1IkHBYwlSxW12/JiiXR9JvK5oFBz1GMj87FZYNNqLOZWF/S4xaiX+Ifmgs0EC0Ko+J3qf9OZNS
rU96P+jxAx+3kT8k8hDNoz1ZClA628xUzgIGUMn4Tx+X2XKCyOWmua/11jBc4pFKFdeK22k/qOer
cew3CLjMH5So4R8ZroiyS6PPtnPKqM7Fz7Kt++FJS2pluKqyLabPbBDHDoxxqvvAbsxWngdbm+pL
og9qcpk7qeUPuAFOwz9z5TjpEjZdTKvJHnItvaKZM0ahwMx+IEhJhQaQHjdC+z44UJSvqVuX2Gl2
aOl8LyUXSOACPOpy367cbliORtykE/IdEq/mz4tXmVYXRLUJz0KNE1P9BolTWg9lMs9zd8qnIh6+
6kaDZMPoFrQMTlwzRX/2pI3PiU+lGX50Aj0CTwe5pGkVpNE4ygt3Xl3/Jcypar+CilPn6mj3UVt/
m2a2T39KprZ0eNSAVZLPuias+Zq5wM2eHDuhlgmNPYou9Hmn0guSLrara6H2QrkytmN/XMZ5FJ+S
mFN9RYndmS5S0QWAcMuqZuGjXireAQSNOl6irZt/t2zFHsOevgeOomaXzdZnKv4ZIum5HG39wEWA
uhPyrij9cEkix3XOamvuR+x+yUjOPfCe7gM1ZbM6kKFX1CIbaUlb+kDSeJ14NaDAl5k6dnkssR9B
WLOwigqPt7ESzksqyZof67RYimM2uIrR+UCLY3EoIEgrQam4douPGBouIDYRA6kuCUr8XBY1ONuA
b6sjm1EI077EuGSh7ZyBFg29Uq2SY6bMVfK3ZVfe/GDYU2OOx8koMP0Fpu56f/ftoIgPaObp/dGG
Y90Yl6ZxIuya2g5HUh8dGYlbkso5LZ8cc0w+9SrQ3nfo+UXKeVhKIZIj0F7hSH/pbbF8z9pR5v9r
m1rlF1ZUtr2XOW7q5XOVJmaWBpIX8hLMZhGRK06osI9PRt9iVrV0njGf8hYdVJxYwKjWZsA9OUUf
I1MzTkuh1B1QMkSEzyUsQv0pFnNSheAOoKMeYGhgOuNp64rkoCV/EpXK6dhVRX5AhQAK5awvTePj
tZfXL2mt8KnmMS/RfWWhsIKRnvW/PMnER6dpkoGb20Dqpe+HlnwMf9Iwm+boRy1auu6KJG04zgmq
e4FOv+5vK3Vd8SRl6WbnvHWb8tyXGQm3imIFrORYr0/QMK3i1MsIP4molgmiq1wq5dPYRJbDaI3q
nueqRTcIiPLwU7h9b/muG4tvCJ/HnxtjVoEwxs6gnUTR59g+x2gcT/kypkdAHz1KOBlOc94ZaoqZ
nfrZqft3U4Zy10VTelCateAafSjycvw4GUY0vdS1q3h/R2WmCR+Gr/3BpGCsfFBQfBt/1EVhf9Qq
bcD704qil3mx+JyTMaAqqqpF/zODrpYFuSnNj21XGS+Ntiym75W6V4czqumHeaXtXFVUCVNfOlOX
Hgqts8l8a9MitdMRccdvadaqM9E2ti5SbyfTh8PQfpRU/QWXAsv0q6nMugnQcl7mg2tHiBxXpkw+
RgMbMtAcpfgoqlr+zFy3i86611fzt6X4P47OazluHAvDT8Qq5nDL0K1sy0GWfcOyPTKYSZAAQeLp
9+u9mdqqWXtaLRI4549JMPx3WgrGijPpY57mZvFcyt5oLa6rxsBU/mLA1NkrVZezeVP+FilUuoKG
CUvUzVS4o9ONT8xJC8j11jPMrFzmkvm8lskr11vrPhjIyLDM0jPU+boeqXtpeVwtnZmiS/7VaLVY
xjLWwatAq7JcqVBmXDYU3PZoAPZQf/ZXKMMn8pmMeQ8daKp8mbWZqlikIrvriY2cGaKsENdOxyKI
SlpMYh6fKDiSCk158hAeZ8y07HEMPu27dturFwonbhnvsph+3D1yvwz9cHx0Lo10ZcQn+dYHTqYq
rrDQz+N0389Ptj69jK0pZEwg09CeWVvShAT0EQ1S9mV/7nvzAJ08NmUnKV0ktUsky92MGzz7yfU5
RlXHLeVcIc8OW+fWdVenNDP2LbjpdJyufUA7/QvZcYH40SdrMlVmcbfg2pnQnYuziaL1QsZMa563
c9UwSMu0zb9BSfRQOUnPFScCjrOfsrOzf3/T+7W4CcyR3QmKHeYfQbjHV1kvK1KfMTgJIBz7o29I
cYtb85nNIjFloPqUmPdF0vnkL9g82Q7p/errR3dOO8FrHXTJAyfIreQnWtM1LrpeUjbcnRmRiiYb
F75RX8F1+wcNJeEwmKTAGNfIq8VWpfIwFf34Y17dYCdJOlhsmehDn2WfzvWenxkh9veHZZuvfJLS
h7JbSK8sgj4SJz2AFKC+62WgQHaaCRF3eYUYscTdnKnzUN8sqCnCCdTYmUHGu3lq1LnTxWJoH6P6
SDz5Oa0RvTNtxmHThff+dLgvc9jyrB7uMGdlEJ+cmflW4wIrwvDIoqcD0V+ct3SDNIWu153u3L2f
9vw2/ZjnFrdC/bKiCBB/V4+s8xJtIHpWrZtEfWIbZPE7ApVhIcuE+NYnMaI9fqTEKXs0Xr9TFPG8
fKsTvJ9h0FL0JOsBdsZvTHDvCa3Wh4U247ho0pM0zdbdsq9x0kbfez7qr4hh1s0PynAURdD0fOMi
8c6h4jUmiq/nh0l/D1PidoWjIVkwkNJrQEldH9wHdghfRxYukJHNy+T9OTlyvkqPCpKcnI8zLZd1
3lTeHo7Iyjql86t0jvOgjX6Z90+699AFec2BlGHoal899nN4ciDg6Mo7AMmuPL1gbXI6+Nzo7mh7
EbAJL+E7EEfWXuY2VQGZ7MskCyKv16Xq7IJoK0ibJMwP0iunfErH+Lz6zsg9RzvScdm2yY3zkD68
f9m+iZ9T49PuTFFd/M9dM/GH79WOhenIjwqydaHHKqzP58i5SRHcIdoTho6sc6olC8WQ00wevZtd
R/+aYx93quO1PIs428dffTJgSFlazoEShfjM+rN0U31vO1dLjCrIhf1gaCMknkAopQpbxv0kE6GX
B0Qj/IlI65Y5fYDxkUsCKb7FK9tJ3vpH3FVHPyQOkrhk6AuDJxCLrNHUGjqO2hwO00S/TmZcs6IG
tnhy9gNQZh+1t1UyPAXdz0yZTh5sp6YHOTxrXcwkkd8KPPXkFS3bSVOYec2SfHCO5hPPOP1SsdSH
ve4sIZ/ivrnpy2tiUC848DVJLnWrnrykwyx7hNq+49tl8TO1tMAD8liJdybV45v2O5qdTBL2f9nP
Zky9znqud8ft5Xva5dp5hSfbds/rPcP4m52b9zkNbE+agZvtn50w7HXZnmesiwl91JMhPOYZj8TA
tsoJaTh9t+Wfv3WxW9WrHkjlU858VSOHdIk8qtuKpB9cbsujbkQ+CPbi3DkyqFKbTXQKbMTg/3Pa
ibZbbyP1pOApG9Zi72f1JeSTeRXiLtFUyj0PWzbtSQ5eD2qR5HRKjd+WyT/IIzwWrodmY6IvRdx6
f8fAJTBWz57XlR1II59FdJR9EGU4f9ZU9bXFFDvN79lXU48Lt3ednI0WaXukB0NdG7vHxbKdPKOt
AvZMTRex0R3YGyqhZbxzZvT4Q9JExT/MzJatUhxSLL6xeoMYn6I8iGzgczzb4CDgzkVQaTq0gPWx
kSyWbYpfcLelTDipbVgKvKDTNd/xbYTzD2pCylnF/1GmgqN09M+28PtEfizm5L1xvbe+2dLbahv9
WdrO+3X0qSmzFZdW4dZT96J30BZOkzr9JsW5tpc1iLlxGyQ+MqenNQYEmW3wrjg1B3wTESWYI+DB
Ha/ZFGCElt6Yb2Y7grwLZJiUk29Pwd9txoospQVTfkC8XI5SidpVjy6ZgW+HeyLfDs+rcayNxOem
0xkzhNKBFd3U87HJa9nv2EaFt8s8WTpfkPo3j2PpTan7ErebcrmdXZ+6slNmfkE2cPZfGMzUyjYc
fO8tgbhtHtcU5OXJus+vDECKrrVgpDj5jGc8mT7jgHlFrVijCDj5WJI3VxaBCoapHNXpMPUsizRF
0g5H+CmukfDyjXj+BTM+EJc3ulFdRu3U/mFk8LHZSO38Z+atj6pjWOOvE7fyWMy6WViw3bT553Zq
VhX40/lr9GmyK0fN2parBhtaYen33b6iVBbjJ66XY3uZ3UA+JHvcfm07WvnyufHoyOSWni42Rdf7
QHMjH3LSiTdDJ+h6qQTdk/9sYlRXdMcyREz3AVQjIfL7XQ+amBT9QJcq3dVZXOc8W7TajSASzQX9
2jBfQoCn8wKAyNYyx4ObL3KzXOzzXjdcmU6vChFhua2YLtYOc8Co28qFQsm+ubutSR2PzcCmOHbv
p3HatJKEVLL0L2rsK1+73WvcOqF77/PGmAIf66T/Do6LFHoe1lA/eRJM/77WuAzu6tZ2w33GMLCU
NWPR1yWwHbgLoUqoKiZfAgOzJqtCnlvCkr744fNJgK+XHxORDIirKZq7imOLz/LcdcP/RSWhuGcY
OdwiHR175G5AoEUBQwq55E1n11C5BpBdpG2EKUc1If920GZfLkNgzvHZceykyp3hQTAjjJ1753ao
/tp1ifsr5fJdB++ByKi4uQ6zgpWcqgUY9Wa7jlJP7F/ZaqL3JOqS/ZJsAEIFXdHdmIOHKvWXkscI
BsFh+Sw6kSZjOVHNRnuwpbsz5QFwZ++GB/9/atL2m2Wp6V9T65s3n0lvKZYl5j81KdVsz00HnH6d
hHa+KiBeP5fruLZQTvuczMVuHQ/n1VzH/0J/4YKbCE4Zc9lm7MCTJrQ999DyOJVhLToK62/+/ZIp
Ka8TOos3gchyLHaB+1pS6GYvdaTXt7XPehygPGldObDwjUSFwOBU3PRghsG8NUkVJmPyaXQSAJuo
McolwXzgtOO4X6oka52+wPtyfqEePH13hZN2D6mw2vvsSzky3/hzIyp8xNuac6vI4PkG28rSb09r
7xMUWF9aTBpbaTbaaap+5KW8eHav44JXWhuKvFl+75ED1J+lq4Ss9BJ5X7hzM0GfpDu9b0ZHMre3
lJXH1tVRWAGvsvtkJgi+DMClbb54k/OnTyY55Yhxoxqrs17AI1raC1nhGj8oCKaX92GHIb4Q4aj/
8bt3PrTOpiXvmQf+zUvCdjPNnR1ydw0PyAcp2lvME8zMJesG0VWq3zNRdTTspMWQbMPfObDLVi0E
lHD/2nN/mVUU/Alvm0++WfaHK9vAKGCGh/lhSlm2yzNt/Lo0y65/tuMc/44hAP/VXjv/FplDgF9d
O6uXu9QTHBWXC1NVt42gYdtIfspTH41nNS77Npc9gAA/M2tdvkT9+WnYt3UsVHdGr/xuk5OXOZze
QpnMPQElzS2Ottmjt5FtxyvSxeqQ8TVOdMFnG+eLYMoGOKTsmBpPMjUoYghtc1SaE/r59lZ+J2an
XosUa9lY1XAZ9kKFt/9VHskt1CAy39f0aI+y7Ungvjv9Q39FuDI1Zbgq+1lu3HBVOs3aPmL8bs6K
PYtfV0veQlaMuwP3QxnqJPja97ArYoIL1kLVMjDFAkYyVSuVFSrPNNKxPDqGhl0t7S3fczPFbWFV
aG/Z1Oi7RmZfyrNNl0mwgq1NymSVadkNOxk5MXmJF8AEX1xCdzv+etzpcSXOUdzvxmQ9ZZawIzBx
GxE2pm6AP7pwbi46nPgGJ8Jm53yWbfNVzzGgOs/u9D57x8GsZGLTFyOZjEuu6Kz/bGUrZSl9p/sO
t+62BbS2/ah3NqNSDMMaFUvfpl+PWcrkKkkt/5XRhfFgnFXpJ8HKdN9GzRYz3nvmexcZ5RcdUooD
bklNZ4kqqTNX1TbdfW9lkl3SmqLsIoI6cljtVPMA2GJUTptS9iBDROG5v9rVFLu7NY+Y5vu1GGK/
Xsqei+aBdViSDZCsgSrHbRllsZ4oTAq5Ls0NdstmeLYEYBMMdZ/hbnuhMdBKK75v5CrJKoJ4Yh5j
EuvKXjjqK/P0vOd7sFOCZ5qeSkMdaPsvqFP8wL0/22d+cNs8R5HTmIf23Nn1/TESv1Nik5x83UGh
i5BH6jmdEaMWOvPnn8uZAqGn7VGneScH/W7X06lzOiZkXWjAifMi1sS8uQeGThda7mfdxM73ULj1
b8qINgKo5x6w+rQsiQb8lSrm0czuwxqI2RS+10SPATPpXkAzTt/tKup/ByfwmbNF959CTKNBDvA/
6/zoED0WwvWcn93h9FPVZ6yABbpp21VOFkwQfMF83Cp9p3QoRu3cFHm9D/7ULxmRRHvMg1iaHctg
FSrbMuqdSxTnsV4I05kzkVC9ZxO9lRSLwCZKi3uA/+xqoEacaKL9MIOYLM0asQu4a3MGD5GWjlfs
egMiWsJ9+pwE5mavPZRMcxK4RloYsgkRUj0e78m+GHE5o8zZSwCjvb53xDr5Lw5q0eEiYtBerus2
eSLN2vhgOGP77mkiBxl8/XkELri16M6HPPeLF9JlWZBWxU257B7vRiJPydx5Hu2PYOHxuyRNQ2PF
bKfmI5WptVBequWvFUlDtT18KX9+9E1617LRpBcdNUBoh9fSkBQ2Q3N1BtiF67pMy/6isI4muT8Z
UECIj509eWWSrbAKybRgmu1a9jfO6AtCr9rc1Z7SkjnE9751R9LYK+A1g+w2NqYvE6Jmjk8t7l/e
nOFWFn570L9gbVqnah/M6nFJiGYYeOFl4wAF0tNniDKPzXJt1eZX9NhIdZkXHcri1OnS5yAImXsX
h0P0gzOVhzMFCODpGwzVc0GsI4cLnqEED/p6Pi79qoAojaPO3AGyanMFzQdQL7qjI/RPpVlh3LiV
hd81zI8ZyzI5ElNGRt4MNP3D522lmXb149svRGddzqPHP6Xw+oex27KvlurAuEDjBvy4U6qKYys8
ut8nHA5TzYROoWrE6Xt3nbeelqkuqn8HY0aGbHAM2pZu4jQPCWE5P1TTIFv20pU9ATlJNlRdbNTC
WI/GAmGbS2p2v+8tfdkpkwlO3G4vyCrobam1H75PUhxk0cggfSZPkcHd9cz6BIExiyusoTc+pElU
988OvX3iG7Yy6dyhLuHK92y4b/myeOfPrNUSUmwkX+Exkm2nfvBEbPRAR2oYXjomB8D5Gnq/mNJ4
h/ELxqCr2mZJOO6Tdk8vwtSwXE4UfKHutfGr4yCkGttc3LokOYuZAd3Ffvp8U9SdLwYAZnzjNWzG
Pq8z45/Pw+R141fDnf9WC388v5L2x1dOglU6VlC8859wDbbxwsc6Glx4hKR/2hQWvp/94Sn5XKPj
1lfjN1uV7kz3d/M0ciUuli75PFzD+NcxB4rUZyCu7m4mJj24c80yuV9Dk/IbOc8x3KotjVcOZRJe
To5BZV/ddhzPO8Q/EEe59dYmuk4AV14uJxidp3MBechDRlb1Oo8H/+yBvi1LOSlN0b0PpZ68DwkK
FCxK2X58Xg7FL/SQqa8ATLto/tptjTMWdqfU9XHv2GguS+Ak2We7x7tzUfG8LxWZ5+P82KSuXfOA
Xj6yQu3k7nDNQauKeQrN/NS0AzbX25dkHqfMRvE3Q7788eLxhAlmGdi86KuNNuNFFVrHVXaEibMY
M0xaWg36Yzn/TufIvbVz7dytqV+/GXAnvEb7ARkWDDpNcqnXdS/rXqx/9A7vV0GO9b8siqCmojhn
yMo9PicMxqoZXvYoPsd74WhdAAfthXSbVxbqlTOt/8R981bHaV1k8br+GYxeqV2X0Xt7K50v68W0
vywmO+fFMyHL7obknzcm/d2Ta/uWGDyLi8ANtFFQIva0pRqWlT6gKHEeSkrapmu7iuHNU0cYX9xl
UEAFzfErARjNuKuGWv83BF7/ErsrYF7PBKLzUErrPAyd2o4i1UH8pVtXMeVqj7IPqxVUhZBreydk
lL2gtgC3qmuR/JVBKMILl38WfpmTc/EvDcPaUY6d6AlKdPs4j2jT9e9E5NsrpHnwCNwFrBfO4xcf
6ekFeCOdcqdt9r+hTxb5hjSC4ybsVLWmS7dfzDSr4xLQH0Z57kjATxMRB1LB+E+VGzUEqGEXi8qU
pQQiJ+mi393UgALQds/pIsRZ/4HGXn6n3fkJYXk2lT19ISDea0Yn+u5jp8s3mlKaHF90Uq1CgY1u
bX1qaifVft3QA61FrNxRXf2BKypvdNK6JU9ORitv3K8DcySbhTrsTiBNGrIrUBKhX/fabPdbi6OX
nSnrfzEfjC8oW102sHiN7lYeyYBlTAdoMRfR47wf2uYf2VrxrS17Tn7e6lY9trP0/DsLlJ2FqZf2
I2n4pUSRbdQr/tIkRy7XN5BvenrpoiMZLvs+r8G7PNPpwyxHD9bsKoDpRDXnD3JuBduBveE/kec6
T/2Yrdn7iQIoeOmCaX9v7KongMbxcO5IGBo6hDkr3V/zhHolt5FjknKUDi9/qnz4whVrxDWobVJf
pJu067N0BhODtzfRR5PO7n9IYMWWg7C77peToQi7TtCa7us5uFglx3RPPxxb8+LUR9dX03RszTUy
Cczrygz21M5T/2DdzCPbRKDmCPldOfAYx1apqJ+XLzyC7H/LePTexVXuZoo27uRaGWZfWWJCmtWH
Whq9o8XxuWscjn/vzsO3BKIpwdjKALZkfzrXQ3r852SGXJz7WVzbLg0asGGjGkb0KdouDbVUtCrD
DGdTMSAB6cs68ehBGLKDCX61MZ8qrln+hsQlxU9nZ8iqzcqx3EzUG53OTb84hdd5yw+Kq/nrTRtq
skSk7dJ816JG3JAFgKMBoRYZs03IXZA6TbLlK9p+xGAm7tsHsXpUzB7LEn04ap+2l9PZme1CS6Yj
UhQ3y+mkjP8GjlZzsYXroUrHCuQzJkWkWp4T3fR5fXaLfhisPf3LbTEA+3J5imID4J5z6YZ1pU4u
rzw7khZsZrGygnVA+ZGpLkNyFOqWudEBRykmHaN46VAXsUefEiZjGbZmfYjnxsZ3CR4/VapoFec9
vV9hU7X8MNFlP8J0h/SJpgYtXhc9N0c3vC7Nsf5gn6nZtx13+iJqL7rnqlFumVktWUTtdEPq9eDc
r6MVY46zeu6qul2nLyc07p/uOLOXcAkWwxiztv8UEyV4MwzsXAgNoQ/ObXf/LjkDRi/kbZ8699w/
XKft9/xAPBfko8zGx27u1L0EZyRtBa7rNph6a+6Og//Bzj4iNAz88ducjH1XrtKDeus3MXh5Hws3
KbxUHT+HZjzuue7tYwJAD7cZNmIoOZ1ehXX5XzAnBgu146XlkA4nocmm4YtPahc5G8XyJsphP86s
Umm4PvjdYN5CMt2jYq7rmRwscw7wYME+P5APOoTkZzs6wsQou8++MP3+uGvWpXZCNpnjwidJ1o/H
IMjP0FvfTn+OLxuuHtQEPjmYl4mB+hZq1XZsJo7cEhCTvh5yZTNmcf9ol+9R2o0fnIcIQHoxNJ/d
1G2q201vS66OtP5IkQRe0rSGaKWNYUAtIuv1rSb1AjKWuTi9RlkdDWU/TpwFXORECvoNAiJemiHk
PjtO7ogjXI2mZAE3LGIMYS47Gv2nzB7cL4DVw1ZgHrJthcQD2tihP274Qu3k9DMcASgKE3pjcE9L
iBqeklmMkFq+XpazbBu/gUNDX1lB/ajhuvFzIjFVUTTmgE3TBH/PY1xFa9Mu5RDLEHoh6NgZDktm
9VWyRUwvKtOuuSfkWV1jX630h53B63akbl+pRnTD16Hu8S91fFxGh5EfkUIh+A8hsF/dqbZWPb8I
sikf6I+hZyuyfQi86KBSeNoEm1LJ/UcvmSUfjmU7Mg6ShXHygftih6brHhMMq/9JOk2hfKJxctUN
ky6HRKn/jr4XNR86HYYKlB95rmb3+RMnc+OXUMRRU6AkDNxicOvkdxQdhC8cENflISTm+rnPmksy
xsnTEJr1L9+q8+Eu57JUkh3UvQumhPrgBAkl5BQlV/I56fxVozDs5u0PkmoWdgTj/vOcWPtt43Wa
i7Z29seTUfyovKlz/5BCbp5OsrWaq3Hc9IvBXBLm/jDo9S7WlmE2GlXvF7wo3YBJl1jBIhh3QrAU
KlKALFnPDAozkUzsB3XyZqMT1Eb5e0CJ61Iv9edtCEV7fyLoiIsk3M1IQlUS6MLp28i/tM7icgFo
T+tSWlJwYc2HzL2ecQzFt3rD9mKJBpK0WtXbzBOKGj/KazcxsAVrlhHKWB9HfWf8FcUTwTosEEvK
QNJ3aRfcswNhXdO87VHBWUnz6daC/l3s0AUvpHwiEPH8pfVKd7Ngq2CxOslFdLgLo/h0ND+atk2d
X5b9SVxnMLGh4Amddy+HfJnMPRdktJdoVIHzDqRHSWmQLKsiJIcquegEyLMwJorNnfFWVOBx71uu
bFRygmd64TqZ49H9nSFq/egi5Q98hHqLrh47SHL7k9zN3cnr+BUqlSLA1alT/qQUnNQIbdwv1DYa
BMpYnro8dKBWjmQb37sabdkzIbeiuQRmOn70vVrbwrRdHFxCVjNYmmmS+qr1enAEZEnv3W8O9/W1
b8nHfQqBvpwL61eich82K7kyYwFidmB47h2eFccppdnXx0BpKhimmnMgTXu+XseR/+1DHOtr2qo6
ZAJpe8uB44TrU3zwyytG2e6vakTNCSwUrUGerTdZvQOrO12i2nbikx3g/ctYB6G+xNwRyT8/WZI3
LLD1cTmgMJOHLku3PwHvNfDH6APILTGFVrkLXksm3ihQq9h1GguGp/XZW9zusfO28NI7u3nOlsYj
TIAr4WWmd+A7EsktruyAhQFRYLoFzxrpg2FtDoLXhSpgUaySpNGHWprwW7TK7NMYyrMvofpHU3l7
NH3F9BeMjwL5B9WQfeNCj6W1c6czCaoSH7PvVgmMIytN2L2dWij7fezmuL+z/MQvWEB7QttiBDFX
6rKXJ/w/SF3kjiPiphPpJNc2bjQu9VjEJSpPI/LQqJBZ10bsxUmwYS93qNsjLpp0SoikrFaAaGSW
FrKrxT9t++y8JniMzrKja/kvqli0wA3QtoLZCO3F4L2mabWpHwivVUu1B0f7/dxinrUbmfnlPAVr
O5zqTT4uGuUWam/bn4cD6pvH3MMIXetfw7glT/DUxytSlPM/PFAJvgJQbgAaRK6klTT9OD/tbYju
ZTJ7WOk26t704oHCGG7C0kV0e+YLxM4XdDL677GjnGQx6JLPQdzsdT41xJHdIP3lUYsjfdiaOfs2
wxi/0OMyfGyZZpnamlA9dLKPPrf+vn+aV0+/u0uQMXRku/kk+XDg/Es0/OgkQ71VkT5ytazhx2h5
U5FtkevWi2h8HKV1mbuw3ZVh5h7PcnRhErlLxiiZDrLSx9j+9TS4+7LfxPkqGt9VyvZzdgNzzQDj
5YvYLWQaHtUNN65aHctLf0zL1XrJ9LEcQ3Cv6ii+37Q7fd+8zXsU4ebAooasRNG0NGU2w/RFm/+M
gFJXrNHmFenpf82EqoaM8iyfOpKInMFjsiCJCSHLWNu7ocl+47cj0qO70U+LvLrJoj6hg4u/317o
a+/D6DkHH9vYsL2bAqGu6ZQ+iQX82w/PMCd4F345ksNPhLzZC9TvJcuG12lIfdhN7tpizsJLt5/b
oyDbYXI13cDpx6gNSoTpfJyRKOb82wMUKz6etmWbv9UrIZlFuyDEMd/bxWG9ItlTFypd9rlEKRd/
T29dUlWUbEExsWs+R02coBFf1PpfHFs/vvTekDzbbZD3Zos3AfK7SpTw6Yx2pN1f8KnzdAMZoPZO
J71d7LzPumq6/iS8ZvGSIk776F351nm1GD7f1hRTSDOL9dPsTOI/g16c0YrUht/xGLo/NAvFL2d1
wm+TM3qfILPnz+42jA9SOGYr3aYPLoK74smb97HKwKEfIfWZkvXpj/8ohRTobOajydNwiSuNcAj6
3c9eThXdhEa7qoBZh19e759nPmRe9zBAF19TNNLwZWSjv8XTmf5W3PoPPmzpv2xEcJS8eNAkEi2/
BrJmzpEXhBLHMwmV03fhKab4VMpHkDJs6qOwy1e/Vu7vCOdJxRgAd7tL4LrM+j+dNUQqanu/0tsa
fk95V+56s7ewGQS6MpJ/Fdzbn0mI5a9y1sT/02Y308URCfR+0fnAmTtAHvrThtQ9a70L3Fryhopr
fGJEnnmjUaV/9vpw+MHlnMDc1f6D6xDwiQbirOcCa6J7PUw6PLoTymx0Q84Eu+KNx58gdJrXI8aX
M7Sd85JM/fHFdqt/5MEm/cuOMeiXs9fBz9as8sBwsZ73DGvOjnUkrL+SFTD+PIjvQTTshe3H2tQB
f7+oW6ARufu/AATUlxjxJ2KVM+aZO+aBv6eDH/+MApzIf2Zskd17Y+gARWa+vB0jhNScqcA2sBve
NzHjj1mmsa3MLINnxJTLo0Ie+eij38hVMtlPBzlhTYE8z3PKyEwIIdOGo25gj6xACufP2dKfEPoA
iN9rsbWvPZw30lLXOUCbxSx+6bOeNP4qFETKOvN/jd5EucV4vfNYRRlLQ0TVae51zUmfNDHizxlj
5IvFcaFAeXf7IT1wE7gVZIhBmNrvNJfMuvSkv+5tGQ9EDTygDd323649IMNzbf1G3jGOeOFroNzW
f2APAyOymePoj3mUxs0B19y3oJFbjGAcPd/PekcGf9dLYca/a7NM3acEwH19HDvP91n10nqt2Fhs
BM7l9N/QQEYDqpR+8sYKgYnpSrkNi2WNmmKPzCG7rKIpDjv10cyPZXr/AaNHf96zZSgUfLcOTdw+
x5wa7oRwRkzPnunQILzKc1DfnbhBaFdA3bf20iayTj6rtE79ZzEii66iSKT3uGHsfyRYt2PRnKNu
7hq2gPnzNDIuXBAEHYd7aVZvTO3L7MQyWS4bG0YnrlsCStfmqdyXHdtdhlftq5QocnduPGXTnxOc
Q8xyBP+OqyFYzhOnQoRWebsGK0KOFqecpfFzPqEbKsSxKcoFZWuJM9hBPeE+DTPCRbrhYGHYaGe3
87cFXTd8kiwO1HWHKAMT/4+jM9uOE9fC8BOxFvNwW0WNnh0PcW5YcdJhBgkkgXj689W57k5iV4G0
9z9W3uMAuZSe/X5WBZ8k/I38w8Hmg58um/SMuvgFpRqf/bwZ54T6rFZ6lxr0uwFDe6EptnLTObUz
ZWHsye4xSeulfNN0wAevqSZa8hElzKTBMebAbSnxxDbwHnudHi4Gd10CD8KsfQ1RCWSsseuy7MPS
Lwgn79BiHmqEfu19FSaqyPm969mFOPPT9SffRYX0Pl7W3xpTrftmJ07HX3Pi9is7gW2A+3blXPbu
F/FVPukyG9Nq+xJr5U2PAhLXv2CXHv0TKRkT6vhwgo/hGWgFZqi16+vHWEDjoYOc3eAQwtYkp24s
BvUvjod2hpxBdfwDJ0MxfI6B9qCeF98HFQlWyYxqauHVj2uP0xWsnBYYf19jPipO2xqvEGssZlwX
gesoht0ewWlepkQa3bmINYoNj0ca1EfHD+rgZ6XqxHmA5LR8vdPszPaxgNVK33CzYCpwh2okz3Yb
s+a5Qy5MyTnJPsW52dyk2BH9brdLbzHlPc1ZPRcQ/EnATrE5/KPVjk8rLc9Oqu2K6MmdlfJzEwiU
yMCNY9Q8UbjBKbylLjKKIRYRwA8lY9P05FQG/GNXOrItMwLvVRNFJ37DLDl7btIiT8Z+rLsLfnUN
Y5xM0Oe7eBnLkvQm1ubop9ul2vsdNvQRH9pFYVQ5YB8WBTQnDqhbPlAxZfo0lkw+B8GP6Ht5pyha
PwWWGszgwoGeMlrregIgGnwRBL+E6/CMJHPr+M7+JpNn4nUwbElDQFbB0Iq5JlrvCwNcu8PO6ox5
wfeZaBR/NwRkHziDQIMBDF94H407BvI5QiXUPBVeChcuQSamfzqJouHKsJlMWJQq9NpogsKmvHoq
88wJgkI5vxGaFNO/SY7RfBl8UNoDyt6q4KEtrTzpRC/9PXEKTgbETof6Wcl1MHfOUBRF7iWIQPfZ
EgbhL6ymYXMg5H5Znhs0TM5xBgasH/i/ZbSzSQouhuUY1roa2MSBAEu5HZzSFzFPqU+0Tu621eLn
XtPx8B9TYO7yk0FRyQHO21kD9xplstbLkTvFhzWY6qR27mikNSnHAG0NkNktMercGfGAqJ1JZ106
FrpBT3dhaDIB0TqrJsxlEjpWAZEo6/1wVjgHmCU28R/xhjkEwa0XmAceWFWduQ/i5X1Ze0rVcDPw
32+UMFqCdcLsdbcgDTI3KbJt9rzsw/APD6BqjuXoBRHHHFbWkfi5qIlPVpLxnpeFEEl0LiLCan+M
cvw/p7BW4grfGgbbLihdYP9DChQsn1TSNM0v4TUl76pXDC7O58T1pzUkjnHdHPdE9IqxcKN4i/rp
1PGRWPERK0D6LxfDim9BZnnvn8c0mrv43S8CTMy7iuqEOPdqndasUaXs0usgyuGf4SjJ9k5nmuwY
lcoo1Ndic7dTsQbtck8GOf7XjTXKPCd25PKuCZ95SRbjsQUFbb/ul47sHt6MOfDn75FodQ+LYgSz
EB/rkZqPJ52NU9vvgUGd5j6JWif8SraRuk56iPRwHERE3cJO8CFWLp50fHcXGYdZcd8nsQcQ0dF6
F16ddDLdIeDA5KRFy5jdWVD/8YJcQUNaS38YH6Qv2vaacMXC4CwwHOMO6cCS8TBti3eMB+DYcxes
lCFiigmm8jNwWsriASYzxz8bz4rAe58MB+6fKgnG6nNoiesK0KA2a6x2cI3bjIKJeqlhZ+Y2RhHU
KHRBqweOcYgMoILP7rjM6joHGejUYaFwSdwPysNlQxBSm8z7mSDU+mVIIaeHXZeuI0JjaMBuZ52p
zn5PJAPOJYi8U9UVCYGEYh/DqQkX/0AifxyYpzTSw3bBVi2Gb0wRsBz8FoHzIgRQ572XIqCucuGU
LGn9suriFbe2olFgAaoodhiEETWPPiXWdx1m7haeaCujEodo4aynibH1b7TFUl1DVZA44ZhYQ5Mk
MhM/NrfKpp+Vg5Qg5FxrM3GFBVIOOCSs2Dhh+QgLlpuWz6nKq3SB4mTWkfF+LdO2PbGhixjNU9R3
fzrSwqrnmGSL/h9KSVn9C5Zb7eZuVuSPo2pHwGYZ0WpX4taSEcZNjINB7vhlH4HB1qb8wNfQNReN
NHV8itEgVC+dh9nquDVhMlwW2yhmoI2Yp+4S1MxS6y7BSoivM90iF9oYed1vMyguJfL0FDOPWWbR
m2MnlNNgGFeZNacqcr1yzBsDQXDGuwkRX9yK1e5c3cbDQfaT958duq59QZofzQZdKu/etUfDdW18
0FHmczzAP0edpcUflOl6cXadRkWdS5RgSZrHhUjEt7u2xWbPtiwT/RENhFYMu8onvWlXEk1CkAtE
Duh9aso2Iq83SlmyVn+Nk1z2pTFHkdWp/OonEHYska63fiKzMAMGC+4f7y1AVsPN5IT1OOVDiOTs
Ufg2heqynlueXBLAUMCEYnEAkLy2OHL7c7AaEHMoqlQ68IpGQXkeO7+5icXgRQNIdJd4b89fp+ZU
MDDp85gw4zeMgE3rfG3gG6hZMddkn6EeSWnYg0kWat3pJGy6v8z1JWJdMmZZVSJI2OLeBiqRRHGA
sL7C++hg36DXZuKCOB2eS0RX9qNE90UwhcN1nY+pE4d/uF8kZyPGMvJUixoU21SkANS7QEaFPNZZ
7ctHvJZOfUiVFeHfInETM+9Dtw+XY0NEV8NMgmZ55Qcs4+k3iBW9viHxVs3ec0JgoB12Owy4Nup8
tN1l7RAioFNoDMc1ivS4eTCCNupimKPbuFyKdycxK0L7SNdNT1akSqp/quA4QyVart3yhuc6tafS
J4kAgbpaS1LFGRC9m3EMNyMCQVYS3xPB8G23oVjcXHSGWUJPhhck5h5I3gi2X5p7BDZYuRtz0wRM
ia77cz1qF90JZRpENKi5DexbqKimu/ETsbjDS0y8g5M0tlkZIjFv/SJAZJpOMsJ8dlbZ2o2KJ1k4
6w9yJaDtjsLOoDE2MjiLTgNTT5VTfOp79ugsqIpPbVqy5fJVL9Gpj3SMghLxkh9gJpvXAlH8aEvc
dUvhd9E9n/tmH/VaBeIYKmOyb4yonFi5mypF+UlZ+/ZNUFD7hQIs/BKht3KLCQRF9X2jIxDAA9JS
4hgiX3vVnecPDq4vnvNmQjOiAJ5yaoW67V5Vkz9/Mn7O8tNf8GBT68tVtdx3roPrk0EsmXKrcYx3
F573YU5zy1SFldYkXKAOK5RR6Zvb4q9IT9JpdYlitGg2uqO6gWDwVGTrfJTtbNUPP+jVsiAoXaoh
hHEQKDYveLy0P59nzH6NIpto0+OTl/BmD2D788YjLCaSF36gu3eq542d2f5qUaU4vyPa5dbvtqRT
8TJysNYb6lLXy37zsY72ZKcYDRSOybUpc7cXakViJ1P2aNeEdvtDSBn2JoY1E/q8qUmGLhwGrKqd
YBcpxdbPcyiNI3cEX4ROBuWIMpvbmws3lvcbOcXzdABjTMYBUcNs4iAPoxW6+hwyijfvlCeMqMmR
OETr32wrJ/sHHMBVf2DrYv9VY1tN/lW6Xfz/3FXOpt3BhIad/9Chnl7mQ+EOZjhJt555v+clM0nK
JVUuKsq9dSRGYp8g9MTR0rmq7k4dID9ZDD5G9vPoGDqlEtFZ/3MsjWfuyDGV6rUdRBo9TtIphtcJ
XrX5KUfkXMdq2TLx6ELBxbvACRtKdljt698RiH9xiZBMc49wi3q5oee63rtVSHuiB+8Tvm+A/vGr
a5lZiTwJhtvfALF9vxqbBtNNNmmp05q4QmA5x8CE/V1Rulv3GUVdlL3iY8O0z57c+kPuCU7kc1Y0
sXeWwFrhIRk5ge4Uz4U8kfAUoO4RLknBaUUBRW5XjOZX4jvc5ZYssLGDRLU2K4eSlWHwjBZnC8+x
F2eAnmTcaK1OU5ohloHrXjbcO5FN6qvhAYvjHONA0l/goqS/ETYdAufocqudQw9jEynuXBRkMqee
o0LyNUapM30TEtN3er+UUMNM9dJhFBWLN6xOvkFe/X9VW/Ego/FtMF/uKHqkRmmHQjNw/lsCxhFB
/WNcrCekk0v9GEnsNjRRb0F1LLu5jM4qvJmVyZ5gt7jO64axC3P6qG+S1Bj39QPfmmvZir1eoANY
SulfsF8P4XHYnF4xfPQbzv8R11r6wAw2eM8Gp5ydDnjwXTwCnKz6QTUyHo6VXHUkkI9kbvybUb0i
PAzrLyvZ3MfDHl6bbkt2UK2dLxaIaOWJRrG07sMQOfucI7csieiuMW+Y5j5bq3rAKhoMyv6birpu
H2TLgXWpVniNuwH9L8ZA7ixDPEnrefk8xGkFgNiUQ3PV0KMNwUQbhxk9aRJgm4wYWR03/mD2YqrY
TqeZXKv5bUI1cjvfxiCJP3rL+v4faQmpeNfx0GHgKvw1wXI3wJt+YKJxiS+J0c9+mDELpqOsh2z8
Qidg2Z4Z7t36zyJcI14QOzoMctgSeY2RXPjmxbHEFUOeedWWI7Hs+pe01zfdiic9xv8p1bgkTdwt
TrLLRlnI+L4aOwT1U4mW47ipxuiTJdulPoQkXUQEM0yILu7bMgG4y8J17X+MYSiyJ9FuUI6L0vyu
S8r05uVUrunl51Lx8Qpmn4iz99Q34EzXDkC8PUR89lm2b9cyC09lkk5f8y0BAF9nZtGPmMBbfqda
Edl4BeaDZYrAm9wT8zQ9f/eJwP33q0jDGkAerZ9g5vchG5qPjUiChYkNwWzLYB+j4kSsVmAeRCAh
nK+OAFP1Bh+lhneIYkjR3ajnanlAfrBst38Y3HRcMtwm/qCAsWsvG+z05FVT2SYHm40eyHOhAvpA
kLDiYzGDG2Bkl76yj9ybI0yUo/B0ILEc29lgM86qkJ2gaaO5RzMcoB1oALbqxyILpbPHBKqm36ud
N3FGqz3W+7KOST1IGXeQF9XlQuon5TI6itLdCiAPuyKzdJ0ewirosvdVjBlK3lCkbrjj+Kok+4dP
QM8ObGyN8L+kkh85xVma1/je0vdtwF6PvbIuONYOtddQlTRFo8JDPsrEwVQWld6w5aNbdGn4WHo+
k8elDSWlzrEcfSueEd7oKnplsQqol6Y4NQnfmswNlss6daRML3y+M35gmyUATU0dHEnCc/2Xrh9q
9RJZYO93RWCC99NNYT6PBekk3R3+YUJbjWvGtNjFVVTE5CkkIn1ctGr7a1vPI7bQsg7TuT5VNlyo
OpwC4vUbZLm2Ql073kpFIcT9pme1jwaEi7/GTAs+jMrzrkuaOfUTLjjBKjiNjDL5gBFkODlGwArv
UCRi7MvjsoL9h66rCCfokV5UGDvaKWFtxUpQTNsB2hf4NEW3zx7m1HE4HQhyMtkToG5fnzltoKEA
/Bw//RoFU+9PO0kf2JBPD60/5kMgMZy/XviuHcu4vFtj2PQdmYvgyvBAicuPzOrVXAyG0zBvuKdk
s6/LAUAzoWXJf+0K5ElqnwxNuX0p8i9If6MEakSkgNC74NEKwkGbQybRlaIGrAC6DyQEIZXrXZPO
zxtUFKA/rqYM3ZmjCbdMbInAnDiKrj77tVJ99XDLupkO3bRZ5Esza9jw1AIKuPVF3+aymkECI+CQ
a6NGhEkINmOdltd4Mex+j2LJsCigso+U/scmjENyD9Vzk1sNcdOtP6bFIwfsSGm6N9yx9Vv3v22W
mQx2Opsq3zn64dpqWoH0yCe6bRAPOR7dwr50onL7V1Jd0ni5JFsQiu6K00Q1j5hymuPI8t3+B4AO
wgRXhfJOYT0lQcT39Ju3xJr1Vajlz4opjPuy3JZXcIk0ObnjWP+tSkSou22NdJAAu7qz0+82jq/g
6Ohs+wx5Kf4WhpwmaoLIFNuxUgZ3bbhOyz/Ge++5DIcaFlNXmZdHGosSpifpP60zGNWxc4qqvThA
Tse+s1WAO3OdX4x303IgVjbJLw9MdSReZCFHBrkQasoFk3LzYyJWcHisuIXbb4OX0/XYyrPKADr5
c7C8c84mabBz4zG2H5OxTBg7ViWvO45Aczctqq+3x1ngScSluE1m703ezOITmttGAEtBwTIeICS0
lUSx5K/4ytFaI5U/zlzx5GEk5Zy8cPG4311XofrG6BNclyipxhMKZxZzQx6YzzM6stHudevjeq/w
fRWAPTV8etDbzc8h6ob/jD8QdJ+gjXpDrROgbiDr1P859yldGt2I2OwcaSHba5MOgUfEedb7h2Ge
G31fI1+ULxGdZ8EnqlsVfpZ9qP2nIgXMuHNoIJ3uapQGRMN0ce9Pn0CYYXQhFKu7ilmu4O3xkGUI
bshyPWVFRVouv6zTXpquKBRK1HKMg2/kecPk7qeGNLgLQpykOVbBhl8r9tzMeZzrzoB295aNZwfP
m24fVRv1ywPqIYIglv9HwpMkXT2H6EPlLu1Utl2z3onVl8NtmSrGRUBNUJWh4t+g5MbT6NwI2TLo
TuDn4BSMLHkCeVdeWhesFZhxVHU9AMJmfbIe+OLWrMcWgVQCTm/s+qzdR+HWovkigw2EFG1uMZjP
AMA0RHKWgt977eyEd4xRsXtXIsDTdw4WqBBxaDu2+jOMIulc3QxlPvB7tPpI37LZTGcfED/67WSS
DDhaEqLlotoWp6nIxvYJpek6MHEFSXvwoomBgblm4VRJ0XAR7EJyTIvOPc44p2qPv5mtBlVy06+h
OKTdsMbHDpQ6/OGTfIhxsMHUKnLEIeo3S/O65ClbOCbSZrE/Vqdp1FH7S0DCUok+8tGXyzbejBnx
M23hxhy6viwXxA1N1TwvxZIFucuNXj3azt4MCEvzq8aj81iiR8SF56F5PsRdZF9lg7D6PnBI4bpb
OSIhtdrJv3b4lxiRGTqAyrcEm9QLIB0OTmKa3OAkfdzSqM1BzJ+noC0uHUcediSNNP6Ju6eedykH
WXq+aV7CHRETwuNJSDGLhTqOMTURZKKeUMy2wZ+FTIkSt2hI45+DnNVOGLmMnFEak49WSdKIww5F
yUQuoBoiMDHB1EsLydxMdjnQrUsLQemy7nMyLiHJs/tmcpUhvcJxMubr0fvHedqhSJIY5/rhWtYo
WMMT5rEK5hU0bDvMqy1DYE2//05X64t5v6Zy/CK4E/Nwneg+vZUZKifjIQXBwCGGuVWgZhSVudKy
2PGlF/6cEQcfDUlMXPtYOeN5I5vFvhDcgYOK3Xq277ZCV0wczdCE9mkc2+CfDILxP3ygbnTKorR8
JGaz3Q5NrZmq3IEdhVWZlRBN+Ez/MU6wWv2M0K6aY8mwdUnKmphoVTgdoRNbHfCzkaRww6z7WLXH
AuHKK1r4BsMWzuF7cgNHHOMItb0jv0fwir1r+O15flufG76c/thNUwSmQCwjPbIMKc6Vv3w9Nk6y
1T9EtP7fxsU4di1cGl9zYg6gfFlaeXHBlWLIiqX6E3SxeUs44f44fpja+1qqZHpUoyvf+Y3m8Kvs
21l/RxUQEKC2aoezV5tpvFTdBDMqR1EWB/hjMlHKbMaM4FkM8LAiY3sQJEygO6/qXr/46Njt2QGa
Jr7E69rynkdr+KasuIuP21QXrxooMMhFyHR9IKoTxaJEF6qBC6IqzclFR09dUneBhGWaXXf4bVsV
lXsebqaimtVQHnw6F9rvduhIkgLYKuYOU/QQ+Y2fu7DKKNMzxJS4zGRn4jP5wyWhG2nDWIiFQPAi
2QN1YqPYw8TIPl8NGPkvpw7FevElMSHPrlsW9hYNRYMq+m3RJQQ1SI8Bc5OoWHeNO8PA7TK8ds1B
t7WD7IwsuOixhGH8D7zOif5q4kx/TrNXNz/ggZF/JNDNj/CDpMOm20KZYVVwy5fStc4ZlDP9C/TU
XTOHmC6sGGElMK8nyUvJLt4c43khkAXPp0fAMhnAPaEBVD3vu4nsOsJZMFAjnsWk8RTgbAUGLGRN
4EC7wbBzrwp/b2D55Tt+0elUAHpbRqyWSA2SCYX7WJCV01zGLEJVXATlFl1lxusPD++lT6VrhnGv
VviVK4ih6ZioBNl8ZvTQNgoumhxrpxIEENjl0UeSafYjuV8eWqk0+bGwjonjxAPzzyFB9ZY+MBJy
WyBIdY9ZW/TFqZpT99KLTob3QJZ4Kuf2FvXCalW9tUA+BP2xLfh7klfTk4VgBN6POg/Xt0NP4YMc
Evnk0oDc7en8Gv4uPDhwsoaK7xgUj3YICHaHZpIe4nbn1YMXg4goofJ2SFqKik02J2cmAYhRs7Qu
OjPoIwqslm165TRAwbvV1bzm5BdtCCxhnoPsZJXcHoeEzmlVLGF3im+MeAxpk5ziVczEtGYYAuq7
kV6uMDgOfFHtGRqkZElm1/IO0pmjZLqmAtjF+/CEEyl5wFBYoQXAXtL/WnTsNfftjGX3xNTWKxpW
4+KvhWG7K7SXipNaGiLuAtwGPyvE4BCl7MwfMVkerH6MTxRhxNwTznn1J6V+mw7/zIlJcxvysok4
CoHlsYGXbezzijE7h3cl4YXuYQPosr+JP4HU/4aAHLBPu0VfdaQMisKl9xQrbloikpDpncufTPo3
mDfBTZNIjgykIZzg9YunbQ+d6VW1VyIgGqtitRbxcln2H92cbedx9nT5s3O3gixFn1Akc6wnO0zY
K5Dn5nqJCaGYfc8Ldn5gskdidTVskkQmckR7C2fkOA5RQqnH+4b0eqIyCZdpi0Ga62tDU78q/bNe
vW4lGWhc2zwgJSw7wPsT1TstPpE5PCFXFwvmdDYUVD6mtk7WPOmtoTWmMrr2XukbMe3fVUoJg1Ck
guAeAma84BPlFD0HB5/VaLz4U0K8lBrG7EvCvGQHIDlQ8LoTvj6LXmENT4tSX3GfRemf1BL18JMz
3lb3BE1MORFhNoVN0eul5qMEGOnTof1En1H/9duYZmlu0cjCP8jliR1+Hd46gub+zRrPH15k0RE5
4FNauKvnYW77XNYLQmJsQba8D9F/Auc0CzEffo8+5+KTHE/WSd3b7rS02Rod7Th19kft0woKkZql
4ioJM60QCPmFPKVTH+GuFcC6u2ZDRwsWTOhrCyQJo3EWS7UiwkoJlCjRzzdHBDtsm8mydi+x01qR
18pvxXGtfE0IStdyd5ZptuiHVTTiKnjWMZglm3Pqxa0xTw/SfSlk46SHJoj0/SY3D/H3xpt91yEn
xSU9Sn1pAuz3eenrFtW/rdGCFoUHBbqjxUWgLlTJfL9iPGeD2pzpfiglxrnBMLC9TRD01ck3LDK7
xEZN9KtX2Kx2LYD/X67Y8jmdcd2f8Is1L87ihGQf3MgicOdpnRAzwcE7O7I74KYWb41+JfHNpsKz
wuaOtZCEFYm7NLeerJ4nQgn488aUnzONcUuOmcLrfoGz62CHGnB7JMlIlXvQowSRKcgdWVxdhG48
S/wQJa/CV3T0MGGLfWqN8yueHbUirfBY4XRDjBtWe/W9WoNL6xbRgCIppqiNmjgM5X3NruxRBfi+
joki+MML0FoRXbz8ikFW66eucUuNTZkMcWY+1U/qeZwmH6M7ZqPmVLkxc6x2DB4E2rsGeISNPpFp
nfEOrBnp0Xjs+vo0jYHQD5JJV59lu5TfpuEQBll117fSmiU4aLsR4VTD3knMoozDOyK0XbnvqH05
kxZuQOurRr9lZR3Fxz5YFn1cmkX+qTIG7dtSrF6HxonEPtAODjv2h4A0HbSzC/7hLfzsUPZ3h7a1
Qbtbq4aHOOy4+Hds8svPrBTJkHfDEDQ5QQ8Grkv46WnYxhoXoKjv+9J274qYCZSRw9D+Ql1YdneC
ANwPzyc7547IouAFnr/7IFZng83zy/mapkbjKkeIg+5tswsOymLdgu4RfVr6H4xqmVxCot6WK/q6
UT5mcTRc9CwQkhISkb1jtiZJ3XRYqVFeNcI+hn2Jrb5uoeAqY5rgAKmgD0gKLaYwqTsgHZqexC2q
q0DRS3hR9l9sTG+XY8g+b46NiGAeCp8Q7qOglaDYEzyRXdsCIUuOObFdzq0J4gupiOo0dEbhOFiq
DLn2wnDyiKGydw/1aB2c3ILCChxwKNF9NLanGuM4MBdaOza/zbacPW3ixkfCyLZ3r2h856EaIatu
uecTRkTSAXiBCzKyF1V/wb+6PLJWmCx57OKmcF6hpmCP0jWa1NWNZTBfVll207FG/e3sGifLfq2y
IH6iY+IjcXf18WDF81q6ZyyRbL/ZACHyJts0gnR31iT6icG8Sbk9ZgQTbktUcz7rxCtGdOMWHVMc
2ATecEuGoc9FQZw2SeOl0l+en7Fu7Iq5Uu+G4i+wX09NuVZOUr92N4XwTg2ZI5/aiaKok+poJLxs
rOP2pBo3IRrMSIQ7m2zZZ+cZ7GK/IbRjcaQ8d7rXJh2GPzMpB0+LYuu+LyZyYseBxQHktgrJBt+p
uYmHexB+wsTItjMS1YTL4b9YbI/5uG3NSxsm3Z+C3/HH3LDs4OvngwS0NOaNTFA1ATh2G/xvYkna
J+gcekBEiMADMSRA4aVoh7xOtlScY4tmi2OtzbzrlGTJdZ1t8BGldf9IRzFhOh6Sto/K9UnhChOf
eFJAzPWHZXwi8wVT+fyAahLOvFxRcGJE196Ye5UzJL+3hUqMKxWDaXWqZ3Zytkyw4VyQWYdz2CEJ
kSgUjptG4cfY+yGBrruECJx3uFu+4MYOBedCZVZ1TAcXNT9CwNhFY9nXn4aE3erACRg9LPjs271c
OgjspYaDOKFFZfAkxDBkqt1VETD2aR1Ang8Zc799ICYW/1vIB6qvKnG88jWGifIvawLFcsZB0Hx1
FOVEHx7w2kWDxRc0fVBp/8CjFWx3jtDmu5Ywjru+Ysbbb0FfV1fCp6cevcPSfovIaZ/72W0R4cU+
iXF8d+w7bWLX4N6PXExCbC2gI/jCFvtFbrL61/iWkzGRpY5/6wawbI+e0chD05B1uHf6dmhzyjbV
khPm3kcHDRTz1uNdis71ItoZ2rguuxfg6iX5lAmo40fnVn76sihem7xlU1RX0UzO1+z4XXxKmC6C
q7eBI++hjdJqT+NBgWeiDrdXs7BL7slMxDI7LEjOdjKVqwG3szNyaUF0e7JD/NzZT5RHnn+P9tZf
L+SXuP+NbZ2FVz9Kffcn/lX9OqquWK5z3ZsEC4TnzeS7ost9Zi3pijeBH6HYG3Tq62EiDvZ1RQk4
wjbo+ZI1wO0/RgJ56dIIdHRqh5n8b0Z7ApawIzSIIr5QqMXRQ0rSbr0zKVpPWsMoWTi3GaJLnHZN
1h5nN0UPlsHM7ENyoQ+EjFO5qevQCZ6nhRbB+8L6aEMJAtTrHgIMRLFfsvWlsiWlXUztyuxtUEfE
W0zeWO7H0uuXXS+KHlV2RMwd8hRZ4exhHiABcSqC/8IRtODBRXT1ScBe454KOImEr9xXr9HC/ZTH
1ehvlIeIRv2NyEKD5csAZcii5cM+9IQ8o6uZaw9UZZvHKK8bGOb7SoLp+VGvw5+Jkjr4Thk8LzOF
CCCAtNC0f4j3CeY9M86IrSAJyVheC5VdQRk8NvqtF/e1oiQ6xwZXEKs6slDtK4odYDSbefoaQq+C
qh+nKMI5nMjvrB3IhJi2cKohoxRif+J7t79OEbA8EAMd/t163BkP5aIt/FbaFsD/I9uMnLXPlsYW
PO5o8GBSI3kXwYCZOoeFdTCE0ZG6mbCsd2E3P9GlAlYDZ1sm+6hdLMGlMz2OE5LziWCkll4RNqzx
ljGIDuqMEqIAD9OIJbyauD1YJxHPe7ppBwl44/nvDOsxyfvBQJBY2xLEElSR3vncSP88i6CcMNxp
/ENBQElJBdsEp3ABRLdzTaGecXlqLm7uxoqcyHR5W1CY/CHinXSGrDaLZWtwiQNzA4PKObLRevaY
i1cUl2QN7yUxTS8zylVkgh2RKTuJWCjIiYDUX1W7ESHaAlpRrRL2cfNQbwlJGYlwiAJ0IjP+3Ga4
9puyKCFLaulfu83qE08M+TtkHDgvErlMwazWyGuQZS42ysjxB9BVHf4LMhdEwwmC7ljb1vlGWo/A
K5qy5kmvAlK+ILlLAPx20wciC/Jgk4auMWBQf9634gYXe1gcbvYQ4kLzLFj9D+FX7o+5N+NwgItG
e93q3uebMGb9C0bSv0cY/yISuGBpdn4faBp2AE3IoCJoryf1LY6wpfbb19jK7nuL/YrwUPgZyvD6
EBdboVQBaNfGMeA5sOrOC9L+tVrQre66Ba0tv5qJ/1giVM98aTFtOKR2SHxvde0c3ep/HJ3HkqQ4
FEW/iAgQIME2vSnvuzdEtcM7gQDx9XNydhMT09NVmSA9c++5siP/2950tnWZdU993YkUQ2fOrAGV
20h+iY3h7pIIu1Zbj87szTSyf+LWrOARhil8tNo2BNdLBNcftQtRmwKyXT9NLdH/8WbW2VZNMnrM
vYkagSbbYIQUjq02xhPoQwFrtuB1Ekx1hwSnS7Qls7n2aA4Kht/o/ruPaRDrN8yAQmHQRDidsisE
Jh9O2b9bawyifnWXV6XKEHobOisqOD5vyrWUsadtiPUIWuPga7P4kl0SNB57oRbQuuB5o81NaXkk
ZqaJ8dRqzOwFg5B8W/A+n8HZRf2FqzIcNhkcC/yxWYS0dcbi8mMW5Yz+HeLr81QKVkpVk0S/K8yz
MEskRt+D6mT04dmamXlF+frCeJN/RMR6C6zJB15MZzSd2q+tgu0xANlb9yJKquc89bLvztxAg7Jk
pdb0Pjxk3Q08XcBvkgfp1fiHKRy4UfgguKVtElNHqzRe2u2S37qQumkokCoh23TfTv7AvK/Ie3QU
ZIO9Iyxl0Y795Wa9trE+Tx6qkN2IxuCvszrpX5J/tGCJH4lzIuv1c+IcNNt4qNTXsjg6Y9+U5++Y
geevqg5FhO0rMI8RbCR32/ozqL3J5dba5HSxr/HgJcxupQEVxPaaft8vUKszg0CBiI+qDC+FGtrP
2DLQuiR8eL9REMINgR1Hd7+WmbooFKz5oWqhIbD/H82+MYl6lKF1zH4I6+xO1AtHsr8kRQabI+we
J+qP3zbndTlgxoidDZlJot7DimS3OLGhYATN4pf4AUkLunYL+yYTLrO/C0MNU5U9lPfHy5SHmC9Y
wuGUmyF5LmsfDMbkI7ncLaCK223bjjMQKp27QbWZfSF4WNw5uOAwc75jJk8x5fdSPvBZsrIeiHw8
s/XiN8D7k5pDQ3oT7dWwdNeWWqLdRbGPyvwWaf3qJ+zR+g3bHY9yETA/5naM03hTmP3U3p2fOQng
hA7E1meBMEodogE4PzYgxiX6qdKoYjckKPH2NmsPZIIFcxpd0zCPfiFtR+/tt7r/N0+IDogEaeeR
YM8Rjufv1YOEEmxqr9PRw40GgBCNx6pF78Z02kfEj5ijEccZlLf5qpD/a8zHJCosgIgQLZEnk+Qn
ZNUdYwT0C9NI0qtLlfulQst4/mBpIMMTdFS2mSzTwA2zxObK6bNoObFqxmrVTtqeCoIQCuiaZfYW
YJ0trmHm99+5ljraR5lXwVTuZfar42D6phYloqsd2zijuabM3C3NiENVM5r8E8edXJNtnfVqbC+U
cH50Zgbc4a+NUdTy8etQm+Bu4iKq/xLHY2lox0E0twgofetioLbVdBNdbOKfykMrtmMem4ZYy9jG
HEXXZHd+jeJ4eyvmIPRXCyY0i/4fB2elh2K75owbTJV5ePz9ZP5mHR1QVHtds9xZeOYxpHhBdjwf
blvPKIZAtE79S4jBope4ehTZHjlaC4zLKeOZs1m1fi/dgj9H/ITtHvOFWchGVU70HSdArKjKsBds
GuTW5dOclgMJLGVS/lJMW+OTUWP07uhotkgNJU4av27Nv94G+MNqYJF8MQ4kXlKgaej3YPkifYyH
vn1DsajDjTFzDKaiUTXZOKle1PtIguHbDKobHYEfD/bkLT4Y65QQHXuMMVJ3+7Bt3Ho3qtF/YN1j
Ro4CRq5ksCHX6a+zp/PxV8qG1f3rIFUX3BJDBV8Ho/dx9hf5lM4MWz+7fGbjXPhuN5/bMqoxgENK
a6stc6y8+jasOsdh12T4i6kpbIr9duPh9XPuSJPh5UIgrf5MZoT4x6/iVHd5s/oxIJYhZJOcFH14
HSLUl4Qo5UmxGYOwI0oKitMgHsm2pwzs4P2v8DcziQjOL8sC9cc82y0btwwWF6qQetl3bpVoIN2i
9OdHjpas/huy49angJktQR+Ggf4GalDavOJnb+2LV0j7YlGvMqVapogXvJXACnlW8xkI/FqI15XB
e8Y1Hk/ZOyjnePnMhmJq71xvFOI+I+qb447+B3gCVoHkapDxEWdUY4XbK4kzCbdx+f/uqdCPDBEK
CEddUepdF/mSUjVkubJhzJ4Mj5HR1p76qtVXrneuGrx28/SHaRhxRiHSI/QGNkFbZhqh31NbNOp+
LkkM3bmGn/izMkUbfOEi9dSzAuXKp40amYkrZCx0QyRhmUcO8ZbSGnsnulCiLtzDbEx6pBrP1baa
BTt2Hj/TbmpEvMM3cnBmoHCNkDsmdmZuB6QHZmRaLVP/jlEK8EUa6cQ8sA1ow31rGK//MCvvSMV3
Brb3gJyhyp/hi7EcCaSpPtBL9nIz9nZ+zIYZolGzTivqUPCt6uRXYbdc2ef24qMdunXaOaGWJJOw
8sbDPSeuV/xjT7D4Z43dYnwaCLzrPlpf8pgwRmHiESLG5qH/M7PSRUqkapQYqzco4KEGmT0xmDNK
HZoSLEcb2PMBrhk2R9110D5tV43IJ3gmjEJH7z5wLvyuqDCSH5GQmfsCynAC9+Un7gUIjVYPBvHJ
cFexqT0y9mgaBPjoFs64SoD2rB4DyV+wN0MWOWiehXPOJ0cWbxSMaOTh8FfanbZ1gYflLVK6Cd7w
f/nQAxnB4d5DA+lsB4AVmAWxILugzWEGvOXIIOSRct89oYqoojf2fmRweUgq810nrXiaafbtKQR2
cDfPqfeWxKV6HByMAvvSNPklbFzGbqwrUnAqeU2xFI88+oR3TNXd0t/MJNKwNnuuHdbolxHrDV5e
nCLYDCYLjQdF4eicV+SQGQ5GFxThoz+kevr212G2D2yQUGmS4J37P0uPhe0P3qki3KPxRO1BpxJy
hZsK+eZPkuHRXComDWS3VUpPNaH0FkMoRa7CELFRAXfzRTDf6u+blsV923XJeN/HTowY0A2ySWFG
i7Gmajb3mA+gSGcxq+ARndS978f9G/qm5pseViXfMb/mt1EDw8xSiJIlSr42/7C4oXmHXClYHy3L
kmXnpU2zZwTYa7obwR0MWwPVFVoJm4N7Br2anRzfUl5te1HcjqMQI9e2d2qxC4ugr18S2w3eIVhr
+tRxQbYKLmVeLXlfrnoMozqMDmXcMCgIo4wlRDMt4DuSuo93Afsknro8n9vdxH3sfIRMc+XXODrv
KWYbfBStcwwUV0XQ8AlvyIEQ0X1FYzcx0fFbrnWNt0hQssadU5D5sqwYjMcyZzOpe5ZpkVXL3SiI
oaZMg1xO5kZcm27FuRC1923l6nfb6+6Gb1s996lgUOzca4jowROg/DI4Gt52fYwsb9xHKyivNqMH
Xw7IXDyVx2IM4x9ZFqm/EephCoI1nv6UtazJdhhMJ25iwOZVj7ImbJOsnQYlTrN80Nci57D55N0F
DSopEr3mjGKkx6V1Shhe4romnSQ7e10ITAhxBA7SNSds4ZjjvvhWaBbs641pYB9j9KaQTXv2ufva
5mm+lYgKi2Pl9jnRnnX/u4ort6XPdjo0kwSZ+qeUYq3dh+j77/qYjf6Oobo7M0/sxAxRFac3Euey
epxsH7I8gozifkDAgUIHnJoWcFK1WO+WtYDN6/lxZ061HLr+YF3m7ehyelFtSXX1nFOJb5sG3S9g
ckEdGOWWKEZXH1yFwWmXsAF7DqkjAYiCOh4GdKsm5zm0TmM/g//DZYp+yXHZCmLe7lHXL2cqoSC7
F6LtvuhM6+EoPBkCQRgMPPZUZMMOh1aHIQdi2sGXzXxwFJkgG7Jy7XKoh1jn5zpnyAj5xIsZdvLS
tJtRzmo5JqyW6gePCmG9hqGcwv2YKHGL9cinoj2JMAueEjMF3Y8wJyaarBA7mCOLXPWREBoGfa1i
1YkjOwLCBkeedIJcOONMuyTEe9soKqpA9pJyO85S2T0H1qvOgaxyB6qtP6wHj+FY9ySndfgbI3ll
e2Ft5NXXoU3tzogb+prp0rqbHOb0Vwa1bDacFm/D0wSNn5wbvBZPlYi6/OBRcNyCS9oi+OrRy2M8
X3Ln2/NdrG0seYJ6jxDP+Pl2AjZRndg8rC+rSPt4OQqcSAEFNvZ8wdcx+yzl/dVxrqiZkIbUdUKp
mUqHFSwMPRyfuiwOHCfOE+LFztu2Iy7rmDS/Utb7SAZq2jYZ2wSE1dqnMzWN+WmHqLyGCxqtbczY
PT5K48seWhIsH0kpqahwt7aWmhscJ4A600x7C7J+yUUwN9CJ2YasIAdWVpkyi5G9NnIpnc8M+eFV
m0otWwkfxx4i5kQzxQeSASpKKmFARuv4ueIHqg+o8CAijwYkEdLh9pkDzn0lESRZn3WvKPBYa7YN
tdKC3azqbsjlMKwdIAjV+EVQHXoODwkRYtgmeU8Qwf1kjygKvsOFAQa6KOGf2jqqH70+aL/b5kYL
WXsQyX0cW/+ucAYu/3EVCxylonWvdedZ86t287h7dvEuHiiYO3p6G8rmzevqML0odtzVxWVQdgxy
X6OmWBrhPndsDpF7eFJ8B97tSckjMZPz14Yt3BM/wuFpgR3Oe0kSSUJlYjxm4p6Xdru1S4F6EwxJ
VhDrAz97tcuUBLsaJYTaLXwL5f7GTg044onuPNBB2YabftTFi7bu5B4DQ+DmBvoFQxZWauAzJuHi
0SF82zjJkT2yZGc4pIkKj8nE0Jo9yOCvL0Gmlz8EW8i/PSXRHRTIDG2CIJ36OGg1re/oyKk2Qm9J
/mjTpeO99pzkiQMHIhaa5RGMmA+qdeOPVPnn/yNBvtzZckEif9eJ+E1MM9nObo+XZA+YnJOz7rLG
+XYGTL1C6DJ6LLM8/MDn0bo/2Ks20cvccE6iouQqdAlOXrtw64XuOv7wl8l1WBjdVA+7LOujBCEI
ruXNTAeAOL7OOn3O4fCqN+Q5ASgs9qGM+dcAuzfsKA0wsPBwSsWlATpuQh9cusu/AJ8a4tOBWtVc
Zk+l8w6Tf3WHym9I7/mKqh+4OUsyNoZOTaQ7tMO9GUB4wrTtpuk6ehkhcpvMr1NeaL7y5jtlLiS/
gm4YBI1DU5LIxcgVmTo9EV+L4fulwgOhFXD21ORsR6AE7vD9gYkZ8bD8BHMQR5wBbjKdtY6W5lQp
pLqHADCnvmRUeOHJ9cPkvqKTXJ+CbkXvMah1SckHyUR6pgtGiL1x2VEml/6Wtf2EnGBdj24edu6j
8WGO18DR2GuQqVNiZO4NVWrDb4v1sYxF+Nz4pb7c/LHrvr0tCABl+E8ScNVfYZml7SYEUgiFyQ3f
Yf7zLjiCJfu3NkrT4a2c5mH6PTr10IxovrSyL22UVc5ez8vtQRdC0jpQSb2loiQJejPzIH2zjHPE
j5u4wd9DP0z8J2/OTXyOO5q1e8LB5WUlySK8Q1jJVDDiFR8/GWKa6hhXvrNssyEeYcBYPezAplTj
fmBowW0a3Ryw20oGcvm2STLAI+bxXcZ1G6t1fnfgdvuPIRgvNs/kSTPu33XWwf9+69nuEbTr/oFZ
ohwOLU0FAoysonFHy1gu36NtDINF3c2/i7lL7FNIEjm+7XGKycnhvMXVFs7h9MwkxfOQ3t2kVVw5
2QPMS1UzgWOgxh6fDK2tCO3cPBPQOVTHbGKXuJ2JDLm49SiJt5hHTtEyL7oWxX+rHm9uXNol8hiD
jVy82nlqiCCzm9AfSFYZezH5B3fGCQ7xi8D33Rw66SuRH8K7IO5V/BomneqDhiDwtvTw9LcA0xVx
KcuUsZVbJpWqQ517zoXgJOQqooDFs2cLSjXVjZHXbwuiPDHgFKiayOMoCq+2UINTV+9W4Dny4DN1
++XGhU1YR8TDA+Ogmy4T+uwuxYi98mks8PnwfFCBzJkBB8bAom4ODGDYrgMVv5HOBLmRWzWCFvf7
btEEz/jdvGOo2z6lBVbsbZ8MdAqI2zUxCLdEYOsBmNtGozO5Fw96+2/V1aZ9HzF9i0e2va7Y9jL1
UH0CKLxHclheNXTFdbsWeMoIRauL+UKuXvHXAwiUHlJQZ1df6TwFeeD3y3tT9A7K5jF2rgUhSvIu
d/01vuR52FYAsoLlbyw6k39ylE3PdZyr9kL+DjbZjWJB9lzE3nIjE7szk8RoQj7qE2JJcPnS0VzM
aM8YRHmUOZ4ZMc+y6hz3SZu1X/gP1+qRb7NpLtjnyGWzOfizMztE/AQ85r79U1DycGcYOdQsTPE5
bSPBCHvHRcNq3umSmVjuhgQiCuqkCgkbKZG0d1jvo41nsFVFgHJd9LV5e6mAR4PvYRp2Uj2JE7AD
GWbtDDKocr96oMJXRIHqxJZQLu/VqPCfDEAbTjrQZbpFxX7LnCT3pn0ZU6Q7Mp5r5zVacFVyvLHs
e2J8EDw7LXOBp5RPiHj0LGHEE+BdPSqnQJ/asfH6bmsihjfdrA2yAhUsR8fW+T37ZBEcC06Qy+wu
c4YqBPjmQxyEhqAUDuDCx/YaRs0jnln3KAmxAVHZNno42Awt/yvryvSN4NSmOzVl5BzneiR8xO0j
fSkj5o3PC+vO4huHvIFrF8k1/6MLhwBUOKA8+CxI/f5zQq1xUU7vkpG5YFifeiet7+YVQ+5m0aUP
11jhqd9GGJ67izXQsNmCxWF1UMZZgOxY0hr4NzNQHY/fc+cQ6cBUYmKbRoxKmD5OIO+WCxQfAOwZ
dM9/wA4NMib2ei98/xm/X6RytS99KARICcbKfFZV0mKlVuwMBZnETCDZtzR7rkMdHEduHUw544zM
VtsK8CguC3NXN+yqnlyNAYrZBdZhElDzdj/3BZxBFiAr5S/YXkIs5yFZ98k8g8oNGcmouwB66VM2
EVm37bKs/BzrqPAPETHzOWnqa/hoGw8FARalPsSoeINur6xyntHPsOBgpuujhCi8+Cf+I1g3METG
/qFlKK42SGq6nzDoMiZPyY1sWFDKsRibMM84sirI5yto8TahhZDwHM8uMkLhFt1zS1XmnmgUxGc4
GI/1cBHNpxxd9/q0uAizkJ8hw8ZIvbpXBEfkjC26i+KXDFmA3q+i0IyFR/GPiehMe8eT94eSer6g
EUV87HIWQ0WZtPvvpnsmcJIURf/Sy848R6CMwq3jzCh/EKbF7Q9LzteNht0TSWTK6o835IjXt1R2
0QFaS5C8mWjILh5Iy+ov1iUf3hzOV4GIjwhoAIQzk3kCuv3FnY4G9MTyEdDMun8Sz+/zU4TUiaEg
3mUQ+V7zNiUh0pk1yFOsv2lP9OeOddk0XmFhRJDkcRLtV+j7uBSawL4OMECotOLMxj+I/lPAdQQg
QKAmTfZApoLllbY+uqPMUSIHU7nkBC/myEivSZQX/wYlkZdJoGcQ5cgt8vAn3KI18a1TFKlJp6+L
Xqe72bIs3rYktiZbd6wtCYl4zB4Fd83wFjZR0m6GfmzyYzM5ATSIeEkfWKnxiwttyNJrvFZc4xEG
4EYnK3aBGfEq59SU6V9U2CblLw6Yu2+0IfLwpCpAHyczOP2xDTDoH4kluFWGDov2c1/35WnRiPu3
tlIrfr7U01dAsssvhD11RV4EldaDzU2Q7LKhjWAVG6TvO+CHIU5UCecAfT2JDSdXRzYlfiBIiOLz
6jL5x7iIIwNMiIl3dMzON5JousesdUE3JkFg6o/SJitrphDX+it9PahUR9EyblFIIBsDDCJOJOYZ
e5BrK7vLXGVhe0ept/AfCif8B1lvBFY1CHVM4igC7SVrpLcpTvr+THwghjkLZyxhlM4H9hGNuf8G
Zj1iQyyxVIGkSQWojQKN4IoBQ5+YbnTjVxp1SsmrT5lsfzTrop3zQvLm/SBrXEhMGoMPiYhFbvMh
IFkLfMEKPHB22gH1n8w69IBEX8IAcGONwIaoj+A4xyXEvgKe/dugSSM7gTzPYNHpwohblEEAAdYd
GOixqKNpF1NJa+jFpnTwOSzm5hhyo32ge/sIRUgECGPj4dZ34aTei8JPpgN4A2JhEN/D4W4nN9Ib
smRhkHLhmjvSK28sK4S59CZ2ceAz+cW6Y41g9C6erf6cZiKcqGHQou2ZYGE8iJQw77Bz0RpZ2oAf
Rrcskzt0xBzrqJJcNPykVG0S2pmYSOVhfIFmRRYFPamDY80V3UUPs9R3Ls3wDaw4qvnouU3/wGua
rVdbTsHPwinp2knlGNa7srDu90AOUbdN1k69D3PZ0JVj4yeIlJM022Kdri0LftqBPbhG+U5znJKb
UPhOT6CIGz8spTtG90M1c0FDzPDes7mPH5hUlzl3XlYxJ2/m+a4RLVlQIFOmg16hot2Xc54/Lt4c
pdu+1UTrOYVpsgsXT/lY07aS/OipOLpfGLPi0vZH/18BeOPoKVsi1Y8HOkWEkvICAXPhsBBJ9sRl
5s4bFtnS289rjvwya+HMCZQwPE5973zh5Be/o6onTROTcn8k/af62wmn/dWMZKUhQoJv49PJFkUD
ZTb1nkLiKoELBcJBhQlbj2ZYWKYU28EbkaAn3sBaN/FHglpbprd3E9ltYstLDQBq7FaUfBvFw2t3
6WpDs+0CgD07b3bKQ8sgz9/WXe4Hz2zRS7Nf3JLwKZVOOtmvK2hvhKpO3d1TNBDyh80yTl95YBqC
Dple0kX5yfghy5ZSzC1IkcLtHSMY9SZein0ToUffAT7AJD5g8P0biCl6LylrCWMGYfYLpiRqEbHM
1tx3cyv6T5+N317pyoSMDB0WJzDbx08iPGAzSWSMj26XIVgnmhnFDlStz5rop3iL6wJoRM5pH7Kp
msZLWEeLuytJWL71o+H0ZAOG3acBfd14noc8eoFmwNwgYGoR86MbAoZzPnPilSDpbAikoMtv4oTI
RMygWXSK+lAh5REYLs9Eg6NDhj8mSPYjMfLDp4dwfiEvTkByzVrfL+Gcps/+pJBTM7f7QuiD4CcM
cVTumTxlLNnTKmiGz7BN4vVMt2YmqKJtDEo9Slb3hPmKetEQ/ufegElh9ULyhn20RtGmZHjNztjb
0vrQEZDZPrDqiq6Qd0MeOolfB9pCC2d6JaemutZQ2bxjov/nsS9RBJS0na52JBJrH69JoI95ANHj
JwJ98TgvFIU7jwgMsxUaaBfVl4WzsUUAkhFOssydqvSmG8egPGIRnPBAho4nuLwCrzr2vb8+T8JX
TH/LeXiuQbcxMR5D7FsfoUsOwHcNnUJeY7iycMRilRqve4qyADn1jr+tsQ7XdekxumDm6bMM5UKc
wR9FFUnHK4gBHux8YrbvIa55haYwt4cZWO4zhWXQ7sd1aa7dULnTLvQCbOvtSkHyRVuUpUe2BhOj
8FIMl9gHmLej2PDjfTXK4b2xhvagy9wZ4JDNw1OrmDnvhRbyD/5gw+FouD42XdOIz2IS0XWI8+Ir
agm12BDJYojH07L/brVLR923xCuQfItiZhOyIKPD8cbwacJDTjieaodoP+qhafE7tuXZR2RjTrZt
l+DIeIakIEpIFrdLicj6SEJD+2MlstP5cl1LtLoDEK+in0mmE2Gly1OMvxeBhdOX7bfjoNDdxhAP
qGFli5SQzD2H0Uema/8nBNu1PI8ECNwPsFWWjUjs+A+gRSF3a+DjlF0lZu4TuROz3DM9a+vLNK83
1wLsJdSshL7FrPfwsKN1C4ffykvDX1nX4/KOnLFacdaR9pxNDTYJDKpVds4az3nG2K7xo0VILu7I
Y0jcK/V5ggrain4Ojy2ZWemZTN5qB1sSucYW6FFSn+IYFsl19i0EGlAECNkCBtpbOpo6u7K5tc9J
zkN6wslpuZtlRsCnDrlCkfSB0DlQ2SOPW9Xch6844kjprFOT+XucRzgIEKrO8w4AH8lLQNXoXPKB
+TkEdN9k+V6N1U0tDKLILrcWAmsJhBK9fsWTmcOz41ZD/rssS9yJTq0FYSvg99Hybagf0QVv+HMg
9g5sWEvt7Qq8HP6eWCji9mQb0NDWtHMrDAicgSRF8T/e4alCrQ8bYtxT7cd/DTLS8XQTBYzs4GgX
NiFtP3McXaWfqd8w0nyUrGGSV+LhsFjCZ4zxbPKSIIS52mro/L9UIWtxmLig/rZk3/zoRjKzz3HU
A7KaWdCsCBsEWxOewCa+4KzQF1II0uTS9YP3Osay5rVkW+EdKqxU84WsiOUfIczub5g1TXV7Yapo
j+9GsgQdo27daRciN1pCZ3iA1DY772LCBZXYnCkD88bSp1FOcyRbTMdK81bDlnHvk5RZ9p+uJB7g
aJEk8plCsAq+eADxXWwHJNfJKePLF7+0HF3vbHPUfMy3usWpTkr5bolvVQT/aKJ7tPsLX9ElWSTB
sTvHC0b0kQFTuD9OWFCAR7x7hCMkg3bPwK/wEjtIeZOTZ3koLwlGV9wcAvEoJ5KAPp+EbtApgluJ
+tjKhFGu2YkFUCzUFBAnbOJ8J+QaMz6XkJtkjrzvwDE7V+68bN2nMbD1PcQNKV88r2fvjNNlyg/u
xE/8gDoacdY8hPosHUf651WFFTO5QOLSmoB0+fQyTtgf0l5VDzynCYlmE1N6gMcl7Bk11nKfA8YK
+EhZJi8XN0OEx4w4jNR7jb0BRlyllc+CuDVfbt6J7x7tTPw2YEwEhM+C8BLPgyFcVxbqhXPeIdHM
zoxawRI0d1MXkLvZrzUyfeA18WlgSUWMvTf6VwMyeDlSYtJsd04UMV3E0lLvwmgJwgMSA1V9+gWr
j3M2U5K/xRmq840Z00zeEy2BCBqatMxRFxS1zF4ZyYY07yWDAnkce6jdjHbrG5MiDkGzgkpX7G52
a+rQsyKZJ8T0FYFVUD+sIKryA5O05FfTwifFrogc7VCPRGJua29mIUWLRGzforrly1mn5StTs3RO
Xdip4J6ZGjY+pJTlTsMn+dOYLkDOKAs/eJ8Hz3M2NbbuGW2hZNC0olUoN3ZyscsXxizzviboJibH
KuiaU9CucbQHz0lAC1iuDlP4RBbSJTVl9EZabffAQI2FSXwT6e8gqA8VYUAorbl3Ov+HKkht31BE
WyChSYiAkcQvej/g+4TuRG4S/qSk4JwZGuqzo7CMMTYJMgcEtxWhRsc6Dsiax/EJ+1SM4fyEIjuq
3hXDvFuOsBFXfi3rc14iItmVSQxy0/eB9sZVZ6sfMc51C3KgyyfnRQ4N4pfcQF3B9ouK4wOCr4Qt
iJUHHf6MaEDutSmG/JoQ7Iw01wmy8mq7OWh+rNI3wTc/lE6+u1D0yvtuBjaqJ+zpaXxo/cF/GCO6
GjzgWepspxLKxYVbaAVHSWHI3+nJxnkpgFcxtFm7fh1f59ZtSzThBgTBxQAskwcTMhi7sK8w9jsT
5fR1Q5vCnpnXiWlkkrg7uA1ZwCDHq9PsjK1aOSCBO4U2dEwn9+poV0bbhQjC7k5WExaSmMEcY+U8
SJuZCDROVLgWoOiyrVfq6OG2i0HLVOQ1qEkD4WuD3FddC5GkBImDuEEMT4Q4nTISKYivt56mnVZV
HJeoLoI9GTi8UnKA+gJKsZXTK9PnCNiQjTnx4Zk483ZJUbKhgI0D7rZ2TJPfqaim+LnT3Md35bJK
Ph/Jn40fC2ns8EYini6eJaqdm2bHeAm1BGk52JlZcZ4bQFiw+UD1YbYvbC5BXOFSPqglFjQRUIs7
xH55khxbmYHs33gLn9NNPLiOJtxxDq48Mmoagx+0v8uzK/3Gg0yb405gbCYvLuslh9beCZDLq1K8
EsG9ktg1V5A89ngZax52DtsN0VpdezSy79V7EOf0mqwo1wO+bLwPPRCgETE4+xt2UjO7/VwJ9c6h
i0YcK7HkLdPKEIoIeuvnMCnxJ4Mvh9qIAxQwacwQCfGF635mjGP1IURHSD6524U/l7wkupoChXh4
ek/SJpOOOB5gJ1yiT2iDyPPyvcZ/7K0MyVUD50wV2Q6K023TJ+sU4UPXACBEGefu3iJ2ukWfyNA9
rhBb31g/s11pUFqXR8mgA3FY+n8uMhQ/vCJGC/cSLCIu4NFLIpp1TX3D2nAkpnTUS/ATbQr4EvZo
mA5txLQe9GofVte41uHBZ3RBuEtfyWVHQSk4b0mkQ28ui4VVnDHIvziVOkjteCYYSXNpJ1swG+nf
fHR7Yhfbqf9Bxq//x+Rk8aVVkv+iM4JzgTLxT2o1CQ8epvEzniZ89qSQF84vTmcE/snAQ7indCT/
s3I8hdCsAkd417YBgLrAN31zyhe0skjjIJc/ZDThP2smWMVOaVW8uV3wuJglrh51sYg7pUy5bK0O
fZJirILrGFvH9U+9XALYHywJmZTDgcg5IlBwvtK9j/LAxnXNIawbip+qsgX1aT1QdYH9W+cGP2ZN
Vwm2CFkgTPumfFadmPJ7I9byt7e2gbevawwPht/MoRna0tWvv0qLsvBYr363bNGskr+dGjrFi8dA
cNg2yiu6jVPKFiFEU7ufeirnz97rVX+oo9mL97rwHP/apnHyxTMx9UfApmH6OVU+7blyBsbmSll5
X1s6jV2ECpCs6KVLCXvqE2G5dxPxFkczEXVdPK7Th8bPRnxuHLp3LTkn9Q5yCfmgjMP8Zdd6QfbR
WBc/ll/CzcCAxNYx3i3xzSnmLsNQ3+M4aalzmwYtj/Wse3VtSGJ1hxUVWkaUGhcNXFFTEb65WAHd
lwljVn4lJq1rfjJMHwFF6wwDleVJXJLqhX44/YLHx8gNgxaTLqOSNNiGqetgTkxrNMD1biB4AOld
KwHLbXXWOuPd2ijTbS3dUP46hb3mEFtUGO9ihGc4CyeGf3DOcKosiI91n1QBh7pxMdINjuFnvClP
sKowdoUNxQM+eUN6bNoBO2xXkaoARB1YU8dyo08LJmpFh6un/4+j81qO3Nai6BexCiTB9Nrs3Grl
OC8sSTNmDgADSH79XX3fXLbHlrpJ4IS91+4MI8sm90fkv8YKbUTjHSu+4q7qXbsVh4xYE7NesSFn
rGmVhf9ePzpdruw9/VjXvi+NWMnvct1uiPZlnvQYy/0M03LvY3p+rjs58sGCmoNCgfR4xH7Jijta
znpF3LifCc2prypsfP+uyAfOx4udypZ8FfTbxI5sW845CQih88YDy/px/GE7NXufCXvT4l1nNQpn
glCAJ8R2T7TtttDd2twJRvhozGrmunDDwmSAH6UC7PITg/XqYDf88ZeswgUFc40FBvLdbvSsczEy
vT6sos7yR1Wh4NwwBlD8S7UxGVS7lAABlPCTvhvsuZq/irR1iGGzFklwg6iaOOpkfyGRRq4vAvCc
e+6mClqUZS9TgEVSI8HLKUwJESWhgslD4y8UwVLBZToYlgq/dEUGx0AZ2EjPKC3RV3FJN2CBUjhC
9FfgRM+aResYJ6PrrHTNMLa3NshP0Ai+MM12aFEWbyOH2IVnUSxdpzfKJ0L3qhcuLkRgAwSnK0sJ
f3wuHLdvrggOlv7dM/TETDzLNN161oyX0EWeC8zEb4ffBGpxet9nyXDX2KN+Rfwt6qOrHIMTCIuI
YIzQEmqzuNSHVeMwIWrtRrAfytVwV8wjYOTKJDMKFDXdEGEt5KivpkAzizmoDH9K3i+zgzTqV8Sz
UIhuhgyyGAJVEYFE54uRwcFVEVrvHDavf1yitWcJR61Yxei4iESF3YxHKcojQhe5Byna2MqY7jq3
Ds17o6BLE7g7oygsCWCJTuUgx/DTZpj70aIHRgmDNOeaVUW+3lvTJOo/MEd0/kgEAicBe3+zIhLX
VRS8jHRvagt8wXy3vUUh33pUJkdU8skniuHuBL4MLT5qOcFLT5N1N9UKbeNwK9QId2QO9coaQgUX
CLu4DQSSTDs2arbn44jawNmp2h78x4yHF5tYBfLj3hoJedjOXHs/oUZkD3XUGzN8kYwcN9oO/WJr
N10VnXmi1aMH8u8W2GC6L/Ylld56Ph0CaJF+Oc983yI2HuPmO4XaAC0HMNrhorsuXcejN652/Xf1
wsU6838I6pfcVvMj+a+zuLMc4X1QGcq6IsN5LuBvgmtAcRJ3RR/aH3Mt56U88F2UKetpTIUe80aC
Tv90mTsmBNkExXvOgpWwtZKXDzPfjaj+whozyliKR83wlhRpqvHcOxprJWy8yt57VGjVlaV0kvzh
5V1d6Lis+VE0qCwVW/rOm5F/qA2hybiedFDDBXCK4nsoIXjezkr6osJznBv8pPQCZ+uEFeO+sUp6
lJVjnkv1YvjL6lR6nMKcocyj5Wu7DvM5iwqYDIq7hbybotXwzEhhhDCRebdHrSz8b5oz2X/U2E3P
PGEGbf0U4tcifYP2kFh1CfY3hUr8gzvLk8cgLAiqz0Dddx8V+5SO3Cm+ddz9i438TMEc3Dtoxz88
MuPvETgQGAj8qjd78sacAelF0s0MSIJ6YHAVyneYkT7BbdVkuW8o92V7MMiR7FN5QwJRTpFn9Ox7
uHxGM0zVsYKGnu0Kz+5wgyKZu5isSyNilfBe7FwbPyCli5WcRDfjPOrXovzhJdd/DL538LK+cD/Z
KpFOt4BJjA6Z7xDdzG6t+2yCxCbIdurT91XV4yPcKebZLR4IRG/ES+P7aOXU/FCVReZfabncL51H
OOY2HXU+n7Gc1M9NNIb/ZfBIDMHsjgmRyIagsopsaMoYwfi8vgezdE49KWlubLl0fvHAnLZjscNV
dGDNmiAQbkawKXnjyZc21EuJBwtElbarW8XU2bXLOuOWq44SvZgZIhI2egqHCbFN3U11vc+H2ddb
AtuRoicg2skVRn5M6u/csUzOorRFOKNzJprwKpE4UpvZmsiS0dmPhJVbu9LzvKtTWiNKkNUtHrhe
2M9PkeMAl9eBxzq/nX0VxLnF6bQnVmUOD8kc3GDhM/764SMpb/ihSoepRs0jsGf2qem/SzuHwxZC
FMIGTDzChCuhZ5rquPVrg1yH95xCTm4M9hUwspimnf7ZjBEigQ0K/NW5ThiM/1tz2OGxNtIq43ph
wgMigXCcGsxb+mKDb0eVJ6LlnX0fFTRQQAtCJKB2gKW53SLsDYz1ry9UfpF1G5Xndk277Gj5aXNt
SuKzsQKqaXI2c766JHhLZj3bCZvZ14xvLj3nPoi+dyqH4jIK3RQ3Y23UXg1REuJ38RyyqHDvJjB4
LEd/8tgA6k6xLqiYqbIH78gv0nfXxnJzUDXk/voE6buevyYcA4haZy+qDiPztGeQgSHxogVtSjvV
tvwyyTDOV3J/CPRENQvBGTh/SyDYgDV/E2ZOx/7Rbn7xXoRXAnORNbh4P14C45BCjJJCiofQYhSm
TvYqVraeEFnG+8b2Bhfsma7tR2+dc/fgcRtFCMQtWepuP05lZRTSdGIURmhiyAqp4BsvFMuFWGgW
4pvKDuS0Ac9QWjQrLPZZIioR/sUrFUp+CFKgj6h0poDQYwS7mzrvGT/gcjTwcUS/YKLO7R6yfbP4
YKUk3RI+vBoPDJXnfBd15HPvpRHhGdRE8jMFMDa3Y2W73Sd15FSQbM9Z8e1AzXiHazKSE5I2/wI9
mUMjZ/cdo0bwL+NGJvvCpiPAOU5WF3Hn9xGKA6ALCjgedpW5/Y/+elqOsyjg93Ukgryj1ObQx2bH
bawSwX4kUA5Tmsz4XnKBG7z+QauyfmPWdP/AOeaXcUKWPcz1MNrtA4RFt2wdrHg56S7rcR0pGWJc
JhiaIkrBT4Ki7ZVPPormI9Ec480/SHP+wDS58B/RVDUC8QsVl7p6ueOvd+ALrWWLhzDAZU6mCjBA
+wbi0g1dEu92AClQo7aqf1Tnm/7UQWyCeBC4RXVJAFxZEJrJSXn2BH+q2CRoNRkRo8Dn+OyQ214h
upaYDScdPK/dQOwG4v2cHOsRtxtvA7nIOVfom9sJ6y/2eNs9BgDLxNOcDQm3NxoDUlRwq7Vb7dZ1
cX/TvL/xlhAw0xfVEsPFKRwWtEt5dGxVwrAuE/K6fnG4IAkdEkceR3JSWJsWcr7zo6KXp4JoTiBt
1Pzg7TEiEbeSRyzz23erKmoasZyumURbbPI7d6pJ35Hj5AyA2DLT/Zm1o4Otq+xhPbDOLZdzyFyL
jTwI5uYv6uKID6Lg/W6/ah+y4AG3gWv2t7Sg5d0rrWmIi/IGAwV5QbwIyy6VRM9uwXtO5Sp9nGSY
/qEuEawW67Ijs3ZToGDZiNZS0UOaUk6d/ajuFWRelOjJ/nadQ4epiNZy5HDTvLq289qwRMvYjS59
E7vErTvxSkzn9FJRyWd7wFriuU1hcW7E7Vtm3FkP+QHTTxkx4mg5Uat0MOiLTC3uhAjrI+GThFfQ
Iq3qCMkH+UBBaf9VLAEWh4iT9jihfeX3RZT2CKHGT36AkeU4alJfUfIkmmxAlk7Lla0GURZJ5lnA
MCcPdFfIkftmnAUp3ihttqiz72rQjYO17ITjKvcxW6aV2wZ/PxIhVNWvQ+Ys+BPXXF0nwfUcOZ2J
9pm0mUyxpm1W9L+VJPUWJYh+pp/QWHtxF/0La+WqC6EDhvCCOR/veO/rALWu6F6RaxD/jcqD/kVb
pUkgFC5jthtbz3so2B6uADWxkeZarT8t73tKdzUCOmZY79l4OVn/2RFM800CSwE/LNkFwREnDpvx
xp2A8CnaP4RYbuQUB5dTpzn1dGHTToNebsY9K5Xc2fG92ljgMxOycapGd90p5jtRv9Ut+xf/gNZj
4HwUOYxK+9kpC7o8pT3LOgytu+iD5/R8Ck7OhoFHMUU1UliLeBulZyqaLQt9QieYOW1FnifBv3mt
uoRYKGI8kJ8pSHoNYGyUV2buecWYrFbPyBmX5b7oMF3xLMO1bcep4zIlOuHKinRkIDpyuh3AJnjf
rD4YSs/01cNBNTDoTwgp0V3lJZyF2MO/8Xqzh2Xcz5bCPNFM/bWwKHBfR0bNR23NzsBsOB2oGofK
QQK4WZsU/xAqh+FsLC6MLdYYjk4C2Jr07JOCC72+D9MHZu1AgQzuHbMLQrnOb1MxEKJC2ZDBq0tJ
qPwMS1FdoxS6AbnM+GmwcSMQH1wZMyzlOE8sFf5IZCYg8hTK3m3PvJwRQ5ONT2vaE3nC5CE8E8VB
HmNXJunFLq0weldiHI8VoSDlxg8nBBNEgy1ozCJyo+gHjV6laA5APB1zx042C56hIYH0ZUof3te2
ILmqxbH2b83purfIKo2Mxc28cPTrbAZy5EV04RaCVoPaypXHLlvAuo4e8QMUQE0Y7qlfRvPQEZO0
q2jQg10KnsO968NIq50m2URuphFIwb4sHCquKbeD4jTDSfun0hndHSZFyJsEBf6n1xQTbeYHcL7h
uBCxcmQlla8nNRkIhXlBwc6bLIlXh5ul08PAPodFb6C4ou87VCaBy7fRd9OxLPv+T1/Mg4fOidTn
W9Y3kAfubT32eXeHo1aF09Ennq8/l8KpbNQ9XKefturwJNQGQBFCLVXz1RhnZt+pcDLGyN8hOmra
mG9QTuWEDmFRy4RcE+jLVyKq9gBfrBbvEol4+QzVI9H3M2Qs4lnh9oMcBMLo30JT8wTzncNCmtni
Cn8BFRtO4o1i0Fa8+HWAJiEgXTtknZ9RERfU7riXyrT373FSEAzEBuBGbllJG1ri1unZMpTl1N/c
LHVJyF1eMlBUqwNZo08a66RyXlZmQRWzc6LtBrJv0O5y/LMvrxYWtslOVmFDG8VTKZNi72TEXkJt
GeEPP5e1sKMblsXq5+cI4T7iC+V19bApCbVc0j0NRiXVdl3a6I9nVWW2Vba19m8dUW7ltkKnfI8R
bX7JraQwG1ywDHpmuvgw7kEZXxsGks+1plBmY9mbsxu6aDc97PzPqZXmdDOGqPY9MZrFKUBKvRw6
0LXyy6JbLwhtQRNUxJNVpPD+1rwCVNlP/fq1SoM8N+blriDrCscg2pCuH/1Z83ocf9dydufTYpPc
8xKGoKpBQRg4RQBryiphk4radBk2ddIhdRFBDqVNZsyJ78cA5cklhC3HsrBOkE5uufA8uSeu2wrJ
uCCpvL3nFEwkes/UYzWJx14g7AQ7OsqDZNIWekeYVTBCtzRx7ehsHHaR8NyRuOXVb+giUOPI5HBG
ok8CF1i1kkBH1IoUA5l1Z6nZWa5jk3rdXyaCMyOcxBY+vvbWye1DAxkJAV+F1x3vPDzoNRx2KPPL
9Lu1w8jZyTmb04sDhWUk79Kes2T9nLmz/mYI5WZqqV5UT1ZUYlXYdohHZirevrLvizy62arogN91
jYXvmZWkKz87d7DgezhysvO7Vqza280zpJcdSuJy/CdpJGTCvjUDm6EnbmDvnpWuVyNzbBPotjl9
XniPWMEXiJ3yQuPDq5ZJ32P0nModh2HVPMCOksgMAd+ld7mHquNR23TZP8ncg4Ta2b2cE/bKKD4z
bPRsavxfj5rCuamCk+rT5XrD/jEyyjpHAhLz54JrD3V83XciZ/nWsjAyhv1et3Xwc0c7Kn2wOPwX
wbV9R/O4+umrxPnAZpE9Sx4cWrbO008vQ1tj2s06a29a7duHUA0UziuwwAxIUUDyxrZHLBYRiRUm
BjybW1NnxY5Fsgor8Cxo7xCIRymRa/kq2bogeJnSU29rT4D0Ur5ZflrShIPDJH32pHB6MS1/lQXF
M5pMJ0u3k2y7hRS5fim/eskWeGsAwJrYLXn6kddqIHkHw0BqQBTBVZA8aD+Z9BnBsxuSi6tI27VX
K4/2eBKAq3I4TJN76Ao/D58y0Pv04phG/b2P7NN9WoTXpcdkHahNEs9JnW0pvBpr2SQy23q1G1OG
e4dgyoUjF4H5dWCnAt4kCETXH5Yuk1QKfQEK72DXuUflokFQWgEx4jMtGk6L1ckBDKIUQrAfUeZA
yQXWsAeOp5ryWEOAkC3uDM5EUtWmwOa9JVKoEJuFxXn3VQ7D4L/6ChUtOUzaJ67IBKRhxm1hMrfH
Z05jyxqZgVjUbYMC3wl/k6XFTzMuZRNjxevNZk4TIb/KMNNFduHNCVw80yWifQwEDQfrL09bTaO9
kkBzTYVOIJr5bNY3YaF8uHpaEuPAUmwG/gTLCN8BfXPH76K5vj9nJiDuHVuLUvzzG1T3tB5l5ah2
Q4Kt787Yj1HNImLGkS6Q1ENzDOTR7dLRRX64sFg41z7z1qORYX5zQgqXs50EEaKwMNagzxuY/Mce
Mo8/FdXc9BftA8M/ko2ccCQkRUFQkdBbei4+Y6zngWwMeitpeOqlrXwfTLWLbJl59SD8x9CFrkMO
daITfRE4Q/zunmk21L8lxguaA+VpMAFX+X0AR8gU99C7WxPuW9BrSu1wAzs1zMVGBCKM4ejjnl4I
QzBo2sNinfZlUwTVF4PvaLqEa7EOB9NowirqNMrNnnY1ICkJEGa274RNJJ/VSyBGjC2wvxp7WYhb
umFHT4z7hwlxcIa6U/e1AzTMhOGAHxgG2K4e/flU0VuhEeXjqbc1KjYIfagVGJgVVf6MflYx5/em
kqgjRdsAJnGgMGgaav6tZaKB0oj5Bd1a1hBXh57a2fTuQrouAxtvOQZs/sSWlZZAUFFk0VGQsvzD
Ac+QsS58ede6A6m2iC0+VCWccSegKBrM4j2eLomFhJmSl6AiwIPAXLSbs+lEZlTyr29d8pU7Lwn7
f4hGPO+b1sbusOyii4t9xC0k8cpVmSc0deTgjLMLc6Et+jrYM9cDilyq3opbstZY97mTNbHM4zDq
tx1OP4P9hDzlnzI07QXFSAFmr1zpomyqdgqiypuxfqQOFrcQRik2clXml77XbXQBxTC1eJwr1G0p
UfbOjtUUpVqQpmSYBEXOIxVYbYGms529lfPQRASwWGH2aQ1tvh5rQI49T7XdJBdef8RTwxQOvxlb
x1dRiZmVLz409PN2Sz3cSOQfzKaoExiK07BtwjJsvc2MiQ7UxOLz9FswUMlbirjwbdAB3uPiUojs
qG58BCg0KNmZuJlgekBAXuSnPvIGcQnmavF2REVkb/0kwxBNMD3gFaC5ei9CJJfffpMylWs8IFtb
9C9uuu9K2/qThl71b8Bn3vBt2P3baK0LRitCAOvYoP/6ASGD8Z9gXlYIXXIL5Jx8oZ4xKtfOaSXK
7bdK/a4F8ARyHJVft+ZECKbGYc1XmAsHu/g3TCjDwJNG0fpEkFb20MKBWg5JXXsqZsN7S7NpRdDu
AuKdSZ3RQXNEe5zJrd21kWIGivTxaXDYNe0HTU7Vwzow2X9hW0UsB59P1saMhmFHonEhvN1r8+KI
tBrSPQau/FWqMVXnwndBYBC1AxrdDy1xv6QTDmDSRevnScip3df+YoeELEWSNL3RoPWVft6/qGYu
GUdz8OwLRM7NIczb9CGULLOPk8t8i+SdKsKeOpEWubN65QORklkiNm7AyPkha2rjQxsfJSaHfggZ
waSFFft2jhVBMFYNTkxV5lNg2QiYRhNIGoMmxeRDDLS6B81L4o7lBzhPbeRC5NRikSGJIvKtQ6MT
gjFKtAEl82aJrglzIZtnskWtxzacgRPCtyncDeK0FHUmjqfbyYy5ba98XtzvJMXQtg0Sy3tGaQS3
fmxM+qRqUfyVViHuGgbjjN7+D+uyIg/5frmutyMQDz7ixHoZwLAPBcMziLzNnQeuAp3Y0Au2lhi+
I2KQwJqVN3jhcIE5ECA761duFr+sza9tU/UGhBlA2wja/DSRRnCbLOECRBI4SeK5rLUetsLv1HJB
4552d4jUsEbMRfZFibf45Hh16euI58M7Gy8j9AqHQ/nRWEP3U5Af/7eAtmmfb2HOr5ZGehmzV2zO
il8p32ZYyhnQ2ERuvLZ2H72nnJzP3lx2FYovjluBFl+L1xqqbncikGfas+njUw6TgCxCt/NMHCBC
76lklmA/w39OfhhUuQg4oJVVB+EVrnMUKsx/VyHWvyHrJEIXx7U4RABucedZlQiP1HULi8mI356Q
apFiWeVliWhrhQm2NXIP0r1Sr78bAApK9uE8KUxKWg+CpyyZkhHCtJ7NOAVwuBDcXxFXDemJb9CF
22yjgd42witZbXQRPdxslQmcbki29mXAy5hvRnfGX8Ut29wvOjcTNgVjQydy7GbrrlB27tZVq/cx
LMdP/I5gdSIrLMtdkFI0xuNg33rCPO3+KMY/sE9yxmpfjTX1f/UqMOBHgyEPCXlI4YeXymn86QcH
HgPZpbX8n9QsvJSjIxX7FRSZBwYBQGt9oHx7lokJFDGiaHiI1wSJ5sZvkvTXRsBTwq5be/cY5gR/
b1ogPJylKOSdvTN2YXMdVeg1+56mzo3dQHn6RdYJa3C/J1nd1dlI5AfJrrcXWA+vJoXMsmOJesML
IqEgL4mCnUA1mDD0ug35FYdVI3qJzSAxUaRZ5nz5LIO9u55wsPm1wVEN6MbNalJ8kSxhgLYmUD9u
YtmncIwq0l1KTT3sD4nXXBCVERkKhKL9LayVWXRORf8StrL8xF2W/iSw8cyuWbi50XJE9KXDFOB2
z6V+SDqKwzjNJiDq7aDTLwoMLEmgnHwWc22iGAWlrPA2AVO1BJ3NOm69wCUai9yqqo5LifO/lWjR
6F2lJZ+R/rBu9HNymWfSusPH2vbdv0AEJrjnUrvfVYaa5Dh7hn7YbZH6IBDpg12eAbd6cLGSlNze
uSjvbYF5797k2ruRUWEiYKwKcZxvKy9cT0DYZ7CF9QxGUdRR527z2cYD05myl1unVyO4TNSFw1FN
7QzsDMKGfbAj9IH8VDVZRgN4km2G1VhscHyE45PR9DqbUGNfPbe9VxybsbWHy6IyBS9c0/9vVjof
b5dZYxHsOceXE62ERCA8uZNv3RuJNSM4ioRuZ4fp1J0+GIpm4qHu2CL8h9UG7/ZuDDoApPsJgXWe
XqsUjYR3yKe16oddEeAzpdbwhuXGQ3DWj4SfCs3JHCUjOQmj575Z7YSCNR8LHVGf5TgZJkKCeyDh
vjvYMdBsjknXkW79rbLKv4wDbgLcJmgIauKgkBxvy0WO6ooCb+n3o1lalIRoYSym9LZF5JaAA55p
XOzM7J5Z7mKQ8EDnqk25UICCbAgc/eGXCDUOmHK79n7BKGrhokzAP8cQuZrskQyw3GHkvTKtQW6z
oCVmY8ovlfNDkYUQpn4Vl5ZczcVwPubHlXMagRcBgimWZNRFJ4QjAw2kDKZb5IAfcXbggKvi1RPz
W7ZGWmL+7Wu9R09k1zsbKeKzl+I52wY1RPGzG1rVW0FWgHNNOp+qlSEEOlNG+lq+MY4b/0W8uxTJ
oTcRDjj73M5YgXzBGpAI25gH5nYLBK2qD37nTcGxs5kps86CaHNkq+Okfwn6QgUJvVD6+7bL0H0H
+H2zI1k6Cy2MJ7VoLl42DuNf7nknv8KI4PMq8O/dmDqtfHFuhfozEog0eQE6dVslLiDSCT5beKL3
BQbybG9WyF9cdWnoHKWXorakfB0/giVb8kOaIlneqH7GY0YXjoKd/l0wTMls+hWfWhFQjV+FdVyE
FLtxgzTJfvZo5Fkq1ISqFw9ZiF+ViwCiVLkCeqYaAgIJyyEMvTCWfrc8Uvw4HJ0hkKgrrEfvXw+v
Y7mbHDfsXydbEP/GMFyhHAqs4FSXMJOeTE7N+9lhoPCPbspACO1UY3CiZ+u0WVLPGj+yzAvbc2tQ
0saMVDvBmEjp6MFt517smFAKrgiCKtv/HJtd4B7dmgfyNGsyZp8uWM8X5O5TdZoyw6yMGUyE5ilF
0ymfXJSnXyP2MPeqyS8e9nZCnQFSweGdWUq+rv1EhvsNHqFno2K8fhlZ2lqjNvll867a+HajX9mJ
U5sNPgtC9KhW0mWvXR0u35QXy/SkIqKc425y8Jb64M5wEFmdDOsN0vOmu6Z0ysWF3IaguO9atj7b
CJ4hu2qsHw0DHZTlLv5NXIGg+B0X2CqT7xAsE0KsTkWEBmBe6+9aJC+DfoLHsFJ+sPdHu+gZAS9l
QVNVc8NEifWY+3ag9SsthiGENLXTmtWTtQ5EUiiZDP5Hh19lhmkxYmHnn4Ru9DGE0dL/LSI65yO+
qNE7Mp2z8w9uO9t6ZFRukmeZFqo/Us2QMWjmwMVC7trcJrXXy+ZxRpSd7W7LHvsoPCxwOzJ29Stt
NHtslkyCNJJE4j5Pao8alWqnJ3AW8IWlURvJPUNpQ6HtEGsUnrsU/83O9/K+/oVPAOZizoL8U8HP
OWmrsxiL+LbjEOuRTG/VTVPH79kP8wn2NaR0mRr/NyF5vY81E2lyiEqL+zOIJufex3CYEMvOs7q9
XV7+bdzqf0QOpCEm3WCj2Py1UGrQB8HibHpbH9dJjDd4lcJfJSJ0nuxqlrKDMRBCJtVNuJ6TAGcT
c64ZhKSaQqHgBRqSeXpUHmlcDihT6iWL9JahHBmnbEQ8ZJror4E487x8zB3XIu5Inb6JDPwLI3lj
XS38DpiWel6mGBUeBT1KNTndgnjzd0TWw3/ECyBBstDds0buco8/AiyDKbqVQy+nBvyLBxs3soeE
OGFxjO1v6yUjrkg03+iRqUPCj9Ivi3ar0Nh/IuZno5f7syFtFsvhF0Iah9ggElVOvkfwwG5iGv4+
rLfFTu/Uy73mAb2CN2SQWZVtOH5AGK2+19Xpb3Q1k1hxFozuE9Qg82ycZPgiubL5z+ll+ZMsQXJ2
HDPCc+xQ429m7nAcb+iJvh03Q26lF6W7HaFTkbWL6qr4jMYGGp6N6Pkrx7L2YiGIz9A0oznZGtyL
93VGbNYm0i2iK3hu+rcvKVJYrjvlE65a9z0SrvNfmef/z2waxyBew1ojyR59JYBg2iUBgUiOWdml
jb3lMeNMnNGblltWx/UlRI4JBImwY7VBtghe2UAubTjwFFbGRSoyjHBKsr0oEs40slHYFtWhj1/I
kQVn7VoseCdUhmJtE/aCpoCGz6ow98n2Py273o/J1NT/KK/afOeYJsipWxoAnkXjBJcBpaHAVCVZ
f4dtx++qiLjJ6SyCqDr7bjXgMYK6OBIZhVo1FAhTECkWyXTgIKj/mUnJH8tw1t7Y4LV1Hjtf/Qbs
9SKEe3VD/mvEAH6XWkCwduMq1f3g2uEL903qH8njI8lhQSwLF6Phc9qMnKk0cFYe6JMebu4rM6XV
i1Y90ZQOdzW5vi2b2p3NnuU/2Y/Wq0EGfFxV5zyAV76BdiA09SzKygyVCdd6bKLCqQ95kuJHW7Iq
vOhqjd4agBhjPIJ0QNLYtnhFcgdqA9IPnL4Ra8BHC6WMOpk6dJ6nacieVGJzD6IaXKAmLOl8z56j
gdGBftzdZHDKLvj71h8xUZTHmUvi9cafacRZq9qYa+U0z+9GLCAz6UdZdrKo1kiy3UbGrFLrk4fC
aYpH7Q1P7NLUa5Eu7bVoCMnaIJRhWub1Qf9UAYBkNpMG8392WSAYYf3lH9xyqNr9IEgp31sWOfQx
YnNiLEM1r39wUqmXUE8pyhFxswkPk93Ue2omcs1579spFhal1K7x8tXEJg8hXaGgExsGe+VjUYrs
BwdUwGDItF6+xc5YPEf0tkHMK1d/j64V/EbFMBVbngSSsjq6sucI8A8/ho15Z8fSQF2imzchXtPa
Yry2duWbjhbEKbVlvLu0sxtnH1E1qU3QFxyeqWZ6RHgQZ+omglP2qec5wIfs8/1TMSQ8GlxmqII4
G8C0j11uP5KIyDkFm8v+TtlZ81C1LIf6Zag+vdGpPmG4NF/D4KKmtMUi71gwFK9J44OFHprOq09T
XdSHagb8t51ZZn+hvaExSohqcTdmRflE3VBQ8gZOC4TTQWKeHQE+sBHvcbpOJ9nQQYcJKm9ITwt7
Lc3LCKmp6ygFiLdBWWUzrz9O00Tlz3Ud/JLork08pZ7+rGk4X1zfInoZ10eIB0ixF8AiNO8s7Fd/
qiybHkyIX4/S2vEo2KZarjf1FaMv6HLVmyWQd21wkQqEkGkamS0Dn77YCZQ/qDd7hr+bfoxuJHa2
Kwx02sB+D3l/2aL7TQmF3NDvblKdjkPMfGjqWIaz/t+hlgD9TLpx+eER/yU2a2kINy91H0KYmzJC
IlSf0HmlEMTkvuaovA+DNb2ghunmLSj8Iv0q+sz9L0ff5G8QbvVM06sB50Wdtd+0HNVF5OaWA2Bs
QMV0HGlIxsrSfIAAtpcHJrQaEAgyrWs2z059sosZqAn8jpoL0FFAPot16dpjo4ub2hIcBQgopUW6
s6AwTxeolSwPpUbWybzC9u4nVVv/RhTYB+/2o4NuTQ1+OXJNf/2ltpG849HDeDF5N51rqcETRkWn
Xsq5Dn4i3RtuUc5ALKtgQXaLcCSAJeafd3KUEDfpy6D2hPDTKhbrrDO2NpmuBGU7Tj2TggBLbgMS
wQgI0k5A7DBKWHqqFW12PLJOA7RkKN3pyrK63UBUGHr2oLTBO5tGiLw3p3eIJapEem44iBgVExzz
nzVx6cUWqBfWGz48INwvzSLRNhXkzDkl2NCNoDu0Yii63dsAYhD6GAvzO1bBNn2vmOjshG2aj4qQ
3ALUfpu8o8/H45mkhv3VwKqSrwdzuU0+4S07cw5vZuuGzs3p6i9d1U12oYSQDzwBCjF4V2Q/+JHb
NziVTJ27RKb1OQW3wTzeEowGclZH/V5PYfuSEJdD8Vym3lViboLFM/vmK00H7mlWG1JvM9tJg93k
k2e/EU7dIedhUL01bLZC2laMkejze/3g+s6EUd+z1A/vOuEYvp+0/82YfciVRVmBPlWOxXcYYad2
R/rIfSMyoFAY8oaniOwh5o1F25zQrXcTQ6iA+LFbycmUI5idjwriPGsQtsMgzdIoQKfcl2gDR2zC
JBawZuUSUhnKWtedeTj5Fpv7GeT2bwqpiLibVeUqzob/cXZmu3Ej6bZ+lUZfb+JwiAiSG7vPRSZz
0KxM2Rp8Q8iyzXme+fTno/eNlWlIqNNAFxruquKQwRj+f61vJcFjg3R05HvN21unyEaNhgXf6MpM
OpwqqVW3ZBy4/k/GNcUbWMM5hfRYf2BCzB6COa9zT7bN9M3AZnGgudDKNaX0Ctg3RKxbOoqLTIHA
uifbnoYLYmqFvp4bV1+IVD74DCPokwA0yTg/G8iab7IRp6end6A0eGc6BTdb9iWafJKmh3XlhlAe
eQMc8KfRgN6l0z9lr5JosvBSV7NuDIYgaS1R5lwR/Y0tid/QLDyrtugPkovFHqwlXVJfa0Ntkh3L
pgTbjzG7w6ZONFVvEGTzypl97MdURFRrQ4Q8VDmq0to32vJoZWZUT8p0OLFlYx83hNamxYHDFLYo
9rSOlwPYj5eyDhbYip0sHqFUcBLrMAjsaxw2RLZEff+VRMP8gbN2/30M4wQLUUNQjkZ1oVznVCuz
VUieuL4O5szYQesi5qsxA6tkg5Qnj8jT68cG9l7Mmri4FiKNGgvbqzCEyBBzjrD6yP7FXOLYHj6T
GJdw2g6vIVysp7mkybpSFvXbDVlxkdpXDiayXcBW9a5xOk5bKMFjdF5DGj1aAqcCME5S6S/DRsuP
aAhDdDkhmGsY+/n4EpZssdZhXqLMhtZoXDBhcYZvEJyknoYqYNhjGwhuKe/QwbIodsBljFht1lOS
yXiNr1C5uPCjgKmfhjaY9KAYvmcp3Z0tLqhmYxAeQEewQlhDcbOuNY9mfR8eqSwH7LLKQvNGXI/6
bTtyyPXcPEVTNjk0Yy9a4kW/4N1t9iADdVqBM9JG6FY0UulTm3G3ibvZB77AkLA8WDzWS6e1kCNr
4ifbi9DBzr5dhovk9fIVbWhZQ93gzAmvEo1gTSqXZqtqq2Fx5sxEFvgETZDI8bGo2FWljoAO4Qji
DRAkEfpKF7XRgSC6xbBzjKEidw1zXOhhSa6ONmllwbYy1PiticaF+VKbmINprwqECqg6CO5qu+KV
yqoAXGBiOVlpSIu/xiBt4MQYBOitqhyhpSeSBBqPrkdoQGqY2oDqosJ4bUsw02v8+ObdDHEINYwc
SI/q0WeRwtoKZmzHXcCyTZgM84UxxlGzzTOVPjnTFMpVCWcLnQXbhHTfNqVLhDSuPX9HWhenD2qF
wEprTjS/4i7G72i2KLcuMs1u4BWyg6HSKAbh7wOqI5jbR8KvIQ6lN/PUCw1/W9DnX5RNAIqHRcJ3
b2Mm5W9dOIR0iYrKMbwq9wdOrIT5fqcWAG2kG5uSOhJ9O+sAHaasPbyV8X2U1Naw5kxfkthNwhTf
BbYRArcd9jaeJbXweRYZCu8gsoL7tM+tdkO+k9j1tk6q0iiT7oZt3hjtTE6S0Uqw+uh8/R08nYaa
xRuIp/jVIK90SRrS8voLpHbnkOkdXcRhxn+ykx0qUDTKNWc6ugcRBG8YVJR1zCp+xWKa/8RIbhTr
VPfxZxCgZ8wbTahQw72FkwOHT6RRRuF4AmuPPV1I5GXvsUrWbGBgez33iQOqD1GGehVqdmp8MJaB
6DIIl2hq1fV7v5MC0SMhdvnWYaP7k2AxPfYsNgSQTBOn+hLYbfbU5Iq5G+Sn9kbrvKrY2dF2QIA1
huqizePipQZ87SBG9NEBdWFBDY74eE5u5Hd8KZ1i6YbprVtdkh1VALok+1OtBjMyO2+UAQHhAYUr
aoHZIo+YWYX3bWLouzQtcPg6CmQVu7hm1F5jCs0xGbS+bdHGV+CcqQrWPwlL6g2Pgudwn6Do/AmT
uJ1XlrRiAylbb3/RKtP5NlSm/6riPh7mlc60/qvtJwaLW4/tS+j7feQ5VNc2g9NaqJtlaD1bWj4f
EiNGLGdYTUKKcG4EF/lsEkI/KMV4B9rSU8XL+jDdjggWb824dOAl0FQdSsDuZDd3P9hXURrlwyvj
9ID6JVRoTp2iN6kyMAV7Rjh1TBS6KXv3wcVblm/bsFf2yjSmIaG9U+u2Tw3M15u+w8gKcOYgkBHU
XlFavfUC7T/n50joGVO3biLdugig8Xc0Y4qpQkREtZi+OfdNIWttaBn93YgxuIRltFa0awkFHHmi
SedrqIzATQQrG9rWiwXGYRHrXgEJaRPXGu9NElHxRkhmqereN22TdgysAEXKWqzSLng0Ff5LZ901
xYijs4oleH9IWMAqH2JSn0HhD6XdXRFQ54ot0dOx3CliC/M3PKomKfeWWTYDpMWyUBtADaAQCZeD
v8rWPjA60PJhaihcudQyx/YmdDq7yfeOS7KSusJ/T0uB/ooT8UJGq4Srs2mSpZi5ATg4AksJSadb
6ZTt9eVgwOEdj97IHszV5vsUGn+2Q8JNYw5QJxNhJloWdVYhWg4xKYHaejTygmwJVEskqmKcWohf
Azj2mHjxGSwO0b/rMMSCDkLBZIrBzRM+xQQrdqu4RmfK7iHKDTyxSlocvdnEeYJM0luJVJ4wzhrp
B82RiiMMjfZvdR6lv5QQ9SO627pZx6AD2DRlxLGs28iXT7SsyenpCtMwmKpJNfeiAkOMpwdOaq37
XtW/FgkwpP9BxAvcpJb46pGmE2aO4Ie0migXnLTG6ZejME6TdJ2N9HiQ6bO7waKQbPBV6XvUgaak
ulDWNyUmymk1T7X73U6HaQvPnaI7wRmtop3YUiCzhYXAbeja6GVEcv8tIA4v2oy5lVNS4hxGrhid
LrnnPuisO5rQ5z0GKLbvYIDZeJVjxZcdzLIT/FVzbkSGyYWioLQR9cwtDsJRsSNdc2zx6w1cIxLg
C0l2SNTn7jMFc+QoWFszdalo0KOObBK0jG6baUddCUovzAzVr9DMCR7NZim7KyeuzQf2dWiwApfN
72rWyQfdDAINy0pK8ElC1634goQT/CFlTp9kjZkRNVFkOoS0W0Kzq8t2GSJejA1G2+nDOEcQiypk
MvBVIFI4ktgvIJqz81VxWKU9ikrCJCGvNzF2IeMkMaRKiEsfmJb2Y5fR+rBM6jlliaGb6YGUM863
CLahC+TEg3Rh7ah9U+ftZew3gfKi3hz6tSN96gzgVPi7oecwSeWF/x1lUPPkIvBkI4pp4qc0KusH
GLCeYaImRnZptiDhR+i0q6gFUephVRNPrk5Rd5urtD4gAKN0xLMl+w7N/AGQ0vhd5lZ5Y6oJy0hE
a8bfEEgj3A2KOYtVkdgqJJA1jl9PmBiJ1xKlskEKg6rTNdkZFMyQlrn6SgoBg8Dp/Yn2Zxz/yNOc
Znbe5Not6KYUwput15d5kkNRtpVT7bKImMYLVw3zld7WybMdNgTMuB24QA9+AWJC1MrokYxWCXvl
owN+QsFh4NsDufU9jJIJRZ89c3RGS9Ks5BRE0YqaL+ebwKcFs+J1sLo3lDu/qtAcXsy5Le59yQ9F
6TCnxpBr0OkJCrOA4k6D/hpnMv/J0S06JsZSPI0ya+pBqTuMN0GyHHa6kYIMxzhMAWxQEfjbwRC/
6gVoViOJejwIGmAGfExz9OROhq28EFWguy1pOZcrFn1oGqCTJaY7gy4NGPMhBPxAjBZOXuxw5LPZ
wxsHvIkc5Gpsr/gdOW7Hhh8tJysKbauOqQhkJUQgZ2Ek2C/SFYvNeM6gy3C+ypG3FaK74xg1Fh7+
ANntKTrW1bpThrwHyzO+4kesWYnj5M3NoOZxqJvH5xSv8JG2ZvsMnLt+GCGRlytqKuByDEvxxKAe
eRH/hZMNzTu7+U0FhbTcV7odAsqoXdiA266kv3MZodMnhErhCzA3//7X//m///M2/nfws7gv0iko
8n/lXXZfRHnb/Off8t//omGw/OnFj//827akrgspXPSRNrVMV1f8/2+vxygP+JuN/wr9ELdkk4oN
caLf67AqLjq6B2yXgnH7j68EFVDXdSnwMSjDeX+lQbLCSJKXNpoTiW5NuMUMl0UfSE7raJys/j+u
JvCvSYBNlqmb76/GeMBB6NjI2XQ2jhuMVPDdJ9PtLi3aCb8+vpg4e4mGpHvg2MpFcGfr9vuLJTDv
aZGT6YWirMZ8RGYnE5VmPX98mfPfSpKvauoCUYGwHUN/f5kS4RSEJ1eAFMMqdgN1Q4VPA+p6tZ+E
4/sPH1/OWG77j7EhXNe2ye6yJE4saQLYeX+9iWphR3ieOuQgzDETAM9qklsz6CjwrUbZVMOOtiti
7czo+4rwBhPIp+d2fvpdo/tkbuxRhgn9s0D0PS2WuZmB/OQB4I9elMzOKo4rMAnYd1iud5/c/XJ3
7+/eEa7iG8S9YJOWcDKyJ1JL0YnN6gDpMSOLwILuMxHxmFGbC2/mQmXfwA4uSZcxawYLWApBpBye
S2HGzeXHN3P+JhlqLr8Yh1clkWe9f5PdpMucgn94zAO7IY5KBIpd22h8G+rQBjCFd0injXP18VWX
J3z/BlzpCP4jlUF0pTj5BvIYtGY39P2BmHT/BwlM2RfmUxofiwGcClBP3Pr1x5c0zt8613RMUxgW
Rij+8v5J82zJku10/TDx27gXyHcnoJ/EbtMTz30CiYYNmlu1Y3XOqMW6o0rLF42j0exN7hDU4Npa
wFyfzAbu+ZtQBonLlmsp1BOnb6Kc0RKPfTMelgjc1k7BdjE4LgYzFnJNCzYHSChauQLLm1v7cGI1
Xn/yYqz3t8A8q5PkinoXrYpwpbHc4h8TbWK3YGIm3zjknCc405Z9pHYchGft2SLl735u8yGnet+D
kW/CqQnJENKH7JL+pasnl1aYYBVsoJ9m0F+YjoT38Q3KkzHKDTJRwFJgjXNdw9FPbrAuat9O8Ekf
gqEy5vhSdQrQE5WLkKPvgGtJuxb11I8Xc+jgvmXWnm1jHdfKVQfdGVzQzTUnZCiDUDmwaeQkMT6w
oQyaK8zgwNepaw2/anjN5J5WGr36dTMNGSDAGAoQp/IuhpQ6ETXlj2tD1O0DWaNhW2F7KDkSkrik
Oa1nBpqxJ9hDDtvRYG9yRy5xmWxhH5Msh1yvnw4OQKMBNlQbthus5OGwiVPUJpeFH6GyQDU5fJE9
9PENIZ50xNdhNsXtbcfMKw5l8ruFm2rxoO7JzIVRmXNgnNdwhog3M9Gm7bQ50bUjd5U+G1SElhJ7
wBlHpkPU7wesntllV423swZX7R7pGsbcT4bz6Ve2/FaG0F2h27or+c2WleKPwUT+jJ6DzjQOA8jK
a1jI9CmWGA7yWEFNrHNB6oaXQBwfKCR0PkTMoaJZFNpbGcFY+PLx0Flmrz/mGe7GZNRQKrNc1nZu
7P3dtMUggg473bGd/buhGcO9i4l8PaSNGPnok1+OyCF49n7xyWzz1wtLaRqYS11XiZPXoA2iBFdU
1kcoW+Fej0mut/OGCltpZvcxRJlnKkL8YY1MeP/xM/9ebE8emsnV5ms2pL181O8fGrEXY2GcwmOJ
RMv12BYThDuWGPJQMiPYQJ2ZWl+i3kBoQD7ZcUDG/ZS6cfbJxHL+Dixh8guYhpRSZ8V+fx8QcpDD
Flp37GxGuvANc2Wk2XSdwSfdQfePXmNdhWtAytrjJ6/AOVlg+OGXn9s2qMM4Es/1yfvXo3RskJSm
R06FNilDvYXdZzuCQTOoGkEhBJHipKy46FKJGQpdkc8P4yi7etVOmHRCD9lhjCRM6021xzk3+AeT
SWf8NdaEBMU/pwzC9M3U+5W5G+JsCHdtYCKjGYGzkdtZdiEN9hB360qVpM6B0akN81Ajq7qiP0oq
YdrwLdDDiPQbEkBMDrf4xRcg1ox0A7cgkWeUTfsaG1OI2waHSAHfMqiBJeAqT7rmC9uj4h6z4/zN
Zx7yD7KoKrUbR4PaaI/Rwd1WQo+bXYMpk9Zxqzgqh2gS7bcZO2lGP4Li3CVvD7gCxI+Bf9YKY3VP
0zG7zuOh03YT2B30c4BHkK3OvLD2sgYERuoTlLzOs3vLITC5MRVVJkI2qodQozR7Txx8m10BKCNW
hmqHkwSrQvY+gYZ4BaLouhmzMdna9egcYTBAJbVDv37CaDTGGAah0b5IlclvENCAAtD8acjztnO1
6yKa6yhJAZ5By4Ddsm1Nfdg7GRKhx0FM9R71bYxaU3GOxTXIRmuFlWkKNyo2EmyhZPI1tYm1shHx
j5o+CvFc4IPdfBdMlai+OUNgq/vaxGBzb8cNsmarCCWpwxPM8U3DvgSYKpId2AfVkOs3tMHsuNrO
w4zosyaSxlnjwOHDGqn2tS+1Mobi2kYAcGUQYa5+DlPmwNHKhkezmEY6zJIqiBcQ7EX4RVYOGzyl
JsIbfGH7ZLRNKMaIiMNmTcNs0tZ6OjuXIT7laScHp/gGuB+ly4Ar60npMoVyqSkQmAoGBJk7c2DW
004Nph4/g02N3R340nLCkluhA64LhzSG2JEh6JtpGGifoAp104vJGlP9ghJz/71Ks4D6FERvXIwC
lNPXZlCzdd3hn7e3oYm4FpJW29sZWcmxuSRHiv7KsDNbPLSTAe52QY8bkScyV013DIQ0e21wCvu3
/mgWw4WGIBLWOSbocmfTrME3aQxJdpUnUSu/SBEE/fVc6bJZ9WNovs0APvi4BqoQV4OZ4Qheg5ao
MAyGGPiXDMZyl9nInSkiz9ocbFUUNhdIVJE6UPsyHPY1ma1/HbXSCUE8q3KJUfFlsY2dxhyzW9ip
Q6ltJIVqC0Fm0hxwcMbpvUm6CLHfSab5dx9PVed7G94JRwCXVcK1LGM5wP2xXoJHmcEgF9oBH/EY
bwkdCKdrSn+x8IQwJ89QCG1WBT6hz/Z951Mk+hv6JRzpIUxg3j65soG6rpjK+Nh3VXBfRuB9V6g4
qAmOEYwe9jn6JwuCuWyx369M0hIsSzRVEWjZ5smxjYgP5hFqFockokBMVQbs7DpUDk1I4u0SA5kN
YU8zqWXWtq0InuWX9UOXHExgyuV16VTLl9oGRXVJ88aKF7A1nytUkxnEb4aUgaoRIYTA7ifL/UHg
NKhp1OFjVBDRgPKZbl9UM8t/skM9X+mk5Hk4yiAGo45+8lyZo5MTiTjwwPfJrdJSHDvErxTaLdr9
kRK7EIlJf2vRAi1Cr8EkEP7zVV9yYQFXkF8TkdPJVkc1GUjaMYqOVBvZcwEPSO4alywnkVWIE3CA
7SVM/D24Wfswulqz0ZDW7z4ezSd1AJZd5hmKNdCCXRZ952TZHeN6TF2DtLNUZoARYGrS1r2kzTv5
X6mDKfuTEXU+hhWnVotNFnUHZZ6eDEitxpdM4vzR1vXwUKBe+Nn6MF8U2tI7fDmG9c/3t0q3OYLw
3bAyYkR8/9X0ZUvWuZUXx4bYpnyv4Z0bsU5A1aurorABO4eOcztVwyOGxHjXI+XFK8qBE603Ebgf
v+7zcad0RynHEAy7ZeS9vxksQ7NbGkZ5HOoi/dbAQr6GGSsB/83lFVqMecRMyxQ3jFr3yc76fN5C
QKvY2FKpsPCHn2wyU5stRzpWxdHqmvi27yzdGwfZvY62A5IwlRyX8ZQdP37ev1zUUAgOqBsQGWC4
p8MLMVveqKg9+jS9vaYrnE1chvr1pBfhVyAfySWNKvHJk569ZHYonM5B8TBnObY4+bgTeyIysNT9
Y5KqbksWQ/TFiZ3iDYocQbIFmx/jCjOZf5e3LgXtj5/4Lxc3hWkztAWvWZ7W72ABFzjK+vgBnX46
e4iuqj1MB7kzShLbbDcqmpVNcUj39JycvY8vvvyG76Zrc6nmMa2wi7GRG5xMKXQVcSGPZfogZDgg
y9f5ZdmdXetjCnsOrDFStcS6s1CcXGpRbDx8fHnjbLkwKcZKzg+McpNP/GR4UyIGhsMydPwNQl5r
cYrZpHB6+XN0CbCjYiVQaeh2s4srlX+Bkoo9weH7/Tr5eUaUSCY/OVicDUCTaZ4hRB1CMQzN01Gf
YNTXUhLQ4iRKj1Zma3u4CySHmZWQ+zjp/et+JoXm4xdxNsvR6wWgAjICvgWD4eSqs2uBiQuEOFa+
5jtXE6bca7/Kio1ZVG5CkInWvX18xbN53DQdtbxepOfM5u4yLP/YlWAkQzaPHfmIEi370lTEUtpo
kXdAYa1PBtn5K2XXw7bAYP62qVSL95cKkBP0+GGDB1xK9VMxmC9ohxU8WAtBd+d3yeKNjP/p8Zyd
s2C1NHXpsFS5J2+0JleHqFCssFFjBVecE521TvoRW0tf3kKitK+qnK3mij1D/0np8/zVcmX04zZb
LxochvX+eWdzLMYk7cKHgqoMCScBrF6jr4M7iCu1+clyZel/uRxOtKXEKviKKAe8v1zBYObcFtlH
9gdVfcBcMVRMWjPu5A30c9H8RO7r919my9FRLgVGRsGRbT+d66Ibex3agYuiv2lbI98qs9R+AI0g
Iq2Joux+IN3R31odKdYYkOIoo/RWjeFl5SSNRQ6DbpO713QgjgkEWnDYLSrAaHEjZPXFMEDYuecE
YHRvKCvc9DaRTqVzsoOSNN5hsiNnrtWsEnbf0JAibXGSfyyzKPtK8mNITGgUgdGZ8dmSlgKh/M1g
Qki8QsV1gP2osXp4Inly29Sd43ts5nWCusK8/uk0YgJZ0DVle4PqUXuJpei7WyMZm8ewLrRnJ++a
txQMYbwJxma+VzLzyQvsUS9e61Ynj2LM5reB+ttDmNXEbCQ9RWX0gyNd+sg0YRbS6ApvBsuM/NWg
A56/bLO4OHa+0bUXed7M0ivoSaxLCA3OJSJ9goToxyNUEIDdM8TW4xzs6b4hcHRwlD6CREaD1QVN
+QsJIM5kzDN1s0sdfQgfULqU2k/0ZVVxP3VJ7LHvK8atdJe0dp8CyzWUIfy+lHTbX/xXmAd2gcOb
q5AgbUQL2x8Fmt5/1Qbcg08F9E8S+VgXLgnHtDB1Dn4Xe1NodC8Wp4ViE2OKbVaU7hoklhRjrVWJ
HIqdLX+uPBP/AYhzMykKRSJhQF+TDCrTvXc4oY1bRy+m+lpQL4m+yiYmDcPnhDniDQqsdD+ObKlW
IaFb9lqKQu7rIgd4Sq2xgMCCgUTsZJRl3U01Ua8BBwX/89GWVeJfkqaJD5I4Uj+CsssZzy2/Zeai
4JU4Zx47e/ITD11at+uJpbMeoCA1grZ9WsdbYsaRxLONnPBhmC6HYs305xGJRuE8K8pb6g3lIxKA
For714q+OdZmoifjK2movFjoEpgBMqfLios89KNXsrk1vJdBpFE+6BdxsNeXQ/wWsEyRw9RV37I0
z2qiO8t8O7ghfOM4Cpybtp5Jn618EqafKXwXpUfRbrKXaCEgFjbjH0rj5E7RU48k7AeTf9scOmzL
t2jUyE4ow4x2Qcfk1uEabemHwXU3niF/tvo9JBFF296OlDo6PuX+6xRW9PVQ966+Z0/FLEIdIkEI
gVoqrCYEOVh57zCCjePWXbRsX4t+/M1CskU4rLjVCRGaymgeYXvRcms79gPiSR+udb/HA6HhwugT
JJO23XBHDQhceROHdftcEzbwNkPQ/JEaDG40KDFszqZ3m28YUMfomqiyuLgYpxzXyjxBvRFRPMKS
aMBLX+ijr/Wc8/LoWXYExPzwa6cVlCE6oERmF5tvlWhHf5+UnUu8XsYG2RvIjYhQcNERXGB3KTo5
4h/FIXTBmq4Tqx4AvDcoZC77tgrmh7iTWAexU7ccxqXSkl2Fbh/PRlvKx5HxKFG1sFrsk0kbaSyS
sIYiJOyTbVxGUbnWy2BEsc8GGsTciJbP03vHFxe4GWPAQDYmQ94gODPARJnpUzVMI8Nr/Vrcotez
kQHHWGWiLQdhRXFSpOWzcI1oWHXSHwqkUTbBeS8z/36ConCPbnM2EPJra/ldd9P7lPDWmeHk9W7M
FCZAEZjqEQcg/iZf1PVNx1slpKVagpavrBJPxdbsKYyshGbE2XaUUFzAc9NASESOatypOWEeXQV1
ANAs2ThqPSJmLj3sORqQoWJyN/wLzGqnirb4mUzR8BPde/7VMoym2+MObwUKEfRr+6DS52alo3+i
DG/L5rXsLVPe6lZEXqdJVBmpcVZphZdTq2MbpDwJxNCrxrIwd4QILPCrcqx/FdiySApPC+2nVoug
v+o6V1abimTF8B9vUwStw6W9QbOOo9bJNkVYgyBubrKOdHYDeAgyLj1dOLhM5dQcyZCFShQU3fDJ
An6+9eOyNudpziBg7U83KnMNKAlmpXVcbKDI6mC2MkkAZUvn7Fap4uHjfd/5ZowvXEB8shxO72eF
DHzWU26ZjXXUUHJ+w4O8BHQiGyGAiMJhJ/NmX1V6+k+PsfRjlaT8ZVPS4lx9csIqSsiRMarMByj7
UHMDtwLaV2T9HYmbGCW1CcBwS6dkJd3GKT75Yc8POY5hmBZbMcwcjmudHHKiTM8pVvTOsRtKtHJK
UJsfTTdCsiMx4XeJiPYAXTprXRqz/wSIGwfAx2/9L7dgUQGgGEf9yFXm6bGWmvRIIkf+0I4JSZND
AtF2IFMIRTNZmrQ7QW8GgFKe8ZySYJImsr/9+A7OhxnUXp1EYw55js5G6v0ukSOuDlbLbh7YuFoL
vmNYgqYMcYnDOj82Zp1//fiCv5vK78+WXFE5y3kKEQw9upMrlmULxa7HUwhmBDLkkDsXYYVKx0tm
OtLpSpaN+gWzKrqjXq1pl4HF4ga5uqaPi6oRM3cSJ4TZREzMG1mJ7OfiMaeVM/gYm6QLomcXR/Vw
bU9gsj8ZNOffiePQMucUCNKM/2G9v/tA2Q2RymH9sFBESrZ/nbsZU8MBY6T3Gjr6sPeYLuBQf/za
zkcK5z/TtSkZ09jTrZPrurWu8eLa8sHC/cFOGVNxtms7goFXM4EebGBaoniQVk7D85B01bA4DoPx
k7s4Hy2cRE25nEk5IlKPef/0Fb2UdCiM4mEm5O57xXUJXw6xsiEn19bmOOsXHz/22QVdHZ2UzRQh
WMCM00JEpTcYEEiJejBwxd1Ugz55QyTkJd2k6tKKnf6TA/d5C5X6nistSUn3d01z+R3+OP/ahcKI
l0gyMgtiUeha/Y73hXFHDKGmBYTH4jf+ilHd/iJUB5YW+XBxhz9ZyE+Oi+dFkOVWeG4O4qwCAJFO
bkWWeE3j3n8QeTdsLfKPbpHql+uIeauhoZpHWyBGmjcEuv+SmhBSI6O2viFTN44lvEb3kx//Lzck
FYUhvlt+Cwch7/sbItwebB+r4Rdov5KIoSp86VI3BOsspzxcE5IWeRUaJgrv5jxdBgEWYy8hM/hJ
mqX+ve1hT308PM6+Clfa0jAU9TGdgtFpWRD1rFvVRgiAosIEt4JN4LwiPB6+iXCW1ywtz5OEolR0
un6RRKQwf/JKToenwc7AZH/i/O/lrZPZ04VXLtMO1a1WRWV4mfhRnd7bJUHWe/zYQPDtUobqkyn7
dArionwVIN0tqShPnm5I8iCPsjh1nPsEzv6PtuXUvGv4U3Nn6uwYNmoENrMlobGqHz5+3ac1SVZL
Ku3U3U3TpJB+KvFAYYpYDTPxAQGL+51QKYJLi9kQm9h0B3cj51h7wXqsETWukLd+MhecKUwMUzLh
gvFl9jH5SE++TbR6uMakDA5FXo2vo6mpDfG3Wbm2oNm/pLhgdgSHaAcSYmPsmUkH77ifVw4b8M9q
V2fzBPdCDZzmA6hTdGWnmjKt8kWDyiE9gEudLh1YWdjUzXgPn2q+AtODCLhz3YCAXjZyO9+Zk8e+
nn1r//Ev8pf7YELiDIqmlNdCif39N4mhweoGisUH4kXzi3qasltRjzbnQMRJb3XiGK+2GJsHVP3a
TwqUwQbv+SdL+vmwUNS1dD5EISnOnTag3ATaaZz28tD1tFXXKsf56nFK0L/WOmY0LxQE0QCPJUdw
hcml+0wvfP5BUJO1BYVL1D66sE926F06t/Bi9fHQWlaGE2jMtrO9ZDz6uIpTa9AueEWfbQSWF/vn
NsaAOWzYbEsMXbI8nRZKwQpafUk+9KFpZ4Asys/J3RtSqV1Q2Yk/mefO5hkuw7tlq0y/ePkE3v/K
EUqFmjws40DGGrYwRQl3FWaN/yuCIbcNLOGsPx5XpxPr8lwCGQlaMRDcLPfvL9hkYzPEEjGXmGcX
0sac36gQYfwtUo/+gnGcPNI9lxtquPDtnDkNnc3Hd/C3R2ZWZ1tsoyVjXL2/A1EAFq3BIB9m0wxI
zfLrfroNusDY+nlkGBcpnbb0k5b82UDmqSUQUSr8PDOj6f01IzQtWZNM+kEGHWJ8icFiT2mlg8Lv
9LZ1TRUJw37m+1BhCz/88fET/+WdL2sJUzpHMcsRJ1cHZ5xntl9ah578FrmqrLB+KoWtb5O2y9o9
q1e8y0OqVGOY2aCpJu2TV342pK1FNEevy2XDQZ/tZJTRbCj1STOxgdP/aT1B3qC4wESlrWrXJ3zh
48f9LdV+9wVRszZ0Ji6Tx6bFcXIQaMLcpIbkuoc8dtE7VFUvFanmhRiu6ei1ZL42CRbqzA+BrpEl
gSCzAEaifUfAYllUrAFi7zso4htYU1Gy7fCg4vjoRYhgal1Br8lgQGKXszdQP4AUlzrmqiKWnKkx
twHzNwlIAYs2T81qVmhZcbtEGTpc3MWUxKOy7BXGMYfM2lEuR8TWFe1d1I9x+9leb/ltT98FJzCD
kc6GRlgnU1jTRwR3zL46pNNIyakvDrElRrEiSEN4pFRz+CP03r7qyMLdwFUbdoIE9ldI6NOzGxC6
gmpU/+ymlt/75KYWhfJC5nOspW/y/nMIhdnjr0zmg5FT7N5hA6vda7x7JHtjic41Yn3Skipjb1Tu
pmzNTNsFzGLRMTbKXPtkuJxN8iD2HRhRSzfSdE25DN4/Nubo7eAxEt5wMM08JDOvCH0vmsapX9tG
KTfOUh2LE9/yPh6lf7usi32HUw97njOVfFoGdifMwjgAcdXlBXwBhUq9CKlaV1XZa9cNUqxtU7Xt
J42qv3yMrGeoOVjRHBpky/z4x/OOtTRDtIT6AQFc8kvVDlkDtQbsL+bDrT55yt96gZOfGgAfF6Qa
goL0dzPpj6ux2OUusRz6wcct8hLQaoduxLkMfnqVhh4N/Tm+QrhP7ggYHMIZg4GGhZHH9YWBuvga
h/3U30e9rp57LIv417UZa+wY1LpXqzaeNkNJN+KhQ5odrtuwjmyvcOxqH82SeNoiKXPXEwPBS/up
7hfVuzG1ICJCy8Uw9vFP+pdZnuPL0hgzaD9SYnv/Zg0SYrq6H61DGbvBZiEirZVVEYxVW1a5p8RM
zsZMh/eXlofis/3aX35W9LD/+5KXLeQy3v540QKtXtI0vnkwXAQiVE3dxK/WjTP39cWERNp6gM4x
7Iidt/Qbqh35jcuRm1QrjqtXQTg7E8C1dliQn5rMbrAlDndJkjvmJyPiL8svi8xSm6JHS9PoZHI2
AjmTis4GoJ5s/RH/OkldSTN26wyubw6hso4e/unPYuBHcCjIobdYtGLv30wG38DI0to8mEqfg7sO
cv3X0NTSyRvt3mg5XOnGCyr7MLiw7EY8fnz188WXIhylVv5KBZQz9/urT21voS1k7esWk1ADmuQN
n3wP7Rb5lFYRRk4l0CU2i/p4o5E0+fHlz183gmVBSYy6A/st52Tp5SkFk+v/4+w8duNG2jV8RQSY
w7azgiVL6pbs2RCWA3MoFvPVn4c6GzdbaMI/MBgMxjOormKFL7xhNJ6CMqq3LXKWEFEzHYGRJNLo
NZj1uL0+4uVGJHAlcYFfx368SBwAbTYINILI86MAckPimDQBMWNw1mYk9K/XB7u8RRkMWDYZCotM
uXe2ugPC2rLMrad6CLE66p1a+UMvBRKAbaj9l0FNwmNW1+3N9WE/myOPBn85sAAo3J0Py5LGSsZe
wzlFSd4VxaUcCLLFucVRAZPo64N9NscJMgOUQUPOdH5idFo1KEEzWInGC9LbvaI82a2vPoJ6DcpJ
WoGXXGJXc33YywyQPTvV5DwdVguF7FmorocR4MrChyeCcC98QhN6G8QVRHGsCBPwPM/kL0kTlnq+
Em3z0Qq2JEf69//lZzhTKmoYqgEe8nytEbFCnUhxzKfWUDSAQkaysyFDAMZBTO0OSwZo3vFQ/hzC
yH2QsvCpykRLr/VliYCOEpcrNzvHlBLt7BzZlsDcxLU1PoJs8KYc6IbvaTEF3pb7FtRWW4X2V5yG
7JygEL8pmMUopHChhOkkhyOGp+vr8snBBkmlwdMBv2bSWjlfFgQK8hQ1dBPh+SS6Vaso3MFN0Sdd
5eS+Rux64d6+3PIAaVSiZgBrH+/5+XhhTLibWI3/dRQ8zCtZZeWbmiIRkyNtWi3cIZeX5gSMY2Iw
tIjj3enP/3rMPD8JISmXyZPWoyf9WFfIBe/JHNsNOnQh5qXIlzubPBTiu22P6Te8ikCB/PO5I0Gk
S8blDSCSQun5j6iNwVIKayieikZm7/yeBt869FXWSZG54973A/0uQRhsIR69+LDc0+z2CQ5Krkjm
dD6sxqPUBh0Ns6RHiHvnQaGk8HhjaXUpd0jM5AvTvByPzUPERSuSlJyy4/l4BVy3YYx0H58J3KFu
yqIIv1GEx3wFCBVC3YnZjwsM0U+HhBRNKgqd6SJBy2HHgVtwvSdp1WVzU3hWtBep46GwZuV9h9Uf
Ev0Ly3pRZOb4TsRYYNXUV4hHZ/dIaKfY7BZZ8Jyi1Ib40ajm1bfJB2U89hLxlk0FF1ze6sJLvzhU
Aobt4AWwzCDRZP2NqAU+dy2i7crCwbrY6/T5oUqqDt6ZHK75NeuFg1WSfHlPmVM3p6Tqsm8AIVDk
U2UkzccWG/Efogub9AnvxHwL6T5ayMc++RzUexGNVKm2wS2bvWatlgn0rIfguY2V7lYPIv07jgQF
1C68cVFASwNzYc9dRMrMmcbkhCqHhExp5HzPYXKB8zjL8QTZaVTuCiPNbtLSdTnNPboVKNWX5iaM
MrQgyS6grFy/Oy/uMtPyAJ+x+SySP8eeTRgv0TrpQaE8h6LGAq9DOWsvgZWHe6tF3+z6YJdztbk2
mSelfIrr+rT6f91lrVFHqFKJ5DlWlPqm5Gk5jpYw/iOj/eaBp9oBQcXxmY4iLbfrQ18+4dM3hbY3
QW15KeaJtlEAKUdUm7GBF7wCYzf32lCge9Yp1XcEjApwXlG0rn2lQk0sj/70IDoWDvsnB2/Ct9NS
wBx1Ciamr/HXAmBcoeCk3TpPhuzhD61Ko65foj5QrEcX77dxBaOJ6CWi3gzTHmC5fzCVHOEjTXQx
MnB6qN9Xk8T2wrb/6Gec5aYQ+iCpW0DOSdc4g+c/TIEHhWdz7D3VsToEX+PA6eIVHgTjzs5QO95B
FRv8fRkGKgoxtkQXEY65RAisCoIDFsWYW0Do82Mcy1zE6LAMQWWkFEV5F1g2yacZDPBSYiCxu8bx
+j+gC9uvNYyv8RnR8hLPSVsV5TYVhvG88OGnnz6fGt13T5uuV6Km2QGL42TUnLrlgNE1qbZRYDhr
LDaDm5pbhnJyFEDN00w6HKqp3aWDPuxHp0ruHZSUFw7bRfjKKvNDECewzQndP/spDa+OY/u9j2Ss
YWUHiKLBa2BrlbOVahe0q8x1kbAM8LR+ub4InwzMmwb6AFTulIrMDh66mk3hcwM9eVaFnJiCPd63
CBhfu4fv0mOYh+FUGITKuHDqLm8XAjL473SVqbnC4DnfVh9KQRBmg+e6trQMvpom1oCshbayEMxb
qCxfBqYT2Uv3TOqc5HhwN85Hc8uqzluIMc9Nmga/Q9+RyR7JY6N+7JCms7YDoIuJKm0r9X1W44L3
AkoCqWNDS5C6k6pQFo7VZ5cO19z0mk2lPfXiWKGKaorWDp8jFDRPJY/5Q1OodGg0YxIyrCOBPGzS
32QZQv2AfNt+hQtRvb/+9W3j8gh8dI/oOACqoLN3vjC4ISCCgC/eU6c0eXmD9i02q1Amdajz4KPG
bRYVLagztAABGraO9S2wJMDAEkvz5tAXSu6ffLzeMJIy0+F33xkwcl1POI864hJfRy0M8V1p1Vas
/aHPXwb4jtbaxRO8fgDrhJRfY2bBlzEI099OQ9wBWy837isPDPQuSIw4enFVVHTXii3xrIO0PzC4
m0C/4Dz79q2GZPrWaoKo2uF1gXaQL2JX21tFreyb1IUEZPmkS9S1VN/b0CAuop+xFopDBaYBKV/U
EeO1bNn3kH+ldHfsWNQtPXdItLvG67BQJLzNv4ohbof7Gsp2h/q7EopbVGRU44dhpagySaC9w7ZH
uwJia+ji1uNGYnxEb9H4r/Ry5HPQJItO1z/ehz7O7P6agv/p+PJEAzc//3gYmKcWyv3+U23mw6/O
juxXFJKqcBO6io0LK/hi5MmhVuLMNNSo2WbSzZp3nefsQ+UIAe5E1hWWva2oH0zQzGgeukXz04hz
BClKymV7/NxluXDZfbRnZz+cSgTaP9x6ZIzzVkeU9y0ybJ7yFI551m6CBgPedRH4A+YeFL3Du1Zv
U/EY1FJ19wpdsgoae0dKIzPMu1YlWGKyq6ozUBxX+kY1t2zy5tCkMgaYjoLj++ir7AgjVcsfWhcn
Lw7GY+YWXKyK6VwNsmtbjHr2aJWdDYYzsS0GllmMO2CLGQL7vU1QCMZ8iZBLsGirMmwHsa2NbKn5
cBlXThxUE54RYiAWwjrnH9GuHbOwkeh8TkLsPR5xoBm/x2bVRg8VdK4DLRH5fn3fXI7o0GmCSoNZ
C6jJOYgq7A08ehIve44CqauQ2nXih8xpq1Ughyfsf5KFu/6zAelQI/wKbMGlOHM+RWwTNEf3ZfmM
3r174MWBoDw0afSr9LFQ26vSL+VCRe/yWXMgAEGExBt4KvTOLvw0UDJv1JryGY6LxIM4c77L1Bgx
KsnyeG0ghydWFVT9hWEv0xTiCVJE/gY9EpLe+UyzAhtnK3Ly587Dt/ABR7cW0xivF7+g6QN81013
xEm3g7+/Gi2ltfGiB7Xf/PuCc65IliZqpoUI2vnPaB38ECoihmcgKlC1pWptuX/C77bpo79A7LUQ
vX7ygWFQ07EGJEe3xp7t4boPOgWUQfVcQJrfZ4X/n4fh3j3gZ7lHPyd8vr6BP3k8mRoNE7aNSUFz
3i/JaYh3w2CIZx+uHJ5IA04f+ApglrlKK2PYVbzv4ZaYQtPvQFajN2u1BVamWo/E5kJm+tncPYpM
WGEg5XOpeEGLDn50Wz0Hvt/tA30s741EM0YwCcUjavs0xq7P/iMXOr89HbY1lz6nGNTHfPYyjk2P
cnj+bEcmok1+qFrv1KN67zCWGLGjoTlJIQ4yYGgVZn0EiDcoHlUgbDlS30ZX49coXDgcaq4Y8I00
vJs9sLcI5JgJGa0wzHIjgxzvJbUZcftquEYQVHQbAx5KkbS7EK1WXGZd+BAbJcYc7avXO+bCM/HJ
GWb/UlDzTLBW4C/Od7FnxorR23X6LKomPap4l+3STMkY0Ohuy3JMbnhdbq4v7id5mAO/ESALKS/a
KfOsV6VOjjaL5z9FGWWnHyQgSDSsCmD6waqqh9L8luNOgS9pN+Tqg1PV3m1nA8q6HUYBB2eNul95
W1CMXyotfvLLENEiEZuCRttV5w37TMees/JH59kEOv3MRqs2KMsa/4mu0ve2IuM3PcTUKvQa9kAQ
2OWtgL2vI5iIyidKP9rwz6eedpE+SQSCkKf2PYsdB6+OHDyBnOcg0pJ8VQ0o+WWIZPRYZ+OkUCbA
vxa2xOVhm+rKKshlB8y2M0/Vwwg7v7hNnOe0xXEUWhIYeRZhOEUxasWol1b9QpA1TeL8sDEiBXWO
uEXA4s2utg4JAzetGTHxx/E7plvmOh3HyF5VIm+31zcftYb5aDAcgFJOLzMXqjrPinwrEYCQQo/3
wxmbHyG+ES3qznGaxu/UY3Dw3QVjiFKoKOpIR1enQ8uZb4vf3Ik7J/W+AcJSpLrirGNsClhXgXuI
XUd6sAo7xTK3ortMpzhu3U2BHnXwAx8BdLIs1D+tdYwGXnXowzy4ReO6iu9VtybegoTUQ/zJOvMY
1EZgPkxo62RVTn7yLIQWN9g40u3VitteLwcifuA6WrpxTVcZbuG06l/0IJNWswbnoMJZwz1XJ7cc
PP2kkPjzRFFiANeK0y1KHCZ6VVZm+DtUKtBOtNQKeVgFc4g3pzXahym0Tw6VHVs72FdhvRGoH+Sb
jpsipV8eeOjQKCqQ4XWHupB6aoRRq6uEkBNbtq4an1xFeM42tbz2PTQRg9q4VoEnY92pL1pvaQMO
J7nZ+jdxXJT+vR1iskc4r1lPmetLTNv1VHuz8kQOK1Fo/te46Dtzk42GRGvaqPXfxKOW8ZpzDIu7
IrDQNmuTUbyj5Fn9qBrqaPtG1eQd51lRVrEeYJSRJMUQHauCzqvRNek3pEnEU2QGYkAWNfGfEQe2
INuVSbLOWup1G1zU5R1A5CJeR6J3nm1ob694fLTHxEn8n23iaemKMnyOL44eBN9KL/N+U6PU/C1Q
dRG85AX9znWWkAzgNQFpcw3PvU4fcpxjuocYs6B3p3bIpwYtpg4sDC+EM5fC2F2FjT4E+4HCYbmJ
PKnW0LNy+Y4lSeXehVoY48OJlUqEg1LkYTiXo5f/xR392ntyYM6jEqJm9p2rD92JuifeHdL0cC2F
RuutK3RrkVqtQpReh2gQT/aY4xgAUi6oV3FslyVp2nQBYIwpnZWqNN5/SCUUP5pS75IHJhVuEMJ3
m+3Y+eGtD89MX5md2nQvg4tF5QZf16HfVn4ifpc+KFICUbUbsap0mvTU0EbUIRlioLo2W6k5R3Qt
/fcO/xPlpaHCjRO7muBs6ZSNH+7DDJU3SjNDW6ElWwzjuiwzvF5wSLCwCyppu/2oavoia0kXMdvG
yDlNxytAPi+KamwWGvruiOD0oUZC5pUwjfBuxrIiVgWkAltvtW9tDlPwu1YKU38MYAY1LwbL/41a
TtG+myH2klhne1IvbsIg7e7VVquK/3C9K5onQP0jFbauQuAIVU7p/GxkEHd/ZBiZ9oMEOTruMjPL
h1WJpv9toUZev0IXtTT4RGB8rUR6jyUGDdYdNsdqf9ek7WQ5USFUuUaAmaxp48O0fQAkaGW3/Ifp
toac2ttrMInUKVOiuIlYQxRzwNpPi14zKwkR+FHL+iYdBXr4Y10P2CCBwkHgOMBNAHspUzjPoM8C
3G6URLobPICwgagr0T1WeAhqN5GqKHu7jS1vj2cGLqI1ylMwgJshane5V6NkpIt0ALYfuDK4sUdv
GI+tWWJsxHz94hTHcU82mVYgyjSh21/Nug60rZnV2e9agXj9r08lQCLYPZQZ7YlGMtdNzQotRlJU
TV+0shH+To31/reC3QY27mjdy1sknfSFVOSy5jVBpogYaOiQC8GHOQ+fEO5ppMlnfJZGVKxSCxZr
jBnWFyEFlzf6JeVDh1CiuxlkKt/Lwp/s10yUwDOTuty/PtwTNBk2BWEy0cKFJl2M+U4W6Hn/jNGk
BUlcwwNJqWtzpVq18+TVSrDQmL94txkQVU1tQnXQ/51rWOSR6oxpYwzPVpmOq06E1iEzku51qAt/
iZpxEahOY/Eug13RGHNeQzUoi5Uocw7PaqBbTz6AbEyjuV3QGkeY+9YcTS3a+6mfLOFWPpkkSRf5
j0eaBw56FiETPwRuS2Hh2U5z5VdSBMea0lS00RFdkgtpx0XoZU0UQUjVLik87jOzPoBqokthpYb7
nOdY2hflmL2HpNRi5Q+W9azX1bCQWF1meRS12LzTzCaZrLmW4EgFMbWFDs0e5ssWwLT6EPVF/qsJ
be1Bq2R/q9rS2Guj1eLhhsw97k6t+e16TDbP6MEygEyiRs2bPQEI3PNTFNHMxuPMyV70wSj0lVHS
7NSaInrHUyDeVWpMCj8iu9NDIO9AtVYYRyzUiufba/oJdPptCtjgLyGJnv8EO3YV/A+D4qWxKj3Y
eEbtgboU6Ex5Tlzfh01VofVdZL+vz3ya2d+RL8Pigkn7ERTqFOXPKvRhV6IXWenliwu1zX/085zr
ik8l30YjDPZl0BbBJsvJBL8Y0O/fro8+39rT6BPhl0/Pvma/zSdtYSEFaPGF8hTcqiwvnKck1dsb
W7aQu68PNt/bKN1QfEPpZer+Oeaci+qMCTIESeK86F09OR+YXrgCwNi7Wxpq+rsZYN69MORFX40r
yZnqFwaH1+HimG0sSNpdEVaeOGL+DVVilamDZaAckDsxYZnIggMwyU57LdSeWJ14fvQ2IGeM9yLQ
6YFWboBPTS8TZ8RyS1Uxt+xjN975LNK9Zfg2D6yBMxtatm7/hdy/xZl+MgVZFwYCjb9UJejf0AjX
vqdN39sv1xf0csuiEw6jFW4tKwuK8fzrIUuOa5ib18cGjaQ/E2jxviI/OCZ1P6yVXtp3mFXGr9cH
/bgQzncsaRO4hQkGxkM7P6tZE7jl6ObFEY3QqlxnlY9nZeNEAa3GxrFuQhQ3N4g6ZcEuGyrLuXVR
czqUUqmMPTyVtlxpdjOUe9LZ/oCndNof9EGp++frv9O8OFggil3eQaJb2EvW7NaOLJAxiZD6C36w
JfwCqjj13sBOceHNvTxCjOOxrOTgFEHn+blWF4hq0t9/aYWMhx0O1r8soGd45raYlC88D59Nird2
mg84TVr5518c2iEuY0gNvSi5gtZDEuThjYPKxHC4vnifTervcWa3UuNqcYrPtf5CLiCw2fQAJODB
LAd/8joHUfbvw8EIUdEAm27eeZsOsQOn7N3ReIkKPedRL6M7y4rSnyoez0tV28slpCQPm3G6d6ch
Zy9sFOe1E0Y6mYafdN87pcTbpKXeevrXKdFvcB3q4iiPO0zs/EsJoepVTDf5GPQC6yytqUeiMrpu
k/ON/n59sItHhColjxbYDo2tRiB6PpiNDLTmolt0NIqkwf8xy713Ej94PG5jDvfAxaKjFcXlHyzu
zW7hAFzcQtPgYIVor9L/NeZdX2ADxphQjziSNaG04+kyMzY5kkcYMgepv6/LJL/RfHtcKCJ+Nmmk
ESmIg4pzwcedTzpy8eKVThUfw7ryKR6iq7DFpz44jugDHotkSuu7RrUxf7GE/c+PGVAGyihg8Uzw
JEBvz0d30IZBvEmkxyymjGt0Sb7G+0r5YUpR3jShXKrJXZzIaTyCLzYtKF9r3oUE5OmHGfjCI4QE
V7kNsRctdz2WD8BoknzwFh7Oi1OCVtmEwXLYEPBR5wVa3a4cncge5awqqDMqJ5n5yxvLJa79BSeD
tvwEu5vyFlh/tMvOlxFnKxSBRTYc3YjyyH8oXhrOZhQYw27iqm2+2CmVtIPe2J6/NWipUWPtbCHE
Pre84TZ1IgvjKLuT4wGR+dre1FY5uFuU6mQXkvUO1XgrbJFWR9fF4qVQ1UpDRUBp8ExqR7TJKl0h
q8fbmIy+3utJGlGiKXMbvcUq/hFGMlji+Fx8SHxRJq4LMfcEl5ivbEUk59R+2BxHW3HAZfTONw29
pr2wm2ohH74cin1CORXOuGpdoh8w9ws6i/DnCB+lPoZh4ulYV8tnFHGsZnf9CrqMtD5oXeoE0gHm
5VqzLwnwNgKIr1fHZkR1ee/3Mj0gVuzhLeZHdfUH+yZMSEG6jNY+NJryBej/SN187Cl2aL7MCvC7
4xjmG1U6ytOgZgKDJSF74ANtYCLWYwbjzzjAHGwt7Ub/YxGtHcgTh3Kn1JPUVayEUjwKWI3ZArLl
4qqZSKIeIStZCmHyPHLliFcJDuzNUXNk2641KMawwMrma69Xxdug4/ttoiW5R/FdW7hdL4Lm6euh
BcpJpEJO5/r8gGheJgIfEaNjGVLLW2tIKosVAm04+VSRKuQ+CzFpWhj04kqfTiNtTRhEHFBaD+eD
NoKg0in1+qgJren3+H7moFMwnjc2hGvdQw4le4eV2T8/JYxL2YL6P9GAR65wPm5VWXhfGVV71BH0
xnQeUbtbVGBvXIg631vKL4gJ2vpSzn1xTEyNIblTJyQuEdxs57YhQv615SvHvKGmiacWWI6V1ypp
tvM7Jy2310/KRcmIbqpj01VBsxC2CGzc81mCOgLflg/haQC0fhcJmuRa2MX3VPq+RFWxt81Ie8Th
XT5QqLMODVN+EFUnFz7yReYPvpoJ8zMmGcyp13X+O7ALydjuSXySgRy3ZhrpWPSEEgtwH5EunGbH
UN4PpSj9Ff61PQV7ICKwC2zpLSzJxX7jl6D3AE6NCgQesbOnvI66knZBH58M3usE+p2f7rtoDPda
OVbfvHYwtoTvS9fjRa+PtJDranLzmEof/O18ASRidG3UO+kpQcn5UaBcGa9KNTNuqq5A1c9XTCVC
q68V5cqsMR+o3NL54gKgCtdNKcSWb0jbd2F3XBx4c1IXoCCDPhXFvPn7EPue1qlBWZ5KTMJrjOZd
nAik0TgrKU1XrkLRODXKkakTbMp8qMShx2Ah2WJRqhzdXsS/hKm4PzOlpg9thCTiaz0Nm73s0m6h
+veRYJ6lgvzf0zvGLgI4zuc/X0CBB7kcRTi8gP0UOWY1xGqgeiKwbPRsZbdqo4BrXfqpBvKocydP
dc9K/5itkn3j28jhbgDk/4oDjf6vfVPAApyvCa/FVcYjOPu4QNUBBjZej1S/gxMOUjHPusSFZTI/
zW5QTEHD8fqnu/xyjDg1MUHO4+gzh6XkpofJvNL0L2nkZx7+9aF/j2EPfqQZJnEgvXoDL4r/ZUzI
C1NMSPl7dnc1SZvprdP3LxH56bNjuwM8grJ70wZkaTj05p/r4128hKyqA0UD0A2VUOhm5198AqbU
fMf+xRyt20DmslhHdjqc9NJRBEUzlPLYwfKrqOzyXx9hhgYoTyzKRrPB7J8PjeJL5IKPHF4op8tD
4yrWBodn62dRqnKXNJZ5o7aBe8pysz5dn/R0Ic+3OYkGQH2QAUDqZm+wnWm+60pG1rIxeTK7UlT0
4TVtowS68a8xG5LUVKsAN5HbTHn++SyDUnh4xA7jS9Jo8pvWu/Wd7yh1s8Hl21yqXXyyYxkM2oIN
1mVKLs4HIyBvE2TbhhfANVRVa1dWGljYpilXUm3CL1UivCV28KdjwpOceHwOSOzZDurqFrGrtmaC
gfWzr1x8j11ak8quSCpTxzET3drN9e93+bywWUFeu/QOoGjOFfjcCsKJ547DC7cmBrsGNF+vGvR1
1WTOyac9fxBWbP28Pugnm+Zs0NnrqkU2vqNxxdoS/b6UevGYy8R4TYfh/fpAFws68bsnhOFErJ3+
8fwjWgJbBiSQ+6OF9Wa18sIOh2c/QSpyFxVl2q1tn0rl4fqgHwp2f58JOiITb38Cl3PrcRucj0qW
O2qp45SnuAe2g20nFUCguSnRQ1TG2GIKSqQ3qAXpBxFqUtm5o9DUm1yHkrsPQkOK21F7c+yyeoPx
7Xw10b7f0ese7wUSbwKX79RBaxX9XSeEkN3bg7ofhIGC4KhY1L6IFNGobUAQhC+B6feH2g+wQrRD
LMJXQRkH4ZqejvHVQL2lO4B6rV7bKIUQy6PTfYu90PB/dWEfjD/w5Sl/FWjm3vd6a3hrkEih3ItS
d5OFRbuI/KY2EgRwWmaE8yhQzuJqs2wdfxB2eaosJUl3IbrFWGvXQ+/vNbLdbFWWltJsYmNs3/va
zl6V1OocHLAtvT5UiFf+K2aU7F5V0d+n92Ii8jX/QWpZhtJx/fqk5cA4cNstgGb7OcY3fjaOySaT
VbdwGC+irmlM+hzw3yiOEevM9muAh5ToiqI9dbmGomiEnBNsxtZMcTNGv9vcOlrS/vLiEtlygbn3
lwD6ar8by9YEC6+NRbXG+gQT4YWndH5gp99F52nSO+Kqp09xvqP7sqttw+/Kk1O32ZdgbPwD6TVW
2jxow7/GCgxGTfBD2Y1AD5X288EqumvgcRV5wnzAePf9xv1pBkYXbCQShwhEO8hkL+y++S3IkHgX
o3AJqhE5ubkRojRqegmOaE7Qxcd15eXilZRX3UkonT8rLqfiLrXbolvoq033+dlFQTee6gPvCyEi
B2AWh2UysuyiNZWjEXuZ3Ou17TwajSu/a06M+EvGpc91lTvFHfIbxdJH/bCiOx+ejU0vnLQSWccL
0Y/Kj+hED61zVNNJv9jq3bT/PsYBBoNWZTv1SRrAYtyss9hyhX8iklSsw4C5sbrWzTr5kSHN6e07
fFjc/YBm6os7xOg1JLrU5HY0W2Dd9dCZ+YYOq468a1+BTxxl41YHE+tjpSN38GTX7+Fo4Fy+BYXd
4EGcaF2z6UvaKzunUb2TO0RqvB/9vKIoFWjxVjHbMNknBTth8jUTzbYLsGjco6Ks1F/6PvS6R40W
zG/SOLf83cXDYL4MdKrKJ0sOJuO2FfrCuHVTCq2+2D7dhF/XH4H5y4Od5tTaIEmZigT0oc43caQ2
jnDHwDuinYPzt2MqwRGQWHZX6lFpb+kOIRh/fciLTQwzBSYi24m0lbrvLAgU+lhgJymKU59Hwl7V
KLA91kOeNtsssPF51nyjV5+1AEOy3f8wMmeV3hetWvAO55NFlHrUFL/NT7x6HSelVFdqrTePTq6p
FEQGavwp5qoL8/2ILf/ev8iDYaNg0VyiPT41Lc6HdUDmGC6v36knILR3ldSsNzD3jncraMc4OxLr
yWgdM/NdHyvqHb05pVg3ninDW9R47Qgvc3ywVirqSz8ypS3+NbgC+D7hPzjhZNPTrz3/gTiUqwC5
CuXUJHZl4gOplz9oBFTF1h9MFAytwX8Rg+cucZXn1/XHuBRSCemwr+ENOx83rFrqdX0evCqWX55A
0hmbrGrdp6gNi+31T39RKfn/sWgj8miRls8tSoZOc0uhKcqp6kt5V8u6/IHoRbZVIh3hEk3gaZqh
u2Gt8dBTYxQKNfumthy5pMc3v0un36HTF0dBDYONi/pYYg6KA8/BP2EH6xqHETDht1TCxC4AUFcr
UwZmtM6DZtTvs4incmkzTvHJ2WaE2ccCAFigSIMh9vT7/qLP9iMejC3EwdeGi3DdZ1NaYoXjromT
R3swETfPGsy57Nr6QzKc7xE46haO4eUSTD9hUuhlswGtm/2ExhDwzLwseTUTq9zgNdg9ZKmrNKvK
4KlOWsXvVrqdyI3pIdG/sA+mPTWfvwMXAnI8PQue7/P5Rxn2ezU45VcRpCqMmk69L9LG34V9Wn0F
z+7dxLB1dz335rq16mjbaAKHacQx1uyqfH3951yeAJaBtJ8YnGwRosb5r0mwS3Zr9PxfAwSR7xSt
cPYmyNpd6GfV6fpQn606e5/kCXoRd+DspsdjM4l8LUpf+xE/B5xCsu/SMTsEoatkD+dz/E5lF4pX
nSZLOer8xqf4TTUYRUjVmJqMFxUO0eHd0XvJqzva6S6rvPhFDZtJBj+zbkfpiTdf0byFXTbNZ/ah
abMhUufQkYZPNQta+j5LG0Va6asDfpTspqgiLADGoUZ+2KQh3upTgtHWaQTtw5PpUTN7bUmU/5Pv
OxUCUCqEljEx+c6/r6IZUzRQZK91qHmPaSaSR2fAsbIelSXg4CeLPLU4cOCa3nRjjiTJdLwcIqHl
r1XSlvvGUP1gnTS+gjJhArHIDkciN7dHFOv6vvpsnXlN0WRDDovmymxfJfTASGyt7LXw/fa/zO89
EGjIWsA/KG9CV+h3JYWs7yBOtC9pCbjm+vCfTdum+E9rVUUjbV7NYvUDRdR2+grsLuvvehg9pK/8
q5uxp46wCUlrN4LGlb1wk342bxgPBKWQZ7hMZo9X0uLo1Rhh/qqFlnFvapVnb52qK/eFsOWXCfjx
HcXnAiRYCJ9W1fLj9Ynbn+xv0p0PHIlD8Db9+V8XOVlmDOU6y1+xc1XUdVfkfbDBdvu3j21qCmtz
EP/DbUXOMTWT4QtaFx3lLp6q58itvHp68B7kpVJiVJ2OXwVoz2F7fXqfnBzGohwyXdLcV7NtJb3O
6VFsL16VvipOI8FHtfK9ugBzFhQ318e6SOontRquYK4JCiJktLMAKITLGzqREb+Vio7nUdFVcbyP
ujrc1hZOUasiSruv6IQrD31L1LInmLduncq14zU7M04X8q3LYGX6PSCAad2p9BHmwCcde9e2qsPo
bfADI0NEp2v9fcQpLFeeCTcXrJqM+q2XlBFvU19j9VEBeW/Q1Ve8JYXbi42u08uYgiYoZh+9nfON
NqiR77a6ERCzxvXPISuceyCPvr9v4n7o91CPaWHmVVlZ68bW4/gmR958YTd8+huoTANzJXQAZXn+
G4wBGhPW3NFbJa1x0xHLHhTsHX8kSfujU0fnFBkZZuW5H47rQCThv14yLAHqbHyISVIexuj58EVX
doWVxsFbrgbOlutexCt6utWmrWvvu9Yo4l6nQbBws16UWUCi0deaghUoTrB0Z09YAfx8lHGlvAZV
iG0YtDF1jX57sk+x/zhlZu9sc1egYB+q9b1ZFfGhHhKQ44HaPXZszIW69mcfARzJ1DbgF12gdXqS
owpsXPBm9K3WrsLc0Db9UIzqzshh/xvZ4NwHflIdisEtNtxHS1qAFyEM6zH1SaaWFRI4826nZuE+
Ettj+JbYUXDM68R7VbzcvE8dMz3ZCqC6TRSJ9Gc/gl+/fkVc3LYMDTGBUtcEmWTtznfAqA/wNCx2
gNbL4lDnpuRLCApbAll1qy3d/fXxLp41MOS8ahx/uABTynA+njFGWqvZSvRGNNfBqElr0kJdRXXF
UjcjSg1fw4DdcH3QTyaJdQXqh1OmivrHdCf/9aQkLqjTvtPjN69x7EcVM71NJTT7ZVAlfBJlScro
szl+qMETtACbdqY//2u4gSzFlpQo32IlcO8NVRnXOhUQXMHC1lvbgZrtsD7zFi7Xi4eFlQUzOJ3i
CbM0r7UrZQdptXeTtxyz4x3sXOC+zajuNbQ8lkqEn80QLARBr0vzgg71+QzNRnKlZqXy2jrwn3oK
5y8o8Fvrdoydg2ythAQbm4LrX/GTU0Ll04VmPkEJL8plY2grBro7yqvSKGi9B16cvBlop2wCvLs3
VDKNdp3nhX7nxLazcE9/8pIS5yJwZ6NbS6F8LpmQl52qx5btvwYFeLqVDuuiWtXIpYbrUmr+fzbp
BgAUK81WHrFxvS7B+FIS7ge6rXXa7a+vxcXHnqqV7GgC4o80a/YBQmLSoayN8NXGHPbGHlBWWkUS
GMomrQFBLISEF+dnGo19RbIz7eu5E4qvi75GJSZ8bYIk+j06Pvoojmi7bD009jt2O/WSfebSiLOH
qUJzPpHYu7y6SuRt/TZT98JPbps8b8QqLAfv5fp6fjbepLulAzVxJ2vS8w2tZnEZVNIM/4+zM9uR
Wmna9RVZ8jycusYGGmig2wUnFnwLPM+zr34/yX+wu1xWWY201ELrJCvTmZGREe/wElXlz0DqpmPf
Wsk31ERkhsPq7u3DiT6jgdoHrYalmDYNaqilSRC/yG0TfdFrJ3uXWUF9lDBUsaHZN3b8cH/E2w3D
UxW9BC440ehZWofg1zlQEizjFxNCv1s5vaK6MQI2LiYK8tbXuwkPQmoJfQI0tWAxc8Nfr6YNxleh
/hu/2DGxToql1n+Hsllb7scaufe9bfnagxLiFHO8P8vbz8jAJL1k1yJU3ADeJzUxGtOIXsKxBQw3
lU4q7SU9SpRDH1vN86Aoc7mxsjdhSUwWCB4kOw4IMIbrycrASGYbt9yXtm2LZz/qYPMak+N8tKTR
/ubP6fSfr9UYaeppiKjW/QnfZtRU3Ogeo+EPaQXwuPgUr+4aSOAwvBPsIEhu/B9ZbSdPWRZqwUnK
fOMXvoh4d1HqVz9rVlhnbjM140HNm2rjd6xsL15qBsh/bnZwiIvz4wMazbrGil9oks39oY6NJDjI
yTDRMJSsjRfiTb4m5ky+KjJIeA1LHELNZdo4pZS8cB9gUODkY/NLYyUS15zUaqdrkaoj2NCWP/I8
8OlZJGXycn/dVzYa73IydsB5SFQs6x9Ygc52MlPfQsa5U5/KuQxPSUCfajf1Q3CU5zRV3pqlitoq
dxBwAA4W/7r+0godllHSjORlrrq62UNzp5hu2mXxFcHE4mzXjfO/YEIc8wQbH6501PjhBqhqbdZc
+OBbmDryI4tbJx0TB9FzKX2pfN6t0Jut9LHI5eJb6yQ4B5rJUBzvr7N4oF4Vu5g0eF1kMMEiEi8X
90CC1UQChD59yfQ4bg5x3qvTuUIx7B++J7YjtAh4nCKotRgHcIlRNPaYvdR6033DDhg1WRw8P0A/
Ts6zqk0bN6r4WIt50WnmESQIMyg+LIIG5tA9VD47e8E4NB9do7WzBwGe36FeY30c9E7y2MZbuLP1
UQUhFt4HykjiYL0KFp2s9fYIM/SlQViwcBs9bj4miY9baVob8Y7cPP5Ep3erPXX73gPIyFHlhStz
KdBrvR63UkYjQAAye4EkMAY/E1/HiawPVKwdB0kLvpIt1/peJnPpfsmdPqB1mdR5vfOVvntoxgrx
dQmRy61330rQ0skmeYny+OKNufhZZqEqQeawHIoG2f5Qjqrl0oWy+/eocdXj7v5WXhntL3lTaNgi
6bsMGYUOsqQr2blFiDT2U5BWluV21WAl/xm+qkcb19LacNQ3KOTBG2XVFzuMFmRdyDUARrNt8cWV
NJ6RO182mj8Sdn/f789t5ZgCXeKMApuC4r1sQg1NYoxG1xfUSs3MAZqhJPqDEo2asXFuVmeF9gsF
Cygg5E7XOwmv3SIm+hUvU5mU3xVHstxIa0AlFEq/ccus3OvA6ZGygmyCjbu8CAn4YnYIHNT5i2nP
XY/ZRtW/n5EwP6dzSn2CI/RtUHN0aWet2/AeWYmz3KXCA8n4y6wRq/DqnOZqhvmQNuUvcpWZsqub
NQcg8a1TMwfR1w4zkI29uRIYCOgO7AEyfGCz4ge9GnCcAONqKUVJCwL7Fycw033DS/MczGnyGPpl
FRzo/wGdvb9t1uYJM59YRAmDULgoPiht1UaTVpVEwanaIVgRHUotKfba1KAdIs1br6ab8fieaDpx
cWE3C517MR7O8A1lpVR50WnFvy/UogFMpIN0cNNRxmoIRY6t/uzNhmVIogu5giDcgYO7XllJtyM7
gMP+EsxBfAzTqfmUhG1G82JsAK/fX8/bbJAGLE0wUKhA+DFJXWycVGsLYPWK+hIrU/PVyqvhs404
lXXMMiBfuyEpjercK0p8VFIYuYpZWQ+gM97KlSAzI0PjlILfEh2bRezRaPNmXH/aS8/r9OzM+ugZ
EpZphNb8wW6MkzzZcb01eXH2r+5UMSrpmEH7Gf7bUkcxxxmVFpSuvox2l3px2Men0W6sz93UIGYa
jGP1CwrX6I5yO3t5Wcf7EXrsoy37BlSfymxddE3G3/c/ye2W4+4jWaN/JGpeSwhCkcATkTtDe5Hy
NPrVN1Hq781ocNQDCV2QnWuMcrv9/TFv9xxj0sZA9hA0H9np9Z5DAF9BksjUXjDCtH7G6H9+rIZk
3OPMtWX9dxP4WXOqlrTdQXoC31psOLWPZ3GD6i89Ekjtrg2CPN3Xg7RlwHcToBhH2M8SEsnQACFf
TymwOxlviMB4kdO0/ACMQv8R9HntNoHS/GcYYZK6naZtXQFrH88UwjN0srHhW15rpjSNRcIvemk7
OcFQ0kBBiry67hGtbqzL2Dn4Q7/929HAh4YHZB7x9UWKVrcVrZqgRj0qKvUPUmDp1SkdxnpXFT0K
PfcHu/16dIWYGGkCwYm4cb2qRQs6IUP54AV+nCqhZQfO79DWjWz+7/5AN3cpL0PAMELqGU0zrprr
gYDtA1CaDeMl0uTAB3Umag44L8lfQmLZMbdD1dwPGqya0bKt9HB/9NvNw+jERaEbxx231FSjMlrm
YWcaL2WkjKdGKtNzPVTVuchR0AsaAEKuY07V8f6ot5vnatSlK2eaVFGaqhKjylP/NZyd/KHodB0e
jGr8iatpPt0fb22N2aNUA4DMEnMWa1y3SjwoZmHSWJzTQ2qr4YFyaeRWZtA8KgOaVbGPznbjRFv8
yrWZMlcKILgnCU7u9deNewTMxm42XwLZSA9WqssRxs24xR4Kp2u+hFMwbGHP1ofkhAg5WTA3i2u1
H5ERw+TbfKnSRD+jrusfkB+F9gCE0wSPnJjVr/vLu7aJaKQCkCaLB9O+OCvSBCQ0QeflpS1N2+vr
Uc2O4BI6dRcHamsclKwoAFw02CJu8a7Wh2ZYXk4KSouL9R2ZUWVMuvEC+yFEms6vP4cJDm6Hulaa
BynkmwdwIuzz/RmLUHN1nwojOlFsMCi6c3DFN3iVFCbTZOdxG2ZeXwXy2ZBHcwRWWPy2aRu2bppm
Bk/WwdqbCsL0mWO+dT//ZX1Q6CH8Yi+7xCF0fSub4yiVXhcFqjvpTespkdId+H/I+PWZ9qzUk/be
yupwY+Sb9WZkelRUzMgVBQTjeuJaMRrQfIfKiwOMFbQGg+Vq6IuTNkTRgz6XwbsIo7SNS3tltYWY
pqidcaGCXL0etCpLG5JjU3shYm1eXQTVB8OPcX3saXw7aaQcTC0sD/U4VV/0oZWO9z/2beoIQkB0
QKnWgqADTHo9fpkHhpMnWu2Zc6d2bmtJzm8TFPT8SdYQZDtZJEuIiJqG1JC6RHl+lpQ2MR+SyX+r
DyogDAD4VLroOmjKTTG+HBOdD5A0Hgy1pnODWXP1eYp+xspgbNyAt5+aHBU7F9H+FRJHi1nPaTFU
beM3npq2xh7DncJNTKfeR6FUP7Rd+ZHcp3y8v9R/I/H1waLd+xeWLMoA9AGulxpXNIcWil57aRyW
zi4glUYW3+qUQ645zYdUr/QZc9TaSdw5gXgNzKcRBb0wgvmqjxJc9cRE13BHqIXEM0spWu12LFmf
tdCQfCTd++Fd3ja1DFCqMxS3xKwz2cl6PFluj/5+u7NBbFm7sEjmr2lTx0/3Z3gTnfmACPHQqoPF
R5NwMUGAqMBfraD19BSnXKfrxuM40jWb57o5yHb59iq4GFDwIwRThPK/+MyvQhUALafGLbD1kBXV
vbKhzcoVIB0DS5beURltq13fVfFBiZGb34W2hj1UKgdf7k97ZTMxYzBTou3B42txA/d94xejXHYe
4LDwE7/0OxLnwamHEn+Qu1o9+626hY67ufWF4DTwFaI0QudQ865nPgYxyfKod15aOX60KwjooGWM
WnO7SdbfDVZmnzQ18QOX0tPl/nz/0k4WG5miDy8u/sNWY5niIPXaUE3tU486fPg8JHJ2tse6s3ZV
HlDVLKtmOhbBmCZum4XDh1Fx6h9hq4R/pLrs+4euUTrYivje/IfK7vgp9v302BlFcTYVXLa18nNY
HGVJdc4xbMpT1AGwd+9P4TbqUrZCug/0pgj0S5IRXtN9naVR6hnJFH9vod59aNMyRDEUkesD7kvp
XuloocDEDt1q1tSH++OvnBT4RnSPKEwA3zdFhv5q4zqt3xSBXGReaWvh52qQw4+hpFQPmdo6LlRr
a6Oy9DcXW3wyIHq8y6kMmjCrxIK8GrBLE5RTbCX3gAvUHxrVSs5Fn/duZGI/60q1XnxynCD8VqkW
ngd+P8nSLkc04ymBLPwxVa3m6zTXY+cOaF7sy9mqXuhJzHsYD84+Ncx2DwJUeqI7nHRu0aRdshtR
SDjXmpp9RX4/3VnTbCJ2pnHLRVmlf0gS5Iw3PuvfCLOcJo1OVhSUHfKPi6M4Sg42CqWaeY7VFKar
+5M17EuzLnK3NZrhB6gw58HpEqRa6UhqwaFuEQp6GM0o145THOI0kvVl9KuZS+mCpKxeH6ED6oY7
llQ+BCQI4xJE/7R3AJMq0HJqaD6WKiKMG5W5vzKVy5kAaqaawrtXudGfqpy2q4t0SEh+ohoXDDXW
EJ9FRmmnUjs+T5ZTTHuhofiRpk0cuh1dmYdMC/xvgVFMT82gDz81mTbh3vRxM93H2WweVVlKd1WY
/bm/m1cCIGGA1yuvSm7vZXW2h+kA2KQuPTNVpMtUZP1HEDAoq/gkq6HfJOfS8LN/yFzE4pC8UHkm
iVls6VFNaOpi0uVRokgfxkqTzr0Wde/Fc+iDrOXzSwK+GB6tbLwbgzTbRVMRf3/zzEXIRyKEGALn
aLHf2jGTEfDpag9Rys4FYUCre7DT71T8x48a9jh7xCX8N7LOBViVWp+FZAfGdLysr8+yoqc8Ayvk
GHtEuw/D5I9842J6CEP1OZy6+cFAd8HNMzy678/2NmoxIPEegSuA2VBVrwd2CkOGAV4MHos7PLSN
Fjz4oywdxlL+mZV2sxEkb+84cmLxvkTMjokug7QaxE0b4hjjOUgOny0zxt56ssd9YYXaPtDS+KnB
/PxpcDp7Y6K3sB8B/2ZwgDaYRyFwdT1TOSZijVE7eSUW8O+6Ocv2lqQ7u7hKlWfZl5NjiYE11wWq
7Yj82NO+CQf1PEpvVoLhjgWfB49JdKoo6y1yqnCcq6wY2tHzx0n93YKuOxtaHXtNVRkbs1bFxrmO
OXCAeQZQKQcxAsLretZJH0lmClPPc/rRKXZaNM8E857+9i6ZLTt00zIlFuIvEuFrZJTzr46iMlwE
qD/NQ1g44XMNUynbdX5cfdJKapT7CIkJ6V2SDdkPw6A7ju65kuvYv05tgBaabzzf36PixC3nQNGQ
WgiHROSG13Ow7anSeZePHmsKRXYqFYmOJ6ipE8X/+sf9wUSIuR4M6hUxGtoTNDhQxdeDGUGP0LXW
KV4GYXynalK/V1ormHA1k1FEr0PllFcgEdpEnYMdTJTx8/0fcHsigTFTfvk7W01d7o5UeBMDGlK9
IRDmtqpZfMiySXaHUjb/RDh4vTnVZTwbvhHV35VmpurX1RxSrvCk1vYPppWgcM6gB/rKzlEKymBv
h6Bo/2GS5Ju0F8heKMZcrzL8edBgeqt6JTfhCTXx9CHrsvajMbflIefTbpyD2y0E9YMCAChVmtdc
adfjAYGW0pnswAumNLk0c9PiORZ0ytM09ryq7k9ubQtRuRMgVfjIgFSvByP9Qqs/aTTPymslPJed
02JAyLumdonBfnko2n5wA32IqwOIcetzFknWFq3n5gL/KyPNmxYYEw3WJdyCpkpJoVIzvVqtELTS
AceeJqRAdkZQyJOLkD0vYmPzRXwT4BkW/jMkG54wsJrE7n6VlGaSYQ+GUelePvudayo9FgERPPh9
HEuGZ1Fvf281eC/aUOvP95f95uAgegBlFsaexgOAx8D10JxoSULGy/AA+cU/4C/H75zJt570Us0P
QwSj7B/GE5RUOlSicqlej2dPoz2Jt6Onx3pOCLXGMnYhF0Qf7b4ITzWKGRszvP2mAA4Evh+eroUe
1yI1oYJXKj5n1cMQfXgWYvmfNCDYR0mpq30a5v1zneXmVt66MipPKkBxtFp5aSzVm5NsHlKUBCRv
iqxnJwz8XaEo3T7zTZTiqlb7nclts+XEdHNgCcG0TWhFA+bnZSp+1Kt9BCIqhZmuSp6d9tnPsjW5
k7SqfO57y3q+/x1vt6wYCvQtOR+Ih6Uig53Ieo29kuT5ZiS/L4ewPGljqF9qDRLgoOsUHNp+dskX
/S3s0MqWpcQhrIFFoRDU6vUsi77slDEKg4tGu3P6kqmx9LNzpKz6rQ5zru7hPPv16f50V8YEbwwQ
Aow5HnXLzH6qYhoKah1e9Lgs/tj51L0bR6t6mpRJxlwNo/G3xnowqnSmiAr03ugiLz6lPjrYcpZq
eMEsIwtRwaW+MJbtd5rmOd4U+OLdn+DK1qFjTAcDMBbgtmWfPm1rLZsDzfGmElM8EhdelTupg8iL
GwJxZyParw0H1eOvrjoF/aUeV29Cx580y/cahFMORkVByZVVXz6r9ZBWG2u5MhjtS54JAqsPP3qx
YcrELEnnIjxgjC5DqzTspa/YYI7jDrmC/+6v48pGgeIlJC2Q/RbQquvNSTOxww4oDS+pWiTtDm+L
qH/XxLml7us5jxM4Hgmcmn8YFLwMuTF97xvueezkKbRYS/JqRs+fWoQCOzdCn6XepSkq3vjBQy/a
yA5WIhxnkO1ChQF41fITlk7UhJmThRdkPNpwh9WNlB+xLZVOczxW5SNVyMcEPsJGBef2Y8LtIC0R
u1XQNBdJiZLVEQ+uLLrYtQrSGKCQsSvqkQtFmd6+cRiLEIOGAg8Cvur1x1QLJYFxVEUXtLzVByNv
tSMOHt0jULJiY4/e7hsxFAACmcEEqfp6qLrFEVYr6+gS4+z+me06fW+Ex6qiNs2jOjHo/S2zuoyv
xlvEF3kQqo6yHV7KeBgqt7D6CUFD1Yylsx3n5kZ0ud0rzM7ExAEYmZDLWGQZtaQQoDVmVzq9Pu2Q
qacOhstKjn6SXXyca3t6n9O5/vbmSfJuFu9WGMHQ1BffD4eIEKiMGV2iuI/OSto5F7QZioMcSpsW
nysLyjOZNwFaldQEjGWQMVvVHEI1unRM69kpMVBKfQtiZ1ykW76Aq2OxIdFDEi3KJXq2Yj9k9TCH
lynT9A8wyaTHtEWaa5iarTfH2lDYRVskxFxE9Iiu96UDXIyCmhRe5nDMOG4IXaLU0w1NsCOAWuGb
I5koRMN+FooCABYW4RPXrbJDIiK+1LSNPptD8TxAexL1cOVbNHTdl/sbRGyAq3crpnavhxOzf5Uw
TWYRGkEQh5d8mLGRo/udHTN1GJwfdmNWn5ygBNzdDKVhuwk/6HB/9JUzfzX64sxLEbRaBz+qi9lH
PS9XtXd9rvzPEh5tYH/1LYv1tfH+toc4EkJSYPHEyn3fHvRuji8O0n7vEyeWvga21UM3noyf9ZgZ
b+ZNsbyU2IHG0kBnCy0mWLRqkXODRJd+cvyv8qjmj4UZlLsWc6yH2ey7DXz+2ucEAIKT8N+ujLE4
747eaVXfGmRplCE1t+miXn7sprAaDjnOZvPZ6SrZwhRwnGMk6IwtPNHaAtNVEOglYH8YgFxvp16y
WgShCXN2qQ8YvpXkGZNVeRkcgf9YDel8fwOtHU5TGCYghyH6bov1TVMp0sLGjy5pWfdf0kH0OjU9
ih/MYEbU9B8GgyDGN6X2CW78enKj7fTJaMvhpZD8pvtUt331oBblVH4cU+3NfvXkFLTigR1TdxCo
pcXUAAAjwgXF8ZKhk+jvaPRmeBuOkeGiFz237hhU6Q8bk8CdGg74G1vZgJO6qiQfRup6D/envnJ9
GexkoN2gdAlKi6nneZ72fVpycJTCND5pgTM2eE76znHw2dkuMP0wOlMEKrfgcLfUAdYB6qHGCwAC
5w1B3m+zSEu7NrnEOTaV+8pvp2fd9FFTbBJUAXXiPn8VVOrdBklJLx+qvNiPreF8nIBtP8J5KzYS
PzHbRdCEMSDw5yI5AvF0vRG0MrOEt1d8yTMjm3b4kKI8jYV3cLq/6iunCVUAqBo6r0QetYtMD9WT
wUHBKL2oejnylJRBVc5zkwauPWXz765qrKf7I4pfvpgZzZv/Q76ATFgWvNSE6x0wZXZJg8x/P01m
NKLIMKO97avzf1HlSF8aX2mwsretDfbyymRBcREtedjSrrt5N5hhnowzLWqtzy9VI7foyZtRBbdX
yp+m0NyMzStfkaaRIEuLcgvdquuv2Mu4vXe9w+rGWTccisph81Z4pLYbceO2hyAUoYRkPFkR0M7l
e72LNaNOqzm71JGvHrE4NbFmntXfPGSCd62eR2dEftodREHd2Ineyi5BkeIYK9L0fP/73oB8hCQZ
lSCegUKQFeGL60kPyih3cjwpcMTJjTm3vnLqTSuiRGwbrpGG9IB7HLIRc0vG4Jyks/4N3fmtx/1y
n4mfgeoEYs2AQ2ClLtKOrC0DSWlyxfNrKTlpnRx9R9s8PKDF2LijbyFXNHWF/T85dwC8vX0NyK94
DasIfSIzrV6vQWn2kzo6veplMkKWrtqVtrJjrf2jU/R1v9NwQT3LkOj9hyqNi69tRxfbjTIttvf3
f8pNn4V1AGqF7iWMIG6vJaVv1Ce5S+JE9oooICPRsyTjTV4VmYB45VXAuZM6830gmWr2rdZQSX/X
acqkPBVJI8EGGea5wFxGwlenDera30lx1P1CndGkqJia2jjssAT2h50yzhruJJkZVnu6sjnPj/tT
WR5fMROebeI1zGbnxrpe1L6Y1KHC1NErYmM61fUM7KRVIjt9N+ixXaFP1Ub21o28vJb+DsrZgLON
pDkf83rQyO+7IIwzxePUOeEXY6rH8dBzPWege5wCbGQc0eVyK3Qft/TmlqkHY5t8OrqRdDnYxYst
XGDvQmlDVT10O5TgbA/S+KeipJWhHJJFh/uru3ZueT3i+g0InnrD8nGF5u5AYWXQvLiZi8+hrGd7
2S+7nB5+NfDP8KCzzl+UftJDIILD/D5Va/ON7WYxZdohPLp4mUAkF5/j1WMBFsdYUVzSvMSfZued
rKCqDmfuPeTPWjmMhtMgp69ZxYfKsbZcuFb2Fx+a1x7rjS7VshIBfgm3i3nUvS6LlUejGeN6B8JZ
+jY5kantfMssNw7n6og8+ICN8+q7KdTnqVqRsGo6qAKjdkB8xhjHNKGvX4Zpjr9TvK+c8/3PvBIW
aaubzJJnEYWQxSGqE4lGXeTrXj8MwXRqghKvvNZuFd31NU360M5Oquz7Ufcv6TBv9brXRsfyw1ZA
RFLXXiKDzLCuCp3esudkQx8e7RQ97wdltHpgPkXv/zYrTDD3Yd1aBfYuIzoM92cvXtKvkw+xvcis
wWoTEYWX6vX20vwizho1VLyuS9Pxm1Vr6WddLfSdXrZpcPTHLvohIX/cfcQkbfjaOFgxHe//hJWA
wsiCpcDdRLFULNGrHZ6GdlHiyMjVUNctJoCV/slqKuujPPpKeJhqiU6YVuKPvDH11XGpCgEEo3UL
kuN63A6lyAn7Ys3DQdr/YgPecYPeANGj9n60D9qx+hkMdVO/PWgLYAVXIZUbYEuLGIb+ek8JQ9e8
aSpjKXf1rkvOiiKBYJFo3KufE1Xy241YtnauBJQdBh4o35tWuZzhe10jqOjNqGU+qXGaH4DMNycl
YsKD2mzRMNa2tYBUY55KxnFzScQN7u11x9rWvmw9d23uhB9ztVZbN8HsuaenaQzDQwcxbDdUfbER
M9dmC+5KFk85AdBcHGm+uSSXfat7sZaAOXXSqe/3Zj6M/cFSJZwYJz9S/iVYClCzKNqKqtUiw7Hq
pkMEMtc8iR5c7fbKNGKt3URdvGuVRv9kF/EmoV3sleXpZavwfMA2ARWixWNFdkCCiq6np8LAq3f1
ABD2qDRjne6UYGqbjZO6uq7gtXkf0+0jYl2fmGpoLXU0at2rjGD+qqZSx5mV4h/NEDTdIbWMcKvW
sBaeeIZTcue5wF5ahKfAR9lDMRvTyxXDf6+WXZHti7F4rOr6IpVxelKUPrGpV8+qm/l+uTHhlRCB
hyKOuMRGSldLbDHdaRD5VmF6mNeP5knqfTPAbkAfvBo9svpsSrWc7PUsmt6qqUJctgQLWYHZAwZi
yYYw8fdVzNQyvUEqtMMsYbSVZYXpnB01M//wO0zpjW/B/xuRpgosCF6+S16+kdnsHvS5PBvtM1yO
lLBGetOcz6PsV5e5fSvf4+945I8IfykKeiKLV1FcNnGhZ7LlFSY6532mwOqTRsqdoWPMKB2NenOk
ufIPOTPFa8oqaIaLNvliRyk2tf+2tC2vGjQ5OlSGlvSuUjl/pDjoVLc0B21jE63sYfCCAjqDPrEJ
oO761EzaLLOLIsvrpCHoul06xuGvsouzcC/3SKqidzc10snR5wJpgtpSeXTkCHTfv2VXQgVxD3oH
tSQqlcuS+miPkH4i3fTaSdX6s9y0yG5kJLYf24xe6cZoK5EChiYAMNAPaMAtNXrDYUqMIk0sb07j
z3M7mC5uXmHtGrH/pesmZcvDdW12GLUJ1VaAPDc1lFrFFTDNK8uzibixayl1+z5DKyva6UG71cVa
iwoEesRSkUvliIof8yphoT44dQGlbq9JpPk5zBBSd4G9Rf0piOfxDD60OZSBP2wVtpfFE3FiUGEQ
iDca5rTqr8fV1DHtTN03vCCpdd+VqBTpbm734z98PGAA6APw7BAa59fjwM10Bj3TDS9Js0B/8PGf
mDB1Chz/SYrS+GGKy3bjjNyUa/7OzUQ3nmYkbw5tMaZZ6ii8Sbbh9UHlD3tjCrKW92tiWQczlOxy
hzJkZO61Kk3fOVk8fU+cTFHdvg7b6kOZSM60kUOsZDDk4zwyObbUK5aJcZAgUKm1geGhCaF8zZS6
fy/5udydy9KZrUMnz3GGxUAKQ8FWs3gLDbq2oVFBpuMMQ4H30CJMNZGkJE1d6J6idQJhPHWp5Rp+
XhpoO6GfspGUrg0HzlbgTgEr8XfxyTG44Vh2mpcWtt6eNa0aqxNmcpbzqGeVqp7vB6O1xRXKmxCg
udWJSdfDxUVlWKnWGR6SvEHu9sV47utZ/pWjp/5sOJ38qfKl+MmqnPnP/ZHXAhPQFkhSUNsRwFik
MK1d5Jkv1ZYndTG1txnTGE5c/ANIdQR4KGveSHVDuI9aNbuIMj7lEmvxyAiKKoc1ELKwmp98y4O4
T94rExpWu7kLGnxerKYjH58pNb91oozMBiJcUD3murte4qrQJr52aniZgx1xnJgxSrcBcLsv6sCj
8gzwpjA3UojbXcTDnVuG+ERZ7UaBwiq7ySxzUBHNHA2nIqoiE6Ng2zhZatxKGxO8jYaANtEN1Jkd
d80SNVllgdE0SW56qVrWR0Ol78ZfpVf39xdybVLUV7i5cUNipMVJ1MZM0PtS08tCssQ9Mm5R/Fw7
qCOVHVbFGydjpejEeRelMyI9Lf1lfmIPdtv1Bjgzs8Cw8T3iGrha+UVhOLsRO7ujUUiK+s6pUqN4
sC1qkW48Ze2LH7edd3/it0eFZzGAdJwlEKgBybDYQWqDd1cQRJfckJNPQdNG8SEpIVzv7a4rdljS
ITB4f8jbuCBe4uJzIvkJOnRxWqIJpBheq8FF9Q3l2xQarb8jwTC/1S3kTCqK8Wcy8OIrVUDt7Z+Z
wMe1R89HhXiwOC9a1ZhpqpuSN4IAfK9LCCFniSV9bYEonO7Pcm1hKbvQmiYmQPoVq/Aqf0iTJp3z
MQkuhTLU7lAMwWcn9qd9N6dfKZIb3+4Pd5uuqKboInKHUcKTl6V3Hhly1k+J5KV5CLN6VrpxOmR8
8Oigo1kyBm49AY8JrHErHojPdf08RSuKdJO8k82MBsD1RJsuwJ7E9MNL55eTeUwQ6bNOLRbd/7Cg
PJEolBJub30Req3kRgmN6KLAUD9hlju6swLnILVnahyRIVGfvb+ma5+QDIl+DS0mHhGLVKwm53Pi
UYsuLeyb4RjRs8xPzlQb4RkIrlU/8Farnu6PufYdBeEIJBMaM5Slr1czS3wl9/UpvKitZn0YZnnc
ZZIv74yidZ7MzqgPjZ5t6QGsRD9TYN5QUhIkoOWJlGaw2Sru6xcs56wR57OieFCRR39qwMpsRPTV
sXgx0LcTQjrLBlWMaZhEoQP0aTpUn+VELnf+kDXOvuhwMNzYM2t7kzPBHcn2BH26+IK5pQSp5YTR
JVHb7KesJEVwwr2j2jK0WJsUKg5gami0guJdRNEmhH2tJZnj4cjYH5OisPyd1raB9mBMc7Ml0rk2
Gi8TmXYBj2oEDa73CLKN3RS0iu055mh8Heao+pOXkzHvlJzMYyNkri0hSGEEgpgZvl/q9WClOiOO
g/6191dwdkrg9R5TH8Xmw/2Nv3YriIaPgICwPZbJqaA+2EmX+h5FeSM7O4EVPRJV7cdZGW06bJGd
92Az0jr6iZegXG8ML77QMoqhPSIgysLtaXkEZJlZ9nMleQm+EZkraU1/KNWqeF80PQTL0amOeitH
JyjZSXPI8iZ/vj//tYNPRYYOMvg04rL46K/uCyUIk9KPCeBhV/qPPpyQx0QP4g+5MafYXpo0LepM
2ziMa4kIdTfRl4DGhQqT+FWvRtVzBYq0z9elklgnj0VR+24D41Y7pQ3VTxz6/Cyw3bifVfU97Zzs
o2+gr3DJ5bn5fX8B/obT5Seg6igAjjxISWivf0tAtaovncL3sjQlCtUs9xnyZ+nv+lRp38m9E5wC
JWnhQk/GSQKlmO1GbVLQsKbIj3FolewrI9+Cr9/gZMR1I4PRAaIHOgm/muvfRZcoVaN5ML3CinL5
qzQC+KKDVHf9wUgD67vZdXG6kzvM5CkIN+EIuR1mvxsn2vRNU6M83eG0bm0p/K0cGDhU5EV0GTg3
S15sZBWOrxmB7xVyGVcu/sGds5v0hII4QGLoGZU1xt9lNJnad2pVJ+nD/e+1cjtiAYsvNKRcIYW5
CAzjPCV2gz7GZRobHOwjp9ubGOns9JgsFkHjaQuwtHJEKbpTF8H0mjr4EvJnNUorq9QpvQ5kT/ZL
z8v+ohaDf66mSnYe46mNsy9QGgzzsxKrg7Or5mAr0K+cUmID1RKBIBVCh9d7Iae71fvzLHlRPPvh
vsodmZS1Al/535CAytvxVql8l8pGXR7ur/fq0IArYImglISG5fXQfdMMTd/Aa5i0ohnOqUaDGNd1
ba6fzCgafw+zHpMsxLW+1T5cixKE5v8/tLgjXkUJ7oZY7Vty2Xjs+4PdBfGuRNrviPaJ5JwtI7H+
VPAWPjZ6Xp/kvA3jw2zWb9WuEecQWhBojr/1i2W5MfUz8M+JJnnqJHjB5aRrT02pxAFmsmlyur/a
a6eLcXjkoucrxHWvp2zgmVHVwRBeegiR8hdZzVXJRWVj8ve9nvw/0s6rR24jXNO/iABzuGWnGY3S
SJaG0g0h2RJzMRXjr9+HOrsH0xyiCc0Chg3IhquLlb7whugBzSQ3+wU9driISrT6zvBbh4tQjI4I
9iGg9FYBhTNbVV42dRSEjUzPXlWkH2YhagpiovmcAtyyd575ZT6ry3dBXvJtF8AMPJPr+c41zKcS
/aUAZcvwbjC88IhUKPo4tmgPtz/t9lCgkxbJYjzsVheHYuWYN81WhM35kH1t9CVw173R9jXZO3uM
rq3BIAPSCCCrBDa7WsdpjnjY0yp8GlQdk2E7M+LpPChtNJ8cC4XF8+25ba0b5LhFRZfKCM/59Wds
M72JSgSZnyIBVOMI6EkfD6Uyj6nfe0r/nSIm8iuvGHOJpoFOEsSvARx6K8eoXFI/qy7INB09O2ZI
Xn2cYrThonAqd/bmxj2MeCJsxwVhDjVt9UlNROJVBY7Hk9MW8YGh5zfwHcv7bq7u2qn3/sEB3Tnj
2Y12sFvC5/37rYrQMwizP/aHcC+uvzGe6lroOm0USG1K79pukg9dXGhU5+twD9K2cQ1QQENgdom2
EcdcHQtUSByJ36XCm1M24r0TKc5/ti4j8zFE2BcFQNcr8pNwaqc/1m3117h67jwkjyjPQ6SlbL7W
ZwgjDOpg9LO2lTZc8sYx0HeJaSFVo+zeaMx4r8O9cWCW2cK6WsxGCceuv26kF6aWJyHgTSs1vufu
MH+c49n8Ibh6/ru9cTeHop/NBYdHE6XE66FsJ+qwYW7SoEMTLDwQg8PaoZMzVP6o5vVO3XJrKSmS
ElnyfIDiX97XZ4+YqY/pKBsIGfncGc2nsrIK9aOd2tXwpZkTxzvMXt8X/4aa1l4aK/LMncx+42qg
QEyotNwPbN7V+FUbhmGUu2lQReYU+TH9z9/mVJj/OEZr9efCHuO9NujmB6avB+IISB3UjNWUl9te
w/8qMIU9jfDoKMjzcvf5/CFMR21HqWFrNDB/dMwWhA876Hq0UI6NgWxjBsZ4BCd4GOtodj5gU13o
P5NhMHfKiNvD0W6FOQsBe22RHOpeWKKWlwaGLLL5carnJnxISs/6z5Xx31oLLueQ6+Z/B1t+zLPN
k3dFFQ+qkwalCYraH7gBxVG25XxXO2W8F9pvTY0OPWm3Sk2Pd+t6NCtNcBhXICKKKgvlpzHNU5dW
AjS2R8Srwj3l962TQVNOpWsNCpD77nq4QtalMjVTEgDK6wvfqgjddWFrJVJSkZ1eosH1SsPXi779
T83bQb7iZOBiYDHjxRN0rRRYoVNSRpWDDkTbOD9aZ3IuCK5mp1JpjUdSLmXvVt/8vvSGqHVRZUOh
4HrC0rS7hHpXFgxao85HL1MK29fjuB8OhVo7e2DazeHwj6HUDQgfDs/1cH0V97KidR3YsTFApmi0
OTu0qlMcpDs0Oy3N5UyvAjnMAkjK6PFxrdqrbHUKZStknuaB1w1u/aBOyWw8DEOb7ERxG9cZWxSx
xQV9BVh3NSlaUlHfYCYahMWIQ6+WmFY6+snQTGerVub5TYmEYna6/WJsDkq3gmosOhqU16+/5GDE
qJ8tlJVuDAVlidGMPV/pxqE9yjIz7LM2N2KPlLKxfFzZBMVc3UvyuRo0WsTg9VrNAsVq4hIDDWQe
cSir67BKjlYs0Ey6PcuN80j73wFHguM3atWra1uTUZtOSZ8Fc1GKT+ZMN+MwJrPdHayaa+idp2S2
donDgTMyynnaw3Vsjo8FGrEdulugRq+/8jzaKM+EVR5QWSjqs1XJ6YRmaGG8y7Heqw/xqCMC5kdV
qLqHRil69+vtD7D1xXVs5ZdEj9VeS+54QCRlgnFkUEe19TbRhPhC4B6G2GrJH7eH2jou4JCXui1p
AvW/67kqpuRC6mYRiDDSxmMxoS10ah1CkNvjbE4J3AN9pT9C0quErmxs0g/piCCKXetn1zWub7ed
OJapgF32irEosIMeoUJDi+16TkUubaiuXhH0Rh4xgjMGcCWxRKHFsQdh25wXQpm0nWgLv1CvwI1g
6Dph5kGdWZl2n2VDe8HqUrcvWhPv+Rcv7976buMdRmyOkJh+03pjzloMiacqgqxPbXB56GO4apR/
yAZhgqoax18N6qj3r/iai9fkomGJpPvqQm2cbC673IZjlLX4hsq8+2+ymh5lQKlgrHl7sK0LjhyO
fjd3OO//6uUvRnPMNZWdD3g3dy4NXJnJT8CliIM66xGEWtApeyLjW2toLARzkiqApGsApEfLEPEn
WFQurjaJjy4Zpi8gCx6qyLF2ovDNsXh0F39zMLtrmhSFGlsP57AIPLDB4mADmD2V1oCVnWbEf8tK
Jmqjww7SiKnh/equ9otLv7WqokEERavY3dskN/rvepw39cGt1e7TUHfq6e/X7/mIy/SfxYmJ6SSu
ndsiMAA/40Xa17hWpjHqkqhLxO4b0sU9vZOtLQMeAzAnksBMdLU/01r27ZDLMrDVODq0sTe+DxXs
pgDcCPt+0lLx+RVzJKEgvoA9Cqrzeo7AaeZK84oyiJ24uICzhN1eVgj9T2bxlidjD+SyuWWejbe6
zgYrKnIzEmXQOZEID8PcNNkSn4ofuVa5OzzvrfeA6iqVKfxXl47I9eSmloWLwGQFjlo0xbGxR706
tKVbvyJ84t2miox/zcJivx6nGjuviygqBA3ASmCq8cfGSMI3JQ2it3LydiQ5tmYFihHo5B95rHWu
NEuoKZroy8DAFFs/5VLEP2oEqvZCpa29SDZP4MJxY26rWQ2WAubLSJmVa2XFucet0i/FIg84wsis
jrbT7mVme0OuFgw1ZBS+uLKC1Gmix6Ksw8/p3HZ3Wj9+EnVjvOL+IiT5E13DFzNWuRLxpYeIuylQ
kUDd5eikjnG2w6KpP1uNnu3RGDfXbaG3Uu8HDrDuK8eKqLMoHtj6oeV8TJUuafysrqydJ24r4Fvg
h0Bq6Sm/aJNDmcjCdrJE0IHgCB9gf6ndJa9s0IFE+G+lhfz2oQnjUn0n5mqvCbm1gs9HX93SqtMu
4YpLaDQb6mOEeWuLqZJW4u7reKN69CAO7URIW991+aCAAtDHe0F9F42d40urCXxminS46Io21GfR
q86rxiFDApsHSHot1VbLgnIzQXxQaEKp/vUgpFQfPcokezi5zW+4wCyBrlEKXmt6EeIt0NmOg1cn
hXKJi+aNOZbnPBfO+7gsQ/GKd25Rp+UJgFzrrq+vpppDhcizDMwx7Gs/H8LyOEUI7DW17OxDbCH0
f/vV2Yr96LwRY4LfAiCzfIFnL2sjxQBLN6sC7O3dkzIO012uAOzMWhFfZqcpn7wqVHYG3TwYzwZd
hWOiNjKU1pUyQN+veeOWc4tit278RqnVuJCAt49A/BFG1nluXzFdpAURpIVfheTH9XTLyK6iOG/L
IKSVOKIeHrp+NbiZnxJYHFWu8e6A5Mres7R5MOh2k6cg+//Cy7jKhoqeZsSF41LSv6DS5rinuTX3
bOM3V/PZOKvV9GaVzD21CVqG+mTXffIv5B7N9SeT9ukpafP6XRZJ+ZcCX0s8iMYGkH6Y+i9FVBJz
6ip1XvKHuVDGSzp2Qj3XxlgZbxMVdvXOtboVuKBXTR2dN5F7dRUMkjW03YjVRGBa0P1wKMu67J3a
WZWNGg99vT2l7K3FozUNlxfAmgom4HrPSBOlfy+WInDzhoIWwGACwrrx7D0/pK3bhseIz0mVwnpx
+m0NMYcxJelzsjL5KUs9mu9Km5N4rtyqRfHdMrq72+dhc0ia7vAp0cZF7+F6brM+GerkySIo26qI
P3hWZRS/+1KT7ZtI9i42q1ZiNDuP/RYkhS7lH78/6iEkZdejpigdO2qC+l3azJH1o51jvTwTTRXa
L83sy/mI0FiuX7qebfchH3LNSQ+wUgwrpxs1xJ3vlKPTXJq6jZO38Em6L7e/ytYOW8Rblk4c+em6
CNdKO0KrJGSHVXD1xOTNvT+l+XQPeeBvfdyXw/NHeggsLr2oNfShGJXe7aYpJ/keeoqzuSHcR9et
wrcm2FNsAN3Zodj/inuQrg2NTY4QVZrVCpBzS5EYSh50ZTk1RzWOq+GzLs009FXq5AcvS7+77lzY
O0nO1lnCDwrFNTJjWOqr/RZLSrY1ejRBD8PV+wp0TCrJQVPHZtwZaWtnu5zZpc0HSncN/BJjI5W0
moqgdbsyPOpJOP3Wklx9kFkovlutNl1ub5qtqYGHZN/AoQLYupqak0M2l1PCUVIKOT7Gcm7yC27Q
Ys+rcmt3Lp2ghWpI6XstKs2Lbc2ZIP2WWW4gNKo1SXfnqlPXntt4Gva2yuaHhPzMBUFcDtnw+rAW
VQ/H387LQMhxvCTguR7c2Qa9lsjEcQ5pPI7haz4lhI+lE00BbS0l1WQAj1RdEYGWutx7mBzRqzC7
vPx1e8k2pwbUawkjqQ0Zq5sd9adR5JKU21ZkQnOmi6FMJo2ZDAddjrF9TAWslp2jt2RO62obhW+0
MShbAhJc7ZMiM8psGgyCZAfQnaWmAtcSe26PzuxO2aGnYYYiVhjeFWlWfaQ2WP28PeutIAENaROz
Knh4+B1dLyhQZN4U6vmBmmRojoVS1apzlsroe51WwHFUhPTSI6RL++vtgbc+9wK8WVSoIDau0Tfp
lPI4U3II3FJRT6QIuunbvfSgprVW+wVz73HeCU0254rWMXwlBF4Rtbueq1pVRu9IpQikcIb0nHnS
8d4oStU1P5R0jpsD6hDAsv0C25fXhNbw9yErgHWin7O6Y+u8sgatJEuZja7+Fllp4Tx4IAtAj7i5
+Da6cWv4vQHSaqdXtXVBeKRgMBAXIsy62qnaU2tPSkudH6XQ/lTGWTs+uDYX3ydvxipmrzC+QUCk
o4HRBQkSFy2n9vorVy1UHDdLqfY3g/bVGuN7c9Cp9avdGL2NnSb73qR9/CZVnearnonoLbDk4rPW
Tdbj7R32crn/6JWq/9OXh3h0/UPw7y6dGVBZgOBdfc4NxXlwJTooft2kYeNjiWEiMogW3Mfb477c
2Yz7p3LHc2O+0NbGSsJKemwmAsPpq4uem2F64uBa8pDjAbUsdZXtRMEbH30Zk0wGGQwgZmvpRMeR
UrU6JwnCpVWlKtr0C4ekOXlT1ABIT+Foj/KiDHZMMqAU7iHGa4a+miKyowe6Zgc2sP1z4J8iGbGU
ho3VHkioBwjE5ZLASQlbdaUp5b8CmqJfZa19cpIkf4dZcQ6/2FGnILEH/hDRtvRIaoJJ+M4lu/lz
uGHBTHAAFizM9U5QZ+IqmOkp1Q+Z4SHnzPmdTtl4+DK5vWx8avKpYfs9sSgaE6VTZQchMqV+r9hu
0iEa01vV3sP9MkKAZ0PUBg6QwuALxTgw/7JB+Bhl1tG1a5KySivOdNHSPbDR5kA2PE2wjoQka756
oze2Vad1HNSGV98lVDHSk1NaSXW5ve13xlkLLZSTCqIJiH1Qx4rMYWNlyXDOnRwJjdsDbZ2vhRqJ
FB3gUS6Z69V0G1WFCzkmQZuh3O5Tc1PVizkrznCubSsX77Nc3dXWeVmlYCsTpXKwSZCwBbwetNZc
QpAILdSoHMr4YU6N8aen5dH7sRRjfsFwKKZEP8z9RUy1nb1mBzNjuEOgxXg2VztYT6xOM2qkrGXf
YXNvYEfXx5Cqz2MEBsPP29gw30clal6nlLqx6WtjP+BT5oau9ktUqvxbbW2KROD1ecqWHih/rRZB
mip2dx6amulgia+5Ojf0YGB3nOyCw317wbd2FhB8qgmUuzg0q28fA0ButTnNAjnIcHw3WyjR3tOh
GL29itD2SKjrgnwHcbHORbm3wwz5dWYVmfZ0xG6+kL9zqVR7/Z2XrzJMhyVuRULfItdbTSnNUQpy
lAw4jp6jzxSX35Re/jvNk7N3+W1NyaCGQFzLQXjBPslDhU5gZ2UBP2PIUc9fNAkdOhR/T9BmSkiB
0GvBpwMvmOsTohq9qgNlSAMpW/Wud3N3uhSEsUc5NOYbK7f0BxAP3Z6Z18sI+npY/XrYwgayLRxu
gySOnemTVw558qPRLcQrKieukveZG/ehrw9q3V16RUYfENEI7Z07aSvWQGIGeiYQB1Q6llV4VjlN
aSdbXRWnAdpevKlRhNyDQCXsH5BRTevPnRUqmLm1857x7dZGIlmh/coZJJdev7TdEJdWradBArL7
AfgjMY3uoMd1sEYw9+fbJ3FztKWdthRDltj9eppePNlWOoxp0MMfOtXT6H32kmqimDgmn28PtbWu
tA8wJ2FSvJOrdcXVsTatCinx0Y5DENA69hm+ToCcwvSJLP3QOgaw2SrL8sSHKOQcVC023U+3f8XW
hPGDoAyPdBFx7erzNlrXzb0p4sANrQh8wJho1WNZJIPjG30Je/T2cFtPG/YkyIWgDk+Ksvq+OhRf
iYEGsv6UnH71lvp16FCHTxNpfwEGne4Mtzm7Z8Otdm1Um5OGJxw8UdvImtNYA9F9rOYZoAcJb7L3
im0dElqTxP80tRc+1fXuKVrp6o1WwsjvzDJ/W+gqnoqU77B3vGAqrHx3wnqwTngX23v6U5szJfqD
90ZSopqrdeQZnEYYPeDZLXv41ONVBJtLqfKjK1T3FfE/KE/InDSCqYCvFlFOAwDWhrHiWhsObqRZ
DzA/VL8Y0vgYO6Pz1+10QB4Le3pBP6IusLp40ZiahJ0pUTCbphiPcYHAzFFBFWMnqt/6hotwOPhq
Qgg26fXyOYOkLo7aR9DKOvmQNk2xFGKUDBFvqeudvjOtrbPAdbqwARG34ha4Hs4r+iLsanKIkU7Y
5I+zaf1QJjS8XHdIv86jsXuJb04QzgV0B55kZ12PNDIqB9j+LcrYUX/O+9irDkpWyt+UaUJ5vH3U
NweD3bb093gw12WtKoyj0gGUH8S60RQne1LLydcTJZd+OYo9FeetjwmfD1TnUuelmn39MRtUzroy
MVF/t8rhKBaujGNH2cle1JNnEvBft2e3N97qZtEgr0xpR3bjoNvywZrlb6sJs0dRo1Wtoc+58zG3
h1uomtTtFr3C6+l1o6bMioHNRZw59n8A5N5Zk60lB9HZE6YMVv+Ki5McYAH+UUZCL+F6vNrGeUij
4RD0ttCmQ4XIxT9tJkPvQtxt7CT3W6kHGxKeHMg4alertdNLrx0GagpBrtXqSacqd1cBU3+wY9VT
fNdoy3vk3zx/rnXlx98vI1TtBZbP3YmkyPU8y8HLVQyus2CSxrdcGdXUt7HRfDC1UX8nIzV/uj3e
1gtBNRKpC3otBJGrsDjLitYSygi9wbHrX/wsKY5FmaGxaZfGHVEesn1ho8+n28NunUWyCw10Ksaj
YEqup9k6Bc1wpwNg2Y36/ThQKjo0tpJ8EGmlFDt7dXOwpQnBpQ0wfn2Noj+btJEa5wDm+jaAw8qB
tJy+OzWOidP8K2aG7+qia0mbdC2Jn6uJkCl+pUEWQTVopVc8ukpOS6e14tc87x5JDRkN6HjKnNdf
sRijYu4bLQtGpavnO8fN5h92FYuPSaVbvpwyZ/b1PtL3qLObmwbS8uJoB6txLTA2uwn+i65NLgWh
H0ae8A6eUkePtPPRu120IXy7mPZUF7euHDbL/466CmZQnnVS0i6S0rRuvpml675ng82XOTFw0C3I
Yp2dXbo5TyQ9eJsgWvJoXH9frcib2JZqHggE0F2EWbzmPxHL5Fs/Z54/xdpwFgPyG/7tLbRx/dDo
oY6H48xi9L7s52epTS8Etcs6yQK7Hj8h+VUdezerEYbpe604QVaOnzKttDpcAfJ8T05tOXnX/ZGl
y0QgvDiUIdWyZAnPBp/0aUhS0Wb4sdXxfU0WIN+UipPvtb43vu3SBIEETAcIle7VRWc3JCAMwyQV
uzjhqRmeBnBLtT8Mvfw6eCAZRGYN325/2o2rAMQCYkLLfce6ru4dtxsFHAsYT4R1Y+nHuQynd0qy
SA2Ypaziv6+jMBxQm0UvyQDic/0xxzKz8CWs2LINpH1PS62nGOzUHrNq42RgOQVHlmIr8cNaQ6DX
5nbsizoPwnKkxKuVaeOc5Tj5Torojh/VsR7uXHOby7d0ORaWI4YMq22iRIphNQn0kWRAPvITGB70
oBRGmk7RgCLid7eO1B7pTEySdqLiraFBWXMmF0ryC08Kt89mF/HnPDCcqD6Mso4+g8+vT101Z3dF
nGhHBHGSn7c3ztaxeD7oarsCngUw30MgRQ7KXTg6cVUfsyTq714xjglQd2GovAwbgf7Ow2QYgFA8
/Hs/ZFmt9492nLY7b+LmfBaCE9ghYo21/IfrNQ4cXDcHKzgZ6nFo1Tn6VAID9XY2yuZAsFOBmyDr
AftmdQTi3JZ1J4ogwYPzkglrjE7IJDp7qpObu2IphaEhBKl5DUvKcyvEWigWAdLD0ZcCS3HttNSx
cl9LW0d/w1PdahhPUz3dua63Tt+iw/T/Rl7+/bMbkzus71Ve3QBUh/pBcyA2+9AfNdWfROH+bGU6
H25vkq258j4YVIQAP8PUuh5RUdHp4I6GT9EhvhiqSfxOYkf2qMZTdCryMjnanYJO4+1Rt+5Oal7I
HlOrpZ6wWsmkNudqaIUIwiz1Ij8Dc/bTklFFxuGm/94ea+ubPh9rdXF60QAAA6OkoAD1xViKnYiT
1bvVZ63VzW+1GHB1/f8bctnIz5YxG+uSMCphAyWG/Oopsq78ti4tRKQj57Ev2vrTKwYkqMCYk1DR
WhcSYzgbeoXjSUAB1bxknWXJd26K9THOPq5VHGcntffo4ps7h84UtGlaORgZXU/SEmkNqIPoVJnj
H8pQTgfYh9BR3cxy/xFZOST3YRI6e1X+za3zv8Oa62xRqk0R906bBz0lW+1guUXo+fjWlBmEv9FM
XnHnAN/9v7PkH9ezDL08A2JBdlElc1uD8cbS8kSwrOys4Na0eP7+YBugIay1nWKZ9tOcgDmqQIyc
MzlZ90SG0Zt+KJJ/bm+WrYVbXMepldCReiEwx3NYRVmsFgGojfHfLDbbN8LQ4TXnbnSx3fqux8ln
Z3pbhxAUObSRxUGGbsb1Z7QLrMOsmIcWuEzmHKzCq+4FYO2HocsjcZYQEXay/A1NniVKQvoVUrqO
UMwqHZ0yu5RouPMsQXf/4eTjpen7e6UvncPU6sUhmipk7D1vGqXfoK0sz9Yguj0c7+a6AqldPC5Q
Y1sD3GdPNlZhIGqgRDT/fNXMu4cIAIt7ABlY7SGSNpeWmsYib67zcC2/5tnFY6WKo0cTnYzQNuT9
XHSV5Y/2rH+yi1k9VHntPiENZ+7csFvvMjg5nj0YZExzdd2ZGSztCY0tIuFYPXRy6ttjm2jxeLy9
cbe+JYEMETDlGxo1q9nlmA7VkQHt11R0JE1GXIjOYzbXmu8VdbgDbd0eDDzGnwYpKL3rT9mXQydi
b0oDWyLugfSt8kYFdP4FYHF3uj2vrcMB6ZU8jUQCT7jV95PGZAsqYKwaoXmKzAZ/G+N6+tgOGUA9
z+rrnRXb2idEbHhIk9Yu/ivXk6uLUi0cEUMTl42R+XE5Dj+BGmG12iEJII8K/dnmIudZ2wtKtz4r
xwEFP1IZUACrU+m2Yc0LTJ0hAaYmD1NSaaeZgthwZAmcnQj4jybiOgOld0q6DiFpQVFdz5MXMRRT
JvPASnCwqUwz/ofasTyXTm1clFQoRy6BzjxQaRw+Y0Fj94cktt2PbY0ygDfzvz64E4xFHxOo+Sug
Evv+9tJvoVs0oj0a8lBLebxX78vUumXehfzCaXaHt0NoO3eF0sy/srRJfmuZln1QAIs/9qiqVn7c
abI7VOR9+jn2hp3fsnWMSZ//h+hNur76WHIYVK00AdrkZVvg7RarUXIoB7WNd97UzT3wbKDVHkhS
fWyzqiSVLdT2+4ypUXXUQV5p913ZIo12+xMv/7f1HqCBvoDiefLA9F7vAbW1cokNHFUIWBTlYdZb
RYFdAE7k0I2oQC0VvXf1mCbvVfQ0DrcH3zjaRNdgXxc118Wx4HpwMSrqUOa5+4S9leIn+jQN595I
tdnv9Gb45hS2vlfb2pgvLV6kWIAn4NjiruIyukid1+Dt8aSAYIuO0ZBbuP6GZjzBj4mMHInQPtW+
Dq02WHBI2jD/cnvOywCrD75YeaEAiDUdBZLlmzx7hLyqjJPGRus1wzTwGzZPlp/awsUxoW3Gp7Je
TFNTwxG+KuK5Pst0tPI9/trWbyDHXqgQcL5gU1//hgYwmVDU2XmKTIzIT3BnorfCcelkpEkpP6AL
Oyb/zs2oZYelp6R9sNuZP7n9ITZuWZYedxWYQugZrUFVmATFUYbT1JMmKbgck5DCcXloq6T+nsC8
q86Vh3r7aUytZI8XuXXzIR1H3LNgGuhzrN4Uo6Fk1SR6+OSNul1eqMOl2UG1+umjMHmke2UqMl/r
WcGDK8e5u8d5S7MuM8bYzWK/YiiXqOZRinzTy5wLj4h70XL1FU1somuQ9gsCwkK2crVOGeLYLQY1
T1Fh528yZFxL36Rp/7tDd2oHTLu1HIwAPW65aZFQvR4ryxUlUosifDJ6luBombPFkagH7UHpRVSn
ft0OsXlA589Ldobe2o5AxJeFgIqCAPL10HOkjAsQy3ty6j63j50MMafM0S72TaHmzYe2scrfOUHG
d+BS+acxV7T07vZm3LoWiNFMZFoWFd91IypXSxAtdeg9RX2Gp4lQprNUy1j5EmZ6Dis9zi+h6Jsf
Uzhke/TZrVuQsIb6JWhSKrWrW1CPRNfkuoZ08ZCiRIOyUC0OKUi/4hzNWXIpKISL18zX5NLl0keq
bW2lMptZ0vZYJeMYOTbJm6rHyTDNSh0JWFK6Ew5IbHQ5C0Dcxhz3325/7Y0nDjIQrinUOGAKrvca
wpVCi7UeXlSh6NPR9pIcsT/drY30rjdls0fy3sp2GIqW1GKxy+5eftCzSzc001lOxuA9KdHsfTQQ
ODJ9qxX1u6hRZXnExaCQJ8+KjO4QjfrcHCNF6dRj3/GKXG7P/Q/QZfUAAGogw6Q5vlx8qwdg6NnN
taKEFKhbrfXV2nXu48pz2qDOdfmmr8vpcyqn+SCmpL6r3VFP71xFoJBQ1FbIMolSPSluqO6U0LeC
LeIsVJFUMkM4S6sbwHSEVPoKgVTU65KvUTP37zLWCYO6RLfTY9/2xftyRvDmaIi8NY8zankf87jP
jUuSL0t3+0NtHIsl7MPgjOeSItQqCg9pE9nDVGFJENKoIBW1UvPXnCezL6iFweVyTDqat8fcCPKW
4XiNAIC+lDJLRrPJuil0nvpinvqDrYTOcIoqXmL/9kBbk1uOnkrnkt7MOuMHXavXhlMtiu/Y2fhi
0tS3bqeG2QU1tflLEdeq8fn2kBuHjj63tyhRc5nSDV6dgVBS4g9jAg+lmgHRAGM4Y7nY6Pdxlk/Z
3x9xkHt/ytHo62F6cj2aYudJVTQuo9mZ+zsymnn4GHl6gzEuKONX1BEwGyaONeCkkfquti6VBSTl
jdl7ilU9/16LDJuXqqp/VmGU7DRFNleO3JDFozT7sgUEk3tqExE+5XEKxSbRo2+TQcRKQNVox0mM
vXn++4WjcY+6AlHrS5epsSkFRRwur9zJhie9xynIV5OiucsJ3/aq+8uXWt9OcGTZH3/4Ymv07hxF
oxF13E5FZuGqkGkiyi5dlUrz0mS9+TExzVoeKzu0DlqKWss7Pa3UvRlv3dc8iAuCgO4h2NMV6MUe
tS4pKX4/yb5GUEtrCmTcGx0G7Gls5tTG5QoFPr9oqOHdZejXPIVm1MenAZDhnvXs1rmhp4JuFAgp
0NOr6ATfgGFcNt0T7NUm9gu77f/Jqq4QR2FifbuTEm2OhnAbwFeVrvQaQqFI0t3BGtwnilXKQTWn
yT3mQ5f6qpfA2f/7nYV2DJ09Kqu8yKuphTU7oQ0jD9ME/HMFxBmwU0VtfJqdydN2Bts6OM8HM65v
hB7LFVuK0H1yRfczrpzJ8sNkqi90NRfx1H2NnI1PSfeHAvzCiQOvuMR8zx79QjhTk1DheYKAoh6r
cAq/ptP4pcTUdqcatrVf6XFTeaPLQDt/3bHJkiKN0rEhq2x0/VLIRn2HV1iEG5vSiIvAHPmUW15e
+fi+JhHa45l60OO0+vf2em7E8ItDNVxZvIkola1mjPiKbiP34D1RAg31Az4IsXfIuDjDoxuhivA4
xUldfxlhiXXH20NvrC5DE6QjZoj8wzqvlm0ouiweqaAieHwyUlv7MgwyPlgDpg9aJYbH2+NtLC4n
BCFeALfQRtaQ/DKu0CsJPeWpiFLylNmNHrMw1h7rQvf2jslGVEBovuRG3MIs7+qYeFmNHq1uhk/K
LGzph1441Wc1WcrHtye18RHBMAA/XQjP8MNWA+mJI60hRa7ZdNt2POhal3V+U1hKe2dRq2u/oGs6
6zvZ17IpVjc+XQcwtuQgOIeskRqOV4RRI2ecpgbbEJ9jEbknTR97594a2tk4alOvx++qOEryu2Ks
81+357wVdnKz0moBAkOVd123nrXabuoxRDq+cbT+rLORPH9o+sg7uFnoPWpWpN9TRQKzrQq8zTNM
PL+NQ5P3l9gDSPv31xQVDQAPFCYAe72AywCV0YUD5DhRJuNx0kbnRIcZ2Ww7G91Das3aP7c/wJ/k
Y70AVHsXnvuCCF5L08SRU8HQdVgAV6md+wxEbVDwX9d306DFVIJGG02Vj44bGeGx0yddBtYwKN2P
MO3c8m2TlJbjK+VQaJicDF15dru+UH3kaEGGdUOkhFBj2wl6yoAIqHwqujl5krHU8ndD3StflLbK
3mfxRJ0Y5mgJldVJQ9n8vD3NrW1GMxtDR25IsHSrJz3KqF4OJlLopV2FTgarvvbGD4U2iX/GXjiP
heYU92NuO297jNtOtwffui0W2u4C9lwgQqu3p8b3YjHjwoHC09qvYYIOlu4I0foZMJ+dsTYiKPBc
UDGdxS/AXtsr4UU96rU1hU+iMUifdTUKm0PY613lR8XwzkGetSSlcrUWe/VBHfyO4C/d2cVbE6bA
RVPgj3DU2vgwcgoV4REZPoVaVZ7s1o0in5txOKkIh78io4XoCfeUeI3+07qvJtLJ0uJeJ52HU/q2
G03zo1559sWdtALHbUV8RrcNPJ1qpx/iwjK+2rlVn9tGmfEXkMTOCQ4E3s5duvEWQnMDsglgZPGK
WKU7HYobWOy44VOlF657to1WqHdlNiSq3yPrqPmqo5SHiQbpzqffHJhrnIomeaS2lgCUo22WKrZh
T73Sz+e5Rm3fxmrnGOlK/lGPp/jUCi357/YG3zpd6M/SJSHegS2x7IdnsQ7dXHyyo55N13vWMauF
Sj+k9pq3BfjQo6ukbvlxDomUjzo0h/ru9uhb75a7MJB5jjF9Xyd7jd7S30yl9zSHfan4eL4Ptl9Z
QDpye4iHQwwhcM/PZuuYEbRypuno8motv+nZjHGzgSNbdeGTUzZW5XezIQ883rb60A6W9ujZMvlu
2bHVnoViO7Ff6t3/4ew8duNG2rZ9RASYw5bsoGTZloNa3hD2zDvMZJGsYjr6/6IX/+emGmrIgIFZ
2JjqKlZ4wh3mL29P+9Iho4JjYX8F8+CV10FjGWvN3g2eM6debgaCBLmvlPevytOh2b091sVnEpQq
ZeAVxMlreT7fTNQGtkTcny0s+4dmdtLnURTJDRGm7z07NYJ3Hzrwo6tRY73rvcY7BnrxZJmTV105
WpfK5zyN//dbNnGK1VZ1LNfdVhRLeWvFtvFtQcDkwXIH475uqjYL/dxRN2bat8NurnJ8idkD8U9o
gorOizB21QQaZsE1+qPivbuGrb20IcG1/5ZSpRqwPfz4oZbmpNL4GenM4qseN04fuu1I1F0ZJf00
r240dYXUc+EIrgxmH2Wr1YzC3bwxtlyqwTOz5IS1d7Xs7dmvVsOYkQtGzvFptvxDgg+4PHREd/qV
E3jh0nF18COUXFbJla0MQMOWrwo8k549BIH6aEwM61GHJb3TE2Rco9Za66zUtuvsymt3YaUZGHgj
WZYOOnVzzbqJR4m6KlejI2VBS7WDAzuhARPQOjJcRlC0p7dPwrURN1ddn5cTVcAqOSGJKOqDkRCV
I+xku8besKCGh8KQwbe3x1xnsQnRKGXBDUOxlgXe3umd4fXSjFletPHlN6s1Yu+46HNX/sVqIr9m
IdqK5gXq+JtDbqnaa5DsO7HYwR34uO6XahEF3i+WVps7fwnivwACYZZHrYGSD7nUtgYw1FWJPyI5
RxDn8Q6Cf7fc6Hrt7EVqulGmBd0P00r6L3WQBwdCF1SXPTutrtFD16/2aoX/+BmbmWu0CsvC4Gfg
jAEVp5snImHfgRhbmnl2+/bnvLSFaKmtzGIwFqRa58usBn1SPq5np6H1888r+jOc46r8MNRifSCb
axCWC2/VKn9G45l3ChrXenX88VahapfPyYDEgbIKq48kirPaYexkVz64ybwoSDKz+0uvFsjkxpKm
95Ou0msZ+qUVplm76gyADyZOO/8RPolA0eegn1xtRbUQqjdfRzDdJ7vXrWu76tKB+XOwzYzl4FhA
ZtGUSO0y+CeDDqAfUUxVx252REVip2JA87o9Og94Nhq30s/ngkwn7/IcA9miph2EJNRPX2sWMzJs
NV/rgV9cDqrvv6VDfPTgz5fDKmyr1lJ+4azb03JXIK9tHytLZlVEV+qqUMvFLQe1RSdeQV1iq1WE
z7kDqDZgOLQVzUNpQqs/TJXXqqgEY5c+YCpyJeP6Lcu8PVNmgP4VaSUY9y1bN07TJAEAxk1pBoAa
w6xz3CdRzLMZljIbm5tBH7TgFr3o/qGuAjcPZeAVxEoK46hbPVfLEmltAQ5Qg1vxr6/s0bhSTb/0
FYA6oe6zekGiCHv+FXC+UhX9lhx2o6vyqIBGETVVLG60Ts32lbjl4mArtIo8dAUBbgZLUsurerhv
J8MnfPmIYoGUh6UcKnlc2rT+7+1L5tIRAFCzys0Cc+CiOZ9aOzizl05JfqraOkWRqCdyf6r8ebGP
bw90wWHUIixkTlQsuMC3FRwIIc5kVhU6GK3mZRT8TONn7Y52ALJjLasCNpQovYFXP+LPPt3GVi72
QMmbaHSc9qZJreFw5Set2fx26yHmsioSUYOFoXc++d7uE8ut3exk27kx3M75rKqDQri4i3Q3vW9J
m+NPo1UkketKw7shDw4yrMnaJt29/VMuHbw/f8kmVi2lUNjm6PnJ/5Fn3XAHCbN9NOI0i8HZ2P01
xt6lPeYCiKb5BciUevf5xNe3hHylzE9mXbVzqMdpvlvqwfoXm/q/UAtiZX97dBAukH6dj0X0HCyY
V0Hqrp1cD3sifZw1FYjaUKdvYmPjPuhXNtv6+7cfdqVYUcEhx4X/cT7mZEiEdlGJOK3u5vWHIJ4K
eQQ/Njw6ATnJIWvHZKZhVM1WBAWsvkqJvHSsVrwaHnOw5oD0n/8ACwaW08K9PJmOtPet6Wv+bUCF
vb95e99c/JA4nPm0FZEv3KoAaTg+xDon+GQ12vB9FPPTUJcBbxHk/dPbQ11qH8BOIHyGNusSBG0+
pC49oh7Udk9mr5IXf7JLPxJdebDcvt5hYjO1uz417LuJzuZ3oWZxy78Jgiufdg0Atp+W8hi9IELd
FWt7vrI0n+lggnI/Lb6vLOiPac6kjcnoI1O5VeSC+3Qj3za1cf/2AlzaVH+OvPmmTpDGqs+75ATK
0TWjYqoLmnsgAMxPcZloR22p5rvCUnEa6XgjX6MtX7oiUBDAg2aFpJDLn0/cAL1K/VWmILQNeQi8
SX1Y0Fr+PMh4kLSmxta8MuFLS+3T20TcmTbrK2ZdS2SLZCBF5kYu1hccsf0vfbm0d3GcTcMh8Ssr
2yeq1K7xmC/uNEoV0DK5Nji/667/IxINNOrMgsDnOfBqXX6UcwVoDbNRpDjNIrgdzDpNd1zrSXpM
0Ln7JxmycTqkxTxcczS6uOiryBZOIKtOy7pEf/ySWYwphVKbJZjtsYmqyrXBPknsMrzBUDt6TdfM
VS4uOh3NtVoDvdleo/Q/RqTwCHlML1HuK5LmaVr8OPIzMf1nVjS2w4Vqzk5Hzi96e29fnKeNxge9
YyoZW6THRElU5jJNT/mSLSf6SEr/NAattTzFoM66nd0b3TUHsEt3F90qhGhoWUFv3MzUnu3OSpwB
SbUi6F+6vEeFz198ltaqfHUlqrq4rKvtD7xvGoDO5kM2ZlVnHTxReMxpb4aV8JbPxI9mEjWTxSUG
amEpQroU5jW3o0s1MZJWInhI+SA/tpRH4SRNPHQNjy19jSmsLaMY97O+qP1Qdso+OobwYeWOSGPd
NSD8IkMazSPYHkfs7NjWPr//U6/4cOqR/CzasOcbjNgLJukScI+0cf55KFL/AY2FwDlIOI2/CrU0
Vx6OS9+ZhiuPxoqepkN5PmCslWbc5BbFF0f4ZjQbWSpv6A1rFZRuMvcrCLEL1zTPLjJHVCgs95WE
XOtbggSZA2Slbe/fKQBacdh7yexzfJd+flSqMPsbr4wzI8y0Yr4mdXTp+iIpxNV6tSNljTcbOxjr
vDEbm+ij1eJdYXmDFs05iHUZF8F/wYhpuLUY7r1jJ3O0YLjQhEDthis7/sKy80gjYU49CADz9kh7
dqJJi3rrM7z6zN975mwnOxTezfaA94n3F8CJVf1/pWqRx1GrOf/Kdmq2lT6XoDSSsXlw4WkchlzI
e8iM5k4a2nxleheqFegw0A+mebRqim7GU1AoayUG/zlNA/2xH5XhhfMgx+pYGEOoQ5z8pKvZsCLa
GkP80VikeS1/uPwT1koJD8SKkjyfsqUcFCAL8BRAJFejLb8Ux7a08+TG9OSovgJrjbWwGILgc6pB
AjzmbdZ0N+8+zgBUUUwkzKSwufUa84bBybwFXG5TTt1NB6rjTlopCngxbE5zMJcrmcqFi3QNAlcr
LgiI9K7OJ91VRmpVPeP1XOm/+m4s0IZyPL2ZdqUmnCLEV7Ea76fFXLIrN9eFoBqBLb43pc01xNrc
4fFMaq4bFVhLC6/YMLP8st9lI4TLt5f00skhHV5VKFcwxTbEjC2vqbwUpHfPTbEvra4OB8ohTgjq
la7/+wejdUrJheR7DTPO17NJjQXxDg0QWS9khI1OdQ8wtz/ANMy+/c1QlFnQoYbVsRWG9lBl7eqW
oWanSI6+VoyR0zfaN+Vaw/srJr9BAmsoAaZxG8HBTUPtd0jo7MawtDJb+btODPrDnMf54f2zWtt5
lJD4YIBGzxfQpIdK8Kv8ZyyHnnBK1IqdRx8qJatNxI+3x7q0+XnJwMOSfNBRWMOoP4Kzug/sxB9y
7dlQfiyiYbCFFWpmGuuRRvHgdml9c7qjxkVj8+2RL901YNDJl3Q6qGz085H9uC51kYANcIJsRPh2
EB9LT/+FJcX8bVnkl1qaWROWcf8k00C+PzrEcg/MNdUvpr6927UYni2dNHIuo+9u8yUA2Fy7aFdT
FczllypvcvMvhqQSvSL+UL55xafU5aCnQ1qkJ2ku4t9KtTBfZhoLoT8q/QkfAOdK2HDh0/JGEuKs
aJpVfu58gYUzjcqBU30So909xP3QfKwtq9o1tmbfxIjD05y17Nu3v+rrGw32JiWYFczOsFsoXFs6
ftcMOuA/v86fYsPGMbWeJuvn28O8mhuuInw6lP5XXBhoj/O5Wble1ZqTilPvduWXoDZ8GQ6TJ9Ch
nS15rzeWn4V95VyD6V4bd7OmJkTEyUgw0II4ruFt4Dmf/XFsjpVWj/vcy3QVjnN8ZU1fpTLrZCkO
oOpDPZPm6vlky2kegtS2xGmIvXYnS83ZobWf7upezh8DoZr3XnWMR8q0yqVBNKbccz6eAbkSpmwi
Ti7k+AEqhLD0UEpXaB8zMDzXvGgvrSkv4GpFS5Eetd/z4YqMFMUbi/bkUDTdFfjm7bAxrW+KzumO
jbDdyMZW4fN7NxDnf6Ujcsmyj7a4SaQ7RWU7U3PykfXFCSy4L+KsT0N3pJaH5LCG/edVk+9XzzBq
iYDWaOCjZUzysKk34bbWpZXpNScjGHVvl1L2eOK+0eddK+fmy9szfHUS18GgW/IpqWxBrjhf1iHz
u9Gca3EqZ9eZ9rJI7DIETFe8u7x/PtAWNF4IZ0Y8pBSnlujqO4Y/4rMn6L4vUtOnK4/G66PApNZO
P9Ea1Dx9Myluzpyi+4gkixD+57FQ9SFb3CKKvcS8yydfXUEYv96bPh/Mo7oPT478Z7M3J9MZOuB/
eOHA5b4lFs9v4YjONLvL3Ln3ml773GZy//aXe5XvraKafwy62SboMtYUKrDjrLpmwVYUzETkUaAq
9v7c1d9VWya/0gDM+FA58ZWL9dIWJYUmRoQmRSK5mbCFENyEEAROclbdgxMr/WE3DZrn7mjcTc9v
T/TSFqX3TefktwTHKxkTv8TXJMcDFwPS9nMxabO3a5u6TnZvj3NxQdf+Eyq9oLO3vDdTszwNc1Gc
UmaaL0EVyDAJlv91evwLQw99jlTjQETWRV1eubrX/XhW210/5f+N7G/eqXYZzCRWHb6j7NfvYrVl
cJdKP0CpEDelGoKviyUmEdZ+XcYr8Fj7+vbULx0Ydi+aCtQeQRuvn+CP+M5WYyBEZuH4ODr3pins
R7Pz+71ZqooH06zfG06Smlt0iEnTiXFAiZ0PJwIube4ZJJQaW4ZCnyo45T6FNi6q4qund/7DmMfX
NMQvTJJ2HxkAY/9m7J6PWiCTUgfKr09A3737TG/iI/y5+g6OpZkCXHaXa4aLF44Jn5U6MnPktdze
Q1hf02PBo/k0qy4eIt1S3XFQg+mFhaQ68PY3XL/RZhP9Odjv6swf37AVY9fLKsD+RshiP0Eda286
2Zfyyrt/YbOScVO45GPQ49laFagKpgi1NCzNLNEa0YDX8a2huv6fFZyMU3yuVUPYg6Mxw67oev8p
R771Wjfk4rfEmovQAyELxDfPv2WnWiOjoMm3rGMQlDTSj4mM/RsCEpQwJRj0txf34pckuoLKxZio
YJ6PpwwNgvVg1SdRmO1ek9xyYU/D6WZZgrp+bw6wHg9YcWBUARmx2OeDmU4rYydOGi6iTEVz2ixP
dAz1244202Mxl8mV43hxciRYK9pmlR1aL8Y/do7hJVMxLkyuKYbuYVK21ocCff8a+60psA5vL+W6
VNt9Comb3jPlaCi/m9m5wvS6ss8aEg68T/McV8El9vTPhq/UJx71ZR9bvfff24NemiJygvT60e4g
KFg39R9TTFy9Ltx05iRC7/gQCNjr1pg7P2qvuiZFcmlrcq0BNaRfqL9qTRqNlbdg+zH7knk9PVRW
nml3DQoF8wdi5Cn+oSvN1q5Byi+uKiynFb3yG65xPkGn6caghglzyoWufwUng4et1Kfil0ET9msb
Fx+gycNZe3tZLzyZoBkR7FhZsgy+WVZP2kvVWX11QlA/+xbkcxtKZQp/54+ZUUZxTfMwTGffbG5S
rSrSK3HexUkjdoIyAYpRXATnk6Z/0cSGhhpYWTZliAcFPoR4m/mhJjtjr9IF595ysMSVlPnSZoJF
xkJTuaJ/s+6APzYTrqkyFSlKh+zg6lbJtNzPSk++JfhR/8UMV5rCSi/9jVg4HwpSmlWnArM6+Dnl
i1YY7a7TxuLTQqHg1qFYMEUF3uvvBctyAbF9V60JpL/AVp6P6mt6bAHBQ37MjLMontEaIgJKng29
nw7UC7S9smz5D441xZV05NIXJYIGI2+ChYOhcT5yvWDeTcO1PLWD9D4AxZdRkmOGEwoh5p0J03QX
OOKa3tqFJ42LZe0uM+oqP3M+ajfoyIVkCfMlzruBZTo+jTip7OrZKodd1gt3DIta8aKlQew8Ycvl
/Xr7IF14vImi8WygzEXqvi29LsVg6HHLL6jNxc/vsgEbXOiB/rtluVdlXJOXm1CajG9b7THz1O5a
D/miNvH8LlLlrNRtt3RFs89gMhc3b0/rwklhOEDXdGIwHHM3cSXlF3NyHTc/0R1jJzWNTM0HN7bj
BcpWUyIS+P4L6WzAzZdc4FCRKiPJrbhkd33gaVOotKB/Fh35Xzf0zU09ZfWvoh2XT2/P9cK9z5EB
oEEXDt7DlmWKSblZFB5aTVYifSwllfKLQ72Y6nsbjMG/RV45VzbNhcPCiGgSUn0BC7NF+yA9Pkm7
twt84bv0o26lnr3He7D8mVGU+K/WBvy5GndIr6zxpdPy57CbS18Nba0Z2G+cgqT72YjGu69tWdAA
aYb2p4i7ewAqHx3Zq7taz5p2/zfLDP2PPyQs2+pIX89mbEq+8IJC1AlQ1X1bJfNPCRn7aEtvvBLt
XtzB1J1+Mz9XadvzqwEZ8ELLx6LEOkbS9WlmopPEOGHrhw302zO78JiCZYLCDmwMFYht/mkoFdfB
qs+P98Fd3IrqzuqgsIe9lqgjNrcSg9A09u9E8n6g53ot/N/Q2wQ0aH0883qUsw0sMnHGaQNvH2i2
84wv8nRlRS/tWtrEKF2ASlizo/MVBWiLCExh56emUkMf5YsphzuzLYf+0Gkeogaa2ca0nAxn+Yvb
aDW5Xg3kaGJsEaa1SgLKosBZOUvz/eTAcPNBPP9jq169P0RYC8/0n3/jiLYFkhilcWWkWn4C0Njd
+u3S3w4IRXwuUSh/envbXNqhVCgpH1C9g16yOY4aZKMCO1VUCd0qP/oL9J6pUPZj5vGQ/M1Qq/UI
BFf6XJtP5y1sXAIHLpylHYZwKGb74Ka2Gg5p6TXTlXvm0nlAneT/j7YJs/BtmJCURG7RxLe0D5UA
qfTBiEc7ykp8B1pvquIQHWTvKFALuhICvQYzcCRortE24KohUdnMlZaLpicDo+NhZ5gh9mo0XXtz
NZRFPw5Orx5P5gMVOOdLlfWuHmGQ3t+VhVZeM9K79IFR3yK+dZBHhiR3fmDMlnZ+3ubVqRp7FPhw
mrnnfe/2rlNchaBdHMuh8AywANTXFqzsFlJ4rYEje9cmeZhVKjcikfWgRVvZXhMYvPCBwV7DAqVS
S9a5Ley5IJ8Lqfzs5Ne9H7lFF3zAXbN8KJ18X6jB/hcxQPu7RJ/5Gqbwwh1EJkjX1EP4fbVcOl9S
x2zIzUSfn8bMbR/x6OiKXawnCJf8g6AfsGN0oa/lSpfG5I2mieoD+n8l6ye9DJFkqaenuFfzh9yx
0+kooLr50YQHmvYhC2Kzjeox9cYrlaELkQmtPXT0wLuv4d/6Hf7IVxa0dyDWYWgVi8K/0bFq10LU
H6abXHbiMQd2dQ1nfWnENRVdk2BS/K0qbFmZQvV6UpygWnr7JLeDjz3KzTDgkSIt63q6fffFxFfk
a5J2r1rFm1caveQcZUiUiicAPmGgT2IngBoV+xm2vXVlOS+cEWD89C2pRwOf3wLJfGRRJm/dtlB1
R/22UMhB3NVF7Yvnuc+t+b1RHgeEHhT4PZd60CutpiwDFmEaMBXqMSCDxpvPTaMmsUQZlX6RIOJh
zmUXOUHt/fv2qr7aseuG4REjIcMJBRmK832TjLOOWHGgTolBIzzyjBzBC3xK0NvKMneyIqNe5GEe
gCC/PfCrFWbgtTwEhgs8G7Hm+cB57ftZM1Ujkvqy+9A0w12iUDIO56Ya31v7Wg3oV01fuhnolWwL
e1M2d3EfpN6psPsZ8QV7esoSkMzBMHtX4rvXs2Ioer9cOKDT2KXns2q70ZkGI/dOih7nuG80BDew
RXWm+6q2iyub9NUJXKfFQSBGBmAD9ft8MJGDTVlyu3zx/TTdY1y5/GeP7vyc9nrzjX12NXp9vVmY
nEn1jNowOixbpuIirLLvZFG/jKlT7e2uR41pqYLqvgzE8mO0xukWGc/gL6ZJ1g4SDRABSDDzfJpx
LN16CrrqBTa9u6trXdNDgOlliMJBdcMNL42/GhHP2hUKs26e8xEFJzGn612+VGIZwwmq4ofKU8mH
dM7rg2j8a5f3q0eSIYiSIfBDhqNsutk1s+WKUZv86mWC8kCdKdP2OK5P3wLTUYcuTfCTrIopJ00I
4mtEbZu5/FGqRX+eyjovFdVo+mGgHM/nWtV5avpM7IswunCpl0hesz/agoQJaFC4pQnEqwg/Co2E
8yGQ4tCU21vGT2Nq50PTCflCTe+HOS86PEsrfRFTrx0Kv4DY6xj9Q676z0vlyq9v3zi/DWT/nCr3
DLpqawNlxTTSfz//HXUjgYToS/vDMUtXE6GlldNwn1ipQq1dBQ0wjmZx7WyPmIY+H4IiT6w+9OI+
Hz8upb3YNwlyL+ofKQHu7CoZ+N+92O1+eQUArmJFnUwI+GcNiAXWORgeu9HFaFVznGelSb0PDbsa
Hi0Uva8p+f4GvJ5PDXcyIDBwgtarbqtbJF05iiw2sh/T6E/5I5AG+SOfMwcnrSAGGD57erIv0Jl2
bjKrta196056ae3rrC6X+1kXhvHJy7S0DBdikxQVvRz8rlllizjii1nEj8ZiG80tIluVc2tN6NPc
isqsjM9FwV967mA5V1SRNrcbrzxfiAMP04lnnxjy/Gstfa/HntfOP9HNap6AwmUqDAzMGaQZJAe3
vma7SBmH/+PZIq7EhLU5um5YtunmGIpsrLUSstEPB+lE56j1M2lXCIq6de8MbTTtBw/ki/GhIxrY
BUgCzXsnbow6XKsy1aHLE/+HnqaasYsDJBfCoJ4HP2ozuFKHXEu7+qnqC73AvX5JPjoKysKD40vL
A1EDrvqY+q1RP/d2HCf3XSzspf24TFK08oOs5upoW7RRnpY8gDZaNKpy6FLnmqjCzu6m4UjDpbvT
87rqw66cjOzTYiTjh9rtTD/0UBz55fZpBrXT7pavdo301a7XBk5j6ZXtIZ/nabiRlVbExyYfzD6a
yqR5QBm8zfODEsGk7iZ/6ai0jdYcu48NHs3/FJS/htCDlt/uEWSus5+zPSNG3xell0cl+oVJOBml
ZucHtxzj7Av0hfIlmFmy+5peuBe1TlXmH0Qr0AahKGDTfQ+l0zravdXG3g+PwCjdW21Qfmy7RUk4
4nHuHh0Ux5J9H8ylfTv5mSF20uyreY9B4Cj2PltahrKcgidEUk0R6iM6ikc4OUUczg5c22hKeqvb
FcKa5QEqispuO416DNTsRXvqecbimwbqdBVCGJnSr0E7Cn9fG27q73oFgPWh1nVR1mGMiviwT4xC
x/TQsyfvfrAbw4sSEzG2qIWDAKtlnvzvCHTE7r03m0H7lTTJVo9O49Q2bf6luDMVROgvIuW0PnR1
Nz3qTqdUWDppFqA4u3TJbTuYU8DT17XO3rYaozpqKvDyD3phFu6jwMG5jGxk+Zcb4PB5EEo/RUC6
WmoYxgi732eKnls06PlY/0gQElPRxAP/y3d7b45atxGfuDjXVcvtZNrbDSI59xbk+PLRa8bl32SR
qbqNZeOJIsxRXYG9jndn7JmhgJ7kR7xW7nxMMLipHpdR14wytAquVbHTKjjQH2xCkvgrdjyGum3b
JDA+2Hqn1bdx1XRTE1mqrauvSVVpyWEa2in9aQwu1q697pWIA/eyjE2UJUk4BOqImZ5/j7VUpWY4
GsismFEFTtr5ooMudO+rBhTVrdc2CZDRQfeGiKOn5Ffd18w6OZiLZYkkGjPU58MRylN8N47uhNNJ
l4F3hw07lH6O5kHrZ8FzF5tFujPdOaaCjkPSScxpon9LES1+Wuj/JWE3AAS8zbiUjQN2Aeb/YvzG
sDCF6ryDXTsPe3PodOsrueY8/jQsYYE4GXSVfxvF4DzaGkyOB0fxKoUgnZAI8f1E7+7aeAymKHFM
2e2GAPH3cDSbSn/K2yr/n6Lm7zzqepyfZip4bjhpebVETZ4jkI5wtBHqnef+cpfaem7h8xts79To
du685E4UC2ss8af2+j5sSh8PJrNNFtTFvb7BTB6xykNpV2ICU7RkRtSjjvCPb6RzFfWFVn3qwSb6
Yeo2/nRT01SZw6FP4gmYPLIzdy3eUv1BT2V6u1ilZew6KWctDGY5S4TjtFzpe8Ipkv1kHP2PAyK4
bdjbGN1CB3Ka9GjZuWkXe6x4NPfQLXpb3A4QXHrgBhhAOi8oK1T/xIPNuS5V2UOV64LB/giNTKq7
sjNj+0H0bj5Uh1xfbPcu6+L02Snzud+ViwU91ulMGwGNNnG+wqPNR3R4Z2/wQ2QShyYJW39hQ5oo
cX9M7CKWpzKI/TKiHWTmuAvq6+waMWg72vemOPD+YxgrFFfU52Ywhxt9rE3StS7GnRuFnWpBDKmM
1celT2F8lzA8Tx1uG//xsNl0E+t5PkDvrPV/JJbJJpj1BTQXuvxlf3TEUn/SgyJwosbtcmdvTbYS
h5mna4iE29rTQaN/mYVegYtmOBeY/NyUdEPAg8a291wD45jvR+kP5c4vHVvRxgxmPEwb0NTjImX9
0BXAuvbCzSb3tjZG9rNRNaYbApNuuic7qzNxBK40uPtYr4Gd98LTjIdhoMBt7FB5Soxfc6VKrCm0
dkEnz5ny0nxI1oIpDf+E9Qx4M1QUk8eIZ5WPosmOqFfZmrcrRbpUV5LK37Wr8ycc/UsaJrT5AhyU
X3UOusR3aB7kP5NUak85hBX5gQPfNDvDKit/5yRU2Y61MzjBx6qC8LlvddkO+y5ZeEkLKy9/uM4Q
t7dxO4ivNijNgRqcDIb/4jH1G3sHP1dl30ct1fUDXK9Kv82Crv+3rV23ZLP7VXO/AD4bbniga+sK
BvF1SESPgrIsDUQ4d6R+5yHRkE9uj5CJ83NBYKBbr2Aj+VSYaXc/akOXhZQRm27/dtS8yWgJwzx8
uNDWgvTlrczk8zE7VfuzCaXw53rVqLCg0ZXdKY1MN2yCRF1T+lxzgbMPiBnFCjQ2qE5SONxWeUA4
xCqYMffNsZ4YbppEll/b1kjUx9iKuaV9AgEjJF5wp0MjpSXCqlb+O5VaaBTTzXSxTAQsj1rI1mXU
kgMa7alr/IytMmNdg/aEpBHyKKN7TX3z1TdlKIra9CrYuEDINvkXBJM8TaQwf/Ku1ad+lsm9hz/J
DynQPz8Kwyuu2dtssk0mR68WJSUko9YazBaYX6CNVpCUpL+C0k6dEDGw8dEYKuNBahC7E4HThNcI
nDUmaYgrB/TVbgpWLXIKTUTYeJ9soci1M9LD67T8l5RiaqNidrOXSseJy53K8kq+9xsa8ude4pxB
HQO4js4Qm3fbcE/Gpa6WNNN/TjkuagchjFp9mrR+XO4dUphx73TGoj8g3FE6u9os/R+gMAYzognj
ldGMlfVUhnmFxfWXtLXI0o/1TDj2aIpaGTflnLjB09ISomdhrhHx1aGwrFT8L5tF7BCeDxAQprBB
xSD7JnjJkn1cLH31GPhlVUUm6MRibyrTeEEScjRC125b4JGCbhnpjcj7u6ZKl/Sr3Qmn+5TUZqNq
SNKTanbgq/Uk0pAb0/yos8Y4v61scKNhk8UmZsloD2t7zyycfIgkknDeAfHcZcG2y+49St9stbLP
99XgDFOzU41Eqfk+zsXQP9kLTxhSVElV//LSzunfWbVip9NwYdfxX8BEaFaeXyiI9ubZ2I3zi9Cw
8MyWGrejNMPgerF+YQ+pXelnbS8UlGRtUuMVxAjN/xV8SXbpZIyp1F+0hlzh4M5Fcpi1wvykl06Z
HHV/GXamX1p5WKRWm4S92xT2/u07dHvG+Q1I4HHAae6sbbXNHTomupaUQW2+JG5iRXiXF1/rsUlD
s9FtQo5VK/btAV+VXH6PuL4RFFfXmsum5FIIQzlt3psvUGXNKJNwzsu0yw5jE8dIYLvLEYk4I6oz
+V3LtPzeUHYS+W1pHN7+IRdmzsrzfqB2QIlpqzlbOWnFW1FaL7HMslu9r8guhm7+DLZKv1dSjTdv
j/cbgXF25rGgo7rD9baiV1GMPt9d3ewpxNtd+2XOg/5fT5buY0De497DmPH0MFO5H+ykRDXxiHWY
Rorbad1emQOODPEIBA2xSii1b/+qTd2U/gg/Cq4lVAUqtbwq5z8KKxMeSvgnL8B90shELGbvN63S
w2Woxx9VMy3eYemsWH9+e9xtg/P3wHQqYdRw53Lbb7ZBX8xA2LiSX9LUj7+DJemqXWf34qZNpRXs
0yadl10R5+lLETTdM13SfB+IWDfeGbisCwC1j1sYkD/IpE0txw6yJnfGyXlR/eB/yjvTi+IgdSVB
IO4CoeE3hTq+PfcLa46PEDV/RLyxuNqueS80XVsQvH0RWfZfPtrNvW43SxFV0Kp2FOrkd/yNzPfh
g9b1RtcC5rCND+Q60fMPPRiUJPRKubiKjfqNracm1Z5lmZ4obduhDzX1Gg3mwvUGOnFdVDQBGH89
gH/0/QJi7HIQtfNSd/3S7eu5W+5xbfGWEBXr+BEcliwiK3eGMYKJ00R6Z81X2ujbeGKdNNoTlK5R
dyVa2kxaWa3Uy55J62gzHiUgjzsivCaaSLJ2elEYYZVZ9W6enGseSv+PtPPqiRxbw/UvsuQcbl0Z
aGjohoa+sYAGL+ccf/15zJwjUS5UFmdrtkYj7Zle5RW/8IaP+ZyddmBRQOoQ7SaumBfOG40CG9aH
9lPQe1H3I0zZEXci1g1QH5Gh4lWR9lF5DaVbWw1mY2ublgy+W4XIel9naHaJQxJ20r41vWZ8x7he
bQJXpt8QbKvKUvrXXu9qrB/SWih3IwwKe6WI0b+Vu25cskQ7vSph+tCkQreYtqoxvyqLMmskK4uZ
xpwnHPHWOnQFQkSgIpwoulZADi0EY6d7hxEtquEUjSc02+xUmr7uKTXV6ae2g1c06lL92Es1vlsi
SS7Qb1X2lSYPu5ynbRfzkC5cCvNYEMwpXU8EfwjSOC8fb9inrYubYa2TG5tPTiuanWpn9doXTo9G
az8uPENfvIcMxpFEOhRCFUT742MiqKYOXp+bT2ZXxoHbIP5zqB2lgfhamHq9bu0mporVKD8wo0+d
fc1x26h0tIDXBXnmf/ty4ufwTKEzgOYUCg/HPyfC7rCNB8V8Kga1vRWmV2xEPsRbSyCLPUIe3Vmx
/k29RS6H/yacE4owOpDq40F7SPEBZRLziRDR2pmZ3L2ElgX4o4Ki872W6/8dC70MSveTvdLs4aFE
rFVlGJlPSqaGDx3qc26qDuGhyrJ0YW1Pr5/pu1DLmF580v4ZLqBwgF9JrPxTbLaYVPECu62vlqsh
yg6B4Usrf0T5TjX8YGH/fj0w2omgiaGuabOrV2jUhPTWMJ+kDp+ePmjTPVYOWEmlTu/Cxd20Xfns
IQu8cN9+nMvjWw+WKoPyoBNTwkM4XkijbQKQJUX8V+8NK/8NjthRXM32FZq+jRy7mUGfZzskWqdv
i0QvrDV7K1LWWBZ2yaUulJoN3+VUkSu8Pjca5ijawtXyxYGjm0iED8cFwDPNlOPfiA5PFmVJr/0V
ef3X8+Joa7ShWGlxrK4jH2NDMJf6Sq/G3C38Pl5Vve/sQkp36/NhwOklo9MLnkCdaBrw99mmrwO5
aoRo7Sc0psSFUrc95rmt9Dx0hrRUfToNOSAQozpIkQbCAG35428GSJ4nJhnYU0QH4tJTtPLgCSME
XC9LD6NSRwgElkunelrs481AnwhMwwSTNRA9nH1gOPpWPJpt8LdUNZoXtN+fGtwdKpIqvVnnZdP/
Oz+jXw2IBs7kajAVLeamPlS4OuHrcvi3rYzhD0DdauOUqryDuDDg1yy/nB/uA4Q3+0BuLJBqPDMT
9GB2vqHXWnljWf7fIrBz81eWRCiUUY2p5MtYyIEr5ZRG0WH6V/XCuyw1zBrdwaqVXU7Mu2nNKgIx
2QVNjH86LvaPOWzWhSn5YuHRMAa1R58XqPs8AhqcftACr7KfvFLP15lB4BX2dUwtJepe9aSx3VKE
PDDnZ+aLrY3XGhSyqZAysbqOt5tUxcWINTejamNwSLJIvRqd3niUpbAKFxLK07uOvfUhS0i0Cb5l
PhZwvVhoY/hXtoJwVVRZu0vKKnZTwvdLU8jN3aA0+cqPII989yuhMUCYgHmEAxAMmeOvzGvhIYAk
4r/jmFmaCz4pXXVVKmQ3SvQlqdIvNhujAaCDQYaIDMf5eDQpDa1m6KroL0acsrpK66LPV7mOkuhP
KcSeEcWcBIXqutdlbyVlbeO/w8bub3J6sJ5rqJ78LjelbV0OeVsMGxHjlf47qiv26TenhVwKDLU1
GbnA4ZFnb0DgAN6tvVq8BAOPzirDwHRNlDx4G5R1l5ATJ6s/RSqIy5PCksFy6I9nZYySElckRyDJ
4kVXrRnFOztJ6JAzPS5+E9p9aQZXWtWWC0/syV0zlYkoIBCfKpPx23TwPoWIIu2plNGzfw55H54p
0Y2XbZv3t3lc9M9QQJacQ74eD/gWcTjVqbmKEGUwDSPsSH32qiTdqzHuVm2fxpsUXbXC9ZGVXahO
fTUgGYyDNc4HwWN2e1te3AWB1+vPQDDs57HtzZ9pTHdMxuBwrbX4SJzfNqf1EejfuByBHPrI2uZB
4KjIomwMVXq1k7Ix11lX1GQ8qqAF7jlBeqmVIm5fYmWwDOkgoBlndyCfa0R4tKHwt4E2tkW5T5R+
qBbWmnic1Ty66SeaL/KrPKKWchrXACYNy7pP2ldQAUIy16pTCSKpCiapter61Da8K5vazc6X7Hi8
0Ut6CbQFK5I7KTSEc537arLWSzu11r1iJN11nYPhdFNLl6t9mVpdeuglX9A5gbMtX5AhK8Z+rAI9
2Jf4f7bbTm4T6bH2GoCPFCq1eGND/XvViBWES+xMdN61SpDeRTE61mIFyTMdwo2Za2VRuCmd43v6
t9Lw6IjaetIMEuMfih7oT8TmYfw66i3+iaGD0uwKwEL8Imogw26O8/cfKXdEtXP8Apnwru0H8bNQ
S0oVda7xn64MmWQEEzm6oN0h800juLPCsLnzavgjeyn1kl86SKYBVDMIpvUQWrQBpajPL3GrUn+P
TlUrf4dkdEo3i6IkvGnpJl2aSAcG7khHMZ6MMszkvtJ7WUbctgLl5o6VJXXrytTCKwdWq32BQpTW
uJYvlfisxGUUu2qQO/WBppso3qqEytGqKpSSev6oZnchlGOdJn0QxVdYEWk4rNaOd29YTZVuKyUb
sJE0Ix2FoE5I6yCDArDDe0G68pKkd1ZBh7PMb7MYhNxtGr3Io3SD7aVlCWyEfGFve6Drj6MUyvpr
JNqw2wYJVd6tU0jaux54Y5ZAWLIdCuZmBxiqW3iAT67FqZw1Ib1pqNAk+qi+fbqdFMfHBDSXh1eu
iHonMIncBnrtb6es2i1pUq6lAiNvOeiihRTgZGQLMhjwWfqolFx4Bo7vxcxEZSAZQM+bnZyUW7WB
P7QGO6fc0qrM7kvQOejnU/3MnF2NyTuNg/P3yEnpgMADijWKUjiwwlud3VtD0gdGkqT+ez30pn+r
2bX9KHXKSCCWlDfQysPwciy8chOKJrnndRoWLrKTkAv0KbUDGlkgNM2Tsj6dWyUlcYleCO+VXYDT
i7/O0yHVXCRKrqV0zG2a6U6+BJecX9hUE6lkEnATcn9cVMczH9tF3eclYqID+tTbYhyKQ67a+S7W
0/7OMQok/M/P9BRxfL4UaYLSFYSkQt8Otsa8Y9bEPjK5Vu+8+DlaiGCI2tiVJgLCgmHEPJqkCESj
DPtI5A8I7ucCAbKEJzGvrPNCpShw9R6PVSPzkzdAN8Y39TRReCJaneJJoheVf55+y6eDg1qnNwRq
573IWTbuw2qsL6qgwJATve9VgZ7swkE9qYN/DAgsiaoHh0XXZkFkbAdxHDiZQ8vTELdW67Q3ng3Z
uJW7+jDg0+a7Xk7NIClz/aAV+bNa59L+/EKepMQfPwL2MXEUO5fA5viry1bJaYvGzktSNGq59swR
nUcivHtRt8NFN9j6Rphh9Nr1vvemirG7iY1UTlwjkZccdef3x38/hdyNUhgysvO6aZw2cj/WrfOS
O3ZjHpy2TUu3bfDwdJ0OoZq1phQj7ccsvFWawb89PxOnW5rlh1T//0afXR5obelGg6znS9Glwdqs
7MFfaQK1uIVlPz2rjANMnRtyqkHMRd0HTe07p66Y8FiNfulOqWzNsTZ2PI3dpRk440Kb56vxwK7A
c1ZNwLgnDiOtbQ6OM9gvfWdov9Wkt9fOMHQrLD70v3VRBgvf99WRhbZBZMyhBTExzfOnY9ROGN4+
8Z2X2C+Nn2pf+k+psPvDqIfxkm75V99GJ51Sw8Qvgth5PFZUEhGW+AS/YDdv9busMePLTAvs0ZVi
ycFhNza0+29vE0Jwhexmut8hNx0PqStph21e5r1IntL4q4rulb+VI57yhSv2i9PAQNOi0amEczwb
KEdwcdDz0Xup5DxbZannALDJpY2Jv+1eLYcYx3Sv/B2GZbU7/4lfrKAqKzY0feymJuPA409U624M
9KJ0XhStEw6GVmOI7Y6ujxu5B363EDXM30xOPbKTJPAQHhH1mncDzUCtpRi3rpcY3cdqKsgOsVup
pnj1cikmiqgT19cc7/H8R36xdbjkHU77pCV0QgbuMQajwmwwvV7pIyiRtXtSxf4g9fAcjKj5JjFt
el1o9E+UGFI47cSJDR3dMlbkQXqZ8BEXEnycdZvBn9pIdhBe6czCUrv9q2WcpK4mQZ+pQjU7iLSd
QsdDpeTFL0bhr2HPUhxQzTBdpSL0FnbrF7cnY5EpcfSnvursGYmNTlS5aL2XVM8blUayDjhJ6Ud5
4Xb5arcQd5Dv073HqGB2Kpy2LLRotLwXK/FRf1W7YRPFUXBB39q7sgpsB8th9Pbn98pXg05m4TzR
0O6QJjk+EH3mZU6EBcerRKaw0uOy22C7bO6FUIp9kzf6j1wNwoVTeDookmgUMynhE8+yeY4H7bxW
DjzZ9F+bQECDTYyipUMEHW1r935xlaqlg5cn0NL1+Y89XUnGnSIg6lofBKDjcalYl70vLM5EVGul
W7AQhCSUjN7Pj3O6PblAkWECAuOwc4zZ9sTWyUyqrBGvfWc5V9qQDG7YWeadrkrO5vtDAe6Z6Lbk
BjAajz8p8YMoxDktYKguuRokNfyN4yLYZiQrvn2tgOeZilFYL9H5nbtW+0UlKlvW+SpHS38kUiUd
+kHhKLTiyhZVtj3/ZV9sEjQ4YGlyh3KXzSXRdC+3kiaAuVPJlbEOrL5+dCQtPiROGAC/RDemSrJ2
4QzO0ywmkQ4KeuBT64KGyvRyfXrhDcMpUz3NgleZjvNOU/EH1HTMhYIh0q6pMNcwDHv1AZBHv3Ei
2Vy4ar7aOIQWUynsg5c+W00vKAYL48rglepce+CZDFe6lcZ31th+0xCQS5v/UclGAp2zAHBv9qWZ
3RqjWSSvVR9rxUZOgiz6adeppN5Toapv/RxdziVtqdOXiS4oHUNqTipJz7x1mORRBIQ9y16VrgQK
hgXyLXUh7WroU7FHTKNfuN2+GI86AYnz5EpG5j77yNQxxxL4U/aqlZbhAoQNkA/tqnrdDZ3+HlIm
XnjxTxdwegVpSCGjx00zF9QFGBSmftPHr/Kgjls78637NtCMVaW04zctT1g+6HUEFXQjwHgSdB+v
IGFEJjoMcV8lj07B7yEqSf89x0ukQwZd4Pf543jyZVMeR0w4CVjxCM6/DCFJP++0oH6d5Jz+1mgc
uQoBKo+vpLX/H2ORmVmkEdPV9mEf/+kUgh7LTXkMmldNzgxQAshXbXgTIXhUUrDUgji5Z0jCqc1O
uRFfdoKmaXXYyoWn9q9OX1VXmhfgHZt3xk3fhofWCTeBmkaH83N58g4BkAJXDj4NfOSkTnW8clk+
KbD7ofoqRzLhS23hRrRRqRXenh/ndM0mOp+tUCxDPINM4ngcJ2qrljxNfa3pUcCrVU3/QvSTw1Ms
O0tR4PSHHdVNWC9I2MAPSFYoec/CJKUy4Lw0TvwvNrDFjUVq3FPvD1djH1sAQIN0BZHN2fiRmv47
/5kn1QYaZETXk5A1ErPyCUxf600tacq2fKdkaj4HCJpdklkNd0UI2ygu/e5fjj7g71BX+gvc+ewH
NRm6hbn+6P59/n7ubUtD0noqpMMom9vgBanUe9lo1G943SKUN5qhV2J63/gFdbGhQcYkkNE4crRR
v5f0RACKGzRln3RGGVEzTtTnOoJIcYhlJZMX3tITBMME8CcOR4uWPtvU2zneCVqADGcdG+obokTa
Xat72rME0uqRineZrGIFOltP9WhTmKpxWYRpa60cQ1ImTmM2BRN6+1COUf8HDH/TbxaWbwr3jmcO
bSCeXegj7FQe++Mfp5R2XLfKqL7JZe38COg8PSqGFBeuWtnaTQdHsHOdunAst6Ncn7h0J7Dsasu8
29e6gDwr9EIYC+s5fzqmGSMRJhIgqwFZMf3/n+4gqyVObCNTeRuHuH8zCiV7N2Kqqjqrdocombk0
C9NbdDwLqDJQo57iRWBac65/D7EowR/MeguzUp4snNLaWPlWUruFqPybrMpT+coSg+zqcYgFRsZT
feeleouVgJL8Swfalluh1km4Pr8+pzNB6XdK1kmAaNbOC6J2nKEo0Sjev6gxnqXI9Gj3p2135Vlp
vk/C8u38cPP7mEovvgKw8tlqE4x2tlU9p6lg1aj+m88j4I5yRENEKqTLMq/qQ6el7YXe2WJh9ueX
18egWDxR4Qe3S2ZyvNrQ5QQcMwbNRiCreN7oO1peDoTATPnZIG26641KOVQ+jN7zn/vF7HJHI11B
oRvKz7zo0o2iMIxG8t/QI+qe8trO1iIMtEu96aM1vvf788OdzC6CZMiKckvz2tHmnX0okZIcBGEY
vnFwqsTVENB67bVmqBDnSDqXuhYivIbeLuWZ06od7W7GnZRiJyYC9+RcnVrBmKbBGCJ6K2OODuyt
bO07pWfgjcq7990dy2C0NmXAaSwnndfj1cxLS23ttInegFYEg1vAaZUAElD9AH8vbZDsKJcsVb74
Pur45F/wK1A6n4dHkCRDGuVt8mb4frovPdu+hA3sHcYACOv5Jfx6KAC4PDTI18wBSCOk7jyS8+RN
xGqwSRxF2vZCVVNoiRQIFjKSk+0JEMRArnTKMOGOzFtuVCFDRZLK9A30olgFUa/tG5pRu2FopZ9J
Ni4VW74c78NmDCl8TsP08Z+uXbkG1RQqQfYWhIaPFkSeFfVBVnvj0i/TTEKyVNcWoJMnZ3/6RE7D
dN3QYpszGCJBT16KrOTNDMP+1guLfIPBnumWTQTgRq7U+qrQjQif17xbCpq+WEv2CrJH7B0CiHnQ
MOB1FfpQPd9E02fQmTCF2ldFFwZ0uhPz5/mN88XcMhhYC+5xYvkTw6FUC5JYq7K3MY20TYb99oaH
r9+1qC+uOlicC3fNl+ORTNN60VHSm3NiElVtRJ702VtThuaegkS0Hscy+cnDle4rnvmFdsDpZKKr
BGptAq5NrdJpoT/tnQJvcb9LlOhttDr5rvAbPGTlfPip6Hq+OT+VpyEnwl+I6CH/MQmegZc6HkvJ
wXcSLMVvvl3k+OyMaozmgm3+cSo1vMXyGs5YKBcgp1rtxoS+uq3asVhoIZ5OMD+CsJ7XAwUSouDj
H0FVcpDDIeNwWmO4M6IsRG4i1f5ZfR7tKyf7LlqHkahLgjWmaAAj1pmNh35xm9fSmL5Vg/5cNUW9
9zUerny01gGp0vb8HJ8uJ9EGnVjKkiTStEGOvw6KUBNpntS8YVzvXQfyiGRN6AQHXWvfvj8SSELC
Dpr7MPlmRdDAGZShlsr2zevU/GpUHbHpWj/YYs5d7s4PNSswAetC9hR0LBAGBfD0XFtpGCukOqRE
fffTTIdtWqmbSrE7PJYlBF78yjwkWNGuRReE97IN6u/88HM40n/jT+AybjyNBsg06Z/OSAdkE5W6
WnmH+qDrm9ou1Idar5td6nfGuhpy+Ur2vSfZU+09CG5AOOY4bnWrGm/kOlm6/mZX7/RrqJbQAyLb
Jy6Zd2hp3QKZVmr1XZVaa42sARQMM/W0u8jT7F3l6QgfJJWnuGFUtgtBwrRZP0Uk/42NhB9d6um6
mMNqzR43GdVPtXfR03Dym2x8UENLWigIzdPC/4aZPpB4BCbinH2Z1BQx01TR3mswPwfEWTQX5zdE
Y9SyFFt5MFQ3DTH0RhBm/BFW0rWG0OghsOpDnHX5L/DT5ZIny7wxzm/iTHG4uCknS09tVhaz+6Z3
pETX3k01e66yxNsLEO5b3sinxgrt0lXQ9R/XeF0Gd8UQQBMJGoBYmGQvQNBmR/y/H8ILAT+CSiQl
z+PdmBcp6oNqrL8Dcww2lROah0CgfCq1urRZ2PlT/eF4vcnoaN3Si+Ovkyyz6Zxg0nQTvitpNioa
VAsv2672/6K8Ux3GagzWGBh66wS1+3UveRS0Qf28nP8Vs/B7+mC03EjENR3IyIlslOLbWWeA2PFd
Payci8Z2bvOyQ9SnUJriV1jqsIyrpFmiAH+xC5E6Y4YJMgg3kBg4nujBCzMp0hEOcXstuEZUwot/
NFBhkCKRhvcq7u0Npmr+c48LEXwGZIgORi91qwb91WIVtHJ+0VU02xaiyy+uI37PpIaIEhoX/RzB
70SGMJ24RN6VZEX+4feNOKBeZrtNZPUrkXr9RY/ACfIhsblt1R6TF6vSL4cxVTca7eqH88tzuh9t
gKjEY5xXlGHnNKFadVqzlrPQdyNDByjj6N4NiwLdXM+W2Cwn9w/RLWgJOhvUislz53s/zTpJqqzW
pzeE1gvochSH2jzx84WL7mTPMRCaeuw5ePlg52Zrb3VFP5St3Puo6yZjtHHwAlDXcY3U2G3K7Wy6
oP+wi25U1EIWrr8vxp68muni0DslBJyPbauFFvea4rsmd94hrbzkh6YXyUqIPP1LYtY/VrZdLiH1
P26wo8POmzLVA+nmIHUJaPB4v3uFKbp81NjvHgyvYTtSaFUvRZz7P4NEQ6Uttq1aBj4PHnM9SIXs
XCg40T9C1BqzVRH6ZuoWaTbUrhp1CYlyrxDOhS4yJIH+M0sQnVshbFLrLmBiM9tMMhrBsxE2mXRr
lrlIL4xQamW0CAIAmZopD6QOSo+eVO56EJaDfqVrvv2CmFP6KBKBVKU5WqXWbLyxtLVsTZ16hFJV
IofxeH6Pn7y5RDowSSYQBFPjzI2GWwNRHL1KVN8V0J2qQ1dkQ7lCnUpzroyitIMDvK7uEt25PNkU
NGyWHv1p7o/WBroOGEZ76iLCo51LL5tQ0qAidXhg1qDjBheQbk3NHd6BvMqctHkxdd9YuP1PPpox
IcOj+EGUB3BnFkuCakf0p0X7ydWN7F+Gs9xNimY6TebOuVD7HuN0mAhbsx/NhRPwxdeSIWBiTfsK
6si8o0gqFxlOhOKjO5TB3qr9Itr7qjr6d3WgVfpVRsSeLOQFJ6eOfj76j5NMKT1MCDLHu1/x9SZs
KGqGoIV13a3RS6xXSmkoiZt0fr6Scsn5UQK28Raumg9c39Hakn2B15xYiKBeoCcfj4ywU+YkmgYd
ppbbOr3oSX2rcpU3mhL/qdElAA2tN0q9tzFDDOqVZQM1uurNIG1+WGlHKLAl+0ePo0Sd8qZpRkm4
SqkCmU+kpMnXtlPrO0FgDecwr3C9JyFAnM6Fduxb/0QUm81aJ5SXD5ZGYo0wFP1F79KpOVaqK6WW
EmATJlXjRk8SObg2IwpC69ioynyN4zQY3vOHbf6gAN0CCMCu428Alue44YhYXyZHU/90TrM21Hsn
Fm4y/Do/yHy554PMJj1quhpdZqH+0X4h7SG5/eAGN87Cnprv4/kgsxypFiZqYJKv/iHNdDVl5UsX
ZXCwl1SKF75lTj4zLejjufTxLf7eupN/DYelL5mnYLMvmWNTM98wcjVmTRBFEFdK7UrD2nz1f9f3
6t35hZnfOvOR1OPTUEB3t+SSkZSb6ALFMGNj/BAXWMScH2ZpzmbhvAovIYMjqP7xfqTrcC3/6g7K
QuloaYgpmPmUNgadXnuSF6h/uKhX+tpzxUbanv+KD334z3fHfLams/R5DGyRtLzgM4rn4rrYbQMY
Em5z38Ip+BdIbvDoHPy1dEDWzliq3s51DUgDj87pPF5IAqmI6o7vC/1dqe8rbzUkP+WqdkvJuFBU
F+2aa8Pe+NpB0SRXMgrAQwdJvhyrLb953aEvYv5GSK6CDH1+WhZukLkpnwzRIIx79pCwXpLutkqf
mnLh/vjyQPBcUCsn+KW8czzxqiDyQy+E/RO5v5ML5a/z11/722x//ku+3EOfhpmdhmwIA0dEDJO9
R/vsdXiUDsPufxtidhIkM6+1hNbqn2bjb6ZtOrjfjaY/dsqnr5idhFqD+j7G0xAX+ZV/oR6KQ7R0
EqYJPzkJn8aYnYRS6LlV6oyh3KSO216BH8MErnzJS7fRVtE/+eV/m7ZZvFD5jizVCbs/ex8vpQft
It0tLf68A/3fCfv0TdPu+HS6rUgRuYT09R/vb36l7rK/5s+Od/uiLbf1g7jXR7d+FAuGMUs7bvYw
1lHWlyJgzGFYSX/MYi3lK+e3ef+/zd7sZUxzP0aNktnrNv3+v02nHc4P8eXjS+WeeJnyJMf0ePJw
/RkBFEbqH6u8yKRftv7L6EZX657+t2Fme1vOfC8OR4bJxcYxdmF0keerQF84pCflJxJ+qFGkhfBL
qfzMkX21BUe+jOXxyalskbpK0De3HlDMFko7JPptlmZo8KHaFeylvorTdYQq4XsQlTphB4YNz9/7
asAj9ApAkEwafQg8zHb/0PWlFtae8mRHMZZ0cp/elETIhGuF5pIP9guR1DSLn0/3BFbBVAisCPgm
ytozoAyqcPycyBF/fSNxdNcLgxiTac9aCgvnLwfRPypB0FzB9n6IQhxvmqb3EA/XVe+prVS7ECs7
N0L5wqII4CkrGmvVN13EAP+AMSLGBdVPjolSxvGAMdDawC/j/K9WJMaKc5fKK1vCYcsyRhyJwzpf
0sqcH3BqCjxZUyUbgQ7NmQNta6pa4MS04LlSpeByFFFwY+Kz+APxZftmzMbsKoZcsFC0PFm/qZCh
wFqgeIry1Lxnl2ix3EuIRKNVqYKYIf3fYV+grs7vypPVQ7t/QgUAOqdiR0freDKl3EYWPlHS51Iq
nHyFXHj2y5kcnnfAYZKFF+f0k2DtUIUCicDeIzM/HszOqR7aqMs/52baXJVYSd6mhbE0cdP6H218
JmuCvCmIH0G/mJOgJA9ZJT0yzftAZO02l0zjR2sFyj70kwdqoOZewlwjdyVJaVdj03YLmfi8ZweI
BXCWTV4K7IEayJxVb8hxVEjCt+8LwbMALbe3y2erlwG5p5loUOG1yyAAFz7COP6NEGuqOq7p+5H0
FsX8awuTPr/U6TRPKaFpA82iyzUHzBWxg3FBF+n3Q2tK1zBeEQ9u6cL+Ke1EabeI3WSAnc7vqpMD
w2CTERXblxYQNaDjhS5ZfGGbiX2fK024omDouUheWBdoyWsHDzzwDz2zioXX6+NEHC88elPogUJ9
m4R05wgi3n0PtXzdx3YKQWr0WaLKSndGU7f+bYKeinVZ1qmurEHtl9XKR53acWWdY/arRAIjf8M7
uRm8FY7GOlqpWo8DOIZEcWVWF4laGfmavL5uk9XgU07bD3oV6ku+aad7l9eK4jm4cGRHKGYeT5za
I3sWwY26z9V2NDdlqFcx7p6VZuxTx9fsrZboSrwLklZOtyZCeP4O5XN7CSA+zygBfFDBmqq47B5k
rGZvRzulYTp08HtEhtLxrpNqR3PxKDe1gwAhV6zHknreJpPR2N5kRW54t+c30Mm1NCmgULEGxIha
B4/Y8TzIYa4bgaxmD2M0BB3tg7Dvt0bhDcJNG9NfuphOhuOdBBsI8xe0koLQ5PFwtl9aeIJY0UM8
xjE1nyqFrS+FUODdaGy+KbsBdBvyDQ0igNW8zQASj0frInpthmike+ywhtu40ZpVHmvpLo/8zrVH
aktDHPZrCnb2wrk8vZs+CoQOFTP+AnQ4y8GoUhlo2cTlgyZK6bpMHOdKb0PnOhsaY8VH65dalKi3
iqeLa10R76pSJwtx2cndwIs2cRsncuPkADLLzxwjiXTJL4jGeWwodedxu/GaSai164z0Qi/8pwCR
tc35DTXf0eixKRNHBsIhqmUAQY/nHCH1Imrtrn8wM8u+8mIqgS9VrjrxKtDCkgo64J9kN+h1t8sG
NHQXJv50eOAw9qTfD71/khU7Hj5L60Qt7cZAYTyKfla0gW+7pNPbW2TWx/dOtWpzDei4qq9tVXRL
WlIny079GzYEIA4oA7Qk54QIr/WpfZrB8NCRHSkrEao2rmd2E11oLV45bgbQ/jqt1PxXWFTmRdoO
wYuWeb2xcEXP36Lpd8AjgAkywS4pyh9Pg2QonTM0hfxQVLU3uEQJebnr1DouUe3zfWBQTZIvwHVO
x0RPDcAVw04dt/lV0vQJlhT4Cjw4+Lisa711bsbCQSclktZAkpaEzufbGxAbxkiIsJB1yCjkzTZa
ZNSjWlV5+RCOqJuItu5+oEQybiXH8VW3yFVif8AG/85v73lkpUGZAEeMFiz7DJTB7ML2I0PDj7Aw
HrQGr+tJkzP8Y+iDtvSwfzUO9XYkDid6Bif5eAGTprODEpEiLspWCi5GT4qtFVu71BcOzPxG5oOA
j3IZA2PhopzzkivsXNCUa5QHP+orN1K8bNMhWO8K2Yu+ezVMQxHWw14AeXiCDnEaeJ54QSkPCPtn
V9pYWpdNp3v0ZtmiUCfCdS2y8SVu0WM6v2qnWxN64GSXB1qH4zC/CpXKsRBYVeUHPN6sbRqXlnxR
EDbZbkH8+ltrcHv69ojoFNALZovCrZsXILsolaOqlf0HS0TV1jOteusoqbOx0WJxLdif39NBAngE
0nHqk0yMAJXL73i/+CnCO0PajA9hpsY7p6oq6MFtsfcT2dzkWfN4/vNOtifYZvAOJEw85ZRaZ8PJ
TjuCi0jHhzQSwXXfatqGCteS2NKXoxBV01ME/sfFcvxRno92f4Op4YOj9PV6KGIdaySx5IsJXZQ/
53M8S990wv6BaSQUxB9vdqiNNh0bJD2Ce08qJYQHy0HK16aWFdFLbxZBJbsigsVhuADmCoeINQxE
+jiWrZFMyvUgvf+ByKiGvdnFNnYwdSxw3Q1TXHFWMeAw54U2iDVEroNohPeoOaHXFitJmF3puADD
Gyl0k940x5U2dl5yU2lZA+057ava3NF9bihyhTBllFU3lMLAhhWj2aFHINjKk0s/97DKcGmPU/Xd
VRX7Q6zCetRMKu021kYHHGjgHLhwyGMbiEiZtDTFtVjPW2PfYEqMmciQqYViugIkd2RRlQQ/5LYd
ZJIrJ8RJ5xquiVZ2a4SP+iLaGEVlR5fop4nsMQjVLPuFjp0IwgMWdDqs7c6UPdyfhrQffOHmiord
kCuQ3CkkV1XzGBMdRcta1xRSbdIL7IyiOFDVUMI/Y6iWIGeFl5O1umOXC7MheaBWsU9kYxhv6grJ
ph0ZnR29AzdzsFjQfRQpbzxjaCh5luimbksMvIJXuF9puglwtSEpxWHR4k8CHN9edDwe3pbE2wzf
s76O5G2B+lC3MoqxNR80RJ4KVzMiNdn2QTbKP21fF/WV6sdGgNuOljeR78aaQM4OfxQFuRdLj5r4
ula8GOhL3+A1vYfqbUl739fq9k4HEZOgscxVv3F6JzZ+RiVeMk+yTJGlXylhglzICnaVTkPV6dPM
PyiqlL2h7p1PCrtqH2y8WOvAdPk40ewcJ5Xk9aBWffUL58Mq3f0fys6rOW4kXdN/ZaLvMQfebJw5
FwCqikUniiJFSjcIiWTD+0TC/Pp9wJndFUEFa3XT0QqSlYVEms+8ZibMTQ4NNfn5mNiEemEzGVEW
yiqJ+9BxldgMxmgsxoshNjrzgJ2MNwZda2APZUay6c4xw7TdL7mrDO7jHM1etwSZBOqym5SijoO0
GxLrgMhMmcCisF25JwSDW2G5vT4FxeJ20p/57DSUGtiUPPBSfDkQwgGO7cy+bo9u3rHYsfraIbzR
Yh+IF6OYb5REUZZzulGx+DTKQU+/Sb03rcMYAem4XySCgRdtXEyjXxbIYf2IM1wAdzh+DGVFNNmv
FnMU3nr1DtoQMG/HNhLb3ZlOg14oKqqmsbftySmvAISaKwHXlgjM+HFv9WoF92aG1u67A3JXvlFE
fXfHV3DH40TWXZxlrfTU3WAaU3lbA5VtXloy3xwjICRYbmZXay01SFHvAk6nj0iR6Sw/zIHaxZzr
oMkda64CtdC6Hj39pq7KkFdnpDjWLViEXDdm4ogZheRIRt9bvhIGQgoWcJEVFr2JWMjYApn6Ycpp
iqAQGTHi0mXFQXCV5VEZH6Ghpq4d1I3IxBTIufKWF1VxtFrz0yrOFssvRN/aGNhhnDniOwTo/rkC
MpGKs1zPmIlQb8mDnmFzuOmugiPl/fz4pnh39SIK8m/zUXIwaqSbMI3HyDChK5Q7regr1zdUcIpB
0XXTlV2kHDVq1aR/eBcChacAA2dx1SMh0NgkPoBsQOd0SvlNm3OIVa4u2mFvqLGzPOpzPETXrZV1
f5r3mGtICFmEeBuMBrj1t3dVlWHg4HV59y1LRs8LhqjpkhfoFZV7kXeSM0fPM0dWvPhF9IdEtybt
28czvY3kgFajRo7kA1qv5B7u5raEetA0HDzFQ4O93IOXGMkz3vD9Z91ssR3847FeFYhW7iHg4y3m
x+gxXJyFkz0MqMue1Q1K8CE1aSHB97ZueyJ8W6OJX+9nnowCF0U+CI8UUbeqkro5KzjMDfmDNta4
ugF4825x0BU3Y1qWB4wT9W9EuLkeNk5RP3z8pO+6GwxOEYGggaQSmOnWyig1LYoyBIgP6N5Hd42d
UbrYQ19MTJC/CkLd+yIuci/A5VN/qrs5nqBhwZMYnEBfzEn7LJ1ImU7UrF9x3W+nZBWHZjog8qzL
bbOt+jKFyRl36le08aSRHhKUrtC3r1wikxvOrGkq9mKmvLCXUTZQXqkk/ilf48opwcP1suhrZMtV
HHoCr63c+AysU2XHIVZxnDFGM55U6ny3PCnWYmKPhNiqQouR9NsN4in1HBtRpT9OCBfah9Jpc/1s
bDwiISKk5FSy8S4VXx0kiBwJiCnGUgLZhKhpy0pMZ0t9LLPFNK4pvetTGLlG3+zTqS3BTo0xh8RB
1xWRab7DQRTfxI01GvvOcnDJ/HgdvVvDQIQJllVyAS5SvtLbx59aVY+F6aSPfR85O63IJ+By8AGs
TOtDfUnkPlqsNpiUvDrRn9qewOTGq/gEiQGVMP5/U3NbnFZJG7dMHlH8Id4UGSo8h7UsFuFQqBjf
JGTz8g9rAYxJLM1/eNuQobbq5aUY+6Uk/n10Fic/wpxPj3bvKbdpIrKjPejFzcezu87em+1A/g/V
g5Ofs4iyx2Z2K0XrRFRM/aMm6ghfJluWX0VaRl0o2lrv/H6xoAgaZWSeaEK8X9XkQeDQqWUyuezH
t691pI+7nvfTowWoOjtvM0+prpK0WrLQqdAWPzGvv1nVPCO3C7KNMP0BQL4dr6JDVo5y7B6VVSDv
LoVhANGidSvsWebYzM6pEKABWOMVUobAgMUUJkhapoFbp/mpIsX7lcVhvJYPKMBQRt52H8q8dJNc
jsnjik8NZ8uOjr1x3TlGEFPTOvv4Fb+faVIMOIuUjoFd0vV5++RTpCNH3s/eo4u+w33djNpN1tiI
gqtIdd5+PNY77BJvki4r3meMxERu0/fIroRnD53yWIoqJrlCzNfp0wCtXI9WaN0U5fy5JsAvL9Hf
UhWsalFK+Nq09PMuG0OJY0FTZHXkoB2MIrK2b8hF1Mt8bpLivASvhtI7LmbWfTK545ePv/y7iaLy
SCSA9BQFcFrT61v7BZkhYixvnUrVHuhAOck566H95pINJogo5LYS/uloaG0gjIqWNg0M6g9vRzPK
TkXIt7QfTCW3HnDcBUtmK9auxfbyxOJf1/abTb7KeiC8Bnl9lfTcFldnRObwzLWtFXiqrWlYHKbt
0p+V6LiHS9ybfkZD9Mh9m+3ixaxPhJXv55VC3KoUT1UZ8K+9OUcHC6hQnrbuQ0Qikp4tg1fl3P2Y
vVzEseopJ4Ked5sLvZlVxxnZ7rXIuYXeDoiz0vdUEZq2BhGYcjGCbIjjc6agB8ddZSfANdvxWDWg
mmlQ03mnUbg1QspTPLe9UdV/St2+cV0Zn3e5PdyNdflAKnTKLPzdaFAYKLlAd4ZIRay6mcymH0UO
N3F6ArZPw33pVIx6ndpLD7rTpM1uRj75VBVwW04CPGGv4fnKmVlzhE1eUEjRjUO+qE+eF1U3cCuq
iyFz2hMb4jdPRqkKRi4HFVQsZ3NC4webVqZbq0/KEMmvlrSmHV4LRVjPqEr6utK+/NkGpLqvgs6m
6I5CGeI6m+LVgKH51DRR/oTLuuq3XlLspJxLX2bt8oeRBEPhEgPxf71+aGptJpAKFHPbFeKpmuzu
oDbLeCAbuWqIHK+QfJJ/mGS8Qt4B8azkBtp424Y60WvWzvYyIwc6rtYfrtjHZlwEdm2fMsLa7m06
r7xvZnKt6nPob5bjlK1ABgfRoN4Zaozky+WYIh9xmeDj/PXj9/VuffCi8EdAe42LkynbhCrI5Nqz
sVjD0yy84tFFSMaNnbTBmFIkZ11sn7jKtpERy5yLmbImMAkuz22H2VLpsnfwU55ip3EeQQxZFM8m
dcR5e3CmaocQCDhXmixe/IfnJUm4Smfb5m+JAfVt3GmOjTovblU+eTW3nE/kFvkL6W8wSWyrT6yV
97PKeYJKBDEuKxNr37fXUGe3El9Ua+Y8sb2zuM7l3w50gwe3iKz7Ia5PnV/vEMZwXmgyrvIXwFDA
D2wGpLaVFFCMlJ8o8LjTTxtc23JUnCwFjOUWXVRBclvmvNF3Cz4f47GZUpwwqjatk+McWUgm+jJl
MWJ05IoyFDLNKoFr2Vhl4oIQHZCypqaqMmCHZESl5g8oHTlBkaHDrGCN2g00TdDJaU6JdW1nEo4u
3YSVv0vf2uVofzuTaq+V5WyjTD5H2nxbU7o8K7y53aE2lX+ztHk88ea2Ww/aEOc/QTS9QzQbtkV+
dWiUSG874ztqS1kAoGXyFbSJDjkdr1NZ8/YGWBWluLpXcNl6omz5yXXKHjDJgX+iRSntl0b1MnTP
YopCShEOGAHV+3hpqR/rmcVtGMgU5OPkp+1KNA08sXpZBJDFMiMLe4BcJoYxZjf4HL8YKpyYmHeV
BxvLS3gmZPgrwfedlwo3ZyKLqCmeBtMT44ve4oQbVrPMR4zEKeIqOyPp1fxFxoohMBtGOv9zrIqW
imNO2BofKq778lRcsjlQqMLQlVyxM0A90Y3b6hpZkalEUaOJ21pRplA3pLefC1Ec0bsYghwtJ4pb
ySlZzG3e8+9R13VJJETXdWvuV8ZdFtmFJW5RLav2bjYmZ0Xltee1TtWjs0Z5QQAh9yandgBt0fiE
T+spNPpmZ6zfAZQVgSd4QQLQ1zbSL4H14C5dHZlee9uMeZMFiLBpblAOs3twut69FtDrTxEffzPZ
lPNWmQYInwArNkUMpUEXox+09nacMY7pOqPaZ+7ifFEsJd83XauG9cp4/PiG+u2gQCFpuQHtIxZ8
ewIoKaggUY7dbYlX0DGhSXFQtTa9QvMtCmB3Sl+ps3H38aCbY+B1culFU7pElwwI6ObYaS23oewi
+ts6r7rAousd4Cy8hJBLTwrJryHRL4nE61hrmZbDbW16b1nKRaZ0tDf07japFbs6RoqoxD4z57gO
lqpHxLnXZRftZrcdFDpRepf5pqvoAuqaFrd/dk2CUuHYo2KBZgHVqnfA0AVe20QjpL4dh8yA5uYW
Z8JT6Z9EU34ipdgcf/8eag0DGHH1X1gX+C8LGMUfoY9qhSNNkcZXiqfJ3VAnp8LsTZr2Ogqm4Ryz
3PyrGOPbUYSWcuy0TXU71XNyNdT901Iq0xehxgkaUVa3M1AawVwsa88AEn7/s2W0zialYvRsOZkB
KG4CuUyJnUzGZnqrLF72mftZCbx6kecI99WHj4f6zWxyDRNw0GzgHNzqddJzmgrFKutbRSKQGPeT
+IQ5Qf7j41F+M5srBoRKBAItBB2bd1aUeYSXkdLc5hrkPAzbuiCLIjs0vMTZycFsz+RsWnRV+74I
EkeeYtpuDz1j7a0Spa7lVJL8LbAADFlZYPEqbkttiW7UqKExrRqpWoTYAzTfI6NRTySiWxEBFhAb
k1SDbGJVp9E37xAMR5MnrT7cYquqXCRjPMW7cVH6Z0A+VRwWdEuvq0gMT2j+jUdMVJSnwUvKJw2p
wZ8Fj/Efr7D/epr+FwpwN/8+Gvr/+W/+/VQ38HbjRGz++T9X6VNX9/Xf4r/XP/u/v/b2j/7nU/NS
fRHdy4u4+tFsf/PNH/L5/xk//CF+vPnHrkKQd/48vHTz7Us/FOJ1EL7p+pv/vz/8x8vrp9zNzcu/
/nrC2V6snxandfXXf350fP7XX2tV4b9+/fj//Oz6R8mfHXiQp5ft77/86MW//tK9f76yYFf3HDoj
iJT99Y/xZf2J5v2T+j6YQ+IX4n5oIX/9o6o7kfzrL1P751pAQUqXlIAUeb1CEc5ef2SY/6RvCeRp
9QKi28Kq+D/f680L+n8v7B/VUN7UaSV6xtwc8Vxcryo0YE0BiVEv3BxCVApVcntL8ckiy3M4/csn
T20TCCie2OlLN1ybzig/p4MdhWNkaEdXNMafVSxfvwPT4Hrky7QhjfUA+eW4BQk4Uh5r42AeTO0M
HEF77WhKd9HM5inv481Z9DoUhSlEFpHrRyZhUwSYUO+2qOMrPoDHMrTzCmhj1eLceCImfQXx/XJ1
cgSsyrpojvGy1q25GWgRKBTHNs/UKPq8H3N3PtI5alP8jaV9PSKbZ/pW1GYGcgupKwJ1Lm3l2DrD
/GRZc3YlJ8DOsVrYRmggrNByydveXT5rk3Y2ygqnnNZGdGEvItnbvu3IPN8RbGB0NUeD0fpLE2mf
TPoLQWTxTXZToRn9DpTr+OxUtrPrpzGuqH3k9LcSFyNgXwejN+8mWeiqH43L2PtNnMfYHOnWQp92
TJxk16lLY56TsNenLKLfvRhvBe9RUaBCuqKRN/M1GXoROQoqMEk8PdnthLmVVPITIcSWjMctuzZ8
0QWhBbxacGxGofo86qmSx4ET99oZWI/xArdmM5hZOPeeNLqdpliIX9ho0e0sCDafTaobYDpK3Z/U
akCU1X1Wypgp+uW8+M++/HUfrtvs1+XCYYsmFJ0RqFH41W25WJ2ei6IAbh0soHvCSBvhssth6s8S
grC7j8d6jUs3g5Evkf3TAKLTuK2sTOXEo0UzEKNapvdambtZkKhLSTmgaJ/AXDeLj75q+eDoSVP7
mZosT3osp2w3tdZwZ+LB1ew0bZbfqmJeDLq4oJh8mZe2BWLBVLIgK5r5hxstOlAbPQfQpfZ9Areh
adpTCPLNvcsrpVoJqwZk/kr52l6Cw0IdIF8qFo5a3i8U3Q6pGafhIFYHB+/546n7zWsCmUEfi7MX
Oc9tV0lJu6pYDEfxTRTariJzMQ8lc/CpUiLjRA3xFSG7eUurWyMR4pqDvysLoQGUK/bafKxkqta4
4DVeugdWZ2NloinzWeM1FRZ5ZZPk/myZ8QutO+9mimcXAGzVaBbk7Vht9+ZsZd5OFw4lksZJ7J9d
HC1pwPav0HKxa/zMMoEObEhxr7nG1GySQTbFsQxVvdN/mPzoh2FM8xCUaoTOZjwU1XmCYV4UlL3Q
63Nh2pH3SXLBfR6X2fo5WUjn+qhRNOd1RfLvl3HPGSXstW5B7qde9yyP5EwmbTKeiDW35aZ1ObDD
19I8lV766Jvuee56rb5gx7LiqaI20PSm7HxXn5LEdydp3Vd10T3GJZJfmA6CGlykBumzJQ341Hlz
9jwVPW0sYRriMwesAzav65bH3GuLK8fGJtO3sjHX94Uc5+dpiafMbylsnYhlt22116fgMCSKpC/s
QCB6eyMCP89lYRUxHkF1Vu4BR8kLQ4lW7Vi6ayr4owJDQ909CKsVYW9qk68BRQudojSCRVYU0NtY
2udgYYd7A9fIcFS4bMJSQEc+cXRtT+51xn/9rpvAO3I7Nuh6pma5MYZaFuEh2TvZ7uOdty3yMCV0
c6nPUlWgIkWO/3ZK+m6WctUxCsZClj8LI8/Djj7dp3LK2ru4M9xgnt3oswmG6pp68ozai4HxT0ha
O9x8/F02ef+/vwq1Bo5qvo63DfWbFCfCqAXrpzWRE/RNP9yC+bQ9QG2VGjYGxB0AJnZ3Ytj3Jx3h
HqQ0Li+0bSDQvZ0Bp40shQoXMgzJMuyTPmsvLahOvjlXeQU+TLNPpMG/GxDsMqxFqom09DZTPi2V
lIbaA9SdE0FBrbbPhN2iZAMyhTKaU564mN6vJNDL3ICrijEzu8UICFZNMsxifcUtuExNVkFPRvnH
65VRIAhT0qDISXHw7TSiNuZ1BaJuQdJ5KF6Mahci7uOciGl/+yyUbFcQD6iHbfw3Yg3rzh7P4nnt
HFCFgoSvMtTHK/F3o5DAr0WRV0XkTQZYRqmUGDnEAQTPtQS0RDtLxMWJvffbUehZc4JDooQA8XbG
rLikGDVyGjnNUEjfEkZxNophuv34YdYa3dsLj3rLWmiCi8MS2FoywXdKLfyDeP35OO5rYzL2Db96
yLPcPrKdZggz5hBoeWWceMBtJs2OXj0bqRsgw48K+jui5jQabRdxhs0tH66Kpb4TrTLsi2SudvXi
ARTJxRIsYqj2g/nUF95dllpRgHTaKS/BdTI3s7A2XkHykytCy99sOmvS+zQxh3Sd7OZH3NaOPxtm
c+aZ8ylw3GuL4u1Y1EkA7AN2AsVBPeHti7VhrU+qCQS/ThfvK7vdw6wtGzBBqKn/m7Ace5zoBvSp
rjBrAI3rFll0WULEwh89HpKvWaSnqMOnZd4HkzmUk0/YbSn7ckCSKhw6zBf9eUlFGXhoY4EilrPs
fEXLo97vCW+RP+zQywJap1rxwXQl7baPF9X76QRxg/AlGTZ3BuXot484wQqgJAyfOZbYLlcxCk5K
LIazFfV/YjO+Py6JGgjYSORBr9FsfjuUJoZiQtQ18hW8el9GRPQuFRHnIeqKf9dtJU6EOu+fDIwn
ZiqgPGigvzOBBItWwoJguJnuIeyKZiJuWRF6Sg9b8cQ0/ub65aFQOIBHDb2AqsHbhysBi5h5T02r
0LvFb1SnOhdu35wvTRGByKvU/VgYzteycPXbofe6o2rkapiDNj1+/ELfnxKgyKC4rLRJWorvBOel
m0pq3ZHvyLl50OOxP6RT59Z+C0h/gJERLceiUK2dlpbWiZj8/ZSvxzkmThzpJKlbNb18Nun5DUy5
aHIzyGDt48nRtUGiIND58WNuz9x1P4JOppJJy5Qq/6ZtOkQlfChI40GZDU9aZSph5OjxHy4hehbg
vkFgALUkFNw2g8G4NFoLVSfInCW/jpdM7ucpUS6lYZ0qAr/mYb+eNbwtCpWMsnqeEJquc/tLkSfL
rVova7UJmqWUia84XnSYI4PKk5wnSAu2AWXwbFEnazlCZwIeNRjAhsNJTpoVxpnrpUEBZhocW957
WtB0VXvZinx1zBsn6XzmtLGGsLIKmAbYeaUPGNxVsb90y1jfpG7uFIfM1pWHP31PPBbCGCAaNZQd
3j2WaTZxuaCvo/SlOJsUxQtrqRUnVsPvZg8iJRi1tem8ni5vZ29OKNoMRScCq5Ltt6lIssyP3FHJ
9p4a698auUC4gW02fOmkYiJkbNRAv3gb2mMeF5EMJF6fPlLABAgWsK8i1ZIw71rwBkUO8yWYMk8r
gpGCwfRpidTO8t1aF2LlASFDjVStekpQ6l3pkRUB/ZkeKcB4QP/bJMcbU7G0eJ0GosjuNK/sfvQj
YhTQOpxzsze5eCdLv52aMr2LEtle2npjnEDKvd9l7DP2F+OveOvXU++XRTmUhUPn2Gig/Mhin9Kv
5dhYTulO/2YUgsA1okEHBK+kzR0US5FlI4zrQGsTw28ACB4luIbdxytxq3UM0m+1Il1F+UHovG+Q
5XQBK6lNXUAIMT60Tun9PaROcZa2kXs3pEYezoOaDLschGWY9uZ0NY6uGtAKca8yZ56/a2Juv/zx
l1ovQy4N4Gu05rfovEQrvSWrrCkwdMTN/UAsvowDYslT3rq/WU6cY1xOgObRy3jHJG3Q4CxjpZCB
49XWcLmY1gKvr7JWZekucfJgTGRMD9wxq3nX6IOdhfZQOvqNOsT63ceP/e6NE2gAhgW1h6LACk94
u11V+IBNltJoEiJKL20u/5A6rdx/PMpWX2QVVIKqC7QAhAG34rtEVE1kGomqCib4CfuGRuOeykr3
jIhOdK9QDvIby279WJvVqxZwWOpTg1a+q52ufLHm3DpMtS7LENL0cpFUXnKO1kR/AEBmfTHt+Q87
1//+tiDH6Ksis0B36u2kpDW2VpUK6mJMu9nnpFOwOSEv6q3+VFHw/V6gckY9lWSCmAWg2iZcmfoE
WIOjVwHm79VaA5f4sC0K/ET8s1JU8grR9WcKlm1VIHotuce/O1V30wqqDSZDTb8ipgNxBXf24UQQ
8Zu1gZqKtX4/oFGU9t5Og54tGtD7lMZ1X2UXUzlOV1HWnUDw0MnlY97et+C/KZiAbiYU5Tx4O8xQ
DpqI47IIFj3raeXAmqAhqTYy2+m4sh9xS+YFFEPWQ+Gs+Aa+yYXyLaPFn/t57ijfynRW7wWWVA9m
ZWdfynzudpNXFffFoC9FWKpm+qOZGxd4VZy62s7oZu1KLxKjRurZg646McIdTHYF8elJLs/qRBIT
EF1O8YU1TtYV1ovG9zzVlL9LoyvagFbDUOw8N4q+irmecKhuKgfynvCeiK3dxi+lORm7xMULyI/L
2jACl/au6SdEU3RBvDL7SSrgnke0SdAO1GuNOLGwlJdUb8cvC7rV0Q6peSwpx9aqITqkuKuO3hgv
+8pJEOa2+lFSptaS0R/Ugjq4bncOFM52tp5axytgV7tuOoQZNUZ7X1mQIv289gozFLU7qQHMRDFe
ThLC0NEtZ+u7hVXlWqtLqq8mDY3EB7moynMPKlRLa2Xdk6Meo7UieqHl8Cg9yJYwG4woEDgCTAjb
uMtDX1WzcsC/qrkdjLq77yDG30R2rLR0umfCjToa8ut8SsVXg6ulCaXb5y9IO4jvbjJnl3UE+yKI
1cFNQnynqid1siucF3HoPZoxfV7fG2q7DzvPipawrWvlpRVKOwUdDI2vSqYUum8An9KPvaWLIZS6
LQo/Nt2+wpbdgsUKQ3lR/NYcnZ+1tUyf5zHyPlvOMI5Q+TUE92lLDT8qA6ijz4LEeMcQXfEDQnaD
SXC2LFdVXvbLQQ6quKbKhDq4sRjf7ao2qiCeO62jM2QkxY1mKzUcaZGayX4yZxLGaalHk0RyBUXX
KMhM4QQGbwhVfBxiuLZlee2VELF3SwWUeacW9dBdD4NRzmGR42gPIy3KqhBQzdSCjG9bEQAd54lV
e/G0HWpUCfAhw8ursOwHB6s0S5GBWesAr+sq7yY/sgfbDiIz8rRPRTVmDvdOr5lnmHGhMj/NSp76
SIznIpjpFoRtDpfJ78dZoevmRjbdtcWsulDnYa/LyevW2auWXS00oYYZ0FTon6gO5Sjw9P2FUntm
u1dKnAL2UxmJuyZVJM2cMkse664RTjAui/xeRkXnBrYztcl+sJ3oivatoV9GS5bcS10k3ddBYl4e
INQxZpj6mkMftGUex/RzMBHbFU6TjX5F88AOkhxhoEBOttddUABv7tOUvlKgSd1gUy5687lwEnJ6
Yrf5ZZKuc5E3PfoKSFvLu7ysULdSGsJzvk5ZfRNSw41CTE5/Gbtuk/M5eLdqqeV8g+Y9PE6Nixnb
GpupdDYywc7WhFX6zuLld4M62+ZFPttC93GNqy7l2HjJocgBeAdpZk6DP5sm3QrRq3ofanh+fKut
ZJ65bOTMQWSqja8ixWieNw29znMYDCOEpDxixxa6RAJ0ctH+yWVe3aa8nvo4Nspkh2xhz7jwKs+p
AzBoKAUhXKRrIcox3gH7LrmgTVA04763J4QNk9aQXUhzob7CSFEowTRmiL6j6FVqYZpF6sHTYs3Z
J1kzciiid/GMB/gS7yp68nvFbp1z5MCUS92gjBjMStT8JB9C2hxzGPOmiGXj4f/OuR3kKNg9xYlp
OoHRKIobJpVEg0Fv1hM2q7q9griTEbSIG6HkG2vTTOezyqL94DpJc1QTNCDh2MmyOVOxQ74XQjeT
EF4UGipOZORGwBEOsNyAzFn4Em0GmsxlWtAbSUj4QlOglb+H1GuvB39rpDs4qP1zSmZSB7o+GtDK
SuwlzlBEUNtdix4Gxs7t/FJUTlrsHSGMR1PMSRtAi+fyGPvUy4J+0r1yl9t5HxZ1t0hIWnOt+mR6
dL3Ekso8HPrcXG4qt0t+Dk7hjpcW/NPhTLhqLwNLjHR+UtQMSj8jiY7CbFDrMFelK5BYSJe/l9oe
v0y6QvKpx1bs+ZNN30qblzBW3IPMMCZZ1MzaJ612VafM6BzJCxCMlBpKlX2a7hQn/qk06BNbCj5C
9JGyaApLtrsPD3fXmIpf5sNdlTo3k6juXMmaoV/pL9UnPNW+FWZ+JKvcjXn+oqZgaVXzaEmkIzXt
U23Z1xFh+gD2PXQ1KGqsZdeqB9+evANdPHSRyoee691s+ouVAfClztLrcZYXll38zBzNt7r6atG+
1cNdHpc713jSSOdKzTmafEI/p/tCJDtMIfZcrc7eIUMOU7PTmFW7CxaDDDARPIYf40v0PU64uqqG
enYTqZ9AAauln2jJgBGnYyc+Md90Rgfigvoqvwv+AM8TzC+KXi1v4siZQrVtD6nT3w2y3KsxG2Mo
6yt0Fjh28VoCg/fZnIqjUMhS7akEOtQ9EGvc9RjU+a5Ixu9q5XRn6uyghrV8txOIU713FePayvu/
NfTy3lLqM8iFMzr3+q3bxJ8z2zla+b0bXxlW2YUDiaBfctddsMrErhn/ztv43CE3ikpP0qQU91oT
XyE/3PjZNC4HY0mO/URjCXW9L2WvHUapaH5jOsdONe4R6PmhdRX+DToiBLI5UCXdQ2BGX7Go9jRx
HidFv9ESSnPJCkSv1S86jkIrpSZoXIuqthI6PKbtK4t+EHXyxUgGP8lcI1Qkyv5lsuxapYj5Gjd2
aT1KbXxQ2kdjXCXos6dMFM99NGLQ0Vfs8ukyznA4warQ9cpPMDwHBFW0YxZrxnekTUA9o69gKON0
riVVGEfzxbjgMwP7ctTV55oFtGuL5Tk1vo/07Edr/jTG1kPBfvIHOw0XWz2LBwt4LbwXSb3LrnEY
0ccdVl3PJnELymnXThUfrLZF/SXOxrAR3Tdd6esQPuVNkXZnNeLhiNqpgboMP9n4n2p3Lo5IQda7
weGIa+vpduiwC4kM8ZQPuRz8VMlywKRlR5Q0OV2AaefVKLDq6tTI2XMxuw8JS8c8qqN1BdbqzJ37
MzWajDNAspe5pPWMtlprmbUvarwUCgO9ySxfuLAJQOp0OosIZw5Jnz9XWZ4ES9m9ZHp5N7raN6dD
cKTvf0hEKhu/bxpHPYKwI4e1hKlGQVXX0WVeWgi4VYbyHVqI9lzqRTwH0EABy6vEILFf9lhr+YUW
e589t9Ez3yIRJ4g0Ks8LRT+3t5OXtN6xF4leB6o6z0h09brWBzYou9RP+iJF+VoXy2O2lBry7Mmc
VsiENV4fdInMrx23tbXdDHf5oUCfSQt7HVJpoBK3a36rT44SGFk9ysDravUgstikj9EoWmj2Wvop
8qzUDEq2Ba4ktqEgc1/b3NPW7FWfrCxLuCvVusVLw+gXc+eWcu58gDWoEWp1SuiDYZoRs4iMVvpI
gtXHNiLZ3slJdAyPxUq6c+jr8QHCHX6QM1SfWz2Zbk17lNk+jxP6AaLKOjRlzLyJ4H01tRe2nes+
J0OWfEceDd/dCY2hz45ke4Vtkbtp0Ln5yAEmFCsYG2N2fUnF6FxUeCaxfpaqCJF4ycHZJwJQcuos
UU2MnNct1NQCf2qzazHjmbhebt2s9hduwiRQFa/fLXk6aj5GkUgbDa0the+Og5UGmjkRiKBG0T01
1E74ldK1bz2rrUrgAraNZD4XyuQ3c50XFKcb3Hfw4iEyLcEjQRIxjZJ56qTlx20hTR8vEmcIjdGw
Mi6SkQB31HMUzxPKYfKixdnQAJQnjVuscNQaLQ4PnLNKlObsaFfFF17WpVpoqCMuPVIZrL+zqlXo
3LRD/GBKyiS+5RTJT81TtAZHAdF9VYQmL+u5j7FWboeZtmSE3hH7sVcFUO4+u3IgdBFtZTiJ+Dk6
IEmAJxQaSLqWGZzf3qT/XGhrtjskepb/zdl57TaObGv4iQgwh1sGyXJuu9tu9w3RkTkUi/npz0df
bcmChTkYYDDAzDRFsli11vrTtzJ3qyRkSBG/OELWv0jS0gkbsWrtpx4TVuIrg9pCQhv6u4LI7+qA
n1JFSWaUEIUysUF9aT2Qn0ihiYyyEZW3hO6QEBliSgFRAX80op89p3evGCIVXZDYXvZUTFp1owgc
LJyiHe8ZNHDbi4IDfggyqWzTXwZbvmxUt4T6gcdfIFbAKqupHWqMItZ/sHHrHt5KK6e6O4yUbsnq
Vi4on4qnkojb5JBXY/Y9mWtjDJU8c8bAreyMbUg3hl+qmTSPBFwYfNRm2fq2nuPkW5RN7uflhvfC
u9mylmK+RL9Mavd77kHa8dfFreqgrNsJ/bdWbtWRWt3gPJWpgTEg8wytPM6+KIkcPNiWC0huZg/5
Q2xP3uqv+WIbVxZ2WvedUbkJ/qf19IseA+te11j7fteORXMHpzylpa+U9FfL//DdLgyn4vx1dREK
z3Px9qwad/NVVHCo5mn3j0jb6p+rVwL/jYOi/2zsuLmD+TBopCMTmOgrFN2/FYrmL5lWrXQFTqW5
+wrPmpJeyWXm2A1ZO4Rxrqc80Yk2bNevg+b4qKpLY6c08F59D7KNjNp1tKyrpIXF+AiwSQCNM63D
b8Ytah+6leE922SAP/LHjm8lDj0c6Kq3PKceJW7Y00UWvitF/0/D8udJNLl86ztbS6JF5l3p50wM
aIAwDLJ9Zj/eeAcnG71gV6flLkH6v4XcmlSzdlwAQ3hexrhjWQiADKfMxP8l19c+j/AqzV41pGuv
sQcL1jedmX+3tEUHxGVXGKWXeKb3ZkkxqbRJK/yaOYHjt9XKbMtAFXKbdQpmHeMCxhuMW/xRYGB5
koQjJcDBTWhoaCPaGqaUWNU/k6NmTjhaavfatGbTB3qv6WuwqCjT14K484BYut4NnZwF4CfKPGsh
vlubP4h1k8uK4Uk35imztVq5UelQwXSY65bqkA0BbezwmxFMXfs1CHzpswTljVQVK2cCpAyJL9hD
2wAa2vt/XXRP9VRT/rv1FFPVFvPwQjWryEjDA2vhY7EgiXmplT4uS518TVRbfiOoPeXwSnARjRhX
sCbICePQxscrKcNeWbD2S3H5NYJJm70Daw5rD7uaW8vvpmKRfmNZqba3Gle91no4R+EsHW2Copa6
MpxWL3lMnaWRgZ4vCqhRXyyeL0dSBX0iX0eXPC086SBCGGZUVjQiYZuOzp1qonWArSicNzzbanyf
sUX9uQi61t3YdurbYHfrX30Z219xQkDYYZ2Fc9dPdur4xpTEXxa0+vq+XLr+GU/3nokL2i0niDvc
w8IcU2Kxp4FeSp8hWv0jthcJGWse2yKcJKMn382q6VecTnCM2bOWLDRn4WWEfg745Vn90O+NcuzU
ACeQQUauPaxLxGCazItYsXGzauI6/8IowFSv0Uc7OHU4sdbthVOsYSHN5KHXGIVFLj6Uq58mo6FE
sNxLi3XFyRU2aOEfMfVgMdgSZrdfePBagxyvO90flHVt/LTTSgwcBuuPpnK8cDINOvWy0dLhKI5g
z1uzdW+udvMjL4i5iqAIYjpdKqu4Gqql+M3c374jv7O/b6TNmiqoh+3dYpTiJW+l81yPa3FXWIJN
jORbpbrAtTmFZTlhEP/BHYfFobsAOsejzjHP+kY09IxubNEy9jVWelP/ZhZWeQF8RnB0OlbF5AiW
ropeGxUSYM7xtUz2YwIEMd6cPaxD+MgG7WuLtMwIsG8t8ePT6YZZ+Uy3AlkX6h8nlsw5Yk1VJt9g
MkE0V5LMS1QxpH+1NcwPabI7Sf1bOXTHrtqQZNVWC747aW7SLcZdmf52srSyAJtrEp0b1yQu15jh
BPnWIoo3xmKK45tZscx32BPQsVD8mVTbWdvNJCz0SEUdL1edcChaJYMsNPd3ae8IM0Ij6Txrw9qn
AUAwRojGUuvqDQ98269w/rD8Hm8FLcRJI3kZBk//h/MivVWemq8yE9nox4yQ/8l6lb8qLjJcgbvM
c1gXsN2Dqqvsv/D5NZTThjuL0GRP9F7HDlu4INd7ywk8tbH0cK6HmHwje8reer0WbxyG/WPBYbWE
uOaUr+nQU58vTd5CJaH203eNBD+8XY2F+k7HdtAKtJK5UhjXVu8FZWmW37usgLDQbC5FFDlbAN1E
o6Fg3oqpT5CtY3+Qrev9MZ2ueUoWwNKo1er1DSxUhUbRr7W2I8CQ0lh3pIjhzI8ZvRObi7+4DEPh
hrbiVdXM6ZtuNgjxzCZn/CRGWxMhBv/K6E9AUSjIZ8Wt/XKLugycOtPuzbIGiV1q7NJDOEVlHoxD
Wj8XlEcUgFSrt9xd/i9rMSv1+6UalUjivPevKKvheZmL5a5P5vQrFuEQbIrJTW4ynKr8Ai81rhab
tN69J8CBh9opf2nSWYOsty4poN/NdY8wBth6WzjLliNM1tspfNoU0OFzIwP8nvsYu26mx68uRJE4
Yo62WhE51toQAAzN8lFbh4yN0QLT9Uty58vQKWaFrbodxb2+Ms7yOxjkD/ri2l9HiV8PR3S1Dj4D
wuRlHVV7Cj6Hz969M45+PmzKjXVvo1EFPDuNKEz7Jst4+H1QOTM9QeJOPH1CA7tnE5zhzSHD/KFz
Z/nUOtl8T4c4f2tn25iwGvVawAnoKSBqCrwxxrjqdCVHt233Y9mq/8S4dnfxGpPeCp81VndSN6vH
uBsnuu5Sz4jhVSyLsblexN9x/hvzMEmpzP0BuvFIhojWv+qDs2QEwg5pH6Cam+8GWVlukDLWtzlD
k/g2l+AXB2tW5yqIazH+qlpj/V02mHH6Gp8QaANuZt/KhNE1hwSF3OdP8MzGC34P+xewDgr+qWqB
pgJDqQV2V9Y01g0SnjiyR8T8CNPFJYXEBwYSHAsDJjyKKCIj8As5QdE9pKid9IomwB95nXca7o/R
nLvDP6stmvLgCNAlpgTuJPZ4hlL+uUz6hsjUYuVGLyaoIJ/f/Km1HMsWxB2ZD1wkWAS84eOjQCdV
Eytf2QZdnrR3C0w7anZpvtYzeIGO68FNm3vGg1EDKYIz15FSVl/1YWaaywzjWmDdFC5SMpAz4/jC
j/v4Zrbfxs9CVbPlnp4cUzijYijB0CJYrEzz9ZrIbauJn2o3ny/RDk4JWdtj2BBGV8dRbBOyHj8G
aG653sWka3rzBCi0yM755zUAfUg+c3h/YxNaWxPe5Ha/s1lOQY8t7NuKxhkxKHi+Pzq9eisTY4mG
uaiv3R6jKIt0oF3T6fG3C29tu/Ojj56fu+U3qBC5WLGn+TIzLKOSk6IJFDOtrrJc9D4GNXI3d1I/
DFna7ThNszCnNLy2+fF4pGXDdabGr16VeGFBo/kEkJAwfjLUO1cmuKKulZlGTetCpiEv98I2tVUv
H34weh1+9eZucMowaqdSm/oJmVa7Ns6uyZIkSLyGN6vbv5sBl9gLD2ijKZ5cD4Y9JIqN8401ycn7
xKWL4Zs2N4GN+cZ9TkEdNaYpoqmyugNMO2snhlV9mhwdm47MaULDGfHMlwQHfv5Lztw4ADZbswOb
w4ITe7ywVG2pZgdsKbC0of+r5DKOVnciZYSZ+KGa60vOg2e+GRjhEPsYznL3p1ZLc6xaabcw7fCG
rn6wTVl/xx/PuZ3MIr8Az5+7FHxqPlDcKjbLiuNbc5WUOeAEkKQmSUOWsq72QRFTHfp15nm7z5/j
BybAlttk8SC3sC/2zpPnWDAQVBPBB6qSJu5ns4dKyyrW/1yEb3shzp98Xpi5vxfO/0OlUtosY1aX
toHmrFaoz7Nyn9VaTeU72C+f39DHhQH+zdgHGgk6WFQyx0+vsbypLd21Cgh9WTHmVtsDA5LqIAwQ
+AH7vvC/X2/b2VCNosb9cL08buJ2YPCBWe2C3/KQDGDOdhepXuU+ZCsCugu798c9yoLIRV3CsQJh
xj2hiIy9Njka/gqo6TyT1lePn3OizO6cTnP2hcSR2B+S/nnR3BWgoC7KCxSVMw8YE+ItL2oz04BS
dvyA27huTZqCKqiy2ro3pjwJa11014mhAh4YVLqfP+AzhSRqTK6FkA+PPPWU7drk9TjoQ90G4Y/D
09+nw2HvR8HV5IdfJv/Cp/feDR7vb0fXOpUALwktkrpd62b3dceF9vv9v+ebLxcu8/GjO77KCRkc
uKdSu5GrzPJ1bhjke5fqj/eD9eONvMd78xng53L8lppJTSTNQxuISH6bb0WwPI5X1k25mwOICYEM
5z28hQOQcRKuj8rOe/v8rX3cxDbmJlaTOrE9KtKk4+vT6HfohtssMBlr+XM8ugdPz9pd16/uf36a
XApHGyyGkezguHR8qRZJMyVln6HP0JNXyanFceT9V0Y926RKNYM9I15cbCwnV9FFBdqH6wHtTFZ+
FUltPeFFBzJWpJcIvR/ZipvMBEdiroI7saVu6+d/tsvVniCvWCIL5sUermd4F0E3MhwXkBlKIAw1
+VFWyhTmSA52ea2nQ5jprX3BQuLcK8Q+EdMxvH6QGZ7+CsTpm1gqZ3yr9RGw1XQgluDF61J1//li
+fg9cLYiIUM6i+aEQ+L4fhEl5Y2d0YjnSkZMs0hXnL6wavz8Kmc+bkwg6eq4GGZZMA2PLwNlxNVH
RxYBrfQ47J01MSu08MyvfGPWq0gflu6l6YsE87GiUt+yVnWfKzS0z3MCz4qABO8PJmI2GXGqM2Et
tk4kdSaN6PsLP/XMo2dkR2mOCh1l4+kDkTkADFyWnKQty4pyZ1J9L+2Xg8jFcOE42bbr440CtwOe
C/jbxr48fcuD6kltAaMA7x2rWzxbnS+pMcqIpjj/1mFwZoCZz/K/ry3NJsaGbV3HmVA/2R601fRy
WFO8cSeDv5AnOJ+7M9NFd/Uu1B4fz0vUUps8zWSL4Bw5WcZFMTaFg1tBkCKMrUJQ2nwmTk/kTA8q
W3rUym2qR06CCQIEjyZ/nCZRWBce85klrpPFaTML8Uh2Mk9uWMkKqb0TjYUmq5ulmdyoxPzhwro5
dxXEL7xKtl3+OlnhZKtnXrUZaFnWLCOodXpkT4Z+4V4+6KjZC3XWCleBqcH+flJjJd5YwaaEUlUt
ogulYhc/F2ZSnV/B6zkwEc+ifi0BU1x33WEIj8MEyG0ASOfc5K6c73r44AGxml7mazJRbxGjQ0vs
vDbsq66/JkmpDYXSiLAaASs+3wbOfFs0d5wVjOyoKU6VhAZczllLtSzQpUOMUQevD/7RDbjaf2ed
Q/LGAxZey2bV/sGOC3nsaDFKZR83VkrsFY/5CFVw+6DQqX3JRzM5YFrefSm61T7AkQfRU2rvgrm2
fmZRQDV3bEzcYZs7774X/3OatPYMr8VltEtGiy39BebqnYWRKtT3WLah4qb/ujk1YH8V6l4h9fwL
m4/5Z3bnYuN2aPxNeKFsKmS3TWkeMP2y9xoED7GPR4PTHeYFqWwkZlSHvCxJJoFJ7KuVyF/mRasv
LL4z+5WxEfiRtSJ4wRXjeBPvawhLGA4UgdIZ2TcQBfc5K+DQVHRnwIeF8tUC/7xQ855ZM2hPVQR8
7nb4n8YXlE0Ps3fiQMb5AnLEoOW3chDQ1dxUvXApTHQ/7shYLDI6ct+J8KezLEBeItfSXPFnAYvF
t7QRdCBNGRWPeQmpSx0bsGuJ+g8jg6oovmbF6kVqYogvdSo9GBxEqnmDcktYa8Y3mmHNENbamn8l
pASdptWXcCe9VXRjZEhHF3skt5oZqHFjWNcJRiw/9aLRiL1djV8kv2hVpPSLfj/CJlcYxls2Mt8Y
bA+Zlaxw09AaFUBJn5KfIltr3CNK1y58fAiVxz7VpjzQ8PW+R0tqf8eY37lpipa4GYRE830hVoZ2
oyu0e1jYSR+ao66kgdOL9u+Ah03jz5XedH65OLKDREv+Il6fuf116C3tlaDA9rsBK1tsmtR2eVrN
0iR8XkmZ8DnkJF33Uwv4xyaWX3teugCEAK0+lWpimz5qeYjUHQGGo8/UQrEeGgxsUfhOq/MXGUzZ
XYlkEXcp3asIobi0cYiNgOQTcqfJgwZSxcT4NBo6KY0a1NlVcQVtzqsgJQUI52HF2V7NnM3Sk1xF
cFWR11rBa3xwE8tKfLlIpfI9OS33g70Uxg7XN/WtavnTEVUl+UtHPM0SAvl2P+2mwqWiM5Iij5xS
STPfLmv+UK+eVz2khutuoSK5SljiAp36VVz3bTAovZ7tlNIEKGBFtfCKzXacA3fu1x676ATKHrzx
tQk1NCnXtMnxEmI5Pn4j5hkak8KMQoTTnLeH0orxaa8IXL6OK1BXv2AG8gfIBStaIdWsDIveTu/G
IbObCKL8cEf++6LvJaQnyGWzCt0Ysqf7NwW44n1ya7cOxoxtZJaDx/qcC0nQjhxH6IjkPJT+PCkN
RAGznc1oUQv3D4OZubju9KXTAwuNWmgN7aKEsLRnK3KVaX1r52SYg14dpyzMGOUBzROeRSBXnTHc
0GeYkED4LvPGyfKSB7VfDIiMZmwAzU3dIoJWR3ZBUKxd/q5GQSsvMFJU/BU/WUI3bW3s90qW9FWk
Ffrc7lbEhSIaWinEVYyIy4XjLGUegOGKdVfZk9kCsjSEOK+M9UG/pNYarPYUbhSLr2IgmjbGDTaN
Zh8KtVh+dJ0W47Ont/0QKIVdOtGQtlrPDN0qPbTe2lz6iqhNMLuuZFYj0qRY98s4d/bVCCGivXcH
2OV7oGe7uNPl4nyD9uvoyPkypz6sLbGAUcIXu0R5h2l+4jSJecXBZDo+UYnTbQNZ/XXkjPqZKkXT
RQXnIvymChE2wYJTq0VKYg/GgzcU+FVls54gS8iSP1mv1ticF3QljtSs5taUE3tjpw6sldwGNIvc
0RxgR3dx/Mtclv5FOpj7wweZnL+CGgy0ZJTFFBUkijVhJ4cxeRhdxuU+8KiZwtWPvTcogjF8mTF/
tKCvfFOo25/Saip3lTpRs8HTRPCkYCMLjcHqtet8qDojKlQ7+bMgXv8G66B5+byeOCMnIj0G8wOE
1jS6SK6PT6TKU3K2XTIUcn4o6gOZShILjKItyCVxGjB5q49/ThU8ZyZ4PexJsOo3JTXs68VozWGf
6J3Y1yXmihdKnQ+WVoz0cAE0MAvYptqM3o5/WpO6QzdjHgVPQprfFhAJ9XoZrQERhZ7/lpVp/p6G
sjUgeoycCXaiscosHPzMkG6tM/wm9epXcsmcAQeVtP75+aM7U5pg4Q0UAZqhghefSuGA1hZHGyHK
aoWV1yQ7QFjDEyDx0nBVcDOF9ZZZMDLd2Ol8y5Clhg2cxRlWt4rVB6SwjD+R43SP4yhXQWZCnOkQ
JW39wTLHGhpCOvMH4oNS1oGrWKbnO0IoYq8QlXPoW9A0H0cFHMzEIFoZfn53Z+ouhPdQASAF0Nye
jmAss0+tamUEgjDCDUqajPtKUYs/n1/lY2mCvG9bgPg80l2c9m/ZwuoZZ66iOL2vi9sEtyuR7z6/
yBl87fgqpwsJaHbKNK5S+b+e/MNbEH35cuESl27kpKnoWmfoku0SlA5+Gf6Fdhf9Hf3afy52WYjk
6kIh+e4ceNz5Ht/TySDTdhPMEXouuARTtIZ92AblnXHAzCY0wnon7rx7ba88FVfzVbpTgmXn7Ztd
GWlRs7Mi5FB+fbdcuVEXqhcq9o8LBzsKc2uysF1kZzkpcbXeIG7YpHRrUURGjhg5aQzvktTwzPOG
J4WKjiXqMWU6eaW5hJ2Y4s0UQE3pDlZvqTs7n6tH2TbNhS/hYwvu6BpsR4YFjOiwvD7ehgqrppnE
WAeuMilnvjX1NP5dpn7vzaG7yyuH7XrAbOSrULpkurLyRLnwss+oYTcrEzIJsJIkkeY0Syn3vH6e
7LkGXtVbQo37wrirYzn+sSd1uF/iCcOWkQitITCxh/qNgXELzpdr5XWZQCAJSdRMXzsKxsiYPFc5
WFoxPKU2M3A62I0/X3SgHJc+u+1NnyxRNJq6DaUECNn1tpXyP60bs0UxzB7gQrlhn3rvrc+uUQ0B
OffFsxwHQqkZH/1eizX7gWQz3y3FSN7mhS/zY0MCMITBM70sdcAHG9ChxQAnwcCFCUoxxjcFIw4R
OLh5gBpZEsRTpyUJCtOp4bmVbgc3v13niUohdb50iWH+vfCDzqwnxqOGhbO/BrB06lE4lljqFTk2
k3GujsSgF95VJYkJ6iZnDBPdnMnhbJ2D5go1KupseezzdP6G2Q2KGK1QHpw6xrAU0X8EirRc0VsV
O0+L7T1MFfOuB3G78AFse9fJe2QWzieN4IDxzKmbgaYg9p3Kvg7GwjA3A4r+ALkEmeOyll9Nvbw0
4zizg4Begw2Rsm2BZZ982+OAzLCKZ1I+mAfdQ5Ztr0S/XAqTOvMa6IY3n3EMDOC76cers5yEDS7j
FvAFrdQLddonAR7bFy/YJugUeevsBqaQdu0jlozNYEVv+e3ztfDxyW4O6xs+pIHMaqeUu9Up5wVU
DiP5wRu+Z1rjRrLslxdrtYxriJHZheudGSLTCzOAeKcHQGw42cuc0aixJmSILHLN/eVhkP2HvU37
InK6bAJwzTv8tAVcfHMM+9zKDySwTqFZuJbpe+6oQ4lbikcTm75DHZNxWQ21fcHJ9H0GcrzccDOi
/9/QA1DCUwTZG2o4ZQbzObdrtOYxd6c1jarOs3/bRlvr/gjn4lHVCvnDAFH2fHiLcAQdMrbuIDhN
HbRAo5EIH9QYXmGzqbAARsTPpOySL3WZih/dgPoL2wZpXaco5dIL38uZegPmM1sXb5XBC/v18dJa
8s7Tk5RBpizIaruqUVZQ2KUw+sKptzd55aQNue/CZn+Sw5S84KegTXC/zfHOW7rmP0Z1Qudhw9GR
rVLfA5OfTjylrsp8XnQ8G0DIr3o0TkifevMGlOISO+eDvyPXAsVi/AMHYCuKTz4r3cgWBB84Jco1
t3cqiT3X9WqXz5ZTZM8aVi+DzyGb7DkXBr9wNflQGlZyIzW7vXLqbjwA9tf3hdd7PklbzUFR8vVK
oym75IS/NTYny2wzKsDtlNOB7e2kTulTiKA9TpTBYkzqmzHLHvWe2t80Oe5WjlRSpKxje/Dwd7mw
ws99hZQSVA0uaRbscifrY1Bjo1uNpsLHcWi1XWp5Gb0q/J0Epl7jPKSoAqBh52sPzdER3q8xH6dv
njpKNRqhMLvIx2p5q0h3SEPYBERql+MCxdVOOs24sJq3H3P6nADQOD/xk2Sqd7IbO3Jc1zTLysAg
4OSW4UYS2lp3afZ/7m0wEWUTtCyyBE8PRY9gExtPgCJwCep5LioHsSuA2585ne3HXop5W0pmz/hM
0S845ZxpgTnTAEcxGsFAm6Pn+HN1rMmYTbKpg1XGYk/PS/oOOr9ApqT4+ZCDcAf2SDPcIQBeHvD3
J3Ynjw3xzWxc/nsGJU+WTLtLs+Jzv4u8si00mLQy+Ccnn1Kiex0oZlMGzFByM6wQ3Tw3K3MXp/AM
aHh6/svsLKQ2lc6su6u1r0RrF3NkVa5ziEXVIn9L5H+npMNj4LMBOOEU4Qs6flr4gel486OOWfNh
fa4YzESMD61D4YJHfn48bkvrZOnRQ+AxufFvtmC640vZi0ZaLMTDoPEwfuiI+w71LCvumsm+VHO8
O34eXwvrEvd9zPCO+p887DQeePmp2QdzW5rLA7K8KvKAXPNDqiXtPfrrAS/KtEUupTQ9WE9nx0g2
pWe8FnnH3Kap1vSrgA9M8LY6pI+G2ySw2B3+ZWg6yojaLl/FtePky+uKuUDje1Q5VuB4lercu2Nv
2LseNOoHjDTtFSMJ+VoiiHzRFO237rXqCxI39Udny2ug0HK3jqIYI6jQ+csgMvd17QWfR9yXItk3
uSPVXZz1xhdJKroFaV6Fsd0L1j/D1dxbw1yrMDVQSoViWGlHBwBLqdLRn1sv/qtN6BH3RenNbE6g
coO/Qa/MU+rKw5BDxTCbwX5drAGW6mSleBDYXrK40wVqomT+FcfwnX2KxmVmZjSur9Yy4zugEVu6
5bVnCudybwMGo/ab/5U6+8nehIqzoOS0y69GYtuXmrhtqZy8XviWOkG0YLbwLE62XPTliKJMhqQ8
TiJKB80Mzc6bdm1h6Vd4hSRICGd5aYL1sb7zSKwGZsR60ySJeOtN/qcDKqZ5WGVHQeUtaNgsWPa3
Frr0xzVXbea1s2OHEuEkWgdlvJrAucJMK4c9eff6l0711h3cfPNAngm6VTI8vduaSd6Ffv3MNvNO
cHcwlSa7Uzv1kTSsuFIGxuuBg/g9Ij6rCBlR5lGNWe+PLHHGe4jtLqoOAAhS68hVUhblthzteb9W
ehoUWgNi8PmXb3z89AmBMMltwMKMYd3p+xqgdJsZej+Ey313p6VzjrUWqqc6nCu1/It8ep4ZVrp5
tsvl1NagGk2mR65Wa0ngDsXs+djwzKmPQD6DME3QfOZ7bZN/TbPN6ltRJxZDDzX2ztBGbE3itlOU
ULNwtEByTCcK7GlMVmiKIfOukMc7doAUdCFGN/OMP9k6Ia1ciyJ/6BY7/i37ehh2iWcvD7gri2tw
yfZN8NX0FyZNZxYy+BokRDoW3LdO7fJQiyT4qggZmKsy4Gdj9H/oVLWwq5KY7DhtBNdK8ws1wIe3
QQYpHBr6JYe3QS99vI5jmcEmxu8j6EqlOsROLq/RxFUB0vFLterHApILgB1ugCUdINv+ybUMAcjC
7hK4NV5NUTwr4g8whvY1i9P8h2IOVJBWgi07VmnTczGRVeUzo7TuUn3V/nS69s/uBtWvSFj8agln
+Zvasv8CXrC+fr5GP86nGYtSGDHg2Kp8GIXHv7SPpWVlQrRIGMjZjdqlxsFpmJbJ2pmaWLI7Lfca
J6TLEl6Q1xmEiVifJ4BO6jbmY1gqrkFSYd5OXEEyTQ/kEIgLX/c7ofFo43Po8uhvVW0jmXGOHv/I
uu9b3p6BwJhJw8+Z2fG/xaoQP3mVHr86pGw5gTPby++kzfOXcVUxFpK6pMTB7cc1gwStJvaUTinQ
G2lTlRzUsYW5PA0YFx7wg6R297YOjYC68QGCObZADMwcCUulRZeFnUsxhpgOEaygA3C2yEogXO49
o1nNC8v0Y+PlMKiDrser53XAlzm+WdPpa2cqZqTwY2UexlxLb1VhmjvikNe7DmZtuBbgxoOGvVY6
ACp46FajjuCD/9cvgQ7GB7rNaU9pnz0HqFHWbDHpUL25wKO+bkli8ZTrJEu0vT7OO7g8B2epp1Cs
FUhb6V1oM9437pNXz9iSAw+GNFSD01cfs1E10tl+gy6ne9gMnDTpmKtvNvZWsS+TSgtgkeA35qhg
UAl+LJOqEU8C+eFxY5mEMiXRcqpj50omqXrnmUCTMU6Lt91kDTuy4AQONvO8LwWDoSVmtgfIpqKb
L8qI+IVuB9kniSrRoWKXvdi5NdYDjdrjGN64+o3bdf3L5x/lx52KGwWNgee/UdDe7bD/58TNc0RP
0rMoaqQXf8VzlRqpGZxduaji6b9fiv6WhaYT8qtbJ9UptjFF12eIIgYTyE8rbXwKe4TXiASbq88v
deZV0nwxetmGmNyZcVJ0946yJAL+XFD3VhwWw1KHaimbPf7TeqRbyRRauDMYvj3FUCypBMMYzTfR
OHyYk7a5cynEroBTOqgajdyiZ1CS65k6KBinRrzqBnJKRPcm33haPpfznDzFFFNRXwByy6JNME01
8xtSoJvdXFQDQO5QqwfDXsShJtDjVixNe4lM8mGAzOB9O+S28gm29mmLri04XzImrILCWey/alqX
dYjhkfLotGX34jUwTQI4maOyL7kV1L4M07Ir+mRMOKeyBUjCRn6gNugUvd8Vq+V9SYGl23CeTPWq
1VzUnGJy0sonzt160fvW+P35i/tQAHIH5NEwxNw+Qrr94w0JcW+3puu7bHbM7rUhnh9ELpc3Z/EY
jqzZpX3nzPLnevgJoOOFNnVaHaAZmz0xxlWg6mNs+svsxIE52RijWFUuL7RnH7zlMWWlO93QYypc
NMonPZOZmWDbhVIHyOXindvL4SYZMuVlwKnnBmkuvpQF6lF/VmonXDbTmElNcZIYtA5ZaO1q+8+f
9lbEH294G1DDgcyqYfh22ppW7jDpXoE1ZrZ5Oglg/72S6saFq5y7bb56G/jJBuViJn78UomUKIpq
RJjYLJ17i0V88m3RRRkgZkoPCNmtMC4q877BCOxxMSvw6Xycb61ZGTG1m7u3z296W0InN83vAAND
qQggdup0P6zZNGE8hmQEW1x/Giam5XOr72QnhishDe+fmngUKZ9f9cyjPrrqSZWGjKOIcRDh+/Pg
nEDCVcMpncWlR70Vlh9ujsIFf2gM0QkkOX7UfVnAO8UgJRik8dJVc/I9t0QaQYwyg9jLcrbdzHnN
UBk+y34posVs6l1JwcYaW7RvbhprF7i/526cUhhhE2cqq+xkWKR0o9BqIwUy0+C3JLZiXVn4wV/Y
8D+OCOH8Ijv1qC/pH5HkH9+4Y65E6I4e3AeaxO+ycuVTqmvTC7bSyZ85XvQ3vdX7Mmqqqt7r1Yqc
FtcVzgdKtC0auCifcgE72S+nRXvtzN5xKImz7JJG8szjeD/8IPtvWMopgJ8O7EO1wwtKwNKwovLK
G7sQ1uHz1XZmW2N0jf0xtt46/7B9A/9zqqPLWWgHoUEsLk5F65gt0VrmsL4JsA4/v9S5G6J8pM8x
0cuhYju+lNt4KwwO9pDFSbLbeilhLuIFuj5/fpmPEltauHdAmYE5VeIpsdtKsrb2TDxzZoI5nqGV
aaRK6Fg7f4WqMo27fJSNG2RjOkH7G8SMK1vjtFFpkwQaKkMrMrz/qs03iUCs1heIO6qQpOjZ++9f
OjG5BIJxClN4nKpKiX7AEa1HMdWssGPBKLwbnF8upVudecOMORn+ohlAnnXKMG/SRnf7jGFmriU1
7mqqjAzFrATE3PXSJ3zu2WOfzLyDyAPmvacIU2dhqJOWFYyJdqIb2FqW/2PuvJojR9Is+1fa6h21
0GJsus0GCMGgzKRKki+wFEyH1g4H8Ov3ILtmpxjkkptv21bWVlnMIBAQ7p+437llZ1RXVUm9t6gN
qHuLtWz8qvYuTAvLwryutCgWdnC1tELbSH0k+u2C4fOE9uuDsP2ts2P+j7UcqY9F1fNoVzWaOUgY
nqvgbHaxDBekps/mItxvhOqGfzETl7mHDObAZZNZdr0dimq8di0/hsDAqxEDSNLLPvS9CfgtJtZl
FTKzbnwkSnjjRfFNVFkwG2mhoPl4+aLUAmbWql6KqFN0B2kyN7tYH3bv39gAiPBQLa/LLTLw9bn5
25tv17T4qkl2UaV3sBtL3oYpiPuNiRsfzYA03Xigsi6zuk8uazi0wJuDJXkEQ/tlMTRrg/io+Wht
Xtfeo00JI0eTKe712SG5fnlOIEg79Kx0i8faU58be2DGXW/znwCSl52tZnmCWmSrZeXzQDq9taeg
2SuKZNsPlpBXHWyP1pVNGOJRt+ZkjvYIoJtVCxsWj4u0aq9rmdX7Ns6yfTCa7WGAXf/Nbgo9HP0s
uc/GeUYFr37kvvnZVPBvmJAG8Gzgv2dBEt3VPvNtEwnZdrAncyuXXHywsr4OVGg7g51hghbFl31s
uQ1HNnCairuIaXx+OrC8XQArDc4Ka8J6iHG7vVYo/4PmzuunFNEHL8ava0Q16SiAUEqsdGHZUv7Q
h4u5duxLVDr2R5Hw6zifhh5W4r8mFEyC75ePBL7vo5+PPQSlOCi+NYNlXtfonx78RtmXsBPhU8BU
C766bgKulZqKaUSVA0oKwEtc3LvJkHzrmcS/bAE1IdbtJzCEOBB5X95/Zt44T9IQ0ikkd7Tyju9B
XcheG/SmJXox4pOC8bCdlpTWnap66wnB+keWNm/EMThhMOhLYI5VER3PlxcGvmuREiqTJDdlkYf2
iMyaHQXDvsKwlwff7ATKHNcsvzV2Nn/C4sRbdp4zWvWWGmy+7VuL/1AT5mTbLkma0y7O8mffcAgG
3r80r3egdXNDzUmqqbP3H0X1a68Fn1IqzgaTC1RXRXIpBgoXMqc2//uHwgWO6i1jTmRrRxdlxIk8
Sy0KMyNsoC0YQtwM/GwMZ3f6qIX2xhrBusmoEM1NboB7FM6YvTtPdk0HYpB2gcpyMa+pG/jfFssU
p1qgz9B0oUkTSmWF9tBwCz9Ypd64rMjWiNrWcMrlJF4+ACJIC+CBOkAFo2u3oh+DTWVXeRjYo/gg
SnxNsPIgoXIgqB2EisiHXx7LrzLkOvZ6rDiv/KhBf/1cdUwQhuDLhyHMJ0srI+jRS7AjM3bU1mMZ
Wk6awgVNr2ngJEPiTOxc3TbQ4MTSI4vc0k9EBGGuMw8C40Cw1UK220CYbbzRAhU/NS4o6nBESB/g
NECG8MGT+cbCSQOYtjiCXAaEj4eGUq3EeVLEjGAV8/Roz3p98EsFeRLk8Wf0ImjbjSm/ef8ZfWPh
xIsH+SZRKh2zYy8HX1C0KxauJSKMeNtQaAytTH1o9P7W4wHuYNXDMWaG38fLWzYZUuW9EXAYWNth
V0L+D/UEAqQGfWAJU3qvB/JM5xDYTXva6A6tlSBLt3DVbcRJsDzQ7+nhMHbe3h1z0X60sr8+QVtf
9VkGzxYVleMXyEvWGmrB+E6rl/4I8dgNUFY2Droj00B7nSUKeX9SVq6OWYTl7WbhKQOAZct0rWvG
ngirvvCeoOODjRgTJECJnt+/f7NeL+s2GjZaUHQisIQ77jP6hU1/qtGZMcLV4MktEsYkIJtsZheI
azgUbrJ//4Cvm4YkpvwDxYSFjDbIekZ/i8tyZnvGQcMotKxbawsIyAXynY1RP1v5Iwsotp1N3Plb
I7PbU6eY1K7rcTgcJ0tcS713z2g5/766jR4mM/sONRmXZtXx+28tfpIJaWphRzMEg5Te977nTZI9
xrzxz+vr5W+ZrkqrXWrXpYOqQ29vKE6V9S6OfawI2MroYae9EX+xEKlC/8LDITsdRo39+v0r+Hph
po3GikgITSGF2/fyAqq275Xe6RqKuhG3jrEvVGSMSrtl4NEEAaADY9cFbjdRnDCYFRpG5+3eP4XX
j7ZjuWg5KCqjsqNC+fIUGmi2hNdwHHvRfPW0wDgLpPVdTe3wu4wDbItcpKNsqijCUKa+PJCWUIjg
YeJAnYojw8gzOqV0IN7/Oq9XLFZ90hEbSRXd0eOxc23QAIh65DlWHhMytAP80RTo+u8ehTWRJ4xB
wnUpPh6mdGal60Nv5JHX18ZulRfugEiKD5LA19+F2oBLG4rLsvYXjq5YSzq80trxWM2r6oziX7vx
MQ/Yvv9d3kg16Qna9NeJDojM/aPoYAjkYhltzHCtyoOLtJnUs6CozPwS4BclZ+cLbkJZyIAttr8S
elthyHEDtJR4uuoWoMJZfFYIykyw3LwPtvPXjydJgoFOmqSBBPDYX4sF2YjjomCS1G5/xHlhQiPr
revMz4enD67D64xurXCwu9Kuc3grj15GC0oii0WuhThbDTujW4w8zAyzP5UgabdDRkeRRotjRa4+
mZvYTfpb2XfiHvSx+ds4CbAJ5HWUoPjubPpH9ySrqAoo2j1sbAgXbH2ZDq4p8g9C0NeUDr4vMTnL
JE8PIz5HX1loco7zFh+vyuzyu4D9Pkx9+isQi1Gh2HpG4QHKfD6M8odF4riBbzN+e/+6v77DVOvJ
mfgfI+bQ5l6uC8wkM8iYMns2QiLbJTMpIDULCda+/eiqvrFhrfwdrH4JtzFqPZ7iwAyPdbYcishH
8is3Tl1QQVvSYjDOsBRB+68Sx/lZ1IuXhtSp7AujXTUxjtdWS2jj8GqiXBozXBcRnXgfbAZvNK5Z
Glm4kDRiOG4dj/UnahBJbBWkQo6dDhEWRPWeedjkdjEc7TsoUxiShcQZYMqG8ZNdZTj8OJjphmsv
4rdpD2uxj3fBXAXYsH6ObgsWDUWiDXkZ9ZMs0KTZ5cEFXv27u8+qIGSmhbIi+SE6qZc33+Cb6OSj
FVMYuvatKdL6jD74svMTR//d1ZRDIbT3IfDaHO/43sMHtRu6TVUUKCvZjJkl9mTkv105Bp3rMA/I
ts4wJX94+YWqWEunWYE+F2nRnExE6JHX+d7m/XfmVdxAQZ3SEwUoXlzEoUfvbVp4ywQLuI4Kv5ru
2jy17iyQrfee1esHtMtuKFy9O5mAmTPNsNS/f9coAq/Okry6Oifx8kum8RjUlUsWRYS1lk6DiudU
YqVSgwJ+/5u+Snu4X/4qCF77+Oub+/JQiMPKROtxkzPNGleeMqxMAzOnU+TSYMg/9NVbn+oXVb2V
5sIN1H+pzuAkvTxcD0AmaEYy4ZKx8JDNv9q4+LoeWlf5dDAXd2Pm2biHbWdFlo+pDYNe5EQ+YgYj
wHZtpQmsdOvx+v3LYPwKKV6fGV0CJAA0nI53J1+x6fgtth6UBzB+UBJYcqS3nW4jqDBVEDn5hAnE
VFriihNw62hGL/616KjD0ba37B+pQGW4T9AJfF0Gaz6jJy33LZQUM4IIZCLELyu2PNE4M2QBWukL
6p9gGdgcihJtsTDkNYIKd2AopdWdGzwhJFIBAAZlRPkVA63EmLvbJIZ7HNlC2agMBgWh2OvUXJ4S
fCL8rFiAI8a+KTvqQsNqeVA4v2yrwc7TTcK1vuy1IM4AjYz9mQRUlYf1AO4kTBbgDvukzRZ49qhU
Gcke3e6SvpSfhT04d4VuVFpJFLem9jXzUnUWJCj2mLZPLR5SITDElsrTnmp3qL4ILzbxtOvmB+n1
1g+R1dpTo6cOOgHLSepQmrnHqK0htUsMcDWQCrZqoDwTHbXn48oY2jTjAP2X2AqMcq4vEJRQz2Ta
YdGTdD/ZsI/2pXCTBZeSBqKdXzcQBfCA0zdabwZPJRJzMP2FZT40fQUl0a2G+ZxxvDILLenEw1Ul
GP+KTEPYiJ9no2Goc4yVeW83WcmXS8G2C92FpmDaLe4LGb1P0AFs2FdN25l9OBGz3KIFNhmFnvTu
rqtUWW1kMOA4gp6387i03dJu4m7tbDjGDDWqDzzIJ2pu5P2CReFtqfuJH2VNO9BS5SkRGx/1GDRQ
c5mW06UhwgbcWZW0HSQbG1YD1PA3I1jWMeQpcx2cWAvadRgBYVQ1VQ2EPfJkc9pw4nW1yRmc/JEt
/cTbTdXTDMWEOY1l1AFYqsDBKAhhlryXQbmQ4IuRKJMCc46CeVL1DzI1Od0Eumzvc+hfyAURV2l4
jtl4J3e5bkSD0SPTTgmgEnRW1vipwuoXDXc5gUOAPC7WjmiCMQt+c9AqeJ+SUMTKuwMfktWRlQT+
ZbN047nF1TQi6VE8w6bDVtN24V5hd9suittTrF4DPIzeHMos97czxOAplH3LWvz+UvDWEuWQKjIU
wLgf6f7LJQoV0ELb2AY9qzf+VV0V003f68EHR3kdKrES+qzyRIjuuqEdbTHUEMxSTzLGU1SxzdSy
i+0AW1/91hHOzquceyQ455m/AFBi/GrGGDFshX7VleMHvfZX8SEoKFxmGVyiIUjyeLQkG2bjD8pk
8ie25vgbM3j9pqqX/qx14/mDVOj1pQWuRp3HB6nEphMcFfCV3aqCsG+1Lm28fWMV8c+m9z7yLn3j
KMaa0RDyMk9JM/vlDbSD2fF67Doiwx3ynbKFfZumvfgg3X7jshGDEFDS9EAydtxahkmOrUADR7eL
xxxniW7ZYcS1Qtm9DxKnN74PpTu6lMjtoIgeYwU7i864h7V05Pjsj3nqzbu4QdT6/mP/WnDDHaEf
ih5i3aApOL28bJLpmj5LcSKHkd3h6lOhz44WPV/8rYyruIGRMMkW0Als5lDLZvWltVxVR5OjMrwm
mlYepCWL8YMX5Y1vT4BMI9AloQD/d9R/65O2sMGeg+zoKnfLIJ+/zQ1AOu9/+zeOwuw3MivUL7Qm
jr98vExZl+W0bAKB5wXFBwLMAMeW94/yuhSwDl0inGLTBM5K0eHlNe48PJgK12uIWWP1ycwxqglH
i+Wb98+K6KEl25n26mdsMC2mN5p2R0fWuaQQGHzucZmtqa4vz4ywZRV7Z5HdvX9+r8NerjJZKgWR
wKGTYb48PTvz3UUW1B2MlsHCKF2x37yqrPVpan9eJme+Q/EHAMpjpLGkvXZ4//hvvFOUFP2VVUFA
iiDn5fFzs+1xsKQMjLjQOqkrrFuxoJoivYDq8duHorFOyZ2KGQnSsXTYkbk7qsxoIuarsDMEHrKl
jsz0Wed9VDJ7XQVYJ+wp5NJbWAVkxwpL3F6LGF91sols7g8JPiv32RLMdzJ1khMTyP8nKY38s4hF
SnPYdL+gw8qyD569X1TjlwEuZ2GhU0buEDCienRzE9pOepyihXFhg6Wnc7zoD0kuh2+FP/OdGcrw
hlC1qvLPoHpZ92WXd+WZTisQChzy+vtZc8wbv3eLT2DOzC7CfrQFtsJia4Xj4lCXtobEu+xUaTvb
ZVH6j3xQk4Urp6A+j/NG+dOPVWdualEnWkjV0P3g+X39/IBDQ2xCAA9Imm315fMzZO7UGPEM1AUG
1obswo6qNjMfmIX0PzjU67xprefaTIExaYIW8mhZcvTGYkwHxPJsWal52unm4odNVtuXvkVL7IT6
Q4OgWzntRzz3N468Ft6ZTqFISLP36Mhu185ASbDgmUw13FcZniC2MfU7y2utJzPJp50dt7/d+0B9
QmPTZYqeUvYrQR42IT1PD6BXf+lpHsHCcL5A5nIu+jhdCGHyjwaHfxWSXzyu6xwM6z23kc5HcNy+
zUkrdEhtTZTnRntTAv10I4O5TGvXCl9ah1lYosPNzNLQ7AWM+Pl5U9x4QSVZTYci+ZSqmISibjTo
XAW5za03lPaGeQizjaYOQu7BkG37ve6r7jphV9M3pZOkj/gaBfBMMev41DOqjFFj5esjplGaJG3Q
smLbiDrPz6c4d7UQw8SWsSbZdF3Y+lppbJABG9qGTMf+qXlzX51kOCZjL932sHHbDgxhuuTzQ6d1
XrJpliyWJ5MgPAkrVin5u6scXT9edVqLaGjILNYX5m8NpM4BOwIvCQevpe/PKY1JZgywGLYZL9i8
v6CuW9fL+4V4dI3pmNfh7TvunwqGpHw9HSUlbK+4yE2G3VbWVoe1pxhOVs0Ucw+eeRnXOWS/94/9
avemTAIJF9ooQ6z0Jo72DSa1NLQhC9AT+iKnwHnbiA9Y/96d/tf36T/Ec/3p31+m/9d/8ufvdYOU
TyTD0R//ddU8VzdD9/w8XHxt/nP96P/5qy8/+K+L9DsOm/XP4fhvvfgQv/+v42++Dl9f/IGcHNLX
Z/nczdfPvSyGXwfgTNe/+f/6w388//ott3Pz/M8/sHOohvW3ibSu/vjrR4cf//wDgsLfLvj6+//6
4eXXks9dpuK5S7+++sTz137gw/afsJ9Bl5IXUk9HSfvHP9Tz+hOTH7BuECMTilPtXEPOiqw74UPW
nwhZV+Ud1S3EXWuQ3tfYqvzzD/tPkLFEuajRULKsz9If//3NX9yj/7ln/6hk+alOq6H/5x8EyC8f
TCY51hIrAtCVDI9I6ajCRVuZZE7io4jPVzPtZ33KitAyaz04LIU+k356osKYcYSpeSEHbxg21lB0
Pea3E+PqHQxal7XW7W49YJn9psmVUFcBnuD0zxlNM9MQqYLunzaDUWWIE7A4oT45mblubYy+WVaR
vK6lu9z0uuzEAwnuRI0OzvoC9xels1nVOCnCOpLQ6fC5M8AIcqVo42aw1yfNwFKSNRmgX1/U+Nli
W21d2E6iPS1a6jqAKRUsRGRT84XdB+IpR/YCf7rEky6q3LLh95V2rEJcC9MCGoTwmhOs7hjIsHNF
ATOLzSyNoPQHHb3saQCSlnkKnXGKB/nOGt3a3bp6Cp1Xa3N3PrErvLECyHyXdmLXxhY2t7jqliH4
mlBgfEDH6v9oYubq6VNjU4E9XD9SUyLGcR9inHTKL7yggxNmJPnlBcSMoDxVI55vYVXTyt9IdOH+
AYurub6BUOIOGwDcytxSysC01ms8f9nqY4K1HRO7/n1d95Zx49SJhFmbdfI8cJEscA+1gonVtJfL
KWN1bX/V97FeHMxM4rnYYJx0ZroUHZCBqemhErEvd23gJ8DgxqmK7+skG+2dClBunfRxAuhOIKiy
tm3at986XIex42xpfSd4AlIUmzvRk0EPySUVQW2kvjl52z6luxfljed872MsLDeZSlW/d1eDvAgL
KJMKoO+Ueuj7ojvLHAeKq+HymZ1vxe0EU9FhBgjvTJwheQcsL5oMzmvv9C7jjIwe9CdDrWk/qMOl
ijnvND0z4j651oa0/0lufDekAqOppDd0MyoG3KWYkvDTGwmIMuUK5e2OyJoQTVu6Dr8sJua/mPVE
rSu3dYCg3uw419IeM3gwmaSsAzd6acIR7T8tdVP1ZjgwbPGAl4qlg7SU1Xdz0FLIptaA/9ziOsvn
FrNWzs0w0nJnWtgKYR6JnV/ETtI9J2YZf8eFurpiHzO+UUbKih3+bKIPS2kzR98ziKyFXuF5476Z
DI/0mk4q2hDcy2OdfTdMZ4YcQYNVy1dbc5qr0Vod09q2m5YQrrc/bAhhKWb7SUvBNTHTrIaS1Vk9
AAGzTldJvaWwIVazTtEOOcxDkYv4e6noJO1xOjWrMwdP2YYHuGz6m6Bt53ZrCU39HAcz/4RdpCdO
E2phP9p2NJedSFd9WT9mmLY6wv08uEPwUHse3n5jY3jpoS6soT4kqiiv8HPU87AsTKaIBuD25N6D
L55hcuoidLrWZ8K2wL4j6lt/LqEb1kpE8TQVdyoRCKgskxLzXVYX4lFm650Jiiy1cc/SOwoFtJKz
TdsJ59FTM0Yfiib0Q2L5q4DKELDr/Ky8002OuGXYeKYeSePmChMBPMWpn8v8upvsLt5YOvTuDdIN
cWKbSav2K5Ru2IrOnYqtkykwJbKtbYH3AOTusMoWl9J+qWFYGaBgwVZOorwKNXQPILuDyS4pMA00
odJKYFlONLV+wyDV6o3GIBOm28WYXvQaiHQG5dwAq+jFB6zrd1aMKySUh0dN9+rH0m4pqisFWQHg
qcl43jCl1kILz59XX1Ix4A/q9e5VQfn6W+8P3Rn0Vzhy1D0rdGpzMzUbpGzWdRzMi7F1J9OOQ6Zs
8cNGvYbv1JgnVbdpeN0qao/LoMALS5LS2fUzZG1e0yRXcaInhw7LIwbVTU9c40sMhWKKF7nD84Ql
ubXZfLAqh+NbirYvsXVzq/psKIusZKIALc3WZguiPUAOVe58dCjBFuu66in1AROEMsVFOBrawLvu
Yy1eQqdxE3dTQDfWeZ6n9DFNdWxXu77S/Q35QnqL/HKAzQShCRKviWduLnxid2aFqUyzmKLlYsuQ
XYgdhuOHg1YOGHAYhcakqahTcJi4mMNLSmJa1YPu4MTN/82RPunNvZnWgRZ1MucBHFMgVRgSl84j
4lo8KAZ7zCUAfW9YXWfR+xHbwwkPUh07Sd3IHn0nRgZ4sFXvKHUfu6XOvKyLg+gPNZTVpVwWOhJo
vryD0zP/tYfWmf/MJrO4dCbXuTNRrD0W2It+TzRWQhwda/eH0UsNS8Va1++nOgvwz+27+qctnGQ/
LV59VhjL8pQaprwIYqNlghGKNWLQNuvqTdsCLVjld8b1PCzGF8wsBGxkr85XtsHiPcStpdC44OJ7
nafa8jPXhvGUTD/FRBw53V4VTAlEOMUGV7ZZYsyX6XDewxFOBwbUaExAgiSjcXCkxzODEA+C0MJL
k5I1qNFa0R3ubS6gfsIHjJkcLWKbIV4bTzhsrCey6XB0cv0iKdrkez9plOantmES2CmK2f+8OjiC
gUopUV72jKGLSMOHcM7DKYMjYrDFj6n1NQ/0IeGDCx2VM2WKcvq0LHjPN6HpKumfi8AY83NXaDCQ
EKIscXXrFjgbb5Sf2TwDOQaHJ2h0Ox3stCh140AxoNA/A0T2jcizO1wTGJigm5dTFL3w69YvzipM
9LoQH3Lju+czef/DmJmvPa+LuNAgwaXYYE5FINPNzJibtX5yXqJiTqxvotAgA1n6XPYUJlw7Bn0s
U4B8yzToK1hklskXdxmwf+w1cMy3wzxW9aaA9ZedxKkSLuxrlncjKh3y88tgMGdu+9KP8ZO07X4F
eDMXdFLL2kc0zgTYaPvUN/Hernad44z6c5u3nDyINKQns5uBjt6MK2hChY5f2v45vs/x/HMIJj2/
7Fkguh3+4X53keaixrlRz7PgkAS5gYtlSWgxqc2iVwyAM7otvTPKE3QakT/X4twc7UJ8q0kIg00y
TJiyThlDDmg1Y04U45ZYnUyxtK2Jnoygz4gDoCxORT4CiWMmXl+ijmha21d9O+incTPDOtdnnt0T
fDJbd9fqS15Qe1pqeqqLmxr3vb6Y6V60HpEwD7Iz3fljBpq6chyVtvCv29Z7DJRhPEyxNpl7Zj7j
n7pkhGRf5Zk7s0rkswnkRkfBYi48zJthxKZ957ejN5zQAsrnA9ecPuqsjyny3g6fvKuMhac4SzJT
PmtE0Rf+FHtPXjXrHiPsc56iCep7c2/5YzBvVZVWJuOWRowCynGFs1lQjQALZGG+bPyeluEsDaSz
tYsh7jmtY+hZnmbh9+0TaU9hh8z8G2tCKnfO2Ps86oaeglqw1OhfDRiXJ6HhF0jgbYKOdi/Z5K0N
XctWbimDYMFp6TkBfJDieu3mCwJMV5otApUqyeMNjSM42+k8DsWeyABeeeuA4UQD7SRN2LBv3tlB
GvCvlt3e1jbB9E5SYXOiTin6jSUVQXeLMWh23XRz8hNtZ5ZH8F4kpJ/Jns+GBkJA2BNRDxuM520R
1gCv67CnVY7VaVC6/qkB2puF39OTL6iqKStLF4OGaLA6+koVNc40BGCkg0mCmysPlVOnE9HtLOsz
WxVtBls8nutoUVpWnQQKQH6Us33buLjLvLpoQYbjH134rXmWB/VccPEwJd+O0htxgAZUwZCczl0I
vcTNna1dow2FFQseYEPLMInZDrq8p/Q3VzISCtT4RiHlnUMdmsX3UVsKgug+qZ9FkxbBtsWDNEOk
0thzt2EEjNxi7uGE4i5hoCCP2tobsZ+3xOB2tK3HQWLMsTheY4w7so7AwRPWEaYThzBCNFoxszXQ
e2+Rw9+5bKLxLs+tVL/GpS92PjudbeHdanrapHtRR+xv39aTyiwChA4R018Nlt8qH/xfiwIvCgnv
Fhn+PywfQE14r3xw81X+SP/xX93Xby9rCL8+9u8aguP8SW2RXiiVAIbl6D79dw3Bsv9cexGUrpiU
4qVaf/JXDcEy/1wpOYBnkZQgfl1Hs/6qIRjun2sZGMrsqvKj1PNbJYRf2o+/17YMJDLwHZlYtWB0
o8d+WUYTTKkWvYGXRtEatbaPhSifUztQ/qbqPOd0cox0Y3bLokemZrJFGhZ40WWZSwM8igaXRnfL
4mdXGvONEBig70x7yE4k3LM9EXyP362exGHq4YwdpoFoTxpbZFGfzQQrZtaJH04l2gNr3l21+Kwg
vl6dGeU86JFlxd0XsEHexqxS7UcMtODaaxBMKGfKIi70o6VWtUeJwBQ3bFWcJG1l9Yemy8VXoir3
kVI5wJLUK659A/49kpI8P+QC/1VuCXKJIuhD6jR2RyXEdH5Cz4dOVtCRY0uu7E+Ec2Vkab0dNbGl
PiN1y1gCpMDRxorrcQ9tU9IeCBJ7D5xkwEUBixm1MZh1zQ5NWy72WdxPnnWa54UO3z/pshsKc+a4
t9Q0Nxuvj3PMxvMp3ddWb15k7BxMLFSe86BjmzPdmQ5um4clzoozL+375zhxi72dFKsOwk8mfCSg
BtxNCWHtZjaCxLrBSqoFIV2RSebfc+wbCLpKwtaivGcLnQNAOiou3XaPNZEd346LP7P7OE3TGgB4
xlG240/G8Akv2Px0v0GjCvhBxob2bAS1Jj+ZreOUbsANgy64xalbsrtvyq7zG/1iwoMZ1Z9YslRc
ppos6gTtlafVyoJLTNaV20hSqsC4yHy/Yn0bJdurLu1YRGalyx8kPDMnzBN0UWRO3x1UK6mNj05W
++eU503g6O44xluNHeZL7OA0HvYuOzMInIlsTCk/+CrR3FIXcvLgzOtgvZ43xWDTwZi6qpO7OBlK
fTdOUqQ88mYfSWmZxcUAWYghWLscebRKy7UfHSeZt84SUyuoZTcGXwKkI7d+m9eXbpMlcqcnQ/7Z
cyd/vDYyrXIOFOW7/l5pvnsfr2DcRK8s+6qtx+YJx54q3S+sx6zfKXQRHJkDFU0MEXzyGf/JI9lo
mMm4bZknd73y8nk/UswpI+VV6rvbOSQgOZU2/FAKz//e43xBDaMxh+QMJNSC9L/pnCUaHFRWp4XK
l4cBcfBFmxioAxbmNeGt0PwG/Til+FN1lbbIjVZR7fMTY5xOxqaZwwU9dUCzZe4+N6U07xxnNrVN
nLbzI9orjg1yA4ZXT0a4G1UZbJ3cx2XC8EdgT9COZRQzeHfbpjNjTyOCjLssWcxs6wxuekgNh0Ej
MloRR+jIWkQwolXLV91Xndp2WERl2LvPojlNMNbtT1DD0R4dCos4rBJDc+Ubsd5upkXLl9sqwU8g
rAFRuWvub9hXZZ3KgXqS5f3opqpwIw2iqdiYqmtuZZGJ4dD4qUs8KUtGaJIVbbAtaZTuSJ40EpYy
wBpk6OpEhY3hJl8bCBwnhAHJ1ezgfrsbq8H7gtcibc6Q+FrrI2XQ5I5iQ/VnghneKkQ4Zj8vbmN9
aszJPA0cZRHZiDb76fmTLndIOwtEa4E5SwatEx3RmoZq9XSe8PuaxVrYmHqvPCl12dSbuRbVva/N
5sOyuKIMcY6svyDIcx6ZeRqwvuncVGyMalZt2DgxjRDFJPMYYtcDSIFPi2RrTS6qtiq1891Mri7O
cotiwyJEe7VIN/iisbCi2Ap4h3bJgEwXQkCQEuoaA1Y9Y4xtTKmCIAshBy0FCsHVVmLXlkNKI4px
R8oFsSasnTdkfuQMS2KlZ2i9hXcwW8aeEoawbOIQ6h0+VYm+t8xyvgEJMz4wk+bEO6auElpscamP
9I4ATXRME9Ko71Sk6fronje1m9XpCjX3KbpRO1NPZSuCLW5JlptGDI33mj/ioFc3mUm5WMxa3HzC
ndDKkRC2TtmSYNL55Yr2vCJqsd1L5mOLyphCchaejVXtVjehZmv0bXMurb9NLQk/fDN59qputwWg
QPgoaMIOmaO1WWSyKRrnlV5Npr5NpcHv3SZi1FW9m3FGDll0wOqaTumttRoMu6Y9ZgMLOaHeIcGG
0S7EJCXeNp6lzujMxW0XplbuTvknzV5ibL8bOyjbbdYb2ncnsQAdd0pM7bmdcTu1qjKeHFXP+Q0F
o6rfUMObg43wu+ompZSCO3UidfrdJIgutlbwDz9nsETlecwohzrJnGCZT3DI638WTtXfahPmANuB
qRsm54gOn7HfKoB4GW4/0JYs2jmqMZp5aookWW41RUkTFZuXq5CpptzZl70de1cm4WdzJmyGAUCO
6LHPS5EES+incZlwCwrPdTEh6c1h3/acfBbyBvbgKxmKcx7G0mkwj5lR+g1XwyINHBFKQekfuaLq
d+hB0MtFCik9teqMxZjy4OAerGV2y/NEl+LAlHanzlUpdWdrmPzOZa9XaWFfZm47mZ/IUEsrmoou
yXctNV33czYJUMdmOppPorc8ysfG0gSR1flZf6kozZ1QayCb4hsF97RlgWlgJTU6l0URj/ZpoY/s
T3nHcC+MSJrp1dWQG8T/qG2dK73yctCTcmDwKlt7jd8ZCRPY/5RSPZK6ii4q5SQunVGbb5wmjnce
Rkx91M1o8sGNm1k5GCFlHfPJSDuyLpYcu36qPfm/mTuPJcmRLMv+ynzAoAecLAcGo849nG8gwRxM
FRwK8vVzkNU1k26REt7RqxGpRbVkdcIBUyievnfvudmLMGh9E45R+Es456QtH0FxNdldUKflF2Nm
1v0E3NKb9Y3G5ME8sW8E9lZwtsK8QL5Z+25X3NRT5csy2Fa5VGlEB7HhbMHq7+KLVni2vs9JV0dM
35GpvIFUOCq5yXgjsmkjGruxTgkWj+81p7qaaKNkof/MWpxvlZzS5G0gAPENyQKOF6Yc/KG5rNbf
VJROva0oeLMjgsrOeUhKGtt0Dx30BjsqQ3gVchpWEFpqxJdEY7nLPVHOCfTGOdXz7dJUAQYLIhjM
tzX5tbuVs1Pe9qBQ33IB4nQ7kQFt7Yc+Y6mUhlm3W2e0aaOOluwLHtsyohcl1S1Tb0MO2JvdoRPO
bvaDQR3SVhNEVBWe1tBGTGZS6zk0vcSsbf1KprJ19lC2RXrMzQQEos+4gw7A4hHiwRCu5xatRmNK
73TBGi+XOEYKantm2MJbcGVMo/mM6DK/MQ1NPviVP88bJ0bwt+2b0Zo3nauowXuk0Hd6RTXcYWnh
3++rlra/sEkjm4ugfdaDvq43dgrJkgaT42lbsRRucVM4dV/cQBOLTfxUZXBYslnrTjOt8400pwkJ
jtCHU9zp/tcY4TAkYqfx30AGDGMkWTTuF03h3Ir02LMZaxXzsKOYFe8uzbdDPGgJq3mwu3cS76bH
elDGHlWnlx6EKev7hVd13lkca19gKrF1utzCMTGV2Ko40+/idhluMr+335c2H1WYSae6adw6bcK1
fGRQo+lrkJ4FQ7lCMQBjdcSwH/r4EdgnVpBHyNlaJ9RTKxfEt2qJE3cH18JGj25P+jqasNIfspCN
s3NEAZ8YExzCA0/KLjg2ynJfKlr3F1WvmJEksY7DolgqX23GQp++MpVAvY7WhHi5npKRJkonUH7P
Rtx6l75bpVewf41qU3UtfeOO6RbfB+CAtxTqwVcpi2qXT/3shL0V02mezYGXxsptOmQUuuoBKQZY
8qVP51tXDew+c2LnB+bFNEZkGrsBdvJ2+lboYD+PZH+y/3WaZjW7oDLo5enOOFSnfhqIJBxrD6V5
M63Ozr8dYP9zyvz3qfJfIpu/nwhXlzJya2A6yAZ1XC8fT4SLWOv0EYeGMy2kQnn09dfuSxZcwh6t
NKLbqgF5/jLxBaDMYM0bjWstm5QImgdgb+lnqLBV4nD+B+GbRtJk4F2AUfPxD6paSo+mrMsN0yGu
ySwh+ZKX9O+FIA86lW7pbBTl862V9dVhodoYP3km5yIMHsmaXMKpnrBgwD/rP/+b1oRvOEGNGft3
TZgkLgNp72LiC99//+R/vQpOSs7gPmIk3wO4+fEqfa5VsbAzmlazZe9Q+OaHMp6Tuz+/Cl55hMrg
KojMOrtKYdC291LKeAjty5ETChgcOy7/UEIMssEm9wNNNHRbeMNni8iZfM5vuY/NxOUAzV6K+Jfj
QzM/5nOSVPs/vSdGLassGimis+qIPz45YK6x28erkLYMeGlmx562elyrz4CFqz7+40qE7IHV2UVv
sWINzq6jan3gy8NKjONS5btKcygdmY8PoU6yyLaw+iz+lzLngzDn76/j+q88u6SHYVPHL0WcLgfP
j7eG/iTgKyflxnfL7r1lGHLrpKm60NPBfdCXUX5n50dGqvE+fqKwOlfjYR2mcIEICAHYWZfLx0sX
SO+ASgDuKkDzMsLhXPGOIpoHTIeA3asn922KOjLt1Se/56rd+nDTPOS/sEQoddG1/AWF+dv7Vrl6
DQjbppVQiJGdenJQkZidRHHRJrn5iQj9FxErN+qsueuYFtbA9/NXwqyzWmaGT4GjLD47TD74MORi
nh8dJam1uL53Fzup8+Q3flzuHYS011ldZC+/X8a/LC/+jtWqhtRsdfWf+ybnTs9NkhDkJu+RuoZj
uXCOMDBPJxvwUESRO8L9dE3/w68MnAOCBu56pE7nazqLLbkU/sh23zs4MyoP7SuxqIEjI1ECc94H
pL/nJJ62TMc+gUv/8juTe4hqF1007xMv7tleZOTATfUMCKtQXnyhO0taRZnmd+9JanOO+aOnC2CX
qTHvEmZwdJfkBX5cznPnDvpkG8x0OaJeDIPyCnSN7qvoENS2Ps3BTy54tp+vF+RTsYq9sZ74GKU/
XrAO8j41B3QYuNBoieaOYoz36X5+tmjoHEOr4B1dO8Jwi3/Zaf1MpDVSng2GWzLHg5zEarvDb1+N
Zn7Ab/7ZZ+pswfzrguvlWKz4Q843WxdwR6ViggPJNjPfoBYXzxObH00TJxoSWkGpmnlRf//jna0U
Lmph9bURQWLBBcp49iw7x2vHfGYEbGnjDwDEJD1Uww+SH6ZPfrR/uBBwBsTs/IdvyrmgPZ3JeTRb
dOEzr0UoyO/dCIHZLjeLzyJr/uFS8IxgRllcMGDM/nF9jDq6nIyTAIqKOo/+uilBeRoF6+39/vGd
O2DW58egdMXv03Bdd/WP1xIxw//OctNNbXFHRs1IlJ7n2KurvHGW/BQvXnJnVV18vUjOW0jmF9KR
/Uku8Z4hriuuasJ3x+3v/6xfnwAKcxcPjIFzgCHJ2ftf9sqv8y6jS7xwtot1Rl/MY/Mt+qnPdLT/
dCmIGDxnbh4PyNkDyBbMFiXKIvwf6tEbxkeGuo86//3P74hSEaSegcAbatbH55xnOU7xlK55b+QO
508htlhPyD7rIfr9+aVIGwIPDxGPZ3h+R4Pu+QrJ42bsJP7ZbImvfQqfTbb+t99f6tdXfoUnWgEb
dUB77vxSdFkEonWCMaiyUCGYE+/3pIblKAv2GEYcyZWjler77696VvezZim2+Tggb2WBeOdfJlUW
WpxbHdI8AURpo3PgvAYbP9wEXc86TdPxecna4Sh8Jjq938hPKuV/WDKIe0me/CvWh1r542/JiXn0
0cCt339Vm7eeLsy3ChIRZl1X8gf9/m5/vRq3ShQ7Lo+V2nt+xpBS1EOwJnE17fyoSY3et9s//hf2
gl8vxLTPo7LCqchX0DlbN0Y++gkYKbqdy/TXm8Ds7L/1JiDMRy23luOwDM6fXl9XEwpeMo8ad1FR
xm/0hMluhb/w3/700SFaQIbN1I4v+y8lzNij87OMmkfX5af13ZZ6dvrvvNssBKzm1KN8c39BjQnC
Orq+YVTq22l1QdP1h7Ts8iJP+x+/v59fCgfyHnzqQKp+zmmcwz4uPOTPWZv3tDuA+uYH2xlV9Pnd
/MNF8OfCXqfWRj9+fpHeg+Zc5UCUhFWWX9Bcd++8Ufbuj28F0wJbO4BiBqTn1YkkG4Bh0BSjV7WS
O74v5UXTD5+daX9d0lBZVgARFRAbxXnAKPUtJr60j4lBwZsY2dyb2g9I49MoKDoq+N/f1D9ezl7L
VnRfKxXx4+8TY32J0Q+vlxvnR4GW7tjMNAawP36Gx/6nS8EuopLkMI1L9OxltZplNpgPQCST8NIj
EUA50SEGHCsyu7zw9/f1y5Kg/QCnzuasp+PjPD9rFhKBIZ1vKEYxaAhSWzlFg5KO/vAqVI2gFQM2
BtYDxuyPT09bE1SIFIB/ty43ouNVVM/+Hz84rsJDo/u3fo5/wZwMda40pDQxTAp9GA+D7huKU7pE
acrXtPmk3fFLEc7V0HGwCVHwUzqevbHTYHW+m5Bw4xET9WRZFfIF3WruZ0Mxcs/d5BNj+y+/FNcj
0g9JyWo/+aXM0PPcb5iqo+Nc+8qaa6poQvN8+ONfiuus5mxSAVY+7cdfKuZoU+XQG0NSeeL5QpcT
x0Ew0c2c/OnK44eiVeRTn9E3wqf78UrIU9vaxtUWmrIZALZMJvC13JdB+8mFnF9KGa60Vma4x1Z+
3jn+pkOsWWop765Y924VFNMV6kvzm0SQcFl3FtaLcayrmzpg3qnZ6KgiI5lzJB6tnvvhkiIShOdO
rRqWqMcvEHIOl0gcOj00egAuhjcP10OvnDenci2NxD/RXXvAdJ7SYKZ3QJtxfnTtvqovmnhgGuU1
OSfPEWzoHVNtOqs9kwUrJGekSY5FZwXxgSHmcxOPVn4i7y957Zx+Snfmesp6nMY2vqaxjk+VCU6l
No5edo/jUvsJmlmJxppZoHXbJKa/RB2ahkug22PBJyyJc1RtlktfGUPZz0VNqHfZy0czWuXvhyWZ
K/8at4XxlsP2Y3blDX+aDWrxgtJ24EhO744P6/l7Q6hTN+VI6EPy2hh/EAXC9OnTdfzr24l7j28p
I0Ya2jjtP66umMcBR5HPg+1XtJMsMcXXZTBQQ45afE1KzPJJ0+789bTW4N7VRAuTjLPAeeesakdB
iwgwYjUU3fsUSHuPM+QPGX8WV2Ejpb9Kh2z1BJ9tpLmPYNxB8RG2k0UpnlFmLY4mv/x+Ezj/AnGV
AJkZvUc2AoAQZ1eJRWYOXarHIazh6iLvavwinYg5AUj304PGPzw4Tmi8oCtKYO0Nffylihwie1UN
mE9HDYeE5LOQML381ybwR3LFh0ryn3MD4wet4n9N0bj/Wa1Wwu78X/X/pZiRffV//dtx+IsX8stq
Uvwf/5sm8vevfzdEmut2/C8xo+X/ByMYpiF8cjiS4ff7t5gRWSI/GXUeB0S6DP9XyaiZSBmRpWDQ
R2PI9z7gN/9PKaNmu/9BDbUeYXWdU+X6r/v3X3f7r37wv0yq/+yH5DuxjoL+X+OYIdEaIrIOHfiE
8M06/47YWUc+hDLNMHMNyUamI45xTNEx3re9fng1IZvM6BbKzrtMLcTjzcZqJgK+Y7xS9bVlLK6N
MHBoJGmxLXBgxiOzhuNQpMu1TUHp342NFSQBIV19Et8Xtg3fp8x1gXGKpnV7WKSb7wvHTpITqiuj
ZzpWDsTDZ649qi/uopuxDOcSoSKKbhMRVtI3c/dVUJeNZiikCbgpQppO0vjQLVPkBMRDvuld0SNO
WAEnyb7IJ3qqWPTiebohCGIiCnYp7VhtR6rE/nH0atfbgG4Kps3kz4tAHCVFuy/Kxs+/6KbmFPfY
wWr5DYeBd+ckoIfvnAGUxMmtmg5/4VR5ZWQak1Q7qeqmOgjVKv8BkXfldBGo+mqN+BxL8Q0bdJ0f
ep8EPztii63kMXczFVwp+FAm0KnFw7uJt9bJl6iXBBI4OCOWMbk2/GbwM8BbczW/On2gLaeVHFv/
tPw0aARE5qrLvoq0KhoSEOWIXtRejABYizOXnXko0gawRG2kefuWOugjrzNX84G3uvWoHWVt5f67
P3T9cDDAkXU/58IzKqxAVpHZOpPi0dLMSFAWiiQSYL1AnKfthOYs6t0Fpnee8JO8TzoevygrMb7v
YtLk+dkaSVUwhb1RB8lNOTJWcCEl5K7LDZLaR2QoXEosIMc8Y5tc//etIKR8UJV1rYIyWF40OFrI
WRjID1N8xHJodG/2ZHTxy2KSgfTU9GNV3QKO3I7YNvZLlz3Qm7EvitEqnnA99sdkDMawL7wXe3br
H0bF2QC1h3rR/aSOyBlJ/1q4hJUV1QacTxKl1TguIdoprcWqlUw8CKaptznYPevZSux4eIW5LMYL
x2z7kLZ9NupRl+ka8LGhtgc/8gZVOtOmw9L6IKYKOW1u5wy8Sfe+i7W+3vGjkhGspTipQk8DpRlZ
AfPZzin4cyYD98iGwCX3tYktIz8GDvkn5UYGY6ZfE13e6rcj9DbEgYnvam2ku1nmrkS5PkbMbzXg
1b5DQY77eOsgwTCvcaFUy40gS9p89rChvBZiNrccz/GLVf0srT1ZQmrHyxW/8j81EbQMVh2i52mK
TYNMFpegSFv3pBu4vja63qr+XqsRUkDjpnEv8lCvCt7Zvqhs7SVTc6e+zcgExx8+XmT/iPCZ7Cat
FmN21cx1Zb63uo4EwNDw85zcsSECN8VCQALLBDyov2m7uuoPi9bJexrPaD77uYkNVl0DIGchUmZj
D12rYwD2aOPZnpLIQmetekVi1KRRjngPiST55ct1HfO6wPfCEbkEPM9w9DWMwUFR+AevxDewgymg
Ud/Jxt0EHrFKW4LhSe0LBtGggdTyy2LGpx0ayHusi3jp5XLojQrtURLjAgn1OvEJBhwriTZroGia
26C40KxW3Vaz1EQExcUlR7W2RUcp7ZQvAyFSP+PKdi8MF26GGrLxB5k8ig/46N7L1H9ZYme+J/PU
to4ZN40TN4213Wh2xV4Wmkv/d1EmVlu2Tv4QjWLbg1TvNZmxXyo1bjM34y+TWte9TgGOORQkWvYd
4pr2XBIGcNPz78RqBeVYzNZ875S+2FP4WYSaDPPlSiJ8SNCo3HVlYZmn2OveGZD38J2y0t412lK/
1ktQPWIQ91GI94b5rkxD1GGL2T/UZo7b7YKQfSv93njAnIam2KGqe9fRzr14zCLEZhoQr2Qz9pe2
l7k4DS4BEHHmO0+2S5tgv2DSQ7GABIjegVlcYi0ClaHMuLlJA83bEr/oF1sDW68ISdSYfqI8fuxb
F42ZR/b1i13qzQMvP8ZCNPtxu5V4UY8Dg80fvlDBddbhVfWR1EcQ1ecrrP7xGyKaxbgUVT9u1YC6
PfTNMb/h2OHd8ZiBA8ugeOvqAamSUeEUVz43heRWt9soKcHmbSY4BNBmEDoeatNtn0e+80lUAw4g
vV7Z9r1A88yG6KUvpe6pq0Rh2dJjw34AdNy+tvo44IJy3d04edl9bVvdthGTflCedpp91DapVT8Q
PN9cjzgP4pu504pDm8/GxqrliDqndTANEYPF/90fMrNH4KHHbXMYQICcLAR3j62RfbOZzJ+MKbnE
vok+R4xO/2TUBL0BBrOvPHu4KWZfPNTLsqDpUe1mYPwYTVXVb0g9uuwr0904A2rJQVDpBstaBVi1
KV+zuPNOkHK0e3w+RdSXVXWjxwUaz0JLXoNMtftGemrb6I72LhZTnzbEqmNvr7XKvpv0qimOpGtO
oO54ClBxVbLT9Dy7BE/4nmT5DZK2Y9k08Wts0Gcm0OCL3TTaNs9a+7nRgHWiP7v2RH/VGqDI8rTO
tFCrpP5OJrlEPZVe2G2nM9qw0ydN07GuJ100lSQcBImiUui6E3kUOK51xcbC0KtCgN6aaRgsY/ww
AXzY8dH7YSJbUhvXq+YQ/fc+gLJ4UY/lrizxuEUQ5p36yHCsEGFT6wr3LpzJzp4uqG/8AxtqcCmX
XNtLmThPVEBE0TdVq4ibc3EnhKhum3ucEFYa1qJZIlzR2M/iPO6fBZPmOELQHDSoWatORkrDAI9F
IiEkK/QdCrWDTChI7o1FH71XganzW+pLF5fznM6HLB/KaOxd+Ji18V4TIjnv2OXkz4LP/bU/uM+i
0vJX2absz1WzIGXU5WaIu6S5sGqVHeKeIDilw68JJ1qhr9MAGKD09OZK4EvdOC7hRl5ABMg0T8Wl
pGEFVwHx5jbXLAf7hjUgR19lsxVl5tOEy1s7EjfOtj0YCcnfg4E8fee18/x9SrXVCKeyqr+x4Rnt
k7ZuvjtTaW6rDMP5YoziDbO4dHbEjgbEk3vdNp/tehvX9Y1J6yfZMisllzOtkkhr0CmErWHLy7jP
+COSHPncuFw68dgkO1mX5SWWsCkMyrncV6YC6+dqnrHTDKLL4kLTzJBSWTQh0mU00y4EkN20mMMW
Md14acV+u6mzqbZRXhTjjyAvyi9lkZWvPqybF2LnbYyUaX8/BQ7YiMRbmp3SZ//Zb7v+oFRR7qah
+rFITz9gShZRkus+s8RSXlXuquz1YXhK9Nr7AS7DIS1GN2wC7NtmZcmbVsHycdx8iLqky+7VCKaz
SzVjB1dBYo/xlxPdWeM59epHAVOJmtjX91W+qJ+m09Tofb2fFUtgjw222zDe0sI6BdhFovQ9xUHH
JzRDZdI0gbNxARHcmgAviEbzkquW1hGV3ASiF3osAW7dz0w4ubZh1QcRQ+rmvuUntE5dh0SwGwb5
bFtSw8+oi72qRPoNoYx7SGef16wzjeKxAxK+tzuc4NU42G9wKsRDl0vYJxw9MFxqk+bt+6mmHsU4
mt7YI7oiYeRFFcaYKwuiewuIG5zWcC0Pkxo3Tm6+l5nDBGyhqgAooXvb0ZPwyyApGmAWCjyZUEnE
sDXr0T1iL6JUKNuSSkEz7WNryTbfltI3OqTzbaydsAVBaoixcuyZsZmPMk+LgBVZY9T0kwFXc2za
L5rZOu+OO4tvJoCWqwyyQ+Qtdvs2m6UZLTibCXrPdTcP+66svwILlCcFT1FE82Lr28SKgSVobaPu
pECKFo3uklDDdbfCJO0KBXG7N/Qi2Eoh+3s0X851j78eH0GJtjIRFSxgGys0oN2hWZkIZXZymSDj
h9JbFqHVeiB2Ya4OxRWItAFvjUT9P+Gq2bQaTgM/lYUT2aYQUeylyyVKAE+/qljWIipns+VuZoYN
WNwtTn0s1vE6GLziAZ8N25SGs7S+mJzcw3DmW/cNPtEDVis7P6k28+Kod2xacDUj73DMJzBynQ0q
ZfAMLCtdWhgTELz5qjVLOquGVoiUolpPD3NaWltqFufWikkkbhLb/e6Yo078a1ENtz777tGei/yS
oXzyzVsjPY+JnpjetoC/sh1tZ0alM7trTlFWmZssyCespLlolwunguYDOyBTu8Abilct96n6BOCf
BB/AziMfi7rEc/R3G9MRiIY4P2rsas/J4GTfyEHPtlWfqxewUOXNgDkB63rbhHS+wGpDRdJuhmVI
bny2dHJVzWp1S0FKzwskDmD0DP9Gq/o4Ar7jbHMYyYAZ6NhdY3rwroPKHr8a1JDbuXHt76qqkECW
OUw2xNdxeyN0Vx1bMqkv6YaVD6UflK+Y7qmfcd1ITCl1X9/XdaDvGgK4Lohp099crCLbMo/do963
WFz43sQ/7HpFbct4/OJb7XinLwKRMzq0uY8QuiW8lk62HXrd3lcIr9gpmuARzAqnf02NB7v3hme7
8NsdK6J+c/RBP842NjuoqDkUSd8/kQU17mvk3uGol86pQfgOZV+3n1PC0o5tr+Yv+GXynyg7xQa2
y3CBOYxel97H3+GpdGEPqPTaJZTz3mBP5GOTDUAJOB3dpWYgWGRT97UK6uAuAxCzM6eg29LqPiJu
Gy5RKienkkAJI/R5BLDdRPPFt2X81veNvEIIzwF7HLLLVGZ8vLW0mK+xntSa6RwEEFT2D9hKyAek
Y705cSwvUG7Wl5j5jW1jVV+6hUolBHZT7RhKZ+6O7Rt9fJPPGaCIODsZCUEMBuBHcJNjK57spRst
zIB8lL1SVJEnOQOyfUvjjuyr7rlsAJggEp9HqvYhwRuIRWLh/4PZ0B3I7arm41oTqmOVKYdpuiVU
0uC/womJ/aGnVCKZiMZyEHntpL42bWW/DFM3PtZoFp2NPTFU2yaN4T8Z5WLDi8qn4NgPTh1czEuT
5d+WiubtIYd0hAVKFtbRtotm2iGJlt2e+viH6JQXxXo33qqSKWyoGv9dJ2fttcuE3l1MC1qVm8pw
6B/5VPdApsWMww7UcN+42vwgNTQ0AD6yMiyaMXkG81qfCurYWxod8b7JJlfbgKzQnSP+osLb6G0y
H8apdexQl06mbSRiARmZyexu/Xxuy5PmEFCMZSEYL0vy0zFE0HEr9i1Uyx2xliRvVI3zw030Zh8X
FVSO3FR8CINejswYYi0qNKH/dBescQB6TBKMPP5JByKj2HEmXXDiYd+3j7U7Kl4L35wvaeT0GKSS
hoYqX0sk77hWknBGqxUqvW4ep9bOMErgnD8scFRpjfjCeBp6wzkNpK1vMs6SUUtH97veyXRVN3Pu
X6yJ0NrMvqQktSKaUQCgpKlfa0ho7gyxEEo8WlaIqcm7GjR7+uL1ZXHNbXL0grf96rLXAyxLZsy7
yGORamW9eaFVS7KvlBtHfFPJ2vD9INkuzjxfNT0We9y+bCubKs+ynVO1+b1bAbjKuhKHfjrbpr7h
kCVuXS0rug1IfEe/MryYNmCBJdmiEJhg8A3A7/X7VgSKJlvTz+KC1gZ3WGQm1JZsGpwhpHjQrC9t
jRfuFkfawEmNZTXKLDSL1HZ/2nIZym8MPXJnV+A76EXU+22NvNVtluoJOo7rAyUp0nwI/Rg6/0sP
D6wlixN0tUZes0qHIKo5qZNEkXuFc9tx/CbQzMsLpKtq5OjSB2MQX2A3npct+EKumvaOR4x47b+P
eZ8HbxNzLAcIV8/OtAU15rbg6aV3y1nBzh+LYHT70J6JtDnalZ9jERyq2L+KOcnGd06MB3onOCeM
x2Vkl9wtMLdklCXS+VFyOm6ixYf0CuUIFFhmlRKIqoG/wZ0wddlJEM2OGRvgmTz+OWQr3bpLSU4Q
h9xQ2rDl2v3OBYtmbJNB9UAd0j7b4e9ahvtm9BSIpQLC1l7nVXKuFAam5aItitk+OBBX0gMdIeld
iMo2hr01LbQfw2VYjPhe8x0u3mm65kc+N5rsaQvO6pgEnexvZ63H8Gv5RTrvc0a+2q7AxisPfQcc
/hbKXiD3CwWMFbpzZ1aHwJ7c+FLoU0mBzMFJf3SZbrDnlvmA/6gFBBcWTI612wCHchAt/UJX9n92
3uw3OhGC4bx0ADaSwkuOccqEbFMEqr5x5sabIa+5hRYuhe0/jb7jBTun1KdLulj5W6X7CsyXMauo
o1jfaZNrR5oQ3n0wVB7Qfd4YCr+UDqzn3cfVNIeJNWWbrFJYnk3zOsm7O7PynuhRjnQ2k/qeDjKq
rs63IjGs5d9c7z1e6nYLYqg7DElsRJiS+nsBaHfHOnvBQo7bHSrFJtUTdfAXq30tnX440gZ2n2SH
JTXglDyFtkbgTUxHZSdQ522mvvzRxNPj5Mt+q1r/hUVI3HAueDt6pnSKAPDQCRQJnoYpQpWWQdjo
hcmTWHMm2Vs3qUif24UKROW1F+bNasftNUA19iK3eKPTfTp12sEDVUTHj5Ks7IOwKMY9Tj93u2rF
NrWzcONSn0Mj6IctTXHj1umaeKPswl4ieDQpVXM7B0enUw3wAlMvaK0UFqd4O9j6pZF97azU3+Gk
5OUvOmMONl6qLP1qaZf8kArvAjdVcsgtknuxl867xhT3ne98zVzhlaFkz79L/BgTlZ4UR3e0ASjP
tfnQF279PmOkwWlijC1UKyluBazypGkc9rS6Gq6MYWheGaT1G70zxZGaH5s0hofkbWQEekid0ook
79lFkjXTu18GFQScjpfdzQrIU7XhfgMCeKmWSTxhXEueMdC4EacP77sV5943XWY0Lnm6Lx6WzVB1
afYFxBEh8ZOhrg1DzNuWGRGmLaS/0lI0nJQKMHgm7Y5VYu/0On12q2DOsbM10A/aZgRpZQbJPf64
+tC52U+7KN0j5vIbi7YiAiHv0WACHhmFVm+dJtNphyoFMSZ+t+FZH41U+t8qx8fLRne8MeWPubZc
msx2DT/HeR5cK4fJZRtROlLCa30TXyivxQ4sp6/U+dqmFIrGBy/jSgdIbjN/9oHd0JSNPG+4oyj7
JnmRyR0M+CJN+a1gfhNStYw7Y0nLl6Uq2nIrbKPf4hhovhR9BuM8yydxv1TznTEsREFMg75dtLE+
yoGgb0iPU1jFuhHNIiOx1yq+5KkEMNgEbRvF2mjsi7Srv6pCv196C07X/DgXxcElWS9EJPCikSx2
kUv3kBl6cmgK1lVuja/4l5crCIyneFLLFu00s+20tvexUfYXCh73lSz96UT2E2cQit1jY2ochmpe
RiNzjH2wlBAaxn6XALn62QQ99R3OpLUR7MMsa9zh6Fnt96xlftXQ6jp5DcG2/lQdQPyRK9IHYqc3
FGC5HewVU7UoUcYUKTcZN2bnvrCvqtehHk+2UPExQ/GzwVS9Bv40tsd4IO8OfYDzXcAXACok6DFK
iwzU2HDGTW8q68bHzG5HqdU7nB1buzxxnCtxQ/C+jHvkzBjN49i9tlyWbb1k0yGwiLRalHiGP8p3
to2NR11gGqdJIyPmS+XJSyVlCx5OjOHlY5u4L0nLyiyyHmGVVbKle8azNBd7w4+1HuPyiS2WXF9F
ieBnW060z4Ywvldu2kSFREzd2a7cUx/IrcpK59IuB+1HEE9aaKz4xXrEw4Cl4bEu+EkJGBj8jUE3
DytnZ55cMIr0XJrkGYQVxeA0dLvMg/e4FHkDjdKVr4oB4rbV5omnK4mjzZm2cZrMnTur68Z9n60h
OFYC0I8kjeQHp1PqDxPw0ITqJGUzrFnHbO2nkQ5wGPvl5VDEzZPR1oDNEtrXeQxJhS9RefCMLCHs
HUDFVk8cl+1+2KsMkpufYoWMmBDOJO2M2eUg3eFEi/Bm6tNhA2mhu5vz3LngNyx/gpuKaTiUnFqw
dTzaw9BdjrkoHtKKAgSeEQcDSB/j97VD/A5tzosqwE+PJkL4aOBwRQ+F0VEkRTqSz2AN3K6hjfZV
W7Nij57tvE00ko9aUFf2hnSRjnC9adKvCJVqdi5zw0ga07fU1IIlGjT47ttYjZkVwXcjmsYsbbfa
j7gpTmQi9M8xndSLana7Tean9R2D7RLEU+ZRrdNU2+gZNCorzbSvtDKop7Viz+nHuDJh6D5CZcHs
uhAd1DfZD392koj21B10kzuCyn02onhyIXoVSwQ7AVCDDWl7xEkV2ghGIdGNJJzSYjYjolj+D3tn
suO4lW7rV7m4cxrkZj+4E4lUr2gUfU6IyMbsyc3Nnk9/PtpVOE5XY9SZHeBOCkY50wopKPLf61/r
W9/SrNPwU+hOBFgV4w+zk8rlprGIH2+FlN1GzTGCsGMnW5slWmhZKe/NMgA5sntFD7La3ZBinQIP
hYWodjDzzAoc9rwIbkFZIYadBK6+S/RCP5CuJTLWadWv+pymSO/6fMboo91zq3b288xzmdlVC8AD
Jyd0CS1o5GD/R/ZqGy+jS9wKJyApU8sA0P2z16Mp41EzKzpucjEcOK3tiBuDf6AF6C88Xz+bSjwD
TjOOAGJVNDqvFpZ/sP/YY+5GHESUWVEmS1WgmM4zkBg9+INd4m+GhH+d1YM/hAOCsBxGV0O3MRv9
yb0SefOYybJKQ5NNqhuSswRNxHol+hhqRsnA50NdNrHtJ89G7Nh/lZr7U+/Ob69PCMgEM+XakKf/
7N8cG89n8vLTMK00q9hEKLLWhq5w79ECNVHtPM315TveiWy46n1hPOiLRHWwiP4HLNO1BFii1P2r
0fWt/btn9v97bv6KP756UP615+bQV/Gnmv9ot6F34e92G7wzGBVJz65mT9jaa7Pb7/xx7Db4w/n/
1yuaf1iriv/GDrO8XzC5IH5b+EP5FytW7G+GG8v+hRZqg+iWge3bXqPU/4nfxv/NxP/ffhtY5vg1
1tZoskW8kvdnAHldZ21fEYndtp72JZr2RlM8JQwRh7Yu7ANgJQgxK28Jm1+A8+VusBP94JYcDjM3
gRuDeAKWr/ZQCsuXSMzOjvpQK4QnWpL+H/VNVNUmnZXoEuxRzKs0RXeQtvO5Fug9uJkrT85CA1dX
IymSjvwAh/B9cPcgqz4Vg3FYS68/x3W0POCmbU7eEHE/VVVyFqmmMca1Bohzb/JPJOzihymupy0j
h9jzIDt2Ei+HMOwHW/O/ZDO7ZymXSzpOF4269I0mOm2fOAyrUY87ZCCpf0XQAcCpNZxMkmqpIQtT
uQkwpNwnWHhuE8LMtO39zHuOk7oJ9a7NQwjq3us0eNEBwBjT66rSjggBqSkCJ+31ZyQ6CDDQsJ+l
Z6YlDQ9NBf8sHt7ydkLbTKnKg61mmwevVx5vB6QbINUel7h0fQ38EQwWPk7JBpjllhkiONp6WK0s
VGBbY3ROtcQIUBYIRxp6R39p7MTBDFKlDGL29RNqYVW/+8mwr9xaC5N6ll+WfGKLacwxM1IGD2kD
yTt/suKBWRQZpm/D3ivFCZcBvB6NN0ohbJRqF3zG7SYaCvye7pKmYdTxq7PwejAWqjgqWJUtnAQl
wJ/t3LvibZindec5l8dKpfNBj6pv5mz+gKV0BfLhhJzx518LegHxE2h9g7qTNddxWc6GfDQ4fmHL
DXCMZFsgqMM2ySE1RX2POOQm/fyOvR4lj33ap9brZ8OGYCunjgrO1twvjUUebbaewNhXx3awvzWN
3Gua9jG5y1G40dc6j+9ztewrttmlUd7YGvEGyAuGoIichx5X/482cdAG6kWdlM1vz4kTi+WEPm1Q
yZD2chk6zXAWGW6F3ij9B6vsAo8D54SQOkcHP3X7SyzNcu8ZQIwrW32lee2w4D7+nJizoVWSN1s2
RIrTXTqsAGJuAHfOUk0TopyYX+FQ8J8D+antfFEVKMUTclTePLZNIbfeKL3nGcjDI/BMZ1sNUJON
YdQO1CoOd75yYenjpA5jywUl5STzOa9ydzMRDHaVOIKEiBEZUz0sqGt5UU1MVtLuGBRl4YaKw8PR
aYv4KKLCex/YKVwRi0D9ZL0cGEHkS1apDxdDFDo+9SvbLoujTT84bkCPsbZtVjnLyt7liNJvYvDY
+5npBaUFhA9+yMuACHCnV3F87DFRBHkRF7h/sEdMpp1e3Gb4NhdAZZmF+LkY2RIcNWBo7VYfvG1t
4fbmzAmgXBHRYwmDPsJUQMeBc4XgEd9KsPUXG7HoUPR2tRoLnA8gik8aUs22reH5JWiy0tQ32PaA
B/mVx/1jSG5jYSN7G7I62rZD056/pxeI9Uw3b6JcbGV3XZgscdq5zpn8VXNFb+A7/FQrsGqZxUiq
ACY6Vv4r6UyxEdoIf3gQ+g7mXX0fNfql10dnrwtrgoKExJOaBsI/t+mT5N7PNWjF4NlKF+GzBebq
cJ+Nte1c5SH2dhRC7+DU4uob6b7xqj0YMu4Q7Fm8yrxGSDhZO37DQGhuIVjuGGsgl/fxEm2XaAgq
N7nY8jHRLIROJvCl9/OQDm8UXC93LpGyA3PmVOmNa2zFPw2zKrd+NTIhJ4WkSjJuNnqLJ4jU/aOP
W4l2yLw4STDsO4BlVDNO0F0KMLoPdplmB32o5LOtK8aaKUhzuF+Jguvfl6+zRbeyGnAS2fapAjSz
VMbHbOiUrnruuSs0a6uzUwcDA/8Fape+IYWePiflVABSrfTuCCLsNAHut6vMw+4Ec1fPq4jiXVJq
gUCSmKBtUSyRYqaCwIDOw4qkxhDN519dRTumlPgUESGtBXfK/L0lXreHNlbu+dJNB5jtb1AVBU8H
Dgjj3PRvNoL+YNbYMoaxHbmI/eEhU+WnHffxbgYeH2ZDl4bdAgxzGKcToPKGlgDGeR9QUreIu3k2
Dh2Y/gdjBrgUNWxV2FHel4v35EXJOTdqfjDEKrdNV/H5Y0T4CwEqzaEjmvTdjsEAWikYZpe7D3Ac
uRUuJ2OBjehktt1wz+Kn2yRzE1hLHeZ82He40M09DP3lSr58eh3ipjsUxXL0xizf2wms5bLX+yAR
sj+ZiR4ahQ4a/zJ7rbPJIN+C4fSksY9mX2ySpq03hGTPFKce2DkK4FDyfWhnOPqdfILR752q2QUo
ZfDcjBUWSSjM7b7uS6T7Ro1BkVWPVVuFqPndKTarfVm3xWGQrX7q2DA/d8YdPbxAd5bBCexi6cLE
yvQQzdS6tNnH4nGgIa/lohzW3c3ssPFFM9eW6rS3pMXXw0VoHNxG9x/6fAYGlHbyyDPCYlFGNLsG
fbnTK0lumbfg7J1xjBo6/FhA21qc8bfxWJleiRu/v+olv5peuS/szPam0+FQbGkgNZoSv8g9SIXv
SrgBCCqeG0n0DXC+3PRe91HEkj+bTeNW50Gzc5Y0em/YQ95ijwcfNHAcC+WMM85Ppkunc0KEl9d8
STDc0F+3qCh0GcQQLbjdcJpMDyyNzW0yShaKNVfTFMOOphNjbLrd3Bn7OdXOi2S5nL/HJQ/M7N3v
ijvHLu5xUIbWVO/tDA1dJebNoQi7Nd+men5iTfsY518JOGxMJKHYp5sWHqiRg6NPA9c8srl+Fz0P
16ENhq6+p2Pg0JQkvkBOcCVMXkjXLfdFs7uN0aSfmsoJ8PnAw3PV0cniN0vXSI/qzq0Zku6QjAiZ
njIf6inmUVWHGnpr2A1DG6Zyb47+rnaKk5W+zyCget1Xe2h1n/lU3COTBoUUT5o/vks9OdlWT0DG
uld189BxwSzUl2w65ddBay5t2LqpCqOxBnjLdk5jbN1WxpwG0RDh/TaM+I7+18MiBQYkjd+Rt1YT
02vg5eyUk9T7ouXUurQtl4vX8XgYaho/Gr5r0ybX3XLHkww4e95GYQQl7Jg1jjigCODR1j+WlTCD
g23BiBE9NK6WHlh8GwgaNCQ0k/XUF/wqObP3oWumzU0q/ltOI+NvCEJfgMPQ6isKntgqt892X1d7
v6fuGlMJZEAV7QDKXctZ+5H47lXZIxeXRj1wo77PiU9nTYPkSm6yS3Z5xwjWmFZopqrFKM+P5Tbq
nYGN/4a+jWVDrpeJCc/zvGLp+D1mQ/nOhVZuCk2+QWu66z3nW9XrTyXHmDtNL34wnclTzW723VTm
Y6l3/FSF2OBS3Djak8V2mM0Gl5IYonujHW8gTG+UdO4VN4MWZxofornrsUvtZ17ooOtx/TlTOf/k
F/F0TLMfPdKQKL1dNHfVdSmYehQ4UASS+YtuJeWV0Dxl2xgG7ssiBziwlM2N79SDVxbfRyMLWRkh
EGulfoRCP4UOfDWWEKByAgUlHkdUi/OEGCB2v/hcty3M3sJynzrNS3QsN/P84qXS/erDz91iu84v
GJgTmI884JsZ5ojTUNySANJkpG/6wKBHcGO7oLmZpyq2/bQvIN/c6/My48+KGTHi5DjUQl7qmmIi
Tkp92NX5Rx9FN3bJ6UekkovLk76TA2tMyRTu0KhwLo1W7ngiq62V8zPiXU8whvXWp1lLcShHKt5A
wmvHeoWMwnU2uB1iaUOcHZtzzLkBixDPfQLE5Rn3wXBOa/qiAZGVnKDs/lSPUj1NMJ7vwbs5G91y
y2canvLAcSGEbuKSj6NyY//I07KhbNGP0TddqIaz5odmEac9Zez+F0+m8a6LBVxZ7un7ZbTq7VBm
7Zb75LCJccIHANr7EwIjWrQlPg05+t9nvh/sDOLshs1BDzPM1tvJBYs66slH4uXmTnNi40juuTqV
NYs/rGm9OjJbGy9WEuuojVXNReqrbyIaml3ezudKxgrbbQ63VvU8hwdfQ8EDxXwy8eUH8BLnEIMU
3N1yoBeGn+pVs2y7hktpu/dTwi1JjIZ7yN3WOvRse9dWnEg7oE1FrKfmt3GejCB28UzzqRb9febL
+RDn00cCZK8KwLRn3QZGVnOF3Bnds84UITDGeT9zpww7qS3XvG/9AFBlA3J6Mb8Athe73unGkwGY
lnuNxZ0YrLFOroJljYb9XwwO7TFLNex6ENCn1ve1kz9wKhbt8uIauf42YnPe2m0/vi6M26/T2uU9
LnjwuLuXe0TR8kCNGK76JC1u+mQPcCfjRj9HTd8CoK2mkLBbey3mKA/wTRr3DYjb9TpSvw4mxTKN
n4urMrt9alT4BN+KKsF02JWvLr6jT9Y6Ef1XjcaTPBIHodEmtFTNNx9r6X6cUaQgbFHxJeOEhSQb
+EtG9Bq7nmE90O/wwbLafqkHQ22npSI2wvfsbUYy3YJZqy7RSl+NEsmK1dHsK6GR50zZq/xq2Uf4
NiVXa/nRlVxfkZqCWWXtySmw7oqWUX5WuncW6zdyyv3X3JD5Y2/qWEToTA+klT6YcftrNXWMdmZZ
XQBbTldO59NDMxh+2PXV+2C3K0AlTi5yyLugErRhqyIezxQbTJcMgPkAhthm81ov2Ytez8tdMWfU
iyfM+q0mxz1PkCVhZ+wNwrobDRW9wyJtDoPdOWE6RDZwQB45mGLdA5Kgu3XdhDgA8WrH9rqTZvBe
osHpTgMAtSN9zs6jGfvzgQVTtPe1PGct1iz2O8De+ZHecnFjULO/mp7q7ia9TylqWczxvuGezp0o
sb5rldo6ZsnC3JQNvQZR+Vg635LmEKfyoemMb9jTg7KBAHxLcFZ7zsHsqq8zz/QTpocEbo8sD77b
QjV0G5+xc6QM3G9s7bEQNfa+PB9eTYtHrdbE1TeuyAkhQWkHOLFUYVCpwjZ5uWWlGb/zwWdnLBn5
DysiMTFr4Dm93C+eC3vmxpoJCIn68iwI98BujabXpDT892rsOLeMovmY2NocZ8A7XxQJF0apyOC2
M6hJbTW3rA/o0UFer37Rvim+1z62kS3mPh0i2WgsmAn7mW2fltQumyvPXJKPkhzQxnLi7twlZgyp
0tN0Y9+p1soxJFnabWKo5Vw3qPjdwiGdM/8X/Qds3xJ8vD7Vt4oCpYec97gvasZGUNlzfoEHiJ5s
Y8G/l4x+x9QsSUixuCkTDucJK4lJmm9OmpV3UyGoVPJJB/jQi6xEbasRxxslYtS8mLxkEtaNc6en
RvGKV9o6loa23FjWczI13EJiCoUXG0xJEz0nOHC4o2KceWCRYf8gr8ymjJGYh5iHL25sSVtsoLO7
Z1YzUOxFP0s8MYkXcBAVX+3CFRudMNsup9+dyhaxLnY1uJeUIHFYqDky0cy3YU/WnZJYA+yq0yua
n518rLUtR3j/a+wvD2XUiJc652xRVk17FipCslnrsHjM+S4imY0lALKiDNgmc6rGPtTuReR94jQ8
Dv3Kjulrnbt9VW4thIBT0rOMMYtaXmOZTfQXDSyEODBl2rlKzGeljC0FXPMGe/iu4zjSx230CLqZ
ckFmr21T1ZgoWsXJfZk207rKnb1lr6wrfEgalwqekJF45F0chd29W45Lm4oVkh7EDu7QdqAqKkbW
y+C9Id6QucaeHBR2dAjJOKm68S5mdL2ROAHuzLYa8wq0BBzAOY/1uqEB0YZsfOhHamQCPanKUIGt
16dXCrgf5bwEohx36ew903QXpk3E4mk6jMWPvOWBNuBIcVLnZi9t/czJcNgndowaUZEUw6IEt93u
aOYyU6SRoVnOFHI5J59OaaBwGbTV+NsYJz9MCo8uVpof7JmNrWk4Nct92P3wvom6UPsgERbZLxIo
8r15b08p2DzPP9PjxVkxsc+eaX/DfsRMN6RJwEIKqLfUt8V69ATSVj7mCV7ArNJ/zILh2yVQd+MJ
HLpypjwwa+aDO3ob4MHoHdRUuokldgxR9+V6w7ML3KGRn82BVxnWxnGY83Tb+zRlHqSZoMiuDWEL
YNtb/f6qKDb12pwLG73POWjHNuGhIcClFJYjBYhp+11M7v3iGVefY3xaEaC3iE0ZRDdE6vRPimPg
jov0s1aWiX+dtaaBp1q35zu8RZxPvHhj6TNXRsWG1vzR9o+amHfWKGNmGJ3Jl6Dz2teDAg+KpQ69
hIBQa58nOi9dshVk2paG/izXf17oA+sH72xAS/B7wSKaadaV54WeI3bp3kskbTzJRkwuJF1dMfcs
jPZ9PX3qSX6NM951JyaOAywR5+mLk+LlZZU5FRDjkvIuiy4qwSbQkmEjxX5jWr3L4YPSlePgFY+8
D6J4ND7N6309vhEKb2B8UytMLeZxnmtKdbwoSMnebAU2GljX+wqIE/hAIiA+xxi6fhrryJP/NYuw
mqM+BsPUXjJd3qYliAtxNDj7c04MoAzjWhkI56VsOTbgaJG5LZMrsgzjgUTOqFsbS7ncghQduFqV
H7q4Ozl+XSEeRkCV6fU0Se929sCWuz7QpXBx9PIwmw+oj4z+I6Bp8PI0iMIeH0mjVHw06GDdqcg5
4zotecGW9EYxVtNBzRQlSh0Va3LtLQLgw+gVO4K5fN9sd9sN/kDhZoHnuzkOMaVG2nhbTH3vNFoQ
O5/j6HHYUxEPdP+7Wxd7E6se1u4fUkWI9tbSXfVK0DvW4ulyE8nttRny7ZR58atfCuqdLZEeZNRT
2eRYZPDr+bMQPV+dhCu81q6ra1WsyTIP5oii+HBBZuurU9KAjfatD6VeDWhhg+/fEyPeNqkPe8KS
24E2h6UIiBZtTOspSun/8oIaK/tmxDnlyBNtWcHYvEnjh5canwzoI91NjQq11nvIKzM6xvZ0rouG
L33TL+dpsOia0h/KrrlmNrIrN/qvGNfuOYUcy3F8ayd10ec3X7S3qvF5XmLEDceWsaA18zf8n/uE
owox3tWD3W6LSJ0Iz6wYUO1FE1cqC9hrTFul9yBJgHCXtChhqBZ6F9jlhaaNo5Z6h0ot8Vnx5yZn
IDs072hs0dTFQqViBLJO2Mj3UfGC6rDJo5dmvBsc7ifu8mSIHp2/26U4W1BFZUcJNltqhcRCwGIb
ld6VhQpBzHPWvHEj2jBxbFAgNjSpssK4pcyjE8642Znh2pkPjv1CDnlriA97/pq3LyxbOOpxGORp
0Jp8sZbprLpt5cpd6723urbt8GcYqB36Oip01V2nobj1+YYCqzngNPk2aa2x9erivOi9S+ODPz2T
McDmQOEktWrcygvhPQ+Jb+0oKbhZbo8BtlWcQgTRjKX7YU3uCVx1aIn+vuCAt/NTlZ8syaaB6SXQ
Es8419H4LGV712TaUTXpej1X/LISn5oIr2vhPddEJyIVLCbtYllPHELnECpwkhMAeqRri25dbR4l
74HT3ezEZ2H0XyrbBMikqd69QmR/1kcrPnidPV8Qs6zikd6qHzyA0D5c5hgY5xf4wvomy9f7eAeQ
P8q6aT+2vtwuJGMo8N2xz3int2iglHtpH0f9hVaEu9zAEjziNG4T07lPqVg/0ouNgNs/WTnasMOh
pml4cEwLwMwofsfmMl/ckaYPu2NbN7yvjSg+e/ZdW9cXQYWA4jkr9nmaz4d2nHyKbI0xNCYXrjcP
Gt8865l+L+XriJsNp/NzrrnkzLtAdAX9c7pxGjNA8JRnUJbym2Qq5vhEo994sAsv2iGEA3xeML7T
auvcWfrkHPNOXlPdRsqVAWWcN4mMi8gSY4vDaFIuhJTVaE/8XQYxDb1dN+UBrwOKkk+fas0BaaPn
bDlagPQoyFlxjaNzBq+cSP8ccwqJmgOOUfVo+O47tT3psW2bDOhs6t9XbhSdUkIzCZ/Cli4y9+o3
JaCR+j5Jdo1Zsis1sOTx11bIgr4nUUF+T4w3qqMqjEtacSMbpu9hlZ8tcq24JfUA0EI4xBWnOlll
QV1bR/iSx4FqOmlRqyat9hUl+7nrqIioMS69aoyEGxYKpGv9YdphWNuXYxfqTBpe393FTNHPs0Pi
p6fZHg9XeZsyaOyjtTfEcBkdj+Idq3qjpZR4af1CbO2g2dPBkN7jksUWGOMeCcsfkPvt05J4jyZz
Xt+yvC2w8CadmYZl072UDUXdwnPpGews1OAUDCCu/qvRdiK0gTuEYph+TZip6cD0AEHU+ddkjhgZ
bR5eQ86g1evpZ+Z9kpF7dO00R4PgG6bP1zS2XjyOjhp6/D41GaNifLI7DvfHpmjsYzkJf7X0JluS
gk/knTGXrcG5U9vl5d5vk2+Fx24vQTwweCzG+hNldcdqYS9flzEdIDMXYEZuwJu44KM6wG960Vxz
5q4zru0LWpWsfrQTmlu0G+th3g9N5ASE5miMsEjSL+DdHcWfmWkXcbB8EzPQtkux6C8x8bHNNDp3
g64z6jhgKtYjCyXWIPIruhYGlq8YrNYdXPPIY5e4rxSAH/rG2TfV+ENSMbjp6XnZRrlp7JaWfjCV
G00Yz7a6ywvzPs3G7siPlhA18spjp2R5ihtQDImc+iDqycmZGHsPjtF9iZJF7lAwRDCqKAkI2++o
GX/i+/igUrQbhK2EUUsQalk6lr0YtDZUWk7vTsE8qcZ55OimmvNY6Nl3R1n10WsSdcJGx6Q/9BaS
3iwoDUoxLuZ0jaRLn+7oEsRiOdntUaM+l+8myX3MouuslxnUnGU9Rlmf8vVpamkMwP6gp6ixfVo1
oYr171SAvWl01WxUlu2NAROCMEcKFJRG+6Qn32N2SA/0h8vAQ526eZNVhehIVNE09I2OXq9dzcVi
gVEPOmU4GBBbP3uae/U8u9FH0WNjt9TiX5gT5QZ/Az+YotnVJwm/RVu/1pyIU0+psxZr6gj6PHup
l8G7tL20j6pH4DYcF8l51h/EulxeZHEPaa/aE/2rv3dEqw+TUPpF0M3zdR5b7a3Oq+mdBt1lb9X9
jBAasw4omy+GRuN8VkMwcJL7ORE3bRCrSssP4NVL/TQ1JjWk+OJLbNN0ZTWK2l//e46TMfGHKnSF
arbo0kxCae7jWWB+KBnOF4Ju3EaswsNGIAAOxKklgpJcqOMz3GSCSL+7IlLayVsOceXPz92k0oOX
ly3Nu+21pEHzC1sVdZhijKiGmq6QXJ7m2swwQqby6KaRvc1Udu0rrC2Rmw4bU5Y7VKmQxZwZll1V
HpNuNgJljlRhJ/DhI3IpyGBXuP7qnvDVZ2S3RYgXgjtau1A+NiZMEr1s28CX6uTrF2qgPjvkhDXk
qrVJ0JnVKlbx7UmsZaLWoycUw072qdXbfl8XRX0AX27+jrP7j8xa/+uaGi1YRP/aaPVSpd2P7//n
TPH297r8o98K7NDf/VbGL6uXyYYXqOsgtdgf/t1vpXm/ABciW+u7DsAyOjlAD/3NcOXov4DRFC5M
dmg7tm3hxWpXltL/+7+Wz78yMXBZDCmw5e3/xG/1s48RmyQwQxODHwhL3XGBuP5smCyNvNOtzoFs
oDgb6QdHxYc/fCT/xMD4T1/BXCmn5OYsnPM/vwK7jIbya16BQipFya4e/4dIwd/fwx9eYaWN/YHs
78sepVTyCiUeZ96D27X/k/cAsRBzGp459zcA4B9ewVjilk5j+A+9G5CWW1Pnf/EKv2Hp/9v1hlyP
xof1zsZZyp7K/jO2PmZ/iAiDJl10tTVdk17yxCWP+8aDXDNYdbAp451h1ha5V10rK42IkrjFlbCM
3QSe2WZUF09ExqcGY+y2jVn2vCtj4GxKOZViUW6nJH10IBElalYuxe9uzH/ZKvEzEY93wNXDROfa
Pgg5LIYrR+sPHxJp5alxGuYSHzSI3n33fKb/mhX5aP3FK/2Mj/v9leBr0FVq4ZngH35+JSCiLZZj
jafgLJ+BCWRkMhZIhxza/v21+89fCKCxY7G35hf/8wstReWU8GEE0oETlKna0m3+mrLt/fcv84+f
HBV7QMxApfK7/4cv4eQUtDYZLMx0BwjOAEmjqLyPqXIO2pj/xWv9zKpcPzvX9Az43vwP9j3zT194
Ru/OYlAwMQRMxyrbNQB7JrmQsDgn7u7fv68/1f789mK8KZ2qWbpuDEJqP39+OfUiuMLREkhibAvn
Vaez0z1T9sNB9dMdbio+eeXFpN/uL17Yt7nf/oHa9ttL/0aBW3nRXCF/vhpHS6pYVgrljIPJs2sM
iOiVS+MO+xLMb9XoT+aWjmb3uyg06sG7armZ2Mh4kk6NFVgqSUGUsTO4z+APiS35qSphUIvWnbLd
a6t7DCiDLWF+CAFjMjN6+YIXhavF7rPuOYL6/xEtrf8l8pws3bRe2RAXsBtMDAbroGajYX+qaAZ0
xjmwYqm0bQaL+JLJpeM0XPGnGxKzXwtwKXhYYzG+ONKb1u5lA4ei3Xo3u6fJ7hYzLFGf1/AwP9El
pJvU5I36V8ty/WtMdMPaaCZ7tS3b2eWkSzaJGzP105vZxz8ArkPmb1poNGghvkQ1mjsqpOloMJ7W
xAKpubHyPPq+pUCzneLmqaHBvD5O0la7ma6y7+kcdw92hS5eohMcSqyiISn6lUqEOQ7zgxyEonrU
Ma/sHNoBehmWcM76HgK6h3OP85KDY3k31Yb8mqUUWK65SvoLujkvp3u5NKRyI0HivFTz8EkMsz6D
hqFtPFq0BzkX9YOhRB3UruVQ6Ur8Vhuctbu87LMsIAZa3wsf+MluGDiYPcXokikBv6YVNJW39XSF
Wcf6jLQ8IWQS4y0pi4xzEIlFkfT2pswBzkGnqscnyfaZjE7q5R/+4p8g2SJX11O0S3CQPA54wp7G
ijv53oijXVFSmaH3Gpk3HuivmkP9nKb8hlNe1McXps1qPPErFbu2ofVm8qLh1CPulnQmrqt9i0qF
55HvTqhR1cKJXHATocAOgMBGCGxOly4ei/3iOdqrFAtihU86JhyAm1hc245KHhivSRS3BNJ3TkbH
LL6jWl37joQXNWCcbTtTpUcho6S+9d2ss93HUNWfSz7Kez/xGhpofR4hFZ2g83POFWQilGAtibFS
lTn1qBwmPf+5s9Ii7EVMYLbDbjO1cqQPEjejr5NyxNwB+dXnoFgQfGs73S1ObCmSbG83w4hToyYJ
Ke5HCAvZt0E3HTK8U9Rph9n2i/GJuovss60Bxp7NKXKPRbVUrIXxHEHJK3372cmx8V6Ya3GB+elc
2gzxKvvCaSyDMmKx344A8Qixt9y5AYKfUQGLRK1cDf+v7vRIBoZ6q+jBs3YpBryAMG63q6zZf0qs
Mt/Zs4UW5+ii+xTsv3aWBv4ZGUo9TDruzcSy5K/CGK1Dppcc5DLNO2RK9Z/kccfQZjMwg8YrKBU1
rMJXQZqCONmkfTQcwB1oL22UCchAY6mvdok++V73vndzwZFcYpZZBpKlEAdLFN5emRziNq4slk8/
YRlJ1Z9OcnZEZmiFXHD4chfeDW3UvVPT6n3yBTYqBKne3CNBdw9DT37f1ux02XDqKU+powzt00XQ
MvZViyORhKGfIwBHUxFIMREQgn9Lcirhpjfs86VoL9Yyv9WVTD5LxYLaqLLlG+yGyMMXRYVByFBL
vaeFVWPcT5qg31rJKH2ZU7pdNmWrqb1dRiuNzydwFBIdKn8du4a4q8RrhfhfKzyovizsM0rzJO4T
OIxGaJiSsmBy7R0YIiuFR0XjJSCQ0p785gDcHlSCE1UT3EAL66sysqJ/LXusSJgg9MJqOPWm0goo
8GRb0XPL3hHVwjmfTmJ65uem/5pKvnizwFk23zu39LeICNxFKmdMHGpls1k7m5lbWQcs4ZJ1Ounz
PevTkbUgfcF7183q705tFTPnM8FmulEccvtZW0IXxvoKNmi1G3pmGe/g7aTEvUr7peonICUZEAdf
Gkkc1H0cB7h55ldPms5yMQAmXrV5mfrnRhFYpoqjqh46LUv2HNvcr2NveOmmp6hT7Jx8kUQF6sQz
XwqvSwluxfJcqFi5h7qj7vYIG3BUsF1mtMsN0oUcn8iTZwvVo2la71ysoNaD20EUeoeRODa7/yLt
zHbjRrYu/UJNICJIBsnbnFNKzZPtG0LywHme+fT9sbqBtlP+JRh9VQeFOmJmMsa91/qWFakuusNE
lm0FcswFvlDIb2kXynzj0iO1bgcOlKdKpv1dEA+zdZAVBeGDoqGHw1DB5LRyfZ+XnbLWsy4ntXYl
grd4FbUGu18F1y54BapOWYYr/5SjOhjMdB0TOJLeeL3GTgQAfcxPNYiAS8K3g0PRlF5wNfWSGI3R
7+sjidLFQ4ZSiUzToY3Sy8DuCEZyReHdoosgVHxUU1YSipzRaWVbpAwo26BbaF11U1FlZ8Mm/dj3
+KiGjb5rRcCqf997zJED8galD+wN9RJwW2TXCPqafYSl8SULVJitYj2N2L5lD4hxkNlLYAzzl5kF
wNkFVpQjuXCneMNq21N605K5oW1yjBMVyn0g6u62naPeAQAWAvaxKKFKpENIPsii9sx7C50NP+cI
BaZhzgXoyrGwTH70YCaN4GLgm1sdKx/JNGKi1cTZYu9kEFRowY0cSlagBqMVQWOsYM4si304Y21d
pTNKylr0pA4nnh5ohSDeyO+twnLKbdL1qOtC8lf2jcfLXjVIrZxr25ywWnNVyXdDOVtPxKVQjG0l
8tRs9JuDHTi5fhHplKkreI7x2mny6roqDcs9RUFDxHxRp3V32Vpj7m9LI2Y0oKPgUwNamthMBcg/
HOZoyvte7CVcq00xc8AakzbNvhljmjLZenewVlMzJOk2h2EHDDcZkRNWXd6+GUYl6a/OhHsiJRHU
SZEWnMDzxPYhck0joQody4HzJzU7ACReNdW3obSR3/n+K3jDasV5aYifh1ZGFCutQo3IrnKYUfVI
d4c+RyUWurkZooIV/Im6R+gye2KgRxa0xb6XQiWssFQbD0EDSesYzOSmXjSovLFgDC0J2lmTBPec
XUgpaHJYtGt3zuoNFdNgR3Ng5gRVTo8u0rX+Qdj2WkZRfOEGlK0Iw0UWhEKxEnZ4TfUm2fuDF+6C
FgIn4crBLmDKZyt8Oki25nE8jMIyt6lr1/OmCLR7SlBRN78Q/Tor1TfwNAzvxQ5iqIgDoiYZC8p6
k52gGUN+lfV3PZDcBMOrSrxDZzvtdeihJs2qsUxYRrpya8z9dFmpOTwUTg80gsLFOO0G3Vjpl6HE
kbWqikxRmiomeVJtU3MGjqyeZh1sxCsvseAujp2XvsVsshwQDC845onG2QMoVdP4G/Rt7M/Z7Qgo
2H0dkj6gd4lSeoPWzIvZ0LTzFcRrvQP4OGPcGQYOFYb4aiCudtcUXZq70VQ5nVmioS8VSVSUINy4
2Pp5Gzt7w2/Uk+oFrVvXN1AzT+E8HrlGufUecxONKYvu+FumQM3CtMuNr9ysunltReVkPDh5COkn
nyOcJH7dxW9tlg/jpgodIhSUk/vVmwQfFu06JzO6jUijOnuwUYwd+raik9zVXsjxa8zo7ie4kzY2
NJCtMoupo80zwrhVjfnYTRkXiIyy/sVEGPnRgC4LV9/yDffEztGvyTIi6Z4IiupXbmF6ckF+rVCf
HPH9k0qXreD0IbnNPdiZ8NJq45hMFTEBBXrj2Iv9mxHQ3WPZ7FpO9w0lI2wjPXMCZVyb3cx22/TM
Mm+aVxwtIV2ac+BzD0lm545AuIpYwblxr90qzgGumvZ1JyYuV1bW/UojO31iFrp7B3n2JS02tSOM
z/glAybbmiV6Og7C84eLoCkdsC/GiGYUBU0CC3LKA/i8Zbev5rk0njozgZEcowVQGLIkbX8OrwKO
AnBU5D9k4T2XRCFyScMMt0rGNt3WttHE5Mo29aa27fJRmHEZbx0HCQceawC+CPT8+RjN8xQcUyPE
+cSqI2gG5RUKl3RhRBgad/exjpGOndxUFyhrGcVfIvpRiy9rJKm9nVFEn5JuHi6LUJnTkfUyPHLn
wnqWNqYgwiEepu9sEzFu8DkzgaKEQtFwWK5lUZPx1BxxtCazEEg0+sZClLo5gBsKh6U0T/W21iq+
neK0eoNx1V+ZlA73vkO92i+8blxBIPaLU2dEwxfRtz1d43wckHLkKDmNtR+0I/1wenvVqVBe6Fy0
5MNlj20OnA9bIUeNTYewMqP+nJO2ztGkvx/71LwzWNi/uY0U4zYc9XwZhAIahJ1ar6CViBwPrAzT
yoyvMmFit3V4j0mKORElIX1oszMmiCUBRv+K5uN1AnHpYAW0F/e9QfTHKqg0zN2yr7+XedTddGrm
8ksel/vVCqwKSMjCTMg9SNAkJidXdhXOX5HK1w4d0Bo2hxkZXBbhF7zELa25NRnu0KR65CYIe3uS
NWB+d/wdZrm3MTSqKrq7cEdRYt1bKU6TXSUktFgxBXmzj0F27drG5jQB1Bi+BgQrMpN6uEA9loYx
Tu9LYLBbISpn25ku33BAfbT3evLJ0SWQPW7VrOdF3YjnWnKbzWeR3BC6TJz2qBuBjL/wv6qatmdu
yerSVVF9Hc4FDxvLoCq3Vjj0L54uo19pkQ4c0qES7z0rnK7pk3Fxb3U97i1gvtMm17BSJxQcoOG1
bJ4KYH0XIVCVzSxdNe+Yenawho6j1wizv2toQ1cJPdEYWLfI7ziiFl+7Xlp4LfnKS5+bA5Fl+kHH
chHQqO5bTFPwZrUCJWbZe71oamhV4/ZrTOQbhQWgqeiqO1MV8nGw0gc/z+/93MKhLnM8iaTUOJ5A
22JPX1hw5AUNZOQD/tLZmjjQgzCb8/ylqbsy3PPXrGsGTVJuskV/wyXX/O4KB3NZXRXHYXbksM7L
ZpCruOZy4kMC+Ipa0TgUY0kRyxgblKBmg3sReDRR0lsHfEnJQa9okEHH7rNhJN5Occn8osOWJhxm
1eghjDrzUVQVkrWIiK91H+jkDq3H+NWogwypEgl1OHDGy9SY0hP9v4JBR+TRdeHS7u8nM7mv/dbZ
iops9dxJi5u2ibyDBrkE6IJr/arhJogkuNXDt64jAbV1VKMP8cjr2jAG7G43J5ghdmxSnA3YXYzV
MPIB1lGVIyLRIypSCdNEgx8BzjtxHK9UfBlGDU2ncIyP9ehB0Sw8s90gsfYObTfoZ8+e4jsYgW62
Yrb56HqjDMUy5sN501Onx/CB12/uGxQRqFmyHPHOlBwKRbc2LKxqDeC60YSNSEg1AwQ1GHQFkmL+
dZ9ssjDtkD2KyVkPKAC4wDcx3zdP5YgKDREKBadFF4NSwS1r/IlkYO7tgYXNlhB2VrQk+D81XpY9
I01WyT5h/UAsakO7NcvJ26ASZfd2NN32XHo4Rfq2tn8GDfoS9v78W2c36zZyY9jf0uyvyrkDvsmx
+smFyf+QdQXuZlmApfw+u175MtXAY3bG7Ir0lp+D2TOWPVAIOYKubTsXz2o7Z7AqZq0RSS21wzVG
KcCvFkCrhQXcCnDfgbRf4dVJVmPqppva5J6xi3DIDCjQUrUVUyI8mouVA1Oq9llcwp79qMUy2vsa
b4Klby0ZB3jbSy5WKzgk/alDq/DgGEKte6bUbZPb7k89UbPiGD2Y61aF8xcv960vxIMP95THuFp6
sZ1f4vVFslO4TYcUpEq4UoedMtHO0NDZDhGD2/fmeFebkYOtLfejHbJGB95iyiDY1lODFMF1wspe
G5EE4gY6O127Zh3c6XpKifCmDcW5mJFHuASN6gd/rlfls3HinB9neyFLcWwKOly7BO4IWBaRltHW
y4wf7dRhKwI8KND3akNuDT+DVCSHcGf7oEMHsGaAFqULonTI6+bVwWOwF05hbSrCbacD7jEePTTm
xMQWfX2n0EDcjCkvzktEt028bNjAkxo4FkmCG60i8qpVVS24PcKKZvsKG/5jUXavjlv3V7O7LPe9
F53myZpZZCUalwt7H94B+I8Pk9+m7bq2OKnvndruvsxR7jgXos1GFtuiKq6o2U9bzyu4To0K64x0
udZys6r0sxbucDG4+bCFijv2B4iV7Y+SYyaRBx6Gvb5kaKzkgJXRpW6FLkjCcw81kvSWk/EbvmDe
wzwOiqEtEFBtZscV7crzumG8yl18voe6jiMucuWYYBNKYGKHg8viW2rAg9RcxaJTg1gQz1P+5GUS
431EsRz7CAybVd2ZLCEV5KdgFXtV71ybyJR3bt86zbpouH+s8tIe3hTa32hPrkl3VARMecAe4/Y1
AbG0D5FYvBqk6ULPHpQk2TUexY4LxjTso8q7YYKiraWkEOLEhw4y2v7RqzsLIwFYSySQHJ9RBnI0
uiJpQgUEApTeJsYb86WMegva4iIlIgXCf6m5Fnlr1QG/XBW8vGcwORWQxZmo2XuzcIBn9rEFYJ7P
vxODkcH4jl1OUGavmmkThf4A8zS1KB6ag66v/GByf1D0/Fmo7M4PE8RLtOvVzWRjy97N4eCnyB78
9MFsrW4f1Sr6ZaYJsky/8c106xoISQAUlItZdvKQAsYJIay+EQZL2XxBoiGuml6D0s3EmhvR+Gz5
Du5amPvxpaTTji29TNLsmMIpE/tuNroef3yD8MsCe5Rg++qw9qcB2ORdDNEt2dYyo5PZYlKEow6O
CJRYFMz9LrSVP6GKAh3tBh6uryYqkwZ7X2qeDEiV5spDk+gdwoxOwHUotYc0pbbHit7DFH2XFNB7
WERZdIqtvLI3vhVMzsGcJvjqdK6Rk86BxBTDGYqrb5B2e2CQc3IXyMp9LDWgdyh/yXDqnI7P4ZSB
SI7ekBjGurapvgRosEsd3yrPMZwNdf2O9gA/GYqdphpes7AZUIiaVfXaU8Cbf7RcwtLbniPwEd8r
9+zcUUa7akqlYCwUOtn4SS4fjeXge0AxJJuDV5j+um3zHPadAcrb181DJxOb2jrHuJ9zZIa7EY6Z
gcguBwvajGbZrYUO41PK774bzVpTpZZY3u0uurL61p/3KXy5uyZQ3WEobBghbu3NN60voltOdcM1
qTp9uHYkVIypEQ7/lR79HzkuDRwdMey+NV3doFnVOJvGvSgQiV2SXWEgCW3859xEnlYnloyuHD4Y
RtOWSv19B86YUAcGMcK0HN5+MIcGhwQZZM84QJJpm1RdGm7n3kCx2gVUVlcdPuDnqKZkwCqNvRIr
hr+ZtdWcgtZniXYS4mzy1KVXhDAbO3jigw1xqwdjNuqnNCttenDsXT+tLIZDl8XuJmetaPeIVN1t
qjWJ1PCfw+yyoI74sLieh3VakGtxggfu/UpbrrJkJMDSoFS6wMIIO5oiLDeBxR1iLhdrHRC3w5gT
ALIuRge9WIbthJ+mL/ZJkFRfM6T9V36H2lZ47fAgTOhiVZz2+Il+emVp3JHEUe9i70fkoCy0a/CQ
OrVQ6XESRbuUi8KgZSPFz0YOKNF6lMwhpnsifS+TMAtf4sWWtY26lFuaqBnPdJ+9J8qFN2ACHiHB
sbyamvDL1cB9k7dYzNu2hQWSEV99mYXTQpnRzpXlNFN3OeUUS07Ct7AZsiuXMRVEamfHLs5z2gq8
6murrfJ+m3c9PmbAlD26eTUbwaVwLHqJWT63yFkJA9nxxiNqbNwo8A3nKIpQKlYF6to49PmQIaS0
caKztcJtXR4E3cX7atl+g9Zl5GmvxHPpMru/0RKUMb5GhZiakWpto1oiwWNvUY9NFuc3vZNzJkyo
TfJTcY/bjRRNk33spOwLxDVxURuieoovpOydLzJR0aUxZM2EbbldYFmjWZHMEcqLwIuHaLPErSqA
dlH1hoAuR5hWz+nwUpb0NbAloDba16XJtgunHLNB3Ts0gjKreK0q7sDhAgy/y2nh8c3cNkhvZWu7
dxGBG/lFGk+Fsclyx3iam1LciCBY9OU4IS9tuK/gZMQMTG9WWnHk8TTyKdjNL6ZYauSB0Wq1NfNU
nxhL/o4TldjB3UadPrbSeuPsyS9k27KsD/TDnoDCzfR8UhPtdZM1zrzH0ItrNg6CWD1WHMokCjlg
bCBSZ1xBXkdcMs2lQNM/0O6En8JguU51bzwX5FUeYoctdZUB83vjxcmryGni5FtSDj2Jk5EyHoZG
p7RdelwnFPcc82FoXciCWBKbTUIyU7q243qIl/5Uf2wzL0gISCzLeg8fZ36M7ahPN+kwjk/tZEab
cgrME36Y7I5+e/wtb6v6EBV5Vh+drC2TQ1jn5psc4VMnqUcdM/MnOKtW2sQPuMwrdzWUSQHBbh5o
asUj1NMBctBiOcSv89AWvhOsMzzL3JV7V2Ik6XSZ7kh78Sg55kEqtknr6F8GIpn02A5lSzMnY5UE
UJICGe04SbyVNHkImsaREd7jw+G0or2Aav4E1Dxe2W49PPU9JMWNj3fnqUHwzJm5cam30403jFUe
UWDfzZhkw7vWb+EKRFHSfDWDIDuWghoj8RRI+Kw4nZ+B6Vi/xmZMHiJ4TOqoqNVdK1N3xYq6h6hW
MSxsDJzlUIpTOwQyuk5sIxT3Ybgw4WIGmHNps28fM5gH0UVMO5obasgrwAWnuldLu+21TAaSPczG
03eRYjHGQNFmt27gNA8mV3/040ZfRhc+GlX44nLsToNS+Q66fvBVcxrCRzL6FCNjEZmraDDlD9J3
pFrj/gIBGdTsMGvF5j1eGrDQu7W0gOdvCsLQ8YGmRDCmtl8VL9UcD9dppAV38yBJX3KBYGElZNM+
trZGkqnJS8ckWBp0BaLiwp2ZfJuZRAZSQcwusWECc6VYZ1WiKC6VXXaizJfe8dkNuUEY3FrfQeXV
lz0soFupOZ0oq5qfS7xvV4WtyN2iN49JOO0vNFUUwLA2LQa9skFJBvtJ21W+mswUFxokytgZ7+O4
pUXqiFrdxXmnflii9MJNGJn9LkkbV32NOAhSEZ2QUSDCb51Dw6Q51nbcnWjJOd9k2bmXpmvZ11rW
gry2vPKT/QBdM+NeGJk7nOTiDg97v8cvhXUxww/35Dcpy2zfsSo5bdWFQCdDzJ5B1siD6rAmrKLc
a6vtPECQsuli/GLfkniZS/Cuvh2nr01X11cpqS7wICA8kYZr4OrW1AOLTQ50eAB625bdfaUqddtE
KHWjrB+vhSfUF1m38qRHiY+/5E9VtPn9dU6A4GKZo8NIFgVC4qaYGCUWZv1+EPBLzZ7ohAt6ROML
daN8x/FZkKs2le1lbYbBlWOXzrNAzbwZa9VdlwN3/ChIaIeSo9lwfZEBlf50GnMOpigEfjCV/C3o
Eg8ITEe1KsW3VAXa3AUoUm/MaAFVlSkBGxlryksnOOELr4G+69supHWY0dkvzA8pbwKDUXFBbBey
UT9lUT5wUk9R7w84RlOCgh9i2QzfzDwKcjxOQ8PRPvBgaaBBLZsDsr/8Im4tfSCvdIn2IuSNES2M
7H5CCEGzE5P9TyBu81ecabRQBH7Y+kD5cnqqZhIHrkL6g/wWVlZCbDE7y98OHmY3k2m4J1Aap4jZ
gt1c5WRe3ENMpwjRlqW8J7cn3mReYyDixRyT78j+MrkbtamCw2W6T9kMin2r+86ptg3+IC5qWdYh
dIa/efQ9PK2brHNKY8exoqzXKR3EQ54Gc/o4RRg0qV4OJ8XhzltNCYvcrmBfu0Qm2Ml9Omf5rQ2+
82rywexRiZVNwB1H+Bxelhe380lty28oe7rBt36uFBOFOCq6YHQYNkHWB1dd1ADQ6MRomc9q7FHi
B1MzwvjFZnCkSmpRhXYrRq9nVNwpDQwnDquksSY6BhwODV/0z/1WA9xmvUhu/dFJooskaJP7sCO+
h0rLeGnbzvxEMz4g51BIP6aaaAYHuqMBfDi8BWro4utAaorW6PoCpCcc1uOdkxvcaLnjMy9mfjCE
6ByhN+NsVMRRjWH9ve6TASpZ0fbf7Nhm0fKrMLttitYboR0lGKsohONIpFeR33c89d6a8uwSS5Rz
zT1G33QIqe9kNJEOoUROH6PPGrIIwLj6bpv067krveVgn1q7uGgsZxsqOztkoeVBcgafcE+HjTpw
xd8qgGNa/nFir+kvWq27m6HqkUOmVW0Gu9p20VOPFBqyVeRruDbS6opbM7bU1Uios3mJFK8Yj6aO
qHi5tShuDUIDaPz0TBV0ABEXjqq+CWrLZm4M+T7mkHMpsQy8+nUyPNQtustVN9vDqfY6KDBlFvge
zhdOWTsCRkC4yDLtjxSy1bPm+P1iqGiiYm9j88usSr4CyJ+JPPRSv7gdKQFsLTvpwY2Nk3UxJFEN
/GAU9Sm3ZwCCQehaEMk5gVPhaI0SzFMX0xYTaXIT9x2WIM4K0qXUlBOUUSAdyu/oSoTTAzqDtP7C
2afG9ZNV4cGuw+RXIwS5a5ln9uFtXeZCHdzMDd5Eb3lE11mLe3bp9II/xm5KuR6lzj0LQIK4SRTs
HBPUqnpu1ZMju3EB5xZbfmvxFQ0gJpHeZueDoUPUB/1IgXKASohNNYK2asqCnPWxT7+ooe3rQVra
mmOL27hq2fkTKn6nOFLWKREsIusMBd2TWQbWs2UKZ5M4KvzhKj7KobbGErNPR9wAl0VJiYpPPIaX
gKTGFw9FoMaWp8lIHNDmBesESXb57Lm1+yMAdJsc86GgnoSMEVA35/eR5K6ykFeTBwp4Jd1h+tLm
VvyGRsF8reDMAN1NcvdbiPipXQA3GbAUHbg/4Kd7Hos7nRhqqQPsawPxNYuWUdMwCuPsJm6BAm4l
eg2ASg4R0ockdr07apnIQ1TgRg99VovyOvERSTABY5ujCobf/iazwvkilP34XbCj/jSLKpzWMGlY
cQpPLSM8dscvCm/+w4SPN6URH0X+YTmXOXQPqTHB60fHsBpULuMTcrVcrXAlAq6LlNeS0ZNg8RrD
pD4WTe/ji2KJnlYxpqtxM2RqWaODnuJB1gZU/EsLZB9eXdNOtvOM6w5HstE8m91ovWEth3RC+K3P
NsKm2l7Amiz0kfb6eNcmRlfs/1cLdqPLFwhbEyUmMS+tNB6txqLMHVKKvk+63N1L3cWnaQyGVxUT
wlObQnz9WEb6Xv674EfRg0jN+Qmg8J/y1WKQMOo7QjpwlU4RmgamrAel8eOn/EWRS1dSuDRGQcdY
lvjzKaKMfWNqYxr2KlwL4z7y8HIW1/R2S+v240f9qcX/TxTrASv2EOPbtlDu2RdCuFWmTUZpd6Zm
KIT/mBT+3ceP+Mtv5jlCU+Qx+T7CPZNMM3fA1Sc8wizvSucxn7dU8z9+xHu5tEvOlYBFLGxcEOpM
wpyEBXKZsLJoUg8b0A/0GvcCPe0cmp/oiN13ImJX2JZkH/fg2tqLdeN3STtpQibMsQK5yVJdpapH
sCyXg4Mev2fuReR9qlte3vUfLgDNT6YUJAsXubleDCG/P7AgKrYWAWFPTUrcKbVDHJ55jSXqKo6u
gmDb0/jVn6i037+xRR9tYWywXUmg/dmXVAEtTZiftDD6e1V0hz5vd2a3/fidvR95ntCS2zZybEdb
58OidNMuqjWHZ+ndjN1z654+/vvnnGoFikMy4rAgYGnRTNk/f7mG8qkz1hozMREhlRTrvniJbb2u
gXesFDZHoyTHuX9VzXPDvZjSIlwv5+rjT/FuvGBHwLvBYqG0K5VapvpvFghZZOi/PeKlJtO+Kcid
6ER7P8WQNwdD3ipMsPQUrj9+5n8i+j/GzPJQV0gthU1QuQbN/PtDdYoZrQklNfLYu66rl3LgHNBY
ZNIaxWkiAZJ24DWdOUqUdo0A0mpvR9dc44s/Qek5NEFwVQbj/SefapmE7z8VNBWsBoul4WySQhyg
fYXfZ+W3b0VpXQpOX6CISVcprlzdrQNwEUbePXkqvTHspUVgvilLfuJ2+OsLIYlVQynlc7hnL8RR
tO2CEVltlSHFtMGl46snw3JDieOQUIFBGPT942/+bjlfXsdvj1w+0m9jQNUTjXwia1dQ8UqbUgco
joGuW1cPhyL8ZO6+m1ZnDzt79yOxQ8gEeFiPToYNm46mw0Xi42/0boHgIcwsx1bQvwGGny0QCCUn
cjJMB5GEvaVnsCcem1u++a/LuoOZzcHPxgIB/FufzeDAMdrWaE2f87p7O+Xil3ZtqiJ4KefZKZ7/
9Tt5lmDTZWXXlmY7/PMtYa6sjHbxhBoRQkMOS4HZPzOKP9lw348/HuNBNFKmCU/kPCaggEHXk87k
rxz53Ma7jKZ5jlQA2XL3xSn/Lw//f3RgvR96HCQkbpvF24PN5+xLDWR6tx5x7Kucp4Jj7TA499tk
BHzjzds+n9cf/4jvNmKH52F1VCw9/PN8dkWRS41PKnJiirdey+t0bO9z0uqsPPg/5tH/8Zu9exJn
F8YEX8rjR/TOUxCMpUmVx9qBYuCAFYC7EvTklFQx3Oaw/SxzYZk1f6xdbMGw2ZcDBu5LvGx/Dg5R
j3WHMo8p3BHH8iDtXwNWkRwnbexss/5L3g/bj3/J5c28e6LlMEQ8vJ72+RTrKtLmAsETcRwDYqq3
HWQskFj//BSOlzbjnamMqe3se1FgmhQSZ3NVj9dj+dWufW7jn2yBf3lTPMPlXVmcYoR1tu7Txypd
K3A4lBknePorq75w0pep+2T+SvX+F+OL0CBC5qNcbZ+dmvvWnFyZKs6ZBFqdTIH4pXKq8ZiOZnw5
dfYv3xzaJYGWSLs+PyT4wvE8Q2BUBNR8MjrfzTuXo7SmSupS5OOAs6zSvy35A8xzb3SkvYoVl28H
pfDezSzz0bT69DgDKoG90OWfnHje/9CmJXAB246Ho4JL6Z8PtTrqODQ66LkvMWQgJ8W88wGD6seP
B837L2dapmbI4BxEU3hutgSYUM11q5AC8WP3JUEwkX2ZIbwoSSPyfn38sL99KcamJbTlWDz37EsR
+jVEEjr9KknLW0yeR7yRCACHU6+Mw8ePerc0cwliJVGETWiN63b53r+9tARnTT8HubOC2Lop/OcG
pBF3dvQUpLy23+kJfvy891McDjhvS9uaLhLj5c/nhTIxSzMOndXcW/Wl8LN0Q9OwuBiNrP9kNXm/
fvEoz7MFtkgicbyzuRHBvLfsBqA+SPYE9BV4jKgnsWqcNCwtWhH6InCm/pLG+LNDX/yTZebdoQQL
MyNlWQUcZb0bMSOIWzQKHSGrPcRIAzdbdfHxbynf3ZPOHnH2Y5bS7RxJq5Giv8wPBN6SiTsV3bFG
/bWuJlqvpsx/JEZfrYc8vTE7Uf3r3rd8Ag87OPc1Nj919gmyFHSI1fMJ4MqF66yXpwJenZUDLXaq
fz0Z8SxEBKbm0mtzqzg7GaEXnijiccpLW9LKjAvhXWUkKOTN/+dzljX3tylBjjVWRslz6HdtBgkR
nJTNxl1X6SebxN9GiEfGtulxUF5qH38+qPLTJOgkjdiqkHcLZDp2jE++y1+mG348tjnJbVCyPv75
iCEEuR+l3IpqVGmrxuzXtiJ6LbSrT0b7e5Ozy4v57UlnI2HE+eqSReasOgtjTnQ7M/DCn61hIWfM
gFJRp+heoXFUwJE/mQZ/WcN4tM0GQHGK/3H2JeMOsy6qGu6b8jEKbmj8kXdfNbeD2gvaalZ0KvoL
Me5L/Gv1fVif6PV3RH4mq7l4/eSz/P0H/3+f5exnsOI28gkU/O+zTMU+aK8L8c0HaGDaJ9yJ2t5H
40PqX0KnpT261ckO2uPHn+Evw4oTgVaIzDSD63xLlD2MfV3zc5S1kFR8SzYsJBQfP2T5Hn8e1bCf
WuwY4DmoNpzf8TvUohinqeHijPkFXXaHkPcnhrptpcN/f9QC+TBZZhRn3oUp8vt8rIKhssrE1CDk
6pc+mu5K8I3Ivb77cEs/edb718fJUHOQgTJO6em81mnArq0AgDCKTXLiK/e7mSjMyN7Xf/31eAwX
ISWoQ0pUZX9+palHJzTZPMZp+1M4ZvSekSYX05bb5yeFkf8+8p9vallaAIMIGtRcVZbh8tty5llG
U5V9CKZKTOJ1iNrhGWOmsYnzNLuwag8tWEkn4Bgo0xhe0ras4h0ARU7fVMzdF8tsx5j238wORnjz
QHhfMEVHxwism5QX41/7dTn8TAUq2xO+BLTyji6abFMQs43ReqbJsKO3lv4CNY2ZnbgF+zk1B/cO
5nt0wTAaW86mQ/9YhjUml9EkGg/Pd57uLTMe0aqEUf3k6Dl4bKI2xhBRtsc4H7ufJDK3RwwNY/zJ
ovl+Pfmv2AkPhuMeO/fZHLbLdDKrCK1IVr1FtNJi90cVNeu5uo7jo6M+2QXenyyX2yOJro5yGN//
bfK/vR8OtSYKClIEDPBJpunf0clbya6/stjdTIJh/nnowb1QFCFdyb3VPRsOQuMdlo3ncoeUkBa3
tjnsnBm7f/7Jg94vQ/x106PTTs70ciX4c9wpu+4bO068VV58Na3LWH/ylv7297kJU1pjUnDCOzsk
lx4WxaDA4jTNxVtLx3senOd//61+f8TZb2XEBjRpFIIrgQGHTuUqHqCAdxug5p+sO3/5MqiqqM2B
9eMSo862sBk5e+w0xHV1ZkMXF8SK+dkj3q/Y9Ah+e8TZqG7nfhgwdLkYNI10k5ExBi1MDIcZf/+2
KcT4+PGP919b4GzhoeIjOYMzABx6FH8OgCJHNduRj4yGW6+0CU4YVjB1OrAUKEmg+aBneYSCcG8R
/OOGWESK/LLAL+NgPpAqvvv487yfZ5p2D/ZudOPUheyz46NHcnQaOSB+ZW7dQwjHRlrjEm8O8RwS
uC0/uei8f6N8b7wWtBQcGwXE2RslfEwbqhMGLeHIP8WN82sgofyTxf39drVwZbiOUmFYat9ntzd6
FOSLoxNbWf1rVAjU587OMItP3uT7X46naGT6FIRctquzmZaUGIxHsjLWZSO/tyVwV4y5o+F40IGH
HNOeu//4Vf3taxGm6FA+EWI5Yvw5cuYun3pDYjV1ise8xG0bOWDyPlug3k8Ijx6FBckKZa9pvev4
uGES1IFHT8SB8R11ebTPiazegoq8d+xBfnIse38dXR7nslBpqDHvbtqpbziko0NlCV1/Zfpf0GFu
k4b5140Hk2WSQCC50qG9+fi3fP/y/nzs2SxEhQWSAyHGOv7fpJ1Xb9zYsoV/EQHm8NrsoBwsS5b1
QnhsD3PO/PX3ow/OuHs3bxOe8+CBB4JV3Kl27apVa7XDDcC0PU17NzbcEMPQQJnarySBzpcOjw/H
o8azlye+KpiD4CCjgzGAzX9ob+pSprkN3sdClVZSygt2uCqJCR3DojatCVtEh+6vVCoKWpEdbwza
fVr5Lk7eL8/d/LGnHmy+j38bEa4wOsXGMSGgdYewj13FLxBcSVy9JxYgPEy8v4OherlscuEd5VBs
x2ewM3XlLHrvwqIHgjiEPNTC56BX9zpdVEMlf0cZ6XmIO4DC8hfwuST10AhC/OCy/bPt4vCMl+Hn
4zwoKvf36dFr6UFPurkBuJe7ctP0FmohlvGt1FqIk6lQQTueja+XbZ6t5WwTYAFPNx3qNFvwL0NP
70dkwrxaRWq5Mw3IhPDL4c7vORaXTalnKRNsEdJhDVVVKhnztxxFW0FkG8AZlNAd/f0Ek3uQga+e
3rwEEpr4rU0GkNB3tIDdBsk81W4K0m04mCltRrF8LbUPlffTsq6NfuW6UM/ui/nDbB2ONXh8+Lsw
CVM19nGpo8CH0J6tkhSLiMhQagHoC/YsvY/HPDRdUKcg4EPJbJurPFeNpwCd950cVq13lYa2H9xU
OKFxQxypwaJaqs89qEhIyzv41feKNEi3NrxnuossIA3R0AQQr5dpqb23Vgh+j9Jk1K54oDM/68ga
/oAnnExd66z6mHhqN0gylK0FKZw7HlXTtughqJenTr5CHN28urzGi/ZIu3FwyfxRKjldYkRDO6U2
AUM5QXKjNl/9EFkC/J6+ErgvbFvK7FQrCHE5MOITOEzoc4DUiHGN5QMn8ztcMQdfsldu36XhzIl1
bkOVA2IJJ5L1ngJuo8hNog8FCd5ub2o/imDF1S1bMRCwpBQ444lPJy0M6f9uQ+DwvnzdTD8m2BL8
4Snsflxem6U503kRUA0kZsF5n5qJkoZr0HNQVuWWOEghGpFpqYchfFVRvhIcqfNCn7hvNt78POAm
4rlzdtYRMypzK4zh8g16+Q12CWQEsiBSkGOVAW2OYEYhG5RU+a866619BpbzNaHH7C4F12s90V5d
pG43EfkcqPqBpbfk2vtRQ5bweQr85Ltl1cYVJArAWsfOtr7qUa58+/P5IvMh45Jlhay5kMMuW85j
L3uh2yKa6QWA2538Coaef3FEj80IRyZT4YemDBzOIDga/K/8RnaNOKZL8+3yeJa2mamTDjepwFOl
na+fI/fr6CX0XLrEeFJkmmAh1vUvih2Xn3joat8nFFHCP7/QsEPIRV6HvS0LfhW2Zo2FHCKX1wgt
SnIn3bN4fw1Z3dD9IGc7WOLLlVBvYZT/efTy+OHt8+uOPxql5NlSyZMfOGYPkWGJFCnvgNFOr7w+
XYmD1kwJIYo9kSMpY5IUcf5W0AUG9hbE8TtCyJcXbuHgngxJmEYIZRtDy7ADmBXl6npnNeFVO/0x
pymZcGhTCcodlNTP7go5lCu9AoPNzNnbVqkePDrT4SrbXx6Nfu4ZdIdnpwnSEII1S9iGGqomMIfP
7XnRl95EXFR7uWxgYbrmupNNYErujTLQ6T4vvCIOzLyNkYXs/w6bdA/ZNZo9f5w7ArNGvAAhFN6N
V61wbmXYLwPU+JCaTfI7EmvUKSAny35Q9qJnaFw5Suex6WyOUoIiw9Y8R8ano6pg2YvHLI4h676K
4L5A1Hwyr+UMJ7m3VBjmWrgXq12Q/fnmw65OEpQIAsJOYZhTGWSeVNBwQce9q8XGNq8RfrGU3eVF
W7owAIQq5GDIWyikLk7HZ9aDY6QVzO1dQtRVBCQ8nx37VYcrDqYA6gWoB5fejeYjX/IGS8BgvyDW
GXTfiuJWn4H8u6F9JJt7+bMWNivJOhl0DtEx+Blh1mmRL42QtjWO+IEmTJro65WFXQj6DXYRS0oP
IYwSghNxpnIokeyKXZtrf6R5q35sKHPDGFKvASOWDgaCHbKCJ56vZSGa8S3T9CEpgFvHL67oO976
sXENA+rKiJbNzAmf+WlhiLHZ5Ou1ZuMYXT+fXJParhGbG1t7vLwyS1bwU1wuoIl5twiDUb3AAUwB
FL6v74yZ0gvlOu62y0YWlp9KC3GzQm0L5nBh85dxWcgaulgkHtsrg/ZA1m8lYl4YB0MwebOTSULY
VNhh7eS3WlIxDjTI34IAeURgTHJi/WluAPDrjKBg/SmJm2IGrhyarI3QFIQKBKXN9mZqqBXY48px
WbgRT6wIm3mEd3vqIqwgjk5vBrL0UJ0imklWfOUxuTRtsCqDeaEsBbhTWH44j5XRLsKERrz4WqKp
R4dnxGvCw+UNcJaFmKeNg88BJXI6i2C0SvX0pgkS19MrbVPDC0F1/GZ0WjgmmMiibLZt+/e/sQlo
FfA1WRzR4zaoaY2+hU14ZHdhR0R8XSjPVU7mKn2CWu2ytQX/AzP+nGmhvj8XLU/9Lplvw8y1OHE1
27yVeWenHdqDLRcnQFmrW7n8l5aNfB8JDpsULYoEp9ZKz6ZVw6Avyp/sG9kgIWwbO7VeeX0sbcM5
gQM3uzInqIQxtQaUEI4ESYGMjvmce5vlx3voHyDn/POHKGXR36bmTzkKN0MkLfHtmNIq53NCG3qy
KQyEkypzrD4ur9SSM6I2iq8j2GDFhFGFXR7yJZiCXPDaHq1HCKxWNsOaCWE0oxF0fuFhAqIX59Pk
VxEpRN//dHkgy8vzeyBCBBiMINcnByt2L20m3gQ6VbBPmvQvrlbWZsZtAnmiYC74CCh+5Cmj3wQa
K/1lBsp0jneF5jGUr/G9Jtlr+bslZ3FkzxIejCOUnInv5RzcgkbJugpyN+98uATV8qvnQUAd+ocg
j/eXZ3PR6qzeQW6bRI8YovSJb9R+WCbulCc31BaL5KeqDBs6d1JNcVt7xdw58AmXSFngH3vzHjra
8WqfWbVUYg9uXaSEx40EdZuiI5w+vvTGY0qG3YCpKNpdHuY53FKwK2x/XYHtBYWKhHLpdIBlRS+f
Rw3Ot0PDaIF75AhFw5q0b+tryLsvG190kkdjFs6F6c1E+YjTQrTisHMgDJQH6WlMfLQvevoF0z8P
bk7mWDgh+uDgrfJ5rOqdr8CmWsPMSHPy5VEtnsOjUc0762globf322reOaMDP7HRfPR1SwuOHwGs
XNOx+AUuFBJCpk1mne4eImpwo6fGkibxu1onhd8YcNYGLTxepfU9m3O8ofc5usrbDUp1kKhvNPla
hhgr+uaZ6Lr6712+4n/mnXL2KbajzwADcJDiA7FTwX21RcMbIqx/pjbECy1d44ntr9wNi/N7ZEfY
NRrce+T0GbKkwlU4qa7UQGsyfUAY+S/iVLYe2VCSvOAuhSDSL0l5IBrG/pRGZ6PlMJHBJ75iZGna
iIDAhwNbXcA2afKQwsMO4yjsRhAI38N3ets29tuf70oCH4fSDyAGW+yts4pOCoBgJG4cmdlnE5W3
6wpGyLtAdbQ3I42/XDa39LA2HV5eQIGIgBBBOd2YQTezEoYjNKlwM3fNNXnYvPtqEvKNN60Eh6d1
n/Tb2ttftjv/WnET8habYy/WjGbFU7M5ihpd68tcTlJ4ByWTfojrUd7IuVE/oXAeJG8DAoYbaxUl
N//iU8MARhWSCCo5TeI+wXDpTGMTamhK+FDhwmrWWHdSMLxLtQZvCyWNTdraX2AKn740fTFum2jU
3ToOP/ma9tEr/hsa6vGDZI7TIe4g4fDpmll5q5xHIXwfM0ObNNepLD4gE0mupbm/aVNqn5viS5+9
X5768xvz9PcLfi9LayQVAkRJcuUQS2+WCsfZc5IeDHtb+O0fn5pTY8L20qNMnwry8RsvQaAwgBjU
3+uwCV0e0sLtyAbGm/ESQulLF9EIat10VBZJHABt3+jWmxF/aNqrlA2b0riL1deyv627PbxtKhLA
K7YX1msuMgHZQ1psrsecbuXM6pDJ1RpjoypflXibeDPxLdynf8+Cwu2uquHcNPqd0796cb33nPvV
ZIB+fprmcwRuYe77oNAvbGoJSl0bHUODtvZiB01MDL9WGd40OoAemgSkxxYeXpSka8TIUadCrXA/
qLuphTx82+tPaoGg6lVJyDt6sOL36HMcOlqHh5ceeg95boqO3dII9r2tu6MH1Wn0oldXYwaLsl1t
svobDUfbWLpvio9U/1lXL479qDuIIssHHygFFY4kfWmtmyxby3YuxGOnQxd2cxha3pQlDJ2Gdxjf
YN0mF+mPKOvR5roFgrodo08GLDCXV33hEJ3MuLDo0TBIUtJjthv3bU+VnHl84aXOZvPveIivxCor
C6wJsTXszrFd+5jLIQJtaPyXk5t4gCqmc1UFPaTxhww15OUhnl94JzMr4hzCoukguesMiC5M1y+g
QgaHGaJwctmMqp575PkS4IVC+mduBDk9P944QvvRYgeNDRcKSvo2X7Lkp2PcKO2zZUkbKLanGPqt
L30Vw9C3V7Uf5O9h1TXh+eo3EonJQrvvh0MNs5okFSvR768rV7gyTj5QCPm9lGYOiEeZCDh2Gvsm
goU10xG5lznz8Ly0P5NR2cz0s5b/NIUfeQFGON00yC1kg+OOIURRzjPwOvowHm1oGivrQa3Nb5fn
8Rz0BqsADw0DCLFmkX4UnADZCnkca+bRn9StZLlO/BoG12XgqmCMIkjEdOuTTYqcUp5TfiFf3g4/
4A9Zma3FXXP0FcJ5VMuZ6MbjK2S6C3TvRwnWM4PXemWwi5vmyIxw/mQb5qLE641NXznap2xS5Bnt
Y9wOxlTRFeU0mzafCKI8lewlTJS7tvXaTTSL79RaaK88WBbCe+beVGh8BOxM55Q497IzFbBLGpuk
fEaAKKiuNT2BazzdWM62dd6t/KvM+vMy5s83Y4Bp1vnaV+CGPl+emF+u/myzHn2JMP/0wGiaVvMl
dTfBwIbmMfSp8Ux0fuNA2w9HsQIfnKQ+yvUnWd7708MwvuqSt0UVsiVrHUXjRm1vKsodtb1LjQYl
GG0z6A1tWu/QfvHWLA6Xv3khBp1nb+4CNg1oREVMOsxRveX0owEw+N1T0fH5KmnIAtf6YQAv4nWT
24AjARmvNCvOZ3G3smQzYQb8EuLFCV2VmXfhZGwg4843bYNAdCp1PyCvTVZ27PlraB7jb0vCuvi2
5+lahSUQELxT6EsJ9g1UUmZrroxpzZJwNNSURfNiLPmavPW4uaeM3GnypLcrMfwvRN35XvtnTOKt
BIetbY0BXjAsva0NqYnKX5ObooVuMXxupWin4ip9xZ2kB0U+qNqNH97qDlHRW+K8Q/KD3jX/89GP
95TDafZ9zJzUjcpdrr4R+Y7O88pGW1zuOYNIcxwl2F/H+OjJb2qJB3KCDzYl72EI4PWtLNh1LZ7l
g7aPVX0/yBOZHAvmMucj9r5XFXp0iGcdJqTEYdNacZbLO//ogwS/MQV6OdDhZmwyc9rnY+EqMqLA
zl0dqC76OGR0bmv5qW9MJJj+/HqnRDX3mjAf8OUL2yRVU6kPUxwFuhfkq6R7r0PFOClWAAlLQ8SO
RZ1iLiOdQXilOgapbHEhDIYUuRJ6GhtECdEYGKG7hYlT2vNvvYNHPyZ0jNywaYxWOuxeycqAlfme
FrbrzH8yZ1/Iv9tibyuaBGMUpLiZCMLzwde2uaO8aY25VYfcdXLjxfP7a9hZ7xyIliF0ejZ75THU
9b3RxSsp+uVZOfqW+VuPdmIbO7DwGcx+OydFjAMiWjKS3dB1QJWr9W4lpzfIC7bpyhFYOAEnczD/
/MiuV9JZmAFPQnIiuk6sfh9O2S5v/rxwbBu0RjBAXB6lY2FfJ0AQlHAeXhzdwKnsOs1KNWB5Ao8s
CP5U6VAGlTMGkjoPvvVl0K7r9Cruv2jDc5rfgFrU1bs+X9tCc5x9toWOrAqHBqySHyCoSihovSrT
F0/yDol8I2VPFXohDagysH5r2a3FJdNmGJZJnzl1o9MlMxoe0ebISHWTc+HpVykk3XnmrLyh5wk7
G9qRGWFCKwRzRms2g36VW/SHANWpDMK3Tzn9b3Axr7jiOaq/ZE6YSYJ+FXY8bqkY7dB0L0X3AMRD
/ydKSiQ+IG7mZnTz7IeiIyvdr0Qcl6fUkoXnVBKlidIkuF2tDuCzlB8h677vEvvfHLZ/ptSSldOV
Q8aOlFvCGAvjU908Rub75H26PI+LPu3IxBwnH53nPJQDuR1YtXiSNnIPI7e0YmFtroTnWZw3MjwV
WGiD4KANvHUH/wYBvt3lgcy7WNwPYGzAgdAsOGPQTwfil7Th2zJLUlcaXK1oRtn3StmAg7mVzDWM
xlKUTAwwl0fJ2WgQbwnWEFIw6oiVQROnG/82AvUqa67KfHDNCCp151GeILEaiEmshObPg2zVB3t4
cVo02H44+oOs/citH5K21dUnp8m2dZ5v9f5Wsr7ZZuXGjboS0y25u5MPnoO+43VGbStBc5S7K1br
RzUaScjkzXfNoQ+VH8SA8tPwDSbt7DYYp9CVevnRDtpk5TsWVunkM4RVItHFKxM2xk1QkohQTUQb
o7LtrmPYv+Bn6Qro0qO1rvjZFQhb48So4Jn8VLXRqsRoOu0yEll9Nm6qMNsBE3VbaPtk7dW2Vpng
5sN5ZpUQ8VdOTYXP53TG9XzQMnNgQxp9talvogTOTglg99Z+SKzHbKz+1s30U2VK15cPwlIuEzf/
j2FbcE5+pyUJszy/JT+3/VdF/fsXo6P9Oa+umwiYzwSv322J5FhrrNwBv6D+54MmLJxzMfJZDsFq
c8VDnMXYNEOR7gLbKbcI2sh3igdvRQfZ1SbJ+t6F5fUlSFIYZvspcJH0UInkAHAp1pp/W/A+TMbv
DxLWPlDbmsQmk2HSyp92X3twTl224uIW0Hf2iRVxrU2z7LwRKxF3XYekRzi+0VHOtbfV7G8VDLFB
tiF3auUQHcvuFEPtnSGQOL4UUbOFTzhv3lWHDGqymab3lf2wvBHnyvrcSu2Iebg6y4q0GFmTvH0d
xttEu9aSfUff0YD81Ago/DbVXdj0LptdSssxJ7/Nqqf7P55oNHIQvN70DknGWWwy4HEX7hpwYFW9
teGwzb1vXQR5V0VvJVUiywXWvoGNPJE+QaOsWi78bhHpyca+rde+b174s51KnxcxkTzfG6InAs1V
BhKzYur9dhZbjZsO9e0n1Knr+Os4rWwRZc2esBGl3E/Qj2A6onC4IpmihP0mUPZFgWrhTVi8dvaL
YdxDuR4MLSnJe9RAkJL+GQ3bUHk2i1XSi3n6L41f2LLmZKZKF83LY7xn7XRdJdMeadVNG76qkhu3
b6OuktX4XI580cpdvZR0n1sb/jv5ItQDQjJjUGglJtvaENzcJV6xN717j4JYynOp+OEEMIqspBv+
H6uOTJJtxk79uiOP7kCJ67myGs3YTMlXJ5E3RvYOtfbGKl9N+7ocateyXiRdWhmsuPA0FELhQ98A
oYJKcCLEP53c07Io2eBY5Gso990eTIJxpylvVfcpz1ccsJi7wcAvNhHw26oM95kQl2gVOuAdmoRu
1wIhbOEDVp1248TGTkvWcEjiXT4PZjZDGRaM7xl5nAFDeEZeAJrgTPYqNx/jHFp+FJNqIh/Ygw6T
NYXXfpUlK2HxwiBN2gthuqDZB8JBYZCovJaztE3sDnAEbNhl7ZZk7TvKNNENOvLK5rInWzQH0RS8
GgDE9F/O/2jbVG2OaDXU3FzfH3oJsjrf6XLpKmuZ71/Zo+MjyYTSW0LVdr44HdKJpx7Th5t2lj2k
XbMCEmSi1YSEYBZsJipCGvz37773WmfQlX9RrQM1lZzQdtjZ5uHyeM/yHOJ3zBNyNOAmHhy59fgO
M/I2turtE6S/0if8pF7cwy3hZXdW6KbKDuWcjR3eOdJKduPsyAgTIfjmegIxP6p8gI6gutvb/gas
NKoNIfJIcryDf31XqcbKOV3YziezLzhoD6EpI4J5lVQe0tDFTQWBRxLspe5KGr5enuFFU9yNFJPp
7Tpj/ak9p1VLh5MDiToZrUOh7pIq3Krd1vNWHMK8Z872FE1YYNuAwpri5rXj3NL9iiLG4DwizJp2
X6a1VMqyCeC2sC0CPBBfqZGsdxn60WCj0QP+JeT7d+K/X56xs6D2154ESfxfI0I0EVQB2oUmrxa5
ppWNwpBc7yTNb9/Tzkl2ph3pV348yS/ZkET7pCj6O8UZ03xn9XV2E6OkupZ/EB/O4gcJbr0M1KkI
dZlRq1tLdqsAiIK9NbxbC5nF4NkJr0u44ltnixhVaLiVsvYBYgLkPx9gcU1SrQPALyQH1CbWJyvl
A6wIJU3FTaWdhqyefI+wZo5iAcJMTkXtnIL9d91Yie7O7lLRurAe0qiPBoKwtCHJh6B5mCBiVcO/
QMT3/RfZ3ifVvq5WRry8z34PWJhxhOrKLqsYsOZ9JPGnsbhP9b8vb7PFg+n8NiFkVfNSnlCbwgRV
WLn6DrYttR+7CTDDGm58bTDzz498rJ6ihpDkzJ8WjQ95+yE58l5d7T5adKRH4xE8uRNrWgwJP1Ya
Xp5IpOqHHlFWnkIwaFvOitueQ8ZzX/N79gS3nTtZbBjz7A3TE/IGuvNgmndDdggBlDQ3lHEuL9bS
FNKKS7sT3HozS+/pFJpamSDm68RuUTyH/Tc/ogqxljdZsfHrGBwtE2qJStp32ECcm4o0CtnIB5Lx
vjySpQjjaCRiYKpSx+vNEitpon1We23XNlu56+ONoq2coaUNQbYPhI+OQi8dU6dzBgAC2qyAmh4Y
A7/ap9QnxvcWadLWuO29w+VhLU7ekTHhNCmJYQ6dgrHe63em/xzRCFx1f102sjh3R0bmjzhaIQ9H
RHCGEYvbR+3uU3OPYjYqh2seb3E0FJfhtTDmRj5hu9lN5iNTzk1agBvJvw9dvxkRgzaUXVWqOzt4
SSiXKki0TpnbVttRewyGb9UaCenicH9/xS+SiKPhAqLqQqngK7KIzpZvg3Gjodq9xr24ZAX2ZMJ6
KBd4wAjbxHG4Ss0YKD60P3q8dewHadjaa1nUpRklyp1f39TtDUeYURNqtxrdwsStffSYnK81cNE+
WoFW/ErFil4J9h/YB3g0zAoDpxtkhH9AdmYrikz9sE3KWdoiye2rWC2p2eOGY8ohU1Lt/Nhu7217
KnZy1I/5/WBaNXRWdmKXP3uJbj0gcLnvqO4UBWgB+4n6U64TFMYA2AKHy41MLvfQ5ueowNtp09x1
nTbIhyQ1BgKESi/0ra5l/hrZ9eI0QppIs+AM+BQb08sAheuxBo8tlc5DH6quQut248e7Pz9oJJD+
MSPExwniLXljMo+jp3UbrUdb0co3MG88Rm1y9b/ZEnaGHpNylzpsddlXO7nN4vukeGjXgKyLQQyR
E/xQJMe0sxStj+BcrbGErmlEP1voMEq53aCyycNZRwu3eoKqcZvDpFetgT6XDhhkaTM9ucXuFzkr
kkxVpDZkzUpF3WbeLlWAyECh9qeEmnOYRp6FQdK8yCNJuJKLQoEm32KEZeW3+yKy/k4KQ195IC+F
wjCF26RUsASI/vSEea0eSGDReS/m9W0ISNfPgpV7a3G+UICYOcNgXxBzmGYXtOU00a+ISnK8HYaP
Sqk25kBD/1CudWEuDQfZLkAedPSRrxHmDGmmvBxHbpQYSTE7f+6Sp8u7e9HAzCCtQzcFr4MQudtO
Z0hJwmCMGfTbXkfN939jgPo5moX4b7EF0vGjwXd0WiDhFfxBpgvZs2BNU+KsojRvLYQKSPSz9hDe
C6ueV2paVhFKcEPtHZRw56gkA9It+qia8eZHs7DP3SyTC8Xbvxndb8NCWNEVPu2xCS2XVpl9oy/N
1X11BXSytN2OxybcGUqdIAYeMDZf/QpPz1YbdpJt7EdjJUKa/Zh4N4E2p4wIxTFvdGEnUCqx7GgC
uFJZioeY1vehIt/Rf6m66MkZfBM66uROhjXg8gwuDg8AE9R4EEo5Yjdzajp643WYHTsYwpRS28aR
hY699pZJPy6bWt4m3O10opp02Il1WWjS08yce7G6QnNN787KH0cTWrxrVfuZl1eG8Sypn61u5QKZ
z+jZxM7MEqRdIagWcXk6hLQEcozQRAZUBZ2T/SjB99rxQe/3l0e4eJqRF8NVkBwErXLq/XK9C6xS
xVTZ8MqqlerK86O1uumaEeG5DadPxiWPEdjc3npP/mzBDn15HItTht+DanOOL0VpMWm0HAQg8Uqj
1P4s/fC6gDAXbPSV3X+U1Von89JDBIrEf6wJA9Jk3tp9zglDjJxAWm53ZD43SMHBCvLF65wHxfhy
eXyLaU2avACKA4Ohq2SegKPQGcFGKQ0lTKLr9NxPqYuS4CuawW+ZjGwe/SVGho5sViDDo71rzrhV
W33b2sXOQjX98rcsz/XvTxFiKa+LxiQpcWGO0bulRBT1gKRtazS7ZFgxtTDRAEdo1ZvBCryUhe1Z
o2aOii07B72mbVGjIr4NjCvTSre+/YEc8uWBrVkTljVs7aZDPJVzx3vZnF5L/33wVQoQPJmcGzO7
umxuwZHREWkyMMiKuISEOLEuKmNSexr3wIMcSL+10g+j+YR28orDXPDTCHXQXED8S0O8yB6jD5UU
VuncVEexrPps9rBZ3GT6lZKgyaXyei5W0rZL86iQslXnXiQIaIWB2WkLItzDaybT01C6QTbcqjtk
63ddU6+0WS7sRYhRSUSjNwQhiMjeJ0tm5ctzO2eNXPPAHbVB/o89kvobL7aezD/GoxE4YHDWN9LA
CMCbcHoOJz8fvBhJUDeC5b6V7E1DZaHnnP353jgyI2poVLVaGM1sxiPEjur7ona9QqVvacX/L91w
SMM4VMPoHwdOJpyw0jHappho7JyKCtQtFMWw7WRqeTsm+rM01OGzHY7ad680m/2Y0cAeRGYbbPQA
SeqV47e0T5lZinIsJWdC+BRkmRWESVWuieEjlD+g4EymGRd9Y9Bf7tSbcC0Ht7hPjwwK532qvTLM
TQzm0JS0CTLnr6gRb9Qccfr0QwlWzvvSiw2s8e8BCkGnFNhq2iAbxBP8rrBrsDUNzC9znAtv5F6S
cdiUbZzy2+W9tDbM+Xo+ujrAQaVDFzBM2raeyxxHE5hveWAfJGd6KtGG67NVqOg8FCGEORmqEIMa
3uBpdaYlbqH+HIrdgJqzfu07d5ZzbemPTvPapvvSSJBxv+69lefWok+woW4BMjJrjQpXZds3U+7n
THMj+xAUXDWWtu9sV6b3qF9jGznDDP3yB7xPUQyiw53m2tPJjf3B66SQydXMQiZFHda7vh8BiqR6
SsuG9133o4Le2l69gWnwRUKSe9tbjemSAHa4xIP0+vJqL42e6jmiSdSWeaYJDsrp0REwMp2Z92xk
DSDIig5Rvbel+FCm0+GysTOczDz8I2tiRi+PNL8pQoP8VPbYKoiwl1UJqvsZ5+UGub7t02ibVep9
GewLZau61rUZfi6iO5w0KuwIMURPw1baKtHKhy2EnHzXXI6eRSUgoTxdFglZLlJqzMJAeTIui0eu
hpWJXrq+wWrSV8tb1YZl5NSEE3tBJTXzaY5DK96OXQwUaLT6a3QnyxClZad5uTzbiw7k2OT8SUcn
WW+bWCX0JO6cCQHLb137ak67XqG8/mVAIBghQenrZZuLE8kZYrLYT7pIHAqBoh9HFaNMegeFx/qu
99Zwd4sTiSYr+SRe444IZlI8JZ6AYqDKXt/Jya01fJLUg9M/Xx7I4rngzW9QRlaQ8ROWy861qjTz
+Vz42VOsSTdlUL6MNmzHbfsQICB/2dzivKH6YcIPpPGyEszJjd83KfhnV2vL+rY2c+fOnNboEuZf
InpZduA/RoT9UEQkBoMOI4YxbJ243EhRvC3VlftjedvBDEl1nNPORjjddglxVxbFsCJ0evpc9Qr9
lMV12AdXEmzCU6xftYVz2xs/LWctJPh/TPPuIUAh4SS2x5qoGyGB7BAjt9q2Cb8qEopzlbrvAs8d
2vSQGh99Phx8Za38s7QpZ2YsoJFwVRligborKRLbGRC+Kayix9avyW/KU3xfdgqiqn5Tr7x0lpaS
JC74J2BB9AIKDoucrSGBtCKZAsWi115P3A7Bz8t7cjHYOzYyb9pj/zFMtdwHGOkkx9kMBQTnvrRL
DKY2mgWYh8NEBiyLnOfBchD2CH/8jx8gnIqc6p6UpHyAL6V7PTtY01ffe9DHQ1P7u7Z6VuXPtvY3
1eTLdpcO4/G4hXNSV41mpxqLaUQ5Og0H2xy2ly0sxVgzlQcuEkgmL5/Tma18xdfqeuS4wwOrKTul
e42kgy5dtdAgJ/SQXja3tDtJDiFUO2MByd2cmjMmD5rbAJepKEBFejdq4OmIPnIp3F02tDRzx4aE
ELkujMwHswL5fpG9tFP2WcumlbEs7XwqkjMGmbv6jGYv1L1EszsiqKB5t8knl0/Zv3nYH5uYR3m0
7w25Scr018uif+W2tOhJ503ptr7blE/lGnf04uIcDUjY5E7syGXosThjfKNUHTIXENDZ0WZYC3LW
DAnbepAite1iZi7ybhT7tUvuq/qTFazEOUvrQ5qYGgiNKefkTUM02ZPp2ZzZxM43nfS1KMqr3s9W
7uelnWYCx0Rgl34DerhP18gLZGPSLVyDHUfodXtKSzeFEr1e3s9LebRfotUz1zoEomJBVW4iK2sR
ZUR3RPpoS+2gShptNrI7QjPbDwEcrH9pcCCXY7V3Wn/nc6TswneT1l7Z94veGOEB2PJhmTfQaD4d
sVaYPcW9FJc/NbSph92wiQfqsXoOtj5Hs90BJFnSMh9u6NZx82mtV3p2SmL4cPwBwrEwnTJJrWzO
dxE2ZO0+tm4z1PFACPipvGvznPeSe3n+l7bssUnhbBheH/mFT23eqYZ92PxVh4e817ZT89dlO0uQ
O9b59+QKZ8PInDG0ZsLE0RhC+M6zTdHDbWlVN34DyRmtUVur+Uub4kPfZ7tIDSHn+eMumvl1dPwR
QuCkI1Rg9/ME16m3SVTS9+hm2j8n43tp/jUG92i1uLF+qNt/kYBDuo9yJol9irTCLNvaGMQU63Gp
SnTlWyhB5d6dGr009jYy/4q67eXJXgqtj80Jc13mRGUSxR7XD6Yv2VjuOt2kD57s4pyHU/5UpffX
rM4qgbgJnUBeODdhE0aOXUPtiMrVdiy3efEwydDtrFHALA6Lh51G7XlWSBHsBOGUt3qInTJ9mQ9F
Vx4Gxd/a5b29lkZYNAUp3Uw2DSZMvM+LKg3MKipxBbKCzt+VJm1TBAG8b+GfSsLPkzeXs2hQNsk+
i/XhcLSHBnQ9kUOzawwIZZ67+FE2e9dS7upm5bQvXR3Hxuao6ejeVcK48AMLY1lXZ4cuUmTE9nRo
1lr0si/vwTVTQgAWx1OppwqmtP7BGr8n0hPR+oqNJecFcxoRngoxNGAVYTg1ddU8YkMUbbmJ29wF
b7JBYmnj/KvRHFkSwi66bJzJybHkNzSBavSWeQ9d9/XylC25/+PhCPs7KjtdzjOMGHpI1/Gnugw3
inFQlM/pWG7q4bEsd5ctLk4g4oeo7ZBrPmPq4rLxkRgjWz8ED3q+L+TrMPkM597/ZkXYdSOg6nYo
sVJkiOApvvQxJdNNqKiPSeCtXeLzSgh36Exaz4uN8eCQBFcbgJFQIpv8OSShu4q2uB5iPbNMNi0U
aIl0rSNkyvVj3Pg0inqq4hp2tfINC28PPgGWCfgsSGOJR3ooAHwU8yfAuqZau67aFsZ1B3+gbH3v
VtF1C65qLj8C/SexBr2xcNDUesjraX4RpEYHu5O0R77us24OV7QD3Ka+udbAMgch4gQzsXTLzBVX
kJ+nh25SqqHVNFYTUN+uN+0dGfrL+2XBdcwQu1m0HGp8WHRPLWR1nYyVRn0skD4K/yEdh02UrOSk
12wIe1JPQtlKS2xMPfRZ9kdsSXeKPewvj2ThfJ2MRFibPowNzS/YCVWU093vJuV1qL0ocFH9L3bg
rj+dsQn2XwWydzi29W6Ty48AItqocNdB0kuLT06A7Dr/mZn+Tw2pVBlLreJZPVUAqzZtNRYx5HaK
s/UUlBHBduZBvkvb0tl55MSvg37orwdgDHDtaNmVTgsDQCjTIsS11YBeVak+TEEQ7bHW/qQdRw43
VVBmsG46HrKAVUQCMhwmiJvTMQb423DqrKuWSgY4pLzWdnFSqBtDmoYvXj/JXyO/9u+csBg/Bj+x
vOesd0gN6VE0feply/8/zr5sSVId2faLMAMkBLxCBDHkPFZlvshqBMQkZsHXn0VdO3dHEJzAqtr6
ae/u9JDQ4HJfw85JDfaTx8n4aKcmaKGa0+U7KWXeAwAW9sIfFSzEdhVv7O7WrRKtDEidGNGuam3n
3QXn8otWlYRAtLCIPuTgGLGnhRwGaU5jdnv0BPOgF5VwV666pTMFqCig/PAoB9RrdtWNEjdgZqBa
yvNm01i7CpmrpHtV3kq6zZzn6+tpaXecRjPPP3Mo2ngQJqLZZY92NFhqTeQ5qGtcD7O0PU7DzFZT
nYxYOQPCGNDQy54S/ty1P8rV3tc0N/MTC6o+AMchPYUi5+xKqLgVuQRijH5d/pBkY2Y7Qh+SCA4q
8kYTO2CI3PKRsafrg1t6ToIr/l/YafQnyVbfwBoLTwEU98jPDopDRfacwo6GdVvL6jydPtTatoE2
whqo+0J6DynlpNlr4uRE1wmIzfPATjk2GjBZmQ8rux+0+Bw7FQAZFXZvbVIfWThsHbwFJr8RBa5N
Yj3hFj2MUXEciL27PgkLl9PZT5nNQVM5KVoy+Cm0Nxi0kK2NZknglpvQb4vkYBZrUj8LORQGjstp
Qo/q9lwngTOexzTrMz8t2EuRwovGkYlvZfy+1YrfaC3s66F+kdT5eX2gS8Dw08BznQQrM5JeMzr4
pBXjgesp8hwns/1Go82dzjoolcg8ETdirO3imEQav9HtNAa1VtbRbz4QXfObhBmoq2fdo24OYi8y
B+6WFHp0Jqj/vPmIEku9dyFa8p6gUXmM+s46DrqePuoCd3EeFivQ0qUljIQUvR5guCz4YM5WkgjH
uok6BXCT1nU+B6Bdd2oLpwL9gEFLsq2q5BXFmEcr3Y1lQjxDrflvLJxEgJEAeDfBjgDvmB0RgDSO
Gon1DLlA9oWQaOfW9jsz1uBqCycRHFSnug8KDciG58drLxSzSny9oR89hnYGaG9ttMuArLi+Ti6Y
+9PmRB/DMAHF0Sf82PnmrI0ezTBnyPzS/FB4W1JIqm8qY5ONx05/gyoehCGjaE9K5aUgMujkIY0P
UbjXiW/in13/NZezO9Wq8XCHChfuFjbLgvRUjBrWD25jkLiKaN8OuZ+qvz7loUdswecIgHGsprm6
TRt1NlHAFsBmBGXeeKOsT9N8V2vE0cvU5DzM7KhBvkLKukCYDJIHPb0f3GRlti4PsykCEm0GlR5o
G8/yUisdYiOzEKEg7XbQ3/JxA0j/Lh0hTXW4/mGWBkMm03AKOQm4oc8SR8ZGji8DoVI42jWPTR6j
z9tk2cqAFhYjmqEEYDQEAeRt7ndkh5YNqy+EYcObBV/UyMje3T4HMyV9cWtA78HSSbUOztYVREcm
G8zQa6z4pTFfaCvuuPGqbOlrZJUQenllT8wohg4OfH4gPT87eNDoI7TSy8wPcxe+rASydLE9PqBm
60H7ZStHKP0M31WXBWkNLJT1cn36F9qc5/Fni0mEmtWxpsrQj3CDruy8ctBgJmtE9yP/XdVxMGgU
3Cxk9mqtmra0ytBJwu012UJi35wfEEUBRMqY1/gmeLzG3Z2ZbaZchaubMVlr9Vweexjmf7HmaJG4
Bxk4ihGLjA2ws9BQUTckvnHWgF2LYwLTDW2LSZN8XiGE/h6qzAxpAHhMnqEXoMUE7XCfNp+5tlv5
dItL5yTWtLVO0i7V0bpNbMTCMxIp8i/dQIq8Z7zwqf19RKk5pkEBAJJ6vR54YYx4FAFMhvMBiiPz
RobpOnFt0yIHVO13mGuemeOiBHVQHO1V/5XFWHjwY3mgeIj/nI9R66ssF62EL7JZo3O2M82dLqHv
Xrde8/etTUCcAedEFAsA0nk2KZuhNMOhRKx6x4y7EVbUtTK8sV2Zv4VO0Hmg2Z6TZKhYqhCozW6S
6G6UO0V+ms5WoVxpt16X36D7oZvvRXFw6m2bPF3/fpeZI8JTdNVwO0PbcF61yS03DZEb5j63emCh
wIKHzXQ/dSbtl7yWPnS+kzXGxsL+O4s5u38Jjnkzo4g50jRwRWBkfG+To9Ws9bbWBjc7VGCNZgmp
QDwjsN+EqiMGNXht8sOw+KahnR/rQex8XJ/Qyyfr2YTSWVECOccARxEMLrdR/To29Wakn2NN8eb2
lagOfx8NFxms05DGgMI9bZmTbT8ovQPPxcA7vIi3BOzdpLrVUHNLShWUbQ9wRbtyey5twtOIs49n
WW0Mt2SYfmqG3NXqm5aBm+ywII4yT1vNohajmXhQovExqbHNtjwAbyJKKoyvUcVmyG0o1QDpPxQb
MwTPZu3NDKEfzNf5oxlVdQeZP6o8sLIgs9GNSRONRgtjUw1S4v2uSyX/OoZ1qwJWVLYT9ENaQwBU
wtttNySpewNtYuhVJ1VkvBsZ8HaOJukh1bkd34996PzOC8P83lYaP2oxCw9DOtgBrKjjVyfsAUit
i7R6GcdR7ey8lI+6Bgc8Npj0a96X1a5wJU3g8ic592G8q3/Gqok/mSEgHdNLjX1BQTKfVJ9zU/dM
pcpuU6YJ/LDK2OnIjvUafekT0boPiZsXYtOMosm90VYKUuOkk93BDTOI+WeJcL6araPl0Fc2u2rb
psPYQk0qc3/JggOq34RWWGw51yjZuoNuqF2V6ML2hxqVQAhzwHd4m3elLIOwhJ7xQbNp5zybblTH
Ho8NpQ6UZ7btx12dJUcdDXZMXxuWQGYStRMRdZsHHqdhc2BpGe4blw0I4arsIwKt+AGKc5L6cVHb
VpA7ae2PpjPwjXQ0dEwhzAbKuuXANrgfQ9jEplmq7F1GKN9ys4oiP+9D+1YUpV34WGQowwEti+eO
hUsT+jEpHX424+QEmEoGeprsIFb0GPXcaA6D0BtI9uS2W3mxNqQvRe+yB9OUKt4q4NDvzEHjyrOi
VMEToXS1zmMxzT86YsWQv3Flb/nDOBoBUDnkO0oCzHlKIbNeBU0k8IOtum62dASUJxCpjhy0SSL5
YI80b1/HQhWtn7kyL7eunbn1oZGN/l032mGn8wjGH9YgQtTkKmH3N5WonI+IhnC+FNBQ3uljPaCD
Bx7GG4rXcemLrGieul5CtK4tAH91GxsyT7ap5T96afU/u4iVX4uh1+8onuj70grtm1ZLMmDSw862
N5CgczIv0tl4cFOpvSZunT27qivbDZDG9oZkUXlD21CEkKizzReZZlXAS3MYt81QgOFd92HyXhhV
+VgVJGUed/t674gO/MYaXEdoV44d/2ZlsfpRlFrt+Givjjv0/3VIp9ugjmyEchkoPgKqc+iGgu0H
r6n8WzaKZM+ERt5Lo3WtTerw4hfKXzX1QdaFXm9UZCPI4739LYwscwQwihdPcWXJXeVYZrk1Itt+
KKGzB0uPRB+F18UuahCtHtrhFvZgPco2hItvjmaYLUqiWJpY3bitEtbmfdBb0YSXMOL8Ls0a3sPu
Ju0bb9RDNEAY3mZ3mkoGPcixZb+zwUhCL8k6Q648OC8uHsjXEMshQEbiJY+X7flVwHuz79rW0IDa
8OFjOKklRsz0hX7niCdUf65fPBdPtSkaLA2BE8QpeZHbRrGV1ylHNM39VmcgXNLP6wEu7m4EAPkC
WkiwpcWbcDqpT262DnsdvnBwHskBn0ffpWvu6+JdDLCDhOdKVu9lv6YnsxZyNoNp1qO2ZOKCCYfP
FIgFyOEXWJUpMOPfOsfy3TU9jItCxGyMs6TdbMemy9GD8ZS6d8yAmAUqBbvr83iRbM1izN6UfAzH
zI4QI0JSx8PA7SGNqDYlXclElhYEykgovaJpgSUxy0SAzodefow4lXxNSeZXcmVBLE/WfwFmVzNL
mmHMiimAekGJ0TCeVjUV18YwLZCTNddYAxFJgxBOFAbwK/JGurbGVkLMGVWFIVCmnaapjphHw3fd
XfkOy9MEFog5FVBAij4fA1cm6+DejjGI2oO2fFU9m+z5+pq6hDVNi8oB+ADMFvCf5x+bNlBfBY4S
QWD4FJaQ5qo2o3vTtb6gtsfsh0irvLKFIGi90cuVFb04hSCfAnMKERnoUJ6P0AgTlsAzQvNsfldm
D0690iRd3DEnf3+20MKu60Sb4e9rA8jjpNsOjqePd+kag3xtHLPVVjISWsO0+4sq9TJjz/U14Mtl
QQffaQJz2xNvHKyG2eYHL16NvcJ3UhCnZha4q14o7ivik+EgrY3g9+VfN2WnkIAbUIAncRiQ2fpj
ddmUHRI8OEbdN7o3GK8UkMbS2l9fgkuTdxpmtgiyGGlcbCKMbn7YUHli3a/rARZWAXgg6OxStFOA
EZkFMJWMYGMERl5ZvxloqJSbgR6U+349ysJuRRSs4gnKAAWf2fuGiImcUY2al9Jtjg5HVCVoL0cr
qcHCZKGUweBegCIuUCKzlQZlUZu0OSwzhfvm2k96tCJadjEK1Gvh5gFOiwWlbrQSzndkNEmDA8wa
+VS7T/qbhG0J/9vvjRCYn0mlDIIc7h/3vZOjuQvBpqn6PEJKB3bOMyUrf3/6nGcPv+nvo+4K7zOL
2YBgnA9B6/Qwzvoi8hvy26he+ubYR8jYNlG8EuhiXc0CzeYqdDnWXCjhCFaMYMwfY/uTplu9+ttP
DoMV6LoBNAgsH97Ns+VLslzPqryHMoX5u4k3bbcGiFkYx1kA53zCskYYbAD7xrfsh5EHIBBKACDX
euULnwUtMHxuC00B0JdmKzfhyPKtZopS3qUc5unmvukKH740au04XljEp6HYvHCj3IIYCqGgvEeL
XVsfO2flZlkaDbJmgmrbRIGfH8dpEdG+bQg+Cv1BpefkN7wGWwqdhmRllV3seHz+00jT1zvZLrnJ
8KBliFTAHVHk6JyuCRYtTBdqhvgoQHqh6z7vbzV93yW0tiI/w3MjeaNsK6qVRuzCEkMIkDGg7zpJ
m83WMLAy3Gk41FVS8suhHp5TXimeCxglXz+EF+OAuD/hB3Br2bO97zi9W9jSRdFH2wjii3DDnIdx
jVq18EnQPAPeEHUlk4Cjc/5J2piYMRvb2Iedm6G9xtnb9VGs/f3ZJ+/MNo8yA39fJkGdPTby9/W/
fzlL6Iej1Ej/vMcuTuA46l1SVyFAUMJs9i5v7qeCTdBxCYFjrVkzeV8MN0F+AO+DPMX84+OoVqMr
IKVSDltWFxDbDGLs+lBbOSgv9ySagaATYmjYkKj9nX+WOh1hStjyBHT/ByOqgZYJevnYmnUg+2/X
Z3A6rM7vGISC5RlDax+gpnnfMSktABgoQsE40X1Kcl099Wl9Mw5JtS+6OvbNof9O6kHdJKiBXI99
uToMKKVhGqEeBAODOUC0D4nSKgfTCdksn9v5tl7jG00H/nx0FHcXUgGAQNFgPZ/IUJQszdkkDWO1
W1uzPNdubhIZf2nswe/QabNRsfqHQeGtid4aDggM7TykIG0cQXUDLJryUTjSa9aAPEtfDLcnNCnQ
w0clYhags81M/KFvWCWsnwScTzbKfQSUSBeolPYoYW2uj+jyVEUNZ0Ix4RQCBZnO8sEuE5XrlABD
8/xxRKO9fGrXXqCXj7epFYmzDrIEFJou8/eTNItWOkMI/dL4i819HSrL3V6F8J4OIXj82IEUX8Ji
g8HNs95dH97lpj4PPUsaZKMMGH8jtGmrgzLAGWcQZXge/xq4fj5Ee1Y8MtKmV40RQYPYST2WfIly
GTRrPdfLxXE2mPm1UfG4F1NN0x8NYKuBLYNaynPtKg9uTe+hAbPOqkfR0105sC6XCMJOKRF04wBF
nt8jsq9Ro6QYG08hEiJ2VfHO/7pDN80fqge4cyHJdYmuLsNO66YYpcu6fW+5v8CNf2i0Qe6RdwTX
F8XigP4LNjey6FySIFdBsIj8GrODhkYyXVl3lw/h8wHN8Ud2ZOGFTBCDarecbjp2K+wOtV0SVOax
Nraj/GFqX6+Pa3Gxn4xrtggjMbqDwRHTjc18U6XizuoGindxoW1BQV6jP61N4+z8zXSeK7uAN5FO
niL+WHbAGq4QutZCTJfMSVYZuSIa7TDGl3K+IyEDYMOzw5XM9dLBYfpUkwo+UGITsnr6ESdBQL+0
aG9hHJZ7p8G2tLwrqNe0niJ7nh6s+NWGHWioezCxL60HmoJL5pnNyov2EgM4+xXTxz35FW5OJEQ0
8CsUTCGJZ0bKMyH3nXyL1EMGG+qebxgsO7u103lx0ZyMfpaORBVcqWSNuIN4MRk8f/aQyN+gXXN9
bS5uCIRxAU6ZOqtzdHA9tpBn4YijUZTpKMZhMKjucXRWOZgH0QTV042NVpMjNFyvB5/GcJ4pgFME
JBkQeI6DW2j2qAMr2RoME7GT0jmCbLtJUfnqFflkhX0I27UFNd2Z/3c4OqcJKNspi8GET1mK9M7+
JZWxCblH62cJNnSVV5uoCLK8P/TRymW+9C3/Gydm+3wNsVivBzNE4Bx2bCVhhzCuAtsE3hv6rten
dPFSp/DGweMS6eXFpZ62tWrzGLEcdGO8joye046w+0g3AzpgllTb6Z9XNblPjHSP37oZnRURtMU9
c/obZrc78AZNnvb4DZot+CsqtP1NxnK8qcai83Mdyju9Fo47iOgNRxmb1UOmql2D59eK8uj/MRkg
0vy/HtX8bWrAFg11EfwQnQFC1my6di/sH1oTJFYQUq+A7kKPSUKtTa0dX9MReLHYgB6YJEEnjOHs
m5dExBBsK3BEhsM90UowNfhKArC4rMB2sfCcpJNu7PmyMgfXzSB1j2mOPyHGmZCf7qSesRJl6awH
kQvGROjgA34xu06EpohWyGpKM6xjy4p91IJVNnxfWbfTn5nPF9hiOIRsgI8ujE/sVMaGI6aMsMMR
q7jznttaNmEedCgxtOx9MJkDDHb/Xcnia13bTyXlUKzKyBtvKFk5mRaPRSi3gr6GkhkKD7Pjt0s1
XEoVIC1JnW054c/AX+6bsYSXIzzmePxE22xrqWwbpivZwp+K3MVMoGFDUeIE8uTisyYwSSDQvfMT
+VgxtYsr+j0dEi9rnkej2Rhh9AtONFMJt0MLr5MfjcAN1FfmobYS5Gimx9yP619n2rDzn4Rv4qCk
y/DfOf1msOuyRO9+ehvDFap7ysiwg0yLx7m6L8DR58ma0s7S2j6NOMuZJIxohmFERCnGEn6GdFPr
6UeMkom1ivZZWuGnsWYr3NCaUZk9YiVIpN0+9mz5LvuV22fprjsNMkuZKkuLasNFkAHHrxClF4cQ
vDvyCO+e7fWvtfQeOQ01OxeKtGkjyLImfg3ccJ1vYYRox588CTcmfPCGsPVku3LkL4eEDQbQ/TiJ
yOwmF72Mk45hdDovEUn4VWIeBlf3WubecwZtwewh0cYVO4KlM9amf7jj0JeB6ub5AahllTVEBg5A
QkEVsJ37OFzLj5Y+2zQeUKem8tMcTFFIPYYQe4Orm9mDfMyGrgcgGQeGtYlTCaWbsIGdcA2g0MpF
vrQo4WkF1wgU7/FInx1Alcxwi+odbEyGh4QEDazL+n+5QCBIiOvDpRRdodlX0xvV57HVw7i1/aaN
92H0FrtvbK2AtzgSSGWZaAg6aBTPbkKgzIYUtwjWhhO/tG33Liqw6fpxZdUvXvYAodiQrEIZ+oJa
AsYkD3U1IL1z76xoy5KbPg+GCjidR93aFsaW4H3Abo3u9fp2WxzfSdzZURUpo436aJyOjzxwE3Eg
5XORacH1KEtH8OnoZmtdhPEYZpOjWmRT6VfE/jUF3bsAmfmmzO0glq2xKfN8BW2xHBf4HvT1oIIz
39lWn5ekRpsfwmOZH2fOTWezzTBqD1zLvdzQAsZ+Xx/p0q7GZv7fiHPgLG+yuCPgwvqkCH1H3Lvt
GqZ78XY/DTFbknjY0JKFCOE4HOoJ2FnbKHwM+y+S+egsmXBd5M3Khl46Iv+QgAx0kqGsMdts3JJW
PQoLy6RDF9n6gMqpr5J+QwBoiit1bGh2q/fD4fpkrkSdTyYAGioB+xIjVQ+jhLvIoxm9V9pjTfdV
6ZdrYK2lvXAyyHnZ0iVum4APAySwAP3wJiIgSUf/sBNOY8z2G3xHCxaaiEGTGuaunkWh/xsLUJKP
QwPPzJVwa0Oabbwhc5Kh1BHOjr6l4KTkartqRPTnGpklWAwLfmr8T1CdeUeAJGFT1rhD/RZa5nFg
mF34AdAy+xGDcBC4hZG/qMJJ7m3VVKM/VKH2gMYuOmJ9Eva3UZmmN43lQGP++upZGPuk0W3CkBSC
zCgUn1+wTg4qeYOXK4ovBx4ea1t5TreqWTE1VOeDnwoBeKxCBcadU35glgscaIf6WN+X1q3mlOZj
mFk3SWmofaK3x6Ez+w3SlzsFqXcvEsW4MsyFE2dS1QGBFeoYIO7PjgNAM8ESspHsjwRcUyjm4bK4
PpFLJw5CwHMRyhgWcHGz6zwcS95YIXKygt24zV7VW6fwU/uDRjrYhzvV4yG80mRe+nhoL0IqdVI+
v5D8TBnJGlpMGad2m7KdhrwT5Pnr41o4XthpDHa+QCpDB1ipyXFWlxuo6ahwM2Z3PH6Dki50Rtp/
SCXgQ4HuIyhxU6Y5m0Vgp0PWErxFY+NIo6NUn068klMuzhoArXj6YeWDDns+oqykcRSNCOEYWPI/
+uxuaFYel9CQW1jxU5486bajBTxX7mmEqgaIP0CKUYvLt8nD9rulJ907nK4k1Eu5+ZnWuXvgsdDu
7Vw0R5EZ2VaAzLbnhR4dQlE1H1Rx/VspCr7XjXAMhGaFeFWwguyKLuQBrALaI0DaHQXQPx8/kgGi
jCxUaex1iuoS2shOtckG0d41capvhppJP65b864ebO2hKrlqYOg1jLvSKMNvpjDSO5a18onLWt1S
ETePqVa1eG1GEuKcSeZCQa2tw02om9+dMYG+fk5rbsLKUjavbRvHW9p08X3RjUihFay7Gl+iOQr9
kciGnOkI3633hkF/DBPXP3dyDA+GVRpblyPR8drWoftIqkKi3FxWtzEh0y/j4tDBemhjlm0Ou3Ma
Qd/ZLfqgZFYV6JC/yPA/ylTgAM9+Cx5DHPr6GJG3MB2dY89qBVkalZN4y2k6SI9mOr01pc73Ye8C
zC1rva69FpMY9PAT3FiAaIG3zDJt37VpDIkBq3MDwbp4l40u+5o1UXZE5VF7FYB2f47c4Q+17OlW
MyLSgmdESerFaITSDTykKSCFemJ8IaPpblKrHY42fE++tmll/qJFrD/2diq2BRDlSJhBlUo3Wl6k
X7KE9SUk6Iv0Z84tdRTw4ngXRtcditwYgW8fsjv839u7yHFAmEltcse1wfiFpCQ6OMoUd2ZslZuq
GGPplSj1fnFLkz31eegKuLZXRII46KR9wLMwTHcQwDAPhVk3T4kgZQA2rdv4gpDhCKxX/2l3kb5F
NDCdrJjnux6k3goXspU+OqCU3ae8FBKGFdMZDhuelzDJ8uciH1mxETKSh7Yoy4+Qssj1qoZHH6KI
mPKMFoyYm9iQ7psANDIQYyqPvNXJa95Kwg9wrI4hZmqOT0ZPchBXBsvXuGY/WXbJD41RW/quo5yE
27ItueGxHDVXn4pk6HZpXaunVHZD56nU5be9pWVgSGrtnsdSAxVClcX3JhcAyPEY8kgs4tZLaFh1
vsntLn0tBFUvJtQgP10J4eswdfXGE1Lkrznpym9WiooC+I8MxIAoicovXV/WL1ZrxS4IQ4TApoFm
N06vwu3YQpsiLer+1SwHs/JCrSp+q65XWwO9xFeTxSDipQ4aRV5mFhCuz2I3eiEJh19hbEW9FyI5
fzUHUwsK3pLI0ws9Bdyfq/6dVGF/4OBeIGrP2E0vTX4fkgYbuNAthV0EHGOUye6m7xP9YwDoyTOT
kuKng0KTQUC8sO+zCg9sqH1Z6lDyWMPRwapkgAnpWB1ppSWPgxjbwoM/VnlIbIClc6s1t9waowrV
B0uBgyaSn4B09W/SdttD5qQuetooAD7keKPlYFZGG1kV1bfQ4dE9TsN2o1XZ8N3OzDIYKYTnSJer
yKttCQ2hcRjCm7iLkbq6A+O7korsReG4DnRRm52HQOEBZKkyAMYjuaOyEM8aH6I9i4iF7ZBAy8Vh
UbMNCUxAwG3qAshYJh/g1GgeHaJ2C5kdew+pnE55LLS6TVUNNop+hgk4CDSfw4AONlxsadlvY5HT
bdElVr+TjFWu72TUGj3IH9Su10Mqs9mYUZ1GeJRVaAxbEqrSXgcdxC2ESRri26DobJmRpK+OICiR
5LXSRhxhVjX44AmO0nf1OvkNZwtwwFVRNu9l4fLtQCr5YVPe7LsoTQLox9QfJNQaEHXAq6q0ttlW
diU3ZJp0yJ7JZ0cfzQyaAInj2XZSPAEUYN+GjVvfwNpnPBhYifA/0KI1Y56lPgB0Tf+75mbpYwSi
FMwHwW7qyPMYBzoaEYb9YbpfdPSSRwZunZcMAV2zQ1pM5yao4KSBgkryLGwF/FNhTH1kqCuVcLBI
qzVQ5WLacxJh+gUnTcGwlWYITR10dNvhUxo/J2MQF+wkRlARin+4afpImzW1isUckupQkHBRKLfg
eXcetaxt0SoNWUMywR7jg9UFbRZ78FKLo72Kv3D6U5Qrj/GlTAVlPRsoRRRVkHOdx4zrCHLrU++6
4Pdx7PUsaOSur+/42qtuKe86DTSbUrjQDW43tZS16rWtvpLw0K5ZpC6ti9MQ0084+Wqi5FUUT19t
tA8qs6DSTv6+L85Q4cJTDviuSar9PEIBEBs1p+ab29/0w852t6610pCeMur5Ywm+HmC/Q62FXUC4
jTqrdaOb+rWjc9s76bGJEzjlxvC+NjfXk/ulT3ISao7HqGy7llmK0XDnxaGPcHk11mC9lxIcUD0+
jTF7eoF7OuZuhBhQUfWhmokcsfBgMe8ldNhzqBSYUIuLOga3HXCaCeTTMohH5YaXCLUf4Ciq8GRr
9E8bCIHro1+Z6Dl0yLGTktcTjKIKty5571uUFo7hGhBqaU3CFgVUPcCADbwNz1cM69IaCjV4eprV
76R6jaq3fxjFVHqFuglsM+befUiDaj7UeM5k7rYsvQYME0jUOvkaenJxreCIAPLfgVLC3NSrNwWq
Fwnet4QfTe1X2UFqbqXHsBZidkLo1lCKXiFE67y4XQx6xEZfs3hdizH9+5MjokiqzqEO3sxO8btM
tknxoOTzv3yR/2bq4skM9THZYxgS+VppfXGKT575fbXWQFhcWSdfZPZWjg0zCpmFODkcq8ib6FYK
w2tTNbuNtBIvJE4xVWW2LWGPWlvvxl8bikynw8kYZuepSEzoYEqMoamPov1SuS8Jf7r+OVam6c+l
e/LFXZ4DCV4hBLj2UQqzoOof7gSoeE6oVBTskIOdL6lBb8H5zdCkyoxjDOtT3Nj6X1tMTfOEtA0U
PGhQu/MevQ76e+k22OVDBiRL/+hoT611FwK8zlZOxaV84DTSbBOWSJyjHOQkf9B3NNqHleNR9gTZ
8uLvEbDTmBj8RqFBPdV8zufNNCQvc4FInQFhg/uRBl3/L98efChg8FF8Bcb8PESlYLZmcHTaG3ln
uYXXZP+y1/8LYM3GkOZNwZxoOt27NxDEWXRT8B1boywt7kTAp0COBu4a03U+DFuP87JupyKcvevD
QCsTT6xd1Eu3IVSSwcFAHwjK4LM8sJAjqLA9mmsR6ORZGCRs8CAvaIjt9e241MVjp4FmCwy28hXN
milQ3chbVJWSY46qxtZu6voRbE/uVx3krjvGPpVu1Bs2WkHKYuJDG30t415a7LiX/6xDtI/NWXKS
NmQsRhNb104C3VSg0j+H+k0DG0RlrJQdl46h01CzpkYuzRKFFYSawLwxeephKHR9ZpcjQHVvYoKB
3TY7h0gKcwUx1U6beieLe9KtbKbFFYIS/v/+/dl94OaQF6wU/n6Z/xSt2IQ5yiWuvSXxmhD+H12u
eQ6Mpx0IR0gdgfefLUYsRDS1IL7oOx2DuaaFx48WWCEkYVG0akYbOC/bM0N4aSXFLcDK94PTH8a6
RWms8wTkywkE1OLe3bfGfctdVL5W5mLpfXj6A2eLGMy0dmynuWi1Lw57jNgxi7ZRAVfjYyn3ZA19
sTj1J/MxOwBQdLRc6JihtYiOWB03HpMDaIX7EBWi64to6ag5HdgsecldAdrIgIEJoCXJW6Pd6/rK
CbC4TierCAAT0LiYr9Neyy2oQQBxIczbKDGQfq+1fxe39X8R5tT7OE/dAqAOAAXgs5LWr7Ud5OnX
tL7VIC1yfb5WBuPOtjV3WdWXJgYTxXJfiPgWHoD76yGWP8n/n6/5C70m5qAEn/RrWLsrSI/CWu6l
drryWdYmbbakyy6pqMHx5QfQhyGIYedQBUw2tHvpRboya2tDmv79SU42SAjAQn8Q12ZDN6x4yxh4
3c7KvC3v0f/mbXYect2IbbfGvIVirwMBWtV3Q39XMiRQ8Bwzdi4Jrn+o5avNBZEclg1QXpi/9aQY
kp7SFtdJfBtnR64eUgCPTeMLdJVaKJBRjxo+WsEeXor/sm8naBaK7wTUvdmM5mpMUKBG6Kg+5m3k
66j0R2v+T4uf7STIbEY7mg8am3au6+yEvauyGnj8ld7Z4oY6iTG7Zco8Hq3RQgwFrZl8EjRoVxbf
WoRZUgg1LhlrGiJgLj2uFX63hqhdXHno/IHaZf+xjDlf3gVcrViRAXaVO+JV4Ej1sgxek5CgZr4N
7Tao3AzPaJ18A/zr8A9rcHLCBZPWBEHvAnKf9LVwGoUOqhU+ZQ4Bsee1r0sUs+VtV9t+rvSnSn0f
m3eA4rdU+2ulYbxUIKyGRHViDNsXdQINvmeVgbFnwkige28P+p52mvUTUlLJreMUxtv1ES8tSkw1
jL/BbtABxj6fbBX3xqThjEUZeUYCL4z8YQyHle21dDieBpldi4itYkkRJCI/YhsdnX1qSTwlX+v2
/fpwpr80T31OI832GKTdhrBrkR5LBclS6ISBXeSb6BKR5uN6pLWJm+003CQsRScG+aL7LQz3dvJi
29vrIZY2wsR+h8gt9EHwgjn/NqZZlnUMSTf/f0i7rt66dWb7iwRIItVeJe3i3h0nL4KTHEuiei+/
/i4G+E60aWITxxfw2wY8GnI4HE5Zq4zenRR8XyhA1yhJ6v7kvRNt38Q/zwuU6/SvQLEbys0HtBN3
EGhWZGfPaFgAjXiBKuh5MfJN+ivGPNWrriyjNUu+SdneLneUhmX+ROgXHNVm9cRHv1UCPn5oIIW0
bwU7jLUi0yxzhNv/z3/f3MIOhtRnEK/hSTKD0BFk1Ux1K0n3n9+GwKXAuKv4PB5ZlwPL0kCjsvPU
9kvA5tdWp6gmohB6kS4oE6kGhaUHFQ2vmGfA+D2ma091ivvKQc4KEj3jOo0wjML2ZTz502Agbt6f
twLp+m1kCVZgAvvfslqsX4LxT81G07zCF3yGjOXOdCNBeAeV7lLSdoaEBi2Z7LJun6r4saVB2RwG
VIgRO7NLI94DmB9DXUFZKl6U0oDGsf5wPKCJ5VNAE03AjBwiWKCWGIDtK5xxeaGphopzy9wKg9FR
idLf3Dzmjl3c2ZiAqgLehHBjYLgPkNo0bhVrLj3gmNfAqAJAbj4h9jtmjFp7RPBF4xMzd9102XsK
p6USwQ//5liQwluaNKdoZ2bObTYAS61kt2WrAieXno2NJoKjh/cd3XSFmG7M+yvLmSoEI8Ylm1M7
7Cx26Xo52h5ZfEWbSvXKk56SjWzBL0/9kFojEEeDjlTAVdq32VOVHICJg/mXL5yRv5JEBG7GutGN
W0hKestvqe735v/PIsQT75DKcdoKEnKKcLTem+j4oYWiNCE96hs1hKPuzUaN/hWY3Wi8AhzWnJ/O
L5N0Q1wCxCYMR6F9kNvkxuZKxkDZ1aAWBaANX7eA8R8yoElG9yiCnZf0pzguBhiIbPFOgGPB3IGg
SpYbLCd8kgPQAH5ErsbxI48Af3irgcyur3YTOTrF9yW6qa17lOTOS5fpidgQo08UVF6YtzjVM7K1
koHEG+vIuvc2QXP5/APdZXez9UyyTnGQZScMo6cYasJwAkUu6VQY4EQxfcE7/UyqA+vnqmA/Z+L6
VhUk5dWYhV3/z3ntpAIB+4KJDmBzWiLqjwbyYrOOeqRp3Opq6b53QKpw59vEnYI1ip/XYglBbq9Y
Uq7Fp/3EhKCOTUUrqFiSdvDsc0oDcyQZBXodOGfGq0WJASUVAtgvtFugiRl46adL6bnzgNQi3tIt
7fZdtF40iX7oYnt3fgGlDSVAfQeFG6bykMcUru92MjnkH389pPnN0t6tALpO2u4WiGo7NLvukya5
B/Hy48I6wPm+n5cuO+SYVQb2FKaBXCSFT5W0vbW0Gw9BfgP2Vm2+Hqvf5wVIVxHQ3ShGoBKMPOqp
gMykzawTXKdOtB545a7W9H0cuwqL4BfUJ4vYiBEuMJ2AN9nhcYnpYD7LRJtusR/YE/3C1DOQBv+q
IxxmozKAQ4tG0CBCTJeiDycr3hsDA3yqmpT0XG0ECS+V1I3soQZ4TlCZ4MXw3in6OPOnnt4NTlhW
6bFzv1DSc9HHZcN5oKwuwujV0+DpbYNkfZxdLuubbh+N9gvVVTCpo2SPAMsyxWtLI0DRYRoSNh5j
gTMDoQJXpCoRKrPorRDB19vZChyiEkKARn2v28ODVz6eN2mVBMExEFIWFQgwcWbA+WXMd1au2App
DIraHZiFQV4A3yPEKpm+pPHU4lR27je9wrDQ1WI+acMLSx6AFp/caDdIpq1feeFtpIovlwSxZ27x
B/+UrWiPee1bx6/dUEnnwU1XPKtbOYLDi1t9mgEPlQVGY5eH1Fwexvlbu3r39vqrwECf72Q/z++Y
zAltJYo2UWakyiocpszCZALnRhkes/9MvIqHy1aIYBaF2ZlxG0Gt0TsAQdYHlTjwR4kKjlLm6bZi
uHVuwqbK6SYyOxBT4wWWz4tf2D/76VjrikkLaWfeVpDgueliAOicD+eBYDqIl/c1wobdRPUjyELB
NAf2DMtEQPWFkh7mfAG+h6QyRsXFDIDHYtaZ/DrMR/2yL53bUclKwrdbMECI8DjYJmCoPpE+RVY1
zWjAhwinuW34M7le/TQZ/IIRjMo0SNZcOqQMJ+ttjt/MWgWjINlCVBRt18YIC2ZURQQHexyMIjVx
iegADZuqA0OXhv7DUoFjS6z+RIxwJ2L6N6aZAzF9jy7wfr7rafPRl3p4/nBJjvOJGOFK7Ie1GVM+
TJl37AYUUpjL9rOH2fFu2iry0YuiuOolN6ODdzCqaBi9/VxLY4amN6zDVc/s5pWa1S4ZPpIIg+fT
E0wKTcU/vXQ6fEHHjUzhNtaoNllNb3KXFbbrU5s9+D6pU5/1ipK5dM/wTkBcawORUAQGrLu2iFMu
aFqA0ukm+3EtLps1VoCIqMQI+pC5jZ1Jh5i5PzT2Pev2eXI8v2R82z8dMhBz4ukDolpETKd+qo8a
kCO6NtzhhGb9dOe1yOJgSqfw+y/UaMC7hx4RQDJzFErhQvEADIygDKLmZAoH+0jmIchV+QPpkqFR
BP8N5OTAbzrVpysI5iQsF1kYzNLl5suCHk0rVtz8srNk6Gi1RSiOZRNnE+N4NrUYvBQY6jAOUYJU
OKMArKNL6I0epl5mJBLTSrFTMs0MzAgCOBGh36eZOjbZCYZmgH2Z9OCG89qiCR1vnPYpWRXqyRzf
VpLgkdbVsTGZAPUSD/QVA70uR+8iBu4gbpqL8+YnU8pEvR2Nm4Ab+fQQBtZJlHsZkqL1DEprHUhy
zN4trafIJ8us3LTxDuWEe3jFCVbeOIOXVykyMV5WgrrnAOLbxL2yHX9h+/MKydZuK0m498GVuWLE
GwqV2h7QHr7t/By93UiezouRBLfAC/2rEF/XTXhhaKYe41eIsdY7Z/IOVaXi8pBrwoE6cZSsT/j6
ILABbyFBYqkoPxbMiHvfnGE3qfgGpQYArKj/SRFcXJoZpEl41nSo76vhYgEmyay4FWQiAGWDxA7G
mznE+elapUXhDROffu+X29l61QBPq3eK204lQ3A77Ty1uOsgw6V7Gr9NBuDLVCSYMq+D2qkHMH2Q
A2KQ/1SPOTcz4IjhNkjZ+rMukuuRgK6NsH0O9FGrcX0X2LH+eTuT3eJ8noDnxdAMLsZAVtWyCbxL
kDnWmLK9ZXDYTVH5AOEN7HqHEUwQd58XKTurW5HCdo21mce1jrPaFM4t+j4Ccyp+jbWxKzx3PzqF
wq2qNBR2jrboTItsrOpS1VXQ0/k9qrXuIh+7t2rUv+se55xKvdsC/WCKxZVv6N/FFWwfLKPZnNdY
3NUBmZVeI3EFTJYxBO/D+1xF3/XKuAEBgKKNQXaukXMEpDHygLgphWsYVCzmUmvcF05XeDaQOfPX
NGijj/PbKEuYoY8K9DkYS8EkuNj3QTHJOGO8Hf7DtG/0zA6W3A5BBXxoNHZVZN97t7iwMIhoxcsx
toZf58VLrYgnspBBBaaBiARsj+PYAgYZwXv1q88KGE66N+MRV9p7oTHFRkqXdCNMcPrE0tMIsGBI
ygBYr7ZfszW78DrQt2hfiarx7/5VS/ABFkbxmN1CrSXBRLXuXjmlg7jQOQ5zdcd6PWyT3ndXZWus
SkP+++a+KfFJwMiD3ITVRzNvA2YNvoWpDoBl3czLEqBd7j4egQfD9GM09E9Fbd85KSiotD4/NNng
G0qYSukW2zrQg/gYO7CYTr8J47R5Ow38+CBznSd7D5jpNATWga9CiJMe1I0kQfvJaQGDkUB7Ov+g
xC/yY45iiMHCKC7B+qEwXeldspEmeKRqAQQB4XqlgDDRl7cIeVID7KnnD4hKiuB8kimzNCvnlmSh
H3WH0U8f0ZhCiNS5blThv2/MhvTWkBgL36KhfyNef50MdjhGr5iG21E73aXJe4le3fOayWrTnGnk
f4YhsiiwMWFNzaXOVr4naXoBuMrAGMvd6PRHRM8or7AQqBiP40j2iVbv3Phd1+L7PLk4/yWKNRa5
zftGsyNM+/E0tBnSxAQwZnqoNRXFjiwYBKMDHgZADARasuDRnbyrLS/DmycGNeHE7CMm1g9f0eSv
CPN0I9HxnAL2Hh6uG+NL5iRoJk1eo3VViJG6mY0m5FRMRfrK7RdoQpf4ou3qG2N8NEpgL862wjJl
xUb0wIE3mGIEA11AwqKB7LHTSOIhKgQoHdjcVusxB1YceXXo27zuh+jOmvySjkB/2HWqiVOldGE9
E4SqHW2hqIncUkUf7OQycYOpvgLAbz78xEg2ziMg2EcTbVbT7vxmSt3ZRnVhlTtnaoaWv5GrFBBl
LFjtQ5wOYVy8lJ5PVeN5sgzlyUoLt2McJ3VS4JUXJOutNe5qtLla42FNW8RVj0R7zM1wZoqquNSQ
eIcjPxDk02yj5uWT7lWQWUfJRdmCERM13NLVDgNUPL+a0muII3phwp8iWykY0rhYxRKZeC1bCdh8
EadqAz3keGGs9A3XlsKlyBTj/ekeqHUA6COWIZcqppZGKwT8xOn8Nst/9403BmZsp/5qWi/ndZOV
OFDz1DFaYTmWCUqF0wMZV+C/1C2IQ6caPXRZfd13TRVafTxfABHJPgw2+dWnTefP7lCFZAZ+fx2t
T4Vdq/DgZc4UTh3tARRf8wkM1ix6MiPKygOWe5d0aALaODe58pUlMVdUvvhzFLQEoCYVkQl7Fo+m
S0YkEdNHt3yvx4cKUL0LCHJsVOd3nQY6LkdhQ593FTKRGkN7LAE9i1h+1VwzSasIMlkRGN0TR/6o
7ItqUuFdqeTw3zf3sWMODIySSKkvTtAPT0u5d9a7ln47bzUqKfzEbKTUbAKUvgttrBzEpy6Gtown
qqMy/nxezmeL4KsG80STq+45onE2aQKWg55rkz9N40Op3zUq0P7Ph/tUhOC7EqtePY+LmJ2fsXNh
tGFcoZ3hY1VVAT7f4Zg50U3wvP1hMRPbT3oglmgL7xWe64e49R51d1DkrKUSwC5DkWfj3ChiLGaw
JEojJOSHNujZN0r+s8vlcJ6gQgRAHidCEXZ9SOqlm/8k352XjuxJhGH66K7ESND5XZdZ11aOELia
c4kevAmpL7sI4zz3YweISigGUYU+svVC6QnFHySOAJsm+PWhR+BW28hMtd6dWf2TT2ZwXhEJFBee
clgpjjvNk6DcvjfnpMUkRLmUCA8Hq/a7+VkH22fiFBz9xW+rG8/7oDZ76Mmwz9iDPnZHFDieB5OE
utECTquCj2hUzwKJwVvoiOag5SjfAHpD+KYBDGcY5UfIaudX0TpctalxII21X2D7y6qqXsrEgUcE
po8cIMxGWIKqAsbD5GAz226tvy9OBKCYYgWxaFDleZf7bDEocE0GcDeWYHmPfUpHx19nZ7qMQRCy
84Y15xzISwXa6sHlkFps7F4iJJHurWqkKoI22feiTmKDYJaiNULshovADo08MpZnwXvCjzI91Nb5
0k2r61nrf5fpoLIRPqZ7Wp8hoJ0D+7BJYYoouJ7uxwLa3Dl2eaCoteBI6PRwIsM1ZrtCZ13CtvGQ
xikwdzsd0Mqo2h3+zz8Jhy1QYH5wiEJBOCZ3Om1YEdrMoxe2k37UdG/v6Oiktay9NoDVO50Q8qCd
1nwe61iRqJIcQAunD0RlnM0TbUmnqpfwNWsRIYaz4p9T4vpmp3oESFwJGrn+FB4Ag4Eh0VMJ+RjP
DRkjZG2jHU0uGuNqBkJS+Xb+nEuuqRMpwpGay8QA/iJWcXQu2hkjts2d5+7Oy5A8KAiEcKgcnCOk
u4TF6to1XdsO1aHSmvcZhg38OPaMwOmN5dB7WQYahikL8wpI3DPr51t0miF5Y0zWZVcMD2O/Loov
kp0UmK4FYECesBZrZCSNJooGwDxozQ9UEvzCvY107X7wJtQq5lChvsxSYaIA8sSLzoTJnO4kGTuU
tfmTpjYiMKUU3bUHpK9d0lTN9zG12R6Rwl0fr84tEK9vmKs5YITIFAb7Z5HF84INAMWpgfOKHq3T
r4gsN5nHCIAUc21PPUaEC6IHsV3Q58FY2CEd5u4dXXxlcoUWLthcyjJUKQ3MmF84DmufZ5IBp6rX
HPrujjEJgWe7DrjZiuxSb5Yy2WWrhum5rre75zYxAOTpZsAj68p+2cWrXbyYdm9xGBvjWe+p9hG1
lXPMB0t/saKoOeb9UoQsoet1ktIChZAoSvwYuGj3Q9zOqj6lz69MbD3iMkTrCGtskcYgm/HuNscy
D1wT416mc19av3pUETKjBTon2c+qHkZJxhkSgQ/A7xJelheWn402nQYHj5Vh2XnuA4nDcvhWOs/J
+A6uuxQpGPuGKpkbZccbdwEKs4BoB1ymcPKm3FwsUEjkwZQAXNXgrC7Znd1SRS+AzFeBgBJIHtCN
P1BObWvKgZeXzmiEzgcPUG4Xaf2DuW+2sz9/kmTHFr0uoLS2uUMRU1ZT1ZIBoz15QN1pZ875he1l
YdJRPyff45kqrjfp2m2kCWmQdTRHxlpI61cAiJvmLnfum1mxcnIhgMXHQA9vRxE2yEyyOXY80A7O
xfRrmu353nXGl4r1laLKLDdAUGegOofiLCaLTveIoYOnnfjjvIomtJz+7BY01lytnh/PKAzuTOdy
xGBqrYKJ5lsvuh3qERw28BhhgFMwDZf2TmQXWEW7f1mHp7m+jBmwB/xMe9Hbo6F6qkiSAhgEQJc+
EJeA7Yt6+qmaA7j7CjTRwUb6F4ytzyTQszBKd33mO+yN5EEMqfatWx/O26YsINjKFSJ/ZialNrnQ
0+36Q+rMx2lRjYXJzJ8/kbCYKFt9SqW2/dSbOYBO+WR23V0003FpCt42XNmr4h0jM8utKMH2sypG
0xsC4MCNwTwV20fXyn29yL9woLdihJsxZkuztgnERJgpruf7OXvziiqIlt8J0DPPb5DM5aOVCIQ9
Hnw+FdvUebK/K6ceJw2TGt6jxzzfsx7a6GkAt7StyvObMnuw4ezBdESAYib6e6PRxqYlPOZBG2dv
+F79ZK7YuZ3WPHTRK0bBNXozxO9LFRTukWQfXX2bODUKNwd3vNLp71Zr/KJ+ytdjaYdpqYLgkRnT
9vsEe7WbjmRWjHAAkNFM98dl3zoPpPvZp4rA409LtugBcOMBvAaPVdxCguMhrdsZiYWVaM0EXVyH
fEExw2+S1u+zh8ZewsQgftaXu7zC5Zv/qAnQgIK8+WWRy2x+LV1Ajs6Bbj/MscLDSwPT7acJZj6Y
NUGVF4vQFFcAo8Li75AZallIvGdW7G0WjtmxAv9aXITlf5/AIhi3hHi0SwFqSXxCNA1yHkhEgS8Y
WOdInfoRDSYVXZ7M/W6F8Jt784zPutorMV+IAMD43ve+1R+cYk+S58k6FtGdqeqPkAUCW3GC922a
xYrTBeJsiwWu7VNyO2NWzlM9jmTWi5e+DmYAJH5R4D1Va1g0yzYqeFuSjRg4vGjXxwS4dNR4z1Wg
GxK/gevyTxsxmtuQ0jsVhblYVqQUolL2ZMctpjmBR1zdxYBaJAHmwc57Kcl+nUgT9mtiZpxrM6SB
L2VtKgx8J2grpr5t+gX9AZxddLwoHKPE15+IFPaMYQ65tEaINFuy0/shnKobXWUYkg07ESK4m3Vi
LGp5MBVPhd/kl6g3Yll9IK2PjSKkMqU7hvOEkVlk+lBjOd2xomQ0pwtfw/wpnS+m9LYvCWb0Qive
0fI5ZTRIxt9d+Tu1r6P16JA2nKjtE33vAoo8vejjfRvloTHsMFgVzPkAoM09IooMzHjJ3eT990sQ
xZK/nyssDfzjUJop/n+LFgUPvUtGe3Can5Pm7pzf561LAivKmRb+yhKisdbFiM7Ko5So+VlZYad9
S5EN9Xo/Sy70Zdem+5pce8bOrO57gDMtZdCYj571lhfJoVZdQTL3u/ka8EefbhSYy6JJ1/E1HpYZ
ddUYBLCBlel+N14AmNyPprehnQ+WdV8W4TR/oeAA8ZiaswleZhh7PxUP8GrSzTw0jZr72Xs2V3SI
VJdzorgApefrrxhxlldbI83rUogpu7e0ncK4PpZN+ZVDvBEiOESLasmMriYspfajAy72kO5sFU6w
zDfxtiw+VuEAgEo4V8YwT3nGq9KJ/TOPLtYcJJEXrQOs2eyqqr7Nr+eNVbZuGOsF3R9yRuhkFrZH
73W098YLzt2y09yj5T6tX7iC+eTw/0SIW1ObE5jaa4hom5s8/t7YO61UnG65FiAsx3grck1iqgnw
8WtPtAnXx3pc6DedXbeqYTKpCBRObB1ZQgyaCvuSjKbRrg60GOcnNEEv2TWKruf3QlZ4BAzfXxmC
k1oscF2AZgT21b6tPyhS7l2gWf+Y6Y9hfMhxLVpDoZApVwvvHIxE4QUpZg2buh9ohT6qwGov4vgj
RfKIvJ9XS3ZToNr0rwjhto0M3S2QiQdIa7SbtCOCcCtk5e3q7cxO8f5WaSNskrfEeUIHiPLAuB4b
xyn9ge7o8+rw/yFE2tikv+oIm5QNy9QZOmQ06eKnuU+d18UtfM+4Iqr6EF+Zc6KEw2k4TRsZNURN
1S9Du8y7j3rGQ/FwXiHZax75MsPk7dEIksVH28omMKGA+ylYEN2hZRKULYYfDeOV09hBZLZ4ydW3
jksOixXdJE78kDSKgVOZ09t+gWAiNZpggcWALyDuxbj8Y4/PJkGF+hIYPJW7T3WVxtxRCwuLwTLL
BCYZprkBXnp6KY3emsyTYSFP2IJGJfHz9MWpdnl0OdPVn71vBBnkHm/H/35/YPwATfMYwQfDjzhX
m7V9EwFF9I+bct2w6A/jvDu/mZKVxFwN55ECo5UHDIVTzerCqecm1fA2aNKgd/e2fkiIj+Kbb6Uh
Ai2mSnlJbHQr8I9P27x9bBP8EvUcYeso83NWo5X4Yh2uGVGUoiRH+0SOcPeOOmbRaeEhWQLidddB
Anv2uy9c8CdChKeqUw9WWSIsDRLMQnlRQLxvkwqSWeI/gB6ANCTvLoEl8N83C5bZ2lqQzM4DVEWv
u2oAexW76qd0V/HxzZEp1k3ifU/ECe4KgDjg59Bhc7n5O2tSPzUNP9d24Dx3sZaqoVCVNMH8WmtA
JFBCmmmHLXtHI6ZP2+OchZb5kA0f5239s0lQ1O7geBBa4hFiC6rpemSXgwNKCqdrkL0AieHol9X+
vJDP9g0hKIODgBolcUA/nG6XtRYogM4xyq8oRtMhbLQUr9NHR7s4L+fzwYUcgi4y1HoRLonvKbbG
lV6nkGMYHxmAa0Fm1nwzQfk3ArzJmYLEUkTMn+3wVKCwVbk+VQbogKFYtGvL4+hddv13kFkpadok
SfGtJACFny4h2kXqqewhyWp7emGDO/CIwlO6d/oovjEIY/vUAyNGXbTVb5rY8WNiuMnBHrzs+fwa
S1UGly5nr0BWQyzURK3XkkJP0fHZ3HToOs7NB9f5Plth0ypOnXQ3N5K4VW0OeWExvS0dSMqmOvQQ
xTU2qL5mNHoek+nbSB9orwh9pHa6kSi4FZdGGAQnkAgc7mraraaDnta7qP5CoRW7iRobypt40eHy
PFWNzkkJTl0I0p0gtQPL6PxxBECb7rfDR0Qf9fR59m7RGv+VvftXLBWMCOy6LLZLrp8B+CGAfGn3
trcrvZ0+KVIbUrfyV0Gx58GIWyAPVJCk0Z2V30zrvbG8nVdGEumfLCIVLhpD02pnSBJ0U3NoimpX
oCrUrx3o5lK0xr6MzNeWi1EFFaDSTAh79NTRx8WAZqO5hhp6C+f5R7SqYO5UUnjSfmP7kVcWVs0N
JCVXCXsawGmeqbhBpdYOVwmcJhe5SSpYe90WVbR6kNFYfrky30XXKfABEmS8zu+U1GVsBAl3TOaV
fWTwgzwjr061X3Fz45Hd2vqNijhK4jJsA2grxDEN9LaKfVdaNOTe6sQIDqedVd6Nadg7T2N1i9aF
rAqd4r9bOQh80EVroWqAooGwgiwh8ehmKRIm7Nox7nPrrfjvkQ5KMhsRwtqlgN1k04LEf1be9+Z9
O740VbAud+bw368y1H7gkHBLo3Qtznc2A2ofzohOEze6z/Un1gSuG1ACqvvleN4cZAf3RJSwbOg9
c53axrK5+Uevvdkgwg6qevG74cZoXg12E0eD4tUgsfUTkcIy5hqlwOqFdshST8bbqh9a77pUlZD5
fzl9EvH62d81FNz6uGTdurhQzDN+L+M7uO8i77FJHvP0GJkK25NqBPQznq7hpRnRDw1Tl4D3D+Vj
5B9H9GOkHYgMr8mg2C2JJwLXwF85gifKptEkWQ858XpnWmFUP4+qtiv+L8Rlw6LhDKEWgv4jwR7K
3k0qM0JPemSiG1P/IKrsmVwAsM0A3YYcnfigIy7exs6K+V4QhoFW3nxarUox7S8VgaQZL3ijq1Hs
MMwSw5qgND+nv6v60cY4zPlTI9tvnpX7nwDhtkt6w5zXskCSqXjQ4anN7M7JHxMVH7Bsu7diBLNq
WTPi3oYeSXexlq9O47NIYVGS64CTTP2riWBRSdzFyZxBE7d61dLvHsjUQbeZLZmfq+AIpbsCSm7X
JZz9Q2TldjM6GZ2Osr2VXtO+DrqiUWyLSoKgTIbQrap4swoIjgiyILWKLk66IRsV+O+bSKDta5QG
PDSAaclLSp/JAizfSbEjUhno6+FTXKgliMmrOFrLJpvRfFXNd5oWutU1KT7Om6/sZkb5+F8R3Lw3
auRt3GW0hoh6uQWt6uCFFJ2T9U2jgS65AS2raqBI5otNF+22KIkiNy4mZdHXBroggjpDsuwbuwtN
8A7nS6jZ1/DPDcBuz+snNeqNOEG/HvwdAJmBOLe9noxj6rw6JFzaY61qJ5bv1V+9BGc5jS4QiFYI
GuYfNjs0yM5SxTNIqgvq/XwWizegCNeY23gFpkVQ5yP181S/pMkFjdH0+sTYF2IO868gkZ+wGaah
KBo4fn05jsUzYvi8DkZ0YdqKKQTpom0ECQmI2HTRwovu1sBOvml55WMQE5SAChOQemgPJQDAsGD8
RLQ4Hd3yDAAPMHHiU1S2WjfUBwzpKqJpqcfZiBEszegZM5IYYkz9QdPeGi08b8nS8Ay9z9hiDoCO
0Pb0qFbMZmXE+4+aFcRwWnLlsiwkqXk0kulKn27nskSLmlk2ful1isKAbA0JggAOQsr/BNk9wJnJ
WsL0ZveuynLfYsdJQ+/rxXkdZfaAZid+ByFD6IqYg0k/krVzYQ+VcTCjf8blbnFUeVBZygbR+b9C
RIhBQO8PAN+AkKEO0KcWmu5N5HynzsGzAgNNE+Uj8w6dimRRZh5bqaKpLwSdEVxqV16loOKs//tc
GkUbMswClg5MOTF30ZrjWq81zKOfNXsIqMO6A8HsZhM0TmYDHXTQvUJhk9L9+itTTFygSaLLXC6z
qd4L56Jxvw/D/rxJyM1+I0NYuGYageK1QoZhXySd4U+thQar+7y/X5G17KKw0na6uTsvVXYtEry+
gf2HQQx0C5+etZmsBmoQEBr1IF/x0S7MRiD0aQ0oZnr3YE2mGdZdnd5ofYTk4lIYh/MfIPP1nMCB
o/rgKSH2l+e55pIhxwdQBBY52TU4dJGX+1r+apaKMEN6uHm1CKlmpJt1vsubGEAvyDB63oDXeZuG
Kyt3IL1ufPATI2qyVMOgUpPZCBPc5FqVeTQ3qPvp9f1Cw356yVyFyUjXzuPUg2ga5pBip/poceLk
ZT7BYpoS6Bya77jveGai0RVDe4mluF6kpvJXmkh61dhNj0YzKLSk9Clxv6/tW+ytD8gEX+mli5sT
0ylU1ckr9SYboeapinncaGZsQMUC3aE8hBq/kJPEoBzmojHdglhNzBQWRQ3u9ARqUfZBVs1fJ59Y
vle+WKpRCvl2/ZUk6IISzpx03CIGHeM6nW97AUkfxhE1vu9fOFSYYUexw8IlKr43weYWk96ekQdA
i5DT32K6ZHSf0UU+RiqSWJmZ/+khRznd4KBspxtkZ+6SkgIbtAIUIKunXTPgbWi+nldIdnKBAISR
RjxueXrtVEqlWyUQNhe8o5x3Rj5m9AI30V1nKx7Rsh3CpBqGDDDrBFxAwQUP3TDFbYJ1i7XrIb7Q
zdt8ujKrh8FW1Mqld/NWkmALOpophqTnO2TUh7X1rliP3jJSEmAr1UNojBjVqJqDibGNuet+19bb
FxYUGqLTBlmJT6zOQ+uua+/xBQWwrafRMG52PTxH/HFejtQ8NnL4K2njcl1Ny1FT1rGi7hWzrijb
a53ibpb5JfpXBBGKCtlsgwc5hSrz+G3xkNSdjwxIvTH5WFCfMpdbXUWXKrVGtNlY6CGyUeoTzMRx
F3MyIihVoNZFl8A2PhIg75upItKWmiMSuy6aM9HpYAlyiiUdTGbBSLL1iEJsnT5r066r7yxV3lCq
EH+kQh8EVaIPzIe4q2Jmwhpz7cJuP1xv/OXlANhrG8UJU0kS7L7No3SJWkiazAcAwdHiG+GcYXG2
O293f3rexJweaH//VUkIbPASRtdrZEClxr1Zx8ondhuMJXupO/rYZsN1qteAMH0269cyTe4xA+dr
6bqb3O8U77OlbnernQZOwy7oqAIUUi0Cv/Q2h2LIrcamDb4NALedt6vpjZ6ErfZ4fglkCQikg8HW
h8gON4FgPXHjTaYxoj/GnX/kw8c4Biu70JvLpQ6m3+dFyW5pYMQBCR6hleWKZQ+6MGNygYIXZPNd
ZdwBBcE/L0C6YhsBwoplRKuXrIGAxs5DRq6XPswbsh+/kn3cKiLcZo5ZjYU9QI6V/kiL1beMByP7
eV4X6ane6MJ13ew+pv/RqsllLEPhs+xtruMgMxKMxz+6qhK2dN0w0EhBrOGCB1u4N6d4xAtwgay2
BpLl29z5OphKVCVJqaVtpAhOHvwZE5Le8MAJjo7Ndn3koxNr0O/daE/d5/PLJ3X3G2H8983y6XE+
EYM3uqX6TYTG7w6953vPeE7ioGuPTaoIpRQrKD6iS0dDY/Ty56J8G6rDXKMV6zlWwXpLr0nEa7xx
7w8yzqlSRl2BB6pa8WjW3MNqAIXY7m+i3rk4v3bSc7oRI7gEK0UdIgKsWJCAADsFD7f57bwA6SMW
SPL/KiL494aQIqNAcwhW84MOut+0x8l7pfTRbL4l6FoCAZVbqXy99ERthAq+fk5G0NpnEGrV8O3I
CyE+DLM08REch8T5DTKqfVI+DjYiVO/7nCaBNnyr9PJ5xLh0wyrgPk8v5xdCajabTxIcljbosVXH
+KSRTXiWPdU15iIeW+1wXoxsQzE1hx40DoAAcIlTuynqvhir3kYuxAxTgBsV66qIQWSKbCRYwoZ6
cWa3RepCwvht1sPZeTCcN2CqnddDJUXYwYhhsUjjwCfm/8zAiIgzv59/9N7HeTGyY4bamMUHOzDg
KyaW7anq2NxAmQL5DZRiLLpfwUJwXghfczHy2AgRk8quWeuJ2UJIg7GdIn7ymtBjD8CC6thVV7Gw
HlWwxTL/u5UoHGvdjD3Mr0Oi3QC2OBhMnADTX8rr6XdWqkpaijV0BINwvWE0lwnCtOo5G8J5fCEK
l2tIrcHj7V0oaKCXU7CGvtdouwzICVlt9+xgAPM4L+beadY3AHhmfja502Hu2iVMAfJ16dr521Q1
SP+xnZf+ArzEtVVMezKvvaIhTOZnOI0E6CQ4XYYjrLNnDjTReRO8O2rIdaQAhYiQqHpntt+rmE1l
y7yVJSxzi05CrQBzX1A3k4+af7C2v6iqS0q20FshwkL/H2nnuSM3smzrJyJAb/6ybHsntVr6Q8hM
03vPp79f6uAcVbGJIqQ7e2ZjgAEUFcnMyMiIFWtxbfv2KKD22QgswVe2edLdpxJUwv/UAqcardII
43ENAcJ5pCI1sYPaH7gYlK0BWXGQfb987BY/zokB4etpXhDZvmOlGPAVhgGBnmtt6Hrda67vlGxN
W3Ep7sJRYiGAAM2bNmd6a219lMNBFw3Lb0X/s+z3l51Z+vqnf/7MmTJodcv3NF4vU7DxtXobWJ+a
YW1uZGnJTq2I/36yZBlNGC9lBHCTR1edcfBkxkK7TWLzGnr5B3+g9GDwgLuKsv25paRPc5SZuadG
PdqU9V5rvb1qrcSNxY/yx8jv3OTUHcPr1FrGiMfQmG0dgm5tNnPpvFhgTjWVrcwMwMyNDDGlfIi4
prTyOCEQl7nZ8Bz9C1rkxIo9K2hklkHFU8UP1d+nyvsAvcvlr7FArcsjR6jQ2bwPQZbP/Ghbg/gy
YsGks5DpV7xDzfYhHA4wYdneVVF94YTGzaHwkczhvPISuvwLlhfy/37AB25fSYoqYNSi/BVsKtv1
zM95/TZ0V5fNLB6jP37OaVB8OURDrsZPRQlcm7sheXHWUpfFQ+QIJnZB54kGy/nW9kathv6Ex3ym
vhrVixFeydlVXu+iNZTS0i0PAfv/GZrHBDUf/SigdELFSe3v+v7zKB315q1Kj/pap2TxKJ3Ymr3o
+jzKktHCVkQrZoJooghX7tIVb+afJlcHvR5tlk1NA7eOaV/c2u1t2Wz1+FtirvT5l4yhu4jiCrVO
qkKze27yHT1pRWQY4nwfquqmtYyrdqqOteJA6zC4TVWsNJIXz5gQXAUAIsay5uOMWuOFoZeQJ+Xh
xtNkl/aIpoXQQj145ZVhu6H3H4mbG5X3sXprxdtmTTBj8S12+gvERz6Jh5JddUrY8Qv8/F4dtpO/
Nfp9kdwF/l1VHvzo2eNtcvnALduk0CCq58gFzCtBoFCaJkSmZZMykNDrtG0ew+JRqm4Cs4aMkIn2
PHaZ3F4xKz7gPOf+TSAK+EFQRcxussS2szQzMetkmvSriKeaGjDKCO0gpVdZLcCk4O8OJYNVGyuK
NLJjtZ/eZXuS+WU0Oru2/xegDKR7lMMgomG0ZRZkS2oUmTMxxSXBZTZ696X9XqwSPS4d1BMj8ztv
oO6t9w7DTnbdop0q08VaWdul+CYaItDzM+vkzJ+YRgzJjt+EKU+zwM39ny1sK7HzKyseVwculsL1
ial5rUXRR7sPQz/dDH6yRR7lNhyCrTr0KzXoNTOzNL6NpjyuVMx41XOtfUkqjcO4RqKzdMOd+jLL
39VsGpvUC9KNLu3s4Nq0H0iqon7l4yx+/j8fZw5XScbJ6iQZV3iNuFapudYaWHLNj1kQ8WQllTMF
C0b81KfUv7ChO27wL21YB9Y/+KlFxJynJLEt52VRQZws+dVrZDmPlSKhyjvcMNV6qNXmeDliLC7c
H3PzBCROw8iYPHZ1Z7SHQRmeJm6EyyYWt5lgSxCCbDApzbaZqXhG56eYqIufGmOocbDr/a+XbSx8
HUsoGyJ9AG6S98h5iG/N2jdKqUiRQho9uE+KuHgKckn7ofJqbt1+MPrV2SGxc2ex1lYMoa9NlU8w
e57bRP3X0zodPi09jdxIIqAatx7d+dai/7sppti12+CoJI9a1ewRM1m5Yhbu8jPzs4Mld2qEhHPF
sup7ifoynGzd1gG5q8kPsrSSpSzdZ2fWxMVzcofWDBHFcYg1TXtueI9NzQ5+TtcKXluNy4YKxa3X
/MOpPjM6O3PGCNVuo7LCQfFQ+D0J2Fr+ra59xFnW6mt2nkoJfknSk2fsa3unBf5Wl+8M7y2WdmEm
udUvLZX2UbALwi9B1ApcJM/ejQUoLrzpzZ+y/3UsP9mdt7u8p5fX3DRQg/mtGTpnaWD+LS3hSEzB
rb2mMA10341p3xf2Ia0+6dOWzQdCeG1bL5xWHhyADmFupzo4r+3Io+6VilCr9QY30l7N/C5q9pcd
W7hJf0/ngwemBmLNB9YTSdYGzYL9oVa1gzX8VJP96NebITsMayKNC3HhzNRsB5Vgmmwzx1SgbBMJ
GOjRyQ7jGsvkQhA9szLbRAypNw5hJt3Y8WFQH2o44i+v2OJHIWH/3xUTbp6cPuTecrUIMRCpMGV/
Drt9EK5gjZeQGAAJaXuDOFU/Dn8EQQUlc8fAgRXKOyZo0F/bpfGP2NuGyq3GYFC8T0IE0uS1OvHS
Pj+zPAvekpZAqqaJUYfyCSXXPN3K0Q+qCTBCh8W28t3V9/CiSQbUoHykJUw1ZpYnK07kJVpHZbVp
3aT+lDO628Iw2bjN2LpR2jKxSCqx/euvCPT5j9G5n7IdjbEAT2bTY24+ysq7Ofy8bOL3wP3sUjq1
MS+6111j9IqMDa3oPxlteR15oxuBsq+Z64obbdto71XyZiovcu6W5m06BDvFpsdru3LM6KERXIWd
uR9TpAHMz6ono3f2M2T+FvCK2xnZ49AbDxFj45d/98I5PfvZ87s07ALFqPnZHU9BNd/3yqsTbqVs
JaQu3Jnc1WAYZRIRyuqzg+rrgVfUI5jc0Zz019Bx0m8+uwOKNl0LbjgVZBBNZlY5ixFATXzZyY9h
An58eGjJUmCI/8Ae1SdlyuR4CDogecnlmyxZ8e5jlPgf/n1hwmAebeZd2hVh5UX8+TUNF6f0N5Ec
7x357bIXC4gSzACYol5GvR1b58FItDUNhPAgYQifK7g+472sHQbUynwfdO6DMW3LzrWc22ZTfjJ0
t9ls0Kwt9tNaxFpyF71agONoY0FBMdszTVAo0ajibpn/l8fmbTNKh7FVVxBqCxkCHMVoTUPJAASJ
Psy5u5Mst1IhE50o08E6FqRN9Tjmahe7ctIAKWzKCaGcXKsRVkkYAZxSpdK2ShjmjwrP6gca9XXI
WKVTm1ut99RdX1fdgIB6m2auhDpk7jZlHHzyrLb+1E85i6fJsX1UvWjtnhJf5jw44AogNzgZqMVY
86hXtmli6lHFS1z3eb4UKKAmTgKtumTbbqmmt2OVkMolTJpF0j9gV7BOmgyjKhBTMGPnCykpg4NG
BIcvT95988YLD533xUgPl7fn4q44sTLbFYhcdJEhJkzs+jmOt0oF0YXy+bKNjwkMgCqm2HQTIVEB
2T73pK2B2hdaJ8C4xaPaGneBox1Mb+LmyF1b8lbujaW4IcZLEbVGnNmetwHrUpN8pcWlCkyzU6mu
Gny/7NCiBUpVXP5CC+JD5PBy2EYDcTNZ5t7RPTgkVgZ/FpfsxMIsgxlLOqVFjIUhf+ogke5f5OjG
iWvXWdMS/hjj+TiOIDeBG1vh/2Yfx+sQlFQB4kbTPRBIuTx6wS7rXcNG1XF3ed0W+AjPjH3Aglee
X2UCll2V21S968dDWu7seKf4R1PfD9o2rx/ScJt7R1tbE9Bd2uknjjriaXOSFCI/AlRAOCqXtxWl
cOforwm7LQWMUxOzV18ROJ6nTJhok207XMEaQHRHCiBy9pK9qdc0wRdqxWI5uVR4zPP15k/qIYtj
PQOcs/GLfd08ytObGh3t+mEMkH74z9auEv1bIfW09FF7k7/XxkpFbOkcEJ24PYHvkRiKJT9ZUq80
/ajV8DeF5oTZHbdTV8LTogVLwJtUiHEAs55bkKeiiFVTII+02lXSOzlc4+VaYEAjVLCKkHIJDvX5
AahKSS6RcgFaatBPuknHZ8U5SvGd3+xyc+s7sVvWICT4e6XUv3TyTgzPD0NsdX7TdRgGle5IB0X7
ETX3yvi5Lq6Vvwconjk5l6mLRs5+IZws/Hxfj9+LSb2WgnB7+XyveTQ/YmWWmKNAbQeQqJnTQ5Ld
kPp65g+5OYIfW7G2dKBP12922lrwHnUsC59o2lvf6uY66r9edmgpDDMqJos5bAuI3Sw4FoUBpW7D
5I/t6fQ6q/C/sFMlt88RTAkGf9pBF7PGOrK0iJTIBGs7mD7bnm35QQq00BEIjjR+aRq4yzeS/DlX
3NG57tdIkRaWUBFc7b9HPxk4nvkHXaKSSya2GoeCmKqbn4rGnPaJBb3h5ZVcCI0K/AKUtoWeICPM
5wfZl1Hm7eEz2IRIXipjeO/njyCm7yWluC60+0DW9rZBOnjZ6gIdL4nTH7MfWgNDS4pgED/CwTky
WuU6g7X1w1dtVI+SZF7XxafKD266oN5yj0PkoDubEb2LaEJRyvqsR8FRb/WNrqw8PLWFr8wPY1sx
408GMUeCVH7U5VbG5rVzJhuk1o+vAyOX1U3ihNErD8npq+0kzlWotf0x0sd4W7VN37uF2qD02kye
W05x8CWrCvkx89TI28p9YyRHr45bWJT7obnOBm1AXnQ0ta2lBsWvNur8fqtK6fArgcH5v8CDjbjW
h3Fw+9BUf1hdZVxl/RjfjL7dDhvu6um5dSqFTSHHX726DK8Yc6n3ANTq9FbKWuculrt8pen68W3L
J2MoDZwEryW00c53ShI1ih4U9PiV+pqngqT9GvO7xFubqvqtDzDL7pkUp78mhp0YpJ5lvrx5u6YM
dHp/XZXJmyAIujvWtH8PW6k+ynoLWYUZF8MPO9Pb+2zoaWHIXVzsvNaTrnNa+o9JnFPUbSD1+1yF
evxYJlL7o3CkaWVJljYLvEAGSHnBCzzfLH4r60iH0Ie2Rik8SOak7szSuSqKqrrSNApAo2177pjr
3d9f8OhjgUcV9yPKvLNvwbuVQv7v/mj9BFWha5m7ywd06WOfGpjF8Eb3G1tio28gOKFikkuF64Xy
Jvr7WhKDvyTrgniRf5kHcqnsyjYU7SjbLHdtG99nWuu2XbVypS+kKxA0EOV4LQoCh9lLJ0u7Murj
nhK03W9DiUM7bC4v2MKNxIMQmkAm2nTUpma3Qx+giNdVOKKOmwoacWStWxUyzM6tFG3F1sLHoQtt
mEB9hKrNvEvYyXqRdB6d6CB3u+xbNTw0+S5a081aWDOsUJRg0YRKz2yPxYYTqvYorGRfTfsuWutZ
rP35s6dUMHZTl4jusD1krizt/CFbWac1C7OvHsmR2aQqHmRqfGV20TEvjpe/+vKX+LNGIkCcJNpl
ESTlNOJDmfl7R4MQZvhiUn39+4EuBFxsKm5Cz1hw3ZzbMTqlCLoUO6nyNBmD69vfG+3eiYKVFVvI
O87siBU98QdVqXoEwpUyMPk4dnd1/0Vqv15esoUC/bkvs5MSm55aDx02Jv858gCGp7vMily/PzbT
nVo9hdmV7Hwf/yGinbk2224mVKJSaIvtrKPsWdPYpOLm3Wlrn2ptCeebLsjHxmlxz7NfjOKh8gdX
i7eX13DNxmzbjfnkpWqDjcp/nuxj3m9AMq+laIunhzoh04o8YuHaOd8Lra2Gvl6zYKUDBt3YOpCO
ja6orFny5xFugfC1Sl5qD8FNELpt8omp08tuLrQ32Coi50YInoLOnJMsr0sg0znbvi33mvXUpXug
C/uh3Hip48pA/+ThNvl7clkDVU2RfXPgqLLPMmLLjKexUixS0/TIKB98K3a9rbrdZd8WUodTK3PA
QuWkNhRcWDGqt6zY6tOd3RVuXBNB9l76dtnY0n4RyHsxNiZobGd7ciqUOLdlUEVJta0q5IcsaqXP
/2ADEgaFm0kXr/bz7dKT5Tilw3YJs/fMv20gWlm7xRfd0Ljw0K4kO5/DdfO+ivpwYDsIpEIg0H9U
6tcI/5e2vfPHyBytO9iBFU0TRprik0fbPPyXgpdxamG+UqQoY5RyeqWycGlKmu21t8b5vJSOgCoA
2AyLvOjSnH+NdLQ40z3wm0a5lYdt233trL0WX4396z98dp1HOKUgIGW/1cBObgwobVM4afnspnyc
vK1fXXnq58smlm4MwSUC6vK37Pf8RLZ508nNBPJGSb4W0jXvn23e7Ubz2bP2tnOI1XdL3ufWSql3
4W7HKkpVrKKCDPxsCY2g9Uy6uQRyRCVUBLND71jyEMvXMCnie88ePBhiIhzeNfpq85OjJG1Sq2kM
jsBsd7lWup7NNBszMAPwL2UHIgNErQRqqkdae4p/XF7dhf1+Zn2W5nVxLEs2EA1wrYOb2fdKueLf
4joyYMMsB20Tc97fSqyubqia4x4BO5beh+FZCu6CtctiIThg4I+ZmR9NoDVh5WBG828RWuyCo+Ht
/2GpTkzMsrBJlezSj1PwjFD19jUYYP/TZQtrToiPdXKapAqeY02sFSUIN3fegw7lsmKlFbhU7Wdw
hwcXTy7KxPNnK0xVsQS5GDAMtNeKkKddwNiA5mbZPQ9u7MG+De9xkX8e2s/eGuBroeJ0Zl3slxMf
Uc/tIklmw6VddKgd60XuyhtBl+VrJmAs5sGHlI1YHy4v7UJEPDM7uwPDJPJ5TOH0pD3X3m1i3A3K
V636pq1NWH78hrwDLThUdLTB6a3N8oe07qEHlK2IZqocuHFb3qem5CZysBKfPq6jaC5AqYdgAW/A
D2+Cpi2bbDRjune1q7d3xfDSl+Om165kNCwQ9v17nK0AmWAL9WBOwbwgPxSpmRSFFW9oIkvK5zh4
luqvlz/S0tqdmJiX3o3WzBwvx0QBjLPS37TW3Nbj9rKRjxHvN1iGy8rmGkb243wDjtB89/2AKnVp
9Tszqrf9Wg7xMeRhwWakkLczfc55qSzVJTOTQxTMrc4tpCtD3XUaNFzd62VHFsygwC7KJowFiM19
7gi7LO2cFuRA2n42nBttQAX+U6usvAmXrIB5h9uORhb1DfHNTs6rIY2mEns+VhKP4ZHSe07k9r6f
pPpKkT3peNmnj8fU5sXxx5r4NSfWYsuIJklDlj0Ly9jVi+9DlnxS/a/2pB7H5v2ysYXtBosrRAqc
I1i3tVlAj6Ii8MqS7ezkPjQK3wdQU2bxctnIwnazxSdiyBRUL3RR5x4BRm5yS7CUDbB6GC6pjPXE
TWn/umxmIRz85tm2hdA2iMRZ2BkDJ1VKAQWzvH08vQXwAEUho1/bXNmD+6VQtDY0SROOn36eudjs
cipeYEpU6MpnmWwwSakT+HDJaoVdT66seyODIrL3CC6Sr2cFPLndgCn+jWV37dbpg94tFZusmjcy
cwcS1Zl6o/dSD930VPdXfS/pr6lXk4qEclcco0KLp22nEU3l1GyCQ9snaA10RNbbuurbWyrI1X2p
jH57U1ih/mhOJudtGqe92ozBjamm8jd1zO2bIbTrq5btFTI8lhKY9UlXaB7GsQTFkO+Y76mcD/tJ
t8cfoTQaT3ntpS8BnawvRWy3N7oTD3sDG0+FDeqjyDI12KaD013riWm+dWUAu1M8BoqbGmE2beuu
lO7yECzzJCe1vxkrufsuGD3rPQRo+VVrToTtqrfSxz6rmumGLmvvPTqASh8YdbG7TQ9VYuMOWZBf
WUYwvhZtFeytsIMJNFfgB6CgaR6CUEMrwLOhO9/67cgA0KQG0kOiZvJbXE7eU97UIf0Tyyiv0k6K
tnpaKbRXoqx1qVsF2U1WxPk1n1Hzd5oTj/+ppZqnsKbF6Sfoigre2RCG77O6Dt/rpkzUvWRVGW9i
y2pj3uV+++ZHUflDtabivQvs6AdaDdqu8lsdZY0s0W71oKb61pie5F7e8R+f0JTEZEGUZ4GSAO9x
frBC7qlAKqFKVtNpo0P9oErNYYrkQwgzs9el/0XSWt9q6SxTkRBy1w58bPOaiOH5lp6lHDIt3ptg
j9rh78F1OHViYRbTiyyx8kaQpfqox0rJ6PbZ1eVlW/NBLOtJhG1GpdXH34GC7VWH94P6dNnAQn4J
Q5HGZYHkFR2KeShqQKrmWTNS28hV6ZvVWdbXLPD7alPaGdVRB/7Lfeo5PocwNbvJbQIvVLdNrKa/
Kl+L+H5hfVOEfVduL/+yJdfhGiU9g92OSv0s3ie+N/S+Di6ibz9LSueawUqfYeGuxPM/BsQPOFlb
u2riXP3Na9Srr7EKiyMADGMsrjN1xdKaK7PNb4R2GllCXbGimwH4oliVjVq6HC2epLy7YfCmCXDu
S+iEhGcBTSBQbVXr1YHiMDBWvsiiEfqKpJPYot19bkS3krDokVjfSPZTV++TdmtoKyaWvgk0rP9n
YvYwdACrml5Ek64evsWGuY1awNhZTwNzjdxyzZnZ9pLzNi96CWfq8ahU1zUJ+RoIYSE9sinokCAB
ewDgM1uvsBvVjrgnQAjZHtLBfXowXwJ4lXXv75lcYUM4MTVbtyGX03iUqFB6RXhE7zRL/L3RbBv5
Lgj+Puk7MzVbuEGx/C72mGzNB2/bmOEWgtUkf9VliNwlc3M5CCxdG5BowmmMTg049pmx0s+7tnZY
wr7YhHXoFgEyeUdUqFwDyeRobVMsbr8Tc7OQUCuxPmYS5sbUc8NuO8rvXud2yetlr5b2Hmkm9RVV
Vz82UiE5a43EADESoH0AHsEGs6FMa9RMK1bmsrFj5stmOJLLRpBN2cGjqT+ba8TJSwt24sl8zi6d
qqmMf6ufFoZ56LW4ouqv3E0w4tEr8qKXywu3Zm62zcMRhfM6YeE07Wdi/czIZgtmhoLoy2U7C80M
iPvIGWjZ0x4GvH8e6iqOU+W1TMh33LupsXGM51Z9UUYKH+E2yPfNuN43XNrrArEBwh0RO4hQz206
ARTrfg6WQsszMcun3eRt+9L2RbpTqvuOFo7krGAiliKUAwk/LsqORY/63CTpY69ZPVQDUq+3O0l7
NOLWg6whk68Ku3wD173WqVq0+JsKAFowoWl9btFsG70uY8JuPiYW3TYFweG4D5VvauxJwabUSy85
pEObrtTRFq5gMFOaadnUQqAcnr24+MRZbPZ0VbLAuMrbO8srD5f3zMJx+x8ORhNgFg2pmWdSghS6
3lL4luM43RkTtJJmVQ9AMaz//sESz2CmEBwxBDrzZSockzowUSrKqYeoT611KNRyd9nI0oIxeC4o
Y5hG+VBRVyY7qOKKvqthju7AAJa2JjyysBWcUwuzzWdNKMHI2khWREs+eozkvaId0/Q2H/8hTxfA
XtqjICPgtBKf7iTTi7MhG+1RQCoVxkdbZ1MEPy+v1kJgov1IJwrMOuiiOYg47iOr0AqNgQ3lWu2v
M3032u+5sfaKV8WnPX/Ei+4q0BtI4y3+N/v0RpK2YyhSinrM833ZQk6bdU41uVZmmP7WcgL7LpTT
4N53gjbfVnla3vd9kryEkxZeJ6ma5geP6e7ILctW36mml7yISvmtGg3w9qqIsx8Hf7DK27wonIPC
XHjt1n1fe26UM4K1M8NwVCkhhMZL4kAks6EdYl5FdV1WvIAUKVtJCBcdBhkNWzLlb3veVfbG2Pcq
WgU84gx5N/aZt9HrWrrqG2GwbMadqvb6wRjb/lB1pb25/F0/HmpWmukVOI5pl34QFUU3tA/jggYj
xCXlvrFi/80egY5kXvX3EuyYErhOYDxA0eeRcXAiJcoiOo1J242upWThVVCYtsvgzhpTyMfdCgqG
MVh4vxxN5XF8fh4o1Eh5nzBvG4xFfQM5b/jkxI79s9Ly8XrshzUKmEV7pMAABADjQpd/bo9UxzHr
jlHSongoNRpLKB1340EvpJXPtWjIAtuF+p+pqXPaD181SyuLO5rOQB3HUOH5Gt6jzbOr9fL58s74
GB9Zwz+m5pNFXqHn8tRgajRh/Kuzh7Etvl42sbT5dJhcaGvamvMhzpd6yrkrMNF3/jb1tMcYRb4g
HlcuroUSAK4A0KbrB4oWr84/Txs61PSSkW5Lv2+n5zC5kaJXX70ymPUOEdIsbyZU06P7IgGc+emy
j0vLCJ2B0NrmpqHkem5bliSrC2ODdjHizWmbbdJwf9nC0iraAgZORgV08UMZqDVyzyQUb8LiFeW3
SX1aPU8LJkTQt6E5EtSE8+7O6Md5NVXMcfbxUU6RMZiOIUnVZT8WVoqskHYOX0nnhtHOV8o28jIs
bAUykFHZtPGOaZIVCwunB8Q8xQOBN5D5+9xCWjJEGHhBtsmyOy+4D8s7y3nv1ZX344IfYt4LyQDm
ARnmnAUDJDOzJs7ibNMj96i/mWsaOAsfg+CJ5DSXPS2QeRzN6rYZmejJNgU8u328VbMHrV3RX1y4
lUygBnwKUZxi756vlJp4uknFK9uUykFJP/X2Ibe+6OaVbDx7BvopTPde/viLToHZEHIBQN5V8XY4
yWCUGNy632Owi24N4zWwvsaMl/3/2Zg5Ncay3+Y2NqbswWsfKGBH4ctlE4vf/o8bc7mAaphqgN6Y
0KdxryjJcWRm4O9NMCDBCeEfJrvESp6slNXrWQmdRLaRGGUNTYuKffwPXpyamMXLOrQCqj2YSKbK
dZh77lYeKx9fgmTcVAbYYw5Z3jxkmUYHkVdZZRszD109+xS90Wal4rE16dsMPy4v2NJeJneFMkwA
wtAWO18wtpyTtFWTIYf1MHaIKTNWLdNhM2EjPIyeeZDXRMyWNjMOIjzExACE9bNI1kZB7hR5R5wx
Q/y5TqPv7Rot71IsO7UhduLJNqi0SuKRhg0pc8P3rv4i+9soWNkIC0tnUQwVaugUp+junxsJetUb
Kqnn0jJuJDNy0+DFZCoycFzFvEFBqpxW4o7YWbP0H4AnmQBMTTSsfz8PTrzqaxW5yXHkWzkvk3Sj
oyZgbrQGCMa4Rj228JGY3uDF7OhcBx+keWy9y8jH5WxTtSOE4jw29U/lsNaj+WBFsAeYTM4KZkWu
ztlRkmVmdMjRACI2MRNN20LJXCs8XN7ha0ZmwbMsFKfxBowYHnBv2Ma07B+k1wRBgeCjZUMDJpnn
uLJC2jwMMBREKqV3bdv7xeayGx+29G8L2KCDKwbBZxdn0xYFg3M0wIfS2Wbl1naelcTZyCvxYGG1
SDAY/Ea0W5T5xX8/2WNeXhWk0QVPzLJBlJW5pvGL/9dJGWP5iP5SMOGrk/7NfJHqPDAqoWeVBdoT
ymBbI0OMz1+Jo0uunFpRz10Zk95rI09YAU1pyvJBCdsHzVpDKy2a0VgvKgA6L8XZxdkNvBvNibG8
LjFum0G7s4CSqGn799sYjWQyNIEjEvN4M28mSTUrQ3QsKH9bwM5KzaWfdHmTfbh6+DAQ1JDTUMFS
yJ/Ojah5mfHoNIGIGsa+d8IdU5qH3gfZk0TPg9Rvg2CNi+dDFJ2ZnMWAyC5Ka2joXaShzoT1Liy+
+16zjZm705O9Xh2gvLrspPgTz8IoeQFvbFEJBOMBL8S5k9aUm4XR0Le17Zqc3YKsptjB4nAwJ/u5
89LjZXMfMbHCnmgrKHAXU4ea7fbAg3K5FTpdPVXHNtkVJk38Qx5tcutzHL8qylMQvDn+9WWzS14y
GKmjKUQKAX7w3Ety5D4EQEDppLr2A9o1ooN8Uw+Om3crRE4LoYlaFH1H+hnMVTnzXZPFyVTmmDJV
+SrVvNs2ieEzKt9bp3m67NWSKdEzkcFqcWXMH6t6lte90bFbDLOT3Vop2js7GJvboi4lt/HHf4hU
jFA61J9oQInqzPkq9qpdK54ghK5Uc0f7FXJrimd/DQFnh4CaFkh5UtYPL0gHMAe7hzIXHPvWNrZ8
y52S7ClUEuZQs3w/Ztnb5XVc2h0gpoVv4nafP5NKq+qSSsgx2J3xXzIOBxVN5smvajey431trtGJ
rdmb5Ur1UIOsCrBXpOG7HDRIlA7XAwX5WiqfzOqv05ffC/rHvdkRH7PcKpOYBbUzeHelT4j27vNw
d3kNFwK/BYyZZJ8mCnnyLJHN8tGBDA8fhli9KrWnpjN24O/+/t4/szJbOT9tqzgS5f4hUPdy5b21
TXmnTT/9sFppBy35Qz1QgAdJZigPnu91bRqjaIpGInH3nPQOg2WSG6wF34UbhuIcVXj+oqg7v/p1
5rArDw4imKKUbSB/kcMvXh25mVc/lSECryvxYtGcxSYH+AZuf65eOA4BYAMxCV1PxbUV3ybar6ov
d+Z/BW3ybo0IRnyL+c0CywFJAIkNqziLuXDUt3LdkXHEjvNTSmB2zMIVKPFSACQ903g8kaZBiHX+
kThEKLnXxFqqRFdym23bfvzGS4QZK2PlnlzaD+RPFo80UZWePw1DBbBeZtE3iawjyEJw0cdaTVbK
Dh8JWDiqp1Zml4eph2nmCEW2JtHTX9JkmNfeoFWP8F2NnxVpspgjN4sDPZaE2qRV30QF1RA3qyLn
QXX67sVMd2q/Rl//sQU8+1mzw+CEo+EFJs5LsPkk/YF5D3Pa+EaAytY2L7WNHhzqtXtgabfSQ+Kq
gfZLV39nEifJtwIBrzXBS7gpquYqNLWrKWxvvWQ4jhxFr2qvY736+4xPtK3+z+QsSe5yc/QyH5Ow
dLiNbrqD/bPxtuCvdjQWs3DlPC6dEIHhpUivwxswn9Rpk2LKEsEYoDjeowY/+VB+vhyVFw8IQ9Co
lYq36xwzovpG5oyVsAAqObzu5FSJDoOmlIEbFYb3vQm64l/WkHITJCCiMzd/l3fj2Om+ABM1WXho
Lfktk4vrvKDkYKl3zQirYLqmUbPopahzws4FheY80gTlNBgRMxIbi6aAPsnQJ2Y3eu4wjWGsVB0W
81c+lghqGPwAxVOtKEYylbvbaxIGZHtX586z/H0U/xwsV9LuS+/FUve6tRIaFuMPx4CDoAsI5+zF
E9DmnmJddFVry0VI5hHI3t5DWubyhllKTagX/q+ZOVCmtkdfbcWhkyt/5zevEs2CMt8H44Ti8UpI
XfpslG/5XpSN4HGZueQbkoLWp0j0BpBFtWf/csre2kjNEEBOEx8ue7YYxBiL03nk0Dbg7XF+WfhO
Z9Po42uZrXYfVs+5bSFPnfeHxPD36pR8HSYDEYuHyFybeFl09MTyLKx4Dfo2tcGeCZP0rZe/TLH2
VFCc3dDQ2l/2cmmbUEuk4UHiTH1sloZZZZd5foSpuDRitzD0d6dJr2msrclvLcUu2qaEFIsavDLn
MgwbDZ3AgflJuvBf89IJXG2V13dx3aCL4BHFlcu3O/9iUTukfdZgI7PAEyOPnkfg6XUV8saV9+Hi
5uCtT4mHiCVmQs9NQZozTv1Ex9lsGlu5RpOmBxjTlKrs6ggbAFjvotp2zV6N7/XGCJ7VQG1vbKDt
f1+nodIIcR6vckae54fCCIvWdiR+SFw1n8mnGXJTo20GnexKnF50GXSVqKCJpuO8OxAZSpDYJVGT
NPhasyPfjRFf9urgm9f1vyZHfQ1SbaPm2aPCc+jyNv34ZXm0EqpZbwpFHwhoDK03+oJcZ0P3bdeb
yFLkWx/Gyyx7vmzoYzzDEPA1up7iNTnPELWuN1rNoT/h1beZ+W1IfTfJjjzI6Yys+PTx6J2bEj6f
5CuQfRXaoGNKGdHYc3ZOTrK4dqGvGZllYp1h1KUiWjromvj1D0fq3PivBQMAHdP74JqhKsTk3CyG
MPtRyYNPKT9mCsdMumNqJXtNWisFLbgC/IgUgQktAta8cTgqJJWFQlU9q63vdOUPlkdA9gt/5ZpZ
sTOnZEayN0eqdWKvpaMbFNK+loadZ6zBjhfNwP0kbmfykDkiXHK6UapLk1UbvW4j27ntOmYO61fr
/X2wUuiyMHP9/0i7sh27dR37RQY8D6+291jznNSLkaoklufZlv31vZTuTnmrhC2kDnAvzkOA4iZN
URS5uIgSEigF+Hdc3LSIVDlY/xO79gt34zpBll65VRK67atdk62LCaHln8dWWFACAgO1Fw0gOJdz
PTvpSBolkOrm+SOYop71GmmPqmBfGyaCLIy+FbG3OX98BXGCDaDZjJMSZEu8j4xGnObDklQYBFK3
o/GWz9NuQUY+Y4PQeUmfK69wxA9JvJdESRV3lEJS7z5hzgU5yUaJrM1CXy0dud6mkfXmZQK5dCTv
qwhwLggkXeM7EzLG63TCxNtL4ribTvnmyPDjQluCAQ3TegwDwt8sg2MOFu2yKtCAYpzJHdXnUI38
0ZGkyJ/fbbDkXzloJZzGwbaq1TqyoViqGahcv5jeEkRpoFjfCu/FVWQLbj4nIhpUAsUQnBJ6GZwd
nYVMJG4RRhr7Qp9r3wAN9nnXEJxsEEoxQlt0AVhadaoQbXIUGjDhG9Qu0oFZndJN1oPIBVucZATp
ImVQO7aBQGbnjH8RoqOWK7nuoJ0e175l3UpTqj8J/GlVBmv22BQ0IghQhHyiM7SA5LYRTjG1utKv
I+vCKax+q8zpDVGVm6IzrWOkT5eaohxdtz0oevXUNMtVrccxCOFxCjtyix6SibR5PFZYiBMpyMhi
1RglJ/IzkSqua2DAWf8feQpscmr3qR0BYcpIhVEhe1trxV4ljDleDesR29IoENJpFKj0PV6sMNVi
xrsnKTcKvjyoBjBvjVoZCmZ826CrI3QgZ4XhAY7x6Phxew+aq90/uxeEYIQWi3MAoOHPZZEXTVHP
MQIB8rCoU3c2OPilm/QE6R7aHngc42nnADbDJ9ND2pSakUFMRbNNOTw5M4PK9nS/NIxcZwhnrKHS
aixBtDpZrim0I56VTDpyCn7iEWlgYyQWZJspGLJoH9Bau8iJDBIgOD0McP5XDIuA6wysbMHJNEBM
UqG/k9vXPZGtYRdEbdYSNIGoRO4K9pNTEW6DvUKFguBmt/dmdD2W30Cz09N7t/tmmvshkuQugnID
Viqt5LFgu1Kpn3s3mpO0CpYmrNrrbPYTFL+1cFqOpvLqGX4/PSnj/t89EkV8A88QQKyQzpwKxWRu
VdQA8qE/od7MRnXUY3qlOf8M5EIjDs0rDIOpcH6dL9uAcRJoyxxLHa183rT9fGjaLgTWV3IfibzC
wIpRYK0AsvtUh55SlzRIiOAVGFkxul9I/v/dXCYihK4DIIRWHJcv6ykGBEa7g3erj5p1NLBiIJfo
IDpAwNix0S9ghOB9p18kwoB2hc4p3A6LQcrWZpwjvvRyEDk3mvaACgJ9iuuOu0pj2608FERgKfti
wOgJOE206S4jYRn9aqewqCSJrCBTAECEzbKBDAJFc6b1yrnzsW0xno6hZwMUnc5AfX2666vbxE38
PE38RrZFS2BFDCCyrqwKzBoy6FN5yjxaDZ42VZCVbHrXfR9j3C6GLkMPCjyONS4BG2E3OYp1p3JK
Q6sjkqgsl2yV4zLpYF0eLRlzp0gKurAoQsJ+uCM567lZA+vlc4V1IxcU+6VlI5sCb8BAMN4YYM8F
fpyvl+mDA/I1gr+vtJtaRS01Qzv0UesuQeOvx7tZBlMTymNdSiSoIHbgO24AqFhTr8JqTkWPg0d3
KMX7tvfbcN6QtICsz9mhcfyv48gIcTb2/IGYzVNxwXNGnMaymTLkOLiZ+r0TT9g6LiN4+vM3uJSL
UQ9rjEgK1Vs+izAHg1Rgvq2CGNUH8ETkySFRr3qkxFiVOT7ps+8ut1jxEyc/8mE3LjdEFtBFrrL+
BfqpQ2YWHWlTmlWgR4tyxO4v/cZsrPd/DoMnanIxqjUyDYaEmmmmbhT8F8uQDg74x86LETxj/vTg
gM4HagUDWae6zJ46g3ubHS7kEX3tBhrFmpHkpsEQ0HlJonDBun3/J+lPRrUKT1a7JAkptCrIjWVf
mKAn8dLNMtn358WIFMLsGvpOaJmg0MnZLc+0Jh1QAAtiFJ8dL36jbXKlIuUFeZIsnRDIQqcULCuM
fh5+zxkP4MYiN2LI0tP6Yhji22W2d05bYDuHu82yfq8atxrwtXmjg9n8WtcebLu9jDvLb4y3Nssk
qovSm/Xv4U3cN3h3dwN+z2JFL9WobcxWO1p1eUwzctuhtJEDCOkgYUW7iYBTROKyggsIFINYYgS6
FUC8+JAzjfqcTT3QiWXn+YV2oFqABYO5ngSFgrTu+/kPLfAnF/GaIeCAEMJI7annLnbczgVoy7B/
DJuerd2c/1hGSTyTyeBOuhVVWe5FpA7apPSXaFfOcdhIhwiFbrTShHPZuKmpqnXQxMx2bv9dwWBR
HpJ0c95eMiksqq3OH6k9TMgO0MXGMrgYaIUD3n26+3heithiNiPWwI5k8PGfSnG1JXXghnWQYze7
hoH6PEH3aXteiFiVv0L4tQGEDpO6tOzTK1eleVM4+3QO6CCBQwjdGYUDTC5hRO/TRq6mdKKUOjCY
0hlIO/pDbTSXA0i3MbavB5MW7fRJVu0RmY9VXjBjglwHSOxT8+Wpk4ETFkParpui9OldqkW583rt
6bwBBTcYWFlQAkTIhyAeNthkTarNdQNfsPUrbBveVdHbeQns5cbd0uDRYyvGQFTNSKFOFSFTN+it
geTQcZMC1GogCsjIVGyqfHnQtKS+B9lDIYl/n2WCrxdzv+DExzo8g6+0L4Vi9Z6JFKtPwtH7bhrY
BXCczNdBDf5VOQgCUzQb0kHA4+N+EmnG0FVIc+rhG7W/R+0hHp5b/bjIJjc/f6cTQXxA7yowVeUT
7kyt/eZkCNmybfLsOJ5+JmwAt9EvxlsOBLF8hawzx6XqextZBr1Y+lu73CnkpY33zXRR6xdxJ0Fz
ir7QWhw72KsYVMVlOrQDxOX1HMzqARTLuyh5Vei+T2XoH6EsjP4BhggsE5pVp7LGBSvlcdJwGarP
vZvuTWu5q4x2o7SDj9aSJBf4fHDZRDtD6oFEDv/l/N1S+jSu2E0xTYXvONvJfYrqzXm3+xz2mAzw
0ILdALvaeKaBKh3duZqwjXmoflnzfZNekhk4EMnjWORzgGhj0BWJIboinN00DXsdDYdJ0e7sKEFJ
5O68Gp/jKvaBI6jiefAnMnCmGtSmLusmrYOqDO0aWznfY/PGSA8FtrRmMrSmyAvWwtiPWXlc0VRk
GMAuFLiL6SfZwXLuLKv2HfXQyV5cIhcAnBKgNgD0APHirj6w206lRWC4Bqs48nbH9sFZRMY4IJTC
tkvgTmJ0gpz1SFtZqBvnNXZS3c0e2M68e8WRkbOKPA1X+F8hnNXcZlIQaSFkweGsDl3yvmhHVZPt
fBN+HDQZkC+iFoM9vacfp6zrzskSiHEz66LAxO4eT1OwmMb01RnsKz2OCskREkrEGmj0SdFKAfj6
VCKxSGmpEe7XqPjJrtjOCRrloEx12Fe7824utOFfUcAEnIoazbLv0qqCO8x7UN81U+17FtI6iRih
P6zEcMfVjqxmGCaIifKNPX4fyH2dPJ/XRGg0G9tMUF7EnlQeg4b9EmYLrE0d6PrdmG5766h6EdAj
gS2D8AmVQfBRgXlGdOCLMATD9ZNRQJmpS7b1bAQpID4U68nPKyT8NCsx7N9XQSEvJtfGcss6yIYC
tbGAJptZs/2++kIoZeMu/68OM+xKDmZEcx2c+3g+YBGxMbjP5RJ/5fOvRHAnFbWxGLtyIGKM763k
JvFuFiqpK4o//4cW3JnpTG9oLObIILHakvhiyHYNeCuIibUz0ic1c1c+IVmZjE/twccxdY0JYUNJ
MJg6saGBZadYr/bghr1TbMbFDBt7SEFRM+6zxftv9uSzBtvBVBe4wf6E10F/HM1d1MkKmhIv51fq
6Dl4CdwaMvLWCx1yo/ae78jwMxIf57GqjV1hc7YOIVocev1mdLeWfnRkRR2hb2ACCcAnVEGwiffU
ww11JkSjkDLV71gB0sybMb/LozhwMlk+J7Qa8MRg+cCcGtK6U1HEdDrwONcIdOqj0Wzy4pcji6XC
zGQlgqVGq/OaxnlvuBG0sctnt3yj2o/MC0b3wZ10H4ia80FIbLoPfbgg5IxKXk0m3mCtAgqkZAgJ
pRiJ9SfrrbKez8uSKcZFiS6OR7UB705AWmuP3s1IXyxgPzTju15fjfoXcmFMKvz9UlzAQKs8a2MT
0vTSfMudOfHRstxim8rhvFaCehcyyQ9B/NA/8Mk1mu8wYR9v2ujRKkMH/cMl3dMhrOx9lSC6k32k
ytDDTIFPQWoll7tzF42CzRiTrEHUZs+jlx48+mhFTCZG07w00FCNbtqvpM0roVwtqoqWjsQZhA5T
uy30u7qZsNh1p3ffJ+xpLqb388aVHDe+DQd4dJOp7LiVA/DDGApt+/o+VxyJVjJTckcOXL3WMhYQ
o1bvVhrU/dEBT9zs7ckUzJ7fyTJbmVrs31dHPM5rolAD8qIZgNTrqnrUm4fzlhM9oNZeyR3sscnr
xmMilumBzm/GLLmPBdiDU7fngi51o9hORwhwaf+8zMq95qV+rZE7UO1gH4p1kZQ3dY4RgcKWnTiW
tJ7zfC6QtK7eqGkC0bZZPRvFcJnm8YXjzMfcTI6tpwZLXYKX2t5YVJXES3EMQ/6JFSmYuPoTDFZf
rsSc62D0CM6pYga5+q6mZEeKZath30zRplcYvZVUK4S+gqsNgFc85z5B3A1MCNA8ZSfOwoaAZtqU
mgneFxl6V3gRrMRwBxubLFsvnWHTPhm3hesG7ZTcjKBCLoxfxJONlAvNiGFQlGYBuUAr8vQA2G1v
jBiSRF7QMyLNLPCGXQ8+N3Xx9eolG/3zh0Gs3Ic47tY2wePfgd0d5616VgCGcV+6Kly6rSF7F8v0
4gIJan9RTDsIGrIHtcQk1bGnF715o6hH0/z135TiggjmxZSqYJ32efjhmLsSFHb0UkuuvDQ8L0im
FBdKGDB1MCsI6kHT5V6n0ZMXgS/rviovqf6VsIL+DQPBIpGyTPZjVgfMUyOzyDCkH5DEPVTkRTWs
IC3mwHYIqI7QYKHvapw/RJ6spcu04IMKq0Nj5hB8oSBPORVs2Z01LBMEJ4l6oIp3gfB5l7b21UiI
7LCJ7pu1LE5J0AiWlVoiilA925E4nKq7YdmjYrPxFD8mJgjX3C8cgbVI9pNWdjWLuG7yBOp1+e/C
vVCG37TH2pQIHL0ykmuRv7CHMwgpgQFCX+xUVDuMPc3B5hEs2daJMGH7qruX0VxtdT10Yxlrt/Ai
WovjYklROUY9dBDXIKd0zENOdB8M3m6MZpl36Vabuvg12LbkUAjdZaUkH1JI3ju1wT6hcuXS3Vih
bAhEgy2jExOF/7V2XEQxKgyn9ahRBdX0mqmBSm6zWZIpsz/xyfNRe8daRTTLQCt2+r3QGhliu8EN
U7nV9VhH98i4JFe2TAQXQkrs7HWrvkWCVUeXOP2bppM9AoWGYhMh2AHBJtY5B0fBqEmwqQnAIwxJ
aeR7p1I/lVHICQ/uXyGfcNAocmF1B0UodOb5dekfE48cEhRz6VunPKSJdueC+O189BWaDigxtDIZ
WzMP7i0BJHCxVhtlovm19W5N2Wyn0JFXf5/7NFQt51FhKXZi23vXS25Ihj55XCmbaJbVNcSygP/F
pc92HnDfyCZjAi5k6IJ+Z+47enc7T8O+NZNdQ2TtMbE//JVlcpXPwaG5nlmQpdZ4l9Uv/zu6I4mq
EoV4PJWK5NNJcgixckw75r6LQf/hKSGSEyqMqBZK4VgP5GBSlQtxpdL1s2tAzMywvHFOAlJgVZpF
k2DxqF9n+X7Cq++84wmSJjAYYVYIrKbAWH7CsJRWSoBprzAbsgFXvDmCrsNvq1Dxns8LEr2gGbsY
psfAuIXxWy4AZWD/sAvbA2DLGjbmXOyUfNlGWKiZt8u+N3+hIX1toUSVzvZlask67CI9AdUBWJFN
reK/p+HPXtSpnFLgVcyhGUID62o22pR5/pBVPVbL6GWoEtBEnddZcKoBQgfCFN1vTCDwGDW9HMo5
0tB+yqMhB43r2zRj3PK8DAHzgA7kKqv7/uHc5QvZ42J1djGgF2TP5m0xAhIEaf2Fi61HR2XGfimF
KreoNzkXGrKAQF/SHxjeBXjIHjM/iUHvnP47aQ/7SYC9YnIdo4J8q7eedbWgBvQerXerecjiLAT/
MKw++5HtSUKnIAScCONC24BGq1rbEAbKZ8BmFGsOdFBM+QqZ386bWnAvQBJ6lXih4RHFn5WyQdHF
65BdtfOInXQkHv08SZRQm5VDMyfWts09zQdJzK+eVo/nZQti0Ils5mqrzA579wZwH6F/pSx2gJkZ
Rw/r3tiYsn0LonOy1pE7pXOKEmFXowETz921g3ynKXdG3WJbCohhq/15pUQGxVoCzLOASA1YCk4Y
6ZdWzymUGjps1W0MHWRZqk2fscvHQhW0/JnkIAqu2jF9UtuhkLy5RSYF+swFbSSGj8BGyJmUgsR1
oArge0vd+unS9rdW3zVhYpVdsCx0kMgTmRajQRajdDAYV/CpPEy/jbGZQdsG44zj8Ox1xyHaa/FV
0kuOhChbxszIX1H8TNxSFaaVmIgJJrUiX7PGYK7IN6u3g0yPXrKhPQCm+D7X+mFWv/A6PpHNPQzK
zkIFGMUvPOjS2xGLumNLu1GqNsjG3K8Xx/FHS7k970iiT8nYP8EioaGIwj9G3LRx64l1qgf8z1YD
JXrSkiycY0kEEFzRQDh/yNFPPyEaoN2YGpDjRlN4VYZVieGl5lbJtq6+Oa+SUJRhMGgp6M8AQj4V
5ShDNhgWgk0FFsM4KXZg02qwDKfV9pZ54crmFITiGD0GbIgQx+OMIqsurD/dlUGNk32z2BooYwCU
mYtqvvYKTwvzJLqqc+zNO68nO2XcuwS0VSgOgTkbnBI8yMBodMxSzsh66uKG0fOAT1eVbbUQKreS
wf59FTzTrDQidYIMmjpv/ZhdREkSIOF+QGZ0cEjrG4oTnldLJNIBHS3bZYWN7jxAbCymxl0YBHLS
HhUl8OLvznLopscC/R3pW1wUR9fCuMuhGvQIO8SBPHEAaiHjTzMFjStAkarxI1eIH00XifXPcFWs
scQjDI16VNwwy3Bq0poko5oykYq2bKnWH5c+2Q6TvT1vRsEoIeTobORDhSHBG3oqZxmauWvY7a5P
2JRpPMQJumRgNQHGOtTjd/Rg8PBX3NAqZFMaIqOC0ZVh7nAcLJ4zL1VT4MtrnHUVzTIsrN4UyZPq
PA/2MXbuSyMBKuELd/wfOhXMhDAqdu6CwABcnHYKbKoR/WHA5OJQ6BuC8ZMW+ysldhVU13HU8YD+
X1l889ulBKiRDHY1s58EXLxFFJUBgFRPbZxskrI66D1tfLX2blw1fj4vXHQRMtZDoMvAzfmpvYou
z9gNKm4nLx8RSe893PvAGfmeEgdlLQFGyIRxZ2NZML+TahA2Gu9evNP7PMzTl6bZUOw9P68X+1N8
KFvrxSUU7dJhQpfB2UbtWc9/gJPjC38fvU6AKFFQx8DB6VmI1T52aw9/v/OKB42Mb3qhhF8R4QGB
gX0GYFTkRNRqa3gVukogFA1z0Ceq2FV2XoIo3jM4JFtk42CWmT/QUT9OKWpdgaP2gVX6cwceYNnY
jCj6roVw9zRYIQ23ZWVew3tqnEORh/riYl7MCAp6U7yf10j42VcaGaefBRxIc2OVEKZTxdfAHWJq
kg8vtJmDCWPQ2wDmzEO1UUhOHL1F9WaOgR3C8HQSxPmTlnZfkoNxSJxKkPPx3wabOnBaGMLHdcm0
U5EHbzLAqUNN62R1B+EX8kBfi0iHrI1PhhU1zfLOQvzx1HbT28c0Ca3+l1Vnvlo+GtH9v38iRp4A
qDYgAZ8mtb0FhL+lg1dNPb/0qOAosvKC6At9CMBw06kPzM3iFrkLAfb0w4ESjXMkspgtk8GdHII+
aFemkDHbWy+9M6xrZLrn7STKo9dqcOemVgcVVXaImMZLkoKx7FAPodlJ4qRMEe7AWOBk1wcDUlqj
2xZNtsVuZr/oW4k3iyI/iBiQQwPyiWcm+xmrrM9RdK+fWBBgS49cn3hPGYCRmf1eer/Pm02o0EoS
M+tKUuoNM3JbSKrBzW6DV7ewd3knybiEhZ61PkzflZQGI09zPcFsY7LcWa7iTw3uTaKFtpk9jVof
Eq/Hh5vR27JDc+lHv6ySbZ6n121DZT9GlD+sfwx3Ucym1elzCpWp6z1PmH9Llmqbg97IqciRmqaP
ELLDAG1Iii9ApxjBxv9/V5c7awRPvcFkcLM4uaL0rQEP1rQBqcSMzdfaw3/6svxgdUkit8eoMUq/
DjmUMWgsS6CnBhkVisSBXO7c2Vo5L5UDa2KWtdUL3xxiH9uLz+siCrlru3GZUDnajZ0wvKM132p6
oI93fXevZ5ekPZQyOKpMFnf28rHRFtqxb0Sny3Kw/TbF2vWx24wpuU1HD7v+Rol6wqIHYzcCLRre
sIjyp+ejbfpqbhikDuM60SGfjWILO35ziviQYkMyXkOpiXHF6bnyvKPazPX2n+2L5x7ee0hq0Njm
n9CjGxGjAnQpiCuCcPY+VS6OY2BNO3M8prLbQKQuxJk2+tioLqOsfqpu3kypZ2O1cOAS5drUkMlb
PUpJSdBjW0gGIriZ2JtZ7Xx1zvfnNRW464loLt7lZtt3bQ5NC+0qrTd581xGEhGC4A0RAGAaf/at
8VXt0q6jhDIwR9rcpUOomJvU20bjRW9IsAhCXbCyC4MUKAJiDeypGcc506zEgRlHe6/PR1I9p9Pj
eXMJdVmJ4A5erthxFiUQUSabdLhqQMoHIrOF7j0Z3y8zPPcCwRTXhzKcTyzt5NGsxocBxWiRHOf6
lcbA0b+d10eQ8KK+j2YR2+ICFAV30JysbMniwOM8Cyvw0MHpZVs1RR/lQ8KnDmymJx7VBkhQlduR
XrrdoYjCf1cC1CUglcAhYjQMp98d/Cn6uLBum2W0EUqyGOtE/ltIUh3RB1lJ4QuxTj0Yaj0hcx/M
b70ZFPpFmb70y+68LoJoi5Wdf3Xhy59mVAwKSaBL6oEkEWT79CJPt0r64hnX5XJ3Xpjo27Chd9SX
GfkrP6LhDpg6B4MFsDtzq6PaZHf+tNRk42AKTmI9kaMhlqPZD0nA4nEZrzLgqYOwzlo7U9gt/cWs
yprVItOhoYMXtQP+P/j0qRtYLhkLHWSdAQEZNtYwY6VvtdNRTEor784kb65RHM7bTxQNQEnGUOyY
ugWF5qnEHqnvhB1laANQcAyOja8r91Ye+9as+IklGSyWCeMSi8YAmCHXWA5cbrCIOZjpsVvS7ayB
Flty/TFL8bFnrRcXSBn4w83YvNNIr1XQuWHNkx+lm6IIu6gHGvxWQRJ+3pQiV1yL5AJrO2XjPPbI
iIG0Omal963HjLFhElmPVeQk8BHUxcGGDzgo5yTjgsdJrOAUUwAZ9ey5cZ49wDOdg5bsIyJJrcV2
/CuMJ3Ku+mKuHB3C6pjsp7zE5OWwx+6nQ2KWvuIsv3SbDr6rqLJZEVGsWmnJT2oTNZ3slKG+K8v1
h+aJxrq/JFegJZZ8Nk1iT53zyiHCCO7IVJz0+gfRzNZXOyuosvnSqemmUI0wVckNdb+rdhRW7pOi
1ru00/3enm70+jGmJro82LqGlUtfcChGJwkCLVQmPsFwDCU3agdnk9rxvusQsJP+d7O0kngtPJUo
ff4h0mULpE5DgNYBFWsoCKG2+thFD71x05a75Wc8v3xBHR3Edhqjjfw0Xzt5zag0C+Jnhsx3xoPQ
czCHKGuLC7VBFoBNzoyckG8FYJl9QRoTUlQ7u8NvCTJsWYrA7VLk1bHXZJeCCEgCENuHPM57lmpZ
EMqQTuFZq/ut+nMhrxXFyvLB3KIRc7Vo82OkPjldG9i5jD1beEhWwrkol1FlzLN4REBV8wvXeijU
6CEjy9aBZb/w8VaSuOBWG9qC5UEwa5XtAdeY09dBNhEhVMZjc5ZgZjAwon7qhzWdRrMroUxCfrZG
6JbbpMNUvoz4RximP8Tw6UmdJYXVZhCjdhiZqauAsnGSrxzdlRDOK7zeG/WkZUn29NBM+7y7T+PD
F77ISgT37ZUqj7FKGHpoFhTAPiOdALEsCY4iY4EzGW86xGKsC+e+SVxkQ2RUEFI1l9i30DaXRLZ1
Qfh0ROMHAYix+IFi7/S7J7WaZw5VkfS478P8GBPHxx4GjFleD4gTNPX19MEtvtAeAUP7h1QWR1b1
KzxcZg97X3CxYXFArwY2YNDnP5DAn6EQnv7AgWIlI48nadBIx9lEXDWp/pQZeJ0kRvw2UAvojl5W
sxGEPWC6TA1VeQ25N5/HTbO92H2H86loPzHMHNpzdlDKOXStzjfS9/OaCbziRBjn3Q6NNZ1MEFbk
x4G2yD38aZJ0yoTWWynEuTd2miyGNuLJvQATs+hPen6fYSCVKD/P6yJIcE504QLb1ClqV+N/WEdP
nzDvu3X6eV94Tdi63tU8GE9gMN/Yqcz9ZCZk/75yP3vRvXEq2PdCu9EGtKGoQJEpCRHst3NJ8Ilu
3Mly3SEGEyt0i8FlULjY3dzLYEQyPbhjNKCER/MYeqTUuAAIH2MEHhSRbeoW5GgnmrB/X5mLYP1M
hY2G8AZnZ/eXbr+lrc7Ok2/1RVBJfEJsN7AWgsISzyL+JuoLrbC8DtG7nqvQ6C6aRLaUSJQ2QKG/
IvhbyOpal8GsUbUg/jD5nnZJrQCcLQ7IlGnmD1qA9qAtEyuOEh9SuYNLvFHptQpS88byO+OuKL7X
9HIk1I+p5PxKbOhw59egSdY1rJJlg1x+mneuIrvIxSf3Qxn2C1Y+USljVXcek4C3nTv5NN5M6a7I
GPk/iJx3U7k/Hypk1uPObIJWGl0KCASJLmbvluU2mbJgSMLJeD0vSXyqPlTjDu5UekVbqJAEGud5
QMVJ80tNAvAW3bsnLsgd3cYsu35IWCI0A8cZ2slLW772mPQb1dcyDWfdH2WsSzKn4I4xRqGATzah
l6E9D9GrtIwmsxuXrmjNCKZyir/fe+SHMk97sIi99LW1Pf95ZKbjmz49liOMC3PuOjYx+LMFy1IX
g98R9Kbkyi7DUj9aMkos4YUIElWQ3FqAh36uc+Lyj3SEQHeKw6RQDwZKNI7y7gCaf1494Vf6K+lT
vbPVErUYBkiaW0wXtZVfd1/x75UE7slZOc4wqCyct2CDdcZ3bE6KZaxEwitjJYOPdW7Tpa3BvlHx
vcFu7/gabWqa9xiVB+ZUYjJhaGCk5A5w0WCb50KDpkxOg0FZnCX9ztByX3ND2l0OyU2t7M5/HKGL
ryRxoUH10mHITHZqu3vVCi1149WyyCB2gA9tuMhgxHpSLRO0mRTkDONGMfpNqW+0uvcbLajaCdtC
QB0N7NtzVnyvxmAaJCdM9gu4QAGKPqSXPbTsqp+28Y4253krCu+OlRW5QLHk3hIVlGlYPsfTvadh
VcZtNDxSKyw67GWoZSBoiYN4XJvYWsrILLElL4hByOaoQbQEUwz+LxKMsnaFTBR3uOyp1ZdBY76I
kpnCvte3ZP42ZkdLxkQqk8QdMQPTKpPTMUmTAtTqRaKQQOt8m75TV3LAhNEP3McAr4IjEqXP08u+
WWaQvGLCM1DdF6XHogj7rbduOxk2V3i6VmL406UneRezGtXi/MBsyDhd2pGkoip07ZUI7nD17qgN
Dns8Te4D6X/P5uG8a8tU4I6OlTY2qHlhKb1MfTWLQ3XYGdHv/yaEOz+z2bjTyOykjza2ihUY4d8Z
8bf/JIS/ZYu2TXs8lfE0wz2U6ptFsXwnkXGxSezFv5zbEY34jhXwNOeJmK9JvMu/QCSFD/7XeV0u
F25cIDFdlvZgxjuwxudkbIK2usySSw2jdOeNJsIonwhj/rdKi5VEJ5nTQFhc/4iwmyfqp3Cpf0f0
MSPtVk0NbLdVN73nhU1TbC27+H7+Bwjv3ZWy3BHqe83OF/Z4iqdXs35SQHo9tvY21zQ0mGzXL7NM
tm1SEhx4DsqKjNHksqu+r8H2T3wv2oBpyldkoA6Zq3BHy7HLVqNMNX0+uDQsphcpy7tMBHew+nYx
Vdx8cBVv69D7Mn+Toq0lIvh6f1O6yjzEf6z1mA+3XndvJpIYJxYB1DjrKyJl5WNcbkyNys7UvAw+
SfdZ9AQc0Xk/E14+xocM7mMMth5RzYWMJJ+fkqL3E2puMxr5dV19L00ZFlno1mjNg4ML/MGoDJwe
q6a1AIUycNc5GGUAyZjvDduxTcKmPpL0oMoKyEKXRqPZBEAUcx8md7W20ZJ5swNxifrdnI9ucyBV
ULhfuStWUrhYYWU5avHljINjXAI6o9IXokhEMIf9VIPCSA2Ws0IPgGtP7Ta1uW4XMeqsOQbM1L2W
bTpwD+o07OKd6VB/yV7O+4XQ91YCufjTDrqSGQp0yt1Zv7SRogTRYKFloc4yjheZKM7NF7fOUros
wFN42d1SkiCJnYucSib1hK6wUohzdB0+3cUDpNj5zjXA63xbqNeWDKQuWC/BsGIfH4qPPDY436kH
MdMSh5g5zNXWt8l1U29o9TxiJDu5wMxJEl2M3f2cgvJg633pbeOwASXwoTDOTc5XTBBuTjaryaNY
btBLa361ZWFD6I8rGZw1DTTNTQtlUfZ+IkZYFG9O/6NfNlr0szE3jWyoVPjxVuI4q3ZK3KttBJVM
85s1v2v6o+1dSAsSwpzSAZ85CDHRBeDZCN05t6qSfbtupsHYvJFI4oNCT18J4Kw2mcRMagcC2n6X
FUcQNIHq5Py5FQVYPNfBpchiOnrEpx8f86MKcWNEPGOuyvua9EfPAjJkGVLr2GPG5DpWsSZANzvZ
AlHRJwKCzAWMCDDeT7tddVpSyyspAoZ97zh3ACpR/SKTvWhFFjTAOW5gCF3HqBHnCFjeo9QNMdjx
0sMIfD+xtWARnrE7b0WBJ7CFf6BPwEivi67TqRU7MA4riYu16SpGQ0HdEqk+WNlkxEXsIHJB/UQK
d2+MXuPQwYYUzLff1jU4UZt8C8L7hw4lbBs17PNKCWyHjTcGiCgYYwxopk+VIn2emy5li9kHsqna
7t3oaWArqqRkLRRjoACJtdfYzcm/BByQJ4MpAEuvx7T+Vo6AtGvtrScj1hAh51HmZCTjcDb4HPsZ
qwTdSezCMgnWUUduaW3cJkvvaZ59m/pp2CTGcFlE9XWW2i8V8ID+uNhXUVwYvtovjU+jxjtknSXj
mBF9Tx17lBkGDAtFeC6BcdQxStxgWzTDUE5etfhlb2u+g3w3wDol4qe2jI5NKJKx/2DaHvbmWe0I
dWJsEiyKgNKtNxwjq8X/X2dsSa1lEH1RuRbb7z5kccmUmdhjapuQNYOgtSD7ckz9LgnU5bpfQsO4
m8Es0Cqb806rC+LKiVTOa20sUK86moOpoMgYVQt10itdq7rXKHLnK7dPjBstsq1f0UTdehv3AxZp
5rYaHWJVG++mOS/RYtC1Bj1Pqh48bWzHoGs7tPFqY9Cw21PxtHfSxfZmSmIElh4QbOrnulHvoyyJ
n0hpznnYKD3ZJtFoSUq4gnCNsSycSKAGMXHLY0kNrZoUhdEhLxZWrBkPg3cAPSExd5NzVY4S4KDo
ZK6Fccn3FMNzlQHCMByr6/6ktOovDTPN94OS5P/D2bf1yKkz0f4iJAw24Ffo68z03CeZ5AXlCgbM
xeb+688i55xvdzOoUaJI+2FHSrVNuVyuWrXWl+vfbc3W7LMNwkiLKoUtO3qu6bEk+zAN/sXEBFkF
aJm6c9+3ShuTEQ2OW8Z+9/kjFOBX5a0WV4F0bpJlxzD2fJC94UUiOoUgY7Jhn3amj64CypprAKSl
agMwVpD4hrgpkGrz0oaVNanV/NktUfjDQL9H+Q/ZZHcWZvSaIfupiBsQmgRMpocRCjJRKh6vbyaZ
Psj8MrInyVPcDMxh83iaZmZNlD19MCgRbKEj89nkRrdjHOMOVZZAWJrRF1N5mLkwxW3PhPHFTbJn
SRpnC7IUY+XjLgW2858zhYWz8C5ZScQ4xdLWjv0OMgjpeM/qgKQ3kr9eX/pShMG6CUbKcDlBmODS
VI6J91iniQwwg4TZhyYKgzDHe4cMaYhXjzbqtZ7rokXwFUEcFYhBXMeXFk0v71J7spjYv2qy7dCA
r8aDs9ZOWTMzC9ghVGY7UsJMWtyHyaYMT00C91qjDVj2XgjAoSvo4Bbi07c8+1ZNl6VCV6kMotRN
dm1Z+AlP7pJheOXN5zjPTiprgsoUnxvH2OXZeGTW+/VPuOgtAPFOxBruhHu7/AVtpGVLGa6mmkKX
4RN82e+LvRI/5RqgZs3SLGeDPCWUtqZLUNVsw9N3EydTu8WNaLpjGXYrFaClPBSeCWUdiADgdpit
y4iGVtnT5YdkuPdl2g8b1dA1PMNSlKNTygLUGCiQPrjjICikHnPsXrVJ0rcew7TmuLn+hRazB0rN
aQAIGqPmHIYLyKpLKwNJrhmBdOimHz413k6Ndx7Y/qAFQdyNuzYhvIRJhtDNfzZnQSQSIdROOGxa
ED8qIEyIKFZ+a+17O9xV1mZ0HuIqGBDkjPfKCjKwURTmppZHpzjyYi39XhD7xswqulKYjZ7YmObH
hOd6erDj13TFbcR9Rn+F/VOZ+Ebod9aLE/pjtCXQtFEPLL21i02I+dbqpmm2ZfclE9si2V3/JEvO
BXDv/xVQgdze7C1FQmkom2gZNG3f+uaUnNZloVdmsZaCEAXwEarw8C1QbF0eTd4XSNCzRgbM/DXq
99JxwYXnYZ7+H0CWuKhBP8sp6ooo+F0aalKte0Y7CQD2keN7j+LRW5ulXjopCHRAB0I+FAw+s8Ct
hVc0mMmRQT6wg8uqk1uQg0H0SqI27fz8Lgb/Kl5K4EeZmFgul9KlWRFlHJCsTudc+GNHzIcWVHc3
yqzkxla1+dQ2VnMjh9p0gkHG+efrrrG4Tnv6WugS2vhz+QOg4CRGp8EPMKpj1H4xw71c+1xLmS8G
9P5nYvr7s0ujKu0BrzqYqGSMI3A3OlsxbqLWBAbOA1vh9h9WBHYSPOmxq/hzac6uUlt7ajLXWgGV
/BT3bDuI8fm6mcVVnZmZXblNBfxCXcHbwcgHpmpXKT83Pjv6lRvHchXzO/1rH/zkzNrMT6xIWCPt
YA2P+jp7H0EnFcs33Ltx+bn2tkVh+t4vszqChtG/vs4/me8107N70Bx1qIoB+1nGe8u8adU25qfc
CGS1j7KNV2V7Zd44pfI1/RF625h+wUhy2DyKNUb+pfiCN/fE6+4yjOjOPiyrAHBlHvbASCYQ96Es
NiL6xMeVh9rSiUCyBtZI6MzjzTE7EbzLqoFAEQKa32SverLzdLwdQnvFTRevSQjBYdjYgsYUOiSX
fhoxp9Wdmi6JAUw6W9nF7LfRqib1h9BKwh0XTbgFq2z9nCFddXGXGIIC1ubaa/SySyt2wa4xTeti
HHk+0EOSunHDtIUrdztuf82lbxpreOul43JuY+bAKcB5VTxOl0O0GV0/tQ5WBu7KYgfSAecfcLyY
q0blC+pq00ecbW0DplBchliQGnE9NFbiJ03yD4Hz3MY845BGj0QUNkIPE0ZQgSRHS8ffXan/pfJz
bmnmkGgzuEaU47rLXnVx79QP/Xgykwfxcv2gL36hs02bhWnpdRWA3fhCYfoSaepnUJKmG0itjXSP
jHslrCz6HF7zeIwhl/+gjKlY7dQZmeZ+2K2X7DPryVljTFiKFyBV/f8m/hzAs3vHGmxVddW0b93n
sftp6Q1RgVybBlvKrc6tzKKSJazUbjospIY2ttVoH0QW1z/M0lYB6IlZZ+iwmuAUvAwULC1RbmQE
qYh9xzB1KoE9XSuDL+Uhf6rgeMXg/THXTOI9htA0Go9oiKCmuB8xlSnjxrfKyO/LfZ2nm6TbXl/W
YgA8tzm7WJw8JQ6iIOJ5NPo0v6sjhYnaW1PuuiHQ0T0oNICcu2502qvZZeZNcrkms00I+83vEKOO
EgVwPN4JwEC3E2uZ/JUM6Kqq7/YaCcKfcsKlMQYK3anWh04uxgVnYYhFWZO7LUYyG4a+NIYhHa/1
h3Tbug608X564Pnr2HtJBp9HMfLkXTpIP+W/7WQ8SZSHGn2g/R13X2rz6HjPUZNDkzTbuKDdWQN/
ftyX6ady6GTj+zNIol/6mCn4UI4SPzXTW9E9E/kFj7fWxBul/3X9C3w4L+DfnbRJEZdNsF/Mn6Ca
gwJXx04GbVIox1cjrf00G9cUUD+cmckKZ1O5FRHmw3fG3Hvp5AKtCYy7jze60G89tyAPlztvf78c
iFJa4LS30T2a1/Nauw5TPiJbMOPom0SpbLSi4LqJD4EZa5novFDzR4eKzMEheW3YGSoeKOaWXwb7
pR7BeN37JIr8XHxizva6taWdQzUVzzgMc1junCDAzsshHZlCi0qoT4xEd16sPvFojdhvwQ2QoE9D
uiZGsPi8A0ugMSZkVCD7Me3P7qCfNDLb6ytZMmExgnG8KWh+eCaafdf0HEcqiMvGCUBVWiPSrLFh
fTg4mPOjONp4j4Iu/0NpWgnMG4MqQAYkQwrevdp5HUTs2aB2MNorTeUPFxpsMbgCKELoJIQ6O6Qi
lC0fMoo981BE+G2QjRwfm/7T9W1bsuKABAccGgxlSz45yNm1ObAOha+CTeWb/imxv2Ng6VTmHrQU
x5Vg/LESjQWBYBz1qOmIojxxaaqikSNzF6YUiJv75qa10Yk58OJg0FvCgn7cOiiWJN2XxL0FYOnv
14mHPdp3DA0ZcMdcGucN6ErLVubg4y6C2N273hHvSR/tjBVDS34IHSU4IADUGGGeZQieDeFaPsAQ
wF3BkDT3fUSfrq9l2QTSXfQiLZCdztZiFaaKKVgMISEbHUvdYXSyLX9ct7HkFxOYGG8vvBMwSHu5
X1EMXQ3IruZoYH33UM5yvyjIF5t/LScHn8AnMeF58HQ89mZmmiTtuKOwW/S2qPhJUneDkfuVb7IQ
5S6szJJdtDo6mwhYUSVm94WCZgH9KXO50mtZ3DO8Q7BvKFaj7XO5mFqwhBctzETOu4BOZBb6ld6s
zvB/nI6bNu1/dnAZXdopnbpgSQc7Wa43RrUf+692cTPGlh87EEfl9wWqE1WQrTEWLVxNF3Znrm1V
PIvacLJL6y0m1oK85X6Sedu2pz61n03UCf7aC8ElTBjwDeD4QdXscqV5H4q6r6HggtgFerLCF3Xn
h/ancG0eb+HTXRiajtxZGHSAzSf2AEPazuSLK2zriNZucTuo8msK1umVdS3sJEdLCjAK5mJ+fI4o
aAxMjhMbQUKX6SfQm23qqGl8jGP5iZmfbBTlQmqt2FxaIuSR8D5GbuF9KKikLgExctLkgd074Dpr
/Tbe8BwqD9VKZXjhtCHC/6GAnq6VeZVTtJ2qPBehAzX6G0/mse8Q9AJsd43qZWlFSF5dywS2C3WV
mXfwwSzbLsWKBrz7BVR5+ZMNZRRlr+zc4oLO7MycIzYN6rSiRSwM3b0gUWC5cpPqcXfd2ZcuSH6+
ntld3IcxKlUS6wnHfJOmI7gSd9rdOkNQOjdQWe9B8FsZG40Zzma8FfbfAnymtxJmHuEhSKTZvG+Q
g0x4GirPA45pAmKkW2ugW2IVz9eXuZBDnZuZzy2EtCGZkcFMFOMZFH7t7OqFmsWmtsihKNeccdHa
dBFPJUQ0EGcxWfRVb3TeiEXBLcyyuDXpdyF+Ra3exHj9XF/awsUMsmd0gdAPYpTOHZIY2gRSCEuz
Rf5oSPvOrb5dt7DoimcWZq5YmYOKJIcFN2mDPGr9kdTPEKpYccXFhTAGqgSI8CBxn+1aLfJBtlDh
CbQXPZlu/2KLtSm66XBePJf/vMyhBuXgBcqhFnAZcQuB/y0LBmfvw+dwwlQVry6KHbT0vZc834Ly
0qUn95cJXv5c1vvr+7gUOiDEA3bhKcWx5lT1OdVVyAZwqSfeQ4JaVN79EM02NMeV0LEU6O1Jww3L
9MCOPzvSismOWAJwpMR2T0BEb/rC8cMh9TnP9q1HfCHXrjKyuDYUIDg+IHehNnS5sxk0E/OO0hwk
k/ZnGvVHB3pyX93Mvi1rdsob7QQjjV8d5T6Lru98lsbkqGhn3oSyOjKq7F1ZV9KPiP12fdc/dhfw
0YFEQVo8daDAWn7509D/Qt0RShlBVWmfxbbfOdR3WnRTuj45WkW4Yx0Ypoyq8VmSBgRoGZafUkx7
tICst1XnV+w3q9bm2qYdmfsirnM8fxkOrTUv3cD/wy6JkVDntbtBrxRL/52Wel+Qt3wMjOJUys31
nVg6xy4DZhOXP4dK+sz7S9eo0TnP8oCAzfBQmRkNUjvuT4WdOf9iCvuO7ImDPnF+lqkndJhzLK5Q
44kPaEr35qvjdi/XV/QRuAkbLqwAxYsOxwegERqejjSnrHSEKKibxm9tLU66/TWEP+2uO3pxHfus
MQP0cl+I6LcMLOkbwzIhMdOQlYR/6YOCqBz7ij44Y3O0tCoZ6cQQ4qnZEd/WAXgPo2oH9YkQcLyB
vzbxSsBcOnMgYoc+Kq5OcLLP3zFZw4SjIniQFflh8911d3k5BmING7e4sDM7s5eMV7mx4RUGyvbt
W90/tvnRZBi1QnuMn0i5K7t/yOXA5wgCrylMo79yeWAFoqQRdjEOrAeKcVTXDaPztSIrYXLpOJyb
mbb3LP2mdZ1oAn1Q8Aw9dm7h1xiy8NbwYEuxGKEHn2kKjNa8+Y1zICVvBM5cfx/GJ6lAfO0euLmr
8228psa9uKIzY7MPFZuq0DJLcL1R06+qW0vsNZgrr5+5peTmfEWzSJ/qSAPFhhUName4TZBjiDAu
7mrxZrX/4uD/rWcu3thi8K7LIpiKyJfSO/Tpk7JeqzVV0sVjdGZldj84vEt7zWCFe0defh7KB+DM
227l8l88RChpwA/wBsPY1czboqxNhMRjL7KjDW9+mZZAtfWzq8HlYIgdsc3AG9YS0SWHmBi1OPRp
8CyaR3yRFJZULhwCWfyWZ5WfqGjrrbHEeUtOfm5mliDWBLQ5BocZA+XytyZlLfDOWtTJtmXu8EIx
FRjuwFGdMx8QkUZuSsLbb7iSu83ASYQBPq/NjAApASmePcuoP/UNEROYSXMXcGkFVxtiIJ24Ktzv
chj5c+uorETBgXgvSZjwp94BOU8rQ/2lwr+CbiyQG+9ZBU3eOi6idBcZtK3RbAKNhk8wkhM/5Tyr
sSlDqMHlmlTg4rZsM91RkFyV28apsvSglVs+lmE1Sl8kmcr8pqzdwO1ZuauAVpBRjclWTYs88/u4
Kbk/oBt4z1VNRt9x+vynAV3Q98FMa+ELF6BFH+QkeEv1dEQirauoCWhSWs5N2rr2xnIj86Wr2j45
NXRwHkkseb8F40IXbd3eyh7AetxsgFSOHD+mmDyjGZBLmK41w0+09dLmxqq1jLZJZ7sPREl1jCPl
7vqkRagOvQiJTqU9aW74kLhvXVJFtd80bbYnqi52knplvkt4rdFjFLS7BQ6y/xaacdIEXW+U0Bmy
ymwlTVg6eueOM4v0auxGaPfhUEj0ynR434TPLipKXvp6PWZ9bAQiT0DraWIkRnEAulSXp08nJo3J
VL0c+oe8OIAxLzF3Q/UGRlq/TG5D92gbh+s2F8/emcnZ9dJ7rXZzA+UWBeBxaVUxah/lU1SOX67b
WdxDdBvRhQZYDSf9cmlcV2ObZ7BT9+rQAe1fVMlbYjvPZdOtfK7lbfzP1rzf3Q85hHunOvPoHIj3
3RyeaiqCwftGy+04bnUKqfQ1IZiFp8UEpEa3yEEVHRMjs/gMXEekAAlGBZCfouqx6E6q/xHF34Yi
SNhu0DtXvOJ0+5hjtcraL6yNSN/r7Pv1bf4Yvy9/hXW5zZg78sI6xq9oU+Abwxc1pJvc7IMw3nTl
51gEQq+8Vj86ECzabMIhT6zC83XnDJOsIq7zIMVwUVkZOyq8YxeumVmo7MIOniHoITvoZc7bcWHX
OmU2Frj/OueFcgj8trE61DG/cWy0iKWVdkFs42lXC3UUBZSxQMjt/b1rTb/CmeiT8UTD0OHl/oYE
yGSSIpOX1SfBf6Xx4NsKu2p8MeS3drjH4PAwrjVoFrf4zCi9NGrKMIsUxUft2XhIiPNex82uUHTl
7l84N1jc1GtAER1TZvO6g4nOYFiASRX866AVlPeKv0rc9/LBg+iF2kp9kuEaRPhjXJhsol84bSlu
v9mxgWxOwxsF99Hyl9Ip+Mrvw3AAgvDX9YOxuIdndmYHI+S8GDIXa1P6psi+13JLuqfrJqbPcPlU
vlzKzDcU9HMATsFSavU0moXfgz38uoW1zZo5gmdpl8U5FpECQ42ofUyF9+SCwBeTNCumFgPJ2X5N
+3n27JCll6CXgsXk3oPh/jS04489mMNCPyR3HQl9DS6dv18dTtSEyYcOCEQZLk1yu2r6zkON16op
9HYeBnGft2Jnr5GqLLnCmZ35AFoXa3swY9iJSX4LzZpt7WSbMYtWYsWambln91lLGxNmGtCJcAwY
xVJtSrkGNl8ojSNJxMi7A8HYiW13ZgfArlKYHuqepehGdEu6kO6qNsrsI2s8AroElYgtZq1QuvIq
416Yot3aasi/ep1sby09aUB2CtCf619zcflnP8u6/JqurShyaPwsL2xfipD81C7duMXLdStLbnq+
+NmZI7keyyHEJrvdZ16X0K3D3Gn1BMRBbI7I0N7ROr9ucXFdHh7JqIZNOcbMYlSKtIwt1H+F8MJd
UpnsprDbFP3FbI0ifCmgYFhqgtMANomc8HILofBWR8VkqmnsOxUWjyJ3guurWYz56EhNLgSZV4id
X9qIwzSpRxNNgAps/JHCDP3BMg91uwNzG+GPlhP7dbMy4rMUxrB9wMGj5IlMaWbTMDiEFXpUflkf
+S6pg2wcjpLSrZPXK1/r45sPvCuoYU8oN1ibw7nclFdqFFaOrp70R2MztpFPnC/KOuXdTa7eru/m
4sLOrM0qG67s6lFKWItR6vKgOG7WKDpov1ijyfk4fwZJIVyWSDg5kiEMsV5+NmNUmc6ndQ3MBFVz
vbO53AiALmttBIlLNt3wGQDuYKj6U5i5uxC6MH+/VvwAlL6AyJq85/IXSFmUEMXCXRRTvQvlj8aL
NxLAe5OLlW/4sZSDaI3SKTqZkND9AMkbvZSXYuqtC61PqI7H+1B6zaYeQAzLxwH9dRZbr9dXt3TK
gf8juIxgEant5erKlpdcmED+Rg4kt5TMdBBVXbhtSvLruqWlCDYh80BQMElizvnpjBxaBNyQBVqL
dvtuDmOnoHRMXAheaep9K5xBPzARdcBsoTOJNyGS05UNXsytXQcbbIJAZVLPvlwtE60T9amLOnge
+rbdoZP7UnG/z7+y4UGkDyV9cJz9WNW762tf3GUHBR9IwaJ0NIenE89taNQ5yJiMbwaFqBCe8nm0
8kBZqL4TpBNADaPs7WJWcxZuHBVKiwFGGrhW7KthXxSPffLkSJR99p2+186tZe1GQYMOyQb5gtLD
9VUufWEPwAIKfwI6bh7uMFbk5QBETpikh9brdhPYtn5k3p2dHLte+K6rVu7epaiHxhpIoCiODtZ9
+T09fE2iM6y4976NBK+TRwkcuwb/lNtvIr1G+7pwQBEI8PabAhIao7NQYFVFibGsakJ9e9VtNVAP
OnEqBrEyRepho9K0r2tPhyurXMp8EHkoNJw4eG0BxbpcZpFYTSYl7ObDrqcPHfNb3mCsuMXrF6oq
J86CxvvtoYWG3sSGsL+mYp8mqwAPxagqhgpxfC/thyBhMboaDEfSuunED1o9xdHP676zFOjPbNhz
QNPgspA5CjY0p0+W1fgS2ga9+SNh6R3ACAe007/W0fAFpU3fasixTNcISBec6eIXzIIDajnIjz38
ggKawBw0aVrfg2Tn1qn7DQPAbhDJWjyaTuTsJYU+2R/5CMwCfsA2VZmdNiOhRWCU0ejsDdap92aM
wkkEsKufY1RunyrTYHJnMQi9+iFzo+iORDQ9uGXR2rsmo+ZNwr2uXjnLdOGX2baNfigDdBtv5MtP
7vRt0RdTlYElbG+M3q4UawCoRRM4S5g9AEvGB/Ge1pHp4A4IxqDTOlYWCr4AZFz3qoU8hWDGepKY
nJ4NHx76zVDxsWF4Mkh5sKoIOn53Slg+j8OVT7lkCeW+iYoOseEDttQpkiy1IkR4kXRBAv7pgt+w
4imy/sUOcjwwVthk6rZefhcv86jGHYDvIs1bYv4wq+qge0TahK3RsyweSYp2OHqNYBFEqeTSlmXY
JY3ddGLVuw+7NxRlfDM+kCyFmMqDUbw5zW3DbmT7FjsruOelo3hueZZftrmlRKyQlZjDya1OJD9a
xIDy370bv5HxcN1JlrICYOwngJCLp84H2aWExpEczKIISk7vaGE9D+0rb8ttFBW7Mqn92u5Oppne
eYZ3o0n45br5pbUCwAsRBXeqGf/5CmcFCNHUrIG03HRr808Di32rsKEX7UGCzXyHs97W0Ro51fKK
kYk4U/Edg0az0230gx2HEVbcp+y1x4ynMZBNT+o0SJ3oziEdhlaguVraAQt/Sro2cbCUqUB4Cs9K
tMkBvplfKHYYE7etcVoKfeeVyOWPXqfRXx4A/T54fOvxPQ93GcjnEtQCd+ka59zSa5A40GKdSDqQ
+M6nghQXoW4gmB50yZGgB1UDE0CN3zFig2McsuFIwxNUj/7+SwOzCyaGP5iEOZofoOOoiqcLBuPn
yV1aKwkZn7o8cQny9Ubcu0n4rU15vdK/XwpNGIwBPQGmFlC6n99rtsozYdVFQCsbSsW57zpIdgH6
MTHrcX2FCwkSSCDQVQWTLyDQ8wnXsKTKdAuMxbXsB+RB9qCy29R4F/JaHV3Q5F+3tvQV8Z4ApgWm
UMf906o4OzpNFoLpneNJgdTn5Y+ItQWpEzPdEq9CxvvYcjNom3AXoQN53fTCnl5YnoVGo4DeTTc9
ZnT42IVJUOdALGXRznbXaE6XojBM4fKa9C7hrrMc1xhGTLxIxId6tG8o2rC4+e9iI9rYpdqmkvqy
jHeF9zw68e3YOXttrpVIFxfrWghPqFji0M6iRT6KyopzLHY0vgI9pg3tl/WzRoP5+qYuREJMhaDh
API/G53n2UobD/1inEmkuaS5UV67RagOnIr8MPL6YMj+mIVrchsLaLRJDAoXKhpaeDzN3yy0dF2w
/cJmKo6sOAh2Q6K9yg54e+beIR430v3MjLuc76zkDXJRPrRzmfvQ/DV5LvJqPCjAn4Lbm0Lb9PKu
bWzex8aA35GgupDuqf3qspMHpds0vuXZmjzH4hf9zxqbTQ+0/VAJ9Nix05AmqM3PqDVs+p765VrI
WwoIKGZgf1Fxm6gjL5cVZtbQNc2IR79ZBwBWoOPSPOekvI3t9Lnn6um6By0eFgQfC1NgGKFDt+XS
njZ7U+CtWASED0DwlRDm2KWN6dPyBA4cEPiG4jnMPwkP3Hbi9brxhXwWlar/bFuXtiHhTUyFzjkg
ixFg4skdidcgq9MJmL0XgJgEXBC1D5CYzusXEPsqYy8Eg2RmeFsPUABmDsgCxfH6SpbuZwC9Jhgf
plgnuMrlUliDOXdao6OrFS/2IoqpP1IZPUkv4puW9dk+bopT4jowDvyMHmjix9GAxDBib+BXr49t
IYeVZP7PRTVfPSCjf+RdMOI3Rw3IAUlD0uDjKlTy24z4HbSsK/YTI5m31JzG2BGA6TcuHL9kak8b
FYBS/SDko/KcQ8pqP0QDNXHEbeg5+9gygKZfa/Mtbx2zXVB3oEJF5+MqrW6SaODwgryFnHxy06Tv
SegDTwKK4reElkcq3om2fcvpXi2Z7ZJE+cpcG/RYchS4B8ix8RxBcjsLpfggRKTozQXCxoyOoKQ/
AIcMULpWK6n6siW8e7w/k4p/Us2zOxj1uyprpidsQq2DR+KDbrOtk7n76y65FLHQrkX7naESjIn1
S4/sTdtIMKMKbR8AUkp9EOlPgWliusZSsBhBJtw0ngOgTfpQpswHTHDVCeaiiyoMrW0MpZ8dM1WN
RMJo31pvcD+ThpCDjN3yTrua3HmOIrc0L8GlR3i0FtGmUDx3ej6VX4BhxRDovEALmWbLZpNYhVZ+
K+7C4mdj/LbqrQu2ZGtf5fts7ZwtbfW5xVluM8Sl0nySzUzyL5UZZBbqwsNDZ691+5fuhnM7s0de
KEOz0A3sGFa2MyoAzngfGL0+QmwbWinxSvhYyi7Ozc08qLNj0YsOG5nV76MCAUD50oln09gUYeEX
fHfdXwmbwv2HD4emAZr9E2nVPLMYE5m4uY07FiUQ4DKl6nu114B86S2OjHOjaquytxHw1LsBetWf
zFJZjwbjg31Tu7JFr7Ik/c5JbUh7NCiURMDCDcOTNRSmG9ijbWePiD7Vvuxy6h5EmPbfUoLRgoAN
kb2NxwhhMPKi9FZXHAIXFuZFFWj52yLe9sxQN5lZGFsxua2dWyHYfRqT/OS1qQ+W7tJhY0puiE0b
JzlY8PrQu2dGlQAxSLzy0Y6o+VpZJHtnpgQTl0G8EVm+NiMzoIKEmEIs6uTYyM5G3jpw0LNhgA6/
wWvuWze0mZ+ZRvSNKFFuUPVUL3Zld+VmaKpu2yS1+RVjCzjr1BQOhoJkFDs7FlfWTdRBONivy67O
Aqk7Fu+1BDoA+MWJUIJkdBrJMg+8ssDnWWeNNfq87AHySPq8QmgCwf1Nl8YclIVR4v0sIMQRDI3L
f6dRSY7S5mKPKsGw4RnmsG6ApwfNUw2ePr8qsMl+pJMh2UCzrwkAIoT2YGNS+asqh+bkjLzQoLBM
wgZcsg2YNKDNwn5LHtbfiKgHL0gjrX40muQvBbSjQp9Vg7epPYP/zhi299kt3Oge6hlmEkRDVmAu
go53FJzG21al0E8guPbzjnv7Ng+tHiPu9VHWTXIzdl1+RKHLOpo1yuBVX3bCt/IYgrdKw8MM1dv5
DWODLU85K7ytZbQi2oC3MQcTXRueTKs01GEAz1C0SS3TOMkGvusPhVW8W2oAEiYEaJAGahiratNB
eK14KvskvnXUYNOgKscKkzt9VU1CZYVm2z6No10So+VgsJG8UNWLEfhnyLL7ll1Y5LFkbQ5QZ0ea
6GTUyr7rO0tvbSTB3zHvXu3BrQFsagnPkCtPjMXwPg15oM+GiGrPh42VquE9EprGCdjVQmsfVyer
+5KKezv18+RgF7/VuBnsO8dbnX1fCAh41aDGg4nPib59FleLtuaVTpEZYEj4DiNi9yz6mUL0A3Qv
ewvmhq7doQt+W0nh6wwAeFqsBKWFEAjCLMD4ASsDife8j5Ab5ihjpymA1CC+FezZXdNRnEoT1A9r
YnwL0R2pMPqZ+A9S8Xn4y0pN5eAiLyhSDTIGlKxDEEukmGrkVoZKrKvs9BaDBckat9WSYQw8YYAR
s2vsAz8HMTKmSW2gttUA9XtfSgf91MMQvoa2WPGmpf1EVQXEhBZkOxDlL5OScugQrysApkNNUUer
aHFDzL7JfNDbgj8J4avZjBFJc39snG6N2WYh80In0wMaBrUdkLLPrNf2oMXYwTqFFrQ2G1xk4TET
ayqYC+kAWAIxoE/xJACYYW4GpUivjEukA6TeKnaAAgVu7Fd37am4lN4DKoF8FTuJCsDcOwenL+0y
Ehj1w169V+jTohg3YJIoqAFHh0SqE+FXxEk6AM7d0dDxB1xyX8O2aSs/i6L0Lo+Iexvrlh/iyAGY
HLfhraU6e0to1qJooZ003KR1h75o5oAl3FJtvDads1SUwm4B4W9N+F+AgC+dgrciZ2YDUevSQbUg
Hv04y7fZ+DW2c5/EXzE/Y2UbSclKerPkDedmZ58p1bm0VAKzDeu2pXy1h2GfrYkCTr99ltOAWoU6
QF9NUJp5Mlpnth5aE8lxizp1ZMcPadSsECismZjc8fw9USgc7AgmpEzxhcP4yarF379Zph41mkKg
Lp0q0Jc2VGW6baYhIeWZ5XOujW9RmO0gKrCSu08Z5YfdOjMzKwg0IlNO7cEMBNTL7KHAjEIsTgn3
M76128/S2V/PORciH5aFJWGg1QHV78wFZIXqoWQaPPdDvCmK+iEZ3W3dUwwihBtXDiu3yaI5cFxM
c61Td21mLhmdymkI8vcQ1VYyZltWOZiHAKWXHZ/KNZWkhVhL0YP+n7WZX2AOozeSAdaU8TB22res
nzo91WwXo0OTrwWjpU+HaQ1MD+IEg+Rp5iE0Bftm3E1qLs4v6m65u++731nyyrtwUzU/e7rWYl/a
TPBAAODEgYRDierSJando24epRXQdhiLLMLSHzPa+02aBEPsDkHjNN+ve8tCwEB1ADks5uKnfGj2
+WTcF7yYKBqKAlCx3nmIIra3kB371+0srQzpoY13OyiQP7ALecPgCpw1AGz1th1vwS3qY44mVkgO
10Y+l02hl4boCz6IObDWDkFsMGYAULnqvTBNwNHeBuD6yvAwrNVrlxzEwfzY/zM1x9Y6IkUeRQBV
xwSXpe47p9pYoxO4OH2Z903qTb3GvLKUuuKD/Wdy5iKiyUFi08OkC2W9qnzjyNvMXm6pkT4CheoX
03Qtul2TwoW5zzgPutBawRgtJAMTbAp0+hxJB1pKl26KVmWrkhE7nEEwVYC5mhvqVBvm0QNu+rrf
rJmaAsLZRZAZrWUbEy1Q1VcHr2Ib4/+Qdh47ciNNu74iAvRmy2K59kbqlrQhNN0Svfe8+v+hzvlG
VWyiCGkWWjWgqEymiYx4DYlr3Ucw9launKWjBVw+jAsM2Piis52g9INVmgPw07BNty72BI4sZM9C
321DI9masbDt+2zlClq65k5jzo4zwwt1vw2JGeNtn5YKFcLny/O3tL8N5AZU6pCgK+abwQXXp1YD
uMVccxFbjO2oB3BnrmjnLs7d7yjzfZDCR2vHDlzy2FgUK4SXILLuJviuYOB35Kn71lvzQFvaeicD
m9f4szqX9DECcK37r3r8YLo/5f4YVNsxfvCTZ739cXkeF9fhyQhnt3hYB7IYTOF899bs0SrbjuXL
qk7/4no4iaKcr/ZAo5uoTPNYGnQuupCCeuQrK7t36Xw8nbnpR5xsqYy+j9RZBIFsbcv9QWreS/VR
C950bfsXkzbJ1gGWMzn3Z8NpwqY2pIxJa2kKhGLtKMEBuyTLfbkcZ3H5ncSZjSisrIZmNCNSpuXW
RG9mLm46KdxFsfVVc9WrPIr+5rQ4CTk7LYy008JxJGRSUxh1Hd9/qgakM2kham9+u9bkXlx+sJTh
2wHUoKt1/s0GrzJj2ZgOJ0+w4/YuB4nWBo9atNYyWFwcQCEmXh+6ZfNtNbrtIIsJgar4VUtuhXgH
VXmTWtuCetJffLWTULMtlVKSM3qFUINwI0ayLSfNNo6vPGojUXSjrfWVF/fWSbjZYlQCxRetcppC
sdhFvnvtdWuO4h/tKBCZoODw7+zNFmISWEmgNsTore+F8jhgKu73tjlc1Sj7jzs4e+gaxvmhDg84
wm304HNnPen1w4BaWyV8ujy/i6nC6a+ZrVHwoujDq/waDLGa8ppunm2AGG0rz871a4sUTBZhH1/7
6XZVBuNXx2f+7AECgl0gUhiQGGd5iqDjDWVWA7IHpvw1Uqg0Fd2d0JCbSNF+sDJ7TEunL7/B+IaB
7a6ZFS7HpyiD5Ad5CsD28x3T0hPtAgGmRyPpR0VpMS6L7bT5LOqtrSYKUpNwfxP3u6qXX1Rx5XRY
6v+BkYXdTx9/0qubjT5TmhYUKaNvu9cu1R1XLp3BnFTQixfXko+Uebd5H7E0+q2nYWrXkXPo9U2Z
rLqSLB0dpz9lts0A1OIvUzMRqQXT3d+K1g9eZmLhHVaW2zSm+Rc/DTSb8RoW+8TJIlUzSH+jF8XE
NyC3q+yT3jZYOO4Lqi8hbQN/rYe0VG2ZfE4mlirsDEQqzz82sIKoLSym21MyG6UATX9XxMdE2oZ4
QEThvT/cJX+BwTyLOV1KJ9foqLKzmoKYBYX8YisHgxI7eph0AEeC/iuUiu7p8gwvXXOno5xSopOI
/hjkSSsREc3KULiOcrQYMtvvN4p4G8ZrlerpdPj4Of83p5AlzqO5UjGEcs7nNFLMj7LqkANpN6wf
l8e0dN/8HtNHLMNYAl6exjT0zSZzC7IRfPGC58RimONaU3PxSMR9DSIbBSzTmgNsYlnSswYnpI3m
470zbkTxUVNjOzc+mfo/YHbjbLAD9Uvm3jfpyv5Y3of/hp6jbape0CJzIHRd9LtO3iVN4yT4ggV/
oasw+Un9wjJx+nzobhhlD2FKJlKSvfjurhw2sncri50tKVdx6BjjZlx1RV7c/CcxZ7vBGMc4lTJi
6pQOImMXi9SHqfWHO0G71lEmdbe64ATS98vLZ4kUcTbW2Z4IWlNoYom4adJuSutY1neazuGOy+MN
iE5RqB2qen62a2Tb1df2yOI3BVAOpmnye1JmN6xEJxDkIfj4OCs/N134GHTdpvNfYmFNVmpxN55E
mn7Jyd6v+zZG2JpImRs7ue87ClzhXEi3l+dzaUDUj1k9CvBTBGzPw2RS2wPcgasYC9AfjDCE2Odx
jqaq+i2SmpXn72I0kJvYQPBPnbfhzKJMJEGEKiTIpEyuAkLU3yRC8Yg05ObywJbmD+7gv6Fm61PJ
5RiNH0L5ArzkSKlpPsP5dnJd21+O9KvAOj84T0PN5tDQUr9tE0Jl6XUlf5OtBz2/a4obP3+LsFEd
v4nSi+Qe5PY1i55QoLLWfFyXztSTH/DLpuxkrdCE1StayqQ+2XuSXInmzeQsacoPSbDWfVq6kk5D
zfKctnDVygIhv6lG42fkv0RpYGd66+QCCwdEaqvGK9O7+CEpVAKPBPv1QXhdCHUhqlqXD5lqR9DF
n5vcd4r2L5gcIG1/h5llTYrp00NTCUMWeV1n6m4kRNBrB7B9K15gC3MIrxoZRB0gNLzI2RzizPr/
P5cqaKRnQ5FtOzHBBMMzHkKqao5W9lDZ2qpcyScWXkTouEETNOnQUlScpvp0nSCP7yeJn220LBCe
AOpbTiNzrFzeD9Nyn20HmoZ0YidLPPSkZtthLBQ3SxQexmiI6I0jBkiGICv0zaTCEeMFJJUrfGt5
aVyI8lO5x60St9PZuIqspWJYTLA3WAUKFOi4adHJxZau0ZAm0A5YQmwDWbUjTTgqSA4ahrfV6mBf
j6Fdeh2Vq85x9W476sYnMZNs04yppEYIMUVOnlqbSI6cy5O0cBJqeKVxCE6qMlRMzj/F0OM+1eeA
GtOqwsaTbCS04/A9qR8vx1laaxrUV/7BdfngUGi0qUAVi358X+81DCdd/+iBQEQ9R60PBvv4v4Wb
nbqZVI6iMU7hvM+Z5duSdRe29777Oe1ae1XZf+kZgKo1sEBcbsGOzwm2SV4EfSXq0Jg7J8Zizqrt
MJKcSgbqa1faccxuszVa5tKXm5S7AXVwJH3oInpyo/V+3EF2KJ1aiTdp/CMdPnXiGk9u4VD/pRD+
vzizAwmtX7oLEttIMw8tKkC6rQmqLY2bOF9FP04vtfmW5WSd/DMUmRfAfDV6fVmqAbEM6aFXH4Qe
FbbWRhuvqVtU5XcQ7rN8h/YSYrZ7c63UuvgZDVBrE9F1amNOU3FyLiW6EerJ0P9apLX4FhXfDG0n
tyhb4hqFrkGzj/uVfbF0ZJyGnC1Uv3b7tNL5inpVbsbRek4UYeW0XfyAJ6OanYO+rgyd1hJCKPyb
QkOnESHStgxutSh+bVdlJ5cKIGzxf2fRmr3fZD2ucrNmFo2iey/9ewOjktj37qmBXeVK8yx45s6i
UFmrX6q/gjmdRZ9dalZm1UNuMVq/OkbFtgh7kIxPQvPuei+mf5Plz5K5LZVPubqSUy69CM4izzZK
IMhyOphExqbCEUqEfGr/RtPD+1LPPld5vBu6J4hve8FrnSh8HpQXqV2T0Fud/FktJFL0IetyJj8q
3mP3EUSjU1ubJLxvf7kxpCNvsddqzeZ38SxCvhh3E4Dx0vyqHQZP7FOVqL7kpPWzUT243S5MVxby
0h2Ctu3/oswFQCdwYyZoRNFU7vSG23U3SgdZ+yZXdtl9unyDLGQPFAVE6MFQMvG+me2awBhSSP8c
RZYJ8Sba6/nLYAnPpZja0K+w75DtWPNXOiQrQedPdRXG0f9jureZk7WfNfc65EHpa9RLbwwvsPV0
5fqfDtTZgTvB8aA1IPlBJjjbLcjMWR4APHIk6TFHaUouj0O71oJfWB1nQWYbQ0v0xK0Vgoz9Q80r
PbaQaCAH01Yu/bXBzNZ+IJgSiIIpjvmPX3abChUt88/9lwAwAvCb3qi/2JTnd0RaYJ6JkQWLMN6o
8Qv9OHPcDhoao/nax1mcN4hLXO8UUz4IWlgyqOpMJFTu3o/tj6J7Nrxnrf7zVwAD+h1luqFOLr0x
oqMUC0QRDAqlsV2YW93dFs1XTylo4a8suKU7Fh1nCVq/zh0hzvcVnW6vkqdwRnJfev90SoFF9Yuu
PRrjQeq2XYMMwcq6WLgAKdAaBuR48DRUTM5HCOjYVOMpGYy1GgdX1GyMbQbY2bwp1GBlfEs72OAU
BGBLSgaU8DwW1q2Z7JoT7hTv4Sw6WtJnP/ti9r2t1W+jsi05gS8fVEurhOWBbBUJE/Cd2UE1FHrs
hR0RNQCLQu1uBBWNhtF1ZChK/ynU/H1PzyHSimgKJXSbqI8OgvyqQMsfM3Otj7E8Kp5QFvb09ARn
qVjlyW7ee1q2Geoyfk9hi/9j5pLwBaR2/lwZsovFchZ714Dw45t4HI0bfZDxaJAkyz8C8jFQJrHQ
0X1s00Rq8H/2i9YRlaRdyd8W7iTgDbJkTVBf2k2z2c+1vq+gR4Bpph1LcVWvHrSstWOoYUrmI/j2
9fInWFrLk+0WTFhyftWanaWe3uRtXhHPrws7ylB9+dqTjuvigxn8BWUFxBT8EextkB6dNzcEtcwa
ZRrbWJTSay/7w1Y28tsS1VoHcNodXgrBgcGvYDqWntEGuhmTMgdPxQ/71Y8V6KEhyGKt1N0XMxWH
J6Ac0vMY9LK0Udq4/trpSnSQ1UT7WWiN9R32arut2kYJ7Z6ez1FNK+0LO94bbL1OzCczjLRoL2Rq
1zl60fr+tmz16FXzBZTrdaVy0NGRfnqjQr1Dkjxp7WGzcDNh/UK9mH4kNYm5lVnr+TjVD7hIIxl7
l3nZTZwqgGGMPz/oUBsBfEnfD42gOegd0qKJ2HSUUwu3YzgeovxM7duK/lG6lWW/cMxxmnJ+G5Ng
hfyBZpimfqYGEx+usCG05gPGbNVV2VNE7fdJ5h/5HpcX/lJmS0gocdDt4bHPAUWmUJZ5gY0jpNOf
YrTnpLWlJrDjZNP20S6yvmbZi6e8hOmKqMASR/s08Bxj1OdNJNYKgVUEJgsg9ZXghNaD5n6X49Yu
Ogg3V1axRzM2sHAwfiiNL4H3dczuqjVuwVJ39+ynzG6XvsYTp9H5KYJQbjRktjqJ/nbiaOL30Kg2
SnmQkxtvdCCKewiWgI1N/0JvEs1sfDSB/IPqmlOqDcWFfaUAkHYRygi1e9/XbTFbOeWWsgRuUbYM
NNZJb3N2rMpGLSeuPiG9KZJ1u1j+7iZ7c1rI5S4crkqsh3RjVVt6epnOsuFJAhIbSmhk4FKnbXyS
Crk5P6WLJsR09lVWb2UrdjT9MZcfZbl3/P6qUrcABy6v64UL5CzmdBGexFQNNM9VE9ymAOdmjGH8
D9+nToEWx1DIgPADurkccXEVnQ5zdrf2Q+f1hjqFLLditsvUfTLuJ6SEZBxyqbaD/Gh5t6rl1AUW
Io+59XL5BywPeRJZYAXxZJ59XB4YedzGUCFF8TbPnKp+Mmu65+MWxEjKkX052tK7nBn+N9z8URUF
RZS7El81FP2NIh8y625oj02xERJMgSH0ufpLLh5oOCf6e1+qa/GXV9Xv+LNNm6G7AHGd4XrjEUch
NXjN4diJmyH47CuHHkNmL1yJuXTfnA55liV0AXeDPM2wLD/67Q9xvFObn5endekGOA0xS6rzto3H
XmRWfdj5GSgqUdppgCCs5ICFVjl92ZUbYCH1wY0YcjQkIJQc5wgxoZOsblQAxY/WFdxFsTVtq/wn
cPfG6jdbCkVtFYUiQMbKB/Mxq0xUd/C6fNML37LU0UawVNFWgS3Xj2vAt4VMF/r6JGkNbwcFjtny
UGvNRHC6hzaR0JdPb3iPb8PwrS0Olz/Y0pmK3Dj1E842HifzJERqRd1FtoB7rNHwPk4NFaqYGqtI
1lc17mdDJXKj9JaY3uiCCWc3CZsudgqvT1YaJYvTe/JLpgPi5MxDb1cVW0XEo9zvH6vxLQu+1CAD
hoje6Lh2aS7Or4WCGDpsKsr2s/k1NcUrkW0AGTTiruIaguogRv0ls4wvQgxg6PIsL0QjLUL5A0oe
skBzaSsxQMjGzMICScjk1czr9iAHZrk1Ol64pe+K+8vhFjY6SHgDCiCHqfbB9Mn32sAsLHgbYjia
dlNEoLkkGZ/GWl1Tn1waGc067OU1ZBBwDT3/aAHGqxaeQsVGUvK9X6bbtG2PfWAc6qZaSbmmksPs
HgbSANmAVzsWefN2StN1NB0rQplhfUiMfu8ba9J8SxMHJYTGJxtP+qDU4vqCWOgKFrVhzTMZd5N3
bK3wUxmNH5e/0NK2QzECy1MOFKgL81SmoOiW52VXgH0B+Sw21wAqtlbrHnPR2It1eRfJBdaa+U5y
zfeV2NPank+kgdQsiT/+xtRdzr8ZXZsm9I2x2MjusK3dcZvVMYJj7U4vyttO97nnKzsREDpLtH06
+OFKNWRho08fkeIVcFBU/GY3fdmkNdR6seBap8Pp50VvK117R5vH36qhkNii0Ujby4Ne+rInMefX
PTIZLMpWKriYcFYyvok8htIYoejLYZa2w6RyK09qHbCLZmdYAoVPMFx5YkxZe7Hr3wpJO2hjedAV
aXc51NLTB7saLiOT84tMZr71SitWR41yXNbJmxQ4pdqqjge6E2q/E4lAW5vCSdqXiKyibb2VM2bh
pj+LPhup2QMW8wqiV01vbBGkhs8RdLsuV4GWBMKw4Sy/HxBf24y1JK6soMXtA30bJ0lQEVTkZ8c3
JMbRoHXOEvLDBx3TaWoq/c5yi+/SIF+FrrJvAG03vuXZHBsryfnSR4ZAMAmfgN2DVXu+f1KzHMzS
MooN76Hbruqf0El9EjzxSzFaXy9/5KVlexLq1zyc3InDkJtgWExC1Tlc6iFN7sNW9zd6qa7VYJeO
V5P2Jo1/5hXNs/NRyUNtKuD6uTQohPKU+9qp2tvl0fwqAMxPHgschAFUdXLynX22BEXDcYjkfLJR
K1RHLK7H4b2JDnGs2Gn1xa/1a937PORHt38upPfQyjdFfCvku2Q8GOleHQBhbnNvj7lWpxwv/7iP
X1VGWIekC9UgVMfn8o9Vr3lq1sL0lmDNYc7VJN5mkN9C6+kv4mBDifE7XSRu6PN57q1WaekFouWD
DbtGMyLsaFqhordqL7A4IoYEh+yX6e/snPeFvHS7AHM/+Oo4Fz6hzjO4933y/fKAPi4cKEK/KtsT
4ADhn/MBWT3GmaZLfanuYh0f6BoNC9ddo7AvDYadQBH9l5jtPE+tGkGrSp+XRZv38TXpqHCblTLc
XvCN3tBVK/2Pjxtvqt7SWoMcOlVVZ19JctEtGV1KDaXhkjc1e60xNnq2piC1NHeoZ096nwp81Dld
Gb0UJYpTHt29cUjcdzn+cvnbTKfw+YZjGBDKGQssHbLa82+D22k76AkE5URDmtF2EwQg/GvkzOxQ
ParNj8vRlkfzO9r095PTSpLcQIkjogWdth1FRFtjw7kc4uO1w4CQtbAkVaOfMt+lhaUM3pjxLhIb
5U6Iza2UfbX6J0N+kccG2ZKGp1+xpp92OegH7LkSm4Wu1Tz8OuFQNTtf2w/IC/XJPtABoVBuzNfY
QQvLb3LF5W5DKZo6+/SLTmbS7P3QanuFmlNVYLOwE0bRiVYtpxaiAPKCFqKrE1vBmi1yt++ywWtI
d2MtcfSsh8QrUI8IN/IQvg6h/qnNXjQhdiL3EWbLG7b215BESktxCvS3Ln9Yaao+zJbq2Y+Z/n4y
5KqjGu5OubdlPQoYxeU1WseBE3EF2rX5mjbZdQt0wxqFbdzd9v2wcowtTAYPQerIXH4wBOcMHblH
cjnM+gK5QPMT7zUPQf222kRVvJa5fcx/ZZUeJ+1bBLOR5Z5Ne5ZLQUA7rtxkA854LUapdj6KD4Xh
vWl6cx8VkbGCIFjYmEArUQwA2kzfZt4C0Gp8NOWyLlnA4w2Ites6LbaXv9/C9KFLAEgbfhX7cv6g
6QItMENZRt0w+5QPT3G6H/4cTzLJLLIrkCpCkXW+90fNjAo30soNIgROj3AJwrpIInt/bilLHLrf
E7YNrcn5bAVN3HpdTJwCFXFUzF3lUARHU9hdnrGFG216/ulcL5OE4LxbUqY8RKE3lhtPuNHTJ7k4
jPgkrvE8lr4LOxtTRJGkC6Xc821loZzXF4ZasrcbiH3moamtXdCpf1zhYM5YyhNIDlqoMbtoIk9N
6AQyZ8mIrcaj4RY2/F2T2thfTNpJnNkVMyTocWc+cdxE2fmT+4Chf0YaLLWzYaXesHDqnw1pmtmT
AymINCU0G0INyAnouNN2muVkBUrZUvtS6m9xia/1mrDRQl36fCKnVXMSVahTZWxLoo6gfVDZs+Qf
g4RQGQdRZhvqEaU8Hsd1LYOgPyJQdnl6Fw4KAAM4wAHunNpqs6OptKoyDVO3pI8SbsDngIz+8w8I
AdOgD8mdI33wOE6oZ+j91KhKMUQZgMMZX8P4ORhX8oSlgZDywINRTB7Jc02IVo6aPEuDahMUNQSg
TUcad3mqFjYWidvvCLMHML4QIyKARMito1bFtlABcvubUXCkchRN9qbibDEUSq50KKRWm7hVnIr2
lrTmqblwF3Fe/44wOx6EvhH7IidCZz0E8VZIUcMDpezaqbLSYFqKBOOFwiSy7yDnpi92srCVvmdZ
I665GZLrsqbuRBLxngVO7R4uf5i1QLMPUzeJH5QZgSxWWCfhpclzln4S6IS1tucCuQZ2tWxQglCn
u0+bxaJxjxhxV1T47HUYuH0psjtdQKXwTRsctJ3r7k1V38bqjte6opU20O/GXFmHSyv95CfoM2Bt
kZSNOAz8hBF8eas/qtlKXX7hnkIrgZ6+TuowoaDPP5wgZmmEU3S1qSXZ7khbSteWpdKGhX/5wy0c
uKeB5i11UxiqJjIZiTgA9UbF/loNrqbXMS9jTd0p/ko5Yi2efD6wLBOk1tOJ14SHNHdKlRRsl2gb
SbDz5KextliWDoyTeZxfkaYGTkqrmccRawcRsvk/Xr0CkFoLMf39ZI9VtVKpOK3zqVDh7l8S6S5e
Q1wsr4YJyE11S+INdh6iK8IoSANGMWEMipvG2/rKvl8zIVpc1Cr9Lwg6QKjmJgp0ngxhbBhIH4og
phPbWmvALkRAIwztCrJiECtz1FoUlW5cyEOx0UnAbcA5DhLi1UpWNG3/2ZuGlhokW3R8uPTmbwrV
iMY6tNQC+7rSEfR9GX2hnTDihpg39/4aMnRpSFSVeFSYdBU+4ImKWNXH0qeCp8fi+KzXxefBt8o/
L4xQhvkdZHbiQblIsaKi+NkFpY1rwlWtq1wY+uHyWbAwcxPUQpo6MVOLZHboFKErhSke0xsIbj6O
qgYgG5wI7TTN7ovSMp9ctSg+BXGhrQReOBQoyuF7w+OMF5o220J167uNCdRiE4hHz9w21kOp76Xw
toi+VTVKII+Xx7lwWZ2Fm93wqsfwDXWi1w36thG3kZBvw6Ik23PwC1lZjgsLBLcOSGg6sFcKC7Ox
eaqVN4nVklsWxzaJNjFoksvDWTgdziLMhmPEsYY7Wc9wcoAjabSpwic1uc2q3rkcaGneTocy/f3k
pPM7hE/xPidRFR+rLrNTD3f54lrKUGKGxXc52NqoZms+1zHozcSu3DSjUNwnftRvG6HwHvPRehTT
Wl4Z28IpzgabukcYnU0n4PnYBkzm8kEjXGs9psmxDN6tdmUlLE3fJLSn0iZGfGAO4myLqE8GeSw3
Fb62mt01hy4CY/Tc/jk7A2bGSaDZWFzZBcwZEcgMD9jChOKD0Tpq4wz+k9+uJCpLy/t3LDLm83kz
mzYEgEisun8OuivzL0ocNJyQj+LWm1h9s3xh8Py+1xuFo8Er6VG+hnDfRWGlVLPQ1oNbgrMOW5Ra
zQeJtK72i5GUnS3kOW7vxFXieLpdiS9y/aWOt2Z/A/pqtH5eXuJLa+4k6jz3StAuk6tpbGb2nsfa
q1zKW7NKv/y3KLPnZZfFVp50jI00ch9BjUji7Eox13QQly4PaMRTo4k2E13284XgWimiQiqDMcSf
WXzokqcxi+y2tMeOifzn8pgWgHMTGeh3tNmZJ/sqHmUB0WgL69/8qBsMu5fT+L1n3T/UkqdttLTK
bgyAmkfa/dVWFOJgg0N5dfTDRHe6sja3dZS/X/5hi58UkOSvIvLkO3M+C0oQq3Vn6fyu5KGL7mLI
w+LTX4RAzAg3D43S0jxEa8aeGSUMXRuxIW4j2PZVbieuu5J0/MrGZokUfUMQSpPILzTq2cIJMiUd
En3g5orkbVu/NrwKGl92wtDadcWbbFh20TabPgeIIra3tTKodleMu6r5OpoPsV8eBUm9ouRwr4mu
k1trnq9LR8/p71PO57rzDblwQ1i2WfRaq7fJGkxraUWf/v9T/JPrLlNDNVJVjjaZo0dJjmPdOoZ/
FYYPbgu4bqXytbRyTqPN9g/2C0Iog1qAkPVtKKeSwIu2BvdculNPY8x2jd6YY1fkzBiabmH0SeF9
FznysLJAF4ACMu1PwOiT2CRt59mH8dDV75OYoYzyS+cZsDCPJWDWzDiitKFXVyqV0GLtGbY0ttOg
s69VWUphuhqrtWs/x9EnLeaNdPsXLD2GRqI6qUaT7M8hbIHRtAkS/UTJo21QJLDa2pcx/XPby/Mw
s1vPTExXjAo+FMZRY+ZYA5Yv44iq1mDjP2mrysotvvzJTsY1+2RwZKtO/LUyhhovSHAtWnjDW+Am
UUKnm4xGYkS+M4DRVtHu//xAO53T2ZeTfXDsisicuuJj0HyNmn3ZX10OsZR6nYaYbS5BNrJRjCSy
iD5+ak3ZHvCqr4zyUwk7gn7AStlt6WQC6Dz1+JDz+ICaK0ZBCyqXcHos/BjC7p8UQ5LLI1o6LnhO
0F9A8Z+Wyexw7jy3xVOFWz0ozNcA7Twp029NX1sJs1Qah6j3O85sJUpQ9ooyJo6fBJ+r4nPQWEd9
iBFUGDbK8NqPwl5um+cq6LZeN9kBBhtziD9fHuzS+/D0R8xWp2okUtCJ05U3KPeN6+NjVW3DWL0R
dO+K1shWw70iI/zlsGtzPFuYbSRr6HsTNioVmzqPnUugrvTj5Shrg5utTSXIavCcRCnjjckw+s8K
ruwKsJHvcXTt0vy9HG/xoDz5orNLQMz0qPCNKZ669V0HYFNqvULs+osoEKxYmpOwzNxwOY19EYd0
3oqpciP2e81zuuZWkVZy28XEHTYpqEqaedRKZ/lW4BkwEKfBBNlLqcp2cFX+NHTHkO+RNTBip2+/
D2uesYuHyUnMKW84yQu8ulKMIScmrkxR+LPXGrsbXq3wrl5VNVxKQfB2BlMMwxAExmx4CHkbFIHZ
fZp5W6a3jX9bqvd1/qKMj+AO//yLncaaDauRhXFoMmKpsW/7+jZ3HRX/LaFbWe9rY5r2w8n0IakU
ZDoWVBu/ibdZb2Kp9B7oMiIFNax6ZUOWsv1PI5vjULFGaYrSm2Yxv8+8H0b7OQADa60BJJfWxdTt
B/2FiD6X6fnAMNcVO8Ggi6hBeTXjO727GtFbdetrOd9fHtHSyXQaavatejXus0YnFH5QbvZdNI6a
9+O/hZh9pjQDVMqbmUxHQvsleBDyt6L/c+juBMX4d8rmL2CrUqPElaY1FzTqNhTRg5Uq3AACGpb3
kuWKm8uDWlx7wAuol0HdpW5x/on0OjfBr03Ps15+GWG2bka9d8puuBbjFNqF8gqjcyXm0nmLFgfp
Ig24qa5+HtNSfckrO9q7SYbq3HSi1zg5OLH6fHlsy3EA6yt0/ABszcbmobSkQocoN1baHbFmD3Ht
tARvkw8ri2/6j+bvQiCbZMDQciZM2PmAwDGEVTUyiUX7vcqBBSoQrPd9tEX+SEm30po17+K+Ook3
u7CSPPU6uSeePB6yzlZkx6u/GtJtmv8xxpiehIS8w2RUa+Aucz4wORGkuA7CapNJJIfbrr51sQCT
j3/6nYiCSoBMakhNeI5EStRIk4cxxuU8hHJ2A/a27B1h7an3cdJAO1HIn6zsKebPTT1k1Qph26t0
sUsH82JsvpIcDcyHfI01+fEoOg80+zqd6fngYBS6RsobwuQJb+Tqn8szthQCcLRKXZaq5geWomQC
rBdas2JJ31TST719y9bUelZCzLm0vdVEtTwSQh6OoXZUxD2+updHMWWL59tm+hATdp5iCjjs6Yud
3Hu5UAxiLZkUyAJMOWoa8l62UrJZGsVpiNm14Cmh2I/g5IGcIZWVeweEWLZFk/7xa4qRKKJIYQi5
C+kDwFWJ6zqrOdFCJfkBUx/hcqhBt0CEnnxFxFdQpml0efI+njmEVBWwzvQPVZhz55OnDkiIIzRJ
0gC+IPbuRkvfty3mlkffV+y6tJO1JtHH4/QsojIrbLsF6uFNO12xkNmzYtsXwTcMF29GvV3jc328
lQiF6B/qGlQOqc2fD05uzChwp1sJrZbryKuf9ISqnlDon/rOfWrE1sn04fPlCV3g0p8Hna2VSiyQ
XhW5LgxvfGhz1BgS880Mx41lfBsMA5fKYDeUZgzGS3jUs+oOv5S9aHwWY9ex1PYq1YxdHnkrz4bF
FXwyFbPvXIAect2EXyXV485tyrseBHDmFyujX5xxDkcqyArX8pxBp5pB05g9GyXpv+m1aqv4NmC3
iXbH2B8qQ1hZvUuHMa+UqSoOof2DwnUtooEYmowqTr7WSrozpeIxGX+mrXIN0X0l31gc20kw+Xw1
FZbuGfRuKadUeNak0SGqjqKFR8p1VR8lc02aZPGLnYRTzsOVXhloZclUjq5rdy1WOZq46YO1Fs3a
qGZv8UbQRaF12SN9bdmC8t0PHEH8LoWvrXltCO+XN8fi3j8Z0zTmk6O6xY/eCigPQReR7T6QnaJ+
9/r0GFPw+2+RZrdnJaRlIE65lJ7+zCI6nLIdVZ9S889xMOx2ThYwqRBgMOE6HxFcSNUIJYucTVFt
ird3dR/bfhUdLg9n8Y47CTP7SvA4Satyboa8jkTHzQLpgMSBsr0cZXkt/B7M7POkgSpWZsNg9OoG
nt5OMb603TGv97qwKcyvl4MtrwX06cEKYdAsztJ3rU9HyxVY38gpb4SG9EavbKUwbD/9cxVgPhJS
VebUcZmSw/OPVOi9pLg6sycHiNDqT0rxavQCmk5PUSptpLU7delU4sEPkRGqDWi6+TQqI808n3Q3
LTU7Ku9KnDmy/HFov5RrioxLkwgQWoG5B5vog2l7qjaDGabkvJkHN7MtPflelsNgn+baA5pZ9afL
32xpGU59SDSrkPkHtn4+kRNaRk1qb5JhCbeJ7N0NXr+7HGJh8oAxMRiQwzhrzb9VpnmlOYYgUS3h
MWhvQ8WWjNzRKV+YwcpyXyhyTZRyXg1QRmhRzx9cZcZNluV8KD9EbnV8s3LBwW7RzoNhF1DGMBQE
isVuoAg2PqXaGi6MxwnzNUtdYVzCyoKsgXDwvOsRZmYyaFEE4lKmx6+Fof/V8IZoK9WdOGIyF0Wf
UlfotqLiZUchUJK3OjP1TYvs8zO6XOInXCvGO2+gDRulQr0zw0Dj7WMKN51StndNLXUwC7SMFZEr
UfEGY7/6EsW9stEqKf8ClN/0N72UC0jdZP0/oiBoT1VhGndlbLkIUCb+AVRh/yNo9ERBTB3ItomN
ETZJo6j/1Ps6qxwl9uVjPvbCtvPG+DiKvpEgyBmh7KhGfnhTuBX9S8lqCtHW2loenKEfdAOwgZp2
dqRnlrxHBl2F0DUmqr8NpRwf10o0KtC1nd9tY2xltobrtj/bprcq2zdCP9hYYWMpGxdPlOMgKf11
KAnJTRUn3SczGvOXSig+Q9d+IFR76LPUAJ8tjmNr14aFFKQvJ5O1lKzsgraLvzVGbW5GKY+fGqrd
B6+yJNgLMjKRaU/9HxxBUOZbVY+6FsSvqO9VLVa2eiiGRylO5W0s8azVcZi8YtMIyAaU1VEo2+JK
a1vzOIC+aP+PtO9qkhQHuv1FRODNK1C2a9qbmXkhtsdgJISEE/Dr72Hu/Xaq1Nwitr992IiN3qhE
UiozleYcJK6GbNP2Wtf+IElnpEcA9lG0Z5bcB1O9m1cbYdeedZTZYEYtqcogtAYAE0clrUFHgiow
f7LrvEDcSuCjQZ/+WvIa6DlaEGyHPkFTgPDcLvTtRv8+jAWwgzpQbrixHaToBTSKpNhi2huzmoL3
6VM3Na3/ROnQjVGPgZo3Jttyz20gZUfuVJItcJfGn7qXopWmxnj/ptRI/wJyocCMDZa41W4SNmSa
tZO9gSBR+Ec7FcEzgu5yPwIwwUzC1AELEx8cLkPghmFcgxldexpM7rEjyji2Dd4eU98woWdVWAUo
M4YWAxt8WLHAw9BqzjnuoKz6bceY/ZqXKUlAnsXYUSt1fc8TUu8HDKVHfj1xWHbKbdQTiOmxkKTJ
s9NbRtwDweVLZ7XDFmVt89hkTOwTrQ1OlqS5CdkpAW2H3qb7lsriEcDL0wF96kh5T0NubKoE2OX2
MKVhzYMemFOOI9OYU68/gDQePABDPhixmCzjt5X3QLlp+hxBVG8OSeimQ3KyNI0+6V4lfwVTl2/G
YCIPo6zafZrWw7NBaYEbWPjTDWFFEpepYz2IxtCivAR+RGhhzVtH9ASNo1pafwdUdW6GXsnTb2ZR
IBfKc+7L+4Sx8ogeUA35Ub2lD7ZsgqfWFOl9iV6Db3JsRm+rEyvYTdJM2H7ytOaUGdSDm3fydFO2
xH3oOQXFtfQ1apxanfJHB/MbN6bmFr8rByFiKKcAaWTbbuTGT1kXhC7xe/nUSkajohDt0Z28MXbK
stgQzAiNa+Z6wdmB9glYCzM0GuiRlVhLBl7p+E0Js9AxPdYmgFgPZeRVWYR8zBa+/cURv2ywk4YZ
DGcXkuP7mFYxq744+vB+3U0tTPjhhX72MUpE1ug6b1Iye16aAqzguWRlXHjfh8GKpy79XYkfInVO
WYKgswXeVLP2tl10XucfoEQZFDTsPhvmdJcsjgXr4k6wmDUmmkxtkBcZe9tuNy7N4hLlAADzvK1s
wJLvwvqRqZjRioGdeBkLaJoo0KkC3+XW7ySz46zJthZrvnPj55ROeRigztG6VRpTnuE/hpVQZFEZ
kK/wEPji9afm4dBsBuotD03VaA2+c5LuHVfl2LMjQ8VjZaVzRkL10mi9+lfU/Clnr5ZKA79B26FL
XOMizoONXohNhREcsMOO/aub74bs2JkrEf9CLI5Z2fkNDawdcDwo20t0aidIByOIhAt0JvkKarz9
NOlAhGJexGvyqK0NjS6FXhhoAZQKhrcBfqdEd1mqaRPtIDJv8kiCgDk1M8DwHRIatWs8KguRpAGW
KGQfDbxdLBWHvmdZY3NrROhl/WhTGXpr00ZL+nEuYN7fs0ODGTRF5UNA14ocU4l2ectk8pWC3B5v
Qiri60oy3zZVRyxM2AEq8k+GWzkudHXAe6NxLGL9Uy1fs+ItdVeyg4tb9leEOhuTjdrINQkRgzXE
7tDETb37Xy1CDe9ZMtnSNSGhq9/9ft95L5+ocYA9YqbjQD0AZQ4V58VCB8dIiIEXRJ6hyQfkIZVo
Qs0wvjKTn/qsfZgy8EkLuVYRW7pP1owzBtZAzGypI73Eopj41s0m6hsD0AHverlBuKZl06ahz4O+
0vi6pH2YcAtAEAYoMmj4pfaBvK5rrNlVEeMZnDN0ete8m2HNMi1JAb2NARwu3FdkGi6ldBmembqF
8yrYXYPRzmQIhQWX/t87Gyw0Cv+Vo9wlhwetzImO1QDxWa+8fTPRU4XAkTJ9pVS0pOTghPcxfTbf
JLWQOGg1yF8zHBPc/4n60wkIK/v/ruXAZITfmB/peMZe7trY6zZcNyo4WuelGDJjXiyGPImYicLR
J0TNqo4sNPB1VCMug5pQ6gVzkNCE+XBk7Bdoqq7LWNwxjKjPjHsYWnfmv58ZutGgnQgKDcsZ7onu
hIm50sO2ZNrcMwHKfqVZmvftmDRRiioypqhCW8iQrpERLHQe47JgOBSNxfgXSteX63DzXGQVcecB
Nl3sG0aQr3HacYy1rNAOWSXbUzEJ5EK55ZRGlPp28TQJvXmpJDhTktIY9pU1sS+8Bj7+Sui5tMfn
36ZcgHbya2AJQmVq1qNrdThUmtxeP8aFTsF5/eBUmuGKUL1XPIjQi9ySPiBuyWTjbWg9GeKbNLM9
AfkeZyg7lb841x96J1sJZZcX969glcwErdB+k4/Y+KQwttLLtsxYIxabv131jmdrUyG926nKDO46
mBZk+mvLzX2aNLvJyyLu2WlIRAqQZfe+4fa365u6pLrncpUXA7VqcKjpWFqp3Qv6LrSjx1+ui1iy
wehanXloQdAKHq5LtQVZwuB7CY4NY08eHpnOnYumEf3rdSmLZ3QmRVHADhAbpBohReY/fX7o1vpe
Fn8fXhmmd+6t/PPYODMik8tgKSvc8d581eSJ6CvavXgQLvA/UTHHMJOaJq/RvuMNJsrAXQ0+O20I
R/HQT/pK0n9ZiucBbhZuF6+Py7OQMoN9kFjF2DxWciPG+5qsOPZFEcgUwnUg2ANK96WI1PDbvpWw
tmL8E77colEeoFfNZ7TqTIxy3v5U4nc9rEQUB8cmmELY2+6rXq7UtReV90yMsmEB1ZHNKFP0zYz7
kp+Id+g0EPdE15V3/tgPt/+vFFup+MogZxNNIcX0oqk46fV3ICkFxsEfNsYaFPLiitDSh3/AXYM2
msvzAfikO1hN3kaFcconDKsU5FDUPzGJuNKKvJgAAOfe/0hSV+UgUeTDaGNVY9Txre/eOPzNGN8y
diCsQph0aIuHEhzN6VplcHE/zySbl2vskWpIW0YwwJkBLvGxbE9W9zp0t2VxGsR/b76DWwLg1gzw
ieY79eZSjHS6DP2SaGa9q0GMrN/XMtTAur3mYxdv1hzHzggESCfMfz8zQQgqirJIcHI5MMkb2whl
8N5nh+uquGjnzoTM6nMmhLh12wUFDk1zktAYHpEzui5gvv+qrs+VJmDH6HMjnPKGJrwvgYSNs5nw
dm7HLJpS+qUagijlzY559cqbcEndz8UpqpC2FhrvOMR1RRJSO9129R+EwbWu47VlKYej+3VrdSXk
BP4/ZXbE+NVIkZTdd8X2+v4tacH5gpQDCjrpyLaFIAfFYWCfVdnOlGvY4QtIFxZghObR7znv/LG7
uSk7oD/P5pVtUq1Cbv4mpW+1fQCKYVfc6NmjZofAZcvtU2E+ExYl2UpQvbSh51+gGHg9wZSVbPEF
bXlHxydkNkPk2JEMCoMi/4RbRIkBFwtDmMi5KFGQp5Ny8gfY33y8M7Wfotxaa+mcpWM7FzHfu7N7
pdVNb2qziLEyHlgBKl432bYAz7uuHYtJz3M5ih4SUN3wjkFOG+wC+k+nbTDamVa/LQdjcizOxqgM
7oY1Bu4Fgws1sUzQiAFW8wMhxAQGUQQEkGrUIjSM974DpDDAB42nIUFxsFu5AwuX+kKccqn7KkdV
wECMAVhvVHFFjI7DfY8mUERQKxu6YA8vRCmqMSEk86U7hzN9ualbckwbd3P9zNZWo6hG3WueNbYQ
0Zd3k/E2Gk/+9MQ+EZdhIUDu9kHYgaNS/L6QduBWE9zUIJ9QHHDyA2tXjmXphXYuQ+1cM8A8xVoO
DzX6NEYHcBykZQgs+m+tV4VmKjYtkJ/A4AOAtfHh+iYuvY4vZCt+ZQQ9R+BIyNbtrwXfSHKkfF/l
r5PYNNlL6uxb62kUB8ljW3+w3BULsmCtLqQrGkmszLbFgN0tUzvK9J81+GZJloZJpb9WfA2VZU2a
qpQBzSiZYzjgVRjWL7sHwTbrQ728QZF5ZV/nL1f8NZ7bCGLmkUobbcOXhssquNn7CVbmjOLWEdpJ
R4pLtum9QF0OPfTfKoYaeGs8SpLc+XYOkoSv1z9hwXRefIHiCarS1wKDYLXF0INpz5cGCm+1AdAg
sTZ0trixZ4tVLgnwfMpOZ1hslzs3mZZuue0craAPiUkxh/bzMwtDUhweFhD3auSop1NGGeC7I0cc
gHE4VSim7q6LWF7QXxGKbaE5SNK1ASIM1KsHL+RkQorhRPpdQV6vi1r0AXOnBua1Z+x1RSl1lMPz
2oGoke5BvKhbN+Chs81Nzh65K1bu2/J1B9QbumBmQj8VzBRKIKSpU5gzkBE3aP6r3LluP4XF2H+h
ThM6aBw13XTj5mlEDTOsQJvdOT/QU7MSMS9u8dmXKFc/y4yhmfo5wkRHpwRlDsMwHQaK6lhmKwZ2
TZRymropg9bNsGjNA4Ghi86slsR13YVF/wsYKWt7vFDWM0Ea8O8eK7EEL4BF7nCIG7W3AQSkHaap
Z+DiFEhAz4F7j4GFMF+D3Vj0hj5gmsCfjjyL2nKkTabbVTWEJh0JR+QpfJc/YHzAqNZwfhftypmk
+UvOQjLHEZhvsyEpRf4rx4wC2nZ0b+X9sSwEyC4g6fbRwKRYlNxvWuLoZRvJFuGJz7dF428zfY3K
YnnX/hWjel7SDNpEPIgZMF+vxSy5B6SQDFZyO2tSFB/rYyg1GyjDjpG9M/5ug/uCxWnw39ksEUnO
aDj/d88s5Ub56H4ZDQzERHA97UFv8h9az8QbI8Uvo7eyzXW7tbYoxW6VtPUDkmDrEvLbHTdB/gyg
AJpur0uZr+YHNxqg4DWP76MnQLlLjtf4QTbiXU3TzNrY3E1je8w/FUqeSZnXeqbS+RBkaFKBLcpB
joQn3M4EoVUCFji0K11fz6K1D2y84udKOIZKLiVVtMwtY7Z6rgcyIROlImC0/tNCNYI7DS3S/ztp
Sggw2V2GTBM0Yqjbm6YXv6iHzlHeG+jos3QQPEo3D8sgqFZM4KJunK1Sub0dsdHcMScr6vGJl5gO
RE8Pm3bUtKLrC5x/SFUPQBiBkAGOE5MYynbaXt+1LMfNYj7aolpw01Z5OJrahiABqE9NXPpBJC26
vy526RSBuodBfvRXAv1Y0X2R2ymwCaD77XAblFFWP6XGIS3fMz6GdbFGTbn4PjgXp/ivCuBZvd5D
nJcB+8y59VgRVvo+se4d+ZLn27KLGPmE6pzLVC5ezwF0SSlkpi34hu0Dq2k4OLeIDHTvwV9rEFh6
f5sz9r43Iw26sGGX92IYMJHuOxXyQPkLxhGsdtdoSHemYWGdZgRrIBsOfuyla9X7PySzHzXor2D1
6kuRuBqH4D5hcwa58P+p+IvAs1IDoaAvcD8s7TC2JOxcjn7SOq6cbteX1g50xWEQdNuEF7HOrK2r
rcFFz4u+9m2KdreiSZmlQbsnpEbN5JG5X4th5QYtxUbomABTFLonUOZVZNQ1eGLrETK0DENZY8C0
sMlkj/I17Tboh7sF06xcQc4xFu/PmVDFLvWlN+lDyhEhedVLMcidl3UxR9dunldbDCdGvY2+afGN
6/lN4fy2yPTFNl6oroUWgNEYYGNtazrVCdtdv9fLanj2YYrh0t20G3qA1UXWABxa7c3skB/Z0fGH
7eQhA2IG/+KhG6w7XJe7eNAg7JoBQ0G3pvZbsAJvYLQnYz8Gtne8dm/6KSrVa8W4ZUOCciJsFrou
PiTs0ChaovEOl7qvxwiEdhHG3TctZscczOgApvLZzqq499BIOmUrW7vkyOdK5v+IVmyYLZH+CmYb
1rn9MRfiAK6PFVVe3sW/IhQbwuQMZ01weAGackFGCRNCQo6E/2cO668Y5cZwhrYyioRNlJMhboJi
Q91mI4HXfF3Moms72zDljqBG13nN7Nr8/OBMW796DGD8yanowBC579amJ9c2T9X8FoAm1YjzoUbc
yC+ue3KHn9dXtKICap9ZUSQy4HN8qlXPg3W3GsUt/j6wIB0MT6MXSwUlBaovosVpXgK7a+snEeyv
f/+i1QLZDQCCMBgD5MFLHwWGmMqjDW5pq5OTJG5oGcWTw59dm+9rl970w9oc9fyLHxzAmURFB0Tp
6iIwIdEdDy743NFsoO2d6icQKq4vbfH0zwQppy8DPUUbAARl/l3XOKC5RFfRGjrP4mrQUIuhorlU
r7oaIietAP0xTICEgynpcNBH4FNl+lcdCMPtpK+c11IUavho+QH/GFoE1HEpu6uSpCrreVH7xn7z
jdgNUDtYsd2LWgFcQwSfoEVBU96lVmhVAioUF1uXujSuWxkWVMB7YjAi3bOsDrVq5QmxuI1/Bapt
NVlb8byUECiqnW/e1vWmrX7p/rOxhnO0Jkh5tqaaD/5SMa9MA09FGwPTjJB304iCaaVotXRzLQ9Y
2SDqm3Ej5r+fvb/ShgbC83t0CpkY7e03ZrBWvl+SgLo9Wp5ngGnc30sJHFiSQcAwroIKSDRxzBV8
omcSHSj4fgw3gfbWVQJJuzGsyUggISB9lEo0tcUZIllNrrifRSeOrhZAzAMdxP8wyFa0fZEICfyG
wHj1KPLGv1zv1JNnYr4WTpyRY7+W0ZpVWDFDDoIFQDbhzQoHrihCUjdlNggw1g/uSwWMkvKO2zs8
snw/Q3Lrzl8zFAvWCC99lE+BBw6uOTVJaZoAe3MN4Dvroux3QwCoYvSs9/BLdK0svKAXACiwkOnF
ywPtw/MdONM8mvO8x3AqJjgDfevz8Z/J1leUe3E1ZyIUI87yHpbPgQijESHIguNW3vVrEC8Lts4H
iBEoQ2DsMBysHJErusLKOYRMFt6GKQaTsRyyRZ3huqNY0j4IwksBwNhIY6hONjVKq8Go2YwydBxA
hIGCTW/vLMxkaSFD6w39wrOn6zKXzgj5Rqg7BvLR86ysDSAZvCB9Bxhmv9yyhB+QxVixqUuBP5b1
V4aSO5ucDL37BDIIB8YASGYtzJKzeTpuW7fxhPmsKc7abZb+9zwnGooAXhOgqQj+Q7VLAeN54Msa
0Hy3SfIrH56qNbbxRdVAYxk6rXGpPiQr9AGEmCOqvFHLn0VghKn1w6MFzOzr9WNa0nOQzf0rRzHi
GcsxodVCTsUjYoE1/dZoVyL8pd4odHCbLvIEaOZFU/LlddW8nA4gHYT2ldXDVCR8nwDto54sMDno
droH7d20q3XOTpWRHcDB9i2QwD5kU1o+Xl+tvbitmMqYSTBRt1FzQIbNrMQgA/DH6ZDSsAm85lVW
WXrv0YH/GG2GactCcg+sDK5D4r5h/m1GMjeyOgw1gpKrYHv8eLVjxMNov4BzOg1+Iz1Qx7lpFebT
dJ/OHMO5xocdMAfFiWdp++IAvrJGmzSXeqinTn6PkYbmIdNc8uQHEyhjRhPJ32H0XvNAGjzOgNT1
kCfEgBbXgFweCmCUmsVd1c3PiISPPhgq+nxbkbH6LTNtTEMMO+ibFNhY9wYTiGaE0ZlHEwAcn2gg
wXEClGxm3wzAr3N5nEAQqlLdh8qgAn+iRr3TNXZK0vQTFhjle8A3gRoTn60YeWdIS5cX0wxg591x
oLOMqASHDjger+vEknEEGxSyV6iF+kC/UdYzCUP2Xon1DEWfblFoTbZglhSx8HrxVKfNGE5pZUYm
NWToAjh8Y6Ln5Pn6RyxEbQFS5TNbNlwoSoqXe5olA6dAFQJaZIUg23oqOAmB/9zLlyEdV8zmwh24
kKVYTTvJenscIUsLjkG9c7L2C/gsqaetxNiLcpAXQbyDIPsDz2jRo+g1pdjXPDP9h9FEndDRACwV
uEBAmFyHvVzfwwWPA5g0JMWg6bhPKgUEG0iOSWWsKwC9rbTQCinXnvcL1vJCxLzks8CjbwHWNwIm
OJLgSivAex0YY9z2a3Twy2KQWUIwBQeqxgVp7hvVOKu+Xb/XJaaKk6dC+3V9txYgZ2dUub9CFDUo
08xpilkNhPcnW4E5oYF8ZfrBMF4sunMAjsJ7VPJuOzRXrenGwvsLwhGaAi4FnWjqcOGUaZSRP9jV
bgPqt71sSgDn3xL36GZxg0n764tdiIUD4LjrmIoEnTh29fLcyh7UvWM9qzyXh6Swd8YwfEct4KZK
+5Nts0if7INjydfrYv8gNigxOOTOzbmI+zHLociVWjvjhEFfGDBT/OoFHglYnOV2CqZ94xuhNWLC
v8jfU+e3LtonfzTDzCzeYHrj0gFyDLpPWP2dgMvdbuSeAzCPmv1KXndJ2ZDFR/w5A+ZhXPFybyh6
fXXhYG/MNr+RKKxX1XAcvLfrW7F0AudSlJuTTz7rMHeNy9lweWsDmBTopz6xmlB38+mgs4Y8Ej3Y
pV5SRnyQ99fFL9kGcIOCnA3oUAaM/OUieZJqGCbCjSqGZtea1a3lfOLFgNmuvyKUSIr2RWm586V1
9Pyh18vHIpPR3AN2fSVLx4V7M8+WIoBxVKAce2zI5HUMD5M6QBfNtDX5dAjKcUWMt3RDZ+pmPOYw
umipOya8pK9NuwIxTGaIKqQBrg4wMhwZ6yWpnW2fOe7W78Xw5He8v+WUkpgCPA7/k4aPDHM9b8fQ
07PGDIuhBZIPYIqrWHdqbYzqrCD3oN+1vgBGAnlY8IXfmW2RDWGi68Mp6b3paBdJCeBrs0hDESTi
rU0CAG1lRtmGrdvmJ9nU00NgS/7cFMF07FEsj/uWT36Yly4APirwU6WhxXlRRIiv0VILBJz+h+XQ
tN9UZlXtNWYEcTpkyb0vTQEPb3pyCwJWBgRbu99ZYgiK0Gz8Gimh7L7uARitIzo4aCw5kEozD54G
LmjPqNBB6yfxJHmAOncw3gFpeNrZjmafHIHnSZjRrirBbSn8KWwk83+Ug23tx6mZXsfaNcpQegW/
tyZk2EPggrRJOALGZ4N5zv55oIOx60RJvmlpbgDsIHdRtdRAKLxiIxfjIB/s0wZcDlhu1RebGWgN
ox5eUmiP807gmua3Hfg7DjZyQK+ojSfA1GDdEHNt8G8NvytYOKABaSXsW7qp51+huCWKJCSXDr5C
BtNpIB5Ambrd9Su0ZIt8F8CgmC8EUb3KTC4RTjd2X8Mq+wYY6zK8vXkKa8S3Gq3eK73C7Jt/4O5a
anMpyPOB0wqmXxPdw2rBKAiAF2k1yJAw42TmUaWl6BNlSD3uub6WcFoKvs5lKfmLsiuG0uuxjdwT
gH7paLkFtttzS0X92ATaJ5gNLAwp/l2b4uly3HOtqyAvm+gQ5rRF3+Sonfw8/0Uy+mX0Mh4DxYNt
dAbEFOHJ+vf1Q12yi/gBFx1yUF/khi4tfDUCSIa2+ABD9HgMWUG1SUb5nmjNWkPqkmUEnBdSa8gc
z9O8l5LsQVQFAkG4Mjt5Y7Tvo0CgCbe1UO12wBqhoy28doB9cn2BS9pzLlY50aLiVWLN+TVRe3O6
NfdimyBGYMjirNFEL13Cc1nKabK6bpxCw2YCni+kDAfK99dXs3xc/26iylGIsVytKSAnyv1bF4Du
Ut7U5P26jKU7cLYKFU/L7/RgSlrsWMp+57UW4h2CDoz0rhX9yvjXmiTFaAHZAKDa8361mP+rxj6y
5ZPlb8ZmJYxZ0QGVVxtW3xqHEivy63TjTdsqIPE0xUI+AVlqxR+srWnWkbO3DkNvVd8SnJBe5mEX
DGHGAay5Ec3K+3tRDnDP0HGNeVNbfQp0adBa5mwVrTaLKxbXzhdu+6FnrGjcshwkwpFnxTNA1QbR
jwAl4nMWCtnwvvtdA67KdjZD8vsTWjdXzP+fHEUX6gpDKZaHfTNMug1ccdKd5LWg/hEObQ32Z21N
SliblmJsqIcEshMk7y6SP2GKfpCmpn4oK+/xf7cwRSFGDFGJRmJhGrSuBASWSzbcfE6yNd+15J/B
EvjvDqqm3BwJ7WwIIgMLvW7YAGY11IPXyRqjJif3Zc0BIi9WkrprUue9PtN3PEMyB/PhsK/FUVI9
5u4JhLDhaABhpUQcuc3acnt9Rxev89lCFU+iZ9LTQZWGd35vxnjdhbnRPREmECVrUVutzd2vaYvi
QfKu7jEEB3HUGUMrObg9wMXAL7NGjLgoB/Du4KRCF/AHOg05VswYR6TlfUq/BFkWOxgn0pDRctka
7efiDp6JUpZUuiToASM4l2kQzf3jDnv0d4B2gEW1+4mG9ACZSJQ6AfgOyBrFKXamL3nJYKgcC0zX
Y/WPl9GjME1gasE91vawYrCWyhvnAtU+Z8fTOtbr8Cp4WB90bh/dvLlpUv3Auq+gUrxzHTc0MhdZ
cxahz3JFORc9NJ7BBlh+jQB1jsv7IAZagUYYp0g1HhfCAiDje+IkK1HNoq6cSVEOsCrNqmsLSJEo
ciDhetKzYtsRPDidauWCLz5w0AMCTCs8apFzUuyKj8xDnZaQpbUbs6cxMXME37EJBL/aDv00HlIr
tD8xyRwgWY4nNGAr50z25T6anStKKlEsEmOyHVzJQwNkX67WruRxFu3XXzkq/cqYaTIptbmSQwLQ
iH1HolqyLuz9XZH0kVP/cAJ7c91+zYejprfOlvYBzt83maNZEElxYAHuOZgoy6gR3wuDIa+zcn5r
0hTHOvl8Rr3FRtpzX+VTqj26wZfMfsowtWuvQCGsbabiWKXLXJvpkOX2YjNp8ci27YTQ/hWILwIQ
j2R1CnlNouJdCdfmtjJINMZi2zp9XATpRk5GnHb0kAzlC82HO7dbY9Kcf/baESp3wsBIVu9XEJuC
F6sUFJUnZyWQXGocDRDbARgQI/CoryibaTIP1iVHFjTXTln/WouvbXNjpbFh7osKOQWw526niYZJ
8eDrWegC2Ny58bqDxUEUm0fXdXbRrJ19jLLPdV42/Uix4N59LLtxw8kNctQrQhZ39UyIsqvUkoUj
BVZMyNGqB2CPfALQDhVMEzNDNlr2P3DfeTgq2vbINmrYQqP/2dhJqLMQwDkrp7e4X2eCZgN+FhYR
20KrtIAgNC+FFYYvU+vVcFds10chNhA8dSSgTSTLwQ5zKaTGzBqAsWZDYstI6/Nd1dl43Bj/+Vgu
xSgWBIXo1CIWzt43zX7DfD3ZjHlL4+sa9tGlXUpR1F1DFxBQYbAYfzLjsnitaR6K5F063z8jB/Db
cwMy6jiKHH/gTkFdxD52C5aOxDlOyMKElmx3gO1bY9X+aJ6wKOB9oH0EGI2gV7g8IXOGUR5s5O87
qEE2PlmYwvXiDMAIAMLGSx63dkXxPt6hS4nKYZWZ5ZKU6vBn7nSLN07YBunD9R1cVLs/gHwuaG+c
QNHt3hsqD/znuEQWfWdM2m+YgUl2CQnWQG8+xqmgprLR1Dg3cKMUpARTlGvTYIw26g+kOgLGq2/R
a4HMuPiG2s71RX10kxAF0ijfAf6Ua5qKgZt00XTd4MDaGse6fjPcZ6M4gCd5tGCNVjZwIaS6FKYY
ulw300qbIMyksWF/sRwAaOSh7m/7GiMWT3Wymdbooxa38mx9yqGNElToee4iDKd9aHV5OAFsG/FH
n+xXYUOX9tJyMeISoBDiumqAgzaHpK80D8dWhYNmhUOA1HwvAOPSx119U75dP7qFiH9upvwrT9F5
lns2LzzIY+SltUOq35b8O14YUVB90cZwGLZ+FzXBisFautvI3qJ7D9EpKpWKcg580DJCAbCHCCMp
gCwfgPtnY2RBSPje1F98+3B9nUv3DvBlgEwGDgma3+YPOvMpIP2YyCggsMWgdv3dq16H5Od1EQvl
bVs/k6EmGIVjcrOttbmGXj9NbIq77h+weH+358zFaNwb3L7hDljufbkTGJAi0xuaDVcczkLr0+VX
KGazoHmGz8BKpeQRd95Fwh7KodoaCYtycOPJFOHySdPyXd13wBinK9WUpctyvguKQpHKcEpMB81x
bLARnIeT/TYZJ6e494aV3OSSFp2LUtxRhYSh8BosVUd+uuZ1mHqx1f20mi0COtLsvf4zxudcomLp
KscqvGaCRDI+F2IH9O+0KkMNBBFt/9J46SbTo1r/77nxyyNVTN5Qw+lNs9TBe6mQcbPX/PraRioG
zi8Np2lmdpeGTVkIaFKQg/Zhw/JTb1Uby0peGVo4J+Y8Xr8yS8bufDsVM6A1Cefo64Wxc0Ex5IKv
oQ29FujS2a+iOOT//eU/7yPe4Z6BjmG0CV0agakVRYPhMLw8yt+y7fHgD1kQl8bL9VUt25q/YhQl
QUW6N7z5BrRTsQf5xBe7tTe6KVYi2KWg73w1ilYACiLVGwti9OaRydkpWVvGI69w99fX8/8xKX8X
pKiHJZKxADY3WsWQkB9ou3HyN3eKTW9nSYyGbednohNNWYwi70poseifgAeO+Qy0qM00M5dn5g+N
UU12CuBJ6shfJbGHnUum4sC456PKWCb9o8bt5m3qbRH3dVcdbVRzN3VRatvr27Bo2FB0BnAXYLDA
3Hv5JVrGCfEJvkTTf4EyStZbrt1U5dxdubLoNUmKAs0NWkVWQpIfpFHlbRh/rvSvqcg2FScr/mLx
6p+tStGiFEkAu+MZcpl0i2EozJkLe0TzEA9LJ8fY+ZuRv17fx8UIDn2H/26kok7wzpo3uVAnx9uB
klHrNjoIAwo3Suq47x6CEW/0bmVLl53zmVDF1AQiybvWw55a/MFDN6Du3NDmjU7GpjHSLatbTCgg
7fKANtc6OJK1Dsi1I50t4Vn8YVG3y70a21yC3jkrnmegGDxjbHvj5SuVwT8z0JcJFpi5s6UqsU4y
OH1OGizVq7s4lxNkQthUvAjiRnXwrbRAksHlTeuQnTDdbx74EXSAa/eDPOn9bw3d87CdB6r/CIws
Qg1mZw3arsiTR1EXN21TRTRY405dQMSbP3rGLERwBtofRQ+FNQLDtgXtkmOc4PAi6Xahne2n4hbX
HNymPjqc++ERlMWufJbB0dXfvG4Nj2DRH519hKIkhpj6GgcFhHu0SYem/I7HaQ5KmDHudAEc1CYe
OsdbUc1Fd3EmVDmu3CxJRTMIJXVoCawcNUm+RhMHjHto2Eet+HeD1ed0B5p7v3cghnfEA34PFSPm
9d0JnfEZelK4PSIPlpnk3sgkk5Ens/bYdHnWhEWZd79so7DtkCRj8K6DgvYGKPbBF70t/TZMWWCP
D9OQtN+qnoiT0TcJRts8p3kEulC3HUFFlm1NSQIsrCR+mAp98qIMYLlgfvGpOKaF0+7RPGLdVJ5A
VkloxsMAJNWnqu5yJJtAnbVPMu6/lY1MjqRO0XxeyaSLx44jY2fJ6ZZ5Ad0VtefsfDHlG6GBcE/6
HTuVRePFSI7V8YgZv5dac/DKcIM0P1I0Bd2BF937B4h//peym3gXNp5vFvGUlUhmt+hkebOygfwf
zr5rOW4k2/aLEAFvXjNhCmVZLDrxBUEjwnuPr78r2XFus4A6xJmRyJI0rdFOu3PbtWzF03gzQ5Un
SAPRvt8XtfQnbOL2Lq+FMDUNNKkjezZl5tSkwQMXdSpJglS/a5Ju1EiMMpaGTKMnOeCpVjLUPY7q
B48V2wWlz1p3tZZHAbFRgHG5NIJhoxtIlqFaTQPUKSO2aQ2jetKnbnwAw0B5pw9DcKrRi7nVu1hw
SzThWEnf8V9hKXbnPK/4PyC6MlywXOBf9PQqtYtRw4ZPo9C4FULoWz8GThtQIH3JRExdfwRwRHMI
ylEtAHvJZ58eKHpscDy1HvVRU7ER9LRI8dQllbxto1FQiRg0RmbH+ogm0MrzFEDReXE7EASxxZHo
kSjcj0Ptn2VPDFizR+Ida/Bs3cH1A7OrWurpq1b5Xk3yyC9CLHzF6YDi1owNL2fyHe/FzTYAqMLB
UBsGVsPrkQUQgvFLKmSDcvHYS87vL9PNtxA0nrIKgGh0asxe+DHBQQZiB7iCm1wmzVgeVHnSLa/t
39JI/4irdq9lGLWSj+7vkm+bOQYCKN+FaICwuH4fwlICp9KQou9QqG1PqmOa68ZbHJSyXUmdj6ZR
DqoYaXDCJ8Ca4AT45nmerfhu7OVd6Igfo5i/zE2V6zzC1RSh5COAzRyZc6fUKaPe/H2+N5/DH4Jm
irYD1i+HmDjguMu2RU1y8lYM8ZfCc3/aUCfdtMaIeNPmQDG2xEq1dB0Bxev15ZLYALpSBLjTficJ
3/g9lXYRNKtpfBiLZjccIs36zyfJmCQYux++5x0WMjps2mSETL56Z/xvvfKsAlZHb5+Vtfz37fkh
tgGGeB2QQXPXxg/AIIYiDLAR8Q/+AFiKnZIcBq41dRRsabIdgjhIEFYmeOtJATAzKpBBmCAsiK87
I/SLrsnALjFlRAFubdCEVgGH5/d1vCkG9bIAluAhaF6C5LdjWnYe7Jl82lQxlDd3EJuv32Uwk3p+
8pUfMmYmN7wJyZBEyPC1orSFCu3fJSjcVhbs1v36KYXN9IcV6I2j1JYCpHR9BazAErS6Me1Fsxr8
FbP+9oGQ4OYi0YWA/bwDLlSzIuI4iFL6ypp6hfTQoXgaaVnnrlI2KskQuQgq3QQN0tp1+9aUP5dT
ABAXWulR+w7zEMTXM5tm0Li8L0O8XoXZ09pCssAcTI5wBAUnVk4DE1TTVMU3fDbaWAPtTYF6JCI8
KShn9sSzNFMx25VV+YY2W4xLVJBsQQO+sMgpcInP95xu9KS02Lg6szNRhE1rjGsi/45LoyGFrUdH
uzf/GVVsZtQ3PaqZOi1WlOECWwieLY+uJTQYA9VoWb0i9HgbEYMZiD66YUIE36wMAr2hXmpbOHob
Lt2ppMUKPQbk8rm2KOL8VM7Fz3yTjo+6HNQbA+ECAgYf8axrNHNfTzmFbScB+pSErmcXm4+OJiQj
BTmO5Av4BXQtZQGgttk1BBw2K5MWYVEg9Ak/9/qClOlUd1IZqcQ0zZ1pHszdAb+z2ZdtE9t1CcEv
B9u28TviEqchruOQewcf//MDrmv2Tu6Jg//s4td7/D38XYv9d3xQ9kXxw2QflBKTns/mBl+7DWSZ
7APfFF/sr7C/yv5gfu6ezk+7z11hFvjTboevzx37v2Ccu5UT8d1peHVO0evL8yj7wWmQRMGYb4kS
ZPyQpDpRSE5e/zmc0qkxNTJaIQmdzkb1uJnSv71dUl2yvMu0TZx+15OWPBUmT74+dYrOQnPccitj
ExbHBTeHEY6AdI8HPps6U2KJOFRpziUB3b2kJCY+W+qPZ2rR80qZ5gKEFHcUsAUyjoOKpmvIuj4N
AfATPCUzAio6lYlNd5x9bSYE+/G78v8Gxb9e7mtBM+3fS+IQj6EHwF2SfqssgIvidKuWhD9JmCT7
TvFz9/JiHgzrcLKJO7CJO3cfMtnLpDQVq7AU64PcwXIkSKSQZ8e60M3583O3Roe1UO7MQwbgt4S6
InAvY4muF6Yd0J8t1ogFFR+RTNFMBiep244v/fvwJ1l5fRe7gOOHs2igngKbjo2Y7TfQYIRu4kBy
+WK/2+7fuw/rePFXVfOyZIOV0oBzC8kgkCJri8QXV0htMKUhfVII9pqQPVaXUGuzcqq+U6w/N5vN
BzYLGLjAd8wAda8XT/TEJBfhcVCol4P9cvjnhw2tcoByYV//KAqmLJjGcJj+cPG/s+/vH5ZFrIzs
9xRq47z5Om/M3RnK4fNp8/u5XDwMGCp4yVXGIMRaWvnZM5qWjSJ7eQsyRFpTKL3wW2PRzVqz4ndq
arYmQPpCdyYwixAimL/XfJ+ncTpi8Zk2g67FpC2ycstu7TDg4wTEecDzA5tgZvRXkpGmZQgyxJjs
dk878/BqO8+4Ps/WyhYLzJpfTOeHpJn65DNf8IwAknaHA7YNuum/2Bi0/QqwtkFZDEby6zMU5kYe
1eHEBJjmy8H+SxwcB7pZ0bXfaLzzifyUM5uI0KV5EOeQc3h9fX94ePBhpjxA8TBjZcLv8SeItvYW
3Vy+Cnr5uvSE/fwayUgC9stKBuy75HQ5IgB7AEoTfbRzAMYKXYKgzhRwUth1cU94kvFG4qHcbPBQ
/r7My0gmzj9KCv6/MPYU/bCXew2voFIyYXj+8fDf45XHVDfsgf5d1OIJYFcNqNo6ENi/H5uZg8gj
UjE2BnhHmdXBrA2XXXt2/5kJ8G0OrMm8vZY/ZIrX0/ONeGjrsoFMVHsTfACGDp9PmG0MC/Sv8+zc
7e/2e2tlE5fB1tlkZw9rW3ZiwMcQDA2YE9t+cP7Q45pSuXnffy7pTNFqviAWVcimZx40YkB73jk4
qY9rx2SZn5pNZ/ZCqWFSCej9hKAX03YdclyTsPBnvk+HChMdpRIop5n30UlRniHg9M9O7TTyAkJw
y7Tx+BfWx7eqpBt2B1bKT29f/x9iZ9c/lrw0nQSIZecjJi8tfXlC7yqeg5E2JvNfYBHa9wQvJbM6
GlgdxHkGAOu3T5UQOHn4ifVfeZi+scMWWuDHwGYPkw5O4AnoCv/cFhwi8/D9gYvDLg97UfFUssvK
PvCJH3v8+n2Zvo1vrBau8codZvfll1HN65G50itb/mpUbGQY0D+vNxsFGwtzAqzvl3RtBBI70vMR
oN0fxVAAn4AdM1uXPDcSRa7QackEf/spzFVhXsgzZn+kW6YmzbO9ZtR8x5KuBKO7UwHihQHfFlWN
0kxTNlHGRYEu4UHKycknPklpSjvyF7+byIBPn1lTFsZAMBRnf0fv3XvHtSwM6evr/AmLy7Whe+Dk
7OALnZ+edudNS758+OKfq/brIvwnwg4AGg4wYWHeoxDoWvGVnKpELcfH4PQi04v3VRNpM70n776b
u9F9QSonfhjN/n2Nf2L5oKBvwQBdNwoA0NGOoNy1YC5B2/qAflH2ep3wnj48sCcFa3AZCayqzdq+
fMemrvcFjV86gjAgewVjwJwODjR6uayHaUrt6JIe4DrTze68M78Mc7PWw7Q04mC/wazF1ABJAkCS
2eS8QG7QJypyRHWmj3CTuPa0+Ss53LZ4Cuk7SDaoSpDFoICnWvMR2INxNU1mOsIggGUHDEUYRNfr
2quByqmdBtGPovPSmfFT4va9Izixmzn1plzRPwsfVJzJmx33MlNaXiwgr7OFi/DSvYj0PqZebYp3
+34v7jWTd7QV9fK/CEVJPJorWLSG8Tn8sEYqueWi3ofQJKGab76G52nfbT5qUJd8ZTtoWxtplsdy
zZid+9v/zPVfsTPLJPSMEARQEGuIdLw/p188Bdg0Dfld/+d5NFP3ETUsqxX0TFMtdhSbiiAZYDrQ
c3w92ZbH/ZzYZCeDlFvlQ3RGRz+UX435cBclZDwFWGMEqkj0yO9U63dNvnBwv+f8Q/rMMiqNeipl
AG6TUSETyh6e8LgBlMqzOEd8XoMc/u4rWs4V6QH41SJu6uz05mmIGhOgEZFoX36VTyJUZ7JTXcEZ
7vOXYQsULVqCeJCsqaObgmFE4+LAWUH0eSa4jr2uLTgIToHVYPEWmmdKJ9sp9wnp96Ot28a53wxO
ZK1G2thZnU/5p+SZBuY0zxM9mW0v5kbEbWHLdw0h/r72TZXo5LHeZM5ZcpW7tb397q69Eg1wD5Br
K2BzRIALMFvXJ6sDrRAg0VPEjwYEU/2NcZIIOoZMzwbsoR3uYqvZpWeZ+ggLA9L86a53gCcP7ZWR
9K4+4QzsPEs+Hicno7krEt98TFb8O5FNfz7G71sOnxjF7ovi6amuEylvwaBoqk8D0Sxwk1rS8bWA
vYWaP6fZh9uOpm5AoqNyTu4NNzWhBhzuIbcUd+UyLMwakAdAsaOOmxXdw+O8XjADXQN8XsgBHWxN
JGFNRMszC6v2nVEkHNZw+lyRuFDnM4mz0+EbqLpKQEZCK84OnzhUHNKSZjt/X+I6yB/K/yEGzh6n
2YpfTXJmOTUgpkEFNkS224w7FCkE/jXoQPmXMAU3FhFSEz1Rzu8TXXpgMiiBYQgYEpZWwY5fL63E
qVOXDWpAO7M8+kQj+lY7pfdAH6C9HX2pJuoMEAWP99nxS7J6ckwoT/RjSt564r//PphltGc2mNmj
hix9rTQ5SKlHxB4V1t0mjwSgkntQnr03lmcD/aSkObIQIlFz4v3HdUMz+bNdR5+AWNYTFmNE3DMl
9bGyRSt5yGl632yEzeQ8AmXATgj4VczmCIiubbvJqLFS1rhUihiGDqAhJMMRX1l0E1Q+DNywQdCr
+agV0qEy3A13vqW7wft05E+K49M0sCzDFdYuGtvt2Rm8krw4DSifKDtIrq08Id2L/NU606kmqI9R
Dtxrua9D3PI1hbi022CuCQJgcBBQB5nt/BDyY6dGHLjKaLSXzMhNrd4yLGw9B6NdcqIv/0E7dDoF
tJE5fLS0bcjvB+/GLbgewOzghYaaSh5ai5mbaXObKSTCXv9q9i+fuj1uB9PfDTv5S7RkgoqrbBc/
yABYovz22CCd6BEAda+NaPE8YUmYEYv+PdxLjZ+NKEmmIm472FmBRHsLzfBcAlXcv01ENxsQRZLR
jshT/ABLxKefPKhSV0awMH/YABhMLuDqcAS/PfMftp6sD1ysKRhAF+IKMh0gn/y7nqzaHku9dy1o
NtNSjpJEBN8mVS7JXgPTAikTUuxCN6XP4odo6wbxVl63ZfhnNrnZgxKnGXCGVchEsuOB3/JU/tNi
Pf/qp5BWiB6m79mayFvrCfgaNLTAymFG1rWi1ZqSKzoeprL6OpzQ2lIihYX3vtv4jmYg1zpZVm+O
OFWpuXaYbuhVVMPBO4H7xTZTnT0tuloNQqg3CY03UUuGS2YbFGV2Vg2AU8ohBW38nVQ6HXx7AFjW
bi2/enO5f8if+w18FBaSPEA+OJzOmqtWeE51c6K501vuxOr9BHr5/UrfUKJXc57XnoRDF7WBzFyT
nKCSnsRb7QU8w+8xLT8GTN4MrMHynovDmmW5LLTFnQVOEYwVNJ0pUGfXO92EIjpNJh+5qb30WdnT
S7qVXelQ4UmzUIeSkXbz+1xv6M8rifP1jZoalwjFcJQfqfyabwYzOo0H/77bJCQ9DBTam2Zn3g4f
QfakbVfZUhbRjOsZz9c6iwSPD1XID1zuZFx8+L7lU2TGe/1h9K1po8Uko+WDeJy4FS21dElnopl2
+aGmBiGIY09iU3e6PR9t4KvR8O9okBYN66feHLbiDl6EKT38vubfQBDXTyXAa+EYakjVg+lifp8T
r1U5MaliKjvhs4y3CXPc5wcJrtKOs0Aa4xr7wZShtBH1MCfiPbwAy9gdtuGD91J+yitn4MYdw3gY
ODCjmYbNPlNpQMCZFCVB2Zx3lu8FO9/6VmeggkO0YS/YsVn0hK55CcvMqCzCKkcCFrE35Ci+A+A/
Vr8CHqHQGVlMpQugJEZHQRmJ/Cd3jOMEVfZU7wHOt2KkLYPqTKYI6CIEBFA28n39fsiMvEAT6qGM
oUw6k38cQtIRGUU0OsEB3+snHlqU2zU2qgHWDtvSK4Bo4NcxVg7GbDKzD/MslgFDjDVGbIWEG98S
/3j71jYcFA7fo7d+pbtrUZeCCgOQeQGvFRlh7KouXh9uSU6Gqo85ZgtDl9jVS+OeQK2kU9WJ7lQT
FcRwk1+arUoMp/jKaEGNR7D4ILAWrlW6LQMSGAuabRBjZTC/CwS2OqqlWoi+xyJSdIEqPsk2qEwH
6cUpfP/9ci3zGTNhMxWaV4Cxz1MIC1B8vqk+021MNSp/8GZkDc4aiPHNIwWbG4YnQh/IZs7ujsyX
pe9xUCLiuYIFmrjvIfUP6MRK4QaJd55du1lO9aN/WmupWVoFbFX/lTw7UUY1Bb6nBjGtEhtw/V/+
nv+oniJHW/Epvrv5Z+rqStBsRTMjDr0qgCBATRiX/MmeHMTQYF/LRP1MD8o9fAtaHQGNqB6rxzWS
8xuvMeaJsjPWdAbSzTnOZa1xlSgX2NBDft+c9Du5QMSjpJJHDerT6DW/G3e9qyKO97xylNgKLib+
Q/LsDilGkBsBO0rNi66QEzcRwVFNSSP5B0g5RrsioVnvwvfI6TK66lCxf/036Uyj/FBWIQdWugCZ
CVo+oeDR35wEYPs99Wax5ZzQXjW0biko1C7AX4CJiSD/7Dh1UgJ0qwa6UT2nb/Dnj9OGQ5Vha6OZ
saXF2xq65s0H4KfA2bGKE0X3xRQCeyqAufJu2tx1O3RJ3EkOgrL8flUFL/0izAtw7TK8ImR5+JnA
KEkVtUvx7Hrn6ISif6ihbguGMdGSPr37lbPDXI/57qkA5GUVDmAvmOv7Uc3lQYyg71sKIoIgpe0x
swECaJWmempd0OB+hQ/tRV974pYukYjn7V+5s0l2kxZwRQi5GUrdjs0dMhrDNiKf/F5EDEiAnl9N
SN26Jj9EzptjvN5r4sDAuibutJd2kllS42jQwgrd+oP/EIm2HzcKbu39tPLK3bJcfs52jggR1b1c
g6khpvGTsZfPg2nYHuzl/k+z8+xk292PZE0mW8DlxoJ7wGDFW+Jc4QutGg5K0sZ0eumPJY338d20
lWi4pnzYw7GQwwwF1PwwMq+Zb9tFWqwEEeTUiG5PF4Ty7XBbPGeF5aMRbTe65SV6BPERLDb397O7
zLvhCf2uJNMkFHQsgLdSzxCnrBlgq9DeCe8TU7GBobBRn2zwEtHuoL6EdoBDpdv1/nEk9Yb+PoBb
lvnVAGZzH5RQz1UfAxjMA4qdP8Jd5f6N96obHSUEbdWMbNdgv1ZlzvSfJIZDo5Y99N8h6AhSVMYp
slUnPGfPygFxRc5B87hghagLXZktywbNd1pjKMOgQmAcu7MrK6u+UnNstqXG4pWWaqZ77q+y7R/a
3WrI5NargjA4FC9QwuHXz1JT8QAXcywn2CvbqqPA4jbFz0qnHSxevyFCZFb2yvRuaUJNA7UTrFHQ
ds0N/b4qhFHUpJjeJwZRToi//6lJk234nXROzcoS7yF8s3ZNb5oNOjLWoOmANlTnq5rJcTCFOXte
zoYtO/n9tGEIom5j7UdTg1VM9kDHQUPymrl0Y76ahDJAltFVYRPOojXF0KUxHykxAkQtTT6LfXg/
bh84ZMWGjWJXiE5pW7i3J5FkR9/mdmfmdazZLsuORcwaReCoCQWpGLBNZ9aDClgFfuhUFknAMXZf
RQTozdLyXmtntNCLRp4O4layFQv6ciLPKY5Bt/XNBukrLiKAS3vzLJ8Gh9FZg7W84Q4A8JmddtCc
qUAwmZlV4BPhgCPAQb08FaLlP0rv/J/RFNWD7MMPXDl9S3WNYngdiQpwsSIUOU+uayk3Vl6usnBd
/dS+pZb0LpnBZ442RFTmVyjB/gT2/HNz0HdrdHg3EmFg02J4oQATxChUpuJ/WHAIgRolWqRiusMm
IGaHdIAzbiu3RjweTXiPIUVcdA9E8SP3WpHcKpxojxg5+igtf0XJLJo3MHdUAwJMEc0boM+bV40I
NYu0eBiLdHoNqfRSWxeEtpzWevhgZSTh/UdaWwjes5htgYCtGe4Lkmzzi29PlmRpd5mjWyt7s7wp
P8eEitDr9eFHwe97FvvpwaNDegu4OVbznvDkbjQLVIWHWIkdt1lTuOLSRkI4kyGdAnIJJcxzNsmh
RI9bboQJrV7iN5lWGUq/uif0kNr+XjqSsqcyCd62Ldaq3oLq7euLf12NfzA1cK31MQgNHEI4noCa
nKuJEbhT+tBGCRXAK4J2bUff8m8IX8dPuZPssoBO2+FrqG2RrKz60tBHdybLHkMpI5Y9L7+NMinU
9Aap6/wo7FJHpGDW5lD+pqBTHa1DU0SGlc7IG0HGa5Hzt1XQWqCHQKToZG54/5C5PrqGnlkHU/GF
vXaCo3AWXiV0L1VodPr8fca3xRusm4qhoS2oDqtML+Vk6pEfOPEB9e8ZKCQW+mhY0zGkoes/GA4g
sHqTRXa9Y+7+F1F0LMCPEcy0scbxKQe6qgRZaMFWLsEDUHY7U96WTrErI1RpUG1L/T/8S0WM9Rd4
+eYDxxFOHV5ZCZVGGruHP/RQGAB0UKwwf27jHfI3ribDvVxZ4Nc1FbRDk3Q1jr00XiERtVQ8+Htw
0L6TZj8kpsI49bWADefP6llwYVCJ5/pvihqFjXppNJN79FBbR0O4JKta5dbFwtWC0cxofFAmdz3b
IGUrICsJDOfsBQfuFHQ20EBMvzGx0SYfgS6C5u+rDvTNORug34GXybDj5mZcMUpTILE5pzvN7l7A
7kZ4cFVEZLzLSH2nOOqlNd/Q3b1mLt/aX3RGquyNw3znpZuZEvp6HiD/BUYmayCSTzzE6yenteNP
RCbi1e1dEzhT3CoI5Xw+g8Bo335lrrftdo1PwOY+ffHgyCBroS7xlkANHW0ImsNwXbQMyLnRVkYp
Io8J1C1buxgkBOcKIBfI3Z48P0+UoIzfUslmtRvz5mPxU/RsW6O0B7LrANHSqU3N+p6j3BF5L8c/
MF++dAtqkcHyL72ZPcp7HxUlv2uvG4YszMh/5z5n9M50QGNPnJBQ/VW4+Mf8STDxQEeXv9xrfSec
t6AqJ9VhLbF+I7CJI8x4TiXUs7Bk7vU1yv3e8zMPqWPEUUu0b31xpxCp7MLOdiLc3b1m9ZA+Weox
2K5W7bB/fP44AnsZ7HoACYELPFt0oc9rvaz9lKJzqjMI5ryPD6BNiN3YjJzWJ7+v8a0XArYoOptU
gJOD4GxmqaVqUnWI5ILUjE42IgnU3/p/q03w7J+Ldxxt6V4viPgpQndAb6F0KnPj59/HcCOWAZdB
Rucm+qrA8DkHUJBCBUgmOsYwbvm/8p+SJXjRGUfjB4W2OwBVWCCjXGuqvnW6YBQivABiN9Y3OfNW
gohrMk5EydBgj5b45r2K1gSLMM1t/292RFXmyUCs1Y3Oa0pkGTWSUdMLmlE0rRqgk5htceX5k1Sy
xC5yEvxIKo2orr8HULu+srk3pqggd66qMLSQcULQ5vokN0kmlElTwuAZifKAZJ/JP6Vbb68dAISJ
SP0h/cxouku2q4bm8hhDMowOVrEHn3secRQ80HDJFRLJkSu+em9oiNyjTvJiIJnnmflLh4u76Xt0
GWzTk3wM/q7qzeUig48WQSSgwhsIMCxCc1wKD0zGy18e6zOPJuVHAwVKvfOZHBTzANKfwNScZ2FD
fBc452i8LJCNzKiOBD/621cjhcunGXYnarmZ6QnDc44bXICP1ZBzPM1RCwlQJZt8D2TaYudtfBGJ
KAQJMwdKbu1qLU1eWPpIqxssy4m02OwEhGmBShlg3FDx3D7hcFsSiPtM3p22uQ0CT/6h3qxc5qUx
wEi1QWuJYnkUQc7Lybu+L0G25SV0dJDUTohI83ttl5y8O5RmfWU+iUMiomyEM9dKnm+8lUw0w+pA
EwWwoGaTlaW48eIYilu4KBd5K1ucFb3L53fl2CHgTWMXPentZkwJLF+JAi/M6df06XeB87X+vh7D
zN6N+BBoSQbGoHxIqAHy8FyzTGsoEj6w2nd1Lep945xfzZl5fD/szSBMgi4K8F4EbnvI0bljentQ
usFY2GZEOHPO+NyiPuZJemj+rOz00pm8nupMgXJgxUtkEVOtXgCs54a62T2jpRnAS2yjaXMf22uH
68Y1QmE5zwg7kFJF7v56tg14tKsxxHGuAAzhucX7hO63koBGgPgnhRYH/n7g0A23MtMbt+hKLNuE
H4sccVKEflsdZUgO7NvNYPuEVLuBti/lpdytph2XNh/KAv6d5VxtC1w5TKUII7MmvoM6OswPaZsj
7k1EUsfDe/wCJggzuL9I24omkclA4qO1x+PWyfo5CjbKH5POh7ZovABrPSFuQuIDiEBpcDGsv6IL
rCE02xQlaXe7Ye1Y3V5slNCpzIky5uk4MAnocQUKZTScdKayaY8p5d5SeGweYeHSVRPo5pVlrL//
I3D2HrdoThVrgelIR0hszxke/DMK+CcqoPHlvymjw+4CWJt5SzxaJGZnuAUWrD96UJAtHT4a7GNK
NBuHmIiXEHVdxXmga8xVNzKO1zJnB1jPAPSu+riqgy1/xbveQiGZk++TY+miFMFW3LUHj63ZXA3+
nORsTROlqVStg0De8e/Tx3Afu4NVUP7+95t584z+u5bf1u2PM6oUYaD2FcR0tma3EaltBdPpVo7k
mpTZuxJlwShIJVu9j8n0z95ezPF8Se7vc1lZsu/X7cdckBL2mqSHlGjvOQCVea5NcOfZa9rlRhD6
6ix858B+yGkFufGjAXLkswBl1uwqC1jhL6j8Of8+oRun7tvARTE2ovAooZw9EJ5gNEXQ6UgYCvCi
9IKmXwaKVGuJdeVor9xBvcRmvvld6g0rAFIZHhrMAB1BgdlusbhzEJYekkpW9oDQM03tCME3Y5+4
tYq6/GwjZU+aU9BzTwxEp439qhO33Er092PKhgKOeQ2tv9eqk69FA1Q6KYwAkt7HT0JHfCsSKAwB
Em5DxwMaiYQCjkNn+XZ6AXfr70tww6G6ls/G92OLy2QSa0NCpW67nWzBTGz5j3AcbZEkj/rhU3Pe
VuKMN6o3rwTO72HLTxWg7iDQe1UE0gNG+6nbCcSwlEOLwN8X8iprc1zamYysHa4yj0QDq465nmPE
j1ylDNjmyuQu0V157C6RZqp74Ph0ZHKMV4HGZulRSVnVOjciI8AzwfaC9xyhTcTTr2V3aVkGftMi
rHjpYLjvX3KqTSgalQG1cOx2ISCYFASkSrO9S98DS8cRRGxIWluCZRYBw2DuDZCOwfCpz6KbUu8N
ud7AkTQ8W2mJeBjpe0rhT4p3RmZK59IN9wirumta90aEBBFGPF8wwQygHs7TO52hVEFfIKjbIkOv
bYzLXzTefGAJKphjKD5z+E2/MzbFS2+Yay/LrcMNWB8ALeqo9EMDznzjy1QXOAOLH74ZD+AdUMm0
V024mj4iM7CSOnTa6PZadd2yB5jFZNCAjFgj89nnYtV28AEriSCn3pmjJR8CU3QlM9uNdmKysmzd
DFA4SvIMtI1m5phvW6pbK539N2rSrwcxs/ZDrVAqmR+ZcwVHEjfr3dh5Zn0I0QFtHHRSfsZ/9yKJ
T4Wprzy13xO8ftKvZc9PW1npnS5ANg4c0AHl11ekV/98KFv9BNOQqGd0t72m5/yhOU7vagg8eCpY
3tuKals6HdejmKlW8Kxk4BLBKFAS9qcEU99Aivf0cd89cV/6Rr5vYmTsfpcp3lA1aN1Fbz6uG+zE
7wKKH+pUCkNwpk48wijgDjmVoO12GsDSaaeHSCMfPAm+1IfninAGrSzAXppIsKJKrsUZVI/tLlor
375RlohIME4+6tUEVF5qM/WuNooWB56cwqnvgedJhr3uWrETO+g5AoIL2j85nIeeTC155JzVPpDl
FkA8QqS4EOBzgvq51n5y2I1qKqi48sou7k1UsNkdGc7hYTo3CSk5+01cbd2+UdXLot9IbSAoeqMW
ciqUvFFKBfgEpCbtFlncJiLgK4Kj26Ik8wREPhRQFxsJwHfViDRzSlH9Cip12IOrfeRLg/B6MOL1
CsQTiD2TGoOB1kUFX9TBS/Ch6Zq7yMb+8y/aPWphAQEY0uPKU3vDvLmWPVN/rZ6FQpxBdvcSf41b
U/Ctksh37Z8P/XNyBjhpzabfqxqJzpqTM2d81R1eeuHXQ5hpoRbdR0XF9iK3jIv00qF7QDooDprL
6WBxh7N4LtaQApYVjIhhoWIC7GwIUyOyd73iLQqIer/KEdppnJG1GtYHqN5TXVvx3bAm7Mb8UKYB
vheccLzz8+fd8wBVlOUaCAKPtRM8y8CV3Ist4S938Utg+dEGtnO99pjfOFNXQmfqVeSCNNNTCAVo
l+NvBKKDGnRT/ymetYO4EU8KSO2BwJDuwKGZroEFLA1W5BugT3TW7ySiGOt6eTVjGgov1VM0XnhO
eYhcfeuDJPxdvPPpcM6eQlNxwz/xc3iJnLU40q0TjQYvcKohXSqgWH7mEA/o2uzrosTDSbMHQGuj
E0cRzDZB6KyO0ETLeljjve/oAMtLLKj558xZtaWWUQc86ki5oLYRpcDop7xega6pkqzhMIjSSgIr
uksf9T3vimAX2rJOBQGENP+FCXstc/6WITeRcwpkVnvtArhC1uGl3MvopE+BIAr3j+onbZtR/j8P
Gl4Lnm03AMJDYwgqhLvPyV1nsgzbH2UnIkKru5qF9ifbeBKeuoNHFfP3t/SG94lANHS4jngZikjn
jShoVWYQJKC99R75bXFRmTjRLnV0AI1rp/qG0kDQG2oDkH1wB+f+Z5h2I+BFRoQiwTSHnDT3ZnQm
io4Q51+d1w2dcSVrdn64KY6AVw5ZqD5Oj+lB/wxsVkMu2uKJIttw4N/5FVq9G/41C+r/O7/ZxRHy
chR7ATJzK0B2J8fLGJgMAkw6BMeGbPXV6PbaLGcnluMF1iGINKCGd/eDf4p9pJFGF5WwpgE0UYEm
29ZdSybd8C6v5jmnF87TTlGbAfMEm1BtIWUGjgoqX7JdZN5p5xqwkr8f0mWbmgIEE9Z5gRZ/6KS5
f1Mn8hSJRpjDwlZs7vg+mOlbTSpkuMuaOONH9XzP7ma228cnwHw8XbiHYFu8AjfV+X0kyy3GSFBA
CjA7VEyxhMq1Woq7wiiLKkH18YZrHP3MAwZZ/NMoRDVlYLh0TvyxYmAs24ggElETzJ5hhKKe81pk
Y/TxoA+gnp9OwX6wOxcUE1R4zffyB4CW11QRM5WuvIqZtNm9AZithxMMaY0Nm3qDsmNH2FW76Yh2
5gHW3cp6Lg4wE2eozJIEJBtKg64np8GBavm0zKkkACCgAQDQRL5rwFRQ5e677UTf4FiuZXyXDjPE
IhyF5w2eOl6X2TZ6SiV61dAj+ORGJ/3woH6KLtr9tjwCYOjBq02KO8WFK+d4Wdn9LRYFScjGMY9Z
vp7tmPlaUBUdTs8JGeDO9Bkuhf4AWyZ2tEO+r57UTbkz3DUkkCU0wEzw7AwpBddnRdrirDqv/4+0
79qNG1iC/SICzOGVcXNQll4IS7KZc+bX3xpdnOPdWWLnHl8YsA0LcHNST093ddUIw/Mx3w3Yvq70
WJjJ73JXwVOhKNcisInN6pXbOB0gw78mAIKVNTNevwlvqM+hNpkKlaCAV/E5beMoK+0RWM+tCi4U
8bEs7MYdHXRcrqpddExeLWiJMfbcgnVQdKMAjxI8eGplKmKPQy1QM2jNW+qz/qHtCB1zY/knIzJx
Q6CIZM8bUTC5ve6ikYxhe2G/X9mmdkAV11PVVbANtvI/2Uu9S0/SFmg0HcM2Smu2pMosn/lXhlny
31KnGtxEKjAl2HjIgVLHDJJXSP2WMMttVbDeCDttO28Nh/vd2BMUBUx+y6w7344UUB2CKAUhEyAH
KnU1hcIQjVpflKSK43ab6FAcimes7QppKYSyCdqrupX2xBgoeeteD5RYBae1wIvICdEhhh+2qZBC
rtAq8dJCge493yK1vUefmg39o+/71m4f/khAXVqj3EjSjg1IkCrUUaZV5oDQ64XwHWmHflOvkrXx
DLIvp3datMlJXv0Q2SUzs0xOys14STsDEYhHixf19lfjoojkrC2R6AXtO8n3qOtqX68C4BzXMLuJ
R1N4j9fM5b09RHiWIMuLBUb1Fzrc+LCLHEyfosjQw5lZ01kB3/wZnCbFRo2B98vW+SvKpJvcm+xk
7QO6zfIftyApgh1HGImmU6SbgRW6Np6XfManSQaVvGMRoa9gXCfedKreZFd9VM1f5R8kupzCAbrd
Q18SqzD0UxGkJh0lSAweLBRQ/6UroimfNrksYWt3G8IUMJ0RspuJDIEjIEf4tb+a7NyJn/XX/x2B
h4FfWNYp1zUnxhwExLJyzA7psXUBP3ROuTtClwhtFeRQNZ/9vq5MhfUiW1hwPEhFoIfRtg4QC7Xg
acb1jQgtZyj4QTYcJfD8l+R0SG4y81nEGVHTi3BHR+MK0H5gAiBfcrG1kkhV0yIUSkveT5vgYTpE
CPG4dbDOYK1jPUpuXSNUJP5ao4NZrYBcU8jxpZXuQnQ9lLvQjfZ4a7qBN3uKVzPf1wsBHSyCpRh9
TyjJohH9enw6N2sDtCXJ0Znt6ZCiW/m7dibXfw0/OJdJ9E/+O3o6dVApYJAQpgD27Npc0MapOKRd
CbUcR0DjJ97w0TN/UnzyeN+VLI6Y27y0Anw7kIO4XAEKEWl7UKxuckjWYI+60goUt45sQU1qyz2D
9Wl4R1+DJT5BIm1fer6T1Gbymf1JmHtoYVUvP+IGZ1WrY9ap8ItjgNxj5PAAla1ydDyBUUMWrerI
PY2gE2ltxo2wsHdJXAGFTF4nCWrqokULTpUmM+xqqLathgxtZh/iCTHmSThUdvzKryF9QJpa0K+I
Lre8MqstE2vH+ggq2gv9IhfiDivQusJOcP0ESGXRGf5kFhSg1DVBGvioMucvvHsOPpvNC2MSyLVH
7bjLSfihHb44wJOklYUxw368g9qPJzxEaKkZT3pi1qjXIzOZIwn6Krr+Q/yqvvLmsBIPnWXYz5KX
2RlzLywcAER6SFMDbg9QPN1omKl5k43ZhHL3Q/PSQPsEwlG76sShGHySDw3zUb5wJ1/Zo5w0bs1c
HwrY41b6eXL4fbSRCjt9LdFaJaxjL94kJ8Vi4WelhYALtTCIbIAGD4wbNIx1nuJekTogz0D+JYO5
RQDfFQIt50uwkTVzu3PgSBsNtCJI8OhmvInXiPSdbAUB3fW4nZzcgxCr8yjuqsccnV/398TCwxnf
9PfrNOpglNmsqVmFr1PPdegIWxGQl96CCHvhTm5+8B3e/nPf5FKUcGWS+IiLbSgrhVo2A0xqj2+R
M6/BZ/shWuFxJ1ikxd83s9CUd5Eroep/3zRztNQJVGajbioRprs/2tP81h8/EYZ50IHZnDJvtBIW
z9nCgxbTC5UywsyFHr+bpjqBYA7lBGMN7PAJEPE4NNM/k1M5R/Tdvw528CggT7OGmCAkfxgJ+p8O
cOrAo30SZX9caii/095WM/wgrNUOCXonBYAEZELOD85h14uAjivu22AKrnaMTOPAmY3X9QAaF9Z7
6EjgaNXNcSs4YBg+6PZQmKv2bcKi9C+z55vn0vb3ocNwULdlW4C9iSKPLpCuXKRWrndGEgcRIDf4
3uQFaaTZrj/RP4HH1+/OS8DFuQ53ygkwAadbqYf/PQsK48C4gy6WdIMifrw2LiUxV2cKcO7ogfrg
wGT2Oaq2Uru4+nNTOt3fibfJfFhD9y/IxAktDEr019Y0Vc3DOOhRC6px2iFiWZma2b+/FR7hTVG/
C0/T0IMGViVuN1sb5Xtasbr4FyJHVYPMDYkcgbSjqRHkfszFoIfIev2WId0R4lUWb/yHCc1BDmO0
ZO6ojagDDQDSQRBagaOFCh2jNAm6qPbRuWDJVv84yKDkNScItL1E23YtuRkSSvmDAWp9FEZPxtrw
uhx9bqoJDd8GAKD7n7PkBi4/h26YUQs/yWvOyKx8p3sqqimBk+z9FXIL4VbaRI9MIMhC2HNlkAot
g2GqyiLG+COw/4IvDr1m53alwdT44oMVo/S+GUO8qdMoiJ3/zrhK+fV5yHypT2BxsFoIWppgStjE
7gmduiiUiF5i37e35NSv7FGXa9gNg55VsNfa7U7azb1lmAlq7vlRtvhfBdhfoc5oH7DEIdI62Gv/
4NqvPoA6UHlYF2pT/HxAs29EF3tMdb+CzSsuVV8zeShQg7nrfx01gkkDzoq4CzyLaAqOKO6KXksQ
UU2WYNevKJ08fOIko3kfD6IQ3vS0Qc/GqYOwHasWeetB4DQArMIzF+gq+CzKXwkGulYHra2xicUP
wtwZOV/vMfrzIwdceS5oE8wcnvJ5gMrZ+X9XH4F1UKqidQVpf/xGpVhknQsVcehqq8H1BfKhA+h5
YBalx2DfW9KLhLOMpt3saZUwm/1uX2qofSGPhC4oNGKRlp1r5xkM6shJRVNb4h7UZWAV1teJ9Vq8
FevEZfmuZWMERQIaOrRi04CmUfI7OWoxzxzyofPKsEikkK1nB/WkFdM13bwRyNAurFHbOEy1YFYN
DK1y1E2w4czwmNpRZKrHd3mbx4xje1tmpMxRmwgdL5UgoKiLN29tl0AoQM1CS9Hyg4yRdf+w3Jan
KFvq9aqpQgygYgdbw6ZzPsdt4qEv4I1gxzl3PDKzQTd3DmWO2qGC3IHDigytfeuc6Ze27UHmBNiZ
DGKP4LH16ucz80zeVFIpm1RyFdknfRAK2NTP2Sq0SS1sssIdxHmkDHQFLSg6Rw/xFe/mHit4uvH4
xLYMimNS/4LwB+WBB3SSNVMN28KX8Z38cv29iKJj545IX2+KNXM5b16TlD1qpypRxyclWU55zwFY
NCBUITxoFfjbkfMi9Jitle51K/fu76ObsIWyS23ZdpiMjKtgF5xjrh6bnw+Kx/8/9B8sj48E7+iS
gkIDtX9SyCuFgtHDw21Er/ud7cEKAjRbBoKj2ul/Retf4abbokvq/vBug5Of8f21S+0hI5ekWI7R
qkK4J1SiAOnv6s/aEQAaylPz+czqS5cWfQ5qAYIKyipsH2ol+xkY1jyCLyfRmbFrnKOwnqzjw5sP
1QDSV6MdxPU+ev6tmtM7GBDMwPXCbQT2TePpmZlLJW7gKlbE+CG1TPBEQBYptAAmV8RCkeRyDRpy
NLpGqxlxqWwqZ7RyFwNKgNWOB1HNfOp4loNaOr3obkGfGJgBkAikdlYoowTUTHyNcnavr8oTokLL
UY8oUvCMaGVxjBeWyM8vnsARD02MbISlyullC8G3mRuM0dxGZGQeERIBWE8I336Qghc2Ej2TG19T
4f++Ruht4onhaQB3qGt9B2bPGeWP0DwMZgHGB20tMkLsZesIEBT4JHRn0+lb6GplVTdiFaeNmNm9
ZJV4wFmChx38MHjg1VDMkHNg3gkJ27mB1mKb2Zt1WwgicwDoNQCYIhrFaI6jLo9CISnQxKvum1/6
Q5AB+B4hwzF9aS6at39Jsyl91E7wxAOrVn5FrtEzlmHp1oPaJrTRyaYimqLXS12KAfKSXdRYGfLz
bnlEY6+r7PnvFhWoEvRJovEPd/qVRWpzaeLUGU0Oiz+vflCMDicDWNAWNGw1q/pw2xRG1IQvhke9
7LJyVEG8EEKF3VPPod05sc2lIBt/nDztm+EZF84n2LIEYHmRycaMUjfcnDUpX0MZEjccxgNxlczE
Xh7RYqfu53eGsQWniKcq4MMwhTIeDe8YI7UqA3Ae47FkHHlnBl0gGAshyPMrNmMPR5dhj7h1yu1d
2aOum8SX81kSM0B2AIw+yx5hFnfRo4D0lN0ZZutIZ3LxlGaxi/4oTwzrxMXfs05dOmMwVOqcw3pn
FeQBcfjsXR7Fd93mH4vv2gp/Mwwu3OLIiILxBnxTAFzQqgwiJ1YzJxZQ4d4D+D1sVE9xjqcj6gHl
CoJqXmpu0ArcIRXxD42MRPL4wjZ1QOa61sTWgO3i3JuoB1j+MfF650+nmayS6NKqXpqiVhUi92I6
hGUD5vR8Fx7bFbfnzqyi75Kbw4AgYssjw4iWX8pKq7UiwM4VsTKDyaYFrQxq+WB6Wder99At3oy9
+BQ+TNsYwUzymUyMzXvLY/Yzo38/gPICdTZ3o8GTDwAmdjqrwCbp3giRJ/4b4CuzdkIX0HfgU4UN
KHFdDdpCoTceDfMFhP0OY2uR0dJ7GQlmDSUFkAggzXbtcZM6quaIrwFeQfACv4uMWncI4XgDwmUg
ryK7A5kg77HWeumlCBrBv4apQ5RzEL9qRhhG98u85nG584BNEQ4rHOCo/Ad1CzLtfw3SDCx90MQQ
l4fBj2DTVObv3BSx7jNwlJPNI98B5ibG3C654EuLxI9cBBXKWGWdIsBivOOt7rf/lG65D9DsHCRW
vfIWlEUNjjqlqYr+S6Uls+mGa6B+N7mdeQawUBhcgtZqSGmsxFf54f4If57zt7sHHVPgw0OtlC7l
K6gTtqqGrWw8qhttK72CDcJqzBN6EDG3vFtar9jKVop4nF/xtvDOKhMuRgzYukhvIF8KlA51zYXG
mPKdjoGrHpIAVvwdAld9iE6cnTroPl2zYJyLd/ilQWpRu1gH7z0qI6QNE2nZwXx9F83mcVoVbBVF
8vE303sxOCocaiqErLUPW4XD+46KvrjE5FGIBu3mK+FrIsWfk3/6Kh8Cp8VLPUFdmv/fS4EArCIq
BOAKIhrAGlIndfRDARo4M6JTz/eyP7Pbbj9nxKeaA1z5Y3AqPTlAWHF/a9125MGqopAlBfMnEBR0
2irXZl9IpBqI0QKUNk62H7wRG1oxcwiwoXOfR84bZ5ZF+HELjCGGwaqCIhD4em8wX1KVjE2f4ymg
ida4rTbCA2dFjroGied87tb9JoOgwfgufLNEr5YOMVCkugFeTZ5HCYxEWRf+YqwLQn8ykQB8dGNo
zQWrFMdYbi1/JT8CkrQJZYRTHfMVTfYRtc8AhjbArwJAKeab2mcy3lfRNAt4Rdsa6CvtY+NFmmOK
klPufUeHWybEyMxweCGOAhIaGVHQ2CI3ST+6dHVsdT+FWekR5H2pq71Jhu0/Nu5sTWtEbm4z2Yxd
tXDdQcEBrIUQBiX68pSfLGaBTwwOASnvNQ+Elwcdxbh5c1Ne+TuUcm3e5rd44TEc5eJuRsQKPBlY
5QA/orzGNKOqn7Ujyf/Mb8C5S58xMnmHaNO+quv2XD6ogSn8ZsJmFgJHtDcBM6mJCulEoW53qP8O
2lRqyCLujcMAVv3XZFWuon29SZ8Fq4Gq1zo4+Y7/2+hWySfTOd+AFnCULs1TnkNqwoY3iPneLQ7o
vQE3Y/6JSxBAxmYVFqzA6tZdStADQViHFzRhH6MCq2kQ5jHrpQbPaA5xuYjfGwRX0kHcGC7ivMJr
JFxKMXDCG22NlExjITHDciA/hdfr04TPAEzJAEyVRw6cmnS15/WWS/Cf8+herSzkEFzJ6/Ep4Cpa
dYBkhSBzT7wcDpuDioay5sEFK+//Yc8BZw+cLKEjw7fQQuHyNPsDP+qNFbzUX6ojoLviqHoou/zW
nHwVg4db2EwMuuaF+/jaKLXkkWKAEpsYbb8mNAlq5ryqdxFurMYFK+9hWjEO9K3rurJHkzV2pUiE
AmHvpVzrkHbPzpwpIMG5ezVQMGz3wv583+Ltkbo2SDnpKSugV5rCoPYovbZomQDx8VPOlgm5DR6v
7VCBzcjPbdxNsBOva8CAdz36JVyQLjxhFznFenJRrdKd/Of150cuK7O48Eq5tk95rEANfLkhCzk4
PrLy8qF14/fMgcfajpCzIuGGhl3Mr6P14c94Eo8ihNOiTx9LzMq5LuTHrr+Fup8KPo8lv8W3BC+d
g8wyOLjREQXtNJCuxp/NW/nCefHhMdwPVuyxuD8WAoJr69SdYSiToiRkJaaN6vienpoGkEYCuilJ
W7z+lbxzZ33FzEyRjUS5EbSLIhjAux8JSYPyZlw2TpzYwo2oH7ndgmbjWL8Kh9LJ1sV3hbieVZ69
ddZgs0WcJeCeQpGSDvMmQ6w4JTNIsDm+adBRypxti6BatmbQVBL6Cd8FF8Iz3Kk5FWa9yRlp0KWJ
vvgC1BCv4x9jqKQxmfEF3Aog88rZZ077ia4GLwXlevHlPzWn4bX+YDbSLNwbsIuitARkMpKwlMNW
NLmrcw4LjNrsBzTSoDX0AZ3NYP1YgX91lSUW82a8jUPIZP81SblJKZjnIfExVN7q18Iq6Gz11LdA
2gsW966CciDeiAfuxK+YfL5kt9LbClQ2+EVaUtGhez3JolJOodT6yD544058Bo4wtsEes8J15CG5
DCKCx9obti//s9fEeP9apU7wrPfjFAdcg67UPDT7bfwH/b9oFjGF7/uGFvIKZGb/WqJOa56rTRLJ
GF8GWO6hfcuRw+acAk13EIltPSbPKPGD9+aTWsla90tN6GEP8nIHBc+zynnroQiw9h9591ezYiqZ
LFwMVwOk/IKsjlHfazAofYEpINvPvCUOZvfWPAUzU1xvoeYN3kM8v9CngDDypqAP/CEq0RUWbkrt
9q3xxHeED3v9qABlxVi5pZ2poUcSgSrBKtC1LOiaVcacBS1YB4MH6bG3ASpvd/Eb1HYfZNnpoB7Y
/gK1EiuEYNmldkyUq1ISJLArfCVO+JLbETSXRZB6a4C0WeJB/kDSlfdIm/y/jBhodjCAEFY6g3rj
hqrY6VOq4Y7dlDvhu4E0JlwQ/wx4WfB7x+3nXykYoCUW18dSkAacI5YV3YOos9Ao2zyuBh4k19hC
x9ENrQpwugN/gpTSV+Ua627FlLBdqNNiGwE/hwZt6FuDvPXa63Cp0stDBY3T7pfeOVXvjBvwZkpe
uolAWY5aFghwwK0tvTNmeMm1X9ql1lbI61hQa2J3M3jakXvA9bYvOqvdt05rte8sAdCFNzwGSvhE
ANUGLpPGaUu1MGh8F7WW8TXJpvEaPgoP2T4hEn2jNYAvlEMZi98WNq+ZjLEuhMKEjR/NGOCUQTcq
Ncd8HDZDXcF0o4G9h9/4OWBsszOdwEu20h/TvVSa2ZH5zFiKG0BKBlA60upom6D8kVTkVaLMmOIW
VJ3II5v+Y7B+D/cGW4SG+FLa116YkqkAIR50I/BnjLAESgUJv4Pymfwu9tMRXOmTK7vKKXH5j+A9
ZKOoFjfS31HerOs0SEVHRknapJDlhKiEdshX78++VWzZa7noky7MUa8MoZ/bFIqEmFR0RwmQcrOi
PWSULOmBqExru3Sf/QPlPtGfRxYXJXC0OyJLcX1IxXoEpliMW5T0QVENYeSVYo72uB0EEJPiFa98
dNAPAcHyeTwx9u5SPHRpmnptlKOR5hC1aBGVKF+ikxfIQiVEevyI7jzjDKl3LwCKzHdypjNcuMDh
fYmEB5JfeLlTx0YQw0EcBZieNggZ/L3gNiBawE13Qvld2cir9Bx794f7A1imNjJsonMKcrXAbdCY
PEMYE6GPYLN9IkXgAj3LJSK/ACKXiD8d0kIyOpmLKshGPeAHu9ActtKJ3eZBDue9D6H2WZUAgjWk
+BDlmFovyTYNzUy1xNbWoVcDpObqF/RqK5N7yp+ldchiHlvwWFfTQK16MdaJMRRkGlwI84Lo4K0Z
rX4V28aD8NA6oakh5Wzdn/tb3LwOeCLABUA7gCgddN7XuzzSywQSWim22ibf7XHf9qf4BCGNJ+xx
UH+ZYON3u2/OPsd47v2DbQFnDCJGIKbXFeo6GtScF+Mpa62qhpR7skIbwZ8IwpDZrl7lq1y3TuKj
TrKtYMFbTQ/3rf+U/OnFJlWSn0AOfbaUp860KQimsMX7KjdDi9+oGxVHXZ0goEsIpZO1sh/cQ7x5
P0ElDjzEjxAgt9Ot4lVuDq5FMIszSYIWgLnAJ/z9Jtqll/xQ15LaoHB1fOOcYCOBO7Q4p69orQNf
Q/wK9lrnnPCmcqq2gQ24PTre7k/LUmzyw7dI5NvQSE8fxqQucykzoF0GDih5I4EcOSRsaz3yLGAK
OkmmiNjvvs2ljMaVTercTanf16oOm58BKIF34yt/mk78W2W/gwYFMEh4XDvcyFvM+orJJLpwuVwZ
p07AYEixYeQ9SWiQPpfC8Scr8TgINg2QVRHMCBy+OjOjtHjwCK/lf+aZOu0BWCz8MoFZbjVDO00x
i02SoOLbfO2qJ/kIpTRb3WvIwIvMavOiw720TTn5dkLEO0mYb+kouDMq6Qh8Px9UID5VW9jwJ/5o
WJIngykieX2ESKv5D3Qd8DuXn0Cd/T5v60H18QniXhKwxVrnYTZHl7N+jl7uZm+lp20k0Ebc32vL
8w5xKghfqpDppl/8Yy9PTdBj3kHfhq3VwK92Zv8mgRtFQ16n3MYQKcDLH4SivvVvVwyEsVCCgGmC
GLz2t0KeDnHEjz/ZFcGuVhNc3ydmffuVv5Tmb1QgniYTRPNW+qIza5dL9xs0wdB0AMEmAwCla+Nq
X9dJNcO4RLiFDBNl22P2C3oBlnLG7V6D16i3ivca6t1ENH3NmPqlC+7SPLXlhyqKMnUkYwcFydf4
luxjdA2XVgCVBAgXJb+ISH12/L5vdtGpahCEILwgBMxI5SS0SBpA4I9CSA2O9XOPTKV2zEErWq6T
1QCaHwklciWBh0MXNZpqYgccIeGzzCQpuXU0YDYAkyxUEyQQaNI13K4pRCArUUoV4dHeXP5xhHBV
gR2n2kYCiPfwFljdJ2jQ7o//5yK7vuiu7VLeVWiiRJ9UrK5mPumbdDefGmc+9u4ZXFL4tw6yGB3+
WQMJvvmkOIg5XhuPA9RRcWqnXcUvggWkPe7AYlfgnA6vTNIN8gX3vpDal3pR1F0pkS88hl74BD4+
yPXp4LvCF2xLQALBhbDRTfEBYiYhiOl61q33U4WivwApHQT6EDIhJH3XJ0NOpq4cRAAfteNRfQfw
3qttUGyYNdBQVrstFRMl9nVhfSEINf9AR453E5tzU/gnFnxwYb/KKNz9/RZqv6ZBAFCkgG9B/Rlp
fUA4fn8YkCbwv+Em4ZsQ/eJP1awJ8aay5tgJigVY99Un0O3ehdpXcargE1AYztAJJEKUXV1/1nb2
qZjS9wRKlPLV50jnEOrw4EMBrGV4lx6+0IftFuvUGuzEZjUc/xyQO4tkUBtZnnGwEh5fJe6jB3Q2
f4CcLNn49lduRp54LFDEfB1Qr55cPHlZx2ghSLmeE2qTZmFTGD1ZFt377LAHV+EjasjzGcip9xmd
pfEZKRttpx39g0YWicXKfOu8gQyQQLSHer2G1Aa1RWfBSLpqCEEVxu3kdrKlKXlDP9BzzKUfgo+J
T9Ge0jLLAbcJVpjFy4xQahDXRYXJStLxVakCOVvWK18yE8HrIXkLUi/RUmcATuBNgfy577JuLwrY
JCV6HsVauEqqBCF3E5eLBBlsSA+KaNfZBC/NuI0WbRD2DKRx8YunlnPMqtkoSowrVYNtJXpiX67K
8vf9gSzgozCSCyvUlRe3ep22A6xEhFh1Qh9CkTxU/nhsZN0S/LpHYr62ZSIPWStP6MtjgR5uUwnX
H0Cm4QJF45dIMRcZdm2bTG8qGnrGOfripHLFd5VZtwVj5ZbuuMvxUptUyYR+6H2MNw+9tn+Jxtc2
eumZecXb1BcZFZGeMtC/iLogNaoszISiS/BO6pLvmde/M3FyQNlsSk2w6+WvHi/KqANGqZOijSwC
7J2BND2vGugRqGEM3rvvUhf2Ebrj5DZnKJIyPk6n8nK5prZR4GPKh9msou2se6BFMxTUrnkoYLPA
jsv7GGhVeAQN4pPUPhaNtvEDMhW5Pplljl5SrljLec6AMix6H0St/zFDbeRRFgZApWAm7l/b8tjN
CJ5lV091a0Ir42xpcePcPzusgVE7d2oFvwp7WOSz2Wp16Fzpk2AV7Vgx9izLELVng1AtZaEhM6g9
J8oBgHazjFnwrsX5Q9UIzzqBZBOpHStrSRkJDVDyPhi1m+R1iA/BFNuN/2uOPAUV7EZlkUgvnkV0
8eiQLQCvFU1KlJZdp/oEJx8prl7p3tBAZX4/dYL7Dwulo2yDNjDwGmvUQiXtJM5FAjtKM1mzvA5n
wem4xLlvZdGRXVihVinT5VqL0ccBSvRylzdT6gYt9661wOOJYncugpiVn2JZpG6hQvLFfixzQA46
3y2690oBBp5HwNMFGzFO1vfHt+g1LsZHRX3omY7VroK1vlpzwnNcb5QhPM/1YBdQeZX0yLtvjzU6
akPm2dzHUQ17aTO6mSadSrUxZT11ojY+jIWYMk7Z8m787y6hvaLeiqmmRdglvQAE5/hUN38q7Xvk
Hu4Pa/nG/TuPNHEJMJRRXOaw0xriR5OANKWOc24LNfCdmGVo2hhH1cnBvmrxZQZIhdj/4dqSRWrA
Gq14fUE1EXyVQEZbc66o2yXQs10KGQGNlc9YXEY0y+HcARkMjqZrQ4aoZqIxYRnDcp9V7pichRJ5
2/o19Ff3Z3Zxg15Yom6AgdOMfB5hyRBfWh7z6ObIIuS12SW6CZqKf9kvpKeUcJygnZPyKjI3pG3U
k3WsYCkS7AzChu0s7tV0YFSeFxfrwhTlWuI6KfkSpAAWsAuPuji8x8pk5YO6rhWDMarFu+bCFOVT
mpjLIRSGSZQD1HEMFU3z3aesM9XIbsuQCJAu7FDeJJYhr/vTPJSDImq2c7xUxLC0c+yNKn1qIZfT
nmbdUlr7/iZhTSXlVRItHLuixlRWkmy2olGYaQ0qXOi1DLnCcikLOGIySjQfkzZr8tfrzV9lRQlh
TlhT4vF3ipoRLwZHfQzWbRa9+XmGXvKm+xNDLykx0EOlQ0ckbuy48m2I8r7KSMXcHz2xRz9QL76H
JofpOS0vhw4tWzlSSAJw1boMKq5QdZTC5VQ7NRywV/3DjINwUAEdIGC+skTtKK5IFWnMa9jk0eMM
4WxHLiZ7LkGlLcqMRP0C/kXmL41R2yrtuQLYJXS4ZNVW6re8asnRbsjsQnsGPU2KAn/EimIWErbX
NqlFxjuthcQ9aRATNnl0zFpMZGm38WMimWpny8U+4FdJ7KB25bf7SV8JwyZsH7TIqdVtFLDyAEsn
+GIK6BINx01SKKX4nEYJPoak+VbFxCtHn1ENJN6U3kpIAYHPAxqNYGih3J9QBoUUFTATa503qvm7
oM/n+7t16eq4NEG5PSOQkIAHXtiS48Zs5G2Dy3/mTkLy4vO//v9MUZtUNVpdawUcjLoRzDA7N1zl
ltpW4XKrKRgzt7xAf2eO2qNtE/pZCoFvC47I4sFBwAGhKTOeQ8tGiEQPxJfRUkANKBkNPWo4nLqk
QbdkHFpZ4G9LKWcs0dKdq4Ii6D9mqLHUUVr41Uzqgfl+rJ9Urnlr8kORtq4KweUQ5D6M+2kxfLq0
SJ22WZJzPm5hsctHKyxWxm8MTjpMpbmJOGuerK7P3X/YHOjIAALz/zZnX3vxFnFo25HeRz4AwA09
u5w2OGl7MISnVmKR4S+eqwtj5OcX+ZAyDfIAiU08ikrJGYcIu5GzwP9v+aXbB4Ip9I4svBTGuaqR
InnpwGHPei8tz/HFN1BnO8jndDRqDFhVTcP/GOWHMMGF7MgcbrDS8Yfa1OVjo73fn2emXerAl5oW
akMDu/WcmFAS5PtzAQo50S2h8sWlmVmqKPTKtoDI4L7pxeNyMWLquORZz8X5BMtl56Q8NADU0etZ
L5rlpSW6SQicoEtOYqKLpeWGmS+4gJQUZ95uWqj5SG33dn8gC2BB3EaQi/iPESqwH4y61YwRqAHB
OEImuBVfDcOruV0mH/oI0javhug17UEvvloWLceiM7gwTYX6XJXIXI90jyUBrtEpvDlHT1wIGFvN
WyqkADlNYXiDpXgGqQPgwAGP1G4gEkqZx3wwE4hE+TT1+9Ywtcj1SwAyJAgTtyu9cBjTu5RtvrBI
3669LqbNlMNir3mt6KjFaUpm0++h9xe2poTXRlOafMrCgS/uTzD8AtxOWnfpx4YkGKjHKzBr8C95
VDsRD+RL0K8Yo1vcoRdmqAM4tkYyqAVqzzr31XZmpe3gwk3drywO/Nvg9661R1Dd8bEjhh9BNZpK
oTFuR2LiJq64+ATqJI5SmKZxSMrfVWbzoeIm8sMkj6e6Y1xdy1NqQKNVBrH7TcIrrnVIqI2o6RXc
rhnPib/Pg/X9+Vyezv+aoGmpgy6viq6DiSpHzVwr7SH9l9wg1Ez+Mwq6TT4TfMgFk1Eo6FCsk8IO
pm3IZLRY3PVQOADLDMjRdZk62XwgpBGnw0qahO/4uyfU+qrWSif2532uSN6gnnOI6OAtUTAuxEWn
cmGaug8hKpvNUY+XUCq8lGNoGmlvDlG37vx3afhoqplxBhZdyoU9sm0unHQVCko89GRCjdmT5tET
B94pC9HMjP4YVKpH6hJRKtj3twprmNTJy8Z+lHhiVjS4F87/7NMqNFtpcgvpQ+gzZxBLRlJh8XEK
WRjQ0qLGhKoytahdKGdGO2NmIxG6wOL4LMzlPhJKT9cB5RKeIwFd8oPxO5lQq/QhqWwa3Cv6cU29
gTi1Orj3Z2DxsEBggQf4AAI5dAOVPEZTFys6Osir0UvF7mEMWSU14jtufMt/TYCg9npt+xJP/DmE
CcBLBuWA52CceLrsSuO/OLELQ/RN3ylaZozA4Pqqb0U+RIza0CyTeZWHrLTzohu7MEXd96KeFhFP
VrFvV7161ofXVmBds8vP6gsj1FbJ1Xbmpxbj0bIA+VHJHAA8StAN4LdWnDut5ogkodCwqnVMw9Tp
z32Q+ocCaUnmIQHoB+aMJnd51QP+VI/mpK6k6lBp/3IzXIyWcgF6XyR6zMFoLtoaJ5t+4GlNzwhd
FtftR+0ROVGg5CkjUp5mo07WLU/01RiBlWFSHU2QrPunanHLX5ih/EolqpMeqzADZQizKz/rAqx7
hKEhdn1/ZBhbvLsvjFF3N7TetaKeYKyacnNKDyUI4KbgV1PMDG/JMkS86YWTVgOhxqsThqL8FA8e
SPVMDYW+iFEoZa0RuSsuzCgl/H8SYyPwaPrJguwx5Cc3q5rH+2u0bAaMnWAHR32URrSCPjnM0BQN
dksJqgXShMrA4ygK/7Th/lqhHEWelHWAsgQYAFtlJRjh01RFXpwbjMTD4kUGZsP/DIZyFV2kpUGn
G/CxyKTMoSf7uaNEqxYP9CqwZ1Y+gDV3lIPQa3+QuwLmguIQimDi66G4y0K2sMZEnVWkv0JDHTF1
GXK9dg3kB5B4c/YrSnVwDfIJ0lPV/yHty3bj1rlmn0iARIkabjX0YLs9xna8b4TYSTRR86yn/0vG
+bbVDE8TyEYuctGASyQXF6daVfmoBzpb+m+XY0N8JsZShaI++BFCUeQ8Bo1eibtxDCH20QUUpnh9
0MWgOJW3VXnldD7cp3twCaJJ1ua14/5YK79wP9lGm9gvoqWehwxtXjQUM4OpEE6yDYhwV7mB4FbJ
eVA6xjRAwM/YV9CKyjqYSLQk9bIp82awfeGsHskMrGQt4yaCVcDLiQ0IGapYx6nqX5aG7S+PmjAq
Ny3jJgE1k75VWwyaU56avAC55puF6LwMItypbkC40Ieaha3MM9qBS33XUI4tsmBDdLfFgJkTXNCv
FuVwGVLWddxEYKOaFz0BZBGGuFNnV7B9+ecyhDC1b1rFLVimHuIV1kbOrcHyLZpTEZb73jwlsO34
GyAdKuNEpzqKK88nVmrGY2joCjRerPFey9PIIwVqGyfYRNjG62Us4SoMGZn/YXFD1dQt60wH8ZDT
a9waTFrj652vo6oDcjqXocRR8QXFDVHLwIIpKkBpen+jR7OXGo9TDv0FtY/eh4YdUcwejFVIJN0p
DvkvXG7cDDWDLWyG7iTI8T30+czoOZpGyQOPMBNvOpLbYegoQAr1tXW24XfssTISkNbg6Uh3VeME
Uby73JniYPxq1Po5myS49EPvaDkaxaJgwAPZUO319h/DlDFHZThcktfYONi1imYREG2m9ehXJ3iU
y576MpVl3TWr/pnY/9cmCICet6mwlTxMbGA58XMyHqHFqWeQLOy9ZYRxXva0OL8n9VtpdJLcIdCL
wM3kv2OHattz4EkxmbnkAE5aSG+mv9vQiXb2pLodNiR1puzz6mkYZtcZYMqSoJ5tCHdkgKGiDkuF
wXqcjPp+zlXZi/flkIKY7vlnFZ1ltAPDGHfpczdcU/uhK+OrlL2Y5j9ZY0qmiXh6QjZMg88czGe5
rKNrcwUvX6x5DVOhm+gNJarX9RYGUcep+DGDe+XEkowgDC4LBWyWhgscHDXOGzhlISFJg6SNi0vX
ioO2e2v1X7UpOfOKb543OOt3bCaL0s9p2oZomlUfq+KYJ1Cs+mDNIR8eZm2vEay1P5v+uWYPsxH6
lyeqcBA32FxeMOyadOa6puv1gZmgosNlB2/6vb3rI1/tx//YpVxegMeTlmod4KL8V53cGpVXwwqa
SholXG03jeKyQuukJqt0oAzZcqS0/6n1RLJbvxwbeMg9HzOmpk5VJIBIalSwIa8puONV7lm9uzw+
wtUB0gWQrFZh6UG4GLSdgXRpHuHpYypPiqGfzFx9MRvr8TKMeLe8weFisIurrA915Bh9fMXjoKYH
Kcy2NOgQRoHa+ArclUI37lXJrBbH/gaXiz8yK23bL8BtQFJrhvoqXHQXh0c/LGBEmEEk1vnRFvFH
lUKJqUbVRN/eWBbo1pfbLxzOzWdwcamHS6GP3ZrLWH9VGdV1C5pcPqGOR1kkUMItzQaKC87codWI
0xesCvKfFIHTpDjcVbt2fIVa4+E/NYsXXM/aLCz09UwZNbsoTjxgObOnGpKtpzCJwCLLhGMxqv9s
bhANYzJTa0SQ1vPeaH+B+1SVuZ+oPu2eG7WVzG7hSrBB48bK6a2ssyaMlTr+Q5pnc7gmzssYxmD5
XhfVbu56yRyUAXIjlrWhYpTl2rwidSNYQyknrSFuU97mekDNQJddBwnz11cL+SIdGsfgGhNUSeBF
wZ1x07Ck3bfLkSEm32wwuE1F2IJAVUxolMrUBycZUTPIysEtcwLlBzbd1mN6p3btR6OP4IAby3Mb
LkdlfdFqkruk0WKvaVgalEwPvWLAYxdMunM3dUJFsmSIM+C/wcXXBoUQbKVxjQ9N1eVKwSMGq4zb
qIaj0uUekeFwGwyIuqRVaiGscKd40MMyqK3WhR+EBEY8V6z1lhSvr1BP5BYO0yhBW0NzLPN5MBe3
zf2+g+QFlNamB9WUmpgLd60QAIDkA4QAIBl5jheN1hRmBmKJZR6zZrfsb3K88U7xtwk6csXBAQdZ
QbVIIau8EwbxBnj9fbOriRJHYeVaaTZb9V6Zxv0oq4ARJu0NArc2sjinWNjRlRO06oplV5mhn1mH
0pBJzghT9meNKTrQxqH3vClWmjpTOSI0iviR1kECQoWKPZIRJINsIRJG4QaK67VwIoNaFCtU/YDK
DNdsVTePUklGk6FwPZdHMSQC1jOnktw4ePhPwOYsZLVewrQJ8jKESiEC/wfPNx7BBUPVDggVGq7O
k5s59UqoNuvtncOCNINMqi5ZhwSqRAaUSFHOtjqcQGyXm1wVG7I8swDZFW52oo/zvfmtvSX34Q56
t98hnoMtxjH6jS3G5dwhmtQbXH6dJU1WpNrnlchytKEXDWJsek+i617z5/ThMpawWHILxmVu6Hhl
A7Zlawmn48LBPoIbEMQLXfM+v8r31bWzuPDpZc/1LvIz2BeH0FW5/Ami+bD9AnI+H/CkqSemgfBZ
pl2fXs8z7ki+2Y1vaj8uAwmfsbZI3MyDTmNBxghIJL1GSu7n3tfVa0rBHNEPjbmroeJSyy4v/jRo
xbq4ReUmoW0PERkU9HDrlqcFm84nNXWnyMVVfPzaPYeP191a0J74P8Igkr216rJg4iYnWbJEHSBy
BbPEeBd+M+/T19a3ggQKlfM+woA+pL7tG15zpI+1r/yDiuHjHuKgiO7Kaw9YxCEYDjnVg/7W7NQH
5TqR7dpFqd1CASeUfWCObvCKu8yclyzNUQtoTbdhMnmzdNkSJSgLJltr+QPVYLx0HmFNkXdMnbF4
FKFLZ3DY8n0oLUQQHj62KNw4NyiERukxUFDnqkJj3WInWL0a8U+9x8M+U3aOFtTq86LuR2dHZzWQ
RPc6T/gbpS0+N9IsVDo1t4DPdFBA22ivgv9FWVkdSKqCiZ1dxUO3N6rMq3DKVNLxCKLR3zxvbT9i
XWU367SBl07QI/ERWvkwKtBxBkkxL2QPj8ID5haGPyN0uaLnGaIaR/LG3rXtzTK+mIqJ6ubvbfqs
lgdaH+vl8XIXi7YIW1TurKBUE1jla5GsUStX2WJdj+y3orHXdlZ+XkaSRSy39DSDWhaFjfZZ8z3V
nufhqQt//ycI/liQ9qwvrAiNIdnikYR4ob7sFlb4l2FkQ8XLNS62E9N+XDvN2Ck4kWO709vHhtwN
NBi1n6l2XWq+aubHy7iSHuQ3+lE8DZoaAzai3xu8mw3aAyWvlzHEufXfvMLvhqmdtlVeYZSSEZTV
ocZ1h/LdtsfrhpL31H5q7eRwGVGcK78QuRwzO1nDjBCITX0KVWy0oRMi22kJMcBthBwjFND/ICQV
rd2iiHcNjD6+LZ0R1yOOUfYfl1si7Dvt00wINC/K950KBtDIViUNUpv+rLizegrZ7BNF92vzLsJr
3X/D43ouj5Y5S9cK+6x+bIy7MNtl801qv+Xhw2Q2kh2cMPg2jeNSsaUmaaauYgjzsIB+f2yy1o0z
CSVPmI02IFyqzaJhxJM3QMKxDlD07amJg/O3fQeihyTsZIPFpVszKlKSqYAqQfJ3QFkJuuV9np50
cq10krclYd+RVebNgsLKH1fzVtfOFQuxXYKfPZ3HKw3iIbVMnly87d2gcOFQGKRSwKIExfYU3zWH
5YDXq2N+qqDSkbp4uIVFma8fC0855Ts1d+EyGhDJ+Al8gLAx3HwDFyVdbyhGk2EKDB93OvbdL+D0
/fz+jVBo2tT+4NG9BWf6+RVu9J5+tVAI/hmSbxCyD7ffwAUR7kanvI3QDz3krPx89OjjdN3uISf4
Xn/ED3qQVVC+qrXg8mwUb4o3beciihVkNtsauFDMtBW4eE/X3YH8DH9CMgVvS+qOuPU7XknvoGmu
W8FfiAif9/0a8Zt9SmgYWeYkwKdPJyfHRjy8GUGnToE8u/Zjfx0+kttwcaP3yw0XTtpNu7mFPTXb
ipqrc2IKtTTc0sDZRAla2SOQBOXzILRpnZWh6gEUbixMzXsaXlPmZengLrXkhLx+7B87zq/GfC79
GxhC2xCieGsnRrnHYuuXjpOMo8Wuqv9eYhWHKxX3tjLGrDAZbVDXffAGFSaGTTzMQO2rn0po+Cw7
hLAbne1vJu4Nk3Z3ecSEOkubKfK579/gRVXuKP16fzp7tWdZOB1b3/EfymStW9rCNvFNfe889VG5
Kfbds5F67EG5mfeXv0KSFT/lGDcf0UElDxkLcVNrmCujtisND05Mf7NubbqWy0gldK+HeI2buinc
0Kw9tf/V98bfLMUbFC7nsKZYaQpAUdOPVgva3q/jD5oFc1a7qdR/XHRluR0+LtNQZWpya82yytC6
s4Va5nvV8pOh9/vWj3HxRqud1b2gAlSS42RDxqUY0tcqrCHQzK7f48JhYr9ApZYMmGwucOkEzPQS
LrjAcIg7Lt/H/JgvextcP/hP7hZTclMjme88GY3OTdIP68DldqD0QQLjpwJTMD0uZPBm53pSJFEv
W6Y/f9+EfWUj5pMGg8eOoG+TKzjcVjfdtRMwNzm1u9Rtde9x3j2z/XA1uhSuzZennXAv/BWqn7lh
g4/igxBvmWixknVBZFm4CpSklzX8/syhlDjQ7ofuIK/LM/QK1Q2CrZVdvvTx0XKuu/olZoGlS5oi
A+J2PHRS6jJfJZcq6J5NP43pFpWbbPT7v6LRQI/h3yZxWcQcxjyeUCzsqeUHas2xM2V4ay1lBbzi
sbEtvBBClhh1Z+frwJzqqsbMVWoIFNfczkBGOl4effHs+kLgZvCsxmSxTUTfoqXunNRYXUovtIyb
oVRcFlG/HS3JkkrF6eoLk5vR9vpcV6/idUlRv2bEwhGPFbD5dFh+sNrKwAIb5YRCajWb35LeyFFa
jCp7k1kKNMYTRX8n/dJ+9BPqqRrDnm7Ucar+MbqYPaK40oCWFdSHXDABkkO+tGCuVqgkq/vO/g1a
YfjSz+r8DutKuG3Vk+FHepyEfjPV5BiTin3YlZOdrCEaTtY8R0fUv0EIs+tObZfQ1eDGmPza0ZOP
wZ7hLJU59LBYrfErVusUfhtZjgshhQapPj2plZXvs5o+6ZPiHIySQMNRSe5LJ1Ekoyi+gUCU/L9A
4SVl5nCxwAdAl0LkQgHDf1rcPO09qn+vYYeo3CzlMx7MnEEmmi1eAL5wuav1Yo41AubYeu24QAdF
cUNmetnfrdlfKNx2SLFYAVklTIMa0ma098JhF4e/Lk8EcRfqUGxTYZGwquacz7WodoysmAHSp0/R
slfH54XuM+z0UJSRJzulfW9WGtvfrG4bVG6jYKzuzc0E1LD9kdQviZZCAu9aGY569pRR2b2HcLg2
aFw+YVZCoXMNNEV5S/QPAyVWixX8x47kU8pUplHoACStHsL+jji3k1q6fXk1x36L6/ii9EY8tFSy
d29h9tedVccQEiCQFjsfwCp2GFs6yGJZTbhfpsnLk/i2H6Pbxpp/WG3+N6vaBo4bOcgyWk1PoF8T
aW9G7c5K4lq6a2Q3k7RHRfR1lBz/2zJu2MxmdGxFQcuclBxNJXVj+1A5bwo24pp1ncWoAzYCTLzL
AynaCuHWajU9hUS0+mkEt9kY1BANVIpV526ecrdp2W4uMm8se2gBFfs4Sg9z3qK4XH29DCsaRnv1
4QaLEEJOPG+xgIcR7O1gGR+2WFWth4GmmWtXLU55zknFy+hlONGU2MJxe4YwtqiiToDL1IeRtUFr
P6edLE2KVtktCBeaVmM7SzkAJCp/wcIiyfyBQVYBigrlNQlNyTZIW/Mhv+FCfQ9edE1tdRPg4BK2
jNXkQGPEzGKXhT9G2wVp2ddDyA9960G8a+EohkJhZ+7cUHv/iw6FoPaKDm0A/taTKUaV2iUKyC3y
E3nWS5bXTnYqF/bnBoMbtDqnepOtOhlZTFAfsx8j1M+l2Kq/kf6nIZOQEoaIDUlJEBkME7zW88Ri
61kZ0REzvdBxcxNDVuh9oqXk4CHa6uE2+n8g/AqejZDcVVbpwLpsX+KC7grQzP9mZL4guMXarBal
6BW0o62SIMaVVD13njn8vIwinL+OSjS4yEEIkQ8+R++cJEkxNoP20mUeMVOEAB5gIRxtDUwS6sJA
2IBxSRiXMQspM4A5w1No3ms2Kt/pOypVfWod4+4vqvSQhR1Qy2ETAlOc80AI+6KyQm01CyDVPrIa
N51oUGSSCbR+Mz97tyjr7N7kXUij0pK2mEClcxuCj2Ba+4zcp0wCI0rvWxj9HKYfp2U2VkWLaCkO
rDP27QBupW7vqoy4PXSbi+lO1WSqaKK5tEXlZq6ThZEz9isqeXP636S7Is63ywEo6z8++8HZpSUa
IPpuwp2Zg8edyiZvUwFdJ+3xMpawOWtNrWGvmgUqtzIXFsu7wYCGxIhIUDX7ajToWwMt3cswwibh
feMz/UDbkIOpujKdtR4wFOc1sLec+74yfutRuQfldn8ZSzB/oV1K1hjHXhDe0Odx0aSJUYNHjKI1
+3BH4LI0Drd6IhOsW8eZC/IzFG7iFrNRQv+gRb1Lc6iWzm1kS4QgvAEAyzMVIuEErjrnzZjNOZmz
EAA0a/0cxYuLZkC69NvSwIsxVD7iNndbO5S87AjyEXRtiQM2GEScVF4MywljU4+aDjVlFjK4GrqT
aTxYVeymxU13U1EZt0kQGGd46/dscsUcgQsCUgR4acMOUgNpWx5YflzaTNKuz8vXP8Zr0zBuDSxi
02RtDCANJRfGkRKvM/dZG2TOizXuSF2goOcwpXu69G7X29iQymjggqm2bSovcYJNGh0rgi+Y5xMD
g4rYh6w4XI59EX3qDITL8PlaULys45cpcxBO4LakjptM7U3r4BbCSkGoit1YG59KbL8kk/z/A47C
XsioEQrG+/lggm2xzCPpUVKAwzRFjaVi71jyWhhPrVK6oXWEf5QLy8nLbRZOFLA0/4fK5RalYmRU
rQHFNP1Oi/yCeNio7tR6H5VuleMNWaajLx7IL0AuZlFWV+TKgmY27QnFLM7k1ZNkMyXsShCtIIZp
wsv2D8LVbFhhFVUjwlVNutvJiSdfrWcY2ms6HNQclLFCa79HBRSew6ixmND6KmWCCKJ2aqvtPIUQ
pont0Plw5mY3K9m4oJYAW+0wIqhXvI3LH5dHT5SttyBczCgMnLBlmFf6a+RN2XdG9ipMuixvbCTr
gqiqTttCcYHSqRBqCxnaY04BSP1T9ZDQ17h6mrq9g6LwsQpYdorZu67ul/4wMg+s0STxiUy8TZTz
tt/BxU+X2KoND0TkPEiEVPpLoc4+7hxApZ8kU0M4gnDSWP2fQZLljzIZ3orApCdosU4h7r6bieJV
5e7yCIo4uKCifKFwW6LYqWJmMKCkNPe11p/md1u9GtTruN6H9HqwYL9EbpLspFne1L/R7He4vLcy
Dufaa3yC334FF61zpapj16NIWE8CCwTCsfT6mrpdbEFCGfeWneR2Qdi38PSF1AAcXlBTcz47TNsK
mWIBb1mcymctxaOORX7QjspuD3XRXgP+snT1l12dbTkoltZxVsXoYArzyDqYfOrimczLYAOduXjZ
gaP4CP/6PnXZ7+Yw75Kb9PUX/NTvyG3ia3ssZq8MTvfqQSboKu6Dfz+MZ0HjXqfupxEfVttPWRi7
+nLMdMmZRZQgUAAK12TVWk9j3Lgu+jgzVugoCG9eahU5IoVCxhVdAo3ICkJE/byF4nJRMsO+ctHR
nK4NVDxWZJAIuDxXZAhcCsrrjo3ZAoQSPiitVruZ7AlJuHJsG8Fll3Sa8sQYAJGkR6hgxEYw5j9i
9ZDCaFq5CtsbTSbhJIoCeBJ8Gj2bNm5tzmcCLObzOdXWKDB2qh3UqDCQQXw+W/Kzm0B9YDUlwJaY
r4oMjRgnhxRRAPPWq3bX7h3Hbz+S/evs9zu4//qhF0J3w80tF4ToQMZ/F6XsLTwXGUqZUzavTUwg
L6oiT2NnbBlXySJZ94U42OvD6kGzdcT7eVfa5ggGV4JmztNdYvpG+m6Wd5Q8XY5C4YBtULiErRJl
XPVbkbChhGcqBzMCjVxWQyfiWmNLBr0IC45DFEZ5520ZCeutocSdoWPnt4q6b1Bcab+E0Uu/uDot
rzPnPge+Ye9QHeLIZpoInsBOxsY9Ho5QUKM9h2ezGcVaOYO8uDr0jP5kPVjxK50+SPFNqd148UHp
sTEp9DsiE+MSTPP1+sgGlR13+RrlZkRr4fwJR05QQFXlp13VftRSmSqWCGMVSocbHs66OLCdt6/P
hrabHRP3bdVQudpMdzDNebgcKII1lZD1Rg9bB9yEOlw71FEzs2aAWTONbUiUBgsEKxr7d58ELYyp
E3t3GU4Q/WdwXOoyY2gWJKs3tDJCc0uxT7oyoX4He3o6HS5DfS5NXEKBaSU2l6YOf2RcfZx3Xww5
9yZ0wL4fr0pUXYweVFpcCqsvv78q90OK8poyeAfJz6WPgwfDXlgKRv5H7mc3uqe6FiotLn+RqK83
H8SvpYrDjHEx8EFLD6r3r9mKfaTsGNIuQ3SqmvkvDsToAAMcANSUwguMm55DRFE2VwBPW22/4dRr
+Gj1R/s9PjiZ+zbmbmm52exdbuWnL+Wf/f4Fy+Ue0gy4noTGi/eSBxC0iCA+u4elkhsejfvkZjk4
u+GauZPrBM4/eLrM3R/O8Ud7gJ6d7ka79v0WCmndbvbC4PKHiXax6A8LehM4uurwCj8PiKhLIJYd
4sPCZ2VX3UR+9wH5StsPb6JAg+DSWkrm5ce/kFg6gyXnsGHEFG1ZVYCjFuaV+uDar5cbJqKwniFw
A62rIx1qCwjTx+DrB9Qw3pa36ff2OfHCJ4o7YDd6Mr5X2E6Cg+BfxUHm/v6Pn8ANel5lNGIR3KFh
0upClutduzH88vk+P328VSe6H19DDyOt+LZL/flaJlktoiiddQG3h3RIFOGdB12gHE7TXf7b9lB8
Yh7s48f3co9Kr7BwlX+MJ/vJ2VsPs/vzcvNFB88z+DXvbS65pgbkISNB8+ndne2Z++Fd8yfwaaMH
mCxWcGPWPUg0ytRrBKs8LL5QUAUqCFYjPsM5cKmq8iWDvnQYtNWOkgS348ybTB+PNGp3UqIrUCrU
1LPBjPwniYNJ9hAgXIN1y8A7GoHXBB5izxs+V1ZlWjB/8ZYOh2u9czPVcJGUUZyz1/Vj6dzZrRtB
mD0vbhf7tpKdf0ULCmi0BtpPddSvcXNameBmZfTAH+m1nfpReiycCPfBL5cHWAbDzeHRRCV2q2J8
Q1TXLnV5gzLwD6WJH7VO5iUhcjclum3YJmRxLFDvuSbF0M7W6BpL0Cz3Oj/ehw92wI7TN/ubttcP
w/X0qJyK30/0J3YdOywluxbez5PXvspmlThjbj6Fa3aTtpCAUNC7GTyA/QFnYBxN013u1aid9CaU
cLrDXt0tV9bxcn+LzjjrnkcDewzKQLi8OI+raUbZkGak6IQONmXWtFeI43UwUR2nHMUcyXyHC9Yf
KFoNSCsTtBHtu3A1biCucBL/4ykD8kd6Xc+YViRCec+vIXy83DjRtDVhiAi5KVPFYYrfc83UgbAG
epXE8zy5UVVa0W7SIgbHsjyqg8to61/jl+MtGrflSqO6nesJaKzrjgXqa7tWD2Z78LIEQhTx22U0
Yd+haaACqpAN4V+bWgvWXf1Ydkg5iQ+q0s2kMskJSnTRD19o6MSCAfV5g3oeG1FaznAIrTqvLGcX
rlPuAqtTp7GDLCyvh6K4CkfYUhjJwWoMd2l7r9TgcdvoHqH06nJziSgxgPgIuX2kIKgMcksvGfJI
H/qmg4CIHVRT5xlOeJ3PbD+F00FjZFcUbGeNT1ppermq71k/HyEO7tY2nABoegObPi+GB2QPWaY+
/CctfmR41KJ9BSlcdpoTe4SSA8MDqyXZpglnGCQrsD/WqYEVhJthmUFiJVLx5Vr93RpvNMcl3VsF
+8v4nlbuVFybqtRUe80XfCxuMdfe3CyTZkgbVW2BGbWZm+B1utAVLxqDXFd2ank3OSeNMdfpwajZ
9X9xfUi24Ny0i1lIpnQGeD8qz12bXpn2t1brghS1kFNYu8b8fjk4hLuCLSI/9QqbtlO3NhdOXjbu
guLiLcPFpWn4ZmS6Y+3r8C2BpqcO0ay2c5m6h21LwX6N87Xl/JJ8zRqKlzqfOw/h/YRF6oSvgfun
70w3HVg2GfXJFCxhFljhfV18V5UcCk2vNful2E8SfAFFjFi45DOR0A082nJThWZaU8ekR/+Tbw12
Q0b8glM6IUcKd2xr52Tgx8jecEVHri0mty01Ek2rJmPovJY9xcPOTq5mBTYu+g5ekW4ZSTKTINU6
toWjNB7oNLyucVOKWmpcWCroaHnL3E5xnurGhp8nvFCTf4ZK9uC5jhc3nmdo3GRqQq0xo2Sl3BUR
guaUQ2E9tPzSfMzG1s3ak6FLVmUxIu64YV62slC59oGqZRRZi72llTA4eOFKznhNUWff5/rT2P9G
vSDU2WT8BVG6d3BkwzEevBbQ/Li4SY106EwKThCsKFt6S6C2TkjhGk2gjkfCAmVhnqGAt/mD9iVs
H461frgcuoJF7ewLuCiK51FXIgc9rVvl96KtqqPTkUaylAiDZ9NMrnONZFSicqVwJUN0jKLEM+lD
YyYeXpJ2nfEXpF40Cc9+qC3GwmXwySDtrHxaMJROogYWWTw7edWS5FtX2rs5RdRqlSR41u//I1y/
ECmnrodtm5YO/coeA7ewIuwQtpGXST1AxGMF/g6KmnE0+szJmyVGMQ17LFMQCxUcydxKWf5RZf5o
gqSCvvuC4NJ6SPRqJCsPTk2LAy5GITC8W2kHReRPEGQjyvfL4SeMDIfA1ceBthRS5/mqqU8JCGSr
u5xSuIOi79rwrkn2NvP0YvYvQ4kn2waLC/WhcGD8NALLWkr1fu6qk5OYD/3i7KsBTE2dKE/ESCCi
hRtld2rZfA9bdD2oaXzVszy96+w8f5Z809q+PyJn803czHCGahycBN8U5ukLnD//ydXqlrHsIxxf
cjwAZtBfHpVwT7PUXQzouYXRBzFhQX35OwRbPcfefAaXb8uS9qm9UlZh6jY49EqDmVw4vVgyv3Qx
DgU1B248ls3XIi1tUeKdCjhJ5Nnq3oqyY4liKyk7XLQ9QYO+gLixNugwJXqPfh3sDzXu9+bc4Uo0
tJ6juDjo7M10YM8ICRV97vy8fW3JcN9T5xU+U65WZLfpjLpSR6YYIZxcm4/iBrvEA/6kxvgolbrE
ujGwT2ztfW69hK25A8lVMqjCrLSB4wZVUZReaQg6u59x99350+CX4NP8TeRgNFc/MNh+cjvPUYXl
55SC7ldXHpyPdhAKdynIV5kmWUPEnfcFxGWmMjXDYU7hl5cVPw263FvJA1RfaeH384cejpKMLg7U
LzRuDWnGuE1ANcWE0HWcXF3VafeK1tw6qiQrrX/ozwTwLxC/dJQ5dPdoDgptnLy1uDVnqp93OYSu
X+vYt+zsGkp0l0dMVJGPpRH7VRtbD5iMcUOWhWAufhKRl3w6TDD30kBnKCDEzIzyNoM6pGJWO5v+
7PvftPhFUDOLkyAMXR3f7HPJx4hidPst3KgulNRZkWO9ace0cBvwB/yx1mPfSOLscLndoiHdQnFD
WtGS2akBqGyMjmzQoPHWH2HkDlUwmWK/pFV8GevcVxOZVsN7qimnssaNv04OpiV53xIuaJsW8bWr
iBpWWiFgQoXt+8R4VUowvmkXKBH0vjriZRqYbKO5Xx2K5iENrATvhobhJqPMt040O5HV4c8HWQ1c
lXIXe7Y69kpNEcZtNHoMZo5mZ3mtQ2/G7j3RpqcRVpOSzLOGKT9zoKYIZoWNm7Q/3FRG7FKaeLVX
1Wf92WngG9CWKQNoUfu1TmY/imTmXeJx/YIk57uVsApRW7Va7lp2bXmRsthBk4zwPx2o7IFr7bA/
WqeZeN+yMFFVfqXMtVFJLB0dCkGoUxL9dCD0S9R+r8JYKs1+WzTFLhA2iKQ/luogyX7r6vgHOK59
TROk5/Xy+bydtpbq+lgDvJrTXZLSx2xYJBf8wq7cQHATn6RTqpYLEmxvZjvQ+g8qY34Zy0rkRVdB
EBH9ago36/UCo8TWRJ6yGz1+HuMYpOCHlvhZfWXGkFJQvyuoivuLVKPjzp7Ad209hpz3X1E7udO2
WBTNHmedPNwVab+34C2n2LGEYCTMahsoLiR7aqJM1gBUbJvBNM1uOo94dXbuYNN9f7lVwjmONxkd
6zwo6nyJZgavWLy7oisV5mG3ikL1AoIH2FM1+Tu1o7/qwy80bvfSRFlrsHVjEWon08YTZnp04gS3
OpJ9hTCNbFrFxTpsEFWLzWjVHOX7KYZoSvXbUdurKX4dYIN7uQvFo/XVKC7qy7isCVurs5QOsqzO
KbPeu3C8a2VhL9pVOJtGcVFPiqTLCLxpvGFOHL+OwgyP0d1DZ43fIzLe9vOYeBHqT66ZmRqykROC
g9uBpzPHWKtBz6N/ABVJ1XKAU+g3KJU/TR9Ke3TyxC3bJ1b9lsrDCnv1C5B3u68iHQV3NQBLbT/W
P/rOd7LXXJXVKoo0qB1ng8NNa7zC1qHaQomt8zEFoiA5hH4PKq5ruHT/QznNfnu3BLkfPSk3ZnA5
coT5coPNzfPBGdLZKldsuLxTlu4s4hxzXbaoijeHGxzuQL5QmFAWPXCyH0ZgXpHAsAP6WAXzrnis
oSeKxW4PRVPJLlj0GnfWtdx5LRpxmLOrFfalDFjsK4cwME7ji/Er3xeHmcEkymt+w3+LSpKasF8/
3TEN0ID/IFqh2CwpwxDANjk5Ggoya3+2Glnz1tH5Y0HdoHCjp5Au0bU1ctJmT9s7CrueHCTxpfVh
VlBFZRDN+xpnMyxIzvDtcuQIZ8cGmxvRIreGpFKAHXXG9cwAotY3UD3ZN4l5uAwlzKUbKG4UoSMB
UfIIUIUy7hUIxZA5hWMaCAsmA+OQPl+Gk43d+vvmPmyqwqpnBeA0563SHsqVNy1LZrLeW3/fYFCG
SyNckqL3mgRLw0PeHSLryv6L8hoQ1PDwp+rgc+HJ6xym7fQutjMVq1BxzRS/qT5iqRKb4JEChSYU
72EgNOIfh1F3Q5XbBLs62r1qdn81jlXjj8vborQnFKIHw1J9L7RvWVE+XR4n4cZhA8ytev9H2pct
R44j2f5KW72zhysIXpsas8stFoUitKW2F5pSqQT3neDy9fcwp6czBHGCt6utzMosS1lyOuBwOHw5
J2py/M45cIiQ4LMqp5jgSNrA7tEXRWKQCxPjL1QrzlUVrqDMoNFI6ByqyBh8HVTTBxDjEPBbpZp7
xeQVkLvZrr8c798KihdQmMthyOdYJW4xotCxNz5iEOvyIq7JEC6fHPQFFjCMgXKKXcPLILDlUR5X
hCxa+5kigp8a09bQuwZCuq4EgpVsOIFKvclUEH4Va8HQUoMNDHKeukYXH5pdhfNbNZUyqiOWrYq3
xbSJips4eEGPt84eWg0JyPFJNXZdfFOGu2atmL8EOPJJuHCw+74t8mgehdVTLzGudPWakScDsAqD
naKgVh0Uw6Z85bZZDI0AQq3oqqwishQ0nqrSbIoIQnMpexpCTDfEkdurqlcaut00BMyIsSNnkn/Z
dpaVPZMrKDs0IR3IHHdOaPEZI5RpCbMDOnpD8QhsDkcZH3MwgxX00UjWMlyrwgW/0zWpZgIICKFL
wtG7cF3kR9N4B4mUG5n7ztxUgcvqbbCWHlm05TOdBa8jsYlZwKOGD1C9Jqa3VUdsI6h8xXy8vLqL
19CZIMHZyIbc120IQaEZ7kY8JqmU+zO4y2UxK/r8eume3URxa8RDacxiBiuwq354CrXJllDdV7pu
5Z2ytme/fn4mLEx01PUrCIvVn0rpDZoTsF2Acn4lWc7Y+3LnDw0gj9dy1suBICa6DcwNE6CzCm6u
yDLWmgyxfFv3NgNiUjIwTBJIG6pltlYXWzUd8d/rnS7Hno6FlibzPsUAXGo9jtpHmXW7y8v+vyzF
7y8SfGJZY1xyrDH9zctboE/0/MRTzPuFewP4+qa2kVArIa1nsZVgaqnJG/wdvwULgVsD4hgjp1iK
qXqpmbZpiWoPAzmRUccEjumVErOV+LbNxj2nAyp28s4Is50m32tpuLeM4KEi33v6kjcqYBZVmEm4
5yYKSb0abtpC+WjS2mMssatCkW3eoPYxI4b01Rpb12JYeKaIEBaqxEqM0YAiKb/h7Y7F7xXahHTZ
ZcO4slvLDvb3mgkOtg5KbgXz27NSQcB53wTDRi5vlfak400hmSi7PFw2j+XD/1ug4FlZLadE72Ed
pR4AfsjaNrKCEc3Buyxm1QpFJ5pjQpbz+VxkJ1B2VBRgNpnNZDR/7ZLEybrOBRJ0r6xWC2Yr+xzb
GCAlNgDKhTE25HaFFS0tdPOpMgLgMjo0QbQJ9D2BxeP50sXfE6S1htjh+WHI3LrjNsqWK4p/XWDI
V+ZRRbRLyqZYYJII1xoUpRGAV4DNaZDf8hP5So9UN6iomxmjYxY3tQyexdyZmjsD8N5peJLHfx1G
8fN3CNeJijH/LqzwHWE7lT6SKz3wRwBBq+f1KSjiyAYi1ehfVn5RdzBsI1cnGwgaBA/QT2rCEkND
OGYdU33LqodkDad6/uwv24s2WGroeGHLIhcanxqUQUcM4gSkRI0AnA4GeEuojqGcUHWt4NBgrmXl
JltSC+2n2kwdjvS92EskqSYMSodaw3gkwIHNRp8NH5eX7mu4jBvkTIZwLgdiMfTN63hQhQ6VYDar
/VdrWggnMhqrNBjmzclChyNHPx6r9PmyEvNHiptzroRgcx0yA5YkQYSZnySzA5iUR9ihbf7lHPLn
tRICmB77oczHzBmqa234UWCgIbul2kpJY3lH0GSALAugAYggJRtJz8YUO9Kpvd0yP2lXtnx5tf4p
QISoCKKRjnICAeV4X9dzXT0M7lUerFjv1ysGqwWOdgCkUaB7iT1bzASXkDWvVsCZBlJdzGJN9lQG
xg8Sd/kTM6TkBxgS24cpiMHg3qRJsPKKWFT01/STImuYuhJWMo/1Xi50KKqyEGPiu0y2GzOxszV0
0kULNyAAjFhIGZhCLDaYVTY2gNfEAN0r5RjuCQDoQ24v2/jX4ADLeSZECK9IaEpVOwvR0w2Nbqb+
PuWPuHTsrmtWdm7RAs9ECe60YIGSTjpE0eBAMLaZd5lzWZlF2ziTMH/BWdiMLlxSShwSev05i7YD
qAfHo1J+a8hWj5+LfqWItuS8FUwUw3/jRH1BSGiHpgY7n4XAqnjINSCWYOS7Dn+E5btuvkb57rJy
i8t3Jk1UDgOHPcJ/VLXGbZV+l8qVpM3i4mGab0ZRhRgxP5VoCesZl2Bu/KllB00+JiVCa+vF1J9j
QKP375f1WTTvmZsZGTfA5YmP8ZzLY0Yn1jox18GeqNhNGaNdey1wWBMj3ES1mVlZX0JMaux0C5OA
GpzC2pWqLm7OmTLCbTTFRKXjrEztF0cgV+zYq8HsxsDQn5c+Gk7ukOPV9EO7N93+mWIcMHbqAxBj
Ly/pQksCTrOl0xkFFCGjOIeoVdqE7rkIswKpq+4HN3olLxhx3wZ2dkjA2uhZD1K5InRZ9d8yBQ9C
Ja6HlYXBW0SohD+o/3o3x2edBLdRt1KsxAF+f6gd6nJLrG/WGob8so38VkE4Wllk9ZJOIYLQo2Ts
GE3sVRzFxVvDorjMiTbngIVbg9NoAmMMZGTVDIrzhozTjNvS/Otz0AYG5uCWAP9F5nvysw+Uk27A
xTdP7nEClz4l/D4NaNg7YYnUkx2EIwzzstktWcC5SMECpkpjEsswUZX3T7zcy9a3y79/aenOf79g
AVOilBlX8fuVZlvyn70G9vZxw7O1HO/SXajinQNZAGb50h45KkqMsSp4QHlwlT60DXXL5R1Fy3sa
bC+rtGRx56IEi5PCHDRPFfxFqSGPMyWuFj5VNHL/PSnzV5zdhxInLYtbSAGkTqZwB3VZAjCtvyIE
4CpkRvFBw8xnIVOnWqS1ZlVA7wICDR3oaOHapPOiCWBW73+ECKF4zdCNw0IIiTCyNGmRSzCRmiQK
SMYfLquzKMnEvBUGvWQCwNPP6qgl0nqxgvNj6jMb5iketoHs8TW6qoXOGMSuCGBnpF/Qnf7Kzp/t
zZCMkRohMetwU3cqw3yMQUSra1NtY8TdBk+bM2YYbg6YT5q1tu+lA3suW7A+OrZa0aOW7qj55HRG
fTNZyspzYymaAPQDxZ2IZKIpIhyxcApz2Mvc14HOWpBHc1dvAFSbGZKxCeQIDFN1kLgqrQHx1ncr
FaGl44U7EAYD1BcdHvfzJnJTDcwpQqxkghaHMmBul/QQ0PYvvAQ0PKXmAT2AIIjYuF0qWTpiToRk
gadivIzxwm0By2VV/mWjXNTntyARH7caiz4sCQRpcgOaX6UO2vs8K3sZrzlwX66c6GXbPBMn3CHI
RRZjViCOJtFgg1/UTmN5SweEuKkJCpcod1oL7bHDqSuntVfCUlCNjAvmR5BxAfq2sHVargTKEFG8
75Bw0q27sgwB7lgdwkR1deVHC5yey2u75PXRfIARIBnvOVkcHjOtbtDbfPb6Rl/bchsyUApG+Vat
gDvLUSaqnv89geLpoyTR2hoCrbRAVvgnI7IdF4gSTW4b+vB0WdrSWccIJvhXwbYGPBkh7kB3XtVr
HV6r+gDAVEpQOFhjDV9cQQCBoCnNRPApnnVzkmMtm61TUQc3J95oJHaNuXxg7Lf3l7X5FSaJORkM
AaN2h0AdwIKCacp4JKRp0yIa3Fnb9lm91gB/Zw/P/TFxACKmvtNd709HYn/Lr8lpvBlPL2i+3Vpb
ExggmOv1Ln/P0uqef44Q+lT9JE9hic+ZN3EIClSFHy9LWMCfMNB/+ltj4UBERaap4FBuHc03jsE1
MCduWtfcmsds371ILt+X18QGPw60zA65166FKksX4rl8wVxbtanQUQb5OkA50/RAo2NQSG6BWsVl
TReQ22dNKZheUI+e9/ez145T9HI2PUYqcUyfJdyAyZi7ZABUFgk2aYZHfNeCvA9jZZgiRVOIKxfd
Wu/oou8z0ZUP2FxA86Hi8vkj0kCZKr3BEypOun1gRLuMUDuuO79TAYWQMpuPN3EIrMLwx2X1l3z8
uWAhxEE1vsKDDoIHlttdtM0xwtoOu8tCljbThHNVCPK/qCsISyyXVp0QglBaMjdTAPiSDSXfjWnF
wy20Fsx3PrAmkKID8bOI3ZF0va53gMRxFHZDQD+LsXonStItV5odT9ptZIz3pHzB3K4zsRxz4spe
zcOV1tJFXS1EpWiXBYiXmPGUJFWV0H0MAI82ddCeGxfMzmoPhIOX13TpxjJ/yxETn0MuNxQtNrCY
PL7TotirlPJ1CmSXq8wuqx9jtNavtxRcURwCWcccCTqcBZ+uTxkGKAbAFASRBsoUbcq2dYHsYDwE
N5pWXA89Dx21kAJHVdQ1WqYlb4+O+JkVY84cihc0+DCauB6Bw6AZ3+P+hmcfU+8MjT/0f2FdQXMA
4iwTbcCamGfF3ILEEhWOh9CnstnF8UsTvSflSye/r+FmLNT3MMegA+zGQHcwniiCk437vBtx/WNF
kVPuuD+iqNX7SnhSDJ8qPlXBl6Q+qWsJy8WEzblcwbkOSaJJMsDYHFn3fwzOrbRtap++3kmPtPai
xqsfV7zM4u4ZALiYBz7xj+DeyJSiHDOPytMUk7nGQZdtTXmT42/hGuzi0vGjZ5IEf5YafUGjWRLe
Pzbo60r5rU8cfQ10fNHXnMsRDgMbTG2gs5y8RaussuV2aud77bZF/s2tbqrAMR4uH/gVzX5dIWdP
t6CP/7GG0TyMj5HZ4qlIwDSV3V2WszBGCatEKgJ0PgCZU8V03tSYBaCZB1y9G+IoW+XBLxwQhNGT
8sruJyfeVDdA8+jt6eWy4KWr6FyuENW0M9V8QXtYZfOd8R0w5JjlXxahzr9DDOTOZQgnjsupViQS
ZHA/VW31Eczh7rCju8YN7osHpXdzRwNWnuGyt9S5wgCC81fSPedfIJy9NDYlTUqxupOq3iST7APx
yiHo6JjoDa/q3YrCa4sqXL2jYbYjGaCweU82hae8SyCpBtkoO2KuYuxdxU3daIN8U2dPo60/s820
x/Tse/hI/bXE0P+y+nPADoxNjOoLq99GJiNTCCcubwy/2ASbXeYQxTZ95Vg5DVDdPN1tDtqHssOw
c76JN+Qb+QtvdCBR/fMThOUfpgB0kwauzS7eo/1VJTu6htq9eFBBpAS3LusgXxScXdboSiUXs5bl
j67+aekcfDn3hP+8vLWLPvVMjODpkqEq0dQNMejubvh3YEcExXWhDuA8Xw1Pl2UBFtTCADdggQQr
SqZkmMIAshj4BtIOpU6CTpu3lhkO6dE1QHoHiQq8K5OPlkSuOfJry2jcqdavpZj6UnozsGTFHy7G
zLCkf37UvA9nDlFvsiDgcoVLBVTOHYgRpMyxxt0Iim3yPFVbKh+1tTzdbB5f/AewoDQ0c2IxxO5V
ubbGQlNxc2ZUvk0yco/z/FcCkDMRglpamEjDWCEoUHPNq2OnVzZygpEathulfZiv+aNFB3EmTrDW
prNaKZwhjDRkXHqOge4UiUCwq/0Faz0TI1hrT0pl6AIsHEmULWv8IpZdZEccaXDLtUnGRZWQxIGX
QaRp/QL0PDMMhjg05iUMQ2mAhVoRW2+9v8IQB5oDZOaBCqariIuFhSN5nbaISlF8U36GmtsgE6fp
fhQ4EoBzs9gJCWBdtpdXccn8LGWu52AgT/nSKGlOA6mogc0qM4Aw1tox7esVB7nkvc5FCLewVAFd
t4qglhRh2jQ8pbGdA9tJK79dVmXJpZzLEe6CqAJgFyjmEEChi4E2p7zxpiG3w8Jr16g610QJPr9S
CyVpdIhK1NwFLHBZq5jjder2kEbvl7VaLMmeqyV4yjpPCCCB8XyQtt1ot6pNr9ud7lmOeiqvwI/o
pnbiKN602dNTePctdr4xd+2hNp8l0Umdf4PgQbK66zu5nS2zy70s9/qp8PvOsg3lSmLoiPxxWee1
5RUOQgXUjbGgEAe49Qdpht4BdCj+1fhTnHiGGW0uy1u0UACEIj2k4CyIuRKlryZN6hB665U/aYdS
v6bsbVozmsVFPJMiOCzLitJM7ZAWirJNT/lWksCOG1wNTeaV9IatYo/PD4Yvm3YmT3hQ5BXGBAIO
rYABSH+aSBo8a658qz2BkZRxu2SO9Di68lY9Vn7rB9fs/vKqLjlNuEq8RNFeBKwhwXC5BkrzcIS+
EooXCeCaIt0ha7R+i/7rTIhgmWwkofRrUYMicmX1KQJe8WU1FtN5ILohJqZQ5xY2wa9MCXhKhmB+
mEmnqrjJGdqo0a/6Huk/an4iQMkrr5m0SeSHy4IX1+9MruBkAlWZknA++M3EQCmCOq6JwGjtcbZo
JWdShF2Sap7xCXlZp8qPevGhjwe1y2zwIrEyB0Ra6hXk9bJei6ftTKKwZUNRVlZeznbR7K34JeLX
rHkx1q7sBSlAD0V/AlpegXwvlkO4XMpTq0JKGUhObGp+2hd2Qk9ciVZeRAvDrhBxJkrYKJaAfMnM
8SIagCJ+r3B72kbX00a61m/q2s52zBmvrBdlpWi34E5m4hXM+6HEP2OUfQ5Wy0bqNNYjNwkEKopq
Euixpy60dWVm5vXA1Ht51xas8ZM4QclW61OzTyCuVA+ZdKfEW0W6uyxCWVNJsEV0vfW0mtOttXHX
Y+KmdjN+3aUuEEuRIvQU/rPV/ZpeyfS25ldGftNEp4a5HRxbuLK6Sy9L6IuxMlRFMeQoZpiVRjak
qUf9vHTZUTuBZuq+eNOdu+jAD+02vOv8DETZ2+SQo0izD781awxbC5fgpw8QjkkegNTLSPABQ+AH
g1+Gbmi9cOtYhmsFi1Vdhfu2ruQojQyI0piLITrgSjFb/xH6H8nhPfbjp0Jxox27AW/7obOjh3Lz
tpYjXVNWuBspLdAmamHnu8ztdVdnjV1nXsRetfjxspGtSRJuxdQsxjYn0FUfHR5cVel+TO+a8T6I
1i6O+UQI9+/5BorjnOgn0PS4hqRaBcP9a5usxNVLyV4FrM46XgwGRQgvqNLopRroM1sCiFKM4ISp
hiH1K82f8qtxcKEcWk2cSV8brtIXjimw1HEogOiroK1XqF2GrGnKFMVmIE9rbg3/BppuVGDiFgC5
vZfSwI4Th1lkm5VXjF9L4RXQoUbjimjH3ngm/W2UR7Y6AqmabZLAjQvuofzey1fJ5PeFa054AGn2
qO9iGlx1ARCM6eBxNCGivO00wyMHvkvbvqndXExzTLAIlcnVWJ/MVvaHEOVodDCAUXjNAy5YjgoM
dQUIdwgFVPFGQV6mKKTJQBwAD8jAwgPgjcSxUMUz1ib9l1b4XJTgbIsenK6pOouKDqDAaUJH62M7
AjcAc0m54tkXhWGKlCiYJVUxKvb5ImFTD1xCDcJSbtkAofRlAMC2yrPUH4ruGJetf/kELtzMs6B/
yhMcW9eMeYSnKB5P0qNsAuFXfWBArps677KcNb0ErwZOTa1syKyXgb5RgANS9b0wNtoUbkqT7ugq
lNSCQE3B+D2glvBY+oJCKakhDQDL3TkKgFdZuYum1xEUA3l1ihRvjY18YRXRpEYpalcGEDvF6z/L
zWqymAVweyNwxvLbGExIEPh9vmIdC/f+JzmCKZaKFuqNbHZObp2G5DpVHqI16oAFR/lJhGCA2qRZ
kVZh3dpAd1Std8hfGEHQEAMChgoJVNSMBVNQJ42wPMRi6WH31OaTy8vwLo9XYoZFPc6kzPZxliXi
CpVIJENKAv+mtSCPWRuzWtyMMwmCx4+l0FLLCRKq7KOsPA34kgqypZfPzYoQkYRHNwqN4YB0zoD+
l9bY9VSH513p0l9ZK5GZimYVN/UCmsidcQq56oILwL2sx1LZ6XzXNSHxVNcYPUZhrwMaxnQdkYMx
Jk4PYMl21Nwyyg9zx1ke9niMyzZmR1Dvzh1M07shB/hkL2+C/r5N1soF8xYJUcGnjxLC9pzHeWtJ
WN2s+0aL+2o8MnaVNlcoTimJx7vby4uw6CZ+W8wvWsUzm4wDmeexOttk1G94BJKj6An0okGyMvy1
tp/CGe64RZvSms9wEt90dXWV5Q+XNVmTIFwbRcUsOsiQgKGYIN+orbJi90vp/09bI3gJEqUTOMuw
VqkhP9A4jm069dTurPFm4JJnJdQfosJumzsL486XtVsVLjiPkE2KQfsAB0J+yIIaDcFO1Z2y6QYM
bUNsOb10lUvqitRFY0TWC1c/Sg9fig9NTQnTpZA7GTxWkHuRjrFu9D4PGBJ8I3fyX5it08DfCQB4
9JmqX1gS6aA3JXh8OSZR+c+sLh4G5MI6JXdl9GSuLKi6cNDOZQkL2rdUzaok4o5yaDBVzOzkUL6Z
18H9N/Wufi9WZqgWEAfQ6XWmmuCaaQCYOSWHOP4uH6NH8z45jh+VZZdX5uhonmvsHo1btubi5MtK
irivpamm4EmBVLxOvf4nz2zjWt+FqR0CamVF2JIrOdPwCzinUhZyPkAW6p1uHlfOhM62+I7qm8s7
t3T/nMuZN/bMZYVGnCZtDDmZZu1Iql+FgJnrx7UE0ZoYwRF3SlhrWTuLMWSH9vsY2bW15P1SU8e5
VRizUzvTBaOk5tjNQqQtahKb+jl+yA+Km18Vz/p9TOxoxQ0v3nnniyf4YUxUyTyZN6nJH9kbaH9f
W7exJS9CY2Vr2NJHeaU+cDTn36aP/962Cf4ZfjOtoxqSNe29p4+q1tiV/O2yjFX1BBfNx0SR5Nk2
yLWGJqdXxW6vov0M39xDpeJ52g83iQt2FnVD157bKw7FEBwKbm0SDhVkozxeZbZy0lGPt8nMkuG9
yOguMFdipIWuqrk9DVR8GCwEEao44R6MmOgqWwU9z2WEt/0pS/dJDA4xV80aN4rvx+o6D7Zdt6lG
V6qOcbJyEhcyDPMHAH4RwweoT4vtFdMA8Js0R9O1hZbyhKduVoJDG61WoF4OwJy6G0MCbhQvW0Oe
VMx5NT/HSZ9FCyenoAxdVybmoxNyxUyUJjPA5W6TfgcObck6ZcWhrp4LbVObj5Zhc4zRSIWnyR+K
8kbwRjFseUhu0SVqW0z2NOBk9te0CrYTTxyzfECWBCQEWVG7Fvoom5Lbbf0KHAanbU9sAnVGudXU
EHXKHdcbH1QsY3NopgSFmlc6SZ7U6kAd8BV1G09eme2Mal9IuVf1u1zaBPGO5JPdZruJAjF+U/P7
ZLgONOD15TaLmZvlP1h0xYBkSRBVZIVrTTdpfMpVTAP5YIEvy+2Qn2LwLI6+3CJezR8BficH29jc
UuuxKG8B8wZqg6t0vAWMjakkLq23ZnVPWz9LNLvkB4PsY3ZLioPEv4Xmk4W6/3RI6qsC5HdVsjOL
uyzZ5M1b0D+gbpJb9ybfFsQ2xw24q3OcH5kDVC16b3QAVZz6yccoihcBmiR7lpuXwowAdx2AasFL
yHUIKjvlWx7fS8WbNoI4JwCmBajICMNyjaip6ftGcq3oXS0MR2cv8ngEDYJURk6HQorK421GfZif
ExffgmoLnNup/dlWTmwd5OCENBZvvtHkew8kH+Bp8WpekCtwX+fW4CTcZ7rXyM1OwmxFC/xDQz2l
Wm/LBd3Q5BlNQ34WecDRXbvvv4ZO82jqTPGiyygLiWO/mcGC2gi7uSfHUXbmrvZbt/MiOz00divb
8o12DUhbDxZ2LzMMyq44wgXxBLko3bIU0OuCEf3zxVKlRtHVc7dgfMCIrNM7iZOfatkO7Kd7AuLO
fP+OwtFT41Urii9QaaLqcCZZOJikGIlZ41L71SWEeaF9ZU9PoDDNELo6d6ZnXpdecxi34c50Szfe
gL4WED3u2k2w4B8+fYZw0YW8KVrW4zNUB4hjEB24ZANn3PvF8zdgwNuWax4S+9n6cXnlv0ZBn9UX
rjmQFAEewkS9DIBSYfZaAhWsLO1OW9Nv/n7B/33ST7jp5CQDgpKB+lVmZ0fd0a5CP4Gelcs3rRdc
NdvOWUspLRSyPusm3HBZqKlWS7Gm2SOYuHa5X4Hq2EP+0X1rr4/pxnDWoAfWtBSi5lQD3s6vNl7T
2msYqBuOmrS9vGFLt+jZSlryHEOfxWDhWGJSqZ6PCmHfZWM7yfmuBAZs07+h4uRa6fDW9qptJiHg
jSmmbDCZ1kf8dh7LvPwpC1x45wv8BdHbslK1tOaSPILBWwtkMX6+i93kGLjfk83gTne41WyUWezG
pzZ3eh9N/+7eiO37yx/yxYgtDU3i6MnVMFSAHnjh8PRSOKayGiCMGmtfpZVTwbk25rU63l0W9GV/
IQjzoWitIIC2wxzc57W30iktCYibkHgDbDnJQTfkaap/WcjXHRakCGdS5dqUDg2kAFwVGN8T4jO7
iIH4ixbcnebk4JlF8Spb8YRrugknNC/7zGRV3DtScdvGD6Xh92vYll+cnKCYcCCRsZQauYNiUizL
uzSpsifLiNE3DTZhgrn7sbg2uzj9KXXxsJLMXDIRjDGZmL0H9jYVX3tJjF4ZPqU9aoIbucFAmPrY
11eq9ryyd2ty5qj77HROugpc4RGraCG4c5XBJxu2V1+AD8gO9D6/K6+M62RnOM1aV+TXt9m8uCoI
01DKMWb8k8+SmTlZvRUlIJrY4ejtTNl+qm3uaRvMaHjz7JKzoup8J39y6YJAYTc7VnVR3UEguW4P
EdLDG8sxbs3X3h824Z4eV3MSX7IDgkDBu0rGmPdmCIGV4Q9u4XBbVcBd7+h+DoaNFef2tXr/Wdqv
DNfZTnZ5WnAgJ2GIxlVOdMPfi9RuRk915kfatCGnBtFR6LRvsKZxu3Z5LZ5GPAiA/4omyi8TYaNS
FLk6ZT26q9Deyrf9nMoyyJqSi+aqgRJUn8dEdbGSQFpqlhaWFRFX9xM8Gg7xpEO1L78HN6ZXIydy
zG6Y364R7i4bK+iRUL+Y4z2RC6KjU8cIhVxUl971WzTZ+4GbflcfJsdwqlP3fcVW52P3xVbP5M0/
P9tMQ1LTNgyL3jFVtLO0YN60NSfaYFbR7WW7wxNwZWW/NiHM5nMmUYhozS5ISSZBQ/rKRrtCstoH
LCe3Y5+4ymg3p9E1N9IOwyLbn4NjvpZ76RCvTPvPsesXrQGcrQB9BistNgLWadnQQpudUXrQlZ+0
+7i8rMtKngkQXADay3ogk8KhtwNBx3dhV3rsxDK9yzu0qnalhaYX1PNrzMCNOvLQIfjTUOnuwy0r
YwdABLZKAtuaqlNf9ruEarbS1/fU4Mj3SdHaK+NrrD/vydnnCg6EJzSpZHW+4siOvPZvID8jfnhf
bu9Ku9nS98yfejfea/vBUYg7OKN7/y+3wXz+BEuI3jRJH+rUwIpl066SX6XulkaORZ9yTNtc3pzF
zUeWBQyTONdfiJljblRR3MB/TSh45VN5HAZ5LaGy6D6AIgHMNwzlGlQw8iE38UadPTKAvQ2Mlh+7
o29cAZN2fGlt9mDsW+DpO5Ff+5d1W5MrPNrioE40kHnAsCN1p5fTAaVqQH+OXhi+X5a0vIq/NRQi
PvBLGFPLIIlaT1H0qEfe5d8/nxDxiKLVBX0v6CBA5Co0n5hNGQLfq4JJMmPTIPMR3FjDXZ9vlDw9
Zms9H0vanEsT3GBGyilsUkgbraeO+UW71vi0JkAwCGJGxqDMAgi9n2Eh+Pbycs1BzJflAoQISjwG
unVEaA9FHQH9x+se8Czf4VE17jaRj8kWizmXBS0G4TNg1z8kUeGgFgNGbM0EkiJN5k4ehkg7J/F1
xn6AN8ZnqoYO07R1c2499VGOmbi8fZQ5JhsMWhyDtFmx+K9tu3AcQDzVQTWMZtMv2CmgM6o0nuN7
kp+KrVhui86ixi4OR3QqISvSyivPgaUjZlF0AYEmykIbjRBO6pEG6K2q6R0WdCD/OJRahkkbr2jc
Xwv9H+/D/2Efxc1/b17zX/+JP78XJWopDKDfn//4X6fyI//bTfr2/tH85/w//vMvCn9v81Ec37Kv
f+nT/4Nf/g/heMa/ffqDl7dRO952H/V499F0afvr9+Mz57/5//vDv338+i0PY/nx5x/vRZe3829j
UZH/8Y8f7X78+QcOxn+c//Z//Gj+/D//+L8p+6ijN+Hvf7w17Z9/KMrfsdjzfDX6YA3zF3BT/zH/
RKJ/R6gECwDmsArIkF+Dc3kBFPU//9DMv2NQGk06aNPRQUM14282gFnAjxT6d4sgwIOTRrPX7GT+
+J8P+7Q7v3frb4B4vCmivG3+/OO/kRZ+H0FQQVt4/GKmDEVPBI2YgP0cSmF/gzpLon3RSxVm1moZ
3HnXXEZ3BdgDh1Hth8ilJbiqwQ+pBXkVb5iF8TiHzepKqCAC1a3Vjqo1yi/Z2DOt7Ww4pq5xTd5o
LHsuWDtYpmfp0ShXNkBMWFa/xWGnyLemyWQlRG5ujHr11RisiucvITggkOsYJHUA69wUGqH+DXzV
vemmStQN91qTG2jDzDqDu8PUG9yjk2UOdklznJtQnfO7SspDTJfL0/2YNInmalbIjmirRFZX0ZNM
tQtNJ5PDCx7+YBpNq00Rx3K40+MQiI8K+mSIw3W1KOypiQ0JD79JirYmzQOAw1sKb6/HXJJSydH1
3KjiF70dSvT2sbCeyBZ0dSR+1Au1khsv5Wav3EvlOFDcB7rGrqsu6x9SC5jTW11qE+uminq06YVt
PmQ2dp3Ift92JEfeuZTRGMHbxFfzAd+ShorR2WpeTsyu2izN3K7QgHCnI4m0HUoLmQSaZqgPlEVd
KRtl1NGQV5pazjcAIiYEw2etRNBpBp4ETN+3ddLUAISscLI6LzNUmU37Sop4UNpxW+ryHpENhoWJ
BAb0WlXq78g5AeKuysCm4FVRFnYyeirzPFSZX/ExDFt3lBSlbvZM1eO0Rjpdz4f7sZRNdpPV+Jkf
MERMtmklQ67axoSStEt5XmVH2YoAHNGWtdqjddkaQW2vMynP7CbI5Xw7JUZYo4aiTEj/qXOqppco
LbeZolWZAwy4KvETMpiTZxUxiihRU1ncncam6vdsIs2xMuj/Y+9LmuPG0Tb/SkXfUUGCIAkeh2Rm
arUky2tdGLItEyDBBeAG4NfPQ1d3tZ2uz4q6zUzMoaM6QpIzCQIv3uVZJnIKoELUntZ+hSnoBlNy
/hB2mXcHpVS4llW9avByV07RStRdHBYZdf3bJIEebB0PzcexRQMSODZO3yY+gKNm06bjvSeKo8Fc
D/MNqYy5dQKKHXkqqyiFljeDO9ASj8lSekAOsjxUbf9u5qtgl4EY66+pSJr+5MLU8txUNQtuqobC
gl411g5lgPs9uUi4c6oUVZdl5TQk5A76cjrOt2aTIVLyJuuv4lGJD7YZN3qYZWfgCR7tWD/DBhnm
MfyDqmPQ2elz6+M6LPy6u2jWoiP34RjPfQEd6aXJYW2UQWKiISHU5cIx+SPMIDOf66TOgiJLth4T
IhIBp8R5pXE1NjHeWQqL0SDnnUhEMTQ1AL0b5G7R5wLU7WnCZ35YbUe+tryZQatrwhpMGAADMC7p
tg0OY/OM6Z2ZOMEmqqHtkQ27znvL5RDdDNaKj8po6JZm2qNuDayU9SEal+yJ2BTwzLYXkT4Sg4gJ
6+MBzlNBXw2HdF0g9TS0aQi429TLAqfVX/fJpJ8arino1mBSMqfzDfF3Wg6B8Gy9Yq2K5KGe4xYv
zYH0q48JtbA19EuGgVKAcSd/Enztsisy+W5V+RAMIf7DcNa2w2bUlLxZVnA97yqouasH7uJ4Br0o
rfquzLJ17oaD4WqpnrZ1Wy2S3GomCyySgYUWX6xGlMDB8hpgyWns47rMEpL5+I4L2VpWxsoE0UW9
1LR9PynB+4uMUHTBk7ZR7rX0a9gdTSOEv+6GcZrtYYR8iX5sRZSq0qyN2oMtW3UHg3rWI24jUnDv
+MFmdOhKO4XObVcd/nmFdMRMchFFOiFyH6qekfRqzJJqfFc1a8JOfA5F9kqG/dxBgmVfslzquJKf
tqTLkjvIKGdrHs5Zuy3w74DW+qWl4Zy+TyWd6cUedLsKGuxgXdZ5s6a8/tIRHCo0mL0jWP1uBc6X
CGqjozD9CPQPZ21aNCNA62W0dSzJg00P4+Xc9/wJiAz6cd0gRfO4rrG3CKQLe2BVsmz30FIJn4Qn
LS9727jxpCfcKkXUhlR8CLswmI4O0CaMqeimfC5IsIDNsMSbesVH4rbTkkDa6w3gY4Yf2JAkNt/Y
Vj8mdAnfqCCEmc4Mqfy0EKRnCmhvCX8bkEothtI0QrdAzGl1Ax31DR2mhnSw+oDUJi6SkW4rLIfj
UeMoDiMcsZhuH0ZGRXeKjN/ergOi3jGzTMtLvGKR5X5bcbQWMFYx21qEnUpGW/hdFMakKeSS4P0S
XVZqyBi2kAn2yXE1hh9jmdq+jGNt98UmMTnVGqenUFJpc5pcHajczi3EbdTSV/DTTZiH0cLYVcNx
qQh0RSClCT8w9FzUa6HgllrGTJpjwDZbnzaFqwP5s6nri14wrS/TdgjfYEoXshJmVFFyC6/1heXh
OvLoFEXKf+34AqJyXJnwD+xjOYESKykGgx30J++WNdx8LtOugmjBpsfbLVTuLVQkhvaosJoAL608
iA8Valkx54EU4YRaEbV4HoAskl35zvBjrfUAJJ6Ejg4ioBJgELfplKQH6DO10XboWxq3WA8RmLs+
mRm6ZR2DSoQK1hXolwZTtE2jz7LwRnWAt6sNBEWWoGnYL6NlkKuqU0zGV97kY5fF7RGru75x3VRH
MEyQ/ePamOQPoaEjmOsY6Ixibpxtc+FBAQaKbQyrQ82gY7snOYk4tAhFr8cenIxcUVjEHCJu7CdP
qx4DaFJFDxAjWqKrZew5hC2QXCWHlU7pdI30ypq7rPO4z0uKKMCudKatfFKZnqb2MPOw2mkPTdJt
b22zmebUhkP12Q8kxmxSTrCiCjMXAsngZf8KFmp6+QzKy/aVVSHe7CpoogqlWgLr7iVBUbQwPWMK
j3wmK5pYxxfSzPF4mjozJ+XYRL0pRN2F6qFirgW4KJYyPfJ1QALo+yQZ7sI66tbjpDYLENDU62M8
Ew1REtnREgfatKAU9BatPOlkmneDGsEj7rYFvmoABT6F3RoMJeCQxlzUZiDp5Zyx9uNIvZvvQjWm
42vaudk8EkEmcwqjAboUavL6wHpaVfCGXlxw1W5cKuiR0B5nV5otOaAsSByq6Uk1V5I3LnuSvc26
fI7Qwb33TdQCZ0CIiT9AiXxS9+DJN8tj3CCJljLfOrO2DviLbkRGIE6Cm3GwyykZ8BhQHMpItEgQ
8OZANCA0Fauvo+mmMqL5WpMYPmd1E6QCfoIhLJ79aiicjyB48Wo0gY9yrWooGZImTat8t7Mw+ZwN
+JVN4Wa8EpGhERL1RqoLMyXsFhet8AUSIFXlxCfivVdt+4Akq5pxZUdLmFd1xYPLCDsryfXk3Fis
CWUfecsxZrTxQOFLFCQjUvEMSXQxLSN/GisRwftpmNkA1bGBNMixOrRBcc9tt+m6mrulnxhst6pw
fULy4uxRCqHiwjum/0hRUL4BM6DFPHzR9UOrNmgZDkkFQEoSdnCKNM3gPyI8QpVyzUTQHZrUgGC2
kn2EH2Fdj5EU6Qe5qWBBfGJoo2fTBqryEgXN18iydTyNK+gUmLAx885CTROzcDlYkbvRDR8hGhZ8
wv+DZlgQESg1y27Dd1x0hNsqAfmaX4QgstalRwvuE8ANwK9zkHx0YerePQ7d0PYI4kv0JVU0RUlU
b0BYpMmIvpgaaj3lQSpx49dGDV0hROIv6m4FHSfp2arAwiWhxN3Smg9uQOZcBHSADi0xfa8KOK+w
p1na4LmpKrXmg0wXc2hUg8SVkXUB6nVIVqg8ofQQf3YX/1HZfis/m2Eavs6/LNr34v5xNs/P8+3T
eP6b/wdW7pgj/6p2f3x2n8WzUs/T9+X7tz/6s4CPk9+BLAOTBaQquH4Ch/yv3/4s4Bl+EsDdJYM6
CvhtUBv/12//rt9J9Dt45eC9BjtPioGThX7Mvwt4Egb4OxhNZGh5gaaGv/5HFfxZCw1tgCBEwxZ2
mpQFUPn6sX7vHYA2VUarfFGMoObFhLmucFPNzmYvNNHOu4HfPipFWQ+KGZ7oW4/tu6kLFIS7DiIW
FTwyHIRpSTbCyk+9NPn8+VMgCw07oGBnsqX8fFCnB+1WqRXJG7ihlYmZ2KEnNX+h1/03n7Ir9we7
9xjcWs47j0uAZ6iUqQuskweqKwoLuPfJl9p85/3gEHQr8PKRjEBJCD2es7bjDp/coDINe57UfdHL
DZKk3PYsX5oFrnOgsXtk1V2dD07dxAuclrugjOuhHJAIByix/HBPx+A29eLxu13+70bQ942f884r
eIIs3K0UWAh/IszRf9w2s5hiSPrQumi6sCrQTXgc6hjeU9CwL7GTXFlNuNF+/Zk/NWH3D0VzHPQz
9HrBUdxfyncbaBWgoVdNVRdZ3/BLO5Dhcg4o1KttOp1i3o3llujtwNtmu4QZNPyuwuRVLxJ7SqJe
XKJS1nkd1/yFpv03e6//9sAwUYHx8g5hzcDCgmonO3tLZqMum/cqUfXEuXLI3JGZkJIybRbgDpdw
ReqeAdz7uu+qe8TpBrdHk7znDXHQFIy2G44ZxsmnYjecTOtnIusa/aqolhRjs6H+Y/ExucbA1r9e
6YpUnFQrmixEskM1EQgemkjSl+wyft7iuyYQR2QCPhYEpbOn2pJ03iYbiMJBRwe4Z6lOumZb+euX
et5Y/rZ28DYF1hDiEz8pH/s2ckksIwEZoMAfcEMBrVB3yAKHSBe0bV6ig+8TmvN3hY0JlgaalXhj
ZxuXMQnhEBvjRAm1+/itJA9gu1Sicn2JavZ3C8ijAD1zhH0ECzRhv9+uRrk2GHWIGjjZQbcBUrel
of1Lu+8cLIkVBNckw4FIA7wqdjbGDJcRSv4BVtCzrH8lt8DepXw2hxYV72ke0+AYhDAVXhZUDUrx
9K5qQnr0CbwTttu1Ogi0GC/H9nEWBpbDbu7uRQfwqZxIfKFp8wcHgbEcarIcWVj5A+V0gjqBDQ6q
idZ8rfVYUMUhDJdV6oX493P4Q3d5v5YA7McGYWcHHmB/5L8CndFZRWjKpRAcp1AsKVNAzYol4klJ
2AKe8iT/8VW1t7Xxv2/wLow9fnx11ETJhBJXFMJF4iKDgnQOFNLwwt7/myCKazemKId3y4RzSSwU
L8qgnoA1GlR6cV85e/I2qvYpUgLShhPHCgHthQ/9uzVFXQtdWJw2QAHOJjlo1wUrrkcBSzbWAejc
tDck4y0cpai+MDKU75fIqSNP+5ekRP7mPOw2fXuqEeI4nFMMUBeAceakhE+9WwrSAzs7pfolYvTf
HPBsZxV8uySQRJ0dcD4zBW29AMEY6seQsKIW4PHAoaxEh/DXsetnWhSSL2wRDGh24UKenm8TJ5CA
oNWdt+hDjBI91sWWCSHNaTO0z5NheqzTeToSPsp7Z/o3okPjMkUD+ASWuDqNOlrQ11IZytK+ufz1
tztfbiSX+HIpzKKiDNOhczBPVjHNoxBfzi+xeNi8726rCRLPv/6UnxW8zj5m32/fXcroZ/HEzwED
2TRzh9AtYSFWEClgCOs/tUEFX+oYftUB4FNvUIOKfFgwf0FrcHmQ1sUlHCY+W2hf5lKy6NKg8XYk
rvu422EfUr7VD2vWbDlNm+4Qba08dk3XHcIle37hOfZ39f3FgJwaeTDdYzWO/k+WIgjMDp1iz/KZ
8wPPpP5iE/jl4uDKACbMy6e56iXyHdoGQz6kDXr86HeixeCQZ42TUB/HmaA3znB4w7wO0/rQtl0K
sM8QhY8AApMgd0McatADZwZwv9w2wJ3YKmsIVknFSsqmKo+XekUzzMOC9tcP+DPICtd4RoNsz9YQ
s9P94Hz3orSvui2dXJzrJcQESw7bRzyWOlgpsitkHWBqRBxcuywwBxQ422sZo77NYBVQdTCEn2L2
QiT6mxWHZR7myZCeosiezu7HiYL02jKXIucZ7DsVR1+JjknutK8PCVPuhY/7me+Dqgn2URkmovso
/zyodzN8DzGhSPNts4VdwxuIrC/FYlsCK/fOnFoklBjYVUlhuG4PQ9uxPMpeEnene97040bDkUDQ
R/6K6Att8B/fg+Ot2SsKnkcUzKItaNE+WxKoL2Lr3ywC/H0b+viWqmm4JlDKKLYMZlRo/XP049GZ
AFYqfBpph/Axdu2VNGh2KMKyN2u76hLm9M8Aur9A1joPqihDA4ySKY5IgriSnR3yEKz5ETpaBDpM
Ljmig/BZ1QCSt/3QvvCW/vaTAFNCYRvAbu5cNX2GrptZ9UZyQvqvmKOsp2Y0vkAzh7zwSee3L54J
kgmYFeG6wMY4N+11I3NhbAAVkTqML/64tFkClV0MlUqLscQLp++nvQ6vAszdsf32TDo4h4qHXiw6
2wZkMpOnJyYg/Z4pdhrGA1fzS4XSz08GZad017vcgVjhN+Dbdyc9G7Xl7YZgVSW+ghL1OpgDGrY6
D1RsHlqIil+Hon0Jy/atsv5hYyOE4oihHk4jlKrR2SaxzAfzTPq2sP1U8mB5gzHpLbSx0enOrhu5
XbUpOzViu0Fe98Jd99OuwXGiwPqgFEOXAaboP54pBedsl20evDGxRoeoGsHfmzi65Bg6vvAmf1pc
fBRMi2IQFiHzAknFHz+qqTASSymyGFWD07aaDB15O6aHHpplZdvEmO6g/Xh8IXjvWcuPa5uCapBh
gSmSG5bt++u7V7pS08VQ6UMSjKLshJF7U4KQXV/pDTJDQ0tBV87goxSNd3BRZDca3kNoki/Zpanb
ty98l/0Jf/ouNMHTo18Ef+L9ZXz3Xbhctbd4h4WdLSlpOsHlPtMY4mJaNhaqStFDhdLw3Zgcux6J
JnjV+RwsL6BZf77PYD+SIRwxeAFgmydnXyPYQO6cFIRdCbLre4QSWKzQcTgalFtAbNRf2thUJ2E2
WdLGhneYPU6neQsdvGhI/Nl20enbwvz/Jui/vsFF/2cA0yPGGPNv13Kep9+e+i+/vXpe5fRjPxSn
6M9+KEno70hIkWKhMAbGh0bsPw3R/Uc82a+YHdiEo5XiFPy7IxqmvyOa7ZsfHVQEF44D8B9EE8BO
2Y5l2t2/oV0FC4p/gGg6YzEBtYqdBKfvAPJflKKdc7atmlG6UPI6KBsyN7fJwNrXUR+hgAAfht43
tlUYzAziKgYyoj6ESZ/2mA0s+o/QienYzZt9xmQcWJxqCz8Pi5DHwIbtO+lcP2DyEbtXEPeAofdG
PXjWG8vMlUlDiLUAtw3CVi80wlbAzDOmn8sLV97Zmfn2cMAAY2VxZKBylmLtvz+6WTLUWb9ZX469
rj7oIY3vlkYmmDoH5osCvUHkmDKFEYYE4SVJWPSY8S4L88BU/SeGAc6wzcb+WUL8o3Pzf9tYYPep
+Z8PxEEvT/MATJ/67bTI/vkHbN/+p3+B+/AuEMVSCDHC0Hen2f45G4h/T1CLoAOBZAtQPbrfMv/B
9v3+7bfxI2Qu6A/vZIm/RgO/M7An8Gco7FGWoTX7T45CtG/1/wZ6fB8ISmFqAROiLMM3jPHFv98t
KF+GceldUVGhqwMxAAecapPaZx+IDHgyEqoK0kYufDO6oEtzu+jenro+nM2tGut0K7sEbdN8b2LD
eCuNRXqo1qT9gOoqrgsbbFBhXTKyfJZDQJ4wCA7UNcPYb4R7ZABsqacxWQ4Gtq9vgt4hMQcItZ+P
MDFPPszRkqAQY9D/BTwG+mpEhXChq5iwwIBHFGqOsI7Q8PapzEs5/I89FCwMQ7sGUWyPQ8iKv6X4
392ANfM2HmM4TtXSXW1UkndhuHSXVnlxA4hGeGqyZmc3dEP9/rt9dP/n4n/fd98P6A+vBJ/8Z+RE
FwVv+CwPEIClRHiuHIaNSbEk4/zK2XB84Wr9Jl78/aeEcDMPd+LYbmeCwHqWTrlNO7Mk+8wWY+Ai
SpFlwJOhjR8wf3RtdBk3U79ep3MMvAlZg/WhIb0AUExAZ7o9TJtPIKJil7EdgP03I7RpofJrbhiZ
oNHUNsA45ERhhI+hE13HY+fYnOZhnwLjIbYJ2oss1unbMFuHJZ/NrOEmSqxlBbMxZBqWeZvj44wh
NDCijj2248C+uFHpHe+GMnN73fpUvV620H4E9ku8aoWgX81gYbUw1oHzVwzn7gmlAUBsgjoIhtDQ
VaVGEwax3OnxU+Yn9Tz26+ihWARzvqsuqllTEmdJczAKXnq3NokyXzIUDEMxmbWvD5oF+iNmD0xD
8ZGbZ56sDtPj1nN6aP0uwTk0U6owPlfVrlu9JMEF02pyDxV2+31WK+EKRYe1OUD8MvxAp7WqiopA
zCWXcK187hbq7cW6afvoe7RcTt2YUSAOJWCnZdyEMivrYKza67aCJ2SByRGsLlNuQDAa2QDVSA+y
vq1i/YnFtXIFzcQ0HX69Qc+uGPjCUeDEsTH3ih41XHK2Q4kf4CE2fRm4GK5ibcjDaoHtyAUPbblh
LO31qPdx+/BxE63NFY9edb0C8Uq3Yw6EWX3x7Qv9o9vl/83R9C+voP/V14P64d7569qhDOjwFB5+
HIXEPpjGT/68doA2h9oDzMpihrYmR5v4r2uHsN/3aTNszKCiCa5FGCM5++ve4b+j3ENdixQFJSeS
un9y73zL3P8bfniAHg26TLh2wDaA3+c52WCALjgarukxbegcnHDcsk7l3bjIBV7ZkQruu2qNHx32
fVw21s+XlmQxKajO3JeaJLuco+DdkwY7JM2XqbUfjBfbnYtX8scsgcsuwTnb3psm1Qxj22Z7xeZE
8Gu17EIsLAM+EVLkhnxeIR8GrQXSZDZfur5vCk2w7XPTOIVKp12yRxR8i8lTIHlswXEZrYcV08II
8nq8zt4HkvRp7hG13wxxG5gja0X1tW6DuivburNomKplywoUMvKdc40egA+S+IRUjs2bFMDbtMhI
HGOiC4zxbl65LA2KzsA2JSD2oHLB02PQBR81aCkSN+87hsLfXo1b23eHaUplm+t6iDOgdixqxVvS
GnVKg34dcBwdHz1yUEIbqIiMUdN//XUw+PG2wovcZxt4dPAQkv02OUs3t3H01CXJpQz69K4N0u19
VdlsfKEF/WOagn+dI4H6ZmKMiQYc6LBpv09ToOEzLysN77a1jaKSDEzvTnvLJC7W2kt5/+tnQkHy
wx2MoT96lrsU6u6ajKToXN2xB1CuquTyCTWOUaWOWvWhz9LuSWbZNFx4SVAdZODr6gPggrQHvFxk
GlwIb7aDsHK8Hmob9bmfxfaxMZwBLYqXpqdn4Oh5OHyoa5f1p1HBltG2y34F1jMPgJh1Fb8Gkgw0
rWQCNGpnS2Lv1TYzUR7pCGo50lh7FRnbA57VKQEvkq4eb7NQkPk+msPhPWdO7h0hKJ6XHuZFB+9r
FhaKaJuVC+gQ6C8CFc7fAAMyprkyLOoOPvURwJp8NCVb5ORzwILNeKFMtLmrVCbrCL+dLgqPcTMs
X4IOCCuHvdUWseGNz3vHVnExgRRxsXgDroGWMeGnOFbx88xFfLXF4ybKrV1aD3FlMAiy+aAn660r
qQYGeYUGCnVNXzRgMNyZ1BGZG0/Rdhhb331qtUfbvtYArueTTQhMrKPRpqcs6OJ72/dTBm9SGW15
5LEEAGy27acZXfb+CDiU5HAWS9ugBPwCxugxLnSdV8DtPOEqcmAkt50Li4QYyfJJkKo7Yqzb09fe
g2MDfz6RblgOSAlPEVrkN8ncrTApXrfqCmOPOsuFWtrs2mBCih5Nxpb3Isq6FllROvaY+uB7XiFb
9U0R4/Tf+E0oKCMZsrzZeaF1TmpAIo7A3kXvPdCaPK/MAtAAbXgyH0QH77miZZ3Ynwp95dyCsDBf
zYRjKSB8YB/HuqISYMoxknmw7GMaF/XcnmzIoCK1rU01FZrrDQBV4+r0Kurb9GaYVQfnlyiy5FJA
8lKUtR/leGp0AhRs2gtM15pNB/1hCZsASGSUwu9asB+et9q1z4LxxUM+CXwknEafgEBeQ0jbULLE
RQslzaRE6APvOojTG0xaVnjjmUDBCSJ+RTGH6a9GaRr4OUZNe+W1BbJ2cj5+H3Fv34K3MV51wTaj
GT5vzxZsmfcSq0jLlJlmLDBrlUNZb4Ba5sp3S1eMMWMg0tDV3Ce8dbwASruHy0vvGpqHC6gU5Yx5
4t0cevY5wRq/B4xyeB2L2vgLxBV4SlETtrxwzq3khERWkDzWyxxDtr/GK1FU8rQM5ID5OcZ+26ML
pm45jhFIDTmDhfxSyLrvyypYNlMo7mQLDj1EmufE668KUaaHtXS/haWeY/PWc2LDQx9R8wZdWvsc
Lxswvhsm0pdgU5L6BNiGgVAZLsVnvMo2LStXb2jBAV+LdrJbB1Zql1QPgxJRAw2vEfxpoHvhZQ2Y
kPV5ncjZlCsd+CdOF3ULzIoNrxc/8q+CSnbHVLI9Cz+M5kB0BPm5wCjgqWptpMjVpmBHD+mV9q3w
i7lNR2+/LpCggr8z6aoPY7cC3oI9InlZhyNilQ83+phBG/M1gJP4NZykqM7pkklXOjmmd3XQArqt
6s2kRzWnpD9yN9af+5qN72Hv5UQ+px6tTwPaflZ6HoHIEa+wpweXuZMXUwTI8hFMiux1xfugy/tU
BliwFdCBXDkk5WVfBfpthTuyBWuTVc+Jj5MmR+FLk3zIVAAdL7Xym5lGA18+97YH6pNo3aCJgz2L
39mmjt8Axjw8BJOFXJ3QVpuLTHXBEuV17dlwigYAwv11Rf3O8VnmnfwFl4X1CuO2eC+WqUaSTkGk
g3jamqZQG8vS61Y5T8B1MeMDdeMGO0XEgrXkPZV3Po3RT00GUt/aRtbpYczi5I+2Djp+QZzqn2VS
R/ExqYV7azSpEuB6SU8L4IblxdxPsBCPQO3oAd5oKGz7+ikaX2VuXdISmGkJzL5xLjypth5B5tQD
tNcFxjxdWYl2qMutkiCKLYIH77ZpDp9R/vMvcRdjVWdXi7sohsicXRsoybGKyK9N7SKfV4nSy5Wc
JEuKEQuJ+SefOllQvsQYd0YrtEopkhuGGBCvwwHQ4prndZAhEWkjEdQHxfS05FxKaKHBvGUXz7fa
NmA+JYzma5VAM3/NMtwB0nmM1MeafAaHiX3MPPTt8O+l7wdjgs99VWHkgRJnRO4Tee5wUEEVKNUU
ws0kNKDn7uWghn8QFn4qgBRu3sNuksDIJ4O5fMnWFbUdgMFVkIPfEmsoyLLok0g6CvIZdRsSOUd1
rkkw31UIwuBBqRmZFhMNC67jbojf1cEsH2dseFNULm4fTEsR/UcF7TfKag4lBPT9q9IJifckAGj+
ONZrDDAvgfFjCV6JFyXrxu4qtjheOfgKrC5xFbb3WzNBFtK6DLpzshXzPQx1kFVi+Kw+d1E/mhyt
p+CrXpf+Q7vW1RfeBrCqS5qaf+Drgrcf9iRIdlpYPWO+PiRflIgn5JJ2dPvgc+7pQbU2eeONSp5m
0IY+djNOXd5PM3gPQTthzBEH4D3mtPagJwDZHmCMDxCfKFeQ5D50fYU+jUHsPoKSmaXE51D5seq6
3SDwMGDiX6MCj4HF/9qFbudasYm+sjhmfwxjGn2O023eSSNAuwE04UVdNl2k27JTbbrejBzwGdzs
mzD3E88a8MQ89ARH2TYXIBUKcUNMW7kiBW4Qswq9goWdVkurdq3j1RdT1ab9QVS8HQvUxArUyFH6
8CaOrE9P6azIfI0+wDi+d3UE7XZLJFlfW9Fna1FvW/8Yk6iirzYyWQBnMKnFjuwZtQY1x+ArjPjX
mM3hWoyJicNPfaXrFcA/Wru4h7FCDBR/nmjXx8up1Q0FmWwBbpZB3XMEk/J9K5FYXul47FyFe53X
7a7YuMXbcelXFA151xovP8kYxJULV6vIFsNQVfGNGlGcQ2arA2YClMh6rbp7kgDe5gqCZIIWkYpj
ARg6AP0Qv+iQu5KoSJSk5N75xbc3HD05oCxtAKLTF2piRTDIYU163xowTb6AAo3n4YBDAH+oHELj
ZcDXIOvzUNg2WAq/9RlFd4EP8jhW1IzloC2eIpbcoaABJ9WlpyldtHw7ZSCvqLLRvFneeYz+h7eA
hnT0qCZgR94sTRdHIQKDl5DmgBIX+BrZ1GjoS4CiQx+kwEwQraM0NgkIbChBMM4VFhk42I0prlHS
49uW6MG0YgSPDIict87MS4auiUgCBMiaQBsdLBU2wcpjEP1Nr8263U6pTucBsiO8TRsM+FD+XlbM
6OBu0Qzciw6m29vDOK4VfaTTyJPbztQApbnIre8yshPRwrYCyax1HZIcvvmuCKuGRe83Yd3XKTRT
VwStWXemp6bqoq+j7cMUjkt1iG22XuvESZ5PbbUhSYkMrsMeDNQ3BBm2zfsm8AkUK7smRJo30/qm
SdIJfpQoMgJYd7TbqcNYOCpGvtEPwtNRl2ZaWHihBVP+wAcfj5dZDMH9q3DTUAbVILCA9hhh8bG/
qgQxak4nlK7MeZn7zg7LnQYKTxyAwF3bgzNIzEvZETZeNVFXy0OTgY06oHkJshfvsyYf+sm8DuJO
+gsHtDA9sCpAgu9CNd9bHuGbDdfN2tUMd3da4UHIKlEswB0EZXYluqiMOVOvN5CWP9Mmi75AlHOp
P5BAyw9qNPVDPfTw5q0HeNXnSTRhLuFXu32hwUqb+2pAD/EQU5GC+dFni8OjD6ApJyGub6AXp2eD
LSHykFh5wY33oFkaHqOkCBwkcCHEhK7xKtLlrWXR/C7GNbhzOjWkxNUqkxQAmml74MMAH15mk4Ce
xBQpXhDUvKDygJZ3FzYpOINBVtdvApN0Hz3yJdAvcEOQElTbCHY2gggcIcijf/Jpw2FEb4XS+fC/
2TuPJbuRNOm+ytjsUYaAxvLHxZWpNZMbGJNMQqsI6KefgyS7uzJL0Gr5j41Zr6oq+yoAEeGf+3EV
oSYMhFWtowER7WsbufHNqunRJ9MsrKmOxFoUYHTTWZSykkhPborp59T5/6Sz/15Luv96fLP7IuvX
/zqqgmHmuznm+mf/GmP+hrTBEQ+zHgiVVRr7l4imuYAZyN35qB4ubLk18fFzdsOAk6EBLSlYjw2e
8CsX+KeG5gj+FbBV7Fn4oFFO/tEUU6yax38kNLwJnBoY36DfuyYG9Y8zeo4TCePDysI0m6oblfni
aMn4PvK6dDsMc3T0JcX1dTeZn03RD2eLT+Yuy/rulGZ5tRNyJAzmJHfe7FEoI9Q3b3S7cx3gwM0k
3F9IKu9loh9v1mRtYxwsLB7iq+Dyu3GKTAlIqc43N26/9LeE+udLMl3qF8aNN3/Xx++Ebx/Pgo8L
juna+5cZwVBkgIxNOseEeoyqQrgbUAfefWPWzsgoqXGIc/pHw1g3J6PVt7fJIEvMC24mjl2aIpbj
tCx3WWJ6B9MuTJAKBauE7/cZBYbp0vuQrbTXfMq6S70tu8us5dZkO8XaDdJguUkcUgHsDuy7xovY
E1pMW9E8IjaXm7rUFy+oh6h7YE1lH5Amdfla+2txGDLI8NlnHvcrq9CfXCh8/7jvVwo3B2Hnw3ff
cRi27LI1UDbpcc+6eVdJt3hQsTtcOpOEvW1bTbxXDkOGTVRMziGNjVIPlEzG22LowGtyN+THjgaw
TjMqfVs5DQtzW5F7RLksw9liCve72/FPpmAfTKfrFWNz9+AMx8GKiL3efL+/YhiNjzyKfbFB0iT8
G1Vju60QorZjW0BpcJYbkfVqZ8p6Cay0gJpsU1QgfJA1Y806HKSNjg7H+WddLiQyDSiQMyW1qywa
OUNIDVaA46b3HS2LTdDqjac4+i6samxUl18JmOvbfX9lYidy+P5thk6CK/T9x8GZqjzKnMRGsh+5
66qoOOq1bXztCo/Aj2SPd9KNJnpI7TVkU/eLEzjoEAjkYBc3Dk51DYFAnx/1lrUqKhtAJX2UIwp0
kUpuh0ZNN9PQ99NGLvOKZRlIayL2R0hA5pR9pnjWkUERFdq2M6CZc1p12hRxROTfi16jSGbOtGKT
DatUoY+Vt+nnDqSEmqbmZhk7mL1aQ7jW1eYcWdlN7mmMjD71psgIhSblLVX2zZde581n9pIZ4eI3
/aGaYk4NU+lpz4nRy8MsPPVNFY0WdFOR8AlqoB/hsDj+hWm72vXou81VXc4FYZpOpDd/f02tz/I/
/AigptekAXvGH8z23z2FtLaUMmLASRI9lq/2UOUHN+NrYVWPUoDI0sm3I279QKscb1uJ2N+5fW/d
ZiMbagAR/CZKB/sih2sS/K61JRsi7tshRnJhytVexSwkCumkS+wAY3N24c9E+AOMuTLZjqKZL/qo
PjQJWKdArjaUQLeg2E6qp0xODOdzpPJkYxe9xR9pXbpp56Qgt56zjlVa/8i0b+l2eV7zFFFxckHj
9pKg9uTZXYcd1mN6AH99Pc/mgRrWo9cUzzP8/VGbz902DzCLw4sn2QZrPjEBy+vkdnNllPQglwoY
a207OwPK7yXjWD3shjGB+zNyNk+nrsjDhaP7ORZ3o2E0nZrXqeFcacqbwqqv+uTAsNjoWwQa9vw7
vZnjXdVE7hMF0LbaObAK7qQHDi90U+1MMyJUnjYm0lsK79Fpi+ncKs3i1lgoyvnF/fd+nP/jabJm
EjH+6Ez0P1YNFmRKHF10REoKrq10lvp5joXpssXEtF9Q3kLPLtRLvST6LybtHyJtP1+aekPSH1C1
/oDlK+PFw5adGRuFdW1ra830TG7RPZO2caa8oThaXd8ildN9oo8JVHKtCYFFJLQEtNRkN1wqo9Kr
X9C+3lJQHx5I+AwY4JKzo3z1Y9JOTFY9eQXCtz+m5jax3NWGq2QQ4RgPlgxkvtmYzsZmmBQwVcOx
pMXFQ1yvc232wWzHB33fy8gMRQf/XqTdHkIC5VN5FJ+PeoE9qqjMr+yhoDMrPJN/fy+/GRQ+vn/e
PdNNzDAQmtdf/Hf38txbJdt71odIs7JzpwKcsI3AxQFNzjHjL6bogkr30t1Sdu2BdnhfbnrBQxEJ
b4YrEU9lE/AsE0zPoowLPPYm61JaeR1tU+qgwsZpxDm3OnFu2XoJS51I3IssgnZVeWVxNDMrurWL
YmK4nXI5kc63eIIEtYxpFXdW0U8bfe/MpwETfRnlYaeYlRwkR8JraEvzJ4PRyF1BVutTmQpjClIj
GWhacRbz1spVjVxlT8eCd3uOxPTQOmX3xeXkEopZOWH09kBfmUq/Wqs+YNTfrlgGxDwidWxB7KY+
eEMyeodx/AgB2SVd7iN7oXaiLSccl2m/L+l5Qvzl001zN+17b6YNvJ/sLX587zjyLgNd88iclZ08
dzCY7f/+h38LxH744SkoZKn012gBwLT3P7yKh9nsE52NwVDmT21remcauhnuDbGrMsfZFdg59rpT
i22fOPFGtu1zO+TjyffGbG8s+FMKEpmbTmO7U+GtPjJbbM8W4SF7xdlOeIn10KJohWrp3G3sNPN1
k2Q0XcjAfs5h91x2pZPsS7dnCKm12i8eVX/8+jGzsjzR1I27C6+1+f4DamkaUS838gFFblzXjfA2
qRGJo1EMVWhMnX8Ojg1FA8WF5SM0C7TSKd06DkpD1dt6EPfON50l5lf33Id4BRcG7wyfGIuaSb4S
l/L7d9Z4JagtpxQbgVZ0bbnVsNWwEW2EO8ByFQWQj8onXfPJ0Vm1gIxMTL53f//7vx8Fv70HvJEY
UHTAiPjBP9z3aZp1U2tBm2qa8auNBn0gByx2JQLlLx6Rf7zSOPJBZOYwQaZmPWW9/7iTWrdEekHu
O56K66F0/Uc+WLvRXDfbQz8xP7OYJjnlgnZzrYxKfa5dM37E/BrLMJoMFQw2oV78sSn6tF+Il7zu
D2jYcQqrwwLUsMx6h/RSLPusNkGW1YOZZ3umrQu6Q5Hd622Gzz2v5ZeqQK4MhJ62Jzf2gUBZZvaL
7qU33+u7O8sC6ArnnmwG0RnnI9yVs+agp1WrMynQAF1OM04Jw6nOx8RbHvrZsrZDPbe382SYxyWL
sy5Qo3WF/R+uUMMIq9xoY3KnMqS6ICsHpMkIgNnXSPrzXbrIM72nMa2UjC2CooFcBMLJk19aa/Ee
WbjtHQyPulvxZ+x47aEPHEJT1rZ1mBVUBT6OCWFrg4Qk76ahhiqc9csrLAD3Oa4d71Mx5szONcN9
GVmH2Os2Tn4RD4x6Aubp+rnb23XLgDc/CiI3SEZtkZOU8u6drp8+NRP8VdBwD5zwBrFvElXvLZFd
maWOXJco42fw//+Ul/8GbLv6SP9afNljW6r+665/+ZaqTqZfu98byX/+9Q8NxrR/w0qzwqzNN4Hj
h4eJf7pmaYl/riE+yJgY0P5lnTV/M83VkEKSwoaDvCozP+UX0/iN1CWP1HVls/+JewlLOnf+f+6U
dd0hvgSAApGHNCHtte+fDGnTaqDAeQi1kb9QpuXAuvYzuVFjfxy8Yscw7nxxxZNN1FparxWjle1c
uxdrjhxJhnR1Sbs023NE4yvOFSduokuwMmfeiI+8SS6hzT0MExwxkignRgH7QaqDyAdc28bLrMcn
CQkK4zpHldyvNlZpfwOvF5RDzkoovjtejFdTleMeT1Gzoitf3Dx3XpthQMw0FkM8TCim7Drb6tLW
avs0eC4wq0yYxykpAdkVTv/Y5a1NhK2YPutzZIQTdJ2NJjTvJqmcl1x9ibFlXsUyM4Okcb42ejqF
SWaLcEb5PsX+OOwq22WKKNzkYGUKC3pDLC4outg7OiYEI9mh6U9zfhfrdv3VTWqGdnEnQo0Y0mWX
9YS1CrPqQyyeLUHtliFRXnn2Aa/RU1vWlHj1vsfhmKN8o1pSx7Zk9qE313C32J+xBR3LjjpMR+tg
nUGsk3oP6qyItrLmP1IugSVgXDd+CSQOrEhQMiJK5bCJ6nzvD+UWLtNZVtYgMJxjMjYHNz9TY37m
ZdXRM+VGlo+q6441GPNIB/Yusf/byyVzTRShhIBSlDzO8cB/UF9imehCX3YwFBv1YsfurjL6a377
56lZtmMTb4T3qQFftuAkSq3quBR71ZosNnduCVad8I+Dd9XnQ1mdolzKOcfzA0do6q8rZkzPTebw
FZsDaeRARHHzlak55jk7WbbCatRRGFX+aHZGFxZVdEkBx1EuhdxNlf4Z/Vs8RHNzp+JZP0xRll21
+YWpYe+MsldrOFNJtuNuQ43QmK9zmGLoZEMvA7c3Ll+hhAK6wi59UH16ygYsIBFvsYS8EI79CKlr
mHe5yBk5iuobF4K2WZjchLwtwKV61JyVRXFFqqi8cDkUblRrn0/SKI+mBUQ+1SHVuS2TCq+Lr6DO
gZjMGW5Z/vgpSryf9Ih/9Fz+/y2qADSY4yUePI8TLlECwDh/9/z9fy/za/r7Z+6f/v2PJ/B6Uv7x
1DXc3zxOsOtmyOBMgHn0309deEVrooeEg0UABfccm7afT10fTymtopA/DB8BAu/pP3nyftgbQ0m2
MB6z8STbTFzB+ng0mWI7GrWm+zxXU+NsAWY5BGeVjHU0VnwyDJit2qma41hp3r3ZCqtIN3nZSO9W
5Riio8CUA5Olz1CuZB1Rk5RLN5SFq89x2Oqcgr++fbH/q6+mdZ/714t30Mu++vbu8ln/4Od6rf8G
lJr/YQtf2Uz/SX4Z/m/6qrzww5G/ZslmSf25ZmuMTPhn/GtBzmKlXfHvfl4+eJIxL7PUQ7gmearb
ZKn/QfSLFPi7lZsuCJc3Rj8C6ChejTjZ+5U7k32KhaF5nIlu3/CgoVpPI+WspfqJCfyBXinrlDg8
pUd8hO34bHr7kmXJNEDAdfnW4aln3k3mHGReHiKQ+hsjnbH98QeDsfG02265A+W802V5qsuztovO
637dy06xeDLjk2ncCu1L0TkHo4u2pnRo3esH7bEW35pBhN1y1hqHyjU3tnrRWolnq8yPlbTQzAT1
LIBjux2TwSARHeyEjPwv+RzHe43Im1ViBEUHKYVejToL+yjTNpKWrja+ygrT31qqPxYrD6+0N052
OXny1l5uUzPVAuYid8la7ziMJx7bJ1I4xLOp9xlahtPE5oOy68K2R/jRMdFhj9aDJB32kWwPWtfv
eVqHriI3Z+tnraKHbPg8uIPEpafYsvtayEn8W13CVyVxN1oXtW5sKnk00Vq5efHx+UW8Wcz+pAbe
P7jdDP4q6dcwIZfSgAhKNG03YjjrVbHRjXk7dt+xAIRe+b1PzK211PtaPnj+N9wCAX7EHEisfztY
4rITLaMMjIp7xdKS5cBkbOdhmRznYAoYq5PuxTtKqdhZ2QHI0gBx4TVRYwCcOCxtyMPYAx7xQu5a
xhAYxA8MzJoAJWldCd32Qk9TBjlZfNLKc8P6kk/2J8fJMesZ2jPWVYzloeZejH59HMac5HLTFTgH
jJeoX6p9oaf9GQEkddkvdWBW9mMPQyhy7I2PkJJwkGptKIGxrd+3oxO6cfTIOSUUqW1sE/vJSZd9
rcbLsh8YbFmuOtFece13S7JPvbOqFmCN/WMRY0srYvtssiaxHj3NC3OwtvMw7qzRgkUwbZOlPatF
D1+yf20jgiNLLU+TU211+LkmF2mbyO8io43UK/eWX0JnTHcCVyixEyEhO00TpLI+MCPvwgGNOa6u
sCYK3Si3ik0utb2GZ7+04N76erwXA06VGZRB5R3cHrT5OG4yrcEqTzSfttKkZ+fggY7Mb3q/dAK4
I8GEv8Lz5r3WeFvDSq8iN9u69GeWg7gx0HN0CihSijPlaGxi6YeauqDt4MgsY8PU/2DEbRu42ikd
KOo0w0Kjnkd9VfW9creJ/hglmK2t6QjybVtbkX8tfFUdMaNvcKbgC9XOGk8Ad/I3Vf959Qc61Q3Q
7qORsGdlJDaPTsNhEQZ+lcwHcm+3aGJ7sdRXViM2NmYRVAD45FUPHE+/HeunKNVOArNkVtghtAAK
Rku106fLrJP8F9hfuJVUNm2BrGrLU6p/MkbB3jFqb8YyB561Ym37Ee7reTUdO/s2ZyCwAb/X77p+
nY0Ful7ujO40WeNd32bHRd3U3PzpILsQoPg52+NDmsxB5F4ZQ7xNnWjTQ3trF4ELAvs0Y81kdNgL
QwTGzreVCbd75hzNRmLK1q7r/NkhdBXF5OStJOiH+ylKP0U2d4O3VFxVL5VL/RJcNIavoezooJ1e
OnyIWDq2kInSgMQvrhRme8ZDOXZBy23e6AI6CBVcy2ukfa/yOhiYvDT27eAY+y67yTJc18PlYKf+
GRLvJxsij11Um0HEL+TWAGCqh9ohTNG6Olp7fl4ykFqyE34j/GFJiR+SpjJrvJYAZCMuF9K8IFMT
Ihxukh0Gy8L8PeLONPVpl0Q8ABe4iSB5uxXZkt90y5PvfSHPGIxQq/Wk2tVC33Ld+dtYH/bwhCPe
PMNLzKV5tHHL4bsrlxOG3/NluqM/IOkYXlreDf71e9VB+ozlc2O5+yQGgis44NRl5RyLuuUZH9Oj
cO4JuXJjkktpp91lZy80W7Zp8aLs5FozGNa5fnvNCeHzwF1LiPtGF9BVmYE9K9YaWeXTZ/Lx2XqA
EOcxzSmMq/a+CZYdr2UbdHVyVZb2jYFyXTHCnPlg6ZnM8ksZlfNnP9M3eiuOEcMhMn9hY0tn11AI
flnXDfTuesxOudHvWvhAh9YS/ZaaiTxYYnXblomgCarju9Pd4tiOQEdANgz2udkk0xP5QUVRRCEf
zEpszJRFVnc09TqMvvEkGEsd5AT4dHCo8IU0m3+S1cymv2xOka1PYVxFYRcVSFJKRXs1lmhEvthZ
9UDgjmKnRsRngH3jI2naBiu7T/lv1vcn2hb6h8jmLIYjiOSMx5OoTimKIPrOBT94uPcr5vKjG8R+
+qhGtbHR5ne+O97Yhc8dmVy0E6clLdqiXMSMi2Pi4Z549Ge+O2ndKjy7e4x718Pijcj3Rpjp1hOO
+qgKWmNqdlN3FsfNd0uH5+9SSf8i2sY9xTiClsBzeuTGyM+WDRfWEuS1HnM/JeLBsKNTPvRns5Uc
Jn956iQa4zJ9pRXJC/kE1s4gEDjbzpEZ6lF0XhoqAioBKnWIpWlrsShtTJuTsNMV6S5O+rBrkye9
Gj8xh35qjGYb5/RP1tVwTMr2mk3zTqvVk3THfSJlQrfzBDuas8curtpDHV9NcN3Js2DzW9blJWh0
zMSO3TLEsjTtUKZFkGTYNdNU6w5rLnFY+rNucjzQ3r48KxoYInrdVY9NpHm7eY6msLWVCflJUz3s
FGanQdqlZre3HNXddJrZhKWlrKsCwPGyy9MEB6/eRf19ZdXJ1sJA/dmxWkavWiWl2DSJNRNLdeyV
0lVsGiNGKm9mHtpNSnDZbmZ34/SNcV1FFhuiNFMX1Zi7e8mp88aTOQELzFr9Y0QDaHJkuNXcRLZJ
GFmZGYv/PJjpAS4dZai0N+VLSzjDKGKXguoF8mBQpVFW4S6v/ZPLkQXHPGJ4ERBWK08IK9xvZaK5
Z9zV6ipHfn62Zg0zsyq7c6sUU88jTNmfKz2p4UR6+EBR5uXOabX+U83FsB36rtNDRBER73q/GfRA
sr6eCP7Q/dZbLnvFvDvyTLQ5J8UcwJeEOG5nuKyi+bwvtXw568w4vjFGFo5OzNWF1mFsy62v0r/P
3fHMZnvx2GPwPnbW2OzmXIAhTRzz3Jyi8U5TyfSMsq0uGf/n4ZgxCvQzelw8pZybmtKAC19N9Q1v
JTqm2XTrFtEQllC10iqTj/ks/GPmFx4+z97CxiDm5WtP0nqPaefYRFhG/ZJyLBZjfacSU5EDBJyX
jPpZ3pjaZS/q6oXBW/WYuHV9bo+dw61H3qOfPV6vWjjR1aohHYKj0aS25YGk3HiOdLf3RRNirNvm
WoHTx8RZYdpee9KhioeanT/EhXyahRbt/Sh2uCU1mGByq4jfwqde6hMu0HQrK3u+15a8/lLi+H9M
IXtt6zofDwpEDkU0Cazyfo52Bkn2B7fyk5021saBfgTsB+2IjiLJ3h9nT0t2fo4GlTFXWyBJX1iy
7Sk6H7JbYhrk5qOTrLqnkfar1LtZWvWcxPdtvYxbPRryCyyOxzFLa7Zwwj1E9niE2p1cdZGfb61x
uE9xIQUt1lDuUT85tybrXusYvC96e6FFIwegiEI6agGCakjT13bk0IA9i4JEYkIGOWRS1YTy2ZCw
N0QA48ttsLaewy/dLEX6NU5xz6A9fRK9+5gNur2RuBSHzL6OrFGdnME6z7CY8FuG2Dpuo0x113rG
ShxlaRXKVMu3GV5oChufKntia8tggZIeCg8MqEnx4N8WXrzhMXg2+0g/dKPfEGx9qobuujOVOnVq
7VUgPx6Lytj7Le7fwXqu13OLwSEldvOTMFrJzF/DxjTmF4MzcQzBDIeYZk1Ili4XigMfjeD2HQ9T
NsVSLLtaK+egnNAgCaU8xukkL0qCpbigEj+7dn3VhAvX7SsCWxuaSRQdpaa5mDw07wIXRpXuQOe3
RxZZGGsy8scdN726yIu+v8yZYu37ocxqphB1zp1R+mE6tVUYS5depLpYrZ9tDPbXWUfCLSOJbdml
C+corzTO56WrDb4TJb8N44T6WTS1Dr0kHcNR1smL6lq+bTM5NbOm1Hk34HlYKivuibnIQwPmgexS
rtvpmaOmwFoONqEQbLdLvm21Ye/M4jXTm73sWzfMUWUD/ObPHIozOPHTF1LJVDsTWzv+c63kf2eM
+42A89eSyn1PfcX7drC3v/ihqZDYhpHGrIPCKbgslvtvG6r7GyOONwuERyiferp/Syq0g9lgm1f2
JyNb3bb4m3+NQWCLw0PDN8r8xMFA+o8EOdTAd4MQxjAMRpFuoNxhr/E/WgUggk36XBJ1bazoW2F0
crdYQAqSqB/uRq0oGAYs07Vb6eOZ0KT6hRng/TCYETmfgM9CNlgwIGQc817NgY5BuCLBSMkGQL+u
YYS8pCqa7ojLNuHvVK7rH8Od32M5/vBSFlFgBwffmqY3GYG/f6lSI+6hRrZ6ZpUV91OXOZuamp6w
FYX/i0/1hy8VxAufigS+R+jgD1XApqwmKSf2CrpN5XAnSKUEOeMIm2IQu94tvOQ9w/5S7Ahp+a/s
UWfzx734rqPv95/2o9CKRLbim1DeSAhz4X2sqaTYh96CVWhaoiGrD6M/JuyEq6K3Q/YitFSZvabf
Kfwoz3bMTC9gct08+n3fhsOauwxiBjePjPNjiIJjq4xtNcrmnwGs+f1RgLmSTXc1iDpIe+9/FCgx
hVjWAorKXdRFo2UDKkxbnv7+p2c6+OEqxzjLC8FM0fEUI3G/f5m2zxofynOOTsiuLnA8qKZMWpaa
r0Qa+rM7xelVybY1J1e2aMveiOmfYH4trK9jiffvpjX0BM/gKs617VBrbB/YAoT4MfX7LgWpSs8T
/VabAdLzPifvfkl0sDMRx0yMWZ0/2PNuTtgTcEpurB8i9V/+2Cuv4/fTTIpIPbDmDlQHHjKQwN9/
PPDg5cytVgZGn+c7J2eL33LTBeNcjltFhv0XZnDxJy/IRBeMgs4LmtiM3r9g7Gf9SEClJE2k7y27
yAOgreFA76QR5Z+9SN7Vnk0WGRGttp5H3TnpHsxkr9tXTsVMP8dRpg2/uOR5JH78FghXChbklZkM
GeP9m3Jtbc1yzqhunLTvGkG1SBnNr4vCVjBZiLtFyyni76+sVW1+981DasWazf3Bfc49/+GhspBb
m2IL8Zi8Wn1MDD3fVYUafmFB/LNXcVdSA+YdCynsw6v0Kc12mYElGiMuMdBeYuZ1lPOL7+/PXoW1
AIMzThmTs+/772+eLCca3uoPhyI+Cpuen9p3i8t//I2x0nmsbij4Kzb8/au0flVqk6y5FdP2SwlY
/7NopfXtFy/yARHHPMzV4VZ5WLB0nvhIJu9fZhKOqsVgcxLqeeTryWjnB05DfvNK+NLmNtXjp9UV
pB9iy9KMsIBHZG9jMSC1tmNTjJd9Z9bGJbVGaG69nrv1pYkWpQ7KyWaCd+zgWo5VjMI32SRx+hqT
Ig2Wsgm1b8phaoszKpU885zePf6WpMJMdjeywWmZMxL8ZlAR+3GOolUeVjLpGgSsyrpaiCDGwVI0
OiHfHkmLQ73v71EAerQ0fpAW14095KGMM+Q4W+QZ2tzIZJlGrAyNSzVjfNUMsXmgQGgqnjA6cE7u
aldT50VS9sttb7aL/hDVSWzsBy4mpte+kF/9SQO/LWW5eBu9c7LyQCenmYd5inIYVjM0xwCsZonq
Wxtrldmg5nLXNrYX72drkU96ow0UVupR3O3KqLGvyOnlKKvS8/pTRMZ9ocvPrkXYFSqaL5hptyAl
jKkmwJCifYd0USX3oKp7PegIvgko0wBbA2HNiHLkL712b3R9RZq+lhbqndlqLOJC2UQGgLTEGzUI
86ALBcUlXoraPHp0gWZhruzlSEoQ1U9Xsf65nrFubJvUQsttcltrdwSzkjKMm/UbtIuy6LazY8c3
HeZ5sAus3JezAbgjiPlKCaBQEoiyVc8cApdsGZ4nhgmvcjQHtXXjLPe3Ne/+QQ6Si6CwrFvRcRy9
4v9MJozWhVNuZQ55dW9Azpi3aR6RJWUMpV9MdZZ0W8FM39/581TtZouE7tFACtRPhjeT1fckodNr
bVCt3OEvzFOwUkmOEIjs8klIn05trWkhZDSFhNFtDuVLlCY0GLIzTdOLmQozNGvR2faGJzeu1cGV
M47hSa9etUZk7bab0uIspXRr2EgqsoxQ6WX7zdDivkAgy6xDKsjEh3HrLPWGDkR1xHYNeKcWdA5s
uLhmsY0s3LZA893S3cCyx641IK7THiptMo9VOpkvdl172tZmhSDVwq6t2yWYCoqzBpsMBPYMZTLS
vbIMiEUk804v47aBUNeCGaCWqjY35I9YsNPajb/MbutbByzoltyWs2a8OFlT8qiEY8YaXE4aWXad
sE/Z0oB+dC2n3nWiSqCU57l5nkUU0lxzvIZ41zJvIBibGxFTiBa3+0anVNEM3cF3ox12XSfdajUo
lXWZab83/uxfGkujdZe26VnTnraexb3uB2U8O1rbNNcA3ePoQXTKTk9tX6cnDu4DbVYNFTgguwea
Y8AfGc4mHROnCWKl4S8fFSiIfMAmhw/RFfSoMc34PPvpeGMmBW2sgUEzXrf1xhZ9nAiqne0sRYRg
2wyc9TZtPefLPskbS5I8xy63N5IcVT2NhWoDqQ+uefCqfukCtqnJndbOEdQQl/6fzWK7FGFS9SBg
p3iJonSzjxnKTVTw9lt637yztlEDp3MOvdWGU217a2mULm5oIkU2myhuXK5hCXiIs0ZrfdMzMxJ7
a5pTIgWLET9NXjuIDXvM9hvioHth1KjHzNV01ul+8rOtqHyFiJF5zZkjWtLtthtdIDx4dVAB7YkC
Cb7MDKeibQ9pIZnO6pmssNHalXOXmtI6ap70xxCzp3WRNwRdsIi7JUyeqsnjMKXRD2hc2vgnIylq
eYExgt0SkTFpHg3obHcWNB0nGCDKffPjXlxq1uK2x9Kroc1YXqH00LD8ftnnhb80oQkbp70mFLY4
R9tprHhT2SP1ELTKYlgoHRpJpe3NZ3opoCxYb5Wlw5AUj2Iq/XrbrJ2mtPIJC8N9QtVp6nvopzYQ
/Q2pdods2yKulrda1EazKfhGKVr59QbJraS3xMlLVWmeO76mnVUt0FK+CL+5KYiM5TvaBh0qdd6K
WJe3UlbjraA189ayVjkZ2nfuD/VpXrtc66ame3JcQIoE7lvdK2S4TmebR8MNgdu1EpY6SOphk1zj
0MjUGQ+d/lYhC2DZ/kxFH8WyCTK82tXugGhqK2qPN4RTSK4PayWtPsIg2BBXVl8pKKW0tn0rsAWm
QJmteiu2HbNmLbk1zfhTxuJVnazYYBaBzw0/m1zbceO3otyyn+s7MrfgLSDrJVw4RZ/e593kPfhT
E30vez9TKyXE0M85cyHXm6Beqv0CkOI70Q0Keu3cLB9ndnjUHMfK7sNkWg8/zlu1b0spFTiftfG3
7ylI0Li18XblbnPtNA5jSgRR46GIEnAiK/Ljeena5sbWiuqhzhXMptxIKBrGj9NgiK0rfQjtyJnn
LU4J07txm6yYDqJfC4uBMTFjXb+QS7Ny6/GUKEQj1CLZg1+w2/FrOVgVv4Sj04NckuViqpy3pBkb
4lom+el16txhQY7eGpTnfG1TBglLs3JmvdUs91y++Nw0N+83nbHeVm+FzO5bObP1VtTs+G+tzX0q
rQmw1FrnPDVrtTPmfGqeNfHW+Ux7SOeeav5Zn5IVj2com5U7c5c1PyqixY/C6NowI565szKZ8VuC
9tk29lbkWZ46Thm+bfn+kVHnf6f4ZLHd/2vtaZN8YXOMA/V/2DuPJNmVa8tOhfY71QIN7tCN34lA
iJQ3terAbiqHFg441LhqBjWxWnHfI/97/EUrY/XKjB0aybyZGRkC8HP23mtnw/Krxp5//bvzy6GX
Hk0h9DwGNfw3HLV/Zwg6f3VpmACNjm8HXw7f8ruVR/IVUpt8GyMNlrCTcfb3vRN0Z1ecws/MfETR
sAL9K0Yelln/MDqdHhadSPxQysJgwv/DuAF0yrid8M+NVXQWEpkgZMUKNo3aszDh0x6CYSHvWoZD
VTw4UZPeZsmJcwBfBbE6AcEMyWKNHiKhPG79fg/LPKuorr5YDfCAi6bOuzsZrOuEwTSPon3uUl4M
cGq1hgU0SpW1+55uH/2YCuo+tsr6leEBAJI5nASVx1p8KP2lWBCZsubCy/XUw3eaCrvCgLBqCAG+
jVqZqcQ9DZfFgN4EJQ62QlPfpFkLzgf4ENAl1z70meOkBzB+NdcZ7i3GrZfYL8BLi4rd+PWsrdq+
Js8gKLfnUdmXtW8VLysn/upYlIPwX0IKbn+qoV1jSt7HlfK4Wt7AXifxvHDs09dcgFe8cMmjwcLQ
hpsqCXSPmLZ6wnp2+BExR+DFuZtMteprBOrGetHaT3xnqyJ1l1c1SNQtD7Sdiy3Avq6kEiaoKOJK
VOX8YEgJ0zvbWszpepuIuv2cMy//6oglIwqFY+HO8Wizpr5nq4WhwbO0i62VgyS7D8SrbevAfkCA
FA6TgG7e0y5Yvgf4Tx3xS8O+Yafb0v/hLoxlfUI0g5BaUhG74sJ8FVb1mv+AHTZDpu2l/NH1WWId
gQnRWZurWiyPYWNPX7kUBTe/xE815IkTxGsnkWsfuixCiLEWMGAoOkebVpfbep2K47QIis4HCFub
Pu9nmB0yde6XqeptZrLArSg4zQJ1okq0+Nnd7VQkc8Pzl9Xttx5M454K/2QPySglNUfKQ6WB7aIA
RZMZt+jkqtkuXHFJi4YU/iK7c2qI8KvYljOsQxzUScvTC2wJddFzy2BHtk+GF4OaUhFjz5yXMwVh
v9+1zeRbFybzaRaZEz+8wW3rm3MaovL0HHh+Rw1xQhoq7qFb6T1FdaY8BrrocCMzA/8cpvUbJ8W0
n7Ohjks7MPfRUpobDtsGUki4Wlu79dvLparSa6vCz0JXCQhnE+nq2lB0XRNQXa2rBOFT78fSWe4X
vaCtNd6ij7NoxluVtssPUCdeLItltq7DvjO3U1MT5J+J2EAGUiURG6pDjjJtPJ6zmk/GjlGS299o
6EJyE13eyybi5pKiI521nXRvZ0k6WdXKf8WozaE2hFSUb2kXbpvNYq+rR7GfshYGZ2pQzjynRtEM
YS4hDTpRrZjLi8K6zE0xPPuJlz7MS+dehwXPuB5ll/QIrTLtq+5xMIhx82dKKXyCTToZ3DSorE1H
a0bK6Y+PZzeMH1wcgDzvgCJ0QbSZc7K4vYpb5CbepqBF2ACiZbEHDsUBAMgw41ESk1rfpJD9JC84
VtvDPZgcDsIDsp5PHEpZuVx3yazXpjorOO+b5pvwKDtDsDhFgr0lhlmHBGrPNaki79TsPup6V0f0
TWQbdhlgCy+S0HQkJ0O/m5kBJwZbd69rbXdghZ3J3bcR5J9yO2PWR64c7OIhURgZxJUz9d40PVVY
sheHU64mBb/x2rS0DxnNSHQXKo62RNlHSWFJT3YsfWyAaTXtppYQnn66kerrp4gB3X8lZtwUD6Gk
/XlvhOGMHRVDxkk76dcMuFOqRYmWReb4RqeEzOgfyRvqjoupYhkiMG8k2vN/GsxzJ4xVFxyrKKMq
z1HUIjV2RaM43g/oiYTqefZjAEXtuTOWFjQMZtAaRCMOrypnGzpzeVjw2bCj5AddrQCPz8PCD+/S
uoPTRXZ9p5kZGFxYU1iHyHBigsPavzoOJ7xKS2KDECAMa3HU5lOyNGSLUIsDh/fyKV086HjD6fBj
N3a0kw3DgTMoGq3TwD2rQVT9QOWYtpOWxTHxa/8AOA8aUwsDdtMts/c2Lgigw1SlcWWmFRhNTywx
HZvLiKs6KU3m6YdCe+Two9IbdgjwTpyMp5YyitPkgdhaoDfuIqO969D7zWlYPHpFdUfVy4q5pTLn
rbG/fQbyh6Bl94fzFbsXDgvnLErb+qlcaA2/WHiuD4kTvA+i6PRbqrggn5t8HLvPpHT65qrNGmBN
tD3ygvtB0D/Nckxzsm3cc1+zyockFdeMZ9SHeZWbXBETdyn4yPr8p0dc0nrxZ1OoSwxNlJ2TULAS
0hTUszgTb5lNr2RAsRVr93DrZn19OwdLe8hgTi7Mn3597RdsKChdd0W3IXVZL/vMTTIcTLYKr8ps
7etYFFxTO0rBD7nsl22nBzgK7Kot9NdqucF65a4MsMaO4rkvoIiwLyghBuB0cPZWBQidnQU91tHY
HUqnDd88s9psA10JE4xP523Vd8HlKbd7N2jWhcztkaLEVUiE1SysraNted4bgi6EJ4OvZ59Y09Lu
Vo+EzMwCGRw8s8LP0bd58Y91yu1mk2NiWj/6FEbYdVKoKdgv5J3DA23jy4VT+vKyar3TdKogOy6B
lX4vq6uWQ7/Wmk99OhhT/bbe//dR+j+Exxn4n5+lr34uzTB8/fE4/es7fjtPux410SfZAwaBD1jY
RhX57TzNVxAcJJ0DgHwcCaDt7wdqS5Bac9AITlDuU+YMufZvJ+rT1zif+y4Idpu9Pkrhv3Kk/rMo
c/rFdGVxnOc4TTELj/PPK2+rE6N0CoZcDh7pIcf6emn8tNgz4n4kQ1gd//DU/B/01NMG/b+kj9Ov
gwXE5cIJBe5++x+7fdw5m6g7aokL96zKioXdFd5R/X8RWH6NAf/t1yAzEuI9kT/ck7T3B0xAWlpr
Z4Fs3Igu8nfB2Knz4oTesolZE6xT0zGBotlTymf513MmvpvZlb/Nlv9UX3P/+1MbUjnDBkRIn7/W
/YdZRc+dbeZ2iiCcc2zNS1vdrsVhzZP8u2ka77M3VGhZTdmfV9Ckwamm456+Ba13tS5YFgSFfPOy
XmxG+Nc97ue8vR8zGNSVmt2Xjv3y3TDS9rU2Q3GZ9RY3a7spxYWwGNJI8bNJS6Mk3JuZ3ZYax9mB
tNrAYMOUiP3Grk57uNL+DDV27djPAh7E5LOCUdK8pXU9vQF1vnGjNrn2gVafmMjNHif49BAwkWwR
9vO4QpBetyKY2FH/ezT/bdjmvfCHD038c/j5+yR+/bP6+s//2P6v/zl8/eXzf5yNTab/fFk5feNv
lxXSM+6v4BfJLwZygA186bfrihX+1Ue6QvWLHHq0fs3cf5vUiWwFqNk4N1wJZQkbxd+vK9QAwMUl
jyOYrW0uCv9SxQzRrD990tHlpedJkmGcHz3yX6dr6B8/gkRP5qTslq2pUHYwiasIuYu4g29wQAc2
J62l9S396tt5nb2ZrCrkXa+MXPSZrTpRDfEUqSEPP+eOc2yyT9vWaz6nysFtgNUqrF/A6yC8RGnX
WpcZ5on7btBBe6yTqL4Z5Ri+q34s3+06SZ/DNEhKED5uGJ1xGF6Am8A6OXGvtKJDQ4A6joYwiTY8
ZEKGbOGCNnaLcM4uoXCDVAhrYR5Gs1I0XnUCO8Q6VbO7ofmvuKWiWZ9xPHO+VmWPy45jqgvj0A9E
8WOx29x5aIQlihcpdGauVROJY+C51ZuH4dZPNsMQVXqbDtPyndZC3jrlyviPJzB9czuLTnjXVuNl
aE0JR6ho4PEmRYF7c1Okvjdewq7yulhAwLY5oGTeeotOBQJ86FUht8EQGvEkDWkVTJBO3pzCBJLR
STCjh3vcvY6BkaymZ5PlbnGxFPhqdvbguE9lF/hl3AhVcN1omxVWkWJnfUY0aUrPvMC1hisntLrh
vRKk/18oEhdQFkEfttt20akfe7RkYfCnLSWiBMtdEALIuqx7QAlFvxUte1VWsJ6qtktlh3U8OoJz
Y6AImRinbHHxJxMs6F6o68jvT0HS0iF6ZQlneLAmyabbOYV+tu1gNyvr9nx5CNw5QQKdZ9v9CCQq
Oz7QEW4SGAalLtIo1cBtKqKssdE5gd1AEkU45KY/2dddcDKbYDA5z7kn+MH2kJofvOhTRWmoXcFk
gCZGOAfgOk5ftxb+LhemftVhyQUxALTtbwKAP/A9Geae6jrBzCgELsEJUz+kbStQ7sZMJky2Heam
cKPLgT2uFLwptvAGLKx/gRV+TmXEm454lA7wzaZmiZEuA3YJ6ZAEF65b1GqP3BDdJGpaf7YMHv12
sZNIbKii7CGJZSeSJe6s+S205HwntB387NvZOs14Kss2I1KV2k/GJkqwwPxG3IYn+zMX0ao3vkmj
p6wbKGoP5Vwj+Sl+BqS6/iVngX87BqVSmDT64isHcdrFdOVk7wqqJQuQkOjWNOr5WI69RWSsj3I+
Pp7rsM0K1Hrk2Wm/J5QX/jLC9o9WmpOnttzghig5vKwAh/N9kWbOZRXlDEiE01OktbyWSFYd/HqC
FngaqX2Oxtfc8cmyrEK39HhMpWk3U9rKb9HJ5q52+HBvde+C4oJP2vnkW6bhWS0+NnuvHxC/SiRJ
Xo+lK69P9gJWFvnQfyDq2z/KXvlBzLwvi+1Yrv41E6Oa9rorbPusr3oIjMbSwzbRQfKzYpeCuSc3
mvyTO+QXUlT0iFhzn5SbRWdMpivRyWQrVb6c+8whrzbo7XdnDjiNO8K416s7jHpThyvJVrtIvWkz
gjx/JJbDcqPHghWeKaWHywId5L2M6tGhlSsIuti2m+qWXwptiNJxim7Rysn2wBh9lklI7a4SQ3fR
t4H/DsYDb7rp+D6G5nR56k2UXvdd0t53TNfdpkE2eVSjPdwFietczE1XSuJuBRT2IGPeQt0xL1k1
heBcWevA/6+zjm48Vm2vZQ5N8SwBVz6zFU2qWwoWrJm/uMKO71BFgGre4T4my9w2cW2X1nXnBAVI
f4Sg+8rJ5imW3BHvDYjrkBDcUF3wdzc6zqwUcwG/Cm8cNdJWvg3zTldXXlAVr0aH9VNnVTj/kUUn
O44mBqXdqMpu2nkizy7bgSvW1i+4Fm2V35AGcNgF9BgBpHq3HNSzjdunQUBqzdIfha5yoGkmIB8a
6bz8mqsUjBV9q6Tn7Y5r6ZotNLIYM6FvtH4GE5pHvYFtTSPGDJ36QwZzjuJVjES62GvVhlVwJ6g+
U8aXsYzaIGCgTMID2z89bJaJdpgNK4PiW7a+eXXoMy85FfcrkrWyAWkRbXIeXJR4VL1UmWBjtaO8
Qr3rxm2JPiOBWzre41Akzh3vlIRGiCR1PqME3+9O2nVK80jpPFTk0+Zt4jb9U5ktxVkR9Als7GIG
/Z0XXfJeTZ2EUk3hxetUeqCcBb03+Fi8lrfVnMGG0LxMI9NnQExxWILU5aUuwo+hT+uDiYqyORVs
i+QCfLDXbLkfVGpHzS/rT/47vWpeGIA86HPNJroGVHGOG+I0dliZvGF+yroYC4DDC8LS/UftZEAY
sHtQggVbAqdaYdkTAHwYblRaczGnu8dWE4uWuiU513IfnD1tVvYiJUC+idxgFiehM120Pq1+BNTC
2eP3Utex7as6XTfwCO1g0w9gQuOVWPlL0GvNgJB434IVLAsPmvDyIy5X/rHjJk23oxeeVGhlT9UY
F/6wzgdW7IM4DGEAapq9boqnPmqdR0wR1lfP+vlh8p0CDSKCskwSY0ZS5qJEJJMfWLMcHKihvBBk
SE50g0imB5pNrIeqGvkYQOPxeKrqsnTiqU3ZNmPATN5YrMlxQ5WE9zMp1rUl0MYPiNHv5Tt+FBJ4
Eiui4sIRytsExeS7DvL8ToBr/NJtPQ9xBSX9O20m4is5mitN5+U646Iw+pt9j/kIYZYSp239/Gac
cRVzXxKE4tY11ytP+zD2cdr366XqZfERuuvJxej03k4YyactySuNF0VNWBwdX8DOaih349kMeeOM
SVh+uLDJp52R/jDt5OwG3JjQi3/2/TRj73GG6GPyTHFJRZzzxF0vyC9456NyqGodrqg9GdpDSftR
dRGZ0CWJXNTz7RRG6yempP5hbKMqi7MaXcAB+kqAhb0HFH/dd/k28Hr3q400EG/tpPOPEydjjj2u
eyFv6lbRsJLXNHykAn11Y/zcvqe/x2vOTSra6NAQpLjIbFt5sbeU+kepqb4hstSgiPiFEtd5zacT
4jyyqqkCnBOwqVeJIQhW1mZJp65Diw+GV8wi4YVu8vGRsgw2WFZQ54g/60TNFe8YjqEjmrEuODrA
Ude1v+V/AzM10rxaXCM7rpdqupCcKQJOWTUrRx/0XLMVGbfLg4L59FyxSjJs4g1rbFT7desuS/NT
R/xR5EtEewbX3fkZECu7U/UM7mUckKY4vvThfectIKvSRvZ601CY5fO5gvkPe6R191PA1uqC13p6
FNqNvqPlV7QiY2+xQ3oozMF1DenJOgnGNy83LVV/gPS5CSSDPA9EOL3CqNTsyO22Jtiy5PfeQBCJ
hgyXJhenpEKLPX1+LC17R3UIeMIFrtyZPcjyy2lV/mCKxLKPhTNYzzM4teekkxHJhrGlU70UiIPc
y03BDs6fcIaV63Su0M/4U4yqLsScB5wkVWh95a3P2aDtyjqKi1Cj9gWYZdK9Irl7SP2CBAm91ylx
cYjlrI+bwNxViDXYj4H2XYaTVihYa8IKN81HSViaBeC4Kf2ETiHEAb130m7w917ftKzfc1ncaEnm
diOmegw2HtRHSMMdpM1NMSrf2lYdJpv/h2n6/ze+icvI+M/XbndfrXknafSX5vsvQ/r1ly1L4uaP
S7jTt/82LAsmYpfLDGOvzX/+2qb9rmmLv2ImD8hEhI50qM1lh/M3ptRfMc8yIIdsbmBGYIn/+6hs
sbljiiaEAbETtuu/hvQOfuFL/rCtssMTByOQIWQKRHLf+YdtlbTwJ+e63WP9AbeomkVdRZJT+SVb
/K6+HLVFv02IJbnEc0khx/lMKPMlPVV2QZ091cTx+aYybuV6lVPvcqqSU6tHrRxtcH4Tm3xZom0R
NdU9txMP6elXIV3RL9mT/FVTV/6qrGtoz6ti59RkV/8qtVs4mT70AXoudTGBucLcmjRkyJzVOZpf
bXgBJ4Rx585DwCEkWBVB/kjNT10WRNUZfjaxPIeB7pZzsQwW3URWo/y4y4R7ZOYB/jB6s59tW6pV
UVpWnby55J3aeEoNd6+8rWheWlfdEIrIGjVuZq8iQ5bWXnYVWdRtbHxpCKavpAitzYgp4L0KZPBm
IzfZ29nxuDBTxBY9rVmevXQgTpY9rWrDdRFCqKV0pWTzRwKY9Hmgm2kbuY1/Ns3TwA0ja8qbtBHh
yWMmm3DLNYf83+paWCXVJAZ7kzUZZ11vDdsHgo5a8ydlC4s0DKbhxh2K9X5iDLO3de0l+3XCubib
NH9MLAQYZq6SmQkPdms0UpkzvPXZWILQpXf6BnVdX9ecFrO461cLM6PRESWaUKiY1u3WtTZ0O+dc
x7luNwx0pFOzwW+2upzGJQ7WwLmsSSqYg72OzMBGZGgmAq8UTkvuE2LPPNhVB9nhlNt0oc/ZYNYj
WcoVBGV2zEZ77M8WY5EppioWxlbFHJTulFmjJSa4AGWzijQRQ9mO5Lj7ti80mrXl6e04yrk9ECJ1
l52nhhUGhJfZDC5lZIbLzGeC3Ke+T8kEJyw7jNkZM0j0BVpPVwZW/h5S39XvUh5HFxsrAlzMpNyJ
XYfDMz2q3OlYO8507GzrzlmbXTkgXW4rwjvmcslpvsAP5nTRhj4aZJSu1bM+WpS5LvsAdBXbVDyU
UD9xXSnroUEb9/ZKtEV5wj30+bkuJus5q1Bf92nGnmajadbJTssTEdxlpuvNIwZYqtPmdlim14qW
hnabAkzPHkornfKrok7683kKxuoiy6CMX2MYj6YfmnqIiTw8vJl9u4JN5v1aOMnLIKPC/eZxW80h
WrJQxD1vIG/fU+GUxUEjG8xh01hzerGxE+9T5L9sNy8cj+I2VUN2JrA8gjhoUrPGlX8aZj1dBeGP
sqb9gg/LbDnnzsreKbYI0YsDWA3vmwrKYWLFRW5/R5cHLW12kRPD1llVNvsOuDeynYe+eJydwc5h
B7D93YY48PSVSjBsYGMzbXXNjoUrV8KQKT+bHD7TBnSiGW4iYCXoWfNcp3uvs3NFv8jCANPZJXVK
aV/aENQs2jl3bX36qnSaIjuSU+mqKwTgPj8SROqbaym48pxMAmV6xuGwpJ1wqDPscbyPcGaQkwwP
9drCTc17D1pkYIROcJ+LCvqJk2KFaHp3hgvZlKwnXLT8U5OQO8N5nZfwyY0KHg6vPt9UB314nsz1
2OGga/LXQgb6G4+r970Us6DBvV+aZ4y+/Paqd/g/rHRk4J9tWgX5iFXa3YZuAv6ky2y+OrLUX3gP
DQWvhNtFu45zb7l38eH8kN6AfQRDR3Cdjqv92TIudcdqKWhinJIcE14zBdmXkF1wXSw8r5tSmuY5
9Rv9PdirnRx719XfWCW8b6wr4FeLrsmZbUTv8mHFn/ocgp6X+Af75jNp6N7bll7Lh7SubawwJsG0
Tm2ix6KwXZfXaKI4lKOeT2Man182m/ms8jJmndhie3JMGJ5JY+PlLzNPZ2eY83OzX+tkfppsN+0u
8agWDy1YieIweXqyzkadzc2WGwZca0qWnBfPRlKyjko26EOg709zfIVb4dIsBSigoZ4Z3NycN9s2
tavxETq485VNLmtNn5aXu5GTNJzqmYGP1JSxH9LU8878RHrdHmd3Eh2B7SdXI0mYT21os8Nk6DO9
akzU9YZyG0onE5dhHaWrHC4lQzUaRkSKcZ/iEb5mK8eU43kL61qi4BnjjERAqiXRqa1bVxpJNcma
rXGq5Vaz+cZYkEWGRpkuoUOwXmYniMXMhvMCPCSpsXK25UPHry/wFJBX3K9mkReJmvGp135EJsyo
goiubVXrQyto8whpYXg+zcIMwAKSD4vsMdskorXf3HVaWzqZxvX99CsaqttdcgQMyIYirKgjVeU7
Q/lAP1FxidszzPfIM/p1cEIFhWgS9d4pk+K6W7r6uR2q6bkuLUn4d6bdCSdadWP8rleU0kWC201n
kmA3JmrsdiQYKozoXU4VqSgc7jEhQ03M4Ts903nedDhwFsu2KPEec8rHgCP5XNtauagdnXOAIQs/
x6jeIT58yqRu7P08+SNLxLp/wIZas3GwmJvIPLd5hc1gCn9wCBj00e5T8ldgJ7i9tSFFTxCcRWJv
hTTBtZmZtElqZ/pukEnzXpjQoWiNlDc3ZocysS2CPAp7WzVJzvsqAFU0iEw8u1OtP2Ah8lK62s1u
aHyxioMaGnqbUGQAFjiu/S7Vkj2WWZSdsN8ZQMZ2ztqR7cYqnYMTieYaRiXPLNuJPm5lwT4pge7w
FmZ29L4ar3yQqvEu6M1ynigiNEXszmXzCXm4suFNZikW3GZ2cCXwg7u9H5WYNkrtuc90GeYdU5CS
fKjRFY+NtrW1NaHsq1iebhzbXIz9R4abIiU/1ETZ1q5bioxLukPdI3DUbtkNvls2m8Ae8N9mbPzp
BquoH2RHPt50EiFkJzjQfHmeUcs5b6v0lQoyg5eBxC/FZpykOAguCzgRb/DZURo7TD/68dRTkmrL
vRmm2eatT1MTazKgNwAsnTmky290aTWxVdnnO4yW0K1WbkbnTYt1C5N/u4axsInRCDBR7jEBnwrq
esBbVnZ8ZLfIQrwH6Fhq6Xzy6+k180r/wuTSwd9IM+Cvnos8POipc9mvBk0+7wtyUxD+EtUFe0+X
sjhZ6ym/VDVYTTZY050b1UG5W4oiuamwTWF9rCnH3YQNJntOIaesFvdaGqgs5XxrO50rtqonjqi0
ch7OrCwWsa41/ag5FowEJ4blKkLicFkXsKMiVeHg81vSDhZyN651ue/bDKtVWi3kYHFj1T+z0nTV
mWuciaRs2YdkC4B/vLXJ7D7lTQ74itY4wgg5z6iJTy1auyitm/JkfCumbT/0GIi0mJevHK/ZdQXU
JoFwmi13DQ0GH8giNZvEZh5fgqbn9uFGDuwjoh+MqRyaOadmaD2UFbcmpzq+9yHU9lbG5qbyXkWY
z+ykODO4MdvA0zlb2Xm7o1E+7Te8/V1JpUqkb1VVUfQ1VaDzNwZrCvxbp/NvFevTV7mMI4cu208/
T0TFKO7ISzwKQCaPa68AjuHNwptpp73tsZ/ULS4fjIY7DlHchKKxKTBTlahoNO0YZ8QaUyxvNGCV
NdZYUC/c24BV7Tyvru6U4ba2UbaNgM54UlzPmAAIydppB1nOT0uQOqhgExZU5X60M0LURnnN+DJ0
vZNslly0H9OgE1ILXQFCTQ+yWXeaG5zYrJaBStV3pFi2y9yiNyR64YoWerb13LhD4t/1xBPedVSN
b8s6qRv6m4v11vP7ipXcOk2Ay5KGVxTLkOG47g317RINSROXeD8FdzdN/MGz3eRSZ03tkL/17XM2
dWNxSJAxLZ7aVZs49KS6JQnv0eUCfCHfimnKP6jEtb9SudD4GEWzT73qqubLwWITyhtzmlEHF2e6
GmjDKPdskfr7nMK5D4IiDCVgzqYnv9XmeWY7+S5HwnuYcl2uUUbLbouuVdz3TZms2wi6bMfefiye
8xWS8cbKeetsDQfVW5cWwOsFBfm1Kvy53+IvER4hu3B8DbBSU16JcKBidoIobCPxpeeuW3EHs1hM
3yNigOPGyoyHgXg5IfhG2hR/Vn2WvVv02r73fTS8kF/Etl1agrJpE3j5paCFT4GA1fVdRbHjG+MN
PIo6nMwPT7v9S5TnpbQhfPDReDFjpgZuA4xvLNKpf9lYblU8FnPkP9p1Y73b0ei02xC59GWVobK2
JYHLEVRZuOYsflJzR9gUU3bNcecKU2/1vU7z/DzTO/4ezD0oYSb6/sukZCz2vLGq86Bmqwpkb8zZ
ZOaEv8lknbh3lHiML2UXNW82gNOA5eMAaS0TqQn3oahYvFLDWHJqnrnd7tai9h9pq9XTdZQHPgir
tozCc/atWR9TGup9T9acqh318+KTOawtwScqN79NaScPtrIZvdMFrBr3KYtnb1NlPv9HTWU9o6cs
xTUtl/Ddg2honl0PdwradxKpXW876qMvRqEPaCHFDw7FUhJmTXiOYf7Zzi4phma9dyemqQ26fFdy
9Rk07xC59IgaXLYB7lHUyCnSbxN04CYQ8Gz6yt8lJzLShi0XmnrYcVDcIcA2yRVgF8CSOODd8A6r
f3/6R3Nqv85yAM8Dyc9YlGyqoYT/PumQhg6HUnP5nHlzdqPaEH8mTx4G+st/O09+d56cgtP/fKV2
nakv/ccVmjj9+993aB6uM5ZTUFxP3XPi5Bz5bYdm/xWhGgs7mRE2WBEWkj8lQ/Bg4cLCWCEcPAH/
5WMDcAJRgwUb5z4YDlTl/Cs2NgbvP/lN6GvAE8fCzoMM4mKYwxX3J79JxpIpU12zS+A0jRdVvpL1
1LBtyu3Uae9TOmGO9dskdnC02mVEVeu7wT53OB9aBwgshKvTYlyKm8SKxvKcfIPnfuJqzrqbKYQ8
Bb0I91aSt/Uau1OXPJct7Z+b2Z/rD48g8Hs/57CvBjQOFLOyTbecLjDD2rpR75MUrbq0pFjPQzk0
B9gMyZ5D6BhcLDZa6D4RlY0AihMkWL1dxBkwOuOA0eqrZSAyfcQHNjxqUnkslrlvcebI627drXxY
q62n0LJweII2u8RsIdD0irw9hhjq810bRoHazexdsAnnZUqsZAlC6q86j4Ler7oro64GJVaO7qlI
pAkDzmy4vV3GUVgUu4Hum+QtHCQyLqKg41z7jXEo4BlNjvpJJ0oBe3XUjrNBEkg+jWnMc1ecpBNm
55rgeVjbezPCoN9OfjjeLYECDm53C4XHoCzTm8Kg88aOsdrLpmHpHs+yY9RrTZZA+7NtQ41v04tY
5628azXx8YHb+kXi29R3DUv5sgiLkbKxInSmxQrtrbP41QdwfU5OAwsILPMtYbe5iGhS1RIcmevl
b+Q02S2hFJosFk12wt+3Wp8U7K5iWSqxTqeLjYgjmsS9Lkr6puMsoqAgZovwys0Y2PkYrj96mU67
YqEVJyO7tteppLG2ddsPl1YweF8ssii6FfXLMoj0iHQa1eyvgvVpLeH3s2jF+lGnk9/sstC2yr3j
KkG5CmVeaI2pvK8cM9qInA3dw8dJKp4rf0oGjrmOp5oHNk9Qb06VJuZNdXoGfqmaKbys3SHk+m48
f3ESyu393vk5oWvhESGk26/X7UoF+14PA4qsznxeWBDvojx9Lopmb/du87AuXn7hdmBVvcK/HJv5
ao2Gb9OAI6DnjQxFAoErLTPchWAoawvlmU47E9tdNOzm0FyysQRQl5b1e+7ph0XjbQzRtGPT0p5K
LDv8AA8DSGtGDok6wFhiHL1jMf1v9s5rN3IuzbKvMuh7FugNMDMXJMMqQiZC/oZQSkp67/n0s6is
7pJCWQr0XHch8aMKPyoZJA+P+b69157MZaUNK1+muBtQXFtHhK2B9hPuESzek/SurNiK1VRVYw7a
LIMrsWx3Q0FKEnDvZcM9r0ciEOTauKc6s8izcF2bIN9kIONE97IEC2I1LGJqL/WAlGzUf5U6/vVc
XwAJRlzTq+Y7foQ3gb1kBJBOGCf5iCPCcEgorKn9ztscL114hYwafbQih9pj4ia98eaLIIP1kapy
gEzL1VGgxxoAOpRYgBqGyAk8fNr5UENsaBDOdLzvi8GzVnrq76x6Bin3Gly03H9ocn9rWT5CMOPY
R2rg9GHybGkNNSYVtFontPi3Iv+pCNIbWTbJZ+mUdSSRSZG01XYyEKE0BcbXwFtHXvIAbjSyiSZD
9W6JnCqg8N/FUsqOtijutKJ/EtLmqkd3ENfNBVW5ZM3OGbFdnt7h90MN1Db5bz2ShGXe5z49Zo3J
YjCGcUujmLy8CRJrR/Z74A/0Vv2yJ4saMxOafnkhUzpk45NpMBBE9naFjp3aGzjhY98Kl6ae066g
mr+OkuZZIY5hGRFJbUZVvAc8kVxStr72s653pU4RiDrQrV1ddTwR7Mn2qNXmpZjpFUdX7VDV0kPS
i0vSdURy4lUArlazjiIUREqubWocF9HgPQW6+iuz2MkgJRLdRB0emsFrmCcqDxCEqC3IHiZsL4Q7
E0Pt1lAqrpHR4qvBS9FWOEK0AkypHAJWDkFb+qUcbRGOxDQQ4WrqcXdhsv8G/3MNo4gppAgDtzWm
Vzz/h1TSSjB5SbXqjf4xoQEDco+ob7wvpUuQWgmaVJbXktfQVuiGS7NCAeAb9GYLUXQpcO+aQV00
cprjjBWip7BXVpXqo+GgZdMR0JOkEOXwmeUcT9NFVErWOg1AaQdNV6y1vrqrh/Yt1fN9HIcXWUGl
rBzb+zRXnmpTMB0mG+FyQOMBLT9JnEbAHcfGi7Sy4a4RB1DnWMjFftrn80TfJyujRdAt4aAgc88A
WUXaWmJ4q5A6WQy1ca0H+MJysHaqArVbs9xkRCjYlMJ113ZvKHK2o19eogDc1JNI/TBTb5jf0ktj
4p4b4m3tiNhBCnTFG2adO03MfuPX2ALpXIxl4bsDOMguHK1VJY0JpUnhJhFhohiIeGxhEDZpqW5R
sDW/gq7HPZ8ODgdE4jdkjfJQkkATnMrXPB8pEdBCR2DwGoghzQ7LSi5UgIUkOyLTaWp5GYv+gbwg
6A4EsqWd9SYM01XTJOoNJdit3ht7UsUidHQmiV4E00kp1BpwxwnTXUZUZvlbnB1UTc5ghNKe5CLl
1k7kDVi9oi6VfIqwORmikL8Of5xYgaHUCF2bSbpXKSpQbjca7FqBJDOmlnXelMOroVQThZqkQWaa
LSYpLVCs+IbSFq41meG8jvVmYhq3JrinftekwKFlin2CNrs2tVC/kc00t8ol9UgFExmFdwNLGU2S
2WDW/rGbeR/eszDw+8iN+LE1O6cPa1r44VNTxQ/TGlT62cI2/DG0KZnQaxEuoRwt4apumkGAe1xn
axQYnXzHy+PYckmlRNyKY2BdY7Ibbuo6FH9xnpcLt2CtkGkrdZiZjpWhxbm2xtGiyzYSGWVZVuXk
aw/QWBPdUXwq9ah2VMbQTSLzHQqLHKEJzQY1yv1ZizGAfFroU5RGFPBFInDTR2/EpeES+X0nSmmP
9yoUwRRLG2AUnEYyemoNrX3s+hMLnyZnUHxckgjVcthFUQ9cSfFC8tcP9Kk8Nww1koXxDfpltCoI
m8LapADEX8ngfYn5pHiYtCDAlGrcp7LYlgSGARcCkJOkhWFi7VOmTMNyHxSGRKA7pkQbY5aCcchM
DOaFeGKhuQzgC9TX0IMJikxocZrIfkeQPUpNX29oKN5jz+WA+5RJ1XPDQhDeSX6dG0dO/o2/gf5V
5L9CeEsRFZjkuhLaiPVkAhCCA7Rq/D1iVADedPm6nriXcKI1HEO7IMW0W9Vdg/k2hHvbwI9GMtEC
cBbH8JowrqF5bPJ0SDc0iYg1D0q2Zc4w8NBVNQxjF8PDMN2avqbqSxSifXQ1mUoymouwqkxj2fQW
VZSw8wCi9SmNj4iu3fCQpXJ9IE3ZB9Bc61K10MsCbWLYWTgyg24IcjtMxrBfZSi6sGBbiD+2Cm3W
tWchZF4FnhiJfN5zVCVb5nQhpBYL6CRZOC87qKkOwtE2d/nSU2LNFItAbFsg3cSv7TKrm5LMAISV
wXhVjX5mLD0xjZONVNAeuA/6BiQQoLscQHs61dZi9kkCuUHxg5lYgd3d52HC/Do1DRYMvXqktxHa
8hBEdm3GyTZt5HrZanjQKmKB0G0qxVObRC17NSVPKot+X63Jqz6OoEl7gk/JeUhb+KNDswFWAVu3
boTdYBn5Bt6zuoMY3a8ndeg3Qm2UB8Ci9KlHodVsWmhuw+Pe6tNkACc35TXoKVKITaYt7pK8Q7oh
rlHpiN9ycmnB43isY5NP/lECVhcdPfHLoQ5BP4EqXYtm4ph5oe6Frkhemshot1EgEJ0wGCLoC7/6
nWF3TZBFa9l74on676qgFmSjhxB+mdjQiLcTOuOhCAg3zOe0ptw3S2kp5WbLlieU4fuk0bK0NPMV
9ybOIR0vAUWr6gabN2p2Kf3FivKrMFFT123iOfA+zGsYAfEvTqu0FytEz+BWo/Uw5AgWa1bJTRUC
eteC8RchWPAD4nRca5UVhU4ooHMX2iFahD5TouDH+sY3VXE5lh3hyHL2yIKToKIaikd1BKBvxYBY
6QwF97C3BtdMGhRpdUM+oxghsi04mBitLi2tdhaWIdvtHixkn241hgbtCnIEzZGq/VA277VZ+ksA
7/lNDxkGNke680MG/NQrBuEerOLxNJcBU1SzNhgdyi6Uwe+QEdx5PazqSFSFhZnqSxUpIY+x0xd+
IUpbAo3R2Zdh+JpW8xHWSPN9miG4kFoJzBXJTMfSrzg19vA7erUrHrgTNqej1XarPMXRUHCU3Bie
NF3iby82LaJnbrwbVlR/Bpc7wbX4PzWYPzWYGSP570swDrDo/7WpScp7qz9XYub/1z+dP5Jm/EOh
oCrKuqkxS5r8q386f8ChfiTx6CaEAfWP2fCfciZcQbj8pJkoi9NQFz+XYqg7/AMREyZAepnSfzuu
iUrQJ48fWFaR30HBRFNYmJFvnFRiDG3QWp2I4AP+bzaMsV85apAbq0bDn42KgYiJEXeDNE3HT4/q
rLnw48JouagyQTCFeSHxYD5bjlI+JK32K/WAupp5xKDJNhlTsPn5KvPf8i+1FldBLYYgTBZJg1A5
Y1Mi+3wVLeuiNm0b8WYSlL1glO+eJARMHMM27t+oxWaoG8XFz9f8aiX8fs25+PXJzwjIHodDJJJd
hLo4DXyk2TX7QHiE12ZRnbnYqXNrvkEMTnT6QAgrUEJPLoawomssLhZks54+bknjTGK2wp09HRE+
B3++9X9rlJSoD54+UU2WTAmVpgp49hS72LW1UnkoyG4qPz7InlrvKq/cZHG88YX+tqK9vAnldlvS
MGwvNWJu7J+frjSPyJNXamiaRDS8BsVGB1Lz9fEqNPMoics3XAr/qypfhlZerEqhN9Z93lIl12vL
EbtcdvUgw56y7OQWHUmRRQ9hmG2ETcOW6Ay/89s7pxZBNKukmWB4oBCf2Ed92TQlTsbG9aS2M4qC
oAkQiDRdC2Nam5hLz7z270+BC2qmiVdPpJJLaNbXp1B1eq2b5aRfZ5rlO/R+j5UkXHCQKJdFBMVC
aOTpNslopLOpc7QeJTWpIQ7VVAJxMq1yxTQ/Yk/4Zzbfvx0f3+YTfhclYnyEFLEMIuC+/i5RHtgJ
WvDxcrFcEAyzoQn3TJunXMzqTSS64q6tpoiCj1SdCQP+6zOx8EmiysTESHLQ12tXqPKx6XJtw693
qRGhc+4UdtID4VHG8GBY7RUWN+BgNKEWWDT8jSWxaBoKnpduHHfWrKn+ebT+bVxYhsLUz1SHh/rk
J5H+MmiUGnhNRRVfU1gvHYJG32NBfQLFI58ZhacPHwM6owF5LI5RcX78Xx9ATw1W7ZkFD6bVvlil
vKkKgcje8nYY5Odgath+dAQ6Td650fi1ns+dsbwhqVPVuUGAEf7krfchhk/geBLd+2NImSk2fVcF
oOhvfe2yE3ZlM2dhQI3gLMX5GaGG0j39/KQ/FozP88LHb0AwJLOWkG5nzPPG52nXrxSEN7J0ABZo
7olnC5RfqrxsdRR2DmPht6EDxVmj2fYRkeVOsPGoFqr/3enp9GecTE+IkUbCvPgZPkCOZfUqtWsp
gKSKAGKr059u2d05yYtekRa3VYUz4006XQ9OL38yBKhBph7SQ+nQIwiTUHCtu9ClgpcZVz2CrjuV
QiepqNNdkrnhY5Zc13gn3s+8inm2++lVnAyHlv4ikitROrQ6DY/yaRbat2ZldwM1lZuCAULetFOT
HPrzhUka/MuFFWle9GElqMbJ0ttRCkALlMgHlf03GTdQCMmGQik1rLrp4PmjrSlrlgY77veAoOwK
23x+manbsV/2ya3hx7aqrDvlSPQOMUahusEf4+t7ins//9KPfdW3R8T3QgduhvJ/8Ag+jdZEE0ja
jhXpEJPvaq2mzr7SOZEMTk7oD1HkOZJVl65CdqQVU752v+GSZQthhSfKS0A+rsr2suQYgOiNTCNX
XGr3NeLxwMFxBpbQatdAIn/+zfLp0j+PLVUSmWTYLc6K8a9fWBFwrBGUTj7EGcfb9fhSyTsa8UL2
ZKiLJHWo/RnrUOXHL8pooUvuBEShvxuERUfY2D44M9t9MBlOn+Hn33PyttGZoroRWn7PSPyvA7PZ
uDS7vQ/vJVzqMLY4esb72t+QTBMMS9BPkbImgowExiv/OWUiSm5S8UIT15jqUPHG4gNxY1W+kElw
R1JXqReluirClQ5J6zE2QY6t6cWJh3Q689nOH8RPd3Iyd1li07RCw5MNp+fGWlvGMklXnvnSjveK
8of98m9X6G87OCwSJlFSIl1ghcxX9eSxYQ4izALKzgEknn6jLNN1vvLW1t56NrblucD6+S/7cmcn
Fzu5s55qg0FFlKmgp1LDH7upCLKDs2EsDMKLEdFn2zhYYWen3KxQEWD/NEyHsF/n41aJrrqWfMgF
ZaJ4VwaLFMvsjbgjBWUWQeE9gqdGUeIYHmMyWIiSelSJe0OLt48C2hbo9JT+tlbWU7cHHhqpbjru
FOrPvR2+YrYIhIOcnYki+LYN+fN8oauzDeTId7rms9tUBdh/0mFcWbktggDWltKr8tjrNHGWXria
xYuGGwY7hI+oMn7+Sj8g7t+eOIswD551mQ3y169U6BNo9QVP3PJX6EBR+GFJm2dgHBikPUqLMbrM
tFXeL6LloK0pkAxvuOt60wWmlOV7DJOBR5AnUv7onqq/gL/Vs/EIZ52r8q0lu6m+h9OrHuU17RYl
XlTvZeHK6aOVH1DnSDmyd9szbyfpQizWArVaF+fkz3f5fS6axxU7Kk7AMjqHj/yCT/MnJgYLBwsP
OSE1dMLr78ovMGPyexRiQYHCe099Rh62mecUl21nU/skJHKol5HuivWqObfun/iC2AKd/KCThddr
Oimth0E6mGT8lQ6BRJG662M3uEI73SX7srnqwqsOGmZ0ARMTYUJLh/NIfChuVUm348gmFJCgoxpx
O11jPAu8FOJer9C2oeZvf9X3xmvhjofgRnsBRWEcGV3etFlih4WRATehOoDdeqTWrtxTMPJ1W/3N
0mIiSbtPL9kDWFfWNb7nMl32nSMLyExtDknFVnj7+eXM0TXfP3p4OpzQDFWnTvF1CCKYECVR6KWD
cLSutNfozSIs91cqXzTqRpSWurCkODnu6Mm9Y1AloK+84t7TFzbi1iN11vxFkNz0sjkoi+I+vS03
6KIuGXIiRbnH1nTQdQqv4SHbeRfZZAs39Q5A+bnTxOnW/eOFwlmS2deakJvmzfanESYbSd4MiLEP
PNyqA26OttBOL5HIV9UKc6AUr3ltxju155Jg3xXqiZ8f45zj/e0xzoe82dLGmftjyH36BX1tCSg2
AvkQvGUUn+8CwQnpz7mWusJcOzMnkOJaSyZN2mLio2ybF/VtduCFtpsUCwQGADAc3b6565FETq4h
rH7+hdL8Ik/nGk2nfMPmX2ZHcDLordSoCt3kGVVLEesBotBb1n/tZkF1tr5u7qwz6+TZC55MblWS
AoGaRxY5cJC39feMnpMItoEarT3tZ+odu7rszGxz9rInYwGgHd3BeSx4d9NrI9tkR7ybt9JN9NK9
WPfJmf3zX9/7v56qflJMEHTy3j6u5t8jTBYUx3yR32C00oMP2/+vQfbpYvOm79Mg8ydsPYQnMMwB
pg8bCDP+eJXn5CgjKR3yRyr69qCSlEPFP1mGIp4YpzCXCAMH77Y11rl8bU1rsFOi5ttada9me5Xh
1nHy0q688pjTPzgz6r7tQ5lqP426Oaf8808OIkFoYRtIB7LPFNCPd1mO8N5FAkrod/iKSjWLzg28
eZ/yw0jXT/a+WQ8o2A+4psd7wIJIBINFOvGRPSYxo8qdYLjZIfJBmtjE6hXnPrS/3rKh42Od677i
x1Tx6S0Jfp+p5IzLB++3+IILwHuypEX2q7gAKS80V2F6Zm/9Ucb7dr//uqByMgYR2Ga1lZfyQYd4
aboIgjVrmY63GfcO0pUOOC76VSZfGOyzYlFfyvmZR/63RYRS0n/e8mkkTldZtaoY3HJ3W2UYwV1Y
T+zTx/j25+H0be89bx9Yv0WDFC1SpE7uNPArhNieJx57JEao8ZN2O5bLDolZEdC0tJ5+vtz3OsXJ
9U4+uC5uM6MKuV6Mad5ct+mi6Va0ikcds66TpC6ZrXJ5k5Drx+H5rrvBEaWTIHLmDZ+77ZOPqIcG
5vUdP8MkXcB0PBpjNd2npxDQnPnfn2VObvrk89GifAL5zdUQtpNlWQ44/ZZBZ2MvgJ9ikRGsX6V7
ExOAufCHjfiEvQLLDpQGNcC+ZPPHp68X0pF2oEKVAJh6yvgkxi5/fj0fRcIvA//kl6pfJxct9jqz
yPmlSeskQGiKHeH1U7eKqBReBvXGzy8K0nBKp0ayAf+bDwJdlK2NrzS3VTQHHsI6xBiuQuaZWu17
czuVl3FFAcwltsQZCC9PdgHqq9RftWJAr9eedGcQEkcvWwd6VCKscyl3RA6qKMnS7u3nO5TmZ/3t
DnVJAWU5t0WskwqVBsSpDWXusMuunoEFQ2N1Bn1TGXgwn5R4Y3G0n66TwWn0c+vo/C39dOnT/YIZ
WiJAQ/EYqAvDWkWEe/tO27gWCSl8CqCjvHOX/DZzzu/z092e7BiyDN7sn/eZ7HJxg9O823bWUtTf
jIAPbq9YC+Nc5qH+t4siQxF1EJqYQ053boEg4iWPRulIFa4pN8h4y9EGj97iegpgTsyH1vFeYOa0
kONvgRgbwQotTEBYvGp3DavmBgA4aWtUgTDiALjF4ydHiJlt7dA/WXvR3Hjqq/A8QuYgiJW/GtlL
YnM+VmW7O1TKUvVWYOytvRnalBkhU3ImYKMazhadHYpQu1EfiFtq/C1I+D7lAHHmU/pYE0/ftqwg
HKdXJBs0NL9+SvjFIGc0gngMJwTC0MUcf9f91p1sWhreFVwfMXMZBarTBb/anIAUl8+negCZ4FAg
MG+Fw9w7N3kAezZ4aMdEc62gvTDX4ZN/G+9TvksMU0hx3aRbBeNFWy+Bo+pE7LROMNxZwqJVf7fC
NkFljMQDE+xM8bXlFaWiiYeJR5dy/LuXbUzOaFSFozNblW87OQbf5ydwMsk2FqE+bcR4r+Ub4r+q
bhUKa33zUqZkXgmbnz9s+dse5eRqJ5NsIJijQKaAeKTIsqleDV61mS56pKAvCEB9PDSBLbwniFtm
C+9KZtO85YzJueq1eo5im4XG+xWfqwD95ZOnKk/66RyVaX1srT/tXAgpFMEfR9KxUlwFOSmUmXNn
7++blfnGNTiY/PVc6LTikpUxypJqkI4GjjIgaBa8O7t5S37BEo88SDguAj+g1pm/9h/OPPT5FX4b
5J+ufbJeKAMoXjXl2uiI1XvjQXw3QT8WtvbQPfQIeBGWjDbGPv+Jak8tOf4DOUzCGmc7yhjxTPTe
3xb1zw/ipNpGVE/ew2aTjk1K/o6T36SaI9YEyTnnWk3fj0Qnz/xkFcmsaQTkNknHeszWZkwxj68R
j4BjSjuDVV3g4LIUxP3YnplWzl75ZBFB/xOIxMUxokqXAldJZlu/6FFIc0KRbbVwS9hlc+bCuaVk
fpU/veqTpSSNI1UZNS6sP0NXe2KM6S/TnIxjC/fCeyA6JbrAwWZn8vMY++uK/fm1ztPMp29Iq9PI
NGKetaYcZktDRzLbSgQ2sFCuxhf1vR1WBZpDcToznOS/j6e53U7GIk3dkxncSjCVIBaU6IeQr46J
wRFwIXgrzSLn7RmDCKiZ2yp/JNvVVvE7+sfxbiq2lfJUSpKdSmgM6cDQi6UVSKQALlddHm0E444i
13RYFj8/qHM/92S6DbxCQuwoSUePIoDqFKwz9caT7mk/tuW5Mu9f1/i5uKWISCGoQ359KWD/QV6p
hXTMmkVJWFePDVpS6RUgNdgFhWB74bIItmdLnx+U72/D8NOFT0ZDKeQmwvmcu2TbDqmrs2kblSTV
ygtTd9Ankw4C7256oBESy8uGUPXWjYmgRJZMpoyyaMGWtIsAB368GYcLmWZ4s1KjpaLvdOOmU49+
uIy6TddvtXYPMw+H4M/v6a/L4r/u4BS2bWYAJYBtMaxUp6EyXTE+qIaO0VMzrCfCf6LY/fmK30uS
83SloxkxLf6LeirQIIMYczkZjcfA2IDSsKtoV0ukymHQURNwGW7tL412VYpOpa7HOl0OnAElIHHp
Mqlwf91r6T5J9hTd5IYsy6th2kPs6ARXke2qABWzNzg1GflDJT6F7b7uFlPymKibKtvI5joxSzue
dgUCyiIpF4R7uDJOCF06BB408OOZm/32HVAaV5Ci6JTH9Rk1+XVojqEWBqRiiEerQPKf2qrZui1R
EZK5Su8ra2M0N1Fxxdeaphd+ujGi5ZTQlr3RsILqEIudrEAQ61rvjeUovyUoyakby27LXo1NGJuH
SwGCKoX2jHPbRYNy2imXybgYqmVtbPpH+UIku442GyIY6Ag3P9/eRxf3ywdwcnsnC4CgTWODGlk8
qsPCwrTN4QGH4AtQvq216eIlESZZANn5hioyqKt4WvhweDUKUksVwTQUFe4N/ovmSjIWRMfqf0dQ
K+VFy2PCrKQDbXBqYVUUK+4dcvGwVrNjJdoq/sR63Ri2RX5q4GqXqYH3y+HRVCZMQicFlxy/pC1W
jz0l9jp0WxnKJfGU2MRt6mkhYnMe3zPm/uKZ42slLxOk/7pHGgsmqofC+mOP/ffNvm9r1vysyLZT
RRHlK2Xkr0OhgqKB0sZna6QuRnkpwjqZmuvMR3aNJEjFmYXP8tovt7Ncvhq2+hye8F+SyOs/r+Vz
TPn8Mr69rE8/4GRTSvZO3+gl+z8zWpvlXdFcGvDu5YveO/OJf18lT251fhSfVkml0BQ0UWy2RQ8j
ZE+N7lHCKGFsCBVt863lrePqwgjdPHfrfP3zXc5w9x9v82TnJcJ3Hbx5TEJRn/PEEowcJNNsRWHV
Z7u628CU0YaF520BFcLY9KsVBih4LgPL4rnS2UmkAsWsk0dxMgFMpHJJkImkY5pdNAY5oKusXajH
/A3dXol8oD63J5vf4k9v+eSTRNGjVpPM7SNwzMa3stukJpQYBXXygRi0sr5p00eeOlsXb6g3Pz/8
7wcflAmyiLBpNjwTs3E6xmo5GbJJjY+pBq5AL0zgrE0aLhprevIMwBxTMqkcLmfTpRVcxPPxq9aU
3iXKGTY4MXarsfIu+wpfPMzN36acj7YkCe9Voz+z5xtXcIReoUp206y8l+PbCfTsmc3Wty+Vm4Br
qEvE+SmYtE++1LlVb0Blj49VNosq9HJYDCxbq5+f1ffuP8dxSadyin6D9tzHv//0lTTGoAiRbwRH
SHJPQ56SlxM2CHxzkjxJmZUWSJV3FrMa8jQ6py1NdaU7d6/fT2wfvwL5qKZRgAKq+PVbHSAE+L43
Bkd9oJUZk6xllnrkZG2tb9TKzU1kU5YKdJYTepqvBWFHPPrRKKW7FnvLmdE7fw2fBq8JzAFlC11J
bO+yJZ7u5MoBQX/gef5x4CIAwZJjMNSGLTb+774C8fHzG5BPvpX5cppKFAQ9M1FDLHqycQRnqIkT
aYdHvSPSVQ7xTyhN4JSNfOeBzUgKNVw3YCWAraUvZcxJShFz4aIWp8e8YxUvOryxql6UCz9JX2mA
+m2rrctO4bQ5qArwmMqRCDHcBLqWnNn1nvbd5x8/l+RNxg7bXlE7OREApDWQ5GjWAfAYltiS8mEl
ZerS8uKN1yR7TTCkTebPeA2BvCvTT4WlX9FDKsoYgr+e3495CQtLlDdyQay4Yl5AhRdcmE+Ro7Xt
otOUc+9X/v6CP2RW2IXp52oGCNAvK0M/evgdDV88Drp0GQBfwYoBe5NQ3QsSXm6FMBZu5HTC/hsM
xjohMmuR4bddwbe61IgCvxgwCYEdMXZjmI6b2VFPOts+RNdNNJ0YXHvcp9O2AJPoW3WXAVb5y5DM
RCeHbeCcGT/zUvJ1uMKRUSwdTbGuG/z5ejfEAUYWvL762EVWuYoCnr4v4CYMCb5eAHxDiBU9GrrU
LuWavZHnI6SBvj7zwtizVVk7bAWhpxpFZzmLa+8yCinB+RPhmjS586opbxrZyNkEze79joAEIoM9
F3qVfOZTOO2FIJVGLEqACd8ffFbUzF9vBcS51VlpYR0iUncuhLC/k9lqprpxqTGQnFwvaicJ27U2
UStVBg2YEt4+R4E0syUPYNH2QoRzLMK9is0PuVPkygrL/ccT/5+0rP+YtV//tZlzT8Nt3Pc0f61e
Gri95wG+/E1/PC+K9A/mBWpxKHHRBPBy/9PyQhgWnhbUjkAD/yRs/RfAV/sHcF5sLbpGyw8IyeyT
waXeBP/nP0gIIbGWaRkpE0FU4kwE/r//+8sOuD7535/3o2TqfD25m9IsViZyR5r/Q1nlm4XBzDpB
GCDSh+PANtTyxzjFjhaORf47F2tonzWUAnqOSkqq/Ujf33PFSpafyMDB7y/pPYkawMmgB2miEnvQ
svRggw2DkCqciknleuk0hSsWPuNahav0oretfyRQGzw2dHnBWPQeBEU7qhK6p5VHaBD6kkLcaBrp
e05o6iWxcRKIR/Ki6OG4YLHDnepHDZ1XjF4+MRiD/IDKrFLQKybJXW34ub/AQl+oju75xGcq3TAJ
y1GYqmDTYoptKNWA8kHNOumvQeANTzz0xrzIYz0W7AF82RtOsbhZdnke7Fsxmp3csZ7QrpiMiizo
CHI9cK0pcSoTQCvbPGhJIDpK7y5UQrgqqja1604zUY6NIWhCMhSBHNZ571ELVOHncngSsudWxW5O
+o0kr8RGZj0bxiJbVkNDxiG0hP4oxEOBfaKxSOLOjL58KBWrKhZZE5WkY0Mk45+Nks2QUqkfHQv0
+Yj1De6AIzcw03C4W/1jn8lUXdU4IgPBnCAxmGqeSgjhKq5jAFD5PRI0cpXKI6XYyQ9MkIO+HOPl
JW3nFlpk8ZtwFwEAYBx2A2eIiTxTwRPZfVhjiYR8EluzsVVVzQdEdpUmL8Na4BCcyVF7JMATyaJI
MR5sYqw9h0YHNyqKG/Ne64K6W8l5BMiLYLPXWDX1BoslgcZTlUTvSuV39x1YdiqLlQe+wmRneBPk
qvpmtF0p2WHoi609WCqNoUrrpAZChzJGlF9z7PNy25q6LXUSZx8CaMoavlymCt6GJBCgok4c9mGz
j2G6Sraa+rDf0rwUTQCSprjUU7FQVoSVCc9lM4xwdHRj8lZYZ4MM6WuBgDrxGri7im/pGHrFUWz2
ILlClJft5LPtJo7BsCPkA6i9jT4kdBNMWm3eeLVRDqAyY7AcuzIdCIZwhpLQoEt4bqW36ESVf+KP
AHOdga9Tlkmnxf2G/VGsioDo4eA+j7LKfVoqp1oyfhiSLN+W1e3EgODojUeYprgs5FJo+cVlGy+s
JMsNqrKxnG8LU0BJHXW6gn4sFqBi6l4Si3shGzX5UcnIqTlOoAE1x9NbFQN3ZU69S5pjIt51hEhO
NIjkwHtOZCtM79tSl/tLMRj14qIF6aA9ZjmRJxdZD0hRpttVFqAl/aiIDsmco4rGm3noIKZw/Zyg
Lzzqt8PQ95dF0RrdRRFnMnkYcWsQm+JZgsB80Jq9sujrsafOUQJQg6Ibod7LcNNeRbxELiMZbQRz
tFG0pwRikL9oKarVFPpC/VeqpkXgQv8mq9WHYUknJOqT+14gydURrGoIqdHjjJiqdDR3o173uLcb
MMCY6qVmI+Gjfle7ODX3vRGP6BBT1BMOmc6DcGUJJDzbHpNNQzU4UNqXMVCnoxdhLnWYfaPQBaNc
hHupJCd0oXdlWh8gfoD4SXJTvTH63IyX5N11N/pAIYz3HjA10UakY+I1Wr8LPb3vf/vy1Cxlr+Ob
DpM5XyhUeKU2bGYYgZ4mAHnx8yg9apw/D2FcyYMTQ4sk71k0M1wOxCTRVCUV1Fuyp9VugKjXr1No
to9qHBRQOSOxXfba0P8CNzNiHVPEipnWTvzcIyKJsvtaiXUq1Sipse63eshvgHFmUP2CtFHfWFlY
UVzICGZAN5I19JpGIBqImEVktL4nERiuAue74u3X6ipsVT+A/qum+0CGH+0KejAZDvhQPMBWm+RX
jalZMZNQUVojCTPY+Mm7MqnvEkE+mCCMkhRgZR6axarrxGQbFxE9XZ6k6l3GWRPfQRLMqsWgy0y6
Fg7u6wTCBzzGZFCQXViCIjp+EIbAFTvlKTFGmX+nS8WTqke6tujHrACnrid1eQDoUOy0SW8SRwI7
A+0EMvHMrZ8CeCB8yPdSCet3IXXBjEEkwwQsaWQc4URX6O0Vto97QFrxZVik3u8cfJ9hZ6Y/3eZ+
U/crTN91v9aVLgUUbAa+aGtSmxJVbMDUDAdyEO2KNceC9i4NgHykrgDFq3T5SikJc7eNaP6pcVIn
ocOeMIQY3goa6KW+oAtI3B0hXzQEkm5B0k6SLLrUHG+kShOfgEtjT5Bkg4K91o2eExZe9xqqguhv
y2FUoOEMFpE0PhvO2gmC1rgblACwlTwaIH4VIr3hhQ2yss6F2mKJHpjNbE9pSR4LorHhn0Iu7tJC
pFKoRlZmOZkc1rSagebrAJMGKEphIf4/9s6kO24kS7N/pU/vEQeAYVy2T3TnPEviBkcUScyAmWEw
AL++LqjKqpA6MuPkPrcRIukDADN773v3MhSBP8RyYPF2gdxh0w0Z77CjcNcXMnp0W7C9iLLm+L7y
7B6vfZEXrxWrc7PFI8fDrE6W9rZzUZbBM3LE0ygXETHaUnU3XBf2S6H8rttFMscD0vGJvLKr8a2D
CfvpW9WY+pUEOeca07l4L2ehoNYPjbAeM44NX5dSxW8AWokgsw0oOYaLlBfhKwSrW4QBNktnFp2K
QPN6MHMp/9LWiq9xcIZyhGYbYGWJI7Nw7U9ANjo3dpt9TeXff4i4b5hZaRyiz1YqdbbrJtXVl/BD
OUfpmspLCTmiPcgekNKBDIE8LWlkXNQmThpsSZzGX8e4aG+GqfTrLeQe7ApF3OobFwRrtC1YrPM9
gu/hNgkT1Z9NUrSkXHo2WHSE04ZQW17V9rZMeTLpvk3UXmSg0jal5UD3GMbGzveeFPzzJF8i4JXt
QIc8V4yRHsppIiGflll1aQDtyWO3Ao13BsLrArxrSRrS1tb8bdSiHs/8cVw+BC0OLoYuj6Y9GMqk
vuymiIEfBlmXy0AL+QYn0fpSJm76mM4pVfgIuMarBIvrbXhCzu81o9jDbumk+pZMVkyGm5FmZm+H
jnD77MG35T/mx3Hqlu9CD6S+3cryQFgkwuIajTA3sq215fPghHw/s9uF19U4yGGbTzxQmKQw/sBs
mC4uBPUQd69ylZzb/qjEXqEbuGvY0r6ZtJZgV/Oufuh0pV7icSreUnLS5c4eQ5iq0yjyF2VSBjPq
XDdPAwzL95ap09uC8cQeKL0dP+owLs+VMcN3trAJ359jkHkhnL9rZTChJcCKhrlKy+KZVobz4WKy
Ie2ulqNB4swrVpb7MsK+uYc6iSUG4Lw3w/TFQOLhh2JX1qXxK3zP9MsMMeN7OKSAlyfEga9y0bra
DuUcX/YiYHdFKg2uAztMAKlcKVdTODjets0KTpWFMDTSMXwTHwAQXg0rBT66NOFcL5s5LaA/4e82
NSjkUL4GShm9BQtPN6vXg3xMrcnAcZpIwFIRiW41zcRhY1w9qI23LPHD3FR+vg27ZT45PPYZV4pK
YN8ytTHBTRWR5oaHN4yLBfnadhIduK7Cq3xKQ+vV4pYjiQ4V5BXt9xoKCBMx2sd7N8v+XbqdfvGs
ApNSYMBq700GdZ50EAqeBK0V4y+B/VjwxMCI0GP7Ieq4hE9zUaI565ZiQB/bB8txWRLwJ4CPGDMW
aWcl26SfAnQRfo8Qp5RZjhUYsk17lP7ixYAp5jTFIIbkad9YJdNMfaEF22Wg5Bkj/uymtxrBNs/7
1pPFNpm9CM1UJa3HpEt6FFuWJ8/5kQQxScHwicsuiyGSppkhzjFYKvYQTWfvaqqSBo16vASAmejF
srkMxuBL4HhknYQ/ynwTkW+EDd/Xki5Q1NRyM9ZF+z5NI6nWxLDb3bmR9tiwzjGrixWI4nvPVUK1
SkwsQLIf7ZeJiRqOXZnsGNKw6s4HFYWpcyvh/5l9bibxle9Z3jpl7iOXtASJtgEmrGXF1Vf8SYO7
Qf7YR3vQqdlzVqcqOoQLmrwLzpfkBDmFecu2KRPzvtjwfXlJDpUjCfEyPXC7DMekjQd/D5MKehe4
IQklLLUhEWmOey0zgx6HSOpRM8nNyqH2DZ47yA4QZep5NyaKw2Xn1vDirb5yIU3aNf7f1u/tfhOU
zVpLHHjWADOpEKa6eTrx1QCfy3aVzzz5WTdP8EYcp48ORQFLZeMHPU4yWOQxk3SeRZiocpdBX1t+
36FVj7v6apXquYcijcgxqslKUOZhByx3/TCHjC2Mk4M1tMFHuw1Hp+r2ZZA0wNJgZAcPlQAOvBPQ
XKxNaACKHWFvsUxNSUCEyrTBWJzVS0nKEorYqm4QddCcenBZWDeakgNCMUJV3thIddiJL0k8QFys
YDf7YmqaMzY03SMQ+7aEGwoRB1GpLHlklI4MdhVzzMNuTH3/Ol5qEe0grVv3U83G9qzT4Lg3czCU
8dUwtzPt/jTirZUmjt8Kjedvq8L1TMwIpUwYwx+Dapv5AeAz6uoqP1ZePz5BZxhoLQYSdFIbd657
7mbwFZ9wB/b2XualUfAIq4rta+YXesOgPDhh7pcVkNHNkdqFKKIh5kPPYlVVwA/OVMWldYA3Cvms
GhEuHlKcXBz8Pp0aXYXCZseBUCW70U+oEGgInw6pu2qgIexASD7PoOdx5qmrEmeHCovsBI8rDY8p
C3N7nZhKF8clSiW+jxpv/ZH1P0+5vxke2KPBm/uT/HSFdJ/ekF6t/7f/9IlEn24R17e6/jaNbOqO
1AKV+5aIUMqDDOymvoYQujRbG5WiAnosWCmdql4KDOer00R++k14gZAuS82Y937xVwdKP/jMEpZd
l0i8lGhSChB3zlm4Lu+7HsKoOEcww96nX1o/uhk4qaMOxY257KZFyVWKiO7zFPuzNxCoWU0t1rJa
W7xPg8uIF1TedciJ8l1ZlYl/gKwTOjsrtpP2zLOTJGQUBxkQdSRX6egwiqEzJzO1obmZ5WyP1xUm
PfRlPCOqOxgVOn9MQrViHvNkNN9GP+V6BC8N3el+XDhqXiJuQWIzm7KbDuPMI36Woy7ODVc1rWdX
+v5BxEz5Pw4/vThNNBQsx4NCXqI44GoO6VRP9lxQSHUm+N/ulrjUMlyWvVrFOz8lPJ9CHk7wstip
Ouizo1sQZNm7VU8CMq6WTO26jOr2PgiauHgtmaP8GoV1jUO07VYrgBu1oIT4iOtDlDd9f6lFN/es
qPlsnfVzKub9ogYjzwJRc8ZEOQjlUnzqh5hzitONKkxDq6lwohlPAoaePdR8mROBngJ5yst66E4s
8ANXmq91cK+ElxX3Q9igQBJ4TuqzsBSQp3yTo0kafyqTPvVJ7adKScSTuLSiiTg1egpkS/JTvDTS
VrkvVhuTaVIf3H8niXnPwyps0p/ypnag4rBDod5dR6vdyZ7g6G/msRpeoh7i9jJ1SGzcTynU9CmI
anjFLdBSvFFp1vJIY1RjfsgdO4FnvhSTt5vdSvHNLJF8DOw2BlVrnN4GdBg3855hFraaugybaJt/
Kqy8fKluKQ7AcfeRjJwov7Vmi1gmAPTRFfW3CDhWwkEHN1a+tKBlLI65X3PAcs/x2MxYuIJVqZUA
8X5xcq98nT+VW6qI8GomnyquaszHc+TiyFBLl8+Zp+Uq7io/JV7Tp9DL07BaGeuM4xfgYYSHF0hC
OWfBVQVmFQCTye203Rs3P7KwONSIw+AGIxHTn0KxeXWLwQwbUYYFmjgWO/iJrWg5moEsZpGWQ3HF
zbSqCOdx6s11BUV4qCDz6o6NVGtzeibX3GRYyAKrzonWWTKgvEYu2sETBQGgmYv70Ru16k+2xz5i
1ijMvVIeSroKPSHvwadIa/lpJx8AHC6oxKkhBXs/KUrzY4gWFzJjFQ5avFuW5zEeq1RjXWTatti4
AwqkHkG/xG4enbb28YmKiSyVAtuW71IcJrk8tLO2E5Re3qAYFOwyV3rWwQsSyp3ZmI35AbmONbAC
xFVwrEKRVLtR0dg45yw4Lnuv5AAHdHCgMn5G196P9FnRh4vzHUpvPN5XqV1HRzylvseXHaQhLRt7
nt670UvYoepq4FR5YZBftWcUB2yOMLVKfVYeDskZj4tSmmj4gX91NFe21JzsNM0yRpjC1sEGRJWu
Tl2xMcZ1GUFFfDGr16TQc/LSu3h4H8uk7ild5nbCKYEcRUBZjDHhrl/1203se1/ZUGfdo58uhKgX
wLbZm5tbJmPslL1v8NBS/WF4p4w9GoZeH+cM1eToZ25SLo32ngUpYaCo1oUEeOAQ1fOWSp0XIp2f
dOZMxdkYibU5HSGSsfVa5C1C5D/MWC9Hjv8KRZ0LLW/bphqOYYtk/Hyw6Czs+mzCXIuitHonL6re
ZZs7zwD9Yb3lRtnNXiiP7WGOAoe4E4dFiVmmRBYWO81inVbdVrMDSBdehrLXznmFt6Ul5hclwLEd
DxHGJJoIpSxde2+TppJ9ssM5nKcYmJ2HzorQjZhOmR6j11CBGOXzZg+rSpilXGdOvSOsRh6om53O
3cqYihIlIlt9jR2ZvVlF5cfUk0rrQWYtYVNEGLW7n6kyYXwoubFPDZC829HlNzG/g+GdUhGGXaMM
PmTT9vmecubk3zZuC7KZFgCRDJ0KwpFlZqq3Nmqm526JjbXLq4g232hl08BzpSOShCk7/3CogfIW
wgxMbg3jmSKAO2EQoIORdpu+jcYfSvSM7ip3nXaJkt5x9tCH9FdUGZI3XIE0KEw/jTuH7N0Pjmnp
IQ+rEoLElBmkv5lFHClQTyi8IDgMix8CqAGwyNkBBGdPHduAurTpFB9M1yfZhquZ0/gEehbpjFzC
l3YyvmRu2tXvI/C+fqfssbybQ7r3+2gJi5u5nEW5zXImfYm2hQwlNmHU7WfK7Pcex5QW0HqRvfds
FO8pivAZjb02D308D2S36XyWfDCdf2vlqWx4iRPT8FbB/bxlD1GQ8dTRMG+CJidaVVmt+VKTFuek
Ib3lKg5zhe1tWthmWjJhP7qMBWdHujpDuEtALBoOXwWgy3wpxauVx0ifW1vWH2it+vdRpDiRKRXh
NudxcYkSjkU8R7rNjEeqLO5AK+a0lVhW/+yxJyZpAzgVU4o1m0esSXF2iiuGB2lI5VO0cx3W3a1n
heZqiq2AjHzhFe+cpnKfz7iNLgXQ4frQpk5D0Zb+PA0VLtCTm3sR0Jq4yj/8xsYBWfQNjRskzlRZ
PFGwWy6MY4Osl4wB0F0paa/nXqC8vUWtxNlrnoHZuR7Slo1yTxmpLeOKB3Mf0oVbHN/jI1GW84j6
erQ3bZHb/QHkZ5egryB8u5FWyn6frhgCPOo0NIaCSHPwlNqi/MHRN3hIjLCfoz4hdlUvIrsT2lZc
S8WCVwrhTv5W8rSnKGKiXlLNGTmUU8zwMOtKqX7Ek5qeHO4npm8Sp7uWQ41ihbgCZOIlzeEZh+2M
l6br6X8NlZtAOnMS3L+pcOatgMiKmjGmEXLNxjC6k1M7eFCOK34y6btYbYjmO+FxCeoAoHqlsq+x
moAlAMUNjgvUJnmIQPV1W9tVaqUVzIBn+hVed+IE6D5wfgvPEeSk3r7zCn/a2YmsQ64sOnQbdywQ
IhRBwxyZUEIX37ql7T8KNUKBtetqfAs9tOr3Qd/1zBvZaymYYgzNoChqh/teLrF1geheXPexP4Ub
5fXF16Cu7DvDKYxosIS0etnx+i5VVMThxgzJ8uzRepJbFjy43dPYyA8gtcuwtY2L3pMknJ42InSy
+7Hu2u8IGkgoz7bqntGrpNPGllX74z9t+v/GUBKP+udtekIkrW67XwiU/MDPbrzn/UG3Xdgh6X3I
bDS//9GN98QfLukLl0qsS5WSqsL/dOMtfB8iCBwIMQhzASfGZFD+px3v/gFdLGZpikkAESTz/512
vPdrVvkzoIwHBPGI90mO+z2YrRVBm7wMaHmkgw4Q7PnzsXei5X5Ycvte9Kl/SMzgr7k0Nf7Av0FF
lm3qg9t0fr8vsIac2qb5VsG6o9eSahossTdku9FuoGZkSwBPwuBCu006XWfb2M/CK8KRqxqXvivV
jC4dHo3vJ8+VA8eMPnxfvUjd1JdoyJk6pne6QdikF4Du3nTFhmc1fMtEXtE9XL7OWeg9DDzwVtZx
u8vr7IkiePvFMqLVW7uSFFVteh1nNlLDdIvsYV9GJvmS+23zY4o1OLI/ffe3P3NAf843/JbQWj9Q
nxhhxPdHnYgQxm/xoCyuYarXs79Bx+Y8Lsiizn0vgkWrShPdtXPnvPX0CMBqewsbmVUOt1UJDZ+F
pjhYEXjiyPs8qiY9ofmKvZJXPHXutJxXfV6zq1Oh876wntDg58NhnheHwd+8iV8DW5/vwfOR+fku
AUUSnb+laSvAvpWaG38jkJTiUfYTRs3naR9YeQRbKrd3//pD+w2b9v//wfUF/SkVKRI7y0JTIWGC
TGwVNDeY/3bwlonBu5u98gDLXG68KTpnh32wsuayWqrrqnLPdTLDgB73lF63sA//Jlf8ayj05+si
7QUDBOF1HAnx6+tydTcZLnwfxSfbjiWp23PiEcnfzIL/5V+h4eUzLLCCFX67ZKSFxyIMYZrk1PAu
tQbZrRCZ/M2X+tvgyuebIa22On+C0CPC9lvoU4hyQd9HcCAsIqtGy+FZ4wanVXpBaTN5zoaMLRq1
lPmLHWj7WfsBHkJ8a7iT4XJ/ZLafgI4CPkkhmnI0qYuFzTqau3fHrTpBTZ346jJM1KSGzFK7dbs9
Hu0YE3ciroY4HW4dMdUUCKtUPmD2a74qmQXnM9axbusn1T7NXY7IqhlMt1nYhXbbxqlOkz0yrOEU
03ISjUAv95916+e65a7B9H++cD28N+/p9+rPC9fnT/yDncwiBD4LLrHveWSwA27Kf7CTwz98Fi2P
K2nVUq2RsH+o4J0AVdV62AcdgWVKrDNt/710kT/DDM+SRnaSgzSJ8X9n5Vpvij/FMNepChaucAWo
cU3D6Pn11myTJp/mOrkL0Lt9pYVXPdEEpGyL64YW5Sr0eW0npBp/+oT+4vH+663KDB5/NYBu6MR8
AMyX/3arhhF8Q9XEd6MHswtvYs7AQZr/DfvoL//ICocjoMxtG/321pSbqCjto7sy9byv2Na7xzKl
M/7zuv8lmffnlerXh/zPtxLaNsE+mz/DDuXXD3CIEqUHL7qrh4yDUeSm3p0X5eM+jQ1EviZ8+def
3G+x2c9PDpjzmvwjSM/W59c/VxaOCZchvHNKR12wB35IjeNfdsRs/uZ9/dWn96c/9PtjjpKpS/wj
vKNojsAgJI1la6v8m4fpX119IbsvxKMe/OffEVtB2o11lgV3oILie/4RmcDJLKzRC8hXDEdoYDyA
Nbt//Rl+YtV+v+hDyitAaFgsIvu3K6Mqlpw2a3TX1QLgjkeLYqN6D19o5ovD0sblA7XUZI/CNfzi
R11w8EWdvuZpAEdcJAPbLSYxLgp3iM5NVpGrrJoaHeu/fpV/+dkQlGETxL6Sve+v3/SgabBiZLzD
goT+oCwXZr0KL9zWdpR/uGKJb6Xw7H9rpf68mqN1kIC/x9bY//2TIRXTZe3kcu408kK6ZBowhJm/
Gef6i1uGIXpuftBqPHZ+n8fVFhKlebDv0Jli6MxJJ6yf/o9C5/pJaH/+m7S//3tAm5smZHwQhgX3
TASm8bfvG2d9obXML6dlDP299n2DvDOq2nMd1XD98igmOls5mCRIVjoDsZqGGOKGwJozHInGqw8/
8hP0ohgSADaGHmUmfHVFeKaXLqx3hWYAMsA5Ge8MybJimy9xcF+auZo36AuT26VoemujMlqOmzjO
5VMY1PJJe3VgwMkq/ZGNXT9sfFpL48a3BL3fFGUFZFRLChygemTECkflYy8x4Ea155wYSBH9ngyl
g9kuz6lnBW6w0ICgJLfh3p0uIZkLzvAROGhifeV33ymwGXshGINtGwbOWaSEWD0ODZpW+kz3mmP3
dOgaKRhmdXR9VxDHW85K/oNLO0djGO2Mb15IWmEOqlRj02OlfKS3qpM4ado555+oPiFzlzUAu0un
t36kgzt9oO32TlHTh8XO55gybiNtZQ98jvEJRU8dn5ylZpiRmy29CFSLBaids/6RXLKLHZVi4amx
QwMpp3MbUpp+plL8oK3JzprWGVuixV35QVe9nskDOm66zxX9skvX5AJzGg8zoriZnxIB6DQDURPW
xR1BBv8YB2SVz5PBMxHUDd99aZKA+cY6nhbULMpac1RRxtAHTt34QeS+uk1pfl+3NX9hW5Rh9dgU
qNUBj1jRE8tLesZvtyHVycB8iywzXEY0dcVOiVLfLmPnXyj6Wt+zGMcIYcascc4CCiBfm7xrCoBk
/ghg05uGyzzqxnLvjpKkR7ZIAwjFTku5q8N4BTLGZmWq2B57zyCwrEMYaeUwuJFifnbWlJmwSPKi
PDDyte4Skijd7LfXDFUxMinoujLNGWd0mJcibPh6lzL94Y8TpR6vkeQ00kbPP8j/DUBOuzDfi6l0
v4RyCOrdkhV41eANUsJtlRFqp1snuW7LwYUQaUzY0Cg3rdlFHBIf+rzsL5VoxQdH+GC+LX3HXLhp
aa4JDytgnYM7I4Fu6kXh1cuoy9cDjVO8xjFVG7Il1Etjg/EAO9tSlZyLDURk01ON24w1Aurt0g/2
vXLqhlvM1gaT4WhcusRxC0R7JrPCcJGdhR8GLSS56jEKDlZnc990yqd07gV5BHtF2UWxJ/82/eBQ
6D25VOVfTK/yh9Awd7IdkRoHW2r0OA3pkTx5YU0UUyz5azzV0UihMO70jvRWeWonruZTTN/gWhFJ
z89yZNKnoW6tifSdJ19z1/AFLZFfv9p2khJbzLsvzRiCKqL8FZ6Pbk2didhB/BJXglHfedSYeWXc
1xBklmH+llC5zPYuny359pTUDVhE214P8/olByCO35EjwjucB9IyidOMj45btD8IySffoiZiuKTF
6/giO8d7noRHyqSMi+amYGjP3tjxapjx8YbkW9djTaQ+Vky3keW7VBGaMP+WWFl25aKhbLaCci5n
IbNkwYG+hTYHZN3AadfaebOz0tB/ar1xfLSr9Rqc7OGZ+TRr7QFyxNo4uVx4B5OaSXQunnl2mKS7
U0T8yjOFYiinrjqU+Rn9O3xkjRmzK1vkQUfJOPJn8Fsj08wlsQtSpSp1ikO5Jq2MHgAUZTyW6e9q
UlQ7l6Qr9jLXNbfIJ6s7ov8zBg3fci5pWXEo9nFa2vvB59y2IZiWxpuuahAutmas7kqu+2gzRYxT
7HXv+bedASGNJzhdAPMTTD8fCybVRgr/0dXEk1y+1ICxF9jdbp5Yh7ixHJ5Aqm0YLGGAya/zy0hr
ug8uj2M06tL4NZMUQ6iNeOAcxymcEQ73utdsw3k4C+aJrDGK3XOL0k93lXumA5aNQevVl66Mt2Hf
NMl+vSmmDSdwyfUQL2pd61K98sXMvCPEmBMgtZhaprsTfpAFhFhWTQVpP2Ewcnq5AphIBpI+0piM
mBiJxl9YTeFS6BRp8A1t9HzpSRtghk1zljaCCKy3sbS65wqhlX/oJnxT+7aw85eBA+2t3VTjO6Bm
552NONXxqcn55klKZgajT5oVgNC6atpbiji1dDMm8VG2gVx/ZqjNflSzKqqdnLs0P6poSnsiE3lp
b0lBljCAMk2MJ5P1DJ1qqnzIB1UhSCAS2d2RwiunY8A0ByawsCjd7WISezquKRlcbJEmNthNRENI
3BTAhIVqxy3hFSvfj7KsxHasPfWloIcJkreP6y+JHc09bcZi6C+SmKuHBEXEOtl464VFk4Aul6ol
HkLiKkmwa1ecmmia4PukDSGyxDWh3NInRQMcp2ZgYCbAdQ03TaHOnryacPrUd066EUEprb2NejPd
e8MAQ6qzp2DaRFmV/BCT5216U9nEpRPNreNo1qEDOw8E4bObUCZkM6MF2VYSDVuK7NhbwlrMELdy
TEr0raneA1Zv6Z3mnC96ZIspcCWTc9HvwzJh1p+TKnnNrK5AEBRWxiqPW6dTV7ZLO//QIfUboWm0
LFRBFc3FMU/gNV2SnBmz84mVIN63TABNJ0rm4kvIxuwEnBOWR796yOiC1WbT23MK8LUMI2qcad4l
W1SuOn5c4/mNvFkcVSH6pVt3t9RO+OIqM1K46jxzgwPKLFsW5qpjDWK2iQ2TYRZ6o1THO1sEZ4cN
/Xvrxg0quhpRJwiEeSJg3yAoofJxJiN2rXToaTiyGKGYV0OTrzkAjzHUThg6vBhOHbMjvud8TIMY
hqObdEy1TmRGztw5sabbfBYFSo6I7Dui3ElaR+MQ4g8sAdlLzya0tiqPQn4IAqU7npPZtrOnZE7K
eMOMUVyf6dhJF0KcDDccKqKWWNy5MZjwtnsWtU7nUf5jjOa2zXeZSdB7khfuYLDRM/NADCsRklNc
ejmVhwHyTXlD6vESUGlzPqatNZ6mxdPDNqa0lG4NDSimwotUvhN+1IwU+Zn2N+3Q+O0qEpKaJz2V
1q0YZudykEHBBDoblYEpxWFwtoQP03qzWGoVc/ZLcFM4LK8bstvVU7nERbzJGNTisew6XnY2WWyz
J9qijxNT3PqiDsaRbFWBwIshduY6h3wMq5/z8/+Zb/y/PkWAf15/2r43vf5e/Z//96HzH9+b/xly
/HNBav0NP+tRbvgHpRdK5THHr5B+Cuf+n+Uox/vDc2BEI9CiMLNOKP5vNcr5gwqHCx3cpa5KoYiz
6H9Xo1zaL2TeOSt6PqO8dhT8O9UoildrLfh/z+ar8Gat9jO1R3+ZU9UnlPBPNeyhK0LV6zU/w3VL
D9H4nbCOvWy6vWWhrfO0/RJ0Qp7ZMh5evAUwmDJBf8NRov1C4Hq60Ui2a0KuYbPOrsS4m/NXnu8M
/y5yZGBqzIOzMCADVycGTmiubf89FMUMxt8J2F7xGyeVTztrqF7n0nV2c9dnzHGEUfslm+o+P808
o072IKfn1Jdsbn1R3ntG+5cBXgaewK3kpwvOgYvSxU0rl+ApybL5eRqLkMBf9+bNDr+x893s1PlF
eCSiK65MAFsxd/hZojHNPk6q5qpqOlDqVX+T5XV5g+j6bV2TrkP0irugEu6pkLbNqta91Wlifckb
bMptD9ClcKD4WBNpE449zRmVZGAWaPOuh152H7mVv461lZ3Wn7QMv9Euhf9oDeZN0Qq4GGVcXaYR
L9kY/vg0Wf4HayNejLwExLEUr2HKB7iEorwhXbGwQ1zfRtaEwRHBRvu5cl5HRABvaAWH12aWb7D4
X8F/dTsiJiQFugFZ8OQHx8aOnV1q9f6HV9ByigcYHNsM3srN4NT20ScxeePHCVlOh+0coSK+ntD/
4FuFP+NwjDzZFrFMQqSOc1bR5XgSNh9zUWdMAvajOeTkXq/T9YX3Lq93TnSyJ+ZU3hiPHNam5Yq7
XgKXd2Lx8v1Q2hfD0Nnldg5wqTJgXtlHUqbTvnH4AZIvodmJJHPf6oHfaUoBEyzwmZ4jBMmXp2ZS
cboNy7P1wy2yiNb4xHZxI+eEdGdYvaqm4i8K80Zc6FWjrNu6ym9P68dKEDMEGcFbbpgY2glVM39n
NyCa+KOhTIOPKJr1h8887olZEMb8ad0dC9G9CZLF155fztezpb0XwjJ8itF4XTKIdtvMRDTGjnEG
/ukz6NJbp0rY8ZDhck9hxK5sMxhVwaLrw32RmfDGylV54fR4HsLREG/AJB4926Wj4dhq+8bv0afK
TkSXNXXRfRpw1trEwrQHJwysncVte63IcaG8mJILKtDiqmziGpDRoL/l5WS2gTeRWhX4bXxfjFQY
e7IMFhPAbwvL/rEJG1Suvtsmx5CK9BvwCGJe/dwSGmGpbPd1ov0d4uLuqk8lUMg26t8L41dksWNY
/OkUL1tPk7xnYr/DGpS/Rm3ITG88OXJDtsI/C70yuFO2EV/Y3Zt7amstOCg34xgq5ux7OnIjLAvL
V0SE/Jjas7mf07C45qofvujMAl09eWrclgMRDaZP0+uOysh5uOABd2ocLEHX0s9JnUCB9DPutTWr
5D4mBc6l1ce3Ax3jnWKudhvYyr1imGO5TiWBZxZ7sfPKkbGX3La3M4+NbKv1iCO6j8cjGzLS1euZ
5ywXS7EPTRFc98EgbuwmMQ92m2QHFQ1Yg/wwJe9Vk7AjRBpcGfYarzV/9jCzX14PpD+GMOjuHR6V
gIbGyT+vat/fM+t1HeTCIjae2FtHdY9Ow3e7Zx+r98JOxF4kDH+tU7AHMXJLCDv2d27ueieL4VLC
jrU5Hy3vuSUlcZsNjnNdBG3+VNqJPncby3vtOkneiswm6Rky4UD2VF+e150byH1MJPHkSOepI6Pz
BXif/4X9COEzMsXI67NHiKAtPdQ+4oKjP4Z3ej4iC6YkZZqsP/eaLnnmpMrxruznY8Ikze0QZMNR
10TwUID4xOlE2W9NIcsLknTWVUBO7J45aoR7iWSDru0B/n9giOlyVl0Oki4++c8or95I1sPTQXGe
WZwmMieEeL3kD0OXx8eBwJxNZasNe5afgnFNdvQbN9PBl65o3JPTN/XWUOw56ikL991gazBSHRxd
r6vibVUXN9mcN4dIReqJTTlIrcnxz7MW52KaThaTgH200743fZtEmF9kS+JzVw/xvisZWfMR9G2o
0lT7jP3yZtAjuZnW1fT0w/T7Mri8J53RsXRVv7MX62u5JIvYTLq1uFUmJgkWgnJXDByknJdd98RE
aLDTOdOfumlABhj2fHumnuO9P2TH1JPc3hhDfozecKULRs/bnvdLmeCimggMx101nuxgjuHqVxND
U63fXlR1LfZ6mPVVqZiIoACwTmrIUTgXGUGCixl0BmUB7XJB4au/z2yZcY4LAXvb07yd4wR5rs2E
jB5tlMomMj+sOY3YA8jHbmzyk25l/dTJeHmmZRP9F3vnsSW3kmXZf6k5akGYQUxdy/DQweAEKwQD
WkvD19cGs6qbDLJfrOxxrTfKx+SDOxwwu3bvOfsc1QgwhVfCusIJgEK0FMo8tEbOMNoObPoL9qDJ
G/qnxPFOmtzj6SCQQxXTzkLFtzZNlK6kN+arTpvZxZORXmHYCSjVcYlkfJA150DWVr3ghXDZkOve
OTRTZR1sjsQXYC7teiTRfBZ5hXv2OyLQQxET8xvcpl2nrgI5eEfU/Ml7NxgFAcgSd3qR3/ucbJCE
mwPHXTP7ERgqP9u0JWnjYZ3xY1Fs6g7nZJY2dxnjNA/Dq+9sstmBg/mec447qhg/odU0O88ntsTl
lHajZ3ZMmJhWOgebC9IP7auLVyb6e+zazrGZ3T2mPT5rqhFHXeFeX/iiy8kejLKbFDfjSQUsanZR
IRXz8ZbXEvkrcEkRgNAhnMcsI//SFtXNyDl+i/n3rNuiuiFPL+cvaDztWOV3kv8+/YvsutNGItz6
vL/LhwY+Hy3nrR9mlzKUjwk2m2tN9/tV3fY4yqugX9I3XQg2XDFZ2Zl3VS2Dioe4ccVhYMRHLnKZ
XVBxXzcWG0CUmfdhTA5NNr1SwSqwXVG4KTz53fMNHtPWtdYlMmleWoSwBlrlZemktHkdY1PXHIgL
OeqHTGlyQX2j0SFom0d/CJ0jK02+NgbL2KCRI5iuTPrXqR+L70lM8jZe4Ki+TNIY90SbikuT0y5C
eOPdRqXnbaFJYMLzwukDRsChHvT+zpCNf6mQHF/J3O3XojLhdOFAWGUV+5w9uNY2rtxiLSNE+CYo
Gzo5qbUOB0ttYmVbm3LoxJsVufk6DR1V0dIY5SJtmwebze2c4fLD4abANePeQ1xP5Jg58NaYknGC
Dbdf5fqDO2b2mzLGdJNT+C6l0+BowGCxAj3UbDvVVhuOtOPGKsZ24/aus9Q7vF99MuJRkS0pVrzS
B0u2Z9q49FC61F43CEMOcZxnW7r6ZxQ5THtofWy9vslxl7FO0OuxH6w2e4prc1hPhlmtW0doeztr
y62UI2qKUGVrN7XFMk6tGrmhJDRFG25w9cD79OhZsznMRiaHsPeKJS4o5LQrcjCvk8jwCKmWqQlA
hmOElv2IGZQxhRi6nYsfbMswI9pqotLfVZjY27ihVac3mD/4Tv4qiLrpKM10uh4pCvKkqt4CG5qi
HtXfGw+xtIDmcDNRr2yxa4hToYBX4a64KmV40SZqNwOR8AIHo36ndOOC14h4F5PWStEpd8vG0GKP
csx+3Xtag4RzEs8pu9ubHypvn5c9T1ehT+Co8sE1Nqj0S9bxhCDgFmc1Wm2ydzCa9d1w9HBG7B2R
Wte8sSUjFSHPblnT48c1E33TnSY5ST3ECdX7mPyVkuN932rVC01YbVWaRbjzJpaUrjEMArD6+Jyl
w3R03Yz8QeZn9qqM0GQuut6obqWo85sMyMOzYeE0WOrS9rfDT3MnuwoDBGHm6nrW9952vKLZIiws
/1ViB99REzaP0tfpXduza5RBhXiI8J5cIs9uN34sqy1onjhF2ZsibsNH7l4PXqnvaHKnZNvlbXXT
h17u0CzzGUU0ed/tp9m9atmZ885GMe1pXvbmqmV6fI0IeNq2jHUXoeF227QanMdhjIe1pN8CN7wv
jHPgpdk+9734OrJyXFVmT9cNho0Vn8NEng2NUaiNx/UQZlUIqpNRKk0ik3wrjkq3GvgSzDDk9SEF
mHuSL0lcBqusaQiyp+u5dsIWYZXtAV7oI8KoA/ltbCK1xDj/kM0wj9zp32v+1TrIdGrGQrFIs0+f
Oj8R61HjdJJNZbOuHPcFe9M0m5m7XVCHPUAdPT31QfuSdJnBL91pm7GnGmcOBsKHh/a9b3Ha4VO4
daZy6yagFvisjwpJxNIckkPQ2QO5DpkHWb2iWZ11BVJYeR7jJjoLcxpeE/xYV2moxIfhlcYN4KDo
5JnwMQgBoShT2ORGS892lD83Tq6+KwPLnxX1AfZWJuzYcIe1Gnz74BgyOORVq60TS6DA76rTOHtR
dQ6l8L1FsS2xlF6VdUd6A6ZKkoO0emE7TF5iDZeZNNtTn6h31k6cPHno7jKHqLw6TDCLwbjVvEe/
zu6TUd1lrYT7xVhwGUfqPi9y4EeNvmCA+zBmjgvWNBbP5TAbWLPYubaUnz9oY+UvTMd6nLr+GfpR
ft1JPJvKNvwl4q7pXJYxu3n3HpWyWCeZ8Tpm+I3GzutXnZtTbtV2RwpBnG5ia6ofdK3ITjHfbU+A
YLCppviOFsPeCbuZ6TMk3+iFMVgapwsdBGs1RvWrivTXfK6lIs26r0d2SZh0K/gF4SHOkmo5yuS7
luTxsjUkanHtY8x5BqfiUujjczEUPbjO4TqTBYwVp1En37c1cKiuv5lsa5VaWE0nP+Tr59h9OkN7
YlbGAqNNp6Fz40XSJw7LDWQJr0nMsxWX/boCOnxIAqrJVi8lyj2XhoUo060bQAAdNWMR6yJnljn6
a3Ix1BqXGqQDc0ZatN0JE3PxNhaOShZJx3g7lsaE45CRWeuN4z0TIvfoTj2jLnAVq96VAYnLMCzo
NvP/sN50dq7DkBJ4IPUNQ/szrAR58aqcNBNqYaZi3YdqnW4/0MXH6oCjhzkUEYW06flp8iPj2e+M
oO7gieIV9sxzFHlHnGMfoALemGtsIO8fkBVieaWmiFrpIZr1j1HBvkkn5wouyTalDaRB6okrMoSE
nmVrcEDFJmrVY55qR81DXBqVw1mUSrst/dhdGmbxwWx509WkXmnTPvBodScGJ7lWJhApy2EFjQOn
fRP2axwnT3RbnyLqWwAb1a7PJTgdtjkXwR+z5eaQ+h0jKXQK0aDZdz2bZMIDsaC0fE7cEeOfl4ht
MIKMIo8i0wyMMBwLQW7VKEFJhNXIpvCFcynwkS1MF8mLFeNoSluyelwTw0blRi1H+umDB5yWdqxK
9gB962fjYxnI7MZCkLzVyLlE21HSAEgfdCPYZqkWw8MQuCmrR631TmWXjgdT737Qn4OkVCogHYJB
dNhY96bmP2WWNt3A9XguGgzZ1dB8M7TqpmBGBOvnqfK810EFH7FwTz3WgMDqOI17H0Fq7N2SuttM
TROKDzgXDOO3U9e+hIygj+gUeNpKq9tAfdkHwFu+ldhJFghzk0tLF5JaUfdPTlbEa/QVzioNwoRC
s0lxxdqELdSVt2PHKxcYv9VWpEgyoZDoFfrRVGrbvswOY2Nt60Icsnwe3Gn2rgqm9xxuypKP0wDE
mY6xXz1zM+/aPNyhd7/K3XBch2m/6ayUbbXbRwG5PxmyTshPdbqbTapguQv7knfajGZEDjoYdzBW
mexU/UaP4BlPuo5BL/KWgVPeJtTmAYFC9Dw5NqXOdZv628LLDm5P+E0EzJ9TBfPyGVti14cxjB7n
gYimQqhuXfBix4AwyJ6g6hu2NJv8B4dx0hLlIgJ1E4RB75Q76vgbbdLOvA/g3+pbe4ovZlQ362mS
V8KP9y1DLeLa06c4aG57CDSRXxwZcGhwzLpVEU8PjHVnlkWkrYKEbgYslpuMfWsRJerRHMMD4+AL
Ane4jpa+TZOwxwzm7cMg8ZcuqETbLoN7KyfbFffjs+03R87D8AvyDDJcYWCnZinbjmZAvlXj8PSG
IS3hotSRF0+p81LXTLaSJMZ6xqS4WWqJWd42JcZ1gy5hk2rGIQwIVGlxs21F3Y7x2sW0bl4yA90V
dSzWnT4ihXjIiWdDRkIgX1SGNCCn3OAWtlhFUigZIn2avKDeu6TYR7f1mOV3DuPNN7/JjGc6Y2KX
om+49kwt6y5sJrI7uPh/EWUHEAfGIAqmNaR3LaPvKPxqiYeJuOQwZfk2TLPrN8iRDGg9Zdw8zyqj
lcd4kwxMwbFE79phW+d2BhOgLTe5V3H4bvHIdVnkDkensax8r6Trp/uY6CpnIbGBj9s8NLDXtYoB
IcMuBDdMMnUrXWdCiPpqMKvAvELQ3hyTjAdmHTOrbEmHMK3wUuoljdVSJhHpOzkC+67NcCrgcvc3
Da6+FpIf8pBghCZYKweORgjoR+2SsXZuaAkSVKSww9JzrQPoQ2hx0nGVqv6+TNOAzp1n1ld96OII
SwJYI9uyKGkxgaqavXEub8yL6KhYjl7q1voKZ93U4TnWK3vbaqN+5XiOVFvVD/k2FDqGATc37wym
5tNykI4vd13SqWrvDoIhgc4xIbP4AneWGALviBhbrBqQVOEPjnB2t811azYvhzZsgQU9Xah0TJ/D
+qF068A+llry6pv84XeEKtDbwmaw3YMIJ0a8i3Sgjb5y3bjRT2Nl98+mM1bhSRWyfufprb017QuH
JGDHT0Nq9lEPhxsEJDAS9Cmd45GAkjnrpB58nP1zBrWClXSNzb3hr4Y47ZDw2bsxQlC0xGQ1qd0Y
qpiHsyj0NzNP6KNNzN6aXQebEQqjb1n9/VjSCNf1RnnbIOKX2pmt7dRbJUurfUfYU5XaTcbB9mjK
Oh+XQaS7j0jNGWbTde8WljXBj0innhzPPMCJQoNhVWb8OcRVjqZtSuAWOiqaitZrNc0pdAUiw26r
Er2RmE0jseOwgrUXuGm4mkbXWBdzs5+n79WExWZNqKTG4d3nbApUPAUH4GXYWJ+ZE9TyNtLLYDzX
ac4gPfIhH2Z9x9BdtWEFGKCFxcTN5KK+gVbtyhvL+AfaimzcyBiD/AXgjAYtt3CMY6yiSawntsLw
1kwd81L6utVgmdANtK5RVmCEQHjUbKpiStnwtR7r2WZClP/oUwb6d/UQE4SmucFtHLkwJha0fwli
zgaNpo2p6nfTMEpayg0DAWqQbKqvujic9XxNwwgcr3I1H93Tx4llG9EQpv2nLJgG5ym3RZxtEgYr
5OEWfXKEV1YkC4W0gB8dlk28KJ3Y+zbIxKzP9JkeOnN+PgbNL1+yoMmnK9EjG9+OhctaExUEu5Yt
bM7HaCygdMGJ1Ku9yehZrYYUnoHkZ3mYCsmeb+BcXSN1ib/pspEvPZqYK23oNWuXRYFZ0k8G+rYw
/SB1oCbC14wQcd+4QUAwlXQM0lxVQJD5zuGJOgbMGVcGGyxQbJe+7Wo+lGzwS+6aSjtOOsBsZAxT
vQk7FnZ6qDgcwwCxFLYf95rTOTQYqUATd+HQ0jAvVMnrJcoxfRoaf0y2YkjmZDCkSVCB6N+k3Zba
DVI8EPDqhAGx5rQFJaGKlskIRojWoyHSVdjHkbVyGbsg7snCDCFG3vVnAGlVS1gfJKcTxZ7bLmVo
2z+QwTT0H4aCnSjl8BosdcdLX1MJHWFZmGb1HkrHti5mUgDTtM2w/JBTYFy0Sp9dSFzs1lM2m7zl
TBOtvDyubnX6qvoxRpSRHGn/luim/DK6lLAbxbobNK8/5HxqbwH3khALvaVhEPskHwtw2zeiN51V
KHjcFwBl0D1lgaWla7RYsaYvmtrTl70zOcwnoVcN+6zyMo12TzJ1cyCG5oHIGenVfIyFB6kcWdna
AT+Bn9Jdej7WW803MrJFFNZVTbcvlHTNViva/GTADtvMIsol1c12Csv2nnXf4qa18Y9GVmBjx8bv
2M7U2u9Kop/bNH1EyHGeKHxqiLE+Sky1F8ZYrzTpektc7j0CwjG/4W7O0kz1TSuUu3J8deMUvb4E
l0jbrzTbJbK7NxqqAZFY7RNbbX4SdPRDgI2b2Na+d8UkGQ4YNy0V2DvqL/psTAdbT2RbY2iYvMTF
yub4fRyp4lb9YPun0rbusrqGMy3cvQhQySbyZ754TmEFJDpxFLpLyrawwAPruGgIx1WI6FNxFqih
G3ZBEy6CpNpMZec9K4e4kdTQveUkKB74/az7SQ7Eadju/RSIimEbLYEicDnasYzRYFs7Y9+u9SB3
n/BM5fmyMuAwxqNuLGPy48tCmeumTmC/FBkrYh5RxqIqy6+iqI6eSno41MNlk57KKq/uZS8BMqrg
IatEtHFU+ehxxBx8zIKDBnoQFp1alDE2oSvQTy5IXFPi8NYr34jnhjvZ9A10rCkp5FoUxnhdQlg7
TAW91JZOwLZt5TqE37iQRnp0uuFGZtmqjOW1mModR949AsRiDZKcLA5du6a6J5CvKJCPZvWN7yMJ
dBNHz+BejkhOOgVFs8arntKObtxh01oTUEnlnBCmR0stNC6dzoHUy204GGIicA3MBV275HWKG2eT
g+W5wyNPBEk5msvBV+aWfqW+5Ch7hHWRbHO8+AsCRSaULK0tFlWDocUNJwE4wTP1VaBCk98wiK8B
St6WYd1uA72Mb7LUPgaVQXliqn1gpGugHWJfRPGTENlqaKtgxzmGkhwsY3pAR84RxeiKR5q9w4sZ
FZwCWqgBphs9aWWYHHMr+Y45JbwdU5OoAoiebSO1tTfg0QKL2iD/DdaW12/KajL3CknEwizYnXT/
tjZIc9VxPO4a0U/bMra6H57jvxtJSEmdA8aqMjqbqVU+JnTA90Mj3StkFZwiJrB+CBi1uWNaElkX
7FMNcTdeJHNlSmofQuimd1amaD0heL71GvvD1J0Fkxvv3mzsa5U7ey1HlN661U2NKgpNeE+3NkPE
vjHz8AHhOYukGB6kNKDBtiidJtVjmiai9iIiuuWtUC/uOCUnKycVwYrFD8vMqE+tIr+4xkTX3Q2L
DT+pvfYbpmL9OIIBcuMXJ4NuQS+Zhp3ZMV6USO+AdA9LxxV39LzeU62moBhHlxNSTEiams5t1YGM
GVEHlMp50IQzsuMjhGCKSOlOXMJzkZjOVlj0YRS674jgmmIU30FQhtuo1u765AN+7anOvTe3Y9hm
mxNqMJZp0j3z+j7uaIsZBigfQ1uTRbPp9JZzu3ZQmX1tevzsjemme1VY5pUK/ZvM7F/j+K6w40ui
UR1VnlhxjDjqenwlrLZfqVi7NgN0Y1mLJ7+zslenTleqDJiUx+NTG+X9laxkttXQLzLPdl7Nvl3B
utxZereLi+KhL6wd5vpNlrbGm6+334IobB9S3UYjzqsjE+9N2v24zliF6hb9ZqUn6ygPNrgagST6
44YC+6BSQtdYjsMdtspLUNrpJYvJzqI9PR1ac0BDno6XIGRI6PdZhWp8WDeOQfNlpjhYCYJExIrZ
Qhfjaaz1EYG1t7EHBn6NYyIaa015lpF3nXXjgCYvupDn8OAG7j6M4c9oJWwApzOXneh3/ti/enHJ
0TULERFq8RU0N87aTv1QtOGhrZMVrukXizIwqVCbtU3+1khj24OZAHcLI7vAL30BV7dMzfgxcKqt
FZQIItobMgWPjZFfnGjYoZZcRXG6IzLkKobVeGz0BsEj0zJqoB5wa2ykqyCPDiJDc4CQGcjYiHah
xthJgf0Quu0W1LJ/U6fAUgulbaZGHNou+QEv7iopqqPXC2Nm9cWrWLNRy+a8A2lIK8PVGfHF46sx
Eq9TcDJHcV7I71bCELQPw2jpM54h1stNlzFHNiSlJqLzdDA3NXi+BROO4dbrAmvfD+R+efgr5kZB
xvyzdwgBq0xxshE2XjWCHcwER+wvA+mDX10arZRhtBpq1WYbBznMRG+qMoriaGa8dl4oGOvpCkkw
LKy9EfoXjpbaZUiTZiWZdXkJHywdaNGVbDZTL29TmTy6FP5QSUAYuh1AEci67E8MVVlHxVSd6opM
BsFexv6SaksDHuXSyf0t2sBuTyu2v4jaEkvLcbTrjjRZq8kHmpRJuXQ6WZ3yzHVP8Pzg1ybDTUQW
7ERXn1NFUq/0pBPbjpjjQwdPYzs047G16qvIkI9sckc9B9Rr1lRNUaoL9DiGvUuKlodgENlNaw3W
dQUhfMntx4yS+CcEn+sKUhfHFLqsfbVNyD8PK4DJY/mK9Ya2SdwaS71wl2Jygc3Iet86w0lr6xNa
jLM+WfuiTR/Zkxi9jyuoiA9lOiBW6oaCngUV94KAbvcdCIlEOm23Zrdm6id/DMKKzgB24xONVu8c
0Nk9hFFFEEpPdbjyeynebThz+6jKPhKPjZMhGvkSeUQN70AlN6iTl4Pi0I3EyFux/bhXA92/E+am
7F+Ovf9VWf6Hof+jzXfbRfmPl19FlT//wn+7fJ3/ZEgj8FwZOArx9LrIGv/H5Sv/E38tYgNcu2Aq
ZktdXtRzJgROXhu3uqlzZtCFDibg/8gqnX9lTKC6RP0m+ZN/y+T70+D2f0WVtI5oNek2GQsGn81i
4vq7lzBux4ANJjxr9VC/jGmfwzaFQPSDDgq4SD3KxDXNArNYJWDAunWTOX1xjKigXqXbkRWTwLrO
v3Bh/o7M+NdnAvMg6FTMzYrZF/0rrCDL8rnFz+lAqfKONrJkGqNSb2ULP2EWEAwP3pB636REP/SF
7fSzAXG+HYZnoP+wdGHQdfv90iynmo+U/5yXMbk+Xi5PAzzIhWZG+jWEp/D1Fz3uX9zOf7scudEO
/iZKasf6lDZkZaOFEDw+uyKNnQUtiuwtrqL8u+8iGukdJpb/fL3543/+tX+93ie7o8WeU3dcjwov
XLuJXu5hDulbl6Jw/c9XQiz855UAsmB8Fqa0ZqP8r79hGNUcUqbkrKU53C4tyfZxqPovspf/9qCY
HM5cGqEufYRPF9Ga2OtsRpE0NAq6e7HxUVdRfWK7JvLSb6vXrrLRodDG/+LbzV7qP+7j7MCXXBV6
xaf72CRM7/MgPKMbci3O7sLChzsEt+4k3dt87Poj+QD9Mkts7daPi8pZ/H/cXQ9+nYG4mvfk0xvi
ORwSmdefg6SAqVpHw5YmeP3vvwsGRkfE2w5Xce357v+it06k28bt3MtxI/nW6ZAvQWDFN2OS4PAq
6/b6n7+T8Xtszc/X3iDMUTcQoXPRn17dX65nji7HbBmcY3RnxxrfxLciMqPrQrf8G9fUxmdPZc0W
RUu80DsahxgbRYrQZKAb+M8f5S+vCa/j/A+vpfXHz4vmiGXCD85th++hLVP835QS1LdUBP/2lSzU
U8QIzUpI1pzf73GHcT7PfOfUm23wzRqjeD8DnzdDFcdf+Ld/vgyfnlnrp3HbIM131vL/fqmsYiVz
YusU6ZFx33Irvztl4r6WHg0gFFKB/ehgEiqXxOgkL77WwfFUcTl8QSn4yysr2G/4pq7A3W99enNG
GcmchuWJt4fYhokwuO/llJTrTJ8mRgBB9jjR5ttnqWi+gD78Za0VOistHBibuCUx/+i/PF4Z3lSn
t6xTESTuzlReu0nQQ63iRJGZauTBv0wn/0/6w9/uN+ACixwmD1ARO+zv18NCB+7FM08Cla8Lw43h
9JL8EwhsSeV03wYicE516HZPkeYaJO/k1lMdc6r+5wfsb/f710/x6QFjjQfjW5onmdIcRuYVVh8N
hI1tR31J1orqt6rwym1LyvsXD9xfdgBhuIh7AHOxeJifFmc7T8IIXvGpHbPpkHDW2xl9YH7FQvjL
qwqtywCq6zjso+LTDtoOpEuVpQE6kEO3L3tz2yITXXKga7+ABRh/uxQkFgsvsqlLkr5+/0GdYOo1
mHCnOGX9XZe2au6cMGw3dFwtD1KpHZyVDiE5MhW+ejFLqmK6vYscsuo9kTDFlYQbcDWmA8FGDFLc
r4Ajf1tBhbBN8CkObUHII79/QjdvQk3I8WSUtToNdSPAFXjptRkN9lYF4Xgbxhld3mjy9zQmO+Qx
YwVSlAPEPz90f6kqDbSblm2BQ2SH/Bll+8u75oWt1leafdRUlFx8tCyI5UQHc9FutrpMgUI6StDz
JbrUR1R446Yi3OFIynclm6VaffFx5kft96XPYEjELwZQxKKm/LT0WfNBi1TSYw8DeOOrpDsHWeTd
RVkJGwH1723tOB3tG4UJzRiMTdTJ/vGLz/Dn7mYYqHwFrsY5BpWy/bflJw4rMjFz56hZUXMujMk5
MaL2ryTUAZSyTn7rRWO0yxPHO5A2hpQxt/Jru8CA+cUH+fMx/nknQGxwM4CQfXov4260eqMTRz9r
4nfflsDF5bh3M3qBGTiJVeV4s06irnYWmPMPz6j7by59ZEY21rQPddtGKsU82B2U+OoVm2/Cpx/K
1DECzhsvZePnV8yIzIz7Z6GqjAIUA10oV51SYg+0ojtX2YvPDBTq6RxqPvb+OiP2ckUl3x19ukDV
Aja2evnids0b0h8fycKbwqbJwMb5dLsC0Y5aovSjBbsZxouTldfEg9SrkpikJf6S9FZh71/iC3oJ
iZBcgJz09n5fqJsQVp/1RWXyZ+Fp4IyTHAz5ESk/P6Ff0jSmSygtjCdDssWbYBuLGibBohtrPNBF
W94rP/KIwSjJaBmdr7I5/3p5JrEGSYasgj9hh7+8110rhdMM5jHoA7FRoQcC1+j0ZDV4Y7NS+dDd
1F2gbwejeU4cIb7YUX4uG3/8FlzYhQyjz+fV398hYAmdns5T2rypdkJrI/p7hbNxJChPRgbGd2N0
6x+0CInAS/TI349eSvq7y2iS+7PKMq/9t08g4CO5GZ6UcAnF55UlzbURs3WMJKyYXvTa4FGdVIDW
BrRUs7TgnIYLhxJvZ/t198Wy9ucGKw2KZRYTbgXilE/PgoYjOLG8+Gg0qj4wKGwYDprJ6xfP/1+v
IiwuoBNg6n0um2TUlmY1hcfJUcUVMWr9vs6gPbFSRHw/NJYQ/Z1tnPqQfJNRwPcoraVyQgv9RmdN
zwUAHyDjLliWf/5kf1Y2fH0YaB6FM7u/9+lhSBmy2DUfjLtj7sbCyK4y4UUbH+kPim5iOBQIM8ZJ
/hcr+Xxbf38IUQJSv5pcHIDoZ0JZ0lpumGfawbUTN2X+59btspwTFdZhV5TRCtRfwAM30Jf/opb7
eaz7fGl3LnVMg+39j6/cuiDjpjE81tDQT1bFVDeDMbCUsfHYFEm/bG2jWmfTeBP0lX0c8J3ipEAo
qnGcgDFcJ9d1lUWMq/32zhG4O6AZ3UyGrM9Z1ZPu0Qdvtd7dd0NsHVRMpk5OThv+sgYwAv/ziyrh
z4IcrpyF53iuE6jc5ifvl8XEmQfzCKkOZjW/H2ldu/BjfJR0EnPY2jKn4Oafn5g/H+X5gi6PDAcQ
F5Di7xfkcSEgVNiHkYSGddC51SZB8vzF/vqXb8VbSQQ20Nf5hPPpIkydkMzH8oDQ0r9GHQJnsyI3
bqkMTCQLYCja3T9/qz/3c4eKD0wgL+i8KM9//sttBEVSU3TUh1ZVEc6qscfmYcCxkbn5xVcjbP7T
s0+PitqXdiG/G1/wp0X7l2thT+3GGOuGOSVEI8LhN4tlgwv1ifBD4nmg26HHstFHP5klK9cCWFvN
MHuw+nxvN759NkEhhHCsGmunDyRJ7hoFSoyIuSrs1p2t4gtD+QhuVu7a29TxRnI9G1W8M8bPfqDk
aqo7JcwEV1oHonbZVKn1ONRpcgJr672B+VThCihz+WKMAq8diP92WONckngUfTd9q8vOIf3ID7sB
NIcRX5X8XB1n3rbxNmZngvNBqofRUUzwSECQpG+kpk6nzECPuspdq0aoWDSICbvRY+o8gKO5dvTJ
TZhsWN0bL3/9UaXTeEwKh4FEVAxJvejSLv1oypxYodBS9g/spvEtx1T9o8lHkGrRwIg0LGu8bAH6
oNe8NRDHaMk0oW7jYPESF7bZg2nX/e+4VoCbFHmaWit/0ONjnojkpktTVEoO5ph7mgBmuPVTon4W
cZQz/ZiwhBFjLkz0gYBugWwEhAYBs/Fjbh4Q70VbdsU+7ryc8IEKChanoIcWW60PvMH2eIJLZfRr
J2eciJRSxfYGcdoTUax5T5pASxZkHAZVxYzfB3phWjHhP6qNHShBdg10mEJNflghyju9T+1vdZ4g
+7HYKN1Fi64MGQOcfoFzBucJFgQi8/ClWsOxIAQBLwHd3mbZ6mk/LcHJkBCk2WXHESrHPkP+GiZk
Bj2Wt0K0yEC8ySxmi3gxtFVhIdlaMiv1L1nd4+3BsBdVq0SLzGvhY3Pf1nE/HNq4JknBUOTeMtyN
QOQmZc3nqXRESmvfDkBhAGcz/GPvJWmx7poQISFy9zcZw45f5uDLSFi2IuaMBHj2j7wGGhJzXWI9
9WTdtGurFmpvNVb2TFU1KyqSyn+FRTT/JDnaKNLkVLLvGGg+siiiHA7UaN1nRAh+w084zjlAo/Vu
5+yzpFdV4rbG4w9ivy2ijphFBb2Sx3KaO1U5zrxuVPJu0IX27IYWl++SsCJzy06HY+pWqdz2EQfn
Be65KtkRZutFhyj0sKeFQM8wBZN2O0F2dzRnoROP+lbCocLWl6XY4o2gMLbRkKRYF50J5XVaB5G3
CoqpxBMMO1guCKkT3VHEEaotMjMpzT2zqPItDDycnaqWCIuxY1AoZYNHMEIJRTLF5pp1pI+o1s/5
AQqiYvMA8xzEEQf0lHDC784kkRUZykr1jUf86UkM+rTt9Sgnf0DE8SMPcmcvkIiml5JiEKcvocj8
CzcUzFm9oVoNuQyqvVFIazcS94xhEtKXu56URg4Oscb1sSiTafZgzfJ7GIf+K6DJuCTYWneTVVA3
hVwNVfZf7J3JctxIlkV/pa32SMPkDsCsuxcxkyLFURTJDYwSJcyzY/z6PmBmVStCUQxjrsu6F1Vl
lgkCAbg/f+/eczWF2a5UTz5aTnXlqKC/xZBmprCmow7pEw8y2GiW6z/gAIx66NRFNQN6oNyQLgqz
gUiLFpZXXVmUTunkDsh/SlfPVirq2oQqSy9IyW2kk63ZKr3vWGgMqEyT7zprr3Qy9yIZS+ABY1WQ
mxanBqY5pKAdJsjS/QYJJqQEoin+nUw68zzTK/ceoQWMGdCrNSEESaIhgfIns17XCFEBACXktC6N
tmzupIycepXiVy4XynBji15ZzgqdwsOhoC3nAjuKzPZL1CYiWRp9ge8kw6I5x2Pm4+cp06YvKIhZ
dgKQZbsgLiZUZEjYfjqRLXA3ATYzYCMM2k1MVDimvZESexkzZZ5wfzcdCWSaiS+0LIobaYG8WTiD
13/VMaU8CTzIlzwpYS5k6MZf+AG628B39DtCL7FTusAYR9RvOaojtPY2Cm4Zk1HgW0NDapRnhPnG
DCLnzuM06xBWwRRhCQzIvADjPz15LaUXCrHZV2F1ngExBGOKvnDrUkemFfWVRAyPIXo12uwpyx76
8qtw+whTTB4LlNq2KPGxTuGdaVvlV/ot5jdswMP3wclauZahln1xOLpe23HtPYAu6T+TWoL8NQBU
J9c5wpR2EdsBI2pEplG00uG5JxuEffqNHooS9xstKAwJDq7hZV3anMOioDEmBHeMywvXJA1dqbTf
ITWLv5rIPn/QivWvCdijBpFAo25xE/vgjYjmYq5Gjc0wnV9uheg2craU9XAsu35il5R/8i11UJe9
TnW4Y9WFgNmbBjTMEuslabaqwX3S8VIWq7IlceScNFZAmn1D5C52GoA++sz2qd4wP3xXrUJ9PuN/
xpkENM5MIK1qrXCLaiJAr/GGDTLzHIKQ0eHVCStfXulviKH2DTeEEo6JO44+t11mbgaSyJ7pRBQt
NOzjN2hRjzWXpf8NZqT+BBsNPdmIjGxyCHbsuMvxDYPk1MLrzmAl5ecTmKTOYMG7inqGKj/QyLQ7
g72mXeS6nrfng7LMOWvFKioSewv3qraLKF3AQGNJR5xgPdsaXqwVxdBEBk6OkBPjsuyeEtIrz3oT
O+KiehP0DZ2hIXEjy2gxkkz06jInG5cDTvcWK5ONqLAmvAX4lZW1txy5p3jFxVFKlK3IvjeId/qN
7dRdc9mPYrTOgtQDmFKljbFgsmqTITem4jscgOCzmmT5vY9qFHFIWJIbO3O0b4XlBR2tlBzlWqOV
db1QrUd0G0JYQlVpE1csOF58Z5Eh8DljlWeaRb3OptAqUJ61H+DcmaoUswGnkYnzJxDOrxmu6IQo
gNBrz/weOcgizwGELXrhazamkdimJhw5UFwD/UXGiT4V5SxYQT9EBswb1S2xveJeTkqlm6jdeDUX
QxoXxiJsaZ5jvJ3aB1n41BRdFZX00BhHrVMp6semMmJMuY4TxJvakeHXCM/dq3wj+eQdZc9iGCLz
1W4dBIqMCXFjminSC1vU8qbz8TUskyxI8EuNgHQhtPEElz7MAsyFiKjp7ExjiRbHCQwKItcSj6EW
odwPpHs34Wm5G+m93ltGaAvkcSVNGI5deNIzyBHR2lUYJ4mm7spPSodnu3IsGv72mIw/RN2rcgXn
R9wPTTjce9BKowVdTNa/yZzZiI5e+lchc5t+9mAq/7YSNU6NRAg1V1gCe0hvTc0slHVJacyRgRub
ubC+RMcOtG+I83nvKeruxunH8DnT4Dwob7IvXVM069JIVbillmdN6fsGgZiNbf+z5vXdtPErD7Be
wv/ybBY0jFfhoBPyG7P8XgpyFpGy6ll1Fut2U+6qfoQFIApnyyIT5VusYva0Dnyk6wsfugG2r8L2
f/ihnt1iUQrXJenhCAkDcmFXpBuyT1osnz0eTC0DMh6TC7SINaf0NlOmtHBjpz0RTKYO9JgSt/V+
Gk1FjM+AqyZZoc7n5xu9TBmXeN7wyZeejbQzd5WNlqGd8GGOkDHugA+mX8qQf2qTsOWjRAIT9NSh
kyZTsnGq7JPrB+OENC4ajWXbjeI1Jp/uRUUkZdIx5jdZScNtvlHooqr2mj7INworebPsSovfJB0J
niH82HYeC3KVyC6WU3avVxkIh6KjVl8LGDJYU6UffC2j3oCt4U7PgzskD7bKrXM3bcN6OdMZbz2g
j4ihu6bdyiFxkHqVU0X5M3bjVtIw9XdW19x3RextLY1saeAmFFtbqzY1ONVhZcGdzDghOMRr78pI
uBfst3aI9pU82mglAMKZ1i7usgFyIo7M23Kqu/sc87DEKKYjm3T7RH3L7KJ7GnFe3Ga8VOkKBxaJ
y9rQ4p/FcqnwnBDDS+k3GgCSpjitPjGJIeHbo888T55KTH2kBQ6vdap4HVCVDZcI4stpXWKGfrLo
KWpkgAXmK6hc/Kz9YJGfWY2AZjxL+XcakNoUZ9CYfGYWnf6EVqz35PJN9mNhii5ca5ERm8vAwC5+
HsUEDCIhHId+VzuJa3CwqhBlF2j/yWssKyKitXSoaCN6g5IrC7rOHGsvJHZ0nKoXyGFb3qjOF8nG
z314ilPqE2ZbxcEPmlkOGV0A/RUuSW2Ajh8jOXN63f+ZGp15JvAM0/NiPXqapxGfQ5I4ozN+hX7N
+p4HYFjM4cGr+bSbtMmu3CBtkYP3yt5io0fB68tkjmaHOsGkaDL7W6shg20z0l/aOAAvwxWyYHk5
JUQELKkIGzgjZAYjhmuDb2Hd6DA7UarLlRci8Fg0dsC/zjPIgnT7PG4X0syQ1Zn2pLCJcsoB0SP7
n1NSa+2mHg2NELop7BFs5p7zBO7XuBz7qrltutS4Tn0eGJyCJEM5LX3vsWlZOjZlo4jGgnORpQsk
/plGHmKrPaJfGis2cAbgmx4n+E+CILV7ohpjnmjrROhabc/j3yRSfA1Ic1yiXwXR00sLXiOawJgK
Dp1qj+NNy0R+LmrGtptatNTRWRGNmBepVedK0Kb4bvJQdJd1KfDwy2KA26Pa0Hu2zRpKHL0YUtx0
TyuuyNHximWNsxUniF6XnydWfg1DTsQZE1D3+KRqmNdLIAOYeUHluvcIt+p6Y4Rm8OWtgfMf4dw/
HJpj/x5PuKl/5N/D/0I+95IzlQFWiCn67PV/3v6xv9RzwvgD4RxYQc/+k0lIT+8v9Zyw/5D6PAtg
qyUlwxI0q/6Sz4k/HAfMgoc0yPE8FEg04f5FJWSAMs/jLex9NMxAzP/vf+8N9ZuD//5rxAOqkP2O
mDQYOzOOmbU4Dsz6w4lVpQyTHmJPTEDgdxzgtQlPCpHfJH/jk+/QDpu13iDUFQMnBQI3nyxceu0W
5xLR1uA25tdtxGajpqoAYFvo2YC3OQi2wh355JlnJhuU7CpbK8qQXYEHnIy0enQ9HLOgTigIA/kS
ok3DhV+HwRXd2iLaoEkMSGUrldYuIYSG+sIih9dgnEb0Y8Fs+KfnNtkD7mWcwbFfKrGbHB9USldn
BU1kOjb61h4pDWmRtBNEbILkh7t2MOR533TNsOTh10/8pKFaGhCCbirO9jeSA3u2g70dvyZAzW5Z
oJInBK7A8YMurB4DUzm41eGWaZ9Biw27XreqesF0dPyRmYXO4Bwf3ve2MMNH1U7urbDIeuJDdyaU
FKC+4SBOOdrlohE2WdMeOQE2RC2IX72WvRqmL7MHPVDSfWhSWLEr6k7iclyjs+6xCA+UYCiK1Rye
jX3Az1jQ6JoPETL7EW3cwhXo0K+x4eGLT9DSYlzDCsqvGHaDRRJUq1WXSRPSKkByPtXbNudojkQ6
qM4ZDlWvCAfghusQYCuK0NGlrMZmQTvDr03wB95UfM5aem6k7TRNe27pFtz/tkyn7Jz2Ug/2ZGoh
dKlMamILOBnaX9k1/Jz4SUs8HTmUgCnM1WvoDWZ90SaB5p+ZmVU/jrrmvuRmjyI4zDHH0ckdH2x4
2l9TvccmMOfDV2uztDlbDqqi6rYyr3WALvcw15Yl8tRL26nsH0FOP/4qqRrb2ODSNmBxUxvEX1Rj
NfZKDTkkPS2zpmFhtjzbRS6j5NIIJdVA5Dko4Zq0bOUteUs1HiIgbmeYbwNjlQ+kpq9kKMtslTpV
EN7XLKsc3SJcmWw1Jd/ZsmNdpz2os7ewRA/fIM+4QFGgzzcERY71Y1YNBhBOfNmLGv/UTRFGhQZr
bkqzGwOAN81Wr+hhGeGV/VkTlxidgwMOwxeFvJ2q3vAt51PW6HWwyEYohivy38AFT2ku/U2eURkv
6gbQ85IxSi6xT3MuxuYQKo/KP/fVsqLnXC5p7gTxdsKV+EjrO/xR5Q5gm1w6JU5O5rbForasHuhw
aBW7Ac7mjQIyAR8prYD0jHTjxlWEdVStysK2ASYO9JaxHoAxB+ft2T+1hNkybwlkZOzMrtlcyC7M
XzilVOECXXh9l/QW0W0hdR70aC11p2WO5qi6xJWmhrWZlT5gCuj2nMwLE4VXPRTgDTMZbAyz1KPd
oEFeGmJR1is4lt3NVFT+I4EYUMGp0NzPmd74iOlp796nJMtlK6ZiCQmWIOUXHKecr/BovFvG4OY1
9Vh9CdeE/TKQLekIGpaGFdpjVKx1lvVySXu/aPloK/nMCgm8TzXDC0Az1z1zcS2kS1ZqSM0o4Opx
6YNtv+qJ+w7Xsjf5NoM87q/HtDRw3BgUr2R+J0kOUwURwRI2Gx3qLoOBBK4iIS47inOS3SeZjItw
1JphJmQQ0er2kMXp6LgqXdd0Jf6S3/xnH/+HRBTx7/fxVRx9K1oV/bqFz//En1s4MYzI4Jge03Qw
+IT/HytsG2zTBnEyjC3/zG781waO/n1OGLIgrzFvYrTFcPevDdzQ/0D37iDmcZm7UxDaH9nA90eC
DlEzVACO6eCU92yPme7+8MwrtKAFm2suKqMPdkwH1Cp2Mm/7y/O4/nNC+2uZcPQq6FDQkBjSdvWD
mSCBfqQQj1zFTezxIsAd+pDiezkxHjbMw+sg6IH94M3CdRMn8pxq+esoMO3oTJm9BJLQKtsk14TK
fQWX0r1229ZFO4soY0U8M5TvAUcC8hUVM8CxO3VdepLWkera/D6nHJEIMoVRXGKsNa3zKtFJE7GC
esBeiQO9xytWRHOSMXG0s0sa9ccgzPbMjg0/2k3T0G4NDmYcE/GsjC18OXyy/CkdQzAO4j4uXNac
Cit4afl0gYhdWswu5xufw1u+09vOwbsX5dJYg/GyvpNJ2bg7e2D85PgWGI4UZtsIuSaJr/wCpxCI
w3741DuWuBUOguUr2q2ArIA0Etss4+RLB98dGi2hG59ts1fpRgX0sjdanA3NlmAauD19OztCbY6x
GBo9Grrs2p1wV/Gk47fif9DLdU1kt10tokG3OfBSEj3kvercpTB9nPXoaYtyHaWeH2/bTNYpqGbM
ep808BCz3c1hwJbnY3BWm/2kLnoBWePFLgT4W8nIJH/Ia7v8VMeTXe3ovY/XfqRnNRYpBqiE/I5A
KR0TEAgp13n1Qkin99IQ2v0lpzX9s8ssDq/gM9Jneu7pc6S34jvdV+unbXsif9Icn7FGmdJ5RBao
m+7OCzFLgi/UMDcZCN/6tXL7kiaBqdW406UC3wLfroOZW7kNoWIos1GyGgMhEqhaW/NZ1Zqdrwpz
MCHwmsoO1jaWQHNLXkIJ2IvmCFtr0HoQA/UhHs5q6ZMYbyPscMg4jBVhp0lg9I9u6ypafIJAoV0F
Yv4Kq3z3Z7bUf5bnfzhoDf/98sxepup9f9L8D/xrdTZoEM5pgg5TfTTZ/zxfWfIPlhOLJY/oXBbg
Wdr0T3eS+wcmGelSEs7Cg7eT1z9XZyIIWeVgtON5wprwodPV4XKGBwBVk4sRiIw+Iu0Olk0yWFKA
SKi3lKuZmz4w5DoZNHVicd4/wfGvRcrG/3MdYhFs/XALCJukMFUvbBbntHpk7DPsHPKzwfm1NMkc
1WerXx7/kd1gX7DxdkGIWKiiQO1zSBLzbf8iohgmGozOlIjFUDUMcQbkt4x21HmCF/rEpX57gh7q
a2e+Pc7JGBkOLjUyg0eiVogFk8b8uckhdwVYz+/fv6EDue/bHSHfIUgN4TFVoMnr9esdGRJxsTG0
gMMSr7zOHZ9BMvbg+s7UNAzgaVH88FXWhUxpTGszGE67SY0mf2ws6WxsY0pPmAyOPGHeXZ3/4wHb
aG73/x4G8WA5Wv6e2BboJkzHx9HdqOYlaM1TUb5HryVsCycQ8l6kaPvXCnJgSJSnND5pRlyVVd/e
g0cQVPegpE7t8EfeVVoMck6zpnmBHHX/YgxxxrHoSwkzDYmWQRThPZ5+d10XWnEpuq64TiZRnYe6
GsBJG+RjVfrsxc5NZj9aDGBM75hqFmbcwSJIx40NK+KEz+LIO4fHYnbNYGmZ7TP7fyMm4m4ykkyi
FtBIt7FoQwAQ/Zj48e2Vk5KngOQfBST+yv2r6DnKsdBNyJeq5JzKMtn3iSOBgrz/au+LDP+6DNsj
iwMePbb4/ctENN/7LAkkHdNJbTicB2exa5jfizGuz8iUIx6agsBbe8I0T+i6jn1VtK7IoMSvwrv1
5kf4ZZ0w7bKPVRBioq9Djm6xkgQABHrmbDrHN64EvmTiyzo4va0kkGEReHWz4wgKlKqVjDo7QWD3
+4/jyG/LW+cYswzMdVj+9x9H4OaVRDjAWpkJ/yYpk2FVNm52Yj058pa7gtxPR6AxQw0+/xW/3LgW
Wn1uezHrvgH+rM8A/y6A6trM0qSYNlSu/veP35eLssqc23kILA+u6DPHrIooEDQdahp3BINhThdi
9fGreJzmDbZUz7QP0y05ylIUBzS7vURi25tSMB+F5m7+xlXIXTH5Mlj53YMvY8o60xiyiswJqHbX
BvKuNQi66oTw+ciyB6ELPcRs8yA68+Ar12beecm4d0Fsi701wh7D/KgVq17TnI/fkMdHYPIl6Aa4
qINFz8mNUmoqI7vcGUGnzQg5BjLFiS99fiz/r619+9KZQVC68MLh7jtctvSBRoXSFVdpILVmeu+Q
uJKQZwDkrDbvwO8z1rPca+jCJxbMI4+S9vHcGqNnzRH04AdzRZ1WGoO5hT0bg0rRZJt2IkKLmYW2
fP/dmDejw5sEhspsEuSiQyTV/pdFWqGjBrZyCKDFJm0lhz/UEKEetBAazPOqaU95kuYv5/CK7AU4
Fah42BUOFlDhkb6hGPgtrNEC+9hkpNZYxIy+f1/HHqHN8ozRmA1fP6xzaI5CyOkhDou8s3YF480N
/D6YhW1rnfiIj70nAqUVzli2YMYI+48wsLO+k71mo+6TwRmRFOYZaSb9FmoO1jCLuZepJek9CWxA
OktbP3H5Y3eKORbjJJJ825Pz8/5lbSyQ0+cAIlhD6OSRdWinl/Th1SVKhvLEQz32sghBm4UJjKSY
P/jucqR1SMUYYVh1fzX4+e0Y0RBM6umn9OMLNwAb9v6v+Pu7gj3TY3exbJdcdA4Pe/fW5qyQbodB
svczaxMnvvkJjpxYf/wqLrnJc30yi8Ct/asMid20vp9jPzPoRDuNMjcFCZQnkox//504TxEQiSAb
gMNv7k+yifIpCOj11kUl72I99Bhq9Oo19cnNff+G3g4M+98Yuna6ZSbdMIxTzsE7YcJT5FY5wVAb
opT0QVW2K4sEGDrKRgcRue/oioZuj24rE52F+oD/mK7QNOtqpdld9Dz5/FtAIBe0VSM9AW8VcCpb
VXldP5QRzKv10FcOmRFGC6TTsrLsKelDUnN1maqO3IQ6uhwxLCQrU3W9tYhirXr1QqQ8yyjUSejD
FWcPSFBMce8jlODcjxSpWOSRndGLiSLxDS+T+mmxM14JkcdfYSxLG4QXfzp/tCn7T8LI7XvUpdT1
6N/yZhPwVz9BH2qztZlH4sJztID7lFVwDsYsTFa82066gEyjISoMbAB1rSUG9HRpZrsnvGtHXl6D
SSXFmk61iPx//7UiLdOJwgBCO0G+5mVG0CfzO//sxE/Nv+Tgl547iJQec161ONwqkjIsACwJaxHD
Ov8UW2a+c0svBAaUNqfeqiOXogErPZ2gcb7Hg5cKDIVeFyIC4j5k6TaRiURAOQrQ9R3KshOb75Fa
1zHY/6jn+fJne83+08O4FCLJ4xQFwtP53rcCXXSSlt41HIA+I+AjRaDqeJm/NGodcTkTkfHVCoHP
IQCLbyrCVE486rfy+vBZC74p+pwmI+bD7kNbWrYqqHOBZJrpuSpl08AEisROg8iDLDpP3csKFGQF
hSwGG983wfC56RhVL8h1U7CoI4ELabByDmNonQivHVx9PLFm/r5I83vPbn7OhY6gX7P/4NB6FngI
KFt8gFDf0MANK4QMAu55bP7oRwPQdxi3Pz7+GnIC4EjCdMw2vYNfywnTiLAIpPolMuqLDPHLKkOd
tptUon1+/1LH7s+lq4AQl44/ze39+wOLHnPIQlJOXGm40N0JUZIz3NRRQYRx/Blb9SmP45GV25gN
hkzIOYWQD79/RYsYKChnc8+k7atdUwrzgaRlRnmo8j/mXp+LTgYZHF556dnMaXvuXyvPW8jijLLn
vag9M+C3L0VvlRdaBVX3/Qd57La4AqHyWIWYxRysTy5bHsn11C2TMvodHD3eDhjLJSi+v3Ml3kXs
snw/nn2wwfZTNsIV4DBlj4h+CjZXJPuIyDcFJ9TkxMWOLbvg/+lyCUefl8b9JxiiAhG5z4JEiG5y
OQ7QeDk1y2/vP7wjV2GgwqGKSRVF+uFpByyF0RkNy1NYGczGkTjvCIMEsv83LsN9AG5G8SK8+WP4
pbjzGNQDn+V1GOhtnOWhaV1AYNR3H78KpQmVycxM0A85KyxktMEwGTPcbrobbEzjKqg888SHOy88
B8snqZ+mjeyBcyiNwf17Eb1eMDzXBGnMFpuinf30jfbaiJwLZm7yxIM78nKzClnzzsso0To0acdT
OzIm4mJsMNajUTjuxgOcva1D8+PtLfqpnOBx+LlQcYyDBWmwNeZJvRSIcgP3ooFVvSHxq9u8/xsd
eXp4zm1OaRR085d08PQaTDbxxIHGTXViNbW6PRuywb6rlJstA6s3T3RMD2glbysRbTTyX3nzuD/9
YB8ZvMYZeVo0m8rcj0DxJeZXYdjqXKMrfTOVxvQKGNC4I8a0wP4QtN2u5+/bfvy2QSPQT2Be7HLk
37/tyZKD71PiLdB2T7sqJtrYiTXzQakQB6Wv+hOfwrHHzMqhI3M2JdiMg/UXhCIpbhN3HdR6fla7
ptx4fRh+UeTfAVUW2s3793fkPWUswkAb5Rr2QHmwCNfdQEf8rVmMw2pDgoexAoqCJcSRj3/jSrTQ
TPolQLgOOTtRbAN+SQdKZT0EgisMsfTiLv+Utl3/4f6FQ8sNOz/b89s6vP+jIaTUiLrnm650+7qx
cudBC6rpUrrDqVHN/PMfrClsXJ6HjmCGHxwu9iI0vRjIuFzUZpdcsyvcuY42YqeC/LoIHUngGJr/
HWbsU9brIxsAfS4aXRatfhhVB189cqOecBvWTHif7hf2ItKA0nA68XoceR1x2rNl4VLmYOoefPX0
NTxXgzOwIEotJS5xenSgNpETGv5o/P7jCzRNDBZLuggQ9A8bGRVUZb0zWTNndxt7AUJ2EYIxH5FV
r0taKidek2OPkHHLPE5k7sXpcf81SadJm490YpHU1XBLokm67SG4n/iij13FYfNimIlPHgDR/lUo
ttLSzHnvCVD5kviyXffxybPB0Yvgg3aZqLkslgcVTub7KJl8zqEF0VeXEkvO5xpgx/rjnzCtf1qs
3I3z206TF1ZFAI4rgIM67taOpH0+ANFeFQSTntg/j94QiyBOfIex7qze+bXwCG3S0Lyagn4ioYij
8uBdIHUUJ3rG80dy+PlSxdPgYSRHo/VgtcXgTxJOyxsw4Asloow8J7dxik1nTdNZX+GrdLTyotaB
Eo+FPNkmOXJ1qjfKA/atmV+yf48BMsOg1Ts+4SzRH9KyCV4ilAlXBNj6Jw5lvy/zLmXPDDVgqUeK
c7Ba6DDaEaYLysXOHZeNFnV3YdGm28HqghM75u9LIpdiBg8OhjQ/7m3/rvrKDKdIwLjPIC6F2IBm
gmxViRdQ8o5adHPH3M3xNI3F5v3X88iVObdQELOA8JK+wah+KVZrvIOSAB1UsTgEt4SEx3cA4t0v
nEHdkHgXK1pT7UUElJiMct6/9u8PmAMhBRizGkbpDIr275oEkHjMOF0sFITA5Xww2ykkmTC2nenE
pX7/NDyocbZrcSIEiDAr0X79NODy1qKwaWk5WutcJ8h9zki2/fj+wuGCuRPjUlBD4nDZotNaxkPK
Ddlj4C3FKKCM4zxdvf/YjtwLqBjmpRQFfOtvXZhffjKXxB0WZspxkMtqJ6tsdoxm+vr9qxz5cXj1
WUUYvnNsP5ykCFlkllFiZ4UDoa8BmiOQHutg2TT2dPb+peYNcX9F8XCi2bTWZ67Wb20jOP09uk86
LinBVC9pm9OFJFnuxUYrfNUnZbrpQtP48EbGRZlMspnNEBhxsIz5ATkfSOFocgZ+8EyiJCGvnRZ8
e//WjvxWlBnoUqDN4FdwDpYrAzdh5JgE2NocozfNNNorJkOn0GjHr8KSzPGJM9/hVcpCIp5XXKXO
Y3/Nz4aOIUunE+/dsTeCviVHs3m8+htyDNerFkIARL2Lo3BN23JaQuCdlgDT+hNL75G2HashB0GU
pTTv8Ifuf689ozMgErzjlQNxAACHnq81J2mbBW0E42xgB3iKsJ+vG5I7Vz3JZq8cVbGZVoNdb1Mt
TNeyFnNCT26uenGScXbsiaOakux/dOoBN+3/fbUkBnagXl5YfZvt7MLR+UuiU6vW75UkT4HvgYYP
M1Me5v5VgtoHA5bwDQaAPb9CUc/Pk2aqi2WKIHzJBhmd+ImP3BYyQjql80XZFg4+itFVXlBW/MRl
IPXLPrWmTSji8cRU5dhVKIbmhgKnNti6+7dlagpTSARYJnEy6wt/xmPr43h7/8s70oyeF2KBINhD
ecGoaP8qA6/MKNQ8xSCck4BkV57JKS/vmlrhIHWiIP+aJZDo6ywnc1IP0lcirXALQlZvLokFzU6s
ckc+HzoNs1yM3hMt3oNXZqxdkcyo0UXA4fIW+3a0LWSl7mxFmOX7937kUmw+9O7m5cCjjN6/dXi6
Aap6BB5xpkLSHoiQkWPabIi2qk8MTI5dijYUehSkghypDi5FRFH+5xyuKtzqG0Hq6JPJ6Fl1HayA
E5v4kc9BzHU6zUCKMtoc+7cFd2L0UcPQ3TD8eldNQ/w51CAfRJ3UNvBQT01pj7ynDE5ptLLmzcfC
g1/MszmBuAYmFr/yxTouomgn9fEUoPnwCfLMBAdunQ0dmR/n0/276pWolFNzlbFlEFSpEJOzG0T3
McmbH/y8oTLDm58lOTY/Fblh+5eSI2O/JkmZejO1IzNRJ+22UeWJn+kN+fXrfj5fhlYwphJmC3jr
DhbvXDVTl3RcxsWfRJjrNmlj4oLT1TRYy7Z21hNS4iEpiTCJjY1n+18mHR9pUK8wj53YSX5/uvwt
bPF05QXf1WEHxSR9cNIdJrgiTwvUygjq845Q8AI38oefLs0gXkxCACRNIffwh5S5SjIMvsiqyvjc
k2HzqTFxGb3/bR++lLMcj1kDg9a3Mbt9UFFYaQr8jU9/UTVyeDaIhvha2fnjhy/CKylt9KbUmLyZ
+y/KWLVh2TY6HEDPyVchKJelLaKPli206gzWZdzAuDf4ng+2N1n2Kh96HlhiuRVG33D8JHIvOfWz
2IfrxnwdlAiEMCG54IgzP9JfCmazwVbEUNtaQJQW3wtkjc9kz6bPkywAPk2mU/5UswA/maX4Vm9U
L1ZUxMzF+riFpYSGrSN0MMvrRTXL+VnwRAX4LHXOu0Kvnfu+jYtkKfOSsMUIHtVZMBVlsHOiUl23
RufgZWqYB51RA+cXeR6T3SqHzvo+pok2rUn50HY5WT8YvabRaoGFRMTN1iBWm/WQ1U67wmhQXUA/
q8pFJUOF+dSnzsvSoQ12QAtJGWYPcXcpptGXBgAI1q4uI6drwAYpNrmeJnOKpzuOwc71NV0uC4rS
4AoXO7HfozM+dGBQ2qUShbgK+XCbTUpGkblJsxp2maGPU32m2ynh2RjDs68Fbuw7d4zKcekR7HeZ
1ZV1r6P9fyl7024WTlqRZdOkRoY1jdLFX7tiUMQjyOS5d1U1bKAY40usvcHwLqvYZ90LI7OIz+Ik
TM0l0BY72PpubJc4YAdPW4CBgGSlGWUOWGmQuTsHk4Xd1kRzFXwJq540ohpLIoHCXpd+ygYG+Suc
yhlgqKotZmyiVpeYXav+pdRL48HCCd8tk9AHKDTluXdvi0E2Z2FTTN9DS6K7a7yB1CKWt/oGUEJy
bXc1yB6SCbNHypYoWfRxXfhLKFi2XKikdKqliOpeh1KVVpemZtkPZpE38MOETB50/jPvuerkriGr
tkYw7lbtZsK5U686z2f5j5E2pyuVTQmFAfhRPJkFHA+EHGWlLaLKlN98YlofOj+qi10AgAB6ioPt
mBpZVK85YfH+JfIqXL5kMFv3gQ4VAwdh7H91qrHzd45RhrdO17rXpZ9YZ/HYemdRaENzG7t6aaGd
my2J1vOo+fKBFn4DH0A6WF40C0D30p+smBEQ5ueKrK8OlAratGzYNnQ2XvXBSSLCQsnsmpNHIo1F
sNa+sbclj8DLvZLEu2oGFyD5GKCwhf1tLboJM2xJxblonKrKzumeESoM/ZL2GKffRCdvsnMeuqaI
yQ3jn//edUOabUElDBe5R8bjolJevEv1MiVt0rRjfm5iq7wZVDq8qiF1vvUKec8a0pBfb0jZDb8O
NBtymHuyuAaKZIPx0osa/pYxuADL0rzEjjnGZRuuGVdMF7UbZcMVOgrc2XUkUiC5uag2KpFKrQtQ
ncQ2VmAOL2LTjfsr0eAYvYdfNIVL6Y4BH0OVKsLtSP0knp2EQph4EnrCDTqJ5imcR1Rb/BORiR4H
mshTbDU6IeVwGzp4JnXyWNuuWxIPVgmsoVU0fk0bWGFA1RJ8t8/VpE0bA+h0cUFQMEFyJfJDgB7M
sp7qcAoLXo4xZX1QeWcsE1GGcCSGrn5s9QHaliGKAc+1LM5yK3YjlH2NG52XojWnlSKMSi4ychN6
sG2Uz+h10oHiC5NJT8BmELkLM68VIoqp87sLAQ7G2MVRm1/A58Dw1IEOfMDSaz/jV9XvWP+b51IR
+ArsuRIQqLpy1jCV5VPZjYAbLU1W3toKcf5zrKqTehl4vbqKxxim2KAD2MNRzbliIXB3PIRRElx3
o4wUjEJzwl7KiJrI5tgd1UIDmvoz9YpNYDvpCwmowXXiV5DGInhs49YfUp5JoMe5txg5HqRLWJL2
sKomt4Dg4Q2Vv1ZBZF2prDJNci4nIp680QSbNxHh3q8Uit9glzlNOgbrQZWteUZfNAUQOnl5fz/W
fncTGC14EiesXfuhsrvRXcRCGc++YRvPdctScN4aYrBepMw5Cp91vsWos3Q9/xKzOkSAPq/NJ83o
upz1P8Lnh+wzEetmFLAqAf1PF5VVYypPxGx57wx3ZpR6aXMTOWHcILJIWndrNpxuFjjsvWQNtHP8
TDBFN61ERzm6LAy9Gtbkc9qftcgv76PJwcqFGs4R5zJsux9IuDCb6ZHV3yXjgFrja0tyaXhWqdr+
MqdDlrU8b3Ur+zkGdTku/BCGVJKAHFvkno9nYx40mWs+jQY6J+f5fFEaGudZz9fd/2PvzHbjRto0
fSuNPmeB+wJMDzCZzFWLJUteTwh5474zGCTvaK5jbmweuurvclLZmeM6G6ALBsqCLEVGMBjxLe8S
r3tDS49GZOFRURe6e7A6DHp9/GvVz1gO1CbmaqP7RYmA7zO/IftemYHerRA614dtS7F74pQxgffG
JYrhCu6p71At6vKVNBDf2oS8UNTCsyxu1tNUJWzgPIMTCf7YeYv6d//oCA3bSnD5wdFQUCNCKtLl
s5shCnYbhGGqL7GE8bxzweIUvm3W5B5TLuJDDMUu2hp13lKcRYWH0qw3aRFinB7CD3II0l0t0/ix
0zBP2HCFQXbsXGwJe6/2nlwViSoepD0oK5X+k+VrIUfGxuTIe6yGWMNyLRUVgkalgbdriDpOvzZV
TblJhwoHRpSDRLa3ksh7nAI8G9dqWtf3Ihuae4HoW7TGpTrYoPVWYp9ctvYDG30aZn1Lq/yqGVEU
rE2q+P39OIDyu8OasQzeTIEmhwn9sMD5YWaWomzFULnqGw1sbLJp4ZmYn4fM7rId29rp3qjCjDk7
NHbpnW5HiQ4UHlmAt7GJ9s06tm0xIjwQmPbHVk+HcWMKRdQ7HVI6b2E7WQmmQvqovfU8aek7JQ0i
/UDKU4pDNDlZhURLLPGsT9pQrhUvky9N1UnxZkyEgbZRgJXtasgj092XP7mQwU9eJBkxHEnkX4wf
lwPiV2kEZlIOJRFAe/zvFTfKSNOW43yEzDDKEuEfnOVSM0zfOLYMHy4PNWdHJ9nTPJQ2V5YAhM2d
h9NoVTE0cCPGZK4coKbcS7bt243BXjc7b9jCvRRHZAL1Q1uN06ZtRbG5PP7ZqQJaoMA3AyGXGAJc
l6M0ylvSGPjO27qzjHc1mou+mzX1lbbHq1xmtugiDWWW3LQEtKdTjdKi1EcXbHIZ0ABWNHPc1VU3
/GaJgvDfpdoEbxsTFxTelwtqqwWydtxcOvLam8Qh+hLCRLOhU+srqe+ZZweec64XAGOi27Cohkyq
m03dBIY3S011haIH4FgrjseVG9nGPQdZvE2mKroTiVMdkdNzv15+ducW9E8jLQAnFIAW49eIrOFi
RXLouUG9G8eg2kiLNurlUc7tELgvVC3gDwFBWuT3FX7nZFISPbQGorQ5KIgyOQQWowx+n3NPcZ5m
Bh0IoFSvUsSmQ7+rKVygHfghbCa6And2a7nfL0/o9bLNo0Bu4GajuqQtMneED4hgqDitdGzPV3rv
Dr4cku7Ksr2ui2gzLwREPH/gwc783V/z0Dh2QR+EDKO0mXxD/u1sjCzMt1wHXu83LbaOQzsIIo1+
uLdzfGhLFDIUhLYTeXDbvqfQHKI5qHjFlWbI/Aqcnjl08m2KT4TYMxx08YrkIzoxJQH0ypxs9SXs
LWWrcgFvRUCI7kJU61Y26tq//fozKvCgGSpEpXbpQxF4oyi5UueTTivWbV4SxA+RceU8O/dwaUFo
tOTo9dvLRtaQCtlxcuKugd3ots3lB1UdrjUsXpcYIKhSmIFIDfWI6SwebTvFbmhzPwDi91ZRp4mP
BUrOK61NnUfEi4c/J/XfNPh/50X85eX1X7qXvzTF7l/y7//x72/lS/Ht5VeRkp8/8CcP3lD/gM6m
mkSVlJQ0Wib/4sHr7h/A+aEwcdnQBP7JkP+LB69of9AYpu0BXoefAI/EefYXEV7R/+BfO1SBMSgE
3YujzW/plPwsff79olnU08DGYIoH94iWDhvmdJ+UfQRvwnOeujSySO29zF2pyLgfEFpo3ut6hyiY
Z2f3ke2Wj0iXuneSHOGLSuS27pPA8GlLoF4tjPa+6frhkz4E8mnkYn22SnQWhWzHg4W9zPtp1J7B
c03vEESJEKRtEeVA9/XG7FRc3kdlIDbvw3Fr13xdJGl3QB/LWTt9l90aceQe8y7oVTK+GD9tBDWF
6le6FWzqqOs/pi4qhah9RZXjx4VjfbbY4MIPzQkz48w22jd6U7o3SY0m6ypA1PNoC4kOeFPbZItD
VU3uNgfDkq3VzENY35St4o+hEu+BYqDtx81TjmCZzOoxN9BlOnSqEO9bcu18VZuj+ZjL1NnxUdq7
PDAtYtxAezCr0Vl3piZ9IO04Yg4xoKgUDX6qdqiY4pIW+l2lHVukLncwAO5RvVJvElMD9F4ND9L5
6BnioaNpgXH3sLLr+kdtfLYiRT6GUh771v3SpCNW5+0myG+mMj7KvnsHAnttpaLZSHxCVLV5UqPg
mxJ4/bFu5MeqDPKDqHodhWFshR3IOY3ROr6e2F90dXBv264+slRvEDZ/GlDb2Ji92FLOGjdjEIX4
i1NwiCoE6vWkWUcQEV7UvPtm2226rkikPw1W+ymuPTSJlWPeoHYWhUH2VmpjsrPqofxWqPaTXTQ/
zEl7BxHtCZX0/YhySIoGYhsg0lgo/K3WkQQTsUGZ04z51VNQNtukcqv9mAf6BnWQt9TWnhvsEyhz
yBeEMcdwFQf7uh9ZU9TeydYRcM8pv+OwhEzZUMbPbSJHuaKOA9JPk6q+CWSj/iihmNa6gm0Drudr
JRoiRB9nbTWU1XeWktPMEYfa6PA0MIMRkw+bKl2zyvqPCK7a4psSi6cmdLDv/lRbnbDWXU+oSksd
VdDRbfVNXUUoySqACf0gapyJfLYJqBkQV9NHDkZxLDxFRz2N7K2/1eqkfVFUp3hoZwSna0ANB6Co
oR1TAZJdIZSGw3RS+HGEzh6IyJrwAJxdlM+am+IeGRe+crwHJ6m9lRzbvTTbD9hibRojf2tIRO9C
/SmZJDk4vf9Orx7RyYq31sDlYHlpeyMMmiJIyX9Sx2QLWkasAHigYW97R1RF9Y2oxC2OcNG+EvGt
ISjHud2ELrqJcjzh2art8W0wC3UbtVZ7n6eNepyM1F2nelj6dJeBt+E4ARYd7XNw9c7KpFa5ow/0
ptbSVke+IrgtVJJIEAOYXU/dikJ3DtwpxypCKTwfBQ2E6cvwKY9i4OzjoD8j4Rk+wjgK1tXsGo78
yLj1HJlh7N6Jb1kcfsjj5oC6azem2jOiZkgR1rbyvrDN9qDV3j6q6g/4rc4VZpvjydD2ae74EOCR
VBxYDxV0LTknyjW93Ug/aN1p1Sr0vKdObetV6wp7PRnm3hwCd6sVUtuhaud80UB1bEEj9uummvRP
4+C9DdNiT8kb9WckcaJi+BKioltGBK+gXvwIA3eE1p7afvTWY069ZqT3Rs9qlv4xcSBqk68BS+fj
mIwxeoAWN/KQI4L/WRS9D6v2qzmK9EtatPukQVGokTS2arQac1rz5pCuWf83eObdF5r1VlFQ6FOV
3ljrptjDIvqoNryOqlfu43SWc+AZxBLmTx9AqWuyfVEE1n1CMvzAdJr1UE7xfW4ZYpOgSbtXTCE3
pWscw44iFArZezStnb0Zxe9Ve/LLTtc/eTF82hXBefDcwWQ8trkWbfNYR47bRjGy74LwHVWzD0lt
7oAYG75hf3JclwoK7V5s/PTYCDYctuaHiPvzwTAq410l8WYI3PDLz6KlTbkBEJe9yuqkXpWT04Nx
DK11nvXmV9nXPkcPQDK9s5RDBeIGcbhIuTHUXhUvWdrlN6Ymui/lYCMeOOiW9bXQcZn3EbGUhq/F
hI10EdUac4za2cVa3N+XaKC7d6hYa+9EStV9QB5R2SF0dZ95ibjP+wJlc7sJjIehQTWjaxrN5+T2
tqEyNgcKg8mNowXCXdUGFfTSa7P7pqCaIymg0hOVGS9mq1J7ghc59B5OJmRwe5ReRmztTedDFaKP
lOf3ZtDt8UnbVfm+HPpsr+lJsTemrBfwsjGSacP+0Jdyb2T2D2pT9Y0xqKofUkNBL3hwxTauTWXv
dhJKjZoGW4e5tF4/3TR5rT20CuYh2B5rMXPoB/s92GXJB4qrt1NrQQ9tX/opwSirr5x3CsSJLbYE
rQ/3vfPLsJX7xGyDTeDW9nsaAeWLgg7vc+g68WYI+vzOqNPkvRLL6DCmhbIzjTg8yqSMjqnuKfdK
1oyPCgTUT/Foo+cMC3bk9hzd4JCaMEdNqupvUY0qbvNYLd53iDV/oZQ9PcWDEfiqjZBYYQbq1s3d
4AFl18y3CzU4tNo4/Znw/ncc/O/4zV6Mg//P/wYHVxa/RsI/f+TPSNiy/iBkpXsL7RPhZWrK/4qE
+Q4JClUj5BGgaMPY/U9FKEUnfnbIXoiEdQQGIBb9EglrfxggvsHrQBGASUpsvZDYvSS5+zPr+jsQ
hlGkzWx09PoMxJogriwCYd2dOjuZpSkLoiJUZGVKid0dCiLBHk6+szVG4tcVL1pCtbL3+g7p+VGR
N1qDwtwKVU8uFSPwkmmn9OWANt1U4HipQc2YVbRRTKK8HkPrTB1aC7VZETu6taRdAzssc5AvUG1u
bsgyD0XDPecjMI39jKmNFDK03Gm+hWbiGescR4u3QYunhG+Yg9WsW1yMbJ+6cLs3Q0m7tjcqxLPt
8isBrPPFLJry288H+1t7/E31vXhCAOx7d/dS/Y/5R7/i0NTEYdT9z9MveQp//eY5dzr5YvNTm/lR
fG/Gt99bkfGjf2omz//y//Wbf2Vjz2NFNva1FAWSq2+/h4utOIMf/msxs+fo+7/tXvIv8UkiN//M
n7tX0Yw/gJibMxwGeRqIDXzrL8Fozf6DGgVCPuTbfA+mxX/uX36KjUVuBROIrI3d9Z/bl2+pcLpn
rhwdBxp71u/s3qVGIwAuwMQknmSaFBdJ6xaVy6od8O/Kskd9iGW1Uug6fS7yxno0wBXEyKAnQVG9
MbW4856d3muD9dDW3rMKJPHbVGXInYeqmxynykWbuM3c7INB4DEgdZ94h6wtjQ90eXV1Z0DGQf09
nt6CpE/ztUp7LyK1UBzltib3SPZyFPE7QSXzc6NJt99N+iC7LSFvW9/FSqTSj86zsF43lut2+J/0
j3YaCB3x3dr97MVuWdDSxXZ+HTuV0a1cqKwI/PcTd6EZy7zFnoVeOUEvxOgV/XJzY3tx0a3dRmlw
iBT9nDC5uOxQ/qcZuOVXorJf1QYhV1NTuHNLNfjaThkkaqnji7vCxyzCuK/QysBPDDHDiun70hA3
x2Jlj0Tl29buaOUFoQR+YaVtX68V4piKWL9PwIGmQ/9cqZ153wkUo1Z1PVnOqhS96a0n04u6VWM1
RorEYT2MvtbVSnIwzGjcKOrcGzQ6L/+QIhdKkS836w+yStE30LxaiTf2MBT9umqSWNtMlZ4VRNB9
jUKH2zj3sTIZ2UrHlwlFZBmow34kh9HXowQjuQ7R4xz2OKFESN/2AJx60uFvFkYiIRCnakBEE90v
FJKNkjSQxn2irsdKUju1slSXdLJUZJzrVICTcgdleu7g36ra+1ZHDnQlqhThtX6y0m7PCagTDgPc
oB1f68ERK+qh2zoBElfrtPJyudH13LynA9geaZhqGT3ukIw/x3fF3bREhrSIhpTeVawE/2JD/9Zx
dRd/bcq2/NGdnk0/z5u/D67/3w410rZLp9q7Iu6+f/u3/9W8fPm3DQnOS/e9/fV6/vnjf13PNpcp
QG3IkQYiNAje/Ot8QyqfmBZmzawYxuk2kyL+KlTp9h9kfcjGzEapMEXm+vJfdSpd/wPiI4JAROHo
baGp+zvH23z3/n03c7ZxviGjBTcPOUlLfcWTxp/ZKdUY4HQ22WuRBt5Gt8viN/tc8ygmDTlOedgF
VOtOS2GAxmOjajiKUFtv1kopjc+KEOU+6tT4FoUvZVWT/PlTFxnv2eHlleHniuxikrOUMdyT2YJY
XxbjswlwUEDF1pcANDcKuIB1hTe2bzSYZv2yDR7+/KW/Cge/ouUyVcZC74Nx6GUsSXNg9iJdVwbT
z2pva+bTs5coxcprhnUQ9Ls8KQEhORj/9EpBn1iPP10e/8zzZKHBfPI0+ctcFf2179D0jWJlucJU
oyRY5YGnbKt54MujcCW/WlDKrkxUh04xWzKcjJJyj09ugNyaqkTxLbdj8Vlh3BVVO/OW5rr4M/T/
MyI5t6rzL1w8QV4cZBe4f2cZzgV80KvqUhOIBePQ0w9rzeryA5atWkj9Si8bUBtKINY2hYWt0HX7
B4oGqOmWxbZCiuzd5bn/5A+9/iwQMWfgJ52kxeTbeKTdE4UoaPSUh3Tb8cchfhPkto+hBNrIEyWb
MgBXzmc+0KxYibi0P4eJxCBUFdfc4c/sbVbm70+ziE5clPFjz1QM31L03J+s9kUNQjy+6EhEV/b2
mb0F2BT7AAhckPKWRAg0gDo8kpv5NWq9w1CnT3Dy9CvtqbPzYVUQ3uZshMB7urUyZ9REUeg8aV7Z
2W7BWA9OEu3TKaiu7OJrQy02FUm9O9gYnPmqE0XYTEQe3anqrgvbdHN5z5xdOdIfwljeFprTp5My
1HAyW44mvxraZgODpL4hnXDXl0d5PZ9ZvmHubALIpn8xf/8X7Gua9JTRHbf0rQCQUYHH6KFPs/wQ
CNH+g6FIDckbZzayNkvE/zpUxGNCkMup/Fzm3XvUV5T95Ob6+5A07+7yrF6vHXREdhxXFPxqSAGn
Q3VAOuvGUyt/JCzcRViiUURu/mqy/ZcnzLytTl9qHo3hoRky3xFcEqejjLY3qEap0QHFyvu7jeId
ShG2t1btVt1JcA1fEh1c5eWpvX5gp4MuDmsxzLrCgax8O9Dc964CTNVOVEigGt6AVzb762WcH9Ws
PMT1oP+MT359YmUNW4oeTcsTI97u6EAca7MLrtB9Xl8M1CAQXWX3IUSFh8DpMtKZzXIk2KkJaYq2
N9rK2cP7nqlTOcuoKdYVSvyZxzYr5JCUzbkedLDT8axsxs80mvCnttappE74lwbOUN0MXjEe6wQ2
uRdgWvvbzw3dmnkR6aFTPlkcHE4ZhYaXY5iR0iIGDN7kx6xsOt9NtObKBM8sKOUbDKChFJIDu4sF
jaK6H4jnmaAq+jel1Ygnlf6zX1YDrYDIc4crc/sZiy3eBFJmQk7iF/qW1mJybYhvsY7bog9lBN5p
2wEq1EFJ16tMGg5adbWerOyysV4qxyRPbTrRPXqarB9jr8b37vJSz6MtPs2cd89HmoMK0pJfEsPf
cvKsa3wLSScXHxxcczda181OIUVYv22hFTurcbC1aZ1QK7/GWz6zwTiXZ2IsdTK0ORbnQl+0uiYj
xhdeF2yNQql8wLy4yLXai0g88JFADq7M+dWxQPGCEALVBQQrdeA1p5taulKbuq4Vvq4VwPH6GDei
0lWg2BffL6/u64fNUEgiIDjC3GbM1OlQVWeErt3mdPUKrcn83NGDHQbKHrr/naHimizN3VgGwHFG
mi5rPYicgytNcXQyiXn95U9zZt6oHoJnpWnO7JfcDVkAqBK6QmWb8soKJ+v6LVDJ6Lm2yuTKpfLq
tbLRAf2poQPClRd5cfJOhTsGipUDDFPLCD3+xFlXSBG+my2ztuEo3I+Xp/bq9GU89AWoWFGLhaK4
eI1tpU+cBg97AKie9zUdJrhQFNUPl0d5hTqi7AWqgQcKJ4tTfvk4kx4S6WRJplWlwY3WemmMbTTC
kR3+6dpxNBtsyQfRYutoRFvM05ONkw60tyu3e8hxMKqhi4Xm7eR28ebyZzu3ArCyZlc4XDOQZTnd
aTauFAroZ15kVKGOvWEM2wkxjivR47xfT44LCs3EP/yZdQnhgZ2OEotACTNrav0xjatoHfVTehtP
aRj4VS107DbV5K7lSPV1YIh7K/Y85comfp0ezB8BWBXPYT62vcWJEdJqpdzVt34Il2qDdkDg10FR
rmWpWzciq6nEtBX+mmoeRB/Zo95DC694QwEHKc6p0faVaiVXruWzywJHmFWZY/fliRLqpe4g38mb
hdA/yINKJVcYpdoBAymjdK/GarCWvZodx0Kd9nJAQOHKofbqIP3ZAqAoSwRM5LhsAjSZa6FvMW/N
RKvfVKzGCrun9CDgFv5AaGZgj07alddcez0qMv9geWd8EGC3pSSkDfVBgSxAW9kxPpjNfVHCTQoU
v1BoChvKms7FwbBDUDOIc07bvkgPhvOtbz2/ldHKCjtMyacroipnPhOgUYotSMQgwmQt3oTI04ZI
bezRp3IpblPZ6vdtpdUPeFuj7ZpMzRtndKovl1+/1wceW5LmELEEolmvdLpGHA+Fa5eqX7ROcjP+
SMFxDlW+4WrLr0QQZ+bHlWlRLDdgLnLYnb6DuTQL4U4pzIMkbqiSJ2JjFEXxlGaNtQ+y2L2lna9f
Af6eucm4N6jPU32ZL5AltVYzo6CoXVY1dlnGSC+SYzi17R5T9QHjMTDnezxpm20FqmqV6U3wOfPE
eA9K45rExetrjA9AxwCoMykskkOn8w8r20q6NJ58tRHBOiJnvgmcsv0km0y/cuC/PlTp+BGboP82
r/WyrlYl1RyZTaM/ZFbwLUcH7n0hjE+Xt87rQZBDps7DiwhiFrjz6XyqYHSTsVNHf5w07btSRsbX
uAA1c3mU1xuUUUgFINVShCPUOx0Fk+tm0KKEIr5osoPdmvjyKVrMwd1Sso+g4ri/fSPN16Sqakh2
IP6zlA2VuIOXQu1GP0DNY280tXKnSyy/L8/r3Opx+sw5FyzeuRl1kilLNWyEQRuI+gzeC1pi1Vgt
5+n2H4xCkIxKBXUpnMROR5nozUgcF1FW0whg8G+2b0QSDle225lnBIX3p7frXJlx5u//WmBAjIkS
m0u0qA/6oUQn+5ArQf3WNKPIh5ttXFm7128ScmBUpykzmnOhfBE1AedN4D8zXg7L8GiA/fBWjZmh
FZcPw7U78tzkXEQZ5qdEzO0utnmbddSgW0X4StBFQIXUXaKGP1Q1eWD3FFd2+5ldQXJFOjGfVvMF
dbqSEG0au0aCw6+b2iNx6sx1F9Vif3lXnFm/+V1CG1Kf1e+Xgg20yahTKpbwEzP8ngexScRjfOo4
jXb/ZCD6ESSpVGmXm1wRTWNolSH8XtTF21oW4ZqNP90Gk7hyGJ2bEl41kEi4zG3qhKcLp7h5H7uB
KnwUCaoHAzVjtGKU6mmoBuPKM/qpbnYaTM4F7r/H0k/Hwg1PB0VD7l1XTnjbwwmGOutMMbTXQgse
jdSyk40sIgwneq+ZCmKpCgVFnEWJ/oyxhZKF913eruBiYVI9Sr3r1oXWuz2YhmYonqVSVN/hxkII
HdN8dEA+lanjX342rzsSNlhMm4iL/UaHR10uWRMlERTe3rfGUN1EkdHeiaHrPo60+zc42XkbJwiU
ZJWbk3Krt2A9R8es/sFWnBeTHr5LCc1ZBD1iJKsd9ab3S1OrdyHSFKRetsCEQbOuDHXmRZ6DPcId
YOCzIuvpYxs7NK5tTnK/zur0DsKlCXUbE63bRqcDX0VGbV85p86OSF8BIRYNnMKyeGgVIMF7WJ6+
Se3kEBu22DdeaGarUATanYEI/MPlZ3rm+JhVSWnyECnRvVseH3gr8sBH6UdeiSm1N5arUL/qRXZm
Wjhz0EaafeNmcbDThYQFGIy9NKVfJxUgOZkJfCWTBiHluHmjtNM1h6hzO5UD30UngjIsq7nYqXkC
WFrHC9cPR9mvQqQptlOoF9s+Scrnsc6Ul9yQiYI+niEf48bzvgAOhb9/eXF/UoAW7z3hGxVMbgJq
T0u7N7V30rZphsEfTeQfVuAJxO1gZtEbo3D7m1FHnrW00dTtkkFdSwVYgqrozV2HM6kPLLM+uGaY
34UoylDY7aItCbu4kkOcOQbn/hNyMgRN0AeXe5x8BaSfIv0KbQYV7r4y7AEDaA9FIeXXy+txbrOx
uXl7UVGDUrE4Bj0ZKqqa54OvRk2wwdiqRnnLCrf/YBTeW/BmLvS95Y0oFeTF9KoYqBxXwR4H6PJY
eXgrXx5lfjFePVpzFmijXkxvfbFuMR5IsjJgdbfjWDzgIWU4a3r0pOOJI4ed3fT523qAaYFfdH/N
NmiOIF4NTpROfAHNDTm/0/dpiC1zyEoWkirFdBiBqd0iSwecBIrrTmY6LmBaZX65POOzOwWBcgx9
qDwhwnU6KDLhVl965eDnXfqhEa6+hiyMt7s35ZvLI53dJ7+MtJheS4kyUUtGKoDl+sWYZHfRlMkr
pYzz8zHJZNGqmVX4T+eTo6tCsbdhPlZcYZ4q1HwVd9jAOk6mfvwHM3JBpKnsx5mhezoWfjaiViTn
USpTbTuWKgO2anVlRufWba57OgDdKLcvA8/aGTjrrXbwTSnFBlCiWKXVcM12Yl795eb7dZTFlZFq
gOk1o2LdSMGeRGn1/hAY9qoaPedQhVp+zb7gTEZOHWyus7LxkGdbti4Q+xnVJOwkW0FIGEMutrRK
0cKvCXP3g2w87TgYbvNxqNTsnY60wW3QifjGzEfXvvLan/8sjsk7gEEfamKLvdkDcfUUs5X+qGsZ
Z/YQY5ccfRg0ZHwiu/jRG7FfCIDRMYJWKwhF4XZEteD3txNVGOpvDoEy6MTFdhJBpA7TIP0G+s/e
6rVuVdbtNe25V2J4BBtzcwrcJDc3pe3FrkUAyy2dkiVvIc/cTHmYPqbEnvfcla3r64HdHeM2dDYJ
cPAvitvl6wCc8EedutzL2FPXuXKfnntjf/08izfWrFJH4tGMjkgAtUM0LABNiWpT6va1IsK5Vwmc
pgO/lJRHW5Yq0pSwgn4GUPoRgKMMTDg5VRpeOejOXSJcCnNhkWwR1PXpc2wE4EtLRtJPiLnFKp5y
5Pfk3EB6NOH3FmQDWXWrjq1qrIxg1ov6/X00O8jMOrpzdrd4lWm8hrgSWrDfYJkf6z5p4ObkzdvL
o5x7bByxSGmRbAE38xazTN2qsIJw8D1RaAdKN422CmEbPYz4C/VXlvTsYMDgSPeRMHzVUQXrCY+B
zoU/UbjbIs2irsvI0Q+Rq1+j7559P2zAYMR4/Ac4/XRieh2lonMpxjTGGL1kkNbgWU9CeR5hgNwI
qVtf8NRG8MpKvSHCrxPQzgEPFuWDhDwHI0mEXnzlDjgXGrBBZowDtkpg5E4/U53CW0x7VVJZUY19
HqojsNPOeZgg6Ozt0ipXpplbz5ef8LkrYQ5yYaijmecue5thKGI9zTmgx9lyEtbbg1DKZC1s65PW
Ke8vD3bu1XRYbhojhPgoNJzOUC+FPagj7z4tbP1o1G63UhNLXFnHc1NiATn9EBgm6V28mmMRSdi4
pCxFGXUfcoSlnoMSTSY7jOrjoKn9P5mVgfoDbQ0HvN+8r3+piPVaaiEQxnMzBnsTdkX+MHV983R5
6c7eXrNYMu1DEAfekjwfm2NGqkGLJERl8cnTOmyBqyheJVqubHQ30la5O7VHCJ7d50DB3Bb6MOq5
qtT+yfKC6/DwdqJzvCzS0rLE/AjUlG+ESkhRtgGgXil4zeV2iiROrubpu8tzP7ttaGvCbwHOiITg
6QLXpS56BJfBb0vP8y0jNX0FHPr28ijnjh9mBLYQKUfkIxdXZhw16FzFOHEFQa7dG+3gHWlOdQe1
S4crh/e5y8OdeTUQFADDLvGhWWPaiqWlo+9iCnOfQht/FzhdsR+aUNnk7IID3BL5sdAD4x8sJfVn
9CSBC84CG6dLWalOS5VaIQI0hvg9UlgwXvLCvJKZnntgFHgozpErwh9cvIFTlthxn6Eh07RR6eee
zA3IAKX3Ty7B2fSLnuaMwlwaAFdENIVdjYM/oSy48aQ37uyxqv3LG+P8bP4eZfF+h2EJYTlkFNXu
tI2r5tlGm7zmStf63OlPs5gEAOQUj2bxZOqQfd+YFBwsM5B3Ig6yaCMF2nY45zW234y54gdqds1P
5Gy9BRMmjaFRUeDIXOyIogs7VSMnkMJUJbKptfMQdGP7jivA3iM31R9aoLe7qUz6NxJzyIdsqq/5
GM2DLBMTlDoJNMiMdWpapx8CzmhbagPvXiYDSMKa1+96W61eYIzFu3EqzG8qouqfCt1r10PWdvEq
TDrrIcySaxLc5x72r59kcQknBSpgaTSRiNmVuNFw89omXlNfedhnRgG0zw1I7YZuyjJ6s6rOxGew
JCNCOReeRwiPdDVklXYFOXZmHNIMEh5iKlKeZcO9yjW9QrNM8y3o7LdDUva7hobaleB+jgIXT4/m
OhSsGVZII3L+FL9cgIke1YhTZpov60h/hKQbbVHOHaCkF/paBGNznJIBXbkAqsyUVpV6Zfwzr87J
+IsXtFCLurGMSPNNLLe4Guzxa56nxa4Bl7VHsc+CjwzOZXf5WDhzXwBPmvXamTtQrcWoTdSgmxWG
mu9pQn3IyV03TtGMT45UfvyDkahDEuV7c0958XYgfTKFkOqBYrXueFObot5Maa08qQYelZeHOrNh
QCghmzL30JHCXgwVy6SSONFqlD1RHkCNQa71Mgr8y6PMZ9lyw5BsA2zBihzA7eIlcxsraNBR1XCw
c0CQeXYbffBGC8Z1bxm9dxsWRVpcmdkZXBQh2i+DLnIZO20ju4Mg7wdN3fxQcyHe9KbebabYC/p1
mZvFzhAy35iKg+TA5A7azgts870eKzdugPhn7NZrHLPar5cX4+ySe2inAiKdz7/F55IFvO6SYrg/
GIybpVm4aRJZXFly5LpeLTopBbAf8kVQCaSsp2+p6qDJomAiCO5lchAPGKf642RA7tamT8ZYrNMM
RtvO6l36kMVQR8+lU5Wp32qRB+RaBMV9qNC4WndlYCj7ZtI661nEjRK+4Qgq7gYxhZLMvkceFwqd
qx7rfObmje6AEn9o6Em1jZvGCX07DONqW6a19zkYqrhZ5U2AcWenjNYNEI1h3E84A1J86Vo9vM2j
aATn6XHNr2QxKjH/XBnTXY51YOQ7vN3NOm4G0DoqImumr+lhC6Co1ezV0Litt9FkhlEDLsSZu/HG
ILwdrWp6hwNpQgW0mBgfaV4vWaFLJ7E2kk3QHVM5Vt06hs+CgmWUKgG/pewgA0oEeH1VpDJEvj3I
db/20vJT00xC3xeWERfbVqMEuo7QK3Y2bVME3spUxm7aDqHVJ5jhRkjeMqXA2fYycXZZBHr+qFe1
K30zNIxk00RGKJAJqXtvTW8LHeQEIMRaFbOCQyaUNF43FBqUVel6sVxPto3uBAZ1Zv1+Jv5ouySp
WSoNtRA/ddvpUbfk2AAnHyYcGGpVqbeRiOW44t9C0ozx4vmgUyWCkwX38a7E1f6jZbVGuNKd5liN
kC74bXGFC4WMjKeCmlMKu2CslaPSEzWtvFZM6NAGFkTScPRGbF0Cl5J6iGrwTaaL0FnFfdu+bfEl
7nzNTWkehB2d/B1e9mmyxpjLuU1sp2GpAvisuxb3zA96mCcjXdPUuEcxO0pWXsQ9c6Bilxhrp9Nb
fW0PUVbf1jC79G0OqSL3A0PUNzhDgW5EWXqK/i97Z7IcN5Jt2195VuOHNDh6TIGIIIM9JVEkNYGR
lAQ4HH3jaL7+LTCz3k1SeUWrO75lNajKRoFAAO7Hz9l7bfoWONtikWi/PdWB2YzXll8ZX5NG64du
UYSh+5MoxvNgrLznhUf4yQuq6boTVXMelGvJ3N+cQMgbnekdlM6nL6ZThnWUO9105tcB/hoUTiAb
SH6EOoYIucRguQRpcGUOfWicTjJM58cRM64b5YtlrxF0Mpie01CU+a7Qpv0THquRRYZp5ycQgI2f
wLrBlWBsyqfD1FY8wqQWL59YMotwv1Zree+WVWFEVUqXK6adm33LofccbSnLH3XfyZtJzDq/Bo7i
3CvZ5kNUoAqzIjISM3MXOHbS8fAADAf3PthtPKWQZ46lv/SAd9xF3lfa7MAC5VNS38zWaqhdMDJ6
A3Yru+9EZdQ1Mc9VhQnfb/S3QWZTc9qScanIfUzd+8woJn0iLC/BLIuf/lplc+gyYZ6zQ4aGydgP
Rbj2UeZAu4x0VZbj3lFhY+79zi9SHuY1vFZpYQSRkXAhkriPNCr40YrICBfxveNYdUUCmH5OO9Mw
YmsC2RG5gXLuJV6KNAr8BgSPynKpdjPin26PUk0Ex9BQg7mTYUBZBxYIJm4Pye3G4uXGi5uiBYp1
gtEjDpK5MiKRF9UxdCTIOtlUtth33dikUedZA3z1uSXS2kpzELyjYTG5nzNJpnJrqqrZTQGv+6UH
ncCN5dqFHsGAWTdy/bpLo7a3s27HMal6sCazD6NRl3V+soQdb6dlZhBZrF4n6pQ3fQRoZcmx2DFR
wcMjq2RAVhfa1e08B+5nIyNN7NAWKxCfZfImyNmZktOuHHuCdBIU0EvUb/rvCI+EcQsBWk0ns9dB
dKraxFvPSt1XIt+V7RSiuB7d3kccZ8xGIvpnRIrVbNyaxrR6sGJNWxrFXT2rwJN8/8Tqs/j/Vi1u
xwBl2k73srqiaRl+hsqbf3EtiCE73Yb93pNecZa3RU4qIlQTyzdwqLe+dbdkIudvh31352Oh54kq
aqP6oFL7RY67BYUy6EN9RS+TjN5359EUaamu5hDAsJd+5naBOBfwZFUHqaTWJFRbVdfu7ER9Z5tS
8QhWM66RQ0ehw2LTjP3d65b/v5bpf22Dq/+eA3Hy9PyWYLL94386pIXzB94dEHn01GkPhhY1458E
iOAPn2YwJ2KLPiW8zs3f82+H9B+cW9FAmAzBqcS3ztu/QX72HxyhN60zAltEGZtR8d/0i5s/S9Hf
4Uve106QSzZZPS2vzf/Bn/a2dqJ08BnS+NAe2/zWqWvYUNJrCFOx7A9ObG8/KSBShycUARUtmlcb
2rs2wNBgqisX4vlEQ55vWxHBoFdYy1nS7f926//6jn93Kb+tO//6JLzYiPi4UbyVb79TILO2nF3c
PVmbQKhzwCjMNDl+/yH/8HXo2vGb0Q6i5fR+1p66AcU2EAhXsgGTOZte9wvUiMDKCGn44KOCX77R
NtTDNMLkB//eL7O1xG6yMXUVmBhsGNFYD21yGZKeovbtXATNLnEx60Qogr19kWp7PKfLmpApIFdb
R2PilVW86nmwdk2VUooH6cCeZ08dQQmhGur1czhK094ni13qOK8ry7pKs15dq8m2OnhadvrSiiRM
964LSzsymMDdh1RKZD+jPxZXBktsurfS1vspq5XAEey50C/sWrs/5SpZdPgjnPx2KVs+WEhDfHeY
UoKfsq2aNXmaAOMTjxcGZ0nue008WnY3XbHfeCBBNH+2bXK+BtKNKznqQPW/+GEFdlFbicijWYVF
GCvlL4/Q6PRDhpsnJ184gZ/VFZoyIaiqeYgG3y7PdOa20yHxzf5HpaYy2RfmvDzjLZnv56ksf0JW
dy9b9hJJXEQ2fmIvWvODSq1U88WdzIjDXroPQVlTu65VbTz3Y+vfJQ7d4WRwuy6SDobHyBpFCoIu
RCH+EOR5YZk7AWzvoQyAfzMD4k5XVIzfHN+qPlGmQhSzQGhdlAaFZDw5SPEiCq3hoQOr8Vz1Uj7z
1oxP2RK6CDrWmj0+qa1GR6Zt9U++AE0Sr4JfxgT4xXkrLcuUgIJFAT0Z2ulxS4B2T0rg3328cqJ6
TO3KvrJwO992XUoJry174CJare5nK1jayFbz9dpMWR2v46A+V2NntXGlSuer0LNBFUHt9IzLZLif
k2L62nKcCCLpLfKFVnb/GRmXVRysZZguOzUR7zHPHkwytabzRRDOXroTukBAmDWz+cOcpvxF42bI
Y4tBkhuZlBO3Vmq14250oClFgF+0OkmqXJy1QHxg7w/SuCisIjFjJatGxDMuthoWilvdDmY4jjG1
AxivsVssPxJ1WukoWNdyvZ1XYOdVKfQ3NfkZtRbhLp8CIEUPnEX8LGqHrKrYx4MAJpyBBy5qR+YN
/HWrXve6VV4a6aGj2pxz0bz0VD0cJaQ/PoimrEfKgMl+UfVQTTExNwUz94RzJ89f7WONyQ11Zazm
RgsfPHJVOL+Unyo7yC4ShSozDmlv15EdkHgQ5YFavulcQrQsCDK1oT26qoiapOAtK/hEWrZJ13wX
WW+SbQ8TjrSV0ZicXQYf9K4DgHOnWPbDHXV+9n10igmqb5/5jyVKwVsLZasT14VPzC4Xo4g76MLu
1kQZZp2TUQZCalBCNftiNnn+zcaj1mhWm1SckJHdY0+Y7EvQe+XN0pAdxKyt4bkJ+xTom8TsSwhD
aJdWbHsgLKMVvNzDWlKTRhPv38vMA/TJzq2HOsTFHathnK56MS8/Ai15ksY2URheswqLV6iSYK/S
uhp3QcOpAc8gicB4j2bna8eS+a1LiHOO3NGe2h0LTlceQy+pnmSJODLqPRupm5kuXX5I6z4lPyux
4WECfs3LKIFPBXmzsJfLumwHvqZjTNf8e+WdbeT8A8LM53Jb0+Zyl6aZ/XMVPCpzONsc3mqvb3ez
TAw7qoow6/eyWMAprdBr9xYs6k8pX0AdtDLXOGg8vfNwSqidk9Aigg/kTAlBO3U+H2xXuk1cLbC1
T3Tv5iAjc8ueIiYO3jkpfNOjqFxAkqKUXBNSm4m0j2awWMyKWt24iTCcU8uEDB/Kxgx2TjHjDTZd
/LvknZg18YGia3ZSIsGZ21kNcWGzPiOP3Wm7PS5j0Nl7LfwKkNM0m2Eklta9QTNWS5hknXxxeFpl
5FtjKKFG4oXe5Wq06TCBNyqjbAyzx6Ihafhsrtz0hxSLS3SFm+sbhxOh3nGeaKw4MIf58+g5BTz5
wGmX/ZZn6JyqKgznyJ7rUMbSXoYsVkL3LyAnRoxu5miXO7toWHx7YxCnYZVCfpRTJdsdWVXOfeVU
KZlGvq93mTTMH2NSt+TQCQf9FBO2UztYMi+iCCpNyOCDfWqsVgsCsAoIlhBehv4544hgJ875MrrF
F1MV4bPRut03EdCWp9PRpz1w2CG9dMugv8I+2tjIe9NaQ66UrU1WeSblruwKeWf4jfk81XL+BMSX
wwt8L0Od1DT3bzYTSx07aIVfGjWJ+zTTdH+GyUhyWEstSr2WHCUKdc9vn03Wtn0xBjZMNyupnyuS
dm7rzrR3TtmJG7YFH29VZxIrMVsHy/D9l4k/f4HVnWkrnrxh7E5VMAXXHJ+25zzt2GTa3OV8O/lV
/wWgcfYpLN15OXQWzjBFKokXi6bwxM7vrJVt12f9opHWdGeGtF0fkqNvEoc9bakrncWwNB5E1h0H
Hr7nlrsxEKQlCPXRSMlPfUtynCrTDvlR2LvXswAEuM/G3iQzR/BG6ixsP5OM5D/Jtu19kpn0dNk4
MC8jgw6muwefWx7Ze/uTEpd8RYJLvt7zbIqnOgQ6Ga2zYAPJx0UNJ7bQPE5mVRZNFDT58LguKlW7
ZZGsALLTPbEu+ThfT6VjlRewlVf2FGshXaxpw/bR5eFTBx/b5u2CyvtnZtrNlahlb1MHhF0WhzqV
3zztr/PRScflWzXm6GP408yn1S/tR6Jpkium6KN/kiRDcT4YtcRv0dkT+WUgKIvIDDWbwwSc8C6d
emeIzcofiVhYHGjSZTePzcEnO7GMcnzfPf+gBbRjIE7wYulseP6lQZwbCxHDSW4p2aOD2uthDRmR
pxNAtIrQGHUrWqfQ571oW7Kx2tR1bi2/nYg+snp+OvJ2ekhdblosMQt8+6yJNiyM1RBREHSCTRrw
Zw26NcMJMCFlUueVtifv2BFoRlaYXwt7P0xS3+SpZdUnNCRt43xewgxY8uQbANXalBYFCrHuSyMp
O0Hu0qMAf0aI3DCVVbaHptmdNpU1K2LhvJ68BTSqUNZGhx+eGJz5uTImy9stJG2c5Ubb5nR4SCSM
1Twt6hDQ/CThphqs5X4tDevW6q0hPdQ6pxvYw1OxbgbLozDq242BaK5WcNExINYHCarR2+UpEt2r
zN98S8sMEZGAGAGrHLLv/NTBMLIil82x2CnD9jHL5IGmMQNQhfCLYQ4iZ7CJfsmckjAvy9+unKZu
0JIUpGEAp2gkzpy57r9v0b80bwBOdWTYG6KMmYOy66R9R3sL6oduYqP3PCZ/AwsxeU7mcSoKJj3l
5MNTNzK3aW/Xee77y0HbebiHv2eH5CSZ+rTQZbblmhuNhuGryUCJBA3MZ7p+vb/HaqucfVKEFoK/
zu1z+1oOhXUYIUavx3LRircj89iGViAEZ3aYzwbm6dEcyoPEZi1YdyztnCZeOiTNrk/Daox9sltK
ZFn96D2JjDMASHROImzOZkqTERyGPRdRhjuaxK9Uhc4l2DyIzSIpmgeR5KnYL2afm1+TCc7lk5R5
2N4op2cu21gOCV9mk7IRU9x56sfrEep/+xL/2pRrv+lLZE/V09/Rbds//ldf4g8m41vXyLLMLcp3
y6z5i0xp/2FRPgBh3TBsLOgbc/WvxoQQf2AiQ5nMf3Cg41v7/50J5w8f4QdTPOa+Ll0L5jT/QWPi
T8/0f83SiITfrF2MIBEfbTP895p51gtdZOFT1tRBzhnBdEjUqz0rzgXNursO9vpFHRYZ5xYvnURc
cfJboyVs6agu1KHHMrOR3AED0WasZW89DWIorRPM0VVxRnhT0B3btpPZ3rVLqUFcta4+6+nQNtCJ
zQLKOAmS64TNqw3w583aprRuCQU7T7RVkBHojQM09Roj1Bg2cETsKs/N4yLCXm+RODp2iaEcvgwi
GW7rZPGGnW3OP/LAScJzCRmxgQIFZP7gk8z3iBwTkDoQC384p4fQqNM1b3r3qVjWxbxa29VqToNQ
G33kpU3Z7GZhj3WcW0L/DDrTb/dhLrV5rHM2rFO0uHOz82ubBkU+6sA49RLlEhWbFXrnh51z0vha
j/tg9YctVK3qwH73IEdAOFKkRY0YOUFy4vUuwIKitiLQz/1Rico4J0nNsyKDYtljL8kR2/vm6t5x
WHHIlOtFc1Z7bR6yA2tw4K5qZ3Ovx6wlo1SWTyacoSIOgDmfpIkRjpjQl/JTuE4rx2aqZxILM0fd
2bBOfmAzAfxu1I28pJwtb32/GeFVruR3EiXpZt3FvKZ0ldNqSX5wVmiNuOg9425zOAL1LwKzj8PJ
7HhirMJ3gSu10o3NMOlODA+MwYERVkJa6+AMz04O5Tlu6tz/bIp8TiOggRjpEYhWXhzWli737PF+
cqqX0CfgsMTc6Do9SZhO6nTPQ2kT57byuwwx2Gn1uKx1+a3xjUyDyRxMCIBysYlBnDk4VWbG9JCq
iBWPwE59qAwxHZM5h7FvV64z7iQk62vL7VaDwkFmrKA8WeeTSqVFEZHJ7KgaB5amp0cuNcesxBQs
MwyLY2rNKMEbemUgSKjYMtNgzG7WNcyfbS1lf0wxif7QjOOx7LnW8OwlS/XQ2d7Y740QMP1uIviB
fZnshvOmX+vnEsAnOz6V260pA1AiTDPlj9FrvCv07WmxV2RnNrFVOvO6W3SAC87p0vK7MfioIvTi
4/yQRbkh5O3JpxnuqDkqCk2HPVHBUJ/TUhf3hesXV7Vjr3U0CGfm8J1WoyJOa1Sfm653dSQzr24Y
ZCfnHgimZ3uCPhqnlKwP6PAnbxcM3rJyHm8k9syhs3+a7DVVxCDLx3KwMuuImNVA91FePmYnEzav
7zLUagsv6ahS+qVIuhijG9gInfRpEwlvTH92pjKKONUWXaRxLflBJV6DiyRxV/MktcM1O05SJSru
Ce/gJyG2deG0yhT7BJhX93mt63ErHJhUgDh3TJi6g0fd5jB9pFEfyu8F0pwS5y/c6EM3NEERq86Z
9l1bz9SAOjHOhDNVP5NUsqQYqrK+g3vI1WeZ+dNP35fTz6w1e1q4CvQk8xMnkfFYBeKBqZH/4I6T
ruNOgeDqKILd/WQSGOy4YCjBHKEAXklT/CmJvQPBvlrhE+tUlUU+ddoYgSYOL700SX+QStDMn5LG
4r54PJIFM1W3PCtbc133YzobUWLwsxwtJo/Hruwa+LSTGxrfVsM1bhvamsvXlKgHZpOFqXer7lB5
Vg6rd78mXuwTrjvZhHuCCD4pwnkuT6uy8bpPA+bP5bFgYtSekVLmH1k1Eoqq2tde7NY1hWW91v69
T2e0uLL90fQPRpEEICAGvlw1Du4SNcNqXwolDX0SKBk+C2sKqkPqZWRthN3UXQuyW2XUhXl1SDLU
5hHXZ0c8jhlrWsWHIYOn9ce+Ygw3wZqkDGrhsCgSHIdliNU4L9XOdFUwn/adbjAnIDAhyWZO6lgP
bXotdTIFsT0n3afKgHcbrR1kg33eGjVREEXh3DY5cxwIxjjtoSqw5RCy2VfE0tDvbuKiKkDdJpNV
lnEOnfhLHvgqjHEDIM5fepFegUiYXn/3+mIkn1TyKJXtdzYDYq+lcNOSu5XDlXLTTvWxxUKzHmCq
LOOensTCMQMXMI6NpSO1PTTqhDfalqJn5N3n/oMFvo1V0neMgVBPBW0/5fmciO6rV163umSapFqf
mrmvWudrmxhWsx9zOMnnk7Poe9+aAYxnMFiCgxIiKyKibvMXb5JpLeCh87pd6GTuxddZYZSMZ5oO
CCcK4gNvGzKizV3NBtPuCqmH+zVHaX3CsJouXgRn1pjBKU1JE0Ei1BepalmWbSIRvpFPPdJeE411
i1Nn+TkHGAliJ6PQT0AQtyXcysI6FZymtmALQ6iHmcuyvxTCWBVPBYL2XeXO47Kv08D+0TYk0PmT
651Ib85vvXWDNgeTC3qGd+2ivK8G22kivxLjl94n+4wOajDLi441l82ewFHmlkOAcqIW6/wzKWwu
3cknYiYtmyjXaKTACglIy4HYiSrJ7mszLZ57NAKkaxrf/GCpbrqh8xlK50X3OcnQJ18YDd2oeEqC
6qGlHb/W8aJTRoU7kfTj9DO31uUxtFv3e5mWJAZNreNdpLTlTPJRIGDzoV0i/tQk/W+9/a9XGuR/
X3B/ZjXP/s953f14U3a//lt/1d1ke2G28zFpmP8O8Pqz7ka6/wetbWTw2F5Rwm8ugr/Kbjv4g/kP
pDbXBr0Efoa/9ddA0KZaB4NAxsGGL0Xn/R8Rk19ZGv9VdXM249LQbDE4YyhIdMI7sbirBGm0hpHe
UFYsN5k7M2Rxia1lHzGuknGtT+eUCIMuGOwI3HqD660ZitMSKdCF1xdkFTmFE0SJ6ujkZBaxKQpN
RJSEfnZCbAPl5t/OM/8w7Hsv890uGLX5ZhYirxIFGAeSv2s0uyZDzj906Y1Ez3Frp+YQz+xCh6Kz
cEaM5QNoSPuLQ38xi43Uq0/a1DM+UL1u4sG3Nw03FrZ/JO9M1lAyvr2GocWPQT5zcWPknnOdrL71
VGrRHh2pkNT0pup3DjOF+w+++tsZ5PZb8QNBx+Gbb//D2caGf5On0qHpW3pj9U3WV9K7HmjqPbql
Z10tVi1PmCD5F2vTpF8kvZOMgUqNVCYksyzgkJ4oibSoCm4ZOiVFRHFZ7ZFFfaTTfWcI2C6R2TcA
S1oqjC3e88JKrBrL2FTFzRAu1cXk6BbFW48cx7P00p6arS+OeFDdK1tnLIAf3KDtt3/7u7yOS7Fy
8K5Rq7yTR/Rml3ME6qsbzBxXudlkXxyl8quRM+ylQRT6mecVFcnK7QzKyBHdsW/tkIVa5mcKAccH
I+NX4eyby8GzuLkGUKPbLm/Xu8eELI+gXqh2r1t/KL5w1d+DVdZn/VQpYqHdigQ1MziZyq78JDN9
r7VWkbCImY5lWCU/VB0yDkARbJ4U3pTc/P5m/fJLYdvAt8HyQtyEDaDg7cM0zt24Fo1arzlh5bEq
vQcKJptQeEZSJQHOKj8fxyqjzmnaJPzAevP6lr69NVDkaTRAtQjgXL2HTCQFx8rJb51rmqyMsLA9
NI8iQzfpcPzdC6naSzMzv0JRzKn4hsa+sZs6+6HMor4sMCkdfn8z3mtq0dOaCOAQC2NcxmTqvLsb
a+6HjTvUkjS+YgvtbuzpZXVGcWWGc18eMiN1n9bA6O/oQ1vxn7+M5TbLRWrUVXpJlV5mu1Evw535
8Uv165rHVM6z2aIJAAkwfb578YlRdeWMze+6hfB49MjTugqw7z0KoeVJFaA3DMbQIsPJGc6LPDfO
aoHg9fe36HV1efeT0akmmW1TQDiIIN4+MFk+TM5KqMPN3HTpieeOzZ2gnj1OhuHforxiyXHDIbhN
VTa0cZm5hDr0mtMsy3V9s2SZQK2UFz6KxrT4ujiE+nn1HDUMHduoHB333OgH95z00eklmYR/Oztt
E4Ph9w6Lmr+08zhVkV37DkduMZ4mOdhpUzTrbhQlx6wprcqvlUoK8DNite5Mcx3u2nVZz+ETkL0+
tOOnbA3rx4TBTRblU2kwV80XsVuVtE67Wi7XYVp9xJvYxCfv7hrbK101vFg8V1tG6N/X7FJ7nO7m
Ib8hlMS7cCtTnWYOY9EMIgZZY2SZZ3UmDuvSlJHT99Xp73+1f/p4dEgYmDbohfvejJOGBXg68reI
5cqMMxOcI6oEXjOeUlryEwl7EYaH9oBVjwmVbX2wyLyywN9+/S2tKaSUscH9gst5+/UXTaJkPaXF
jYlapo11RgxKi22Fjcldpxcaks3j60M9Exly1flZ9VN0QcZcukUdwpHM828bL21P6iSguzcwE+wi
dGziSnsrL+pCtBLhR/S/iFzq6/ZoyFlcDa0pTzCE8rcE3KiR8S/vTOS6IUW0MTNGGPuGvMKxwCCA
6yQDtOfOXJRRom4hTYyPnuSMDLxaB8ZzZafF1diRnBJX5ArduSH/3xDh9KIYH55nbVo+ZKZu74Zw
Tc48Y1rOt/nFluZmkqJr9c1jKRv+/P/8x4UoBvHWom2KyeHtzeX8bVfEwqkbg2oMFQJr3E0j7PRo
uVKcimRdniszYCKHNXhvLKnzwcO1Sbje/risSCiQYCJssVrva8fSKqkZ3aS/Tqe0eVzCYnujthVK
jmPziIjD/aDuEtsa8+4TtyWQYtWi+uUrv/3Ggw/ZoTDc6ZpSlNursrA7K6oGZa1ARo3g0tshoF1j
yfSHg07ApF4sByPPPrKX/MOGgWGGEuyV74PObSsR/1aLJe0cQGEK5uvMzNKLgRHVoRlbOs8JggFG
MKa8LDB9kUFYqguEIXITqIewtWp/X+SGjtY11w+BTD9wLP66rXMqgPhGUQo9l3nd2+sqpyVtqE/N
axwv8gT5dHcGviXbW6r2HkXdIE1HeBylRDJ+8DT8Q7ljA8hkN+dTN+Txu6VOuCPCBmdwrgNGQ3cI
0wt27oqcpi7nTdFWK66cXvs3yJCGmLhXJ6JZhFrJ6CefrNQNig/v5xQaUH0apP7wEQz817WQR4aF
aKNLYs5/7z6iaRZuEmPn2rSnAZ0ZtJyqHcdv20T7InPlcO2vioYf+mgXPGThPf/+df2HomfDAWCv
xm0Fz+L9+2J6hfIWITkx1KFx36OOi2XQ95vTYz6AXJcnfivkZdqRQ8Lcfkm/6jTJ0Zmw0tyFKAE+
2tJ/fZveXM+7HX0MiKyit+Ncl1R/aSbPRJj//OA7/3JmQczKuZc7bwo85e8fikAAdMBEYF37HWyn
mPS88YD2rj5WXSIviJRNL3LlG4fKrJvHWTXuKU7C9uhv8NoM/f0I1VYM3+tK9nsRjuEHD+2vrwue
xe28siE2tkL47euSTjXHV8QpNyki8AtHOUMTZZKwUWbUptzaVmGw0OFxCJaelf3BevbrAhqC48HG
jMSNTfI9s8AbinYtOJjcoI7PEOLj67oLGGRc+f1o4Q2xOV///vd4ZYG/WUG30CaC6fxX5gYm8bdf
GIqzVZTBmN+6EgDgSPKLHYGnsg9BXVf712WUo2sTJ6MYqLSHLi5ad7jpEJntfQYej6QVlnur882D
Qq0YAYHijiGjuCQd3L+l9pvP6c0xSpHr19cDpoJL+uX33+I1lf7v3+I1E4iTtwfpwaeyeffkAnb3
G3dcxuu0l81FiE7x3HXa7uD0zucF9VMEA0hdoLkcGBGUq3oZVXvXiZVdKm23Vj+V5tGTTr7rXw89
NY6OnZ68m2kJy8s6rx5yhcyMU5pav5nzWJ/MNLkhhgTtlyCzpx8qFMvNawVQ516N9oykO7Qp5ncC
5dpDaXotnKXZnb+Vq2Xdq9HXR1UnVLdSzoRIdFxh0NqnuDmNU6EIUW0n7aEDmKpDqf3wOsGmRQeX
OcewuMFee3T9eDDD8qTGSXMAkief/GB28LksBT63AKvEiZxzPiE3p5uAfDd2mOarwSp3kQ8M+7U7
jp+3oV24uteWgwpCJ2sYVdhDnkp3pYRPnXLvlat7HgyDGE8wFdAb9jN51ViD+pmFRnWH17I+pkNj
qUtyHOo7q2qIIk9KdsAxX19wo4hHWSZg9R23PYSbCLBqXUt+8BS/f282gBV4WJdldMsTe49SdUP8
c7nozOu2cinE5pHDAgqjq9xxy32o8/nl98/bPy1ibGjY2T3Oh+Ab3r40yClWtB6IKthKhzsmCO3J
guim3EQ8vr3//Ye9+iT//nBv+n86hTzV/Be787uzqOEOswWbz7leXE1FJZtefx1DO8PH1c8vJYes
2OsDqSLbSNUph069d/xeX1BH3yGGD7YpK3c/DfpqlyG3oamAEuy4mGl/spZlcWoumf6IAfueM8gS
jyaRtRiJPKvLL2fU1Q3dybV6mh1jQ58etWYXd1TuFzWK6hGxDC30qOns4dzP5fgFbcH3cCuJx1HY
Pwf8PmdQVcxdiN85glxbfNG8pHcf3NptOX93a2ly8vBthxIsfe/WjTVAMJ0oLrJvTRTQE4PnK3Jc
q4ODd+4kLZrwuCDr+lLoQlytYpy+VAqVX130savlD2QQuv+giP/HG8d6RvnsbpT/17//t0qSz1wd
oxXWdb+67nnfi+EOkhcrqKz9zzl1GsLcej4WVr7GPjGN3/SgqX0NHRBukdufjWG0LwCZcCwBS/oC
vfh/dNteO9UAOnnFf3H5z0jO26oQtBwncdU2a3FDUOh9ODXz+dj3c1zmTXHq92V9bobmp6ZrqPdW
LzhyPB+ujTT7gIT/S/+VZ41Kjj7oZlv/NZXAm4JEhZO4DpuJllElm0edNCzQRWaqiBF099lOuZkf
PD1bv+790+MHcFvoFCF8ft9/DUcxFjjBrOu0CtNna1QebXL0DRSbTNOtdbrNmR6ed2Hj39rWWh//
PAT+D64CIv0GWOIlIdj47WIUIq1Hbp2LaxVYiAx7hOPxaHjZPvdIIy3G+tls1+TJrmYnzre/zlC0
P/mPL4LZAyxrIHSMqMT7voI/diPqL2vFhepl5zUz2UuxBs6Lko64wrlYXxAcerXiWN7h9aB31jvB
B9fwepR5+3NwDdCRPMDGNDMZhLw5gqF8awYqM/OalI/A3s9wNh7L7cVF+M+6mZSSKr9QyjtUy5pd
OVkrPs9VW/+oR5mtO7CdzWOSKtoS/dQNd8oe+6OBk/7Wbxv33N2Or6nU9bETXn9XVlN9REHoIDpf
0kKi4gEAwgEHDyYuTQ69ry11n/H6R8d8buv7DY/6ma/JL46C2bN/6SQXFR6EdJz+WiOKeuEo5Tfy
JFtd/3aB6XDeVYZLfnr7lI9+8YldPbiFLQcBzKCSrFGFnkjTWi66yvqcSs/Z4+doyZAv533huusu
7Z3pBzJF+6oeXPQhmq4GronjiFnsRhp9/5WNkUAvVfvxny3Sebbt63adgmWnwwnlhSdbUnwzx+FV
mJdPC0vGbshQsFAZ4LkUWzd1Vi7DB6O23XMqGHWlLb1vvdU410Peno09qkoMSu5emRPTzTKlnxFk
1X4RdX2sw07dus6c8uALni3lld8HDGif2PfqIx4YffR8Kc4w2LdflrAZf65Di+FsrZl8aiu9xEQL
ovn/UXdmu3FrWbb9lUK9M8G+Kdx6IaMPKaRQZ8kvhCzL7JvNnvz6Oxg2ylZYKdV5LGQikT5HFhmM
zd2sNeeYqTqt6kEqHqxOkr6VWYPzOZyrBxp/5sSqzhs9oMsIp6JcW8ehJS791B5QU0kMFU5l9rHr
82ILXsA64gkN91mJoHpK/J0eWF/kSDrSVdfXgRzMXqeyjV4KMyYnYt44d1PDNkUpbaBhRbyrCM9c
G1SUhywOV4nVWDuIvMOyQq6+VmHW7KdeTbf5XAZD2EWKhyPG19wKk0MUU/tFX84+M0v7vdBEvR0i
XfqC7fs1nxLnAKI6niOe/XBb+aBSQy17zpLW2XEmk1aIibHHxEp4ZTutdJH5U5Ojn4jGjV4Y10qK
gt8sp4sokRxkKa1SbJG8N/eZ0LqbLMYqjfZlerCUVOxTIAWDV4UW//D0Q7qc5hdU6ozbSkl2fk4i
TGXhEXZ1BAD7anDSn2uVWQ4qkliqvlUzsZHLeYPDWBjbjE31NfongqSNhFdOGNZwpKKM78CZD49R
qBbbU81YtILHcPrSNMGD9GmmfouTRL+kGmOt8xofUts5uYppPRCbEeXg1Nf7pgyKr5rfXaY4IPZ8
pw3qvdz3WOBMThEG6nns0MQP+8Ha0MfmrkSX64XCMC4io7Z3VZIihS8r/OOqqHOXvXOyP61GgUD4
5pYC3EEu5WgLdL28VHDobyeoLrsyLdIltnj9AK6A1j21YLwDorjGxc3W2pC6RTTkER5pZVqNZHQv
rC5o1ipWIsttEAQuYbA7lyJ3brrOni5yRwyYq/UEF8wgr/A6qyi/AzRApR4qTw4CrciVR1Ev2qyc
ykXTtrGn63J4b2kWtYWRrO0FyiffU0uMFbWIhh+AX7YSHIStnDj2PjRLf6ULU/fCPntAbawylfrP
WZAmN82Alr9vw0cEVBClcj1bB3lqXaciNb2yyvvNaVYMec3uWYZWtFG4sQhXTz+kmcfL+DwxOR8E
slW3rruvGrn28C7yonuBeZFsmfuLbdzIvJOI6yptgTD6uTf6+p5tb3Ovz/XVn6X8QaQMQnips965
CJ+TitlPQgLj8TmxxHWWvVagJRKyygFqHKsAUZfQ1ybHoHuRZjlMjWBcQYP0vbqV6+u4D8cVUv3g
SsqaYNtZeXnojDzbS4RDqFgMJUDlNsQnUrbpWmHMz3AbVbb4Yseyf/BLM6RoYzG9RLExLK0G8oFK
UCFeivKpxKuaus1AW8IrGdfLqTfplaJgLbZ1FYunUGh85lOl5PT00tE0r6e22oXxlL34iKbBjRhh
vM7SCZUk579LCXvdCzBV41Ez6h75x1BcDlJkX5lZId2qrRhpParGCsaItoWf1m8Vfcpdy29q2DEZ
JJPWMgGVSySQ+3GJkqkSRDimzT1CFErh6cSWeUKr+rMGMA5qc1+WDgp3PUJWE2Y13eU4tzgBDMaO
JUd9MDNmdUcr7tRIvpwGVtkp9ytQJBIUCTVKiZMtkgtNUnDvj6JYJ2JMLmo7YTQHI1cbR6V80KWW
Om4+1Xga7EJd1G1TXZiD85iREPpaNj5dUqvERpGDe3gqzOgm79VxLfXZyicsYA+bLtiYSaqvqnSy
LxsYoVsoEsbGTjqoQJ2J2sbuPbKkmttR7eOFU9nGUlUy+zILs2vT7ON9h7DsaM+7TUAcfHOnCneN
xL302BFaa5Xpts+6W1VGR8a5esmmdHqNHGu67Ma0+FlyxNbH5B9J+loKEVZGfFXrtNMo8EEg7L3Q
IuDMCVKMS1IoX1ACSxdt4tTrTi5AQ4g4YG2TwkfbLi/A7sWrPgj6vdwHrYvHTr7LaKmv7UaMLzn7
vgWVmcBakMAUEF1vN/W9FM8qgdYBVFT6OHLlof6iFyTFUaCVx73mK3gRJUFpjhzCHcBWFFyVla27
saKn5hM/UEVQ/WaLR+XoyUEZWs3180RskaX2a9HJEmbM/rUwh+ESf7y9S2hJLZEiKYfU0qNbNZHN
XQGcZDUSP4p3WvVvUmlAAI0s+SrNR0p8ui8M3ire+ozp/54aTXo1VFOAjmDEv4lvo747lUpP2z1h
FtFRaEn2Ovkayos8rxCG43CpJdNcFBDoXDvhjKf03I6rxhig9VFYVxZSAReQjuI1Tj8+pKMk7aYy
r5e5oVaHgql5zbGm2FpyrnuajK/B0wqz3TblUJgLPLSUfHjBv/itn7h0TZ3L7rRCinja1vQtt6Wm
4QJpddUpQazGvOVT67CaFZOK363sr+JufpdVNm2BKLSbdi6e5Y5Mtd4oltSUumCRpDyp1rYpkccc
ATVeM9u5HTHn7NuylNZsg5R7WTK3+JqNiWFn2LQXIguhThfbxzwo5l3xLPToA9P8Kqd4Plw9Ce3j
oCq8M04qq08l2woOERXCeBeFH+9cwzmuQj0y8U/6XnCinPeR+dSVT041H7IGf4p5A0y7vYlr/unk
y+yUga48BnXACHTsAuu2Oek7KjjhLooV88VRh+ZQOahFXbu2p23aSPU+qgsVkMhUi2+6LrhcSm+W
kuvU3zWooe6C0pau7CIyV0Kbhs6zlSnfoqxn9sX91paLTlO5H6UjDf1aTyiSLUcxSO0h9omxjKJk
uMEyeJX4mpi8Dk8AnkjD6m5pMNXf5VbqHhs6ZRcFZTV7YQo60DZIa2t7qvKkABS+57UvPcrsejGr
CK0+am0pXotKpRNdh2G6jfWS8zj23xbzAIY/0KxqtMWptIoQXF5U3M4TM0/VuJ1pUNDW7OJSTHbl
2hiUvmJoRFmaZ2G/H+hY13ap36DJuB5j495KTed+1AZ7yzzauU7bc/MKynIzyHnLCnqjALhdeEvT
cjSJkWCs1xjm/CCQPDNToCgXqrTI/DZ1Nau8MXw52dK3GZeiho6SSqbxhCWqv1ASWwdm0/UrzfLN
/VSEOx3LIJuIKHq0rfAZqQ07t9Cn1zViMfBUVdiLYEB3lTSjWOtYGnEmjx0Mbl2rXga7zFE5BiZB
Xg24oW9lHYvGC9PGP+RGj7mxGTT9O2PPd7YD9xdfEtpnV55ZjMMGY13wCArTAEgQlj9ypzT7lTRG
4RcgXHr8JR3leQWg8hm6yqBVj3YX1hK5c1MXLIdYzcSFNWTS1zDqrEWp1E6AC31cp3Vqe75UBC7C
46vM1nZjn7U7OKnDoTeVeKXGqbiMfflVRDXHoTiO0mOaz1Qk1oHkmRlRQ70dDU7mmRGT2dJsDfVi
tDO4ln3pWM91x17eSwHA1bskz/WHNGjAsEcODsSurp322u/A9uKybQlyWcMulR+UMc35ffZA1d9C
9IYNbYrWWO7yZSo4XHRj4nui83W6hSkngElGxuudms8/9w+pKWobf5npX5WR1l6d+tSnGq2Q/GxJ
57vYCpNzrDoO7KIzNNvY7bOOV0fNCl6d04/FshKNi0I0xVYOYs5AEAjRjJ32HuXclYozTimnH619
9lvp3PMOqJbbC0zh3Uqv1LnQqDXXCTrmRSVDnWXRpPtoUpTKskg8RXHVvzCf92gzOMqxDHNFmAzs
ePFQ3INHcL7IReNDBsQq3Ho55t+nNhlTgBVDZP4A8wX78LSXTPP5QJAHbYxJujD2ptliiBMDykT8
D8VDMx94Axx12hINClKSyGauA9DEOd3B7B+67WDz0du59tckOtPOUJoNoKOsdJolexRCiyitH3U/
ra8k3WruNcPXV3DKeQ1DH/rUPKUWZc0vlILyNEvqPLV+1jZM5QjeOnASewd4QFnJSRkdxIRXABpA
Tl1UkcK5gsYnDwPgWKEtxKp2pmEzZuGPtptxH2IYtywH173IJK9Tqhxrk+NvmB0sfKQVG4WoZZHi
I7psd4ONhOhlB8EsvkhD9laSnQa3dZGpl7yzVg9eoBu8WG+UmwIH6T1fO8+P3WayxA4QLBv4DFjS
1eyYAS2bPG0i0RTn9apvDXGZNXV6ELnE/wnS51MlROkNDuO4r1yVIMKFM3GKsJUk+O5I9nQ52kIp
2MXI4bc8knk4gE/x9p+EHxb2j62c1901tWBtP0haukrHKKJJzhNNe6O+VwaF0qGVmJuMFZ3TCQYm
alDGTVJmm9NXO8WkmHl6IvvpMtc52/d1k32z2HjfdrlWLKM++yKlIcfVLkAF38cKJEQlNu8yOVG2
nP9Ut5pgx7nJECwLFKwH0tECd2KHcCtFDYst8yDjI/AjdTUknBqynh7IaQTHCUW9IKGcbY1RzCw3
twN+rqia38eeoPO+FXPFIhysYUulHHN8X9yHEjAPkKNXsZiakBUQlL+tciTvO7W96GsfXAUF9mM7
VtULhg77pg5x8zI18MB04Uiv5FyWKdw61DxuQHn42OtJeQhGcI6SOYWjO8WR9mJEqryxh7qBzjV3
L8tMDN8UC4uG1MlsEyH9pSthx5HnB9200cNU3tqSlS57e0iupiqG6CVL0ddTgQZsGS+LP5YmlE5h
jQ8/hVOWaZKxABT5HtHjFz0dswgYn5F8lerEXtSNhpjmJDFKAzv/DlvLvz4NdxE4/rFgbxGw3eXt
TlIMDVRDtGMzpHfAM5DOmYUfLFRF4DhDtMUsElAtEb3EbKRFFOGEKSFgx54tXf6cjkj5cQ1rgjPA
+4ipum8wbrgkL9+bc914jf+s8nBlyKsGqgUVkLw6AiBnA29IPREAtAppUxA/IMEbaBoT1kxQGPwN
wWYHKEC0akJpHum+mn0d/Lrz2NeGV6fZTUdNsYGxdBtVkX3oarZ8q1OV8HREotIhIjeyUuUanI9x
X83bydPxjvWIYiFiOg6l6GaOdpFopcsq6V8UcmIfQcAxI54mYhge9T2+gH3cFHLkhQMqpxY1wA6a
TreXaVYfBhUU4TAk/KNJ7EQhum9GZfpLLRLytSxX4apIMagZ0Vhto0FfVqZhHCiOSTck6HJ4mSt9
pYYUq8F0ZrmMteyyN8rqKdWx7ChI/by0aoebU2Xb8Y1mb2Y9h5ohA+ln6NvGzOur/KSPmktbp4Ik
OsniS6qHw86EvcFBbJS8qvSDJSCheUboivomwax1gI/MKofRfk2PtTu0qEXWtjVPrKVlPJOZl+7l
eeELg7A9hLgPXbSq/Q9aNzJlkU5x5WrQV4aGR87FMuRDXWYHPUBuv5ZFWmyyZgzpQWjOizWN1GyQ
AXdY8L+NmdxujbE4KNoE+qAlNYS+hc+uSLFXUo2e0YpxzLqGYFfe2WMJEUI3woMR0UHWh5oh0gSF
6tU6ZjG3aQgcwM9pjAsqZOAmwRO13xU9DvRdO8Z8mhaz30tr0FqFQMTfOK3zFiAEbWlNcyHAEjJj
zSSH/KWZG0BgMXyvjKn+sAAfCa7oD+RHDWsqSBYFDHm8OY0nxN7KqnCIcQC9hK27dap1Th122+al
vbGFUW6Fn8VbR/TLMvflC0XuwrsuKZ/HqA0v2NSwMTPi5EJupk2idyqmbr25Bx5SPtmlpW8JT1dX
TpWFlwonhBm9Od7hdRvufLJBDpCAojUx2PaajFgd/l6nrgrdPlgcrC+cQlK/M6aipw5p7f406j9u
QvxdFJ+B0xQ0gKO9I3+LKqfvCJ+yr0qLhd7NSgri8nwWkS3KTYnOrPDxBd8R8BDDpxBQC0GNMPtz
ujf7uC4us0C6GiUmxZRiFRCESHa+K+ooX41lod9IMG/WTH3OZRgpA7tobs7tRVPtQAc6Dx/f0ElB
/rYFwg3Rjpr7hvhFzoHVaqSz2DSTdDXpFF8sP3Re4NlOK7ny+1VT1z/SrnOwLdrj1pqGiTU2OI6N
Xf5w9L5g/jHk1htNQPM5WeJQ4Cp/L+chW6kosu91RtGm7dvok8bNOw1ucosUGVAw4g1ynM908XLn
qGlDdspVg+dzOdVls5FESEEiyeWF6P2vCGqb6yCPcUzqJvEsfp5LF9bskmoLmom5M4EfRVcCAy1S
lOtKbqpNH1igK+aJyM5S+/jxg1b0v1p/c9QS0jaH7rHjnAsPCz3Jw5D95JWVWOkFMCNt1eFcXkfY
GlZUKo19A/Fqawej8TQMVQ1ADH6PrXDcmnfQFCswwo1j+JmO/u9OKPfFVKRYuGFm1N7bHhiJDKXJ
IUu/6sM6figKy1/HetTe11aSLqI0UI/ZEC/iahg4L5rOzqJ/ACsMRcil0k7mDjQcERFIESHOmvVL
i39j0flp/pmmYW6svx2oRLaptE0NGRWydd7knlWbJO9F6lVyah2ciivRmJRPEftHlzvrqHBxMtCq
9DmP4mTRY2Nbn/YhH3+Tf08aBPKhL8ZGpGN7ONfgsZgzk8l00k6dQjnspu+OIdiya0F28OdWxMfX
+1t0yPVQeGHkZ5rSoDe+aVL2qsCm1KXqlVZga6RC9UKdP18XZayj+rKNfZ861bavwJecBFQfX/0d
TaYt059ldKiyg1T+7FWLxNhNac6rNvhKc+gbk1LpaNqH1kmpjkIuoXSdXNiZHnnDgOwrMYQ4GiQx
uUWeSS9DUd7ZfRYckbl89mTe+SbIJjH4EmbZKKl0b59MVYSFIfe1eRWlyDFPyrOTgIlOZPkEYO0X
q/Rl+K/gtbj+Odj+xES+800w51ioBeb1At3A2+uN7Kh0NHzGlcMmYmNoHB06JSpus7SgP5BpEg2L
Vl+mtu3sDN2wPtN5/K09oR6nIIacZxGNcIy315cqsobN0jauEkKMt1gfgk1up/mL8McaQK+xUMZZ
m0rv8KGb7PxSHe272hGtFye9uQmqrvuE0Pne4OCGqN6ZCupDxTz7BmBxQLUqTfOKYpAJO64IUIdp
cbAqUapwQjatH7pOoTrE+8tBQNq0Au6SEoY5RH2IO0ulCaNvvRz0L8M099E/HrzvfGE8JR41al0m
jfPFrdS1TAo0y74CETQXUyud3kib9S/x3P0DUze8nHZhp/lqGCZq3h/fwDu+GxZXZOaGAkGcOtuZ
wqAZCt0Bn2ZckfY33tTBqFNDTrxiHJM9qI9mj8V2Win4vDfRMKTrxKQe+Mm4eWeNt2ngM4OATHHw
vJ+Jz5DSF+bEpH7tGO0OrXJOo4dg5m7y6bNJ0/RoD72NTYx6Al0ufVip0TExk3avFWEAmbtKxLKG
GNkGSr4Y2jz6HiNkuTIlzunCn3o3SuDWfnLX76xLqPNn0QKvy+w0ezvYU6PniFJie6nnOY5SiHVs
cTfu9dKct7tzPwnu2q9l+h/ZkO+KjP/+v/nvvEAfBOIYNicuze8/XUYvVVEXP5oPf2r9Whyes9f6
/Ife/GbYu7/ubvHcPL/5wzJvomY8tq/VePNat+nPu2Cumn/yf/sv/+P19FvuxvL1v//zpcBcMv+2
AN7ln5Qfjrl/jOz59//6e/MH+O//3L/m4/NfP//Tnqwr/8J4bFHDV42Tn5hv8qc9GaMxUZcIEfEt
oUTEivw/9mTjX3g8Z8MHE6lDxq3Jv/plT5ZmLJCMVoWllRmF3d0/8yfPs/IfGweKIgRuEjGjYeoC
w/aXz4LSyYgp55sx5PSnHgdoLTDmHJr10pdpRIl54/jw9LZhXZh4/UlqyYHvGKrtKVIWlN/B6WWV
vOvyWhue/niI7ywos9Dq/NbIF8H7YmF3ZTvxdoyrAQnpftJ+H0IQeEtNAgnrGRlaHY/OWGl9smue
35jfV2PpoLCChYvmJJO1/peTqqN7WultwtY8UIKFDv31oUQvf/z4M713FaYYlHU2Acnkjr/9TOQ5
JEAwcvDm5MzgCo3rbUoC/Ccrz1vV/c/PgqURjjmqIWid85f+h+TRlgtCH2loAh6iZ96VvXwgnLDd
5KYR7JNQIiggLF91JtxPPt7br+zXhVlLyNrFH8Ph8e2FBaD7utchNo940tajMvbbqpaSlTLS6v74
Sb7d3vy61CxUNg0Ug6p89iSnfCgNQUnNNZQ499oGD2I4iWcStn/IWqZ8Mt/+9cFI8GEWYKo1yd7i
YPX2gzkZvXTq+FiixuBLowt5SY/rdTSV6ZOPNd/2m2GIW4JLzPLreRN1nhEYywl+RkG9xVcUCdp2
lFGF7XVUXMBv2c/le6fyx09MTX+NSuBkbBXxUYNCZyZguvlzvNAAodqakoyQ9DSk0Uog7lLamNP3
x9/Zu9dBVsoBhQ0eu9O31+FcSlhgzHUm8HSPxtxSJuEl/vbxVc4UvwwNPg5svtN/cJ+cth1/DH/g
h6PaqHYICwTbXliikYudDoVekNwhwrlM4WClsb7mOO4JUW0YLpvE7LaTXFyODhoopSoOmjldf3xf
7316zITYUFApILA/G0OwaMiZhAkFbNrIt4pBakmCOOaTAfTOSMUOSogBT2EWi599l/IUZ2jbecYZ
rQzblZViICOkhiwDnxaZ1Cdf6V+vIc9aZR9iata8kGhnl9MdP5HsmGQEKQ7oaej2V6Wz97U9C1SK
z5K03r+YyUkLgyLHrrMnaBTUqXTBxXo9y+lgyM2RE4ZuupAl1aWvCvHZUPr7daRVT/QFjgGsMFz0
7Yj1jYHOmjKXP51e0MmwH2vF3jlFT+Y7edjytJaax4gom6FWF5OPW5o2yAYFmenOLXj6tNztmMcP
oYSg6J+OJ07ZEAPxBBoWVv+zyZbsYva1NhS9NmhRyva9DPYmG7cfX+Xv8TTXvXgKlsaqRWXu7RNQ
fBwPXAn1Qi2b434oQ1J+uzj1e5BzUex88qGUeVV/OwFyPej8fL3MBjz4t9fTel/GdQI+qpSrGrx8
B1PCM8yxugj0sNybZdN8i40gjj2pqgN7KTRb+kLWj05nFF30J0r4v99ZlZMspgH8dYjiz2MwmzYP
aGby6bPEaetN303tsBlGjZPcx4/5swudLWfQt6mxhlwoB0W0oWURLuEofTY5nJ245qmRzwMAegZL
AmL469ww9LQwYp5uIMn+TROlBCBBAAt/VLkmQ06mSvXQD3EbbRo16set3lDbQh2R0ML7+AO/N65A
LlAnUuaojvPvuVBSenwNsyHuREB3zIwr9MjNwik7afPxpbDlng+qeT3g6wMJxDX5w9tBRTlRymMN
7lMOKFhsUgUOtqtXTo3FCJGIvGiR/typ+pCZrl/UVuchsUZ4OBGFTPWZ/IF7bFc5OUNan3cNVjFA
XZCmC1wixTf2+CJ/4YDYWgckPO0MVAtDbQBzQQPKS2J6EE9NObbKDg4clNshj1TQ2z3E3qNErFTm
tRXKi5uQYndxmfdISDKICpOfr+Wq5OAM0rxPJCoYxtQsaLdNByD/gU4ADffkSeDVmpWjtqJZdoPZ
dJC1B41oAofIIzjy0XcCeJ1mAfU/AH1eOBNBBkoGFLzumyRZE9upkeaQ5YWJyX0ENytHhV8tGnlo
sjU+vUrseOONr2yNtOwiqWABAZC2otbVRGaQG6Sjb0FXN6RWOGPJMh+ghxvCV+z9ywq3cpAeQwmd
m7OXCwCP8VNc5gpxX30aJh2YtjDrHH0zOsoggSevKnu0F7YUVO3WKvzmWQf6eF2SJHG0aJs0Xo0T
pqPqygHKE5Fejmi5lOk2cRLCG+UYNrEHJCf52jVZ9r2qYPpCDksUwLujFQNf6X0HLYXl46WLFfYB
LX1Rt+XFi3ZqWM6+mrSyk6U9VJGJXFgLo4XeO124M32NfotkytUeJ4qtEGfQjBqYQ3aE1aPc6wJ6
No1d6mvkMFoL6hopMMIOqBoPONTFjtApiKmIQiX9mmTw3NqJrIIUlwI5ixdtOcxAZdtP1xOyxtKN
82YExAZ04Fkk2Yzc1v0MFX0y5yijZYzKfdiV4wPGPBvjr0AvsmgHX98EIgL+HGhFps2Qhl4oiyrJ
FNmlIkXfpLVNNFdxSOcRTUOUeZIy2lexLZxj5liDsZrg6ycwB/VgqBdVjxOmANVWRsNlbBWSgeRx
kqqBQAXHDmouDFGPEWf11ZegVVDx5E1THqUipe48amZ1UdeUehbsjBTrLtemQb7ps7iqqQu2obMu
yRaEauU0QZc/AGhu0RYFjXwL7o1ILkjlEhmLA63KYKfrYAhsINqY2KJtzKIVbTnb5CgapCpOvT5s
02w9xLZ8bdF0+QaOsQkviwEq5SLvUrr29BTtA5aElFotxwU0S0VOvgmrAGEqdTCBczfG3gdyPtbh
qwHHMoOEQMzzMs05bSF4Mmp5EauxQqfR0DF5Fk5HYAXzg+kvkq5EROSojdyuQgHSzjUJS4nQldnz
rySIHLkh+QSA4oTS+Lxwgz4syp7S6QY9gqovVAR8F7FEG5R2sWNgnAUFVRET4dRXnOoKZ1laAkxg
XNBxdSE+MSBAkacX5NIQwdfkgY67rQQ+BD1Q64lXzSJlnIMfxjkKL7IlF+vO9KzgVEXwBQ0TPGmX
bqOAnj7C+JL2AEo4rAJ93ztPiI4mhKzo9cNFo/rJi4DqwVswkW62NgNIYODbCkPb2ZVVWkvq9Fm1
qiApxoTFZNrXDni7ssLUxqqjOYMAA2vK8UtoO2m3zsZQ3qicP/JliToCXj/aFAMziwq9cRZqixX7
ActEWgCWwbV4oUeP48mIyiOuMzK3aMcSclHoj6nTxj8I3fBtrydosPUCIdBqhpmSPSaOPGWw5dUy
9DItZ5bQQq0Ol8A8OwimSLEST2qKrFmjlTNugjZHX5+SX2h45kQrYXB7PNxeNwJz2ecpGuDbBuat
Sv5b1iByV9WQTDJ+RVgpqxpnb4U4LI0LBJ5DdEWMphJ4Ae/ZlDz0CJ3sZMP2n+3sUiA1KvkWK0tr
m+aVHpxRPWVhaTQC3WWF0IOxWPGGtezq2+uhC9QtfNriax/ECqBz38jjhWWAUd5R7tdzZhx6yEvo
snKE+oCgLJJDKi3rTWPBkaQP9LVDLxVN8WmJ/UeVwf9d2e+qfM1vm+r1tbl8Lv8v1P5mps6/BxRe
P1fPL6/pf2xrGmff6zdVwPlv/oIUKupcBnRmeBut5NM54hekcCaAO9QxqHFZbCb+qAIq1r8U6hqE
ycwIGKrj7Al/VQEV418UDOmSU1jkKE016Z+wwU9kjt97bklVdAt7n3nevZKACBSJ39U7o4oPcZJ5
qp/tkkY+JIW+mAZr22nSY2Llh8EAf1Nx1HDUYBEh91d8k+QFrXzJQb1JpfbJju0EI3/njs6zZweD
RKAeqfOORXwHJDVY4IcIaN1l+d4O21VbVCgnq2wpEWpyYRvQy4QO6Dub2u8iVh8EM6g36BMeLOVZ
t8QsCLTRG9Yq6YqZla2UPL2j+22t0mYsvGGi3WAW8Y1qBcWNotOZ9zN5l7bRE+zk3TQVd1MWH7jz
h3GqA1cdqn6Tp3WwIVvWWKKrbIDOcoOtPr0ato/cssASEFzLRXEH1fdOZO2BmERownXIJGLEj1of
RZ6QlJe+QqHaDuY6T+VbVI2BW3T8T9uYV9NUL/4YlNc/n9yfzbkzh+P/fMXn1HelKU1sdUO3c2KS
QDthe63CZw5CO1ri8HVLwKYmM3sbKW7klxdjGT+xHG4LUNDAJ4IFoox1YfTqOvUR/ATma2VQW+i+
tpaCAWu4bmJDAteaBiuMcdmWDW/CMjHOeWGYD0mjD1zEw+0iwS/hTWKE+aGbd5aSK25ndUfm6E8O
rOrbk8Xvj3p2hDKHRu5w03W70e+v0zTEsxkfzUq75CFvmi6nH6njJg4N3/rCOQe5ntU/Ya2JcQ2y
A2PK3ZDrsorK4Dbu07XhqC+t3fhroGxYkIL0UQNcjuFQy4/hGFy3gfgsU/6MHvL71s/OJ/DuujGW
ZLGr/GAzTtB4jR1+0oVjDwtKIWtZ92/sCtEDLD/LSZ86U34wSRxyoOIlVU9oT416MWH4ElOSLnoG
LVFpyoWjwWy3iptg6G8/HlBnRbbft3p2PmedwydohdWuJWJKifJFHjhL6liwyltoGkPwUhkMH7u4
S7X4dqrQ9PlhIG90ANNVUV7gKoQZUlm7j+/n333p50WQmBfdAKgKzbp1W6ANRsub9RnaSH17gPz9
ac+qH3lIvTKQK2wjY3khCBGuG1prWGrh1Xeq4+FaQ+KFg8EFSrzGiMmxJ4xQuqnZbZBxvIzlkHzd
Zt/OkE4sfRguOYZaafQkp8mtotYbIPmvHz+Lt0Wr3zc7f4g/6p4WpWO0jwUKPZxNevDqILNNcA6T
TuOllvXJlHJWS/h9mbO+jMH8F2VRK3YcK7aqWbimyHg+wbpTbRfVJllH5aElJtIxRu/jT6a+rQ79
vuZZ5dgnZzEf0hx3nzPd6qO9jxMbuTgKW7fuzR/k1fmLahyke2zcXjTGm9g0VgP5wAQGNZDmo4ZY
w87gnBXIj7FoYzaX3TfqeMxl9lh5NOSzz+7133wNJ2bfH1+DaaBe80e73DV991RGo4oTD5uS0Ntp
9jOqbiRSNs7OvarWq9CYBs/Wsy+VSuyQHRBZxvJCsEvzmBHIht3k0CiE9Dr+otcJdQzNPVvKFxGp
N0SPc7iAjcxhSVrWmfxJ7evfzUY625g/x9Fk1wJqlSZ2U1SzO2ZXWedzZcC8kyf1i9E3C6G260xP
iKWpFgiYV63FccaQrkqnvhzTiGgC88gBxp3U9gbr3D6rrRcm2g3MgMDVAiF/Ukw6lZnf2S/oZ3M+
ujUE0j6uz7iWdA9rAj7wpuxdmJPdwekncxmMM4wW5rjb9WRtwi26KcxSvjKUwHRRsk2u1aH9TQLy
yTkfuAZxF27uZ2Q0JHW9SVX/XurjB9x792OhfQWNya4+SddtHT3LZN6zE4kAyg5ysVCsEYaM1S5o
Wd1p+Wel9lPp/r0PebY64Axs7EInCkSNQ8/MIzwZ/i4zndfOUDZE+B2S6pGva29MGmaRBokhSIY0
lz554U/Up/eufzbl53ZTtSojc5cUqUwI5EgJJWPTYxKMdl2ypcCt2C8UAiA9Se6/JZr+UsK39yIy
1VmutGoNCwJv6RgsUpg7lBO/k34u3MFQWrfB5enpmdIG6INoWYaDyDjrNseyTPTN/2fvTHbkxs5t
/S6es0Bysx3cSZDB6LNXdhMiJaXYd5s9n/58lHzKpXRVCT53cnFxDBgwbFdmRgRj779Z61tT5NmF
5YtangpSuAylhENZxqNfxnhIXeYVQdnrZ5yj2c5Von0e4ngG8UtphkW7KbKQApBqClrpp8XJD4I1
NWEBLfiKRr1bnWboDOWruWLgGjO8MclLQeyrXA1gKLPcfopF9oIcml1SXp2LSOyZf2+n0ZJBExu/
WHh/kKL8frp9nMoidxwdC6vCUWVusWmj5qFlouTXA/T7Xqj1Zor1LhCSfZnSd2KTj6W+JY4RDyOo
gsChFPGw2ry5cU15XhsAdcEkbsOuO8qRoFY5UQj//Un8/RD4s4fhw404EIDeEIk7HEMjvpLDheW1
qMsbQ+SnVtLiG715NEdb9yebGHTqAqZkJbEQg+dSMLSshacCD2+8fCN44TqbXpYov9iKs2vqwQPa
ta8n2xsTi/RBYy8XscuNiNcaHkMXVlpm+bLpt1n1GjrunpgYzZtteZdZ9qkSw84ayDYPNQgZt7l1
5uzdKKAXhq+TbpNPgTU0zrd//z785Wf24bIF/pkTZw/+0VRcY9f1CSaLEmtTR/rBQWMW4oVOgosQ
x6NXWY7Hk6n6pCHtes1c3hJFRnuDwfAmKcp82zLj8EXjFFuNbJyNMGJj384Iin/xx65/1J99aB+u
bGUGpoJbpzumRWZi5sCKf0isdL6EZRxSKzvXUd6MfrV+AVUS9zx2+DAk3epsAL25a5kQkitrxsmN
k6T9/Vg45OEshry4Q0kGZVl1Xonph/zMLN1a7S/qmVXu8qd/9odbfyZwM2HWCNLbVDsfXjQb6g7v
UtYmWjCAXt+KuO62UqSjP5MN6g9F6Wys3sRhDxkrXZI7u8G71897U2P0Awmg8+o8jbcTkZneoJKZ
mMAA8kALdNs8t3M8AjquTz21sEgU6qbJ7MlrGXf1bnTDgCjyiNA19qWSZXsALCQEKURD5jH/Q6MV
XO3qvOajdATQzCmmUIq+tWoM27zy46wl7yh/cWR8k4waQ8+8uPAtwkMQXTlKuU3DNaTY7uN6Gwm1
9FhotIdwznCSDWtVr5bTrh2spy7rKKrtKtoODh+Tnufj1h4dEfzPnhbh/nz/a+Tx9jSv9TFUOt6v
mmaibUeUd8Q7k6LaAZ6Ooibz7Kp/nwxdbjqlXhDltPWWXLtxW4nW3DaV9qS15jFbxO2QirNYYkZa
jSC2Uh/ORll6MyDQX1xRf9WVfNRnVGNdklFd58csc57ioXvtWF1s0EtEfgVSG4D0E2KZp0KPr8kf
7XZ5JTkpLaUkjwZVR6NDcC60tzlN7v7+TfzLv+hDZSI4cjGplUwyGi251uZU5fgZ9O6epNx9rFjj
IzH3ja9jaNzGiE/8JAXnkTfKER1mTOblMpv1ZmFmdIlCbKuyJzboF3/bX1So34cFf6hQ0dTbXdup
9TGK0SeqAtusKVqGorllbimipkNGHrStkIEQ0TYvbqduVun51ibj2ZvyybgmCUYNlBEvaK+pMEd4
EH9xw/xVf/FxM4gJPXHqXhuOpYGletF2YxX5quJcbAc4O191B98+YhYPjOjtL96RtZT6kwNSfGgj
QS2rmp7P45Gsxl2XhTsV+Mfq0jhh8iSDQ2VJ5vpgcqBODrBrwk9tG+70BLE/WUeWj2Hixom7X4jb
P6SH/F4QfFRV8KGbbGy06YgLi/Q2htGiwwZeZdNNuEIWMtK1SAAt3wvFPpWcEiKu7g26foyoyxrz
qqRAnaIvVWIAAJDpm+Uov9CYfZcH/9lb9e8Xn4q9beqPfUyWLTOc6JXcyvibhgX4KPGe7QmuZy9B
MZokwwn7603etq+qWZ1lwjRg0IS6H5yhDpgYJEeqy/G2i6zEF1p+Zw5iu1jpi23T0JUqk+ym+4XY
6a9ubPHhEgwBWzP5c/qj1gyfzM51ti0e06ljq1vL4kXLOqbqXBDGbLBl6t5szudNVCPgMPv4qrCU
S0u8EgWOLYJo4XnnTYD61CTvUUlV+4sncT1k/+zt/XDnWbWyxMqIFFnXRmhManrRCJeGuF1+FU1P
91RF1wgYY1y2zdkxqrNWcd3ZkFs2BgF/G07Yh8XhwmrCJ1tSnPWjr0AY3X3/+/6jgf//jRT4/0WV
r8Gj/NeT/nPy+V0mbz9N+Nd/4seEX7F/gxeIBop4T5OJPQrS/xb6Koz40WKitWdtxRaRif3vSl/n
N/O73Qk176oywpT8+4zf+A0hJbrX1cTBGpHMzv9kxi8+FOzkf+Lq4ufBBMGYgyL5w4XkzDmEuG7x
JBlmVcDh7rZeljuW4kE7oknodJXWFvTGYG8U8t+iDQP1DFU89sINcL/OChwxyqCgGMfb0i8qlhoA
G4QYLyEL0WypY6aVLI7PZQRrh3RRm0gIvWA4NpdtHAVuTxQSQXeJ3A1hlcRBWyckh+GfrVyfE0Ei
vogc5R1Ps+0iXIiKUxVLdFM9uaFHdewnFcGB3WX8F5pCMBh0FOkVuuKeQKOKp5xz74l9XKztjTpK
H1ijF+9WWYHLhSEExUdRtwURS/tJrEsyF+q0B0JhSZhhhOm9VOvyYQQHq+C3d8aXLsv1I2ZOxnlE
HIKCrEJ7eI04UmlYJ6R0uxDSn7ol8XFFLrWV+y1sxfBpshXTPFXNaAT9KAlRrMjqtLyk0qkGJXTD
ZNOprXNvtxXTkJgNiu4rhZB3c6YKUBhufUA/lqpHk9zVt2ydYnlFlivnkokPekZGPk8TK4pyl7S5
A+Msod3AVR8ZNixAMZyiBkoWJDK9f0l1EEZZI4ndRDHgLPC97PoGgWdebqpiGXtvsft0l9bUj17d
ar5IzfEOVp1ziggzfWk0UQPlGyACbmDiJhjHnc5pyN9cgJZgvNYv5JBgIgf9QGj77KJWMMBKXFvU
e6Y/4oA9Cawkz7Zeytw3886ujqB+1fsOs9BMeKMoELDNdYTqMs41IEJG3SIwG9vpOudHWBvHbI13
cFRv5QxSYhPhcCs92zJXCC5r2uuxRp3rh5psHybHXb4O6jzdhr1jMKKqTLc4JRD7652OzWprOXTK
DBNYdhhIesVdaCble9nO1ddYIbjpwGDd2tUhghSf/MsU504V9WwxdALLW/bA+j7PcrEPyc1hEt+G
1kUsdV8e5lqR+rbPIwuowmjOT24yUL45tKBAY7SifJqdSK88vVHo5PVYjz61LItlEGm6/VB0k1Ph
CpokC+1JmV+0peoXT42yWtlkSICuBAlUI58Yc3VSzrXq2izCmrzEsilIH48X53VWW9QwPOfZuM0I
Khku8JxE7pWJDV6qzzRcUAM0P0g8wPViktnH8kgeQD8ETsoP3tqNu7Adqa10WhNgHO4cfSAwfU6X
0NiovZ3kfpOt8CeV5NaHSajFNw0AgABsI6iDACAozx2bOsUbpwpNQtN27Ii63tSrYFZG97nSswIk
x1z2KCe1UeM5bFqGMLN2kaVrv4R6B/uKZDGMqGomlZVkX0/fJPPC1i8WsAMbk0yMm5b4kR6BNCCT
zojM1qvLEuFNpVQaGwj8uZGndYryliIaIIJA70Z+HFYMbzFz6+I0DjByi4c5sGm4jKBVZ5WxQUyo
7Tqk3S8x+xNfGuSjUuGyAnTnlbM1G23dHoUk3tNCOYxYBp2dVzRhOMMAmXL1juVo/OaAMmB5jxkd
/UbsqKiA2AjbwCKGLGnv6J56qAcVFe4N9E7jqkEeY986VpZIz5WzM3s2hwtIcqMNg25ZxfSZLZmY
tjHJpl7jtPK5IO0W7/9Ir9lU5Xg9w2K8SmQp0cqQck5T4zrJ57Cvu5dhciEWhj3PAB8dLXJmTVS2
vTWqX5xhVuwtvlq3uUt0PZM+qI7lkTBZ9blgXVhj+u/d6p5Umybp+LaxYLoex07M14XS5XOQjw0A
2ki3i97vUhtjdJsvhUP+eu5ey1DB5Q/XK6rhfgGrSG4FhCDgJXObxP4CcoOdFY7v+byYdLlIaGV9
qRk1O17EN+21rXivfIUFY3VEylM/1nNcNsg6zHoIhCLW2XTVkMfrCSR5pFQvkkx4HdYEXKbWxtys
kRuqHohC7Q3yH+BNkiLZZYfazaoX6cbqbQgeRQUaP5WaH7eJ5BsLyfNhTger2KccXpd5RhF0Uy7O
KHduNWS7aIqYMaBf4+JTi0xGgaQsv4PJxry7VAcdhkRcEh95QlWqT9d2B3YHHCACpMHr27K+NpdF
jkGcg9b1eydrbwA4zLlnDZxrrF/T0I+Ttu93GMiGH3v1/6hq+/9UprFKc/+meHvnaYmrn4s3/okf
xZvu/oaIAo84XzWXQmtd//2QZ+g2ViwUFi4pG0jAodj9XropOsWbjaIU6wT+cAdc8++1m0IopQVS
itB2U4VUzI76P8huxw32c19KuYFBi8INZw3hKoA5PnQFPLdOo042uL20RbFgRcziS+ag4ag8a4bc
Egqbn2F+dduuYowsmleyRw6hNeybFt2Cqcb9zsyGQCd0gPFisfAzcqhp7XTfCNTjaZ2dpe5wPK2l
jNFdsRN5mG0yW5S2CexOsM+3vxKp8GUoGJDJMQ/CoruRSX4ALfwaGS45YaGOh8IMewBtJZFpwpQs
guRjSMpCbEva6dDleB/Ga1HGJ25+w4/pX8ocyIXS3lgZMCUrZsBQNssBBi9TmTqmuyXMu9JYDPTt
O2CP13mYtlmKu6NNxoDx27dmgmFGzrpXRAto2vzayiai0Oo8PxK14Zt2+gpunK2MkMEagKUsaeUR
I/0sZXHT437zXLXdhKYL3+dsmExG48dJaYbXVDUbUkIod2CLYKYaI0Z9iAYYgc2cXVFUKw8lqL6S
W2vqGqhPmn3nZFZCJZXCHUVJ6OFReuadJllrMnYq4cG5ELBwpvgkWuKARQ/dJRlvYYNcU9J7i466
VasumWuzwa/KF860nJDJ6ehmke11ankxq7D0VlwIjOmq3jqZvg5iwnS32MVtnNZbKpQdWNppEy0r
ZOsiZHGluOLYyhiwklLfyz69i/BBewrpeoHVZR5uUvuLMoU3im0dJ9tp/bnh/+yA4NiIlUKn5EYB
h1q43C1Fq5z4Mmx6zWE2ZFX7tsivcqoGasX+ppTiXnES5Z6AD1BEYUTc+uiWO71fHhUjOhkZFwq9
a7bBrZHkk+qZk9C+KWRhUwda4554DttrxRw+Jg5OvFLQOVRJIg4645k+TaFsTHFItluTeLNsTQ/6
a+Ozv9tZVnsjZfiNovVi9fVTia3ZlxUgoMnMrpOk0c9M1gN9sO2AS4jgKvwdXtq4l0TO+xlMoW9C
iI4LAH7d3F/NtkpbVA9qUEWacgui8c5AOBk0ua2gqcXIXTXxc0aDguArws2TIBTk/j1nvXyWuQs8
ktVGDuaWRHGWF4k+XRllAZ7N7P25T1/Gnry4UDbDVhX1I/DGgme+uhprApsUhL5bBL6fRdpftMqm
2rWtdJswPHHTS25Asw0Tvhsdvhuv6IEhFcYK3zKmCixvU3hta83QA6uCvGp4A/aUD9Qj+ZdRg59c
JqCVcaiY3Nv9iZXFp5W/5ndjsS+anO93HPt2hHTZJuzDLbPz0OEUiENTDeiPPF0WR3tq2K5MDSIQ
/XM56Du9TTKv6fPSLxJR8LvMvZtM0s/YvUI328b5daLnzRbJphd3t2WoBK77mjLe4FFIv0TjeeiJ
C6U9vImNrvdyBERwgWR57oeZwrFP7ehe6EO9p6NoQLRapEa4NezrZWwDXY3iAy0ELO5heM2tegxm
hPvPI5l0RNmcgQ+HtG19w/4wMq/qzjW9mVQTTME0ZD01KYQ6kR7wVS+MpilHwN9sncJF4WJX10iW
L4yyjo1GKDkZXf2Zh6C+GV3lNNfDqc3dr4s9PKTp+JgXpgfSp/KLSXlPrMHdJoUabtUovI4sEhcX
/WgM84nujx7ZnHuO4hTPuyP4JZWyb7tMJR1pHHdtJQowBYSjKw6qhijximrc4zm4IYSEGL2McwDd
LwwZqE8rq7Y3nWObKboPNdjaL6567gvlubE6JAjgY99TskI3jsPZVetO+nlN1TyqsKBBPU6+s8jp
DFi83KFi6Vi/laOftkjBabkZ1ZX3pp2/ZPKumsW+HBU8CemaBm7k227AGr9k+fwQ5oelWu0yjG+7
x9nS24sS6bQZy3bpy2M8j2j1GINgOjGnBT2cMQZ9orOFCQu2fgQIfVEzjs4Zg/0ls+JrBZuDN+Rd
SwMSx9s676ZABTE5Fm/6SrMxK3DbdjZfkRxgvQFe/JpEpDEgnBWe0Zl76Wr7uMKY1hF5HpJRWLcj
QnzrOEakfWjJlZIkj4uZWFtcC8dMyQ6JycFrSuCnANc2FtM/Z+7eZxslVhPlJ+TFIaKXku01M0Cv
HPB3DOW2VLlfmv6SdM4naXET9OHJysavqgaZNnLhfnQekPj4UkcqOQD5J3JSlm1lSDNAMgzu0IQX
YsUTIrwYejf59lkwd2HglnXC8kUwT52afh/HbsIeuB+8rh/vjEF9mZIlqOwy9sgve8tUhUWcxpd/
FMQykPKSXVyX22dYxpfEDut1ZqJpu6Zlv6p2Dg+5E8pglosZpAqx7GVrIcculeV5WpYnx1rhpmNH
/VCz/xPkDuC7N+v9ZFaDx+AiPeZVnH5O0mgIjGXdzZugonx7wk7RhFnlxVbSf1ZjURzwkmf7Vu3G
w6JVjQ+beX5c5xvEGpbFrZqxzAdx6kvz2oyC2TTpoNzJ4+y9F4rxVJRZ+5Cq4KQX+6lEHQ2mtgGr
2oHujMa85DrnlFUA/G8ZMayaoPDVbW1nY9c1QD91LHxMtUHLKnFS1QqT1TtkFHHG2DP6pOQ1/jCb
b2nq7uCXgcfXFPW+ibonfba4zOy70O53qHnEk8FG0jOlcsEBBpWe1JbjqFG3i0Yb/LrlukSF1x2Y
BdLygvLNYi9kYNuV6TF2VUDOGPWQSVS6hlKtbPZJaPrSbn2bBVpmozAAlZIyFTJy89FOWByG1qbU
c9pMMr9HQhDZbrdBPiA5AWe7nzPtAW5rtQHbQb2El6EOp/G6QzIYd+uX0or8urBxLTee2ljbNLW5
NKuzStrYFMVeSXBE7YbXSGvvI128zpVGe0beTA4zJ1EDlqOfWkj8QkNPv0DBdeeUYRhgdpcpIZCb
bQ5uU8NVWobYk3PFT6EEkIL1rrf5rtLP5GPCaJ0hIw7sK1h5m3Cnki+5Xp+W1vJrAsW9YaJgivg2
2IVvK9EOZu0+TOpj1SA6JXyFuivoLevIMhLEPEoCxh54ypMZ/HZoLHdZaV3BZyMqoBgb+rPlE3MA
DBrWSPcZ9/2+6cfHFTvmGzM3Wjdb133J6zbVz5FtnTSVC62dl2/DMF4SUiMCc1wwc6D90aKDgKnE
k03NR5oAnhfEbm4wVtY2L4z90IYXBPyfZXuH8OW+Niw/a0O/FvdVhUizjp7Kij1v57CslodFyVGQ
KAdgdFeNWfiTkkq/SnOkEiNuh1pNgqltxKaQ87cqc57NnLuKAyKzmpfKlu+GGp5MSMh9WJ3bJN+N
iLCUxNiRObcxk3qXmePXYSy2CVlPKF1flmbvqtGuaiKqeRmIwj0LoHLL+DrM+rmNzqpxB0b4tprc
U5+bnmG0gYM4URLXaKnM+ELysmON06ya5EkaFDdz1F/6LHmzKHazCcE45jCKprr8rDf6HkeOX2eX
bqlDZleNiXw143WV/JhZtb4R9YSOtnOM82yhk1hIWWiq60rI20ExAw6RC33Nxs6cG3PChC7vRKtA
eCsgU+v5NQhkNi6NflFB23ZSF/6ocKM0LB/xmscHd36ZqNRCK39KkvxiUKmarXYCkPaYGPEn9sPY
zqMEaZ3WeTlsljzpbypNfUkiM4frjXy0A5Ew9+Lanr8MIvadNN0sUzv7JY4ZOblQ/9zHzqJ6abr+
OEsVgaGQu14ot4PQPjX1sz1Z58lyv/AkkWrVZXc61iLQ1HG4oRuJtmM8fi5j6PVOnQU6yRWXcq7F
roS9ukz6VZqqN6O1bPF5sd6BOszcZkTKYL9bCaJr2c+PieKuLUXsOdxlpCmD3XZfJoqllPtMheIG
TcJbpk8Eku9qJVsjo5PWs4zhrkwGnxnhdTNpXqT3p4yLMFYmFJsD90A/mYcQ85BmWS/DcO3m9dUc
yYtQnHu3x9QkxbMRdhuNY4+LQ5JsqNef+uVzZr2h/35fxAmhxo1qba2GCQ/H3u08m/t26S9V04tb
WaVfpyq5VKr5WKDX9cj82BIGidCn9eJQuTLHZJs53VE3hu2cwM/TqtspGsAAP+voYzHr7Iu0JC9I
na4izdzEI7IOvEKbdhBHbm7atWWjk5riZyn/nsIg0fqDltgbBtVfy6bKPAgmB4BnQGFzm1SUsb3k
QN4TfdlGTbyXUr5mOIllbXnZnE4BihMcgFJPPIWrIS/GA4S1K1NSkwIcq+jchmGTtOSdwEkAfl2O
W0WF5pmNA2BL2NoKG8JaD1H9luodJnlna+OaAFk6dL7djeKgjYztE7vyRO48hHX8UhcZFdfQnxkK
X9VNA6cKa+hECPGxZuvihbP5SOs+e302LL4Q6eeuNu4rRVS7ssveYn3NrHOqZjdo5aeBJT9cVRKb
Cya/vSKfh7B5If2NSSQ+UA8/QuHZY/qloGv1JI68YwjfLlh68LuJY30mu/NObUu4Wb1zI1PgoJi/
6s1ctddsii5LZF1lhooDEP48kjoQVjkJa9sQaf0mbQm1wYz5AsfR9JXWKPa2E4+w80xiA9pp2aEG
zAPSn8i+gaK7id0JkrKVlse8BT8MkTx80rToIW5QltIgT+tP60F7wXjmAlP2DOQDPpxhgw8jBAMZ
MrrrmU0Loz/lISU8AqtbOHzeNOp3pUOGpuVuw6StN7CTtm7VvAtbu8nlEoR5tYrIQlItcwbugRzD
8mInOt1EkwpQ1TjWJpLng9iqXMwiiX2fDAbeMfyPnA+HWS9oIiOqlanCDhESMhERenJOqlX/LWpF
P0F6LIO6qBvskmPpJXatHfQspVxCrY+SbSoOkHdberQvEQZYYucIRuHZyOznSnHOo0Kn1OpHyyy+
Ody1Yi5e41B19tVcZZzTKaRqRDWvRTI+hml5UAzMDaRyHJeWq21xDZj/4qwPPOZTqZ+oT/ONxVnl
ywLhaz1sasU4WyYnnK1VD71Wq+52zuFsi1GJD1wtqAxoPzT2YI1JMstcOYFNIP0bvFKNBIQh37k0
17uI+HAPL+a4cm1n9zBisiu26oLpQhJMu1H59nF6hKc0Ci9zSzCHbBbLwy8LI9jWH/sw/ty7mA8n
7YSw/srgSXTa+C3iUStt5YEwX9vX6my7pqfksgziEqDyuGhsQBA5hnPIGIZrOS0qA1Nfhqw77MGn
4F3qSSjRxhOOYtI43DlAMT35fcXMvTJLJrUC+xPWQL1EMJm8G262TQw8M4nYD0V8MprPuRV+mlrn
ZhgHD8RH0Dv60Zb9ZujxjPYG2KChfQ3dxGvz4rPMxqsGA0o+v0R271XlfCuM6Jqd4bNS1uc6a/Ym
RRt4da9wk6PpqFCKU08k86YlnBha6Hhm8H8jioxRUn8TDdDb29CrcuuUtstmoQnFmEOtqMOt4e0c
w+2SrjYkTbvpea+9Plw9oNBkKJPwMQ1rdQwfAmD2to/Rwpd0GTwiixLk9Zx5mg2attD8BmZ7oxgB
a+HLwDLS6YptS5pANyJEbRpP0Zl3oFgMtHzZyApVI2sCxC81M38HoypN3lVCBtVGz+wmMEK+7KXt
sw8kIl7w/WOK5vbuuUmbWyiou2rsV+VRto14wMY5eXCb+bSslgI415uQwSsIF21fq/3JGdx9aXB0
xtCMF3Y3iRTJ1sI0XGhZwC7siEfmlgzkd+TJ99o0YmlSl29wfu+cOHlzS4mR7ZgJ1GqExgQqVzoZ
F3e6nI1bjgv04MWRqbumkgYtvmb2EhIcUd4TPAsQoWzycDPL9XxhGUEjckS9aU5P83hWumL2m75i
gS5GmECbHuXQjrSq8Bbkig4Zrom3RZ6BUQbZfybDC9OzPmfUDUON5b1vI9WLMzs6tFHJ93Opu90y
jvEPM8L/Dv7/AVfx7wb/91Xxlv+s2vj+T/wY/JsoMzRkFg4qBheuzL9EG4b6GxRazMpwPxzwKutK
oCT4Jv4//0DOARR4NV9ClOQ/rQK1/6azab9BEUNkAWIC4JuGrfM/GfyvqrN/aYBsgSREA/a2Ynxg
sxkWf8MfjRjcN2PLbkDf2PEsPyejgC7A8xVv/vCO3Pz4gX80B/68XPjnr2GxAIQOiYjxnZ7xRzlg
krZhuECZsPK0PStOGx3k2Gk+TPt6G9uzff/3v0//TiD+1wsDQ2KD8DGIitNXgM13rcwfX1iYdcsY
ctJhcK9SpL0h/RfiDrUsRIJje1Y6BUkTcqcGzSkrMa4BEjmOiWWH7KWNjvub5rWwulvJQNU5Gtpk
uIHBWK1yyO2J2fB4HWPLBTRDpxDLQVpNOnamD+Yj6hJfMWKhhkjU57AUeD9yOa45I0o/yF2XaKmR
s03sDXYREjW0jSi3NhN7PMkhm8cvmlYPA3cNjwg5OIUKpQ9ZmyqmQfdzt5rtxRsdt7DEiywLMub8
JlGJLvQYPSh9SFuSu1ZDqJltS41Ve8KQkYs5jyaWHAgvw2fwA93yaDdgKIQ3tatgrpOIEem3Opz+
2AEbS6SbblhsJrtlBvsWQhGhzRMTMRzfTk1QTWqRO0FFlzFoM80pNzeOOtoZ02fLMnxVCgsTQTzl
NmE7elKYE4lhbuIi51YMEaZIfmRv+FnW6A6qfodL+pasOzU+Fv2guMw5eOEhJIFKFqfC1PIng5G8
dYhSN0u2ac2Yp/aBg2jRK0dc0R4A/RGYuLFloVff5rSTDyBISuzsqQWtqiGhBy9RQzbKhtDpkUoL
yo/ykBc9k/WojNh2MQBP0q9VtM4YLFWx1R3vuQJORTMwR9Zh7cZfxkx3xHtZsThfxeILmXVkponi
1DUCoNoioJ/h8OAqcT5n8GKyAIlGFweGXnAob7IS3Q4BPzlN8TkxRiQB0oYPcALSMBR39aIo1dGy
QULTl6mgHhjMRQ2NvZhK8r/rSKoWfUVfNndzOvMLgU1k6hXc/FGcKrRhmdeaJAkmWBkYYK4UjZog
FacFN7YhHG0w6P9N8CtB0rrEBVm4LaxrRjUIYr22KOt1uF/B9yZpCUDqgeBDVZpMSCl5sKX0Vs0u
MEqGogdCzfos3RAViNwrIpRuIa1Q6Gz1ZWb06l2RtVbmddIxsktT8LHdCCYu7hU0ElQnSuVkBYEd
IumvTACV2oNBR0o9ohPMd1DCpdjPLFQ3plW7XqyhCd+WYMdo/qwRvvVVMjhFchkY0qziWKTMh2ay
EeVfhsgY+4zyTXUbSQOSqPnOcch1OYCSEdYxtbplvpohxDmb3q4tzR9bgnYwZkXLEuf+0jRkjuy4
RhN7X4Pnli8uO87xNkLOnwt/cWU53MtsMvKYsA3mOUimiKl9rcy06E7KgEL8Uxr9QFotWtiFfi/U
BnnXbKF3A1/TG0Wz3I0DmA9CJlvC16rh3igMRdb3s0vqkHvFmVUBj4OLEuX9bai45dSfmtqepfN5
6ZrOZIGpx6F8AC5rKPN9A4QNNUUixORbFT0mU77BjlKwfgsoRp/s1abdEuFJSYcuYqDcGlHXWohl
65FdCoGumnsNcAYF+YbBYuamGwVQS+u1kJmmTaGIOgpowkK5s5HdqNfsD5X0yORKIdGy7RzskY4Z
KvuJTUzjyxTsJ++O2tcHi4ND+6RkSmNiRSdRAziMHRpwADBdwUaqMrzbfBysDrU09JhaQE72ZzRi
tCrLUpeQeyqoxnB8BKkJUH2WH4yf6AfxZ5gJoMhv3dKhs7pE/4QD0YSDCvr7e+Xn63KFWwncGS7U
cdckJF18WJJbeoI5ylkX3L0ZyW1R9BXRWdaSPP0Pfg+sROi7qs5anvv/j7cX977a5Qa2gSqrMVZB
WhkIEpe/QqH9fC3/85IkglpQm5BH9BFMTIy709ghv0ZpFNc6LMV0atSG+EpTnjEIEQbx9y8LKcMf
qo317QMpCwuC5GvTBq+3/u9/KANCdozTYum8fcvUb5YEN/NmMauK/ZfW+lHBJrcyZvUtC+vxF5/c
+o79VA+gjdVsThF4YHx0H0EUlToPVpjxjHXkF29T/JUBUT9qoKqY2//+Vf77Q8KLFIatQ07mgtbF
z6+Sy9osBnLzNlqHiGuO9eyMWDD6xQv69/dyfSG6WEGeCEHMD49Ij6CntZFAksi7tLToU82LCQvz
GWF5yfBOcsvNabxHoVf8+Bj/t9T/x3dc7l9rfC4U+j8JfFa67o863/gNSQ3HwhrmIECmrL7yHwIf
BTIL9anOAwgq3wKY+C+Fjw6HmX8BUsSf+l3H83uhr6m/aRA81/qfnCN+7n8k8HHs9an7wxeAgBH+
MjJPYEEzrYYy+/NT6WhKF/VZGxjtpJogAdIWpcikJv/F3pntxo2k2/pd9j03GBEkgzyXOSo1WNZk
2b4hJJWL8zzz6fdHdzWOlNJRwn1uN1BoFNBlR5IMBiP+f61vtfBC+GXUgozazWkke7O7jjxSvDZG
AuDowvOMztvbDu7JWzWWUl9hZdMxSXOkD/wdIidoLvTg91sv02UHxUYmzUHGncp37CzS8WC5QcnL
wGfIR4Ga5t03naD5oew4D+IMwm4hKMgA6fpeaahwS2JVlA93xJDZyV/uMFLwXalRh86G3XvW/EU1
NLrOFFo+0C3pEP0FGbONQRHVtXeIJ1i21yGJTts5TATcXjO29A1x8SMxcfmcxpvGDoV/b2r69vuu
6MZNNBn37eC9cBi66okO26g6ufEt45ICgPLXykhjan+2RXMo61ohw7XZtmVzRead+40F5GfnARM7
jJavAGQ61MRnUz+QS/eIOsg7n4kYBz5FO5pbGs9utu9YD6b1XKpeoFvU9KpDR7nfLCowJAYrg0ik
tCzb4GLwkupcu1HYfLOM2Jj3Szrheo7Gfvg2J/WcUpApOvLlkrFQ1wWi+ks+rbrZgW8bD2lhsFvK
RZkdGknsKk6SWtwvnDSCsMM+T9ZutzSb0QR4BRp9S9yqzKIEKaKxcOO1KMLxOXbHaNwVAKzM/ThZ
Kvg6G5Wv1mngNc+yEf4XtvLA4ethDklrC2qqnFkyyR+y6qanpHHrG7y21gq419XgU5xtEmr+1H8r
59YzeuKEW3mYIqF+pXjdZ+La0VoghRqdMNzl9D+sFzQV8CWsEODXnrL+2F2V8RgjwCJN+zspptRe
zanJ9kmY1unPOBqrae9XbLw2nAFKazu1Q+XfhlnsXo8tgmK1EX2Q6F8RAHvxC0yfM94lE/KqA2of
r/6Skj9F3HhfpkoGaKuTFmyXmrWidVY0Yk7UWaMLDiArTZiAeSjNMZIvnByhAVFYNod4a3ZtFj6W
bNP0D436N/qK5MfvfkUGRXsU5yqs51WPlynv943rURd3Vm2F2WYjUxVcdbP0db0za17K7ZRLL8aQ
3DTFs+cPXUAw3ljpu3LkyPaggqYxiQAg77JCSTAXi/xAVm3zFbV2lH5pXUyn1SY0zVScoWF3xRZ5
hK1o6IHR68USro0lYt1TSdWSVIuhuEhih0OuzVFVDk3+BQ98tq4adRXaPXHTSRcDJ5sD/ZMyY3Dh
x0LuAm33P2mTAoPxdPKcDaAroypxASuxA1yLeSaeuRk8qH9hTt5hku1jD4372jS106ywOhT5OsZF
tPaHcb6QvZuO5JzkyT3s8UITn9sxfZOu+zZ1XX3BGhefsY13znNEKhvfG/6OYyv4Mpb+fVoL97ZY
lDRmqrnvRYByO+k8Iun6gfcBZJlznZWjundJiM1WUV6jm2MlPB9cDG80P2OEPewsUc6PzoNp1/ON
VwKMSmkPEwiLz3xqamcTeK6xb1MVQtfwVM/h1Cr7bV8pr+elzFtU72nqHyo54MZolHthNxSnvRQ5
u9O11bZL6va5t5MXP/HEogC6EeA4NzIvoV6QC7UFslwiJ3RRIFjQPFelwigooMOs29LM6Eg0xkGm
kXHV9c1X0YbcwK4xd/Ts6CNXM2c2P3FAZtbInSXk0Xttl93Gg1h9MdJsJEqKqMRZZCbC4OkKtMn4
bPfGcIY0or5tmzE6M8zIpWkrzDUeZGIpLNJMDcsQF1ZEJ20Kh/B7MCUoySBqbXwTZIEeO/8QZdUd
inJ/h+wI747rUE/FeQCcpou/UAcoYA/W9W1klNGhj5zpB3x/Wn+OMoz7Kiyfpe3Vu4iz5vfA1d0N
0VsjBOJCYe6lpaPp8kh2ckAoYol8Ck+CbyBFJef8KZhpoq8gPRTLO4Cvdc74T1xJfcJpIlL2OrnL
ymZaW0iqt0gWvTPS6gdUE1pejaFh0QuUzoWFd/DQ1ygEWj+96GXdbGZsPMs3zN4WdZefWbSfMGvS
z+8c2iBjb3PwKEJ/rwxbno0lUpnJ7+utaFR1cEoU143MujNvbp81j3BLzqO8rYZ+l2VpeAl1KT+j
cq4urNl3f6Smg/PC5PS1I54OdCaN0WKNrNj8WmILuR8caf2QUTTST3IhDbZwvw8FEtqv0PwKNJe+
SypkoDpBO33IvyH1uCkMeMa1Ycpbw3IVDbOw2jkmXFNDZulNr827HqrSGTZ152fNVnpNqwd7pYkW
mEAB93ywcvXoTdrexFS0V4E9vhigfVl4VE2n3GhxrK4dz6A1h1AKzgK8izszcbC6u+NU879mdwt6
TW/Doa4RHFHaryGSbrGmU/UvSuOqDejGVLU5q1VQFy0AzeWzbpk22iOD6LB6l89K31SBU13KZIz/
HuZANZcdaObITpgECsRYv8IzDlYTzdFQirDt9qS6pgqNjuPyHQq+sxOvRfA1qvGlgMzBZEvodBgg
aEw1PKEI2FVMtaP2U7Qubqg1PjR6njg9SDZjSQzNO1NCVTLHA8UQv1v3CdLnL7jcmuyXxRHEf5JO
R9GE5oeNSxyt7aGacVeIKvd2YwrIIMnan2kFZlJ7AxwhyjVf3YajruOEIB6gH7moLghxRYemnGTr
9VgA8nyAK9u5WXHbGjyFPPHFVew5sAlqu4QlgNdpZ7cNKYBzh5Nf9cF60OVE3zFJ6cA3mBhaV9V0
rLv+YND+vMT7lH3LuzFLVmmpi5eBXi4NwyIM12PEoYzMNo00L33IbceDYmDoc0XLcV3bSXxlUFt4
KqtMPRhdORjbtrW7HV2p9pyIU3JBy3J2efW96bFBE3WWFUm2G4fZ/hVPk7XmIG3ssX89DWSwb8xA
ixuwkt65S8H1VncFywZ/IdMm7nR38OIoNCgQaoSDhbSwmTh3ZeO6Gzj81ASgIbkvcqS76bWDfkD4
8h3HTHuXs9EJULvF+qaRvdpVy6JlGhJlCQRlgmvbwW4vyqKpvc0Y1PJuQBCLFc1Ic6TOKgfrhg7i
5zh6dyIL3a8l22EUdDSUxBTGX6sYEy3Ip8anCgkMtaLmB2DXqR2CRnsru4piR57NhV1eKVQtaxia
0T4NNeztsJdU3Gu3u3cjZ7yMoFKvQ2NGpSgMuz+4yB4pbFbObpjnZ8MLEQv3CG/t3Mq/t0Ct19qH
TbFSSUFJdZbFSJxyJOzprG0iZOtV6qkbZ3bN751aVAuNKBFHdQFgh8GtrJc5M5sHPpV9vm7HGZv3
1CVfwjxkDUcofaBGJO7DycV4hyDhW0bs2XNST0DZA7pQD700qzM9Zsu3HU3YNp8MeTUFaXMVOqN5
BQzVP0/4K7y1ZZTmJclBzn0u2urCmhRsXK9JLGsjZjY2JSycB+wSwZXVROO8m5XR3vUCEmBr1zYp
nPM4ums2H37zk4Z3hAZborX+NcLguOWXPtaGD2K48AeSdusyEvLZrSiNXVHqqqfryTfH4LECZCyv
Y+SixIGOjjsDGzfV0FEbLqLyimorgdAWoS3NBrx2k7OicaSxKD8XSdyfe1nFB76rR8O+Er05N9sg
U2aCfq0cxbkVDDrf6Z606BVsMuRnrt2nwGRooRoiTSmtR/5ZLbKDqyo+yBwU1nFTPXJdEDiGvuFn
80aFBh/AFRu48pCpobo0BmO6GDr7mRbzeDXNtnfTVFZ8QUEVTjzYvVU7UMBzOjLOMsxcqI1SNhnC
CFBKxRch1X0aOml5RroXjX9k1gcIdj/6JCXDqa82SO3NtZ56/HBs2Uve6s2I/XNv2OSUGVz337yg
Cr2eO9IKGeSPdhjDB1F5ybk3CH8f6cq5YjFF62bYeLIwq0RPjVOlF6PfqyeztDRRdWYxvoyNo4kp
ro0p5Ow0DuKAMixpNiJ16vgL23rnpy2EOZ8PvcDWZ8WQb69F28XpYxZN469AWHz6YF+56VkmnL46
hKnPL8tLLc+qftA/0VZn+VZZvufvcFx2OKHw3oabCSTqYSgD7ocRFZxp5wzNwNYcJhLU0wQWIjs9
p6jO6M5RIHd1EdHJh6hhXoFlcbtDR63WOpejPTTXmOaq8ckKLJ+GRtf5LxHUx3Y1VsVAQ13x6cGI
qTP3sssnHT4BEbaMKz90dXZj6J5b5wYBLMWkoxPt2ahwz2ePeFX4VuYYrgsMwHpjjaVCk6q6QN+k
Pt7DdTw0ZXAj7FT7V1YPpn3T9H6IVXeOBigaXNSv3iHy44vLWdBZu4mByrbr58Y/S+LUBbBqGDxt
Q4fWJSp9RDRCkrOwbuclWndWiOdWWTd1Z0bcfbOx+kJcsrytImQasZxnXpdhEe0qzJln0o/rF5Po
658dwrWVJs3+Ed/cvKULk+99vBX7OEedy27dxZcpNeK4MBvT56n3YS7nSqVnlpnKC3fMvW1lOt/T
2galFJo6Ow/rxjgPBrS/dpLN0LOBHMU5fwzzafHcywz5Tsq24CWLetpaUqbeNptI/cOdl9Znhl23
f03pXGDgtv1ntCUea6BdovQHMW4h0i8BblNqqSag4XOIHMviVBjjiNgb5jztHAojBu5SlJSwd9qb
zBf+xSSCfq8NT36dzHzeDgVZ8Dpov2my43Y6dcTWRP9xgb6IN2/OIYRNibzCO4ytpilr97sH0Wg7
S7N9hvaFZGhJcoYSxdKRuPIvo2zri5CiDT4ZKqYrs3KHnQ88Pl8Jvjb4gbo0RuqS012yFAd6Xvid
nTnclJmmSCX9GzXVHLVH5V8MACU2nLeTg0bH1m4pdHqXLRaijW/79l0xBclDGwTJIW+4IRvMtd3B
9itwH50Uh2mqCJmD6X4RDtg3AQwkZ63AfWzTp9mWfdRemWQq+me+T6h2TMJ6gn6qzzvv2mzSvD3H
CWujwZJ2MJ4btio1wrnQs/eJqHFtgaIsvH8QG/9bgvwvYcHp+KwE+ddT8NS8PNVvCpHLH/pHcGD+
NxVh3mOADwvsWdDS/1ch0lL/LagLQmKmOrk0MSgZ/yM4WAAS/LeAIpYwX2qEC9vh34oDipQkKpFI
pbVLpRLOwX+uOHBJecH9uPwEh7omgoijHoBbUvsigJIzbkhtEL4xVJGgzU/U4BfUxKtqp+Dv52JQ
XhATRsTLOxQFOarQonAz93Z1EZrVQ9/1j509bguEp5BUOQK+egpf//VXv1Y4HBf9GQpNhmdxv1GX
ss1/W14dVTb5cYBXqUUFch2Ce9h7ejBO6CjejcLJguqMY0qbp4sp9O0ocRJQWYmhiVZmiIPObOTe
Qj319fNrOW4tkMUDM9EkkchzyJ0VRw2M2EjcVNQ58I5stNYzx7U2C3aJFV2ij7sf4/ilG9NTWUPL
DXrzxKhyEwTO9SFus5S1XPqr3tA084UcGqNZW9R7UYQ67Y7ji7G1DTldFqYuT8yQ44aQRUwNWwBL
KYJ1Xbm8DK/H09Nk+q4DQ9JQ+rumNYVDgsOzBZ/nxEjvH5rikEpinUX7EEbK0ZX5U13IOB7xzdh8
+Ok70+IuOaN9/tA+GuV3Q4jumlS02t5eT58MqBzcjoNEFVbJeTxVvsFkrEBdfD7Qu1drEdTwDpu0
MqQtj2d6bNFsnUMPiXsKpgT5OFzMHp2h60dqVxqF/Ltp2+zs80E/eFqoN6Tn0CVhMVoEUa+flql9
B2DFgmOQVr51rHzcYRcwdnlVnmqKHt9IEul5wQjktiVBed7x7Kfz63RDpRTbrwABYeGqgz8Q0PH5
BR1NdyYfKxRz3VxaRuZvZ/frC0KVawaenKmu6DI5S4JooexdZo/sPcSJpemDoag7oIai/UnP+jiA
057NvBzHklprN12o5cPs9Z4+T0tJZYKa+YlH9dFwJIaRZMUD0wRBvX1UVUNEW9WxfaVhZjdb081z
pEMhh4OerBax7qwUxfXnd/PomXE3JVtl1nTpshvSx80tlTtx4yaYQ/XgGIfS8u6Sym7++MIkNxC9
HDcRCpM4WnxDQSEZ5AaDjENzQHFkHbq0jbchvQaUMao+8aJ9dFHLwuSgn2OaHD83y12W+8wgN0aJ
aNfpEi+UF5yKrnr/uPgSL4OQXa2Y9Asl7NW6mytsL6Wg2zOymV4SZlIgnXJaF23W0OdKxPaPHxVf
MKYiz2shUy3Ly6vxtGV0My9zsp59YHIsmsk2FeV4Ys6/v3c8IrYX/LPsAxBJvhnFm8gFsifURxUA
KJBEzWISbord59dytCox7ZhrbDWIJURYhZLz7SgtgKvIBdO6BriJIpl/3cLyQDanaBv++VC2ZuFl
kyaY68dDScKs5kFTUeDotSiIxrtGeANxGVP89OdDcecWqARZbubxC9yRpZASBZSufSe4p1I2XvSR
7FblNHR/PBdwCaEtdPmaMPeOd2m+KdqoC0KynOwAp03vdMZSetT/wQWxqtt8P2y1XNbbxxSqQg8t
qnkEf0ZzNXPmE19ktzBRzdwrT8QEfDDz2DzxmedDT/K4vbxvr+b3EOcVaF6MayY+kxVvV39FIpl7
+PwZfTCKS+Y7UXMstHgNj95aOGMgoHhF10NNUQPF/g+YWPrE9P5wEAJi2T8z0wmie3spUc8h0BcM
YnQQhJc+2XVAl/QEBP6Dlwh13/8d5ejpyDKArZ/V2Tryh/DMpem6QuDWbVM5nJIFvx/KYvsg6TVY
pBOyK3t7QfZgjFPVq2RN2siM89CzUZ5JO35M3c448YQ+GMsRLHDSxPcp0AG9HctLkkQOFpVCImSs
iwTc5GU7BBgbWa5OrA3vn5PlWMu3CWkam5ZjdfXgSwOfDkMRM59s7XoC6SXJbvp8yr3/UBCErBYF
lYRiSbT02wvKYz2kLvCvdRiUQX8lu6L4jp3JbS96ek2Y1CWpZydm4PsxOX44nBVtNn6cHY8e2MCx
SsJmhSaArmvlo0RFlEKtIW0gnVkKjdPn1yiWp/LqFMKKjuweoZqjPYg71m+y56u3t1h092FBSlvQ
eX6z1gr26t7xSgg3rTe53wzCtZK9w3pYr6a+babtFJfmD9mUzfdWuCSQ+HEHxKXMpd8QnRB211YH
sAzbYzKme6uMGmPXWYZzMSOl+Pn5r38/5WzOGR6IhWUmiOPw4zpugkAoPkfQxcp8lc59U3IcmP1n
I/Wx3/75aFgRcDAspxpu2dv50NRUwOuSfd4Q63baLdjvB4Kl23pdY4b4x17yMv6f4Ffxwfn6g5kg
TMt0NUl0rslu9u1okiDYqMv4/lkqaVajFUIqIWwPUPQ45lOPWKOobz6/wOWvPJoLAiSTabNYYLX4
rah6NRfMwIGTmpAN23j41Dvn1zRDcaPbt4kq+rOWNdx9PuBH18jbq2nGu2zHjoWDnWnhpqv4HOJG
NOjX0HAdo6sqjXwwmthzPx/tg9nCzaRGpF0LpugxkFilvdJGbSHZ4ZQSIaZpyntjqpJDbEXqBBH3
o7GWzyECNOoknO7fPj23tOthWigKttuMW2yOxkXWB8AdsuYUgf6Dp6ZdfCZk/OKq+V1Ne/39xXYW
OK7f5LgSy3JTgVd/kG5jQsJA+cLhMd6m0xSc+Ia9f3JIPOCfLgwvkuK9o7WxcGEPRejM14PTNFfN
nPlbyODi4EXwJKG1WrvPn937i1wC3Nm0L0di+vVH66IhDRzFxBty/B6HPUEUUUwCTQ0yJhzM85iu
0Vf6nPbm81HfP0WXiSItW9Lw1eYifnx9axuqzABXGRWtF/GhFR+yKgEFAg/j1ORcqhVv3z3WL+WZ
FlscCs7HN1TFnk7JiczWsczpXc6TlX2tvBozsMrn/FsKC+YuaWjPEqHZdcWJpe397aXQwHw1udil
PnR0oSkqeisqgd/oum6vigW3U1nULFegDeIvho0Gw7cz+9Qe/913HJUoWlCb9x9QHCvP2/ub9NU0
5eAa1vBGvcPoErjpKUwKnz/Fj0ZhDSWmGMybqY+XtbmfiWesIs7nmV1udILVnrzI7sQMfTdXKHnx
Iix3EKk839K319K2Y90Lm72jqKdwu2zI6Jq3PC7Ql//JUFRTOCs6HtqL5eV8tU6nc1e3mQ3mQ2a0
L6XTjhvLnLAFk3C6/+N7xwbL5iuEBwHN9dE6lonIxbeNrX0sDVqvJqsNdK20+MNqMqJG7h5xAcv0
p9p1vA0ZZNPFRK1yMCIVARyqH6Y/Aax304k3+t1E/z0OUehEK1mKXdbbWxcYY93YgZ2tPfIJylXj
+r2xdktyUJJRGIexMAiQImuvPPGCfTAHOcpSScHYo6kDHW2OExXbsZOT8lPbJCvB8YyfbJyz0X80
jMspncOlx0Q8urx6jmvtDNmaA0gHNagEB0CAUF6emBa/Sz9vlivuozLxcjISbZJ316MTaH8zzwtP
feBOWycM7lPA0jit0kNhkukTUbzJB6zt4ET3dEdPWSs+uqOvfoE+Wju8dGx05wgOhJ3h9Ah7nfyR
HDz79s9fgNfDHH3oENGNEzRbkDpqHK8yz31QBGWfKLR9fC3L8qFxjLL7f/vYZN/P4AaXvRaNy3rn
YhJdg1z1zBOP7aPZT/HBWfTw1CmPPzJ5HfVJV8lsbceVsxqsUdw2hCdTlWLHZ60Kkl0uiRY6dcj4
8PIETQe8t9gCjq0oU2cXnlkwrLU4YNbhHM+PadCpE9vXj1ZgLLccjCjSC0vJt3cRTadBxZL9nW/a
MHKKiU64bimzWIOCXPun84KXGVuNt9TOWb3U28HwRVk9hHRKBeXQYs8KSyLaIAD++RvNOIv3GVsv
9fN3J3iixTurYMFSs0v8MyFWwR5paXRiP/f+3nFydxBUsiZKk17b28vRi5lOWkHPTJi6VTyD6OlD
DXFUoNb5/M4tk/nt0sGWSjL76B1SRbSO7lw6jaS9c5Rch2Tf7OLCqPYlmabXoSOKsyTPmhP1KbH8
9jcDak7vluMIdnBLie9o7Y1tZFfS6CCKIHCJr8EG2cUTqmRC5tkz1O1NaJfmY66xQG+TUqfym0Z9
rQ/sGSB7fn7x7+7zQrBdnDF4Y9htHa9adU7eXFn0BIjrythF2sz2JsWMm1DhiP58KKbJ0YXDz8V7
RTdY23xXreNNs1/lOV7MSK/TgrR3eNy50XugmCyr+Z6r0ozTTeIOFejw2YKNCWNEu/N8Xfeh2+4t
Ph3ohijD3ldwqaKnGI1pvokIxGhWxGXbX1JOWuQx0UA/T0YTVHNdDmLcTrWGbBQnrXNB7pxHfAa+
aEQdNfE9D/C59O/uSDSQOdDPbPfUVsKcg4gHZlMCU8yc3OTReKPshi9Yocv6FsithTK2RbLhf8vM
1IOPGlojsPY4ifxny0s7J9vylXIRiYEHXzSBEqgiLvdI6FI9+3LKNNJQh03GzRQmhq7WRYBgrVkJ
t86owHkg48hGSAjo2natcOJ6NaSBUgSUxL5RgH1rQrS7Crw36WeJD3zT8+qMFPrYtnPw6G48dxCZ
bMMnYsZ2U3+NR3oaX5QbwO5cEdWEeDLOxx5QftAQOEkWC+kyj2pUoQX6MJp851b3heeB26xz+2vR
DeihK0DpzaHlAWO/nwpPbJ0SxyCXjj453AyFF1d7a+oc70syp5NHUHs/lpd+UlXT9TDXqfFgBJls
Lvy+rft7QDMK/FAkzPM+CHObwJV5zn+hrpl+xUVnyMuZ8PRmnfkmkS0scKl55VhJXB9knQ/dIQgK
v97ia8id7zFkYRBn/YDcXgd+8JfFpgpj+xwAMVrFFVDQCzWMAMI2FAPD6BFEANLDgEW5WPWWVU8v
5A/QzV8p4YfxT962xN/4lZ37d74PL+Vc2KWrCX+Xo/yRjSKKtyrPa+dpRJRM2kJfRhl27Anle7BN
8sbNVklYjyiMkEH7K9zFjXOdJ+hftxmCZH1eDbn3dy09+asuUqTcWDGy4EwhqE7ZEJY63A4JPt2d
KEvj2lPU/ha4ZTTeq672BWR1C8acnHq7/lVFvvlDqbDR2GH5bahSyShbzVWUV8iC8+HShIyH3EwO
5oxus69aBLARKammP6B+FRmbl5Wok+i7rCWpOKIhbH7V4JmpNh1Fxg4tVEAeWWrlJnN7TrTC0zKq
F9FnGSA2DyMy3hPgRuD9l4xDMCrxddPG4gWjRBJtin4i6m/AF3WP8cStD7bZDc02lNrEDWU1hbVO
YFE5G5Sdlb3LS1P+CuCzxxtiFXS/nzmI20hp5xGd1pC0P3ScKesqmEj+WE8QD4D7MGfdVR4YU7Gt
k0Lcl4MV9psCS9VwvvAdODmHCSAZ15/MaWcNefBCdmlsbGUmVQ5X02l/6jm224eIzXC3rgMDdAKg
TXZBFICruybHyHqlE1RqaxJUYTz3YI88EAI9qLIvZWH6zS63ExtXcuaG5qY3cENfhaXvqjV+PXcJ
C+sCax1EsbqfEQyGj3Pk5DyMOI4nWAs5nfW4FdYDCz8GJm/0b1m7ZbKAO534AbhQznLjVuZ8NrBm
/l2bVvsDJV89XlA0iAEAEN17gQeqS1Z+Uznjhj24b2xM0MO/gGiJh7CnUY1hHmEpCjPZG3uK6Bin
htEvnJ990UfmzYhasXnMysm8NWujvRazoHg0kIM4X7AO5dc9gOMU8FiJttz262ReUwuq7soWjeu6
yAz3737yveIwtfB4917cyeiyDIX5wwhNO9iX0LWNPZqg4JcahAA95DbecMi8Cm4yKE3wBCE7Rncn
oiqOL7HUeIh9B9N+dEKzccjItOR3aKHV5LLfD42Kl310o/MpMKHyT1M2X5ZdmBNra+PE27pDoIo1
pFfQTp4/hZjzh6JRXzPfCMUmqZqsX5nJbLlwGoahe/Zp51dXTYanY6W6kMQq1hI9rHydgc5sMBHe
QHiuB5wajfnTdXz0fYidEnGRNoYD8we0ARLIwF7CuTtBYL1A4ZjsWUvwdMOCKMnewV8P+iDApm+v
GzVmwfdUjMlz2VfyETqFi5xWGBkyCJUK1oaIb0BNquHQV9RjSNi99Y20ye7TRNXeI1izKNjrlNd1
NRYcRUCLK3mr5Gxa4DF8xMvC99C3cirKalxf4MQ3urLrEGpAAv8vB+CXXwfQbtNHJ8d4t088onMv
NfFY3UPYloUPPqXkK5mEsCg2CW1Cl4kY1+hqQ2jSSOTR9O7riVn+A2sKaIO47btzywjG4WDNPLwt
mRVmQ5pOTWgr+tspOcuzcS7+run2T5yZ+uxpCLX+VXmOW7+MySCQPvVICbYRqmii7LE+skkAlWd/
Y9lY2OUYCUzvhtWqIWc7UyggS95R4nqnNgZx0hEZP65gONT+o6ycKroDtGwKJrvrTBtYg269X/r8
/W0irDK8y0q/tQ6iECVTOnMBRWAD03l2T8xHgay1gcvMLJnjqLiqw2FIztGaeulZEEAUW/eza4Eo
AzBc1Y85+lzA6147ZzjSCEkU/c/Wo6v/ZLdBE9xGPcjdFzW6I69Q5If2Fxgd7i+rwLe0GkyvJSAe
2Ua0ymMxzYfJ6Y1oi1HRtvY+RHc0oKjpucPrvBij6hs7IwIBAL2R7nQ2Oqmw7q1kMsV1jY/JfHTw
Hgd3I3e62099NaTXtTVXYkd7Mez3cTApqHSqSx8Xc9N0O/WKdGEuP66e6ba2AeLpyUK1GskKhbfh
Ln7CvNMjVSWtzu0Gy8/3MiQbYC1FTCq5TTf+IjbnwT3LCQmJQLh4RHsAPxTZikXC7M/qqce5JNxI
lNfNVIP9G0oscVBQrJYXcxWaXW78zLLEGPYirIJhZ5iMcGnJaNA7zpWpuErIpwfL146Zs6p6smp2
yFDQ8BIUIMevQWMk8luPse1LVXeFvuxp57YvpWf2wxcrmAqqLRpGTHMXSvQjq6wZyO5pDV2KrzqP
Y3dvtpb3ZLSm2XzT/gDZz4KGAptl7IzO3vJ5oiKKpRQEyDrxnQnwcDuErvlUBhO5DVWBOJ47lE0P
vzfT/yu//S+5NGr/3/Lb+6d8fsqPaF/LH/mHAoD4Fv8/TWaOHxS2loLaPzEf3n8vDQmBJopWGUdY
juP/Ft8uIDAOz8hHF40tdsrlTPZv9S3KXDQSSxXV4sxLydb9/1HfIkx1UJAia6M2i/zx6GDbR4kM
WvzsK7wxScaevYIDVOVjcKK0cnSqBbWhqdvAPNPob6ilH9WJfOTy7mizves0jPO4yutvmKTrb9Y8
F49J5Sa7V0/h67+Or5/Jb5fxQLM4S8GIxoh3dIpOZA2wqxiA/9WQ+slzwoPvd+nl56N8dFWc1ild
asp9QB7elgXCRnnYTUFMQQyQN3ZTgTj0ZBReJ+4cgghozGzz+YhHB2RURUvzg+nBhLGEfdzaT6TF
XosjyCq2GgiUKabPTajo0GH4DsYTdbdTgx3dxMqc5oETCLkZwp3GfSoL9ZCQExxtqhHr2+dXdlQF
W64MxS+CBRsFJKCb5bT+qmofsqblnQ24WZWVcROXBJcEg12fGOWDS6JQhOydupSi3rH8/69GEdnk
tDJkL+qy5btIItXua9CLILLkH6owfl8QOkQ0ozRUac0dD0XYWzeNA7KSFviqzcWseamHEy/WR7fN
gqPDgqFYZY4rJsDKbPqXZFkBNhD7pHPTtfDt+ESR6Hdx8FWR6PfFsF9HGogjwEEN8fa+Aa7M8Bfg
HE2C0C03UJeclGCHsgzbfWb3HQeGGVXdVYm+/imoDSK2EpBkYj9WCxIsm7O6vpccpgtaGF6V73yM
4VAf+jy9mnKEEsBxfPzJfYEzChdi64C0jDqQ6L42MUbVgwj+HhrwG5uWzIp0bfex9+SkGtPKnKto
RjKWNbdebFbVIYrm2d3kfGB/BKiYuhOVo+Vaj+/FgmPk0S4if2cpI7+aQ6wDQYM1nO7flOAhRFZo
rjxdpDfAHJNbpyeqJW07sVvAKt3KNiLvRPf8g2cOcUoBakSEtUyttz+gbXrHFQMZrCMbn5UcsMPj
YDTWn7+QH7wqAImxFfBaLi6Go8UN9pmBDZwzfge4Yy17aV+wveg3JmHdL58P9W4dZTGjqiooxZlL
A/tooYkdG8u6HeJLTur8Lz32SQuST81YGkGu3OW2L+0TYcIf3EOaqnybcRYsJfGje2iU6Aqpg6W4
qzAXI5/syQ52pxMfiONR6KcunUFtAdCgyHqs0owUPQWqN8vbaRC802GqG1e1Bti9+fwOvh+I0i3f
g+VTtCjZjhabOnGaIjRgoIDGDs/FbIuVtoja+vNR/rVdcKm2/w9757EkOZIm6VcZmTtawMlhLiDO
woOzzLhAgmSAA2YADOzp9/Mekd2urJYq6fteSyrDI+CAwUx/1U8R1f5443VLK3MOt03oB4sVKiXK
2PKn/1DTv0xCkIAxtmJkwMr8u9gOHRxilQkKbJ1dNMcORD9AZ+3ur/+Wyxf8r0/xPz14vGgcw/HZ
h/3OyyqDQsmswHkeDJu4L4ymiekhX7+M5stUOIra3Ez++hNxYv7+mezYLuI2rjw+0b1U7/7rytEu
bkaidrggRnvNjQYduY5YZKsp+PycHI4+WJJXG9RnGhO+b8yIlQZ6F0MJucfDpezQIDRZH3JeXCqZ
dGPwY+mCawnLXiqKGGxrpmR65qQb9apZP4bAoNnJaEz8lNRGVd8bRy07ntyxN2OfNphyR29qSQba
GvFEu3qb1ScHmoaILQEVEP7+5sO7LE3t1qwv9WLt5kHRXy1rfqQvxX7LBr6gnQJrxmE+S/smXAJr
PvRm60LHGftmjmBXoopS3Tj8Ins5Q0qfTXeF7DJTZLUKj87QwKDAIFx4XerRkhqSSH5a5z/AWdBO
YAQAWSNSBKKLa2n0Khl8wqRhmRvg9mBYZjn7PMuoTpvK4HjWLW+wN0jh+L27yQeE1oBWlBH+rZzy
n7TXr/3N9j5s8kTyOdBBJIXlONsZlkLo0V0XUZADkTXOWldtJx33ODK9o3feq5kDSeQ3XFhzPWrj
BQd7ZNh93sq5A2iyzE8bLyJmeQ3w5QtIBTZlOMwtBWem8n0tTkWvl+AXp8U7ZIMFpSWg2fGT4y0R
IA3H4MeYN/n8onVN+u51ExRzsIdaGWIQWR+C2tW+lsrgoKuIwT5NqrS1D+Hq2xPOFQbm4yD95tC5
xvyYkT3PjqKcuwaodd5sSa8FUnuWfgsmwNcK48eIbP+mrYJKC46R4qekKiWdYGF7QxaXM/BWdMZK
5JFsvUGEsEFmPD7Gkvk7t8xryBCmVNI6VRMp6p2tNCSFdtLFG4bn0U60yU7zHWXyZEwUeCuQ4G4N
CE8Ok6XttOHSaIPji+mjVs4l2bVcQpsMAK2+aZ0x0PHiltsUovRynweVZT3Uek6xcVsS1PqyC6Jg
V0MDIOvoA1OYQqnXxKoZDI/1rpLVdsd1N8pX85Kd++zxPI7PhK9QZhSgW3IUiBMGXMnV+5EtLejw
bBLlYwMLwzpSk8GFbYNaTkd03ApgFQ41fYeNC7iAXCsyueVQCO/bbSjl5JpZdvk5ePWi3UxouDQh
FJ1VnPxAjuVZKpUZEKvcSXyQaWsA8be9wjGFxz3fDg5PvPiSuihQrrMZmNCqtgXeiGsU4n4N5rxN
0rbRinB2V6gQk5OjS1aE5mHxKhvbay6VDYBmbeSzYWa2pPdYNO1VsEw+TSDB5mWJYxWYbvqJcDNU
RWYD1y4nKCgNRVGRmMdfNtNoN1iYZgiWc5zVlqgrOp17PJgu7dUFUk8bc6UrYv920JRxxkFviLJx
6+hIzMxjU8L7uWPJyWlHm6jEWsG+C2eUlEimTv8TQKEaRzrPFUcYI8Rp7QCAWSiC86tD3rfFVr2U
fmVg4mQCdDtNdQm9R5T21lHiZZRZFiTbVsl5hq7Qw4C92phQUIVYb/V7ymX1wSb3akmEMIOnIONN
E2YFMJ9wBuf1svgTQJO5WTIoGZ1Vt6So68lg0k9BMQVqTEQimwNCwGzEMtrQdijQClETvQszA4s9
kXoOCgcNhb2PVV276osZ0lpTByvVcDVWdDiELbtUfc8Yl8oBuoKnMhHVRVMVZDRpxtsASIT+VOo2
qhhApUQHq3+jLR2vbAf03pyUY+aI46V6gPJdansxMs1WcFfb2YaBcTT47Ut2LQvDl7J5HBfHnx90
N+MAI+moWvYuUW6o8KY9sk6D5FoiVwj9XiMyn6JGgljhQRHZXenWzW2Bto0Nc0qLR36Gu4SzWvSN
+pViqK662mdtpscZsRXTL4XdMzWYxnEb9AUiv+j8R66USeeENjc/iJV7KZA4t/41StB9If4WhzPq
llJSwKLTFicLGfmDeqtVxYIzhBVaEJa1SEya+NBMRVR+hOb3ZBlAqXZLMaHtjYZB0UfqaNM1JpAW
FshQZOiXmZ9eHpYmgADFqvIyeqMuYr3szSccwJwehTHllHXIbFFwjElNJBtjmXfBq1Ng1TILKPia
2b013Ug3D3KoPAay6OAJDJyBYM8qVmtSX5RIkq22duaY53NUuON8xcNBXViJcejapt/qUpSjK51w
f0o5JOnizA074ZMrWPpm4I8cnexZwfWhfKGde4qxls7Of1HPPvXP/JpOd+ybyau5gbTS+bHlqyuu
xkb31FUxjA01o4Yn60QBmoJfeMH8vtn8MxUbg/TE0RgMtMqeEoY5DlxlwxXJx5yWSqmb2aNabCdP
LKTci30R9zwVFQCir2ntowUMgILlR52vgR4REpzKya+pr490AT0g6SgPV/sALUXfbXmRovqWQTCd
2wr87pXPwkMlKPJsmXRpsDpvDn0wzDYrKGYMT3reyTsGF2vxgpVZpolkEpkmM9Tl9AY+0Qhw0KIw
Uz9TnCbBMcI0Hvx7J5Oi/0jzzu2/5zJV457iY6c5ZLwdlpBmC1EctsFg0jJXAm6OxtpiHFCu8ue+
ylLJt+rO0BQxr3VJXZSaHTppoNX0iaz0RLhzTq3Tto70ckjbpTVcK3qHORj5xzb0RjOYiVMVkMyd
1m15obJ3sp4K3VJWZC4trN/LNMKgGsIOID1o02bR4uEo81jOOl3pjlbNUyzR4vd+B7oxKiSnwaR1
QR/GHI8BKdVFl00nJ+hY7qmrrL7XXHM26u0CZuAS9e+mL5y0TCa2LTS6bby39qrqyiIqFw+SOcus
HwGBzJ49Q+u5J1kp0ivf8np3x7OPD4bu6i6g9mYIwB+7QAslEpGMZlg8sHaY8z/nujGDrrYGZwjH
umqKRNDpzfWtpfbSNBvPCLg6UMAlHWvbjncDZHvgchzL+1GerUyjLDTI0eWTjlgG2CvHWl/UMGm3
g5S+G5tB7377fGl6SH1U3SWj66Z6MqVY96mZQi5YvrH1OD9TTXenpyVfFm2vp+w/Iy331zWcMocB
08zW79WqUuezcHTRniuhWOWJsIKiIUW0rCdrbpUZ2RS07Tt37pg0OQVZ9YsLlWBPnTtzpMQQPJd9
nROCCPJCC4HZ6T9gSdFtRX0ghSrB0pvNTmOCQMlp2lnQtxvgWBnhUhUOAHu8uO49DvUebogMn9Hm
AGEaSI1QAg/FJQKT5TzVbtl92Ajz5V5m4Kr3PSuqHgEfHG2AoZrrJWbgL/6916LowBmZBu/GIUmT
LAZxkARgGZ0wbW3KE0zPXIWdxdTYHTs8n/lWte/T6MFI1MaFjlBexD0qvykvReuLjUzX90DImZRT
fM4WQVpfSvaeCQqKIXlo5I1hhYOi36qfL4R+t94aZMO2Ctao8Hv6Rw2XXkpOGDmvIo7/lZe0FPPe
K4ubPDYnteqR3+YGcBCihjKcuCeBULmD/SIU6eWI3RqhXs42/s4ZhF6HGFcWTi9dsf6Nl836XTHg
IAXr+JIZBd2MX+Q33Vp32Jwa23hhfrLpOVFdU1worHC+zl3Wp+6uyEct2INdsLfYK2bGVqra1rvN
GBf28hW4v91asJjEecvodE8hko3FxhVjd1eT7mwf7GmYfOokM2fb+eDgzGM2lZCPOgZaCfDYIr3n
qH1pSF3bgrFsR48ZMfLcezIggx6dsaVyzlcie7HNcnkpNysNbtcaa8m+pMPd3WtpqgUUotkuNoh+
VtPPvz5u/vkSMdNySVgQP/RQV34TVYj9izRrnTb0WwPaursBbAmweIVOU+rPNaaYp7/+wN8FI8Dk
pu9bSO8+oTomV3883U5r6enV6rZsx/T6E6BXE3PoYJ/cbePfZdj/zWdd3H7MR4CbMCP5TZxKs15I
ttcYZarR2m2K51BhIdoHRIX+U2nFJEIFm4TIGRSFP5n/g5YOL6fJRJj6AohPBRrTL/q/uXZ/VgZI
2JLaY+dwmfn8zoQogZpJF2dS2OSq/G5KM7/rGzEf//ob+nef4pEgJxl/CYv8rt80Pm1FFoccko71
dDCKqogMGMr7v/4U489fzuXnI6l4BHlhRf92I1B7XwXO0AOkm0YW/gHpeGGLaLh4HobewVGu9EHe
DQIt4dldCK89lhzlLjXbBt4nEyIgvdkDwLvjqpjnHonaQxXF7bD8518uz6ThguKwGKgZvweRrIAi
Mg7TXHdvfMBMqh0HrfP+Zo7y7y47kTEs5xZTPTTBPz4YxhRM5ihW1MyBYwj7WnBQ8SqE/3eu2z9d
ePy9vNf4ILAE+LR+05eq1ptkT39HqEEn3Wlzjj2ikMB8N3uWfxeK+fOHMdq8DNkuwweCKr89gvmm
EK6crQ8RkPpkq0G11Mp/6c1Oj//6hvqTVMf6ZZO4w655yZ//vrCYdk8xrY7xlptXhfbazdRuN+Vt
kXfZdeoWQTiqQE/++kP/9KVdFk3iN6jsl+GN89u1zPxemYPP8KDAgxHbRdPBu+Vu/uen/P/B+X+j
b/7LBY/fx/f/+tWOxbjevDe//ue/Qee/z8UfmFWXf/C/Y3PL+Qf9U1z2S+qKGcPl3fW/Y3PL/Mcl
IOJf5q1QlVhh/t/YnIk6DClkdh9iEHf/JRP6f6fm3j94IFjIsTmD3uHY9p9MzckQ/fHud0CVsC5c
BjCY20EJXH6Pf5VymxR/3GZuCKeL75UR3jK5nQeUpl1apd1L3uqIFPwNcwKwuYfz6jvHHPf2XREo
l35Xs7kazL5mc1f4u6XS+pMEexi3mTDOiLaA/9xsjrJtwDhs4448ZaBijxie1hhbXdTO8qp3Zzx2
Dc3HNNE2ExCoLX0APZfwywn6qRkyuDPeEH0RL/aor/wmC6dbaZ9qPl1Q7zPO863VLw6LUUttZ0BT
Z8ZhJdQqQeXwOl3pfdUgQmnfmhm8KvZM2Yb4ikntuBoDrpMZnQGdLFk0V5wEVrUQ9m6X0IiThRPn
HQqO0icp39fVCqulcA6KvdAu49h1JaTxmDXVLrC6mxF/9Y4w7RNTxX0m2jhftoNI5QHHUhz064F6
5SpSvFaSaR6GkCnELY2FFDAOW5wjfKjCvba16jnVkoEKTHqhglsQmK85IXhpLRSwFklX2XHmijds
MWPYjC5HG8v8pQ9D/pNobxvrAGYPq0ODUiMM+gxlbR0hsQIJTYNoCShTnTMqiJrKYtOcVw9tT01j
V3z2Ol1PFfDvRFMDu3dpAxRT+qc12nk8Ol+5cE+5rt2L5smhKdZpdqRMroMRpGs9z+89Bct7UGzZ
g2/0N7IaTmJ8batTutJLWQ4EmnWLgngO7sd5NH5wR2Ev9acrMxgfWrM9ixn51JpMmquVe7e166/e
C5jLDO0RjXk6ON1Csep6qMZKxl5anWYFMrLfmq+iUJ/MR283l3sJ1x2iiOSIWWgpe9r52+Heikq7
PXJcp8r5AraEubjrbFUelhqt2nPKpC+XlfM+sT9al/vyttQziOnZVJ+oZj2brWfv23kudkRMHnq3
3g2kZ+oS31+aFtVBF8MNBmLW9Fp+Mv79bDs7psnkaFXqhDLU0shIlLQ38N2lI0KYyMo7VVW/hsK5
N/rt25xTFUJhhONmUKKJ3hCYDEM3jN6OCFAfh+LZt8fnqhxuMqFf1Kpd0GCE9sbVgGyIe89frMRL
82O3yVPuth+DKjb8xJn7Ptn9B7OYH1NgVUg5JdY1SpbboH8KOovBF0cljY4zIzejMh2/MuQ2k9kv
Y/rHol/aO8ZLqPYWCc5QV8ahzMzPKrfME3RXptMLhUqig3YMX/gkK+cdkS/pwV32Crf0egw2TljF
3ZZdORwyvGGI28IPV5j9VRD2gfHlrs7JTPGuqpOadpuxhAw5shiTOoIO6B634NXcNMe23xPsBhJK
9TcM9nXp34xL4Gf2DckXPWLkn+LF0s9t/WoNj93ixX1jYDBpLhL2hS+pokq+z2jDAGw98Tr57lde
15hQOgbE/E8EJISElKaTE2DoLt7mcb6waPq2oyutSvF+h1iWSzYmdecocrO4+9YHX1+19TTRWsFO
0VoL59MpJ0SVnc2qw1C21QrfPgYUTeRvetn+M7cHvbq91zlytrcePRbUlCNkG8zD7LQ4Bb0E4hsO
XiO8Q7qyj4zUaKXVFc7/ymUKA80z1tlk0HI+5Rh08BFaH71o/FsdWaCPDfio93Ry454zHVscl7Jr
6ZjaqO+JxpIxROiPCKD7XNrWa13Vi4mwrIt+T4m6+5npmV4AMeeolwzlNLE6l5scLYbYmQyoBy5t
StzbWlKPnVnlFA9EsppkVPivdhvvG2R3UyHrSpGlQdiOlt6HtlV3d5CgvSQden+fowL/bECMpmvN
A+87kW7kGaqWPbXXaT8ca55yZx2rH5xq6/cBsk1b1rewo7Trbmitpy61sgjzbAnk2F0fLUMgj9ne
+LOj7SW+BEjwNJUQB9RXYNsQg8XSAOCdeHTYTIIWp9xgObRmf9KaPDjJDa76EI1LdTU68zWpmDAo
sqhxRcToLFLTcJjKMskqfAN6dzdbQzgFwb6iQruH/aUJVCRW2vWQbSdjbscoBW3uac31hGkfZ+34
VDCeQM5Ifw60rwap8M7zxH9Qw6/Nrg+e3+gMRfJDQzfbTDuuNB0/XoCS0vRW7VRJz59ld1GtzSNa
kkpPGo1uaT/vLTU5bx6kktBcqIBcMGLuNp6iI/TXFzdnBkjsMLKLE+PheK4k7YsTj6Qp8we3SK/9
S/vZVD8SptNDARLjKVvz5rysCzKhDsk3W+7pW2mOdl1fNT2GhsJeIOI7jNemOd3zbQIvVyKkSeIX
TdDfxNeM0EJRPeTTKmJ6++qDlTFbGDwv6WuHKYdYE2pQvihEqRM/zZu7uVl35B2+e6WdgWbiwx1Q
7vUbP/9p2euwy7riqhnE3dg6EWGMqLJUuBblXmW3be1STuEHLzSyn4GzP2DxZlIkxinu+4aXDqHR
UVR7yE8HT++/9XW886ymvm354Hixt/1g9H5iLNp5ctSN118ad5CSnFCh9zwF9vKezrdpdSmEL1Fi
5sbYAZ+Ogu0MED1W7RRPbJd4lfrTV+eML3aJvinAMB7HxcgTrcH5mi8IyNjm0Sbl8+hBSc6n7YZ2
h4NL8fnZZaCIAfgOef2S8sBtrC3NXeNAIJzs8mnL39tpTGBA76ZtPiLLMezTVZgKcUqX8mez6cyx
fcoGmMKnUgVHY0TVpnEsoTeQ36V4GJBPerV3PdblRW8Og99lUSHc4Iqm+2/qtsifaB913x3QekNT
GMm81DHZygjSImlmyQ0AULnaMwF6EabcrV0WZ7pxyLzmJ8Pya9HlB4nUm+keLXvtr/KC6W+aBNgB
bhg+teiqV8sZD67Ds5i2t1V9Efp0BrC+s7RHy1n2luwO67Ds5jz4GEEl28XdkJ5z8ttCchTEGzb7
LMbB00DyidJT9jfPDGYTCjr24/wqreFAGKd+UULnLXgbbHqwb0ZYgJT3mfSMLKikFvA3x3Nfdfk+
NdpnUOW8+s9Yw/VfnIyuzAoFdkAyX8a4ToO9KrTnC/g9yUrP3LeV37yIOXg1Zr1+5JlkKoeWGqKC
X3eOvs9q99strUQf2dLIACcTHsqQV+UStTm9IPkg10tLUxc64lUDp8UIw0j8dW73Tmen7KHxCtJJ
ScM7Jm28/IN205R0fQdvbpaY1dVQ3DcF9ugJiPxQbBC2iy27m0X36vjFjaK0OnZGe8+t5oVZbuqg
p9TVRC/PoHfvRD+vxOjfBBXqgOTsjhuiP1SwcbcoA/+RhwjnpLn7YdcA3voxY2rjTfsmKGaNM2lk
STBPifL2mOyLaNJv7JGJm4dT5JAyD3ku5/QQFAfRLj+2xr2vDQidWmfTMfkxUdSjTDrbunVM1tS7
J7E+xzrlrLT8EBFhuh6OlRp2pQswnJFDVDh0mZTcPyvdup17Exj2Pgs2Bj2OLtkTNf1z17Y0W+Al
3D4FjVUtq9c60SY6lTEDAMTO0Zxjw9Sqa+D3dSyF/dT3vGIMQeiOvMnPzRy276LgZypyIIaVX5fc
Q0nP5Hecn7eV+WYZnLxNHmumESH9IFFvALaURVyu2dmCSzYJd0dgLnbkmDh2zcy+8bT7jdlrGOD/
f6nz7am5hOXg3kswsEmbUujdkUNLC+NVo6a099KDRctLP/Zx7WuAr73g7C/5uUQOyAMmqq3/qprl
kyEpXQb3gXI+Ukq8ebn8kIuBMuknqaLh1ef1RDOw+4Toqx02FwV8sIkSZT2FQt2VUW7XZplhgZlm
/o7UjHAlJpOjPzK8uG1m5BxKeja8ZiGdMW5o6rI/CHLB4cD5LsoYYM+OdyfoBsrpOQjW8XNqOvfA
6SGPhlFE2HcOw1BGwu7maAKUHQ4OdeQZvb8Hw1+eLZ2+pK7xQYKP1RMG0uu8qfa9mR6tWT2zETyp
Dm0iHWiEl3I9FTNgT+MVrEAQoeSbt9RefDqFdppZvzARfAQtQT5Vp/ttLZLRuee18uTwj3pbzQnQ
BXrte9sG5D+F85Sqk1jUa2XRUEsv6yaMMnJ643vui1/Zou9UVr6oQJ1VTvCgNYofmM6u7XXi2Q4O
K1+Lmx7GemXH8ZZ6NKhzJrDZ3naly/tVT0YCtBGWNZiPdfsqOxW8kC0ez/CoD3bjLZGsFbEj/XZD
64mKi9uTedAYZ9b86grrraUUM/aC4qYetXe5FQn1x8+5XNaobC61ZcaXGvEDWdI7DdOtBGNJjdZB
9lKPKGqNZ2Hf+V7ePxLG3DEfov7IZHcqPHFfS5+2DU+GVjF/M/viT0zNjiUCThxjTBnqAStWoKZE
LuY76HfmTqv1leZuH3bYM6J+aei1YkxOPUpspePObbsptHwOH5Y3NVfgqNkl2u+217KOBFSRZM76
6G/WB2U3TxzvDZsCBI8sdBrsRqV2dB1XlKXRAdRlD7OC/p6aD3OZJZPpJQ4dY52yvtqhP/jz8uim
4odg404RBFslzkiMjaR/FdT2rh/r57Q7t0NzTzc3sS3HYwxM/MWmwIB2EJF/KHA+xfxKsYF33UvJ
pGtzyzdqbKn6NVIGKFouHzKXCXTf3CmPEuQsL/SJZbvOf2WW2q5Lu0yzUO9a48gdpTH9KxVfMBuS
MO9m65hPaZCshW8+DYYp7nRj088A8sZQUjsX1XqhXpsWvC8sLv1Ye2Sjesor43TbrmXDFtcWHv45
hqk79vM5J2pu4MLMjNj15mG/bTj4SK3v5kD/SO18pZdXz4xj1dBCIh25HLAn1Pt+St80M2+fmaJq
HOgy86Neavk6MHLYk0ubdkHmFfs2FX6IWXE42tSS3XGENe7xHM3w713nkMop59o30trluW894+hi
4kisUFahBsv/wdnS0uHzO445aODOEyaBHB8GHgMyqhcbcWayzNdYMCDaQXFEpai6M6+WSu69cqO8
5yJzDNWoCG7mxm3rpvOJypOi2WFGWr9crDtRTyHFkRWoO2ZDvh4n4tunbWw5e4w2TWt9hmBQmLtV
D1Si597yWgVbc3TIDv8YhLdcLJYdLwB+zQcXG953yn4qLgLHY/o+pQcdBNntkjbrV+UEHHr1BtJd
19YiGtrMZ4pacgrq+Mu6c1VmeUIV97Yf82zBc5D5e4374Z02FXcfOGv1wUJ+InOVJ3Kb9AP6Moge
3lTLL9vxxY9xmpwgMivXotlqXKNFtfaZUa8uwi6108Pkd8VBl7YZNxzVhxLL4eBcKI7YEzn/SsJx
vA+bMCeavqO9zbluWvhfeqaJSBlKR0TyJofJJVKhYClxrUdEmLSKqs25cc3R+1jMpnzC1cX1IoBT
MlUS2k6Yevo0zXl3RdWfdaZ7ooobQ7+ikauSBOB1WkfABFQRRSfjvWcL/S1zcvUzx7DLmjqO2z0y
NgcSf27qj4xkrRcuQ6fFJrvbgydH5oDlah2kvXCIZYjtfLV6Pa0o+NacR2k6VkfpFP1VXw3VydG6
8lyyPfoxVvN6LJXl0GtSZH3opQGWms4005PFp4abP0r6I7veYbveSeuV81MXCo2XTKp7mOXbZMTZ
4QQu1SLcA20fPCyqezdpdpZ9epqZVu5zw5xCXOcEUEeMDM1xTIF6h+ugUAA6r/P9CCrWeiUwgIxh
OvH2D0nul/90Nez9AksEB/npycX6ScKTDEnoca5vY3f0HM4ebboLRk3HfqWLPa5t0twlBYoP3dzm
e52rsjrrFAuegX2VUihNBlxx2MlmLd1rfM6ux0AbN0MOssD35nd/7F6nKTDuNH2x2Qe0V7U1XwsN
v69Z1WNcBUFJv97mXWu299DZDSlY0AfLMO3JF4zq0Ek5ZXvGst714o2yift6UJeeGVoNjcuTynDl
2BTlYEcWPCQv1ERfXOG4cepkrFhSCav2e7HYH05KRR8qkb9cZw5Z9HCtG/fMDpmuz1VDbW0sk+F7
MY3yhKVKUhY4pnu3DxbsMaIVX7W5oXnSSpnxjUKSwALU3886W23T5CzFZoTZcS6YQ4dUfW2sflQq
4NVcZBozbobYT9zqmYZVsYYeP/fE9LQkwerVZ7y806E0s+MIzZiAsK6uZ1P4CdlQ88myt8vWY/On
42zjl4wtL11PI0IFr9dKDNdLag87ZdjO2RSp2bOEGMEOOwa7UlqADEQV+uIRZZKi4RjY4pDCfEgk
15vUhyFVEQ/UxIal64qQ7uUkcKedllt7JeczRSTzgzk2nO6VpS+fdIbgIyFbTO3hWjm4F4hZRyUv
cUaElfyFsT7fbf5Q1vwW2cWp4uTXS5MvOAQH5BLTzCcZCdVlJ3ft7ggGCTY/Tdbf041lvmWcwYIQ
K2tLfBKYJNRO4AwGKzaz+unW9JjiK/lM5ybC4kgHz2SA79dMN5YkWqyOAz1yh83lpU69M3rubutx
NPdbn84/AwAZ59pCaaN582Sy1nK0Kd4sQ8sPc93/dJvyzljGpyk1vllGoplLybaUczhW0t5jNrni
swAvGUt9+OGvHv/Lmv4YqQRKSOHM5KlL7qXOj/XOpY8RWxxbNqfONu7StDlL76fZ2Y8oScY+7aVN
56R1Ny8edexzR3rHo9K90w50CL0Mss7jbLPHe3SmO6KsuwJttdSfrM3wzp1TfSysf0bdo/dqji3p
N9LkvaYhpg8EXXDY8UUyjRM73BN7X4Nz6qHX5eu8y83UfEvXjnJxdDCQpJP3XPRu4g+YWJT+tKLP
h4tPJevAzsEJms/aNm90uxPYrVsVK7xVtlOuO4ER+9PhXhGsyjER4Vu9mgA3YC3zGyuevfmxdu1x
j0dIPExK96E8Lme8ba/UBX4Oo/s+ls9DiscNf1ixTda+9l67mgkE/BQ0p7GB9lrRhGg470AeuIiF
90z+mUbMZg41BACCwhEq4oaN0kBMKYdQjHNMsVvkZN3dhMo3DYLSR5Hwp+4cVoSU6Usz6jvOzS/L
6vFeb+hETGVJf1ZL5Wi5kNyw7QdPtimyaf80K3WbBioH4YLgBaii0DkvFLWpJ8Va/8oHMtn+6D1M
uiwP5OW9M3rDgfBUQQSZTR4+jZ2ltekdKaIyNIL+F5CZhva5roUE6T/A/19DF1ALt4jz6DrOaRWI
27LwgmTUDU7J84GZjv1DdROnAvFSu/mOc5GMR7/5NRflTHWdGGPeTKWOibTVni3Tb49zkLrN3nK1
nygHVwpzEQSZ+cU3VbR5y3LA7Hov1+5LKFVAfJ/ZonXN95DhZl3076U1XukKwB5vAdi17XIKi8wp
9r2fVzsUlee5QDXXM3mf6WAzkJ+3a61I5a6ZM5qsa6ySnuupWA7WuVuXN7euj0FGuwzvlQHjb/eE
Go/7q9FPjI2xZy22HQ3rwPCIYcbRgWPW2XgqQzN1uutOuRauczfGSrjXrVSPdUNy5VJCBfh8uc4O
Ws7yY3WqLG6ngMTbZl5rg15SWeXP94syaNzQOcXmwbpbt85OOBmsZLXHir9w83nnwoWQ9X0qCj9Z
MvPJMyVcREBMb8rJ54M+6+6N1WZZAZ5gLW/hlZfhBH03pFyqJ2b+5feDc9y0anhct6n6yYt8ITGT
f2xaWvy0t8y/SWn/ApkJh05zOZ5g8dO3MosyIU+cinALpkmR+hhBFOXRVmXxTPjDegZrrO1IFMTM
vKmr/z/snUdz3Ei6tf/KxOyhQMJjcTdVKENPiqRIaYOgHLy3iV//PUl132GVOGTou9uOiV5Mq8Uk
XJr3Pec5JC0u9UZ4/tPcULCj7KFRkqIx5pvyorfRUM/TD4N5ucmzx5g+DNnT6FDnbL9QxWFGC2El
Vfomjgf7wnD4TonL23RW9h3i07aUXDXbvBW54dvczO6btndOiAFYW4JCtcjMzaRpPCTUSxrnuNC8
JzgZC0Tcd9Sj+59k6D2SMhmf+24aIEMWKKpYVNhhrEwA/DsDqlBvpaclguJO2FS1maJjTriJWMYv
dkP44BhCvAEEc79M5rfRTc4ISD0VqbtPcwJNMvZVcIadqtvD5VrZWdicJ0BXSbUT0Hj9iGaOwVTt
6+ES0NKQK7iz1VpPfCa1lIukdlXV+ACWE1QFObvWwd4L/7wEmbO36jw7zUJNi1Y16l3CXu9kWDxo
5vyTLhaXu1w5Rgmp0FI7hPjRp8A0DPkcmEXLVn/Sb4Eh38+tZsKZjk+sBp0u6V1hKS7s1tmlNLFW
dP3OEms6ZWEkXjkRqa76mtueeK4gJd1wcelupJlJxVH3z3JMBCtjsR+6pefNmSa8nrMtTmmH3Gk+
tD8UletGaz6TaYebCCjQRcaVbCunRs2tUsk8m32b+alKP3fTT/weAV1jbopYgCEsif2jJ+mv7ZUZ
zlKcDEEDq6Tga5n+fWWbxald88Ea0aU5LndVkjxVevtZn2krEK25GYhrmqLLZsx5rI2DBTSPrS2x
1bhEOGH6QlsZ5qCtQrZnbBsisQEmsrI7cTM2eOQK7kOagO1BTUKJivAk/ayPrGKP+k9jv0ypIatI
VEabtwIvtLHFdnKadZcue79QlDm4Osi8yRPn2H9ZzIUIclvQ6Urm0xnD4S4uLO/ezagvT4uIQZS7
3RUIsm8D3Y6x03aqxTlqZF45RhijFRaAYerli51WN9BlUGduCijiwZJbHGDy6q7hLpwvmWACF86d
yPj9ZMqSt8A/z0RPO+1TxXtnj/pPR/+Wju30tad/uLXdjMGvdQc4KRp+/xLp3k1Ldjq0pCss1jEt
keJTZoTmimA2dtzjLawiQkrhRvj+8ASaRaZIZqdPJgXZtMEnJXvnBln5fuldVLjVjpoqTY3YokPO
0j4zj+sCN0KyRqCRrZY2vW8W0pcJD/7pLFugQQbkqYaM7jKOQDulWyDydBaN6GYpaDbOhGg20fIx
ZAti6TF9Z1okUfEzArtNRTtZ4XSadjZ0wT1LzVXDJO/W5Y4A86AZjFXlzxHuoPAsmoozsyk4fi7O
ANS22IMbO8FHRvQ3IXXfWFCi9egTqF1q3a5KqK53VdUGkIeoz9DG08MCqtBEZXiolo+chUjjpSkX
VuTl9S257FWejyvDne6oAFPuGuo9yBTcpN/Z+O+LWLsoa872qZt/j7rpwsnbBwuCPI/KR55P+jt0
Ft7kTCjNdWcGkWzOSzaFxUMOR0yENFKwEnJ+H5JPhci35iKjIOlF+NHL6m+TmX/E5bdCiKmfWE5P
8TE582sEAyJ6zFw6+LWofxYVcgSpEQjNEoLSL1GtMknR347kyhiTiyIWX4fMqYD3t+FKdNaZHg1D
kJtoGcZ445eT/OLoRfuQYO7eTRrFP5eiEFm07r6X2ueZsJYS69HWsqcAHci0blOsMm52ahXf8zS8
xAy29mXM6jjfxVYUePp0WwloWEb/k1on/UwdwX4XyvvJS5Mvw1heSw6rU0uBuh432ahxHPKaM6/v
z8jIui6Xz5G+rGssbnoNHyx3byjb7UDE7YYw2ShljMG7GJrtbsYzwclUMjt33tbMp5O8Z04yZRcU
Y3LZj6D0xpH/4/WXHfGPFR4/5ApXtAfwzIntXJnfNITCZE/3F3jazlvmeOxzlNNuRqNjn4mko4yG
K7NsgtH8VOAniGj8+dYtFsLTXuqncay2AtYUrlmzOQHqAc67bO9pjxrkvxWHrLPOnVD/yJ0wZ3ZK
3TnhtVtW2cAbh+4EZza5invdK9hE8u4l3q6X8TfZyRWScKprWAm4fWDycV66dx21/KwK891g2VsM
Xmt6iB8N0mVjSQxdFm1ilPNYx5qABTL+aUbMsopDNTvZCWf8VVs4uKuQNEV9dNI68qITCV+WMaGX
jh50bTzNBKWV4obt5rRN6RLPULNWBazetgS4p931JFzqY7SpocFpi0rU5GzRCtoGxtnQWie1s/SE
kJpUcYueMru9VcZUfAp6vLbHZF/i+DZnpPLdshNhd1pg+4RKtQrz4snOrYfRlVfU3PJgprbvlGdj
2+xLn8XLbuIbrStDMF26nDeuLqnTp7X8YYQcnUJp/SQ5c50v3Ci7/qj72e1in/plH8jcuE3K8XKi
acLE3nKiqrvN7Cf9Js0yZBHVjlYjmOpR4xzt8WZL1sdN2WSXZt4s9x3bU+UpoOBKOYVA2FNblhsP
b9hqEcu3jo1T0ma3fr7cet20TwaPPnnhX6SL15w3+pBeIklarkBens3GwlYn/P5CVXf9y9D8EoQi
DvGez0I1Q5iqTgo5XfeO8xVrf1zCrOTVINLOvpJQgQAilkP2vXTb/KGZJwqpCSm15/NYj+wAcccY
mymn1fuOoPIIioyaTynvfDz3HulVsFSVpO4FNyEByeQUvfLVGXb35OchT1pQEyS1viizj02had8p
23t3+VB1t15vTlsal10faIuT/Xi+Lf/oLv9to8P977yiSxgU8Y+2/NfFU5s8lU//Ounyp/J791KI
qX7CLx2msJwPNAJ9QfwdGBPhoXL8pcMkouAD/8oBDAJm3X0GG/2FLzL0D0phaeq6gOTyDCj6W4Yp
rA+CSYuXwHQd1O6e9ScqzCNZMD9fwXgN0lmU7hO71eH7JLQM0lhoz9eoJ81A1wSuY5oHaUkvnUIO
pccWI/aLu/XK53SkCmZMmnjQkjxDGfgBHR6OWXeEzpulmK6XEdFVQhJwEDeIrN4e5eij5fsAhQH9
wNaxUyjVuPo1XnwqWF7zqTDEeN3Cmz6PUzZ+cToH+ULRG4r9uIrZMV1kU3Yyl96tk9fv8Zqeefy/
ZpOT7//zb34DdDLqG3UFAT82rJzD36BiAZLLIttrr+pHTigZgtDatre6P05rp7OzU2pzRhA+O2Ca
0TjRMqrKJnGqe2J+beSrrTwbYjO7EDhWzzAdRF9NZ4zfuVPPkvbD35OEWiJoFSfLdjz9CCylL7GV
ouEur1OzjOmxwbS1IW7uKKvYnD2JvCGkgSItrMHLRCMHXF/qz1QE0nVhLd/7JIq/lUZvXqZ625wW
YT5fxJQC97nhDtt+Ms1dHXkp5RS/Jq96uGb/ND0Ks+M8ZKMvjDsxrjOga1+c9D3Yxu8vAa82t99Q
2VQ6WJSjR1AWyONG08qvbZ/g8aYUajdrJ+c6xY613+b6Gus33LiwQGRcSn2LW/29cE8lYz68vaCm
HJNIMUVn+g0OXXXORK00zXDS98YZaOgHZIw0OiZngB6OVgRbu+m08e5PPwCyZpk9FHBbwE8xjh5r
r/tAbsoCkYYrYxZe8ZDHIKrj1IagkHb+PunjWxfQEWQ94uO1dnwvWtdQn/LBpds+cx9zDJkEoJGP
Y+9K4VdwBkqI0GnV7dxIs0iPWdyPIBIm5FduvhPy1oqAyhrU92XJxjdBXykGYwmqpKnOMrOJt96Y
y5us9ZAoFjuj1MogR8VL33uNJRBjuf9nXBtdp0/DhKzMRMo9eew1yXqrJizI8K/axHdvpY30pCf6
9c/WcqYHfjpdGjWFY8sAoH04PRhzVUUANxdKf8XJHA0a+21eUq9AEJ7Z6Vb07fxk1tbXZKAVsnBE
L6BsvDMZP78FB49IqfnJRlLPx2QlOBLha1kbl2O1oHGgOncZDuEFLJHwcex977oPa8IXGjMT53Tz
LAe79vjVxlMUBwN6PV6cJqs+2/ZFDOm1WguKkXRGcRWctB7FAice63kf9xQDm9JqvxAqYv7ag/zX
CKvf51gHEJnlgnSDQ6P/5pOKKvIw0MwRD13Y562WRErjiP8fppBEMgNSAY+lnyKv6aoLN8FYyvl4
DE/oXuJHt+KMroCMxRd7croLj0zcnuIgWUZlqC/vfZDKs3V4q3H0CSwxJms72RlHC59BN6rokNNd
mWnRfDRsu99NTehCf8jElsqV1q7G0j3DnT3fFxXFm7BQcJZk9JhqmxR7eWaVNVWyIu2vNNdstuj6
/HH1PG/8s637N3v4F1Pob3aa2+RH2z796/xHVfIW/jLaqIX8+a/92sxpQv/ATKpg/+xfSHgx+Gh/
7eY0YX7g+3leZJg+2H3w+P/azvkf4FD6aAjYYvGiKozdX6Ya5wNvLvM09CRC3FV49p/s5vg5L14w
fD4q9xirlWlxluX3Uy/giy1PK/uyCKmJD7kvnmRh8fLQ7e2/Ciuu3tk0HG7inocSJH8qqyrTJG/0
4VAd8IymQS7R2la3nkjyWuk2JZQX9//616fx8uD1+iDsFhVXn8SIo+sxaqPpMXGf1LiqA8AIE80g
5EtvD/LKTRO+j5+TFZr549jQOQ+mtzQFOGP0Q985GOt7MgLoPEBb+KN1xcYzyj+ABg123boFgfLw
nhE6MMVQPE9StgPofyKVtFfTDw3evqDju/ZrGPYcBmcOdr9Hd613Jr8G8XyShL15N8S0DcBC9vu3
B1E/5D9zmboWEHMGCcqYuLiW45je1F+GWU7W3sbUshum3kSX1Tk9JGd+qxNp0hp5e8Dfr4pDlNpA
CUJEPDISD28eQJG2HVxzTwmxWPds1RC+I55+e5DXropPmzQPYoFtMJqHg5AaAHanMPdjogLlbQTr
+mRNKwvGTOChGXnnSb06nIP3jY6ahd/76CNCsWHrEvBGRuHhggBEsU7iur0ETw5SzMnKj29fnZqc
jh+aSk91HHaEasU/2hHSxncGAHT7HNnvl6rRk6/1sESoEeeuBMKI+4iU08LLrmdndCLwaa0Pl30e
2nvE0tESSMtWTTC0r5/rAgRGAJubgPBZxuF10lgqGVNOy+euaNjD1F0MJKrK9PEpo2Oi3bSzYTB2
1xHt/faFHX/CbNGY8eikOQpVS8jd4WPrfZAcSTPsY9nZO9ef2guEryDbzTB5B0b4+xPD8Y0xkvmI
Sck9tmWTRdDquez2ZdTrG82M3PVAJ/sHcDM6df1Sz384OakrYxgd9yS7RPP4rc8bPII1MtoyATSz
TKPced487XNIw3dv38Pf3w1GIhyKJBfc7RwDD+/hnHYpro1m71C+RJCGpiovk/Gd3eYrg6hpnBWQ
ZYNF4ehBDVnpyDSs9ubsElHgEnqSKFPD21fyyttAp4hyhkpABueqah4vVkHDRBY0uMV+pMBL5hrC
Q6BXE60Xuzn7/xiJAcBuUm7wnlmFL0aykZxCp6n2qdcm56notS3agBpKX/xe2OdrN04ZqfmfKgD6
6r18MVIjdYPwOKyTBv00LJ8jQt54eGdNf+3GqfMyvmAV1Xt8IEkQS+o0HvYQ30oU1063i3vBOgIe
7frtG/fq5bA/4XBlAPY8vpypoFWD+2qv+YncoWVNghap8jsv22FtSy1R6krge0NQ4HM/PsbR5aos
skb2les/2XUuL2p3qC+oCTmYPkcolfVcv5MW/OqQFss7nUjOD55x+JhiPbKNSaImWRqUVVFcoi6l
40gdp9xL2deoV7XiPYiAYf0+LBtS01FVRpYtcRxy67oDrVd6OJ0jIm8zOpP+rasSJSjiY5vosEIE
THuK0ngL6/4znrj0q6/FGHOkia51w3ZWJ+iknK7kBOFlFTpVewpUon2kqJmWa4xara4YzBw+Jjwq
W5rGi7eJsw7uTdb6Cb7pmoTHmw4j8aWdufgYUpU6siViJOswe5UeJBt6xOog28Kn8EOjAGlnZ2P8
ZKei1D8aiaUpiA5f2dohLOjKaEX6MyHLsMPHy+3eEHlS3WmzVqOMMhQWPMmQdyy9AV/ACTnuyUmP
zKCcsKF0Dbdk7YpiOiUvgy6W8IYiAqMRjqAwsVGfjHnnXVYiDT9jgSJVohAU4GgthT8by+6s3Zz1
8jEfsPUFqBe8kV8qjX5oZUo6ZQeqR6lLcceRDo2GNaFlck6VrwLI54YjcSnljEU9Kuam2ftAwQhx
aGB5raPY7XgsbuaJdUTnddpzrpNTkC0kY65zy5XpGtNuYsATs6d4A+PJehz1WPCfdLjU4k5mlxCK
alwcZh/e4lYIdZJnwnpLAm/WrLVyFt9JWYsAKHfOiC1b1NA/LWO+6HLkG3i8SvkdXCXAw7DoKPUN
MZEpK5K6mjMMvZi95VSFNmausnf2kRwqnDh+z3EeUgW+vyUv5cfBcobPPok9X0M+s444nkgnrGEh
/imVbvURbA7pIWJI2UrvJRvSJMARI2jyNontnY9umqT4rYrsZrGqyrxY4kkj4FGICp3SnIv1AhB8
19YNYtcqD/eeZOWrmx45esNJHbLp2A27OJzdcd3wxX2kwI1i0exL87T3suyTtL3lSx4V4sKb5+iB
A8CcbSwtzboNm32ifODAFXeR02vmyl4a97GQXkWTm3U9WQ+y51BTu61WbA1gbXiZvL77KsPIxeUb
Y4oPzNRJntim2d+7HnopCTSRxOmIGbk4S4uMD72wW8xcAi/bz6gG37LG+Wu4QdoX8dMyR5U4GWs7
TO5rreNuL7aDfmfqwR+iFmrTW3sqTIXh9P2eM5zpVuuBiaWjPTqVIKRiApEUTnW5iFwD0VGDqeik
jspmDoZQzEjBrVbbsSuKSPwYY+2TiR1PBOHgKp7r3OSG6slKnEpaWH+JRz/hc9IHicGGMLBNDNQ6
B16W6OJmCcE2BrHntA8OGMFq78x4oAMpc+9Tjjyghk8pF2vrI3WNN+jh/E9ygJcQmE2CfKGKdAtR
nx5lPZT9vLgn/g59QO+LLqW1P1jzBhRB8S2bZXKbJ4vdbWAWm/Zl7cIJC1ynsH7myOQRQnQlfmkQ
vi1m/dBuqsDnWeDbLTBy0h7OmFASkr2+kagZOWsJRgF/V4/IYFs7nWGuoP6iXHEpS/WBVRnzt9Qz
+3lbJy4u1VYaEuexoiLBRrDz6RPNPMv2g7oYUdOs85HwmfNQKpiZxODmrLDUi/jCMbr+1zr8TwXm
35x7X2wUfqvAXDwNbdInQ/ey/PL8d36VXxzzA9tH2E7INuCPELbxd/XFdj5waDYM3TTpLKmz1P8W
X1TNhrRaznS+z189ZJqoRhsHPYhx1MjZxvl/VH85as96nE7V4RuMOPV2Vdg5OqQuacN6l+G5KjNX
nGqNO9+zbBDIVA4EHC/9NGw5/sAraJTyv6+W9GnSJ/dn0+A3eXHnXqmdqP36fw7oz7+KsNkvUls2
idU6PluWvuyAhCZQ56uo29sGFRRXS4a9W+cu5nIr7m8yLwq/NfiQ3zm0HB6SqHFh93A9l6M6my72
Qke7fKeJtKkjYSBgj/HJ6wXy33L+kc6eChEx3xnscCv5PJjt2zw4DraWSaPvcMtVy9YBF0meAupj
Gch4oGQOxvDtm/n6IBT8OLrwjnlHg8Rj2Ua5rdWBUSTiBNvIGACoM2/fHuU5A/3lM0N8yTEPVpq6
FoBpR6+PE9M9KvShD3r/KqpvyylCLXODLG+JPjUOC/ZkqOyxwK6GHfBEhcOAoG0FWUWKnmtQJ5PB
YIpgIZkO7+IZt2WVI5IWc70Jl6+Vnp32y1VIF+btX/y5cn30iyvaPEc6tfllu334ECrHb7WoRyVG
7ilO54GIQrnNJq95CD3MLNvQwDO9BoT8ZCr72axVPlqmEAxMM1YhVnaUI5Aj2mVmXdF8NJiFPz8k
5lgvYLdL79Gq4vDGL8ijQFfMWQHjOyWZhGiVm77z+GFtDNh5GHEStET7heDOuv5ypEVsnhhY8Qzc
C51RrapWM1w6AvitTvxOQYlNPJv22i8S7VOZmp9aUlnIa2wHnESiH1yxAbAMRdqsOzAW0rHRW75z
844+VIvfQeX6oBBQfK7nOeXF0Q7Je6VlmDoCHFbZhaaHw0b1nd4Z5bdv0jX5TKhY04FQMQpHb3Cf
zF0hetEHk943gd+3BtLDcF4T2qBj7TfK9dtXdXgk4bN0qTFRIBa2y4RtHx/CHWIEbWqPfUDgK3aF
oTTRzTXQg2pUs3SNSAiV6LTfHvSVi6SKS0uNxjtKnePyne/HtIocNKVuNlx38LH3fdwBZzH961KS
FPn2aIfH5edL9CBTqKY5Mz6n88OXPkJ3lreDx65x7EAclMS66vP0fdDC98qSqk9xMJkDoyPwgDkO
YCMLn3P89ERN8ZvJLyCxpPzyfLCGf4WgYNWQwHHnjfW5NrSU7JbIyEjhbdxiWyZWO3AcMdw7spDt
q6TDOPvrFvyzU2Gnwhz23zVAv3Yqx6llz3/pr04R2h6TiiQUQdCqvOQqruvvTpGLIoheosd3SJWC
cvP/blYM98OzWoUVgMY9Kzd/9FerCOEPaw//2uCZqRXC+JNW0eGKRjg7ih/6USgsVDHY+C0P3un9
ahySL4k3QRRy53A1zEzRL+7JK3uQwy/kr0GopXsK8Eaj4KimaBWFi7kj+jJ5WbwvZe/T3te0U72e
nHe+/Fcvh6osUinVx/aOKtsAZv3cl/5nIfOs5tTljx97WSKRfvuCfh/GIE3c9ixVaObJHQ0zTCgs
CdF9nHRIc5tSL4a7mY7Re7FXap3/z3Kq7hvDUIv1mVoggIqjmcVIPOogjQnFHEFlaofmAwIabEaD
ITjzaP0WTW6zHgusOabM63cu8nDn+Gt0Ss20qanQsqCrp/piQcp4CxGa6o9mkYaBKYoehAT20cAi
eBoGVWFgtI4EGkw7+/j27X3tumklUhCkuo6OXi0qL0YmKUEzWrE8NgTqpffghJH90pdf7C1eRk3f
92aJeMuZEY5sKxuX8Qa0/1S/8y79/tZSbUcOBezQVQvm0W/hyKTOl9p4HNLY2rCZvWtqDbk/xvc/
HojuGUskAGZeKPO484gdJ5ZubD5ChWq24WA3G4AVpHLOUfTOYYDt9/ErhcwDxaBHFY7Gj+cedbZK
R9N4aePLRZrQwaUF2zkIw5mPxaNmAWxtIkyCJGWfaFk5hqeuH2G21Dlbw/KQzmLiMVWOra4nIjko
gV99DV08VyuWHfOpmFSBKEKxUuIgx4AXOMucVZvRbKAhkBJtkLHVJqC2NB1SDbYCJTD0wtGH8wfe
mDU67MQ3jzIuVslxiYmPCEELou/Oon6lUdAipaOBwbbTqPoTNW6K5cKzl+GcnDI5bwEWeRDymqF+
8gqOCRedRiL1jccJ5MF0soWAemy/1R4MCdRtOEmjj/nMHK/qxhkaaGmTN+M/96FiaZ6wbp2RFNu1
YVh9vaklvvF1MWGOWut5UX1nz5Pam5yS2XgSWkZ7JzE5+CunboF1wIHX3D3Jvd1JHdaxvl5wiQPh
aO3aodSE7T4iWJY0jSFEZT3asxzvYD4v5tmimiOrIkvGL7FWxt9bvbS9VdhSRcGAg94gfBKtp0df
B3qgH5fR1tjhDk5IjPfcekTqCGfWuLE7XUtjnGm9Ycbg+rw0NnVSiYSp3WDH6zAWwZ8gQY5jmds2
S3Yd2knWTqj5tDz34dpA2uiFtoGu2471CjFUCQxIW2ytbT/XdZWk5o2xWM8GgkklxqH7Q4MMkzCH
KnNLXnzVzyQeNC0IJ3PIegBapJA3+hYf5Wiwmc5sEk08OsYa+p0Rby4ke++uyNl6xxS92JgKfQs2
goe/1oQdz21A9FeVm1YAiN/lVDGOJkFOyHmAg69yMlmtkHoanYCY0A6ENXeErSwZxGScFz+X1iRC
OWUHB0JunPu2DkmNjcpBXiMqSLELZ2ZttunOSRF74UwrdK0s77u4TStIcKGPunNVNTU2L8tkqIRM
b7x/RF10+MsH6trFZezrmX5GBo2j71AgEbsAYnchjaT1LvzYoR1ficJ7MNsxqpGtke+R5pUR/azn
drAuO5kv8aptQLNdGRH8/57aW7ibmfXiT9KLjWYtvFI3dm47F8t1WNnjDWuDHV3NdaQtK9GU6ee5
6lN3N7agVieceovgZhjTXD3Ehqipli6o0c57ErMdfMp+i5/NVmf/tIwESdJ4UB6dzNAbgga7MtkI
kqyxXpLwa+w0nM711yjOZhAskTkvmAccwX9qYaUH38rpJXokfXpstz2sb+1eTv1oAnEnhOsqIccv
33oSkOtjiu/cvCO1Xo+/+zQAnG8dZAZsJHkhhYA3MhRGBcNG+Jg0Zz53VP5642TYF/rU7yHa4Sw2
16PeT6TKNF07pvfZkrRQTpI2xkhEP4Oo9hXKOsAtmi4M+5yIJDwGcUxCeylS51p6dY69wCGbZFVO
Y37T2U4GXAB3MFFCtoHARBC6hEk47ZwaMFVtnE8g3GL8QG1+A7B+vh5aCDqrue0iP+jzmgBRyw6h
WKV2In6SiSbSbZeksUdQ42gRbVO70Fd0IZxuVUxjTHuaENK1FEOW7OqEEjKE5BkkkTE74U1k5vOn
bqbnt55LdfYkKDvEdVE4LEPwr3CQldY43lGOtu8rDTJBYEWg9/HtLe20HSlNO1tDC21ISuWQlGti
g+ILpIbJ505OuP9bdNDXaIKoavqcPRPcPSG+o6SMRlyxpV1ccdZgahfwJD8RQBN98XrShujWaOFn
HR/mt4GsZ3Y+E24zNzbSH7G1TGIdd0n3xdF0/aJu4AwEok+yaDUMvY5JDrDYZ/oIRRs0duqiFDA7
zV65ovK/2H6ZYGaz2vIMh1bvrMmG7x66Caqs9Ozia2xM9cT6UTZf+6IiDsRJUNHUc1klu9gxpkt6
HoBYMg118ZYUAm8MUnNJvtpuYd+MjcyB0wzmU1pos7MePUlmCqCI5FYAgvsSz8K6H3Rt+sYMBceq
GhLfC1jmBBxXwl4yknU8ZwujcgHqu8TuzzmavYU6NPLu1dxAZQ1qvZ14A3O/1DD3DfrHxbCIsB77
Fots7VCnByq25CSmThTTt1w0eIdi8bMe/qTIC2hJim+RlgXIj2IwpBVQi2hgGUbZdEmDZQLBQNzb
tSTQ+CcBF/15p4149HkCU+CwsNKdyQYjv+DTCS8rqMpNgO40JNLTX2YIqpQii8DzWvIwFlZJf1Wl
3kxgWu1ma2ucid+Zlyz6RvxAaVCbj81p5UqNuRC9haISSru6zDH8U1BfpvprO9kdPiEx8lz6VhZP
6CIaEZDfoOF4liWuYKNxS5ot1P3hwyw1dAf+6xYHoteN2SYrquE8zuzRWRdJV6bbRguzRz6ZUuxU
QhGhaGRR2as276cM0FttfzS7BLLa84bzn/Mr51d2gG+cX6vlqfiKJubHYamdv/Tr/GrpnF8B6HFQ
xRhgwo7/+/hqIoHkfMJZi3KlIMaWP/lL56hK7eimKQWSH88O2jL5eX/jww3ngwfdBvEbsZTsof4v
Ukd+DBV9HVm5iRKME9lxy1tnB6ZFRCSBPMCpHGmVfY46Or1pHKJb3tmnH5WVnsdSnhXqsjoesGcN
8otjSTa6/tjlvOqeP4YgJ1pvJNwFNA9d9nA8M70seu8McnjQfL48rCs4gzzKWTwBtZ1/MSS7WXx7
BhGOmjP1WCOltoF2l7xzLHjlwpBVUigzqSkQuHR0KMhdE5GjzcwTRz6md1Q7zpqsB3uANFJ6NhuE
krSsF+/ZuzWBX1fmY15jprIsEhaOxlTQY9fuXTgBg/RxPMoCrEG8gKno3eE9C85rF0hcCXV7orGV
yerwNqYhk6iRQe6kQldDgfDt71Y1NftGG+vTIWnxPb59deq5/Ofk7rERfI52Vn0gasvUaQ4H5IXU
xyqr4EhP8ZneSVgvYX02DGBhUts/L0rnLG66zduDHr8salBOdIxI1ZWC0lF1MO7ByTnKNg5fGyBN
4cw0m6v8nZfl91GUuBihnfNsJjluToxNXbAzz+dVI+rxMgGjedF07te3L+Xw7K3uHyd/vCK0EqiG
Y9s5vH+zLL2lbuGq1LZo71EYyOvMcCqAE0Ox/+OhqLfzQfvo3VBlHz2qDttJnE5IAdIoww/NwW6y
ScfAmwSQZVjeeUbqTTt8MajKMl/hCcN6wAx5eGEToXgF8OgFco8X7lNfhg9xPQ4PLaqSC7SUMSTt
9N0C3PH7z+1EB0zln5MzRYbjCgN7qaapvXhZ5cLpbwifm89Szy/PTY52aylL3X7n/X/lJaGqqUKM
kMQxxas/fzFvzanXeHpRQcAIG2/jkzW+91xy799+dK+PokqXzI/UBI4+68S2tJlIEZo3SMSJOxRR
MPtm+M5M9crNUyVYCn4kT7PWGYfXEubwPBa9W1ZTS3RwldnaZQjc59SAofkzJpn9+u2r+n3u8Hxq
TkTDqwsTGDsP7p1ssfZWdaMOjcueuzyuvIViRdUPj6htrxAZ0hhsxTu66le+ONU4peqGhpGF4OiL
cyzdKNqSLDOvl0CyB7uiuuj4+1Bbhvu3L/C3x6bmKDKgHFrkiOCVDeLly9EANhlgeIH48szuYkJ5
vCvLJv3TV9CzMJ0JFQGlSl5KI/BylEVjG2+JgrAMmUjCzdj1BzUFjds/vBg1S+kU7yy1QmMgOBwG
kAfnhJ4OpnTqaoXEyWOFNro/vRifjYeSEqgF2nGPe0z0g3s3s3jJ/SaFcjgidOmIVw7evpbf3gHV
K6PFpJS/OIuPR5FICkegqjwYy9NO22xZrjFdzevU6dLt20P99g48D6U6D2yoDOO420k3IJFTWuLb
s2NAObIYdOuEOEr3vaRwNaEeTLhwNdmwKNO+T4f1uOHZjh4MQKR/hKs4oWBOl727T6wCVJrholJf
94bMJKo+N1cFxjkbOJ1xKPrj6+VgptTBWPx4hMeCcb5XMyUinXDseZyjUxnWvr4zzKL+KwXpvzrh
fn+GDvFYavZgo8o4R9+xFqaQ+Gz6xvlcldvYx3S3DMuwj8zauPvTZ4i+w0EuQ42cXc6zjOHFJO8s
wm7aYvZW3bjUVy60vH2VgRL841HwyCn9NqMw1x99YLKMHBAtqOJSr4xInjE78IdIIt8eBYXs0YtC
dJmLkogr0llMEO8cfsh2QgjRSC6N0usC6stZvyBwTHHz3fX6sP2sUcmBQgNcFCpan9Shg52xhVMB
jDyLy1unJSxjCymyYfrUNDTtrTFrJKOERaafkwu9fHftEQolZNKs/RGGeUUQO9hH0J9Jp7e3kdmN
7jZkNSYCLG1mYHYiEll7qs/hElqrLjabnAwFf3T7kPSSUdqUj6s4s3yqskMkvZMGmWJyk8azNW6n
zouArrGeNeONPYcSPCR/bG2WshzEjesmhFDgjh/GlUsHGZhvakt3J010SmeA+OpPUOL1nVmNdJIb
rq6+Ci1fcz/H7STzCx0tI6IMEwfNehyJI13rsur9fZb4orxefLuSJ3NH8fVGU6aMrei0eT5nvy0L
SvjuMNtU3dLa340lKdKALIQRsqZmNinW/Wwk9seqm0k8p3HvWWuTqrN1kyGmTHAWhc1NChST5kBC
gwbDSkeJNSP9psIx69X2drA7o3w0ojDST6vezsx7w9HjBZvV3Cb5E4QrJ978P/bOZDluZM3Sr1JW
60Ia4JjN2noBRDA4BkmJ1LSBacQ8ORyO4XV61Yt+inqx/sDMulcM8YqW+6uFLDOVImYf/v+c73RB
Y9vRmtoZElWTkuNONUGvgDdrv2Z127Z+RC5U+qkspoCoAnwrUGpnK38kON1YL/CxGzDdlgLGpRSy
ze/wV3uPVGnJ4AD1CSZHS9/+sQ6aoIDK7taQGrXfSp6aXqTcDXmdbUTGMbsnSBxpZ+1n8K+8tqwA
rNT89PvM0NRkjNoDUGTXbgWIofLmCZRRXaljmZleeNl0orob+9H2HhbIysvFQKSLmzCY1VNY76k0
FxQFly3PfdxN85AZX4KCarMdr7Y5D0eyVGp5NZFHa+87g+Ltt7xe1gtpL0FCybIinKqBq6kjh7Ga
dGdCaoR9RnlNybedgj36ZaGpYdtx05iBDPdg0BQ5CKUXGiLdDUlrEgbc1D2q2X3aQ8DydwI8qv5G
XJWprp2gr4bvI/K4rokpheGDP3MW2zqaYGSzS2wvGf0Rieb0nJMYvpYmpclDEvr5HSKp/ocxeIMV
wSpTBqiq0J+Jeh2aur3rLcNSDls+29Zf1yIpeKqjNELjIpxXT38xsQA0h3QMYdiKEKglWV1u7UWE
DIGgDAsJalqacP/IofEMLI46r/yY7OY+vZ8rm1BuS4U6vJlV1mGRSOkIIbQD7pTRcja/klYNPimg
E3Ol1hRdeDUnRgWGhTrihZ2VNI4XPp5pR6yuPsJHSNOreQxU9Sa089I65O2cGbvM6HuxJxggnXfr
1oggxikhm8FCzA/yqsALsMeYXYN/KhKYjYykzGDzCGke4H+4siRpE+92Lifr3QL4VYNdN3pn78CQ
2wToWVbuabbp9lwJIgFp1JgjcNCh65M4KHRaRgkq9e+r8nMWwFlF66+rW8c6d8epmT66pdMPFxk7
HjAChqztq26oU+duDNPJe69IIDe4V6E7XngBMK+DGpCkU+TOpHsGMyh837sqvzG70CBcgoT67yYd
pBQ2d0/K2aocGhBlgpp6P6VOUL3tZVCxdTJbdPBhMU6fHToBPr2yNntop6IiN1eS2EUhWzRHgPHE
DIxWkC/nfkrKdgyVSxD47rHhP5/KjJCgZsjoKIZ8jR9a3wDubkAUvh9GibiaFGHjWC5lDxKQbQGd
wwD+ly00o0bTDEpGWQ1ekFR4DHsiDWZ5SGGoDLBzg6K7XRJBvZsuvTfQBJBuHee2EQT7zi3gSamG
Xt2ZY2EHQIddyORDyqqGrXsLwu7aBuAsj8gX8gtIahvWz3LhNy2+yJuPKkVwvm/GNfzoVUycMWb+
yUM7upAPjQC+UVeYC+jrJEsGIbofg9q49nD5SZhZVeVdUqMfXEiEJrEGTOKLiTq66ce9I0a1nJla
W5BYEoWmvhuIGgV5iq8NxXmr1kvSTpV1Jo3ChBY5NrO6hO1MdRucoFuTIzLYxQX+DpDhaVUV4lFR
+852s++k4aXJVA6yc6rZ/kILZTFUeUvYn9lE+Hn7UnT+F4a13rzxWj8lDgEo7lZ0R+zf5Ylbxpnf
Ov4nTbuVEDmjRsW4jClxNTxJHM5mBsYRovHKlUzpCNCrcwjoiV1k2+s+lE76AY8lpTTcFqUZJ5ae
8mjtoBzExjS1+BlnSuvxanUsCrvQk99bQyZQ+oHETjEvlMcaP7Sn81kPYNL1QjcuaqfSTc8Uc8Cn
fJHT28LKHXrEhsenWFXSuO2MBIKm6Ao9RRWKW6Sj9JyLy6oUhtwtoZHTN2sd4H1+pnux0/1Mth6l
xuKH2IBeMQL5CdPAWC9fgg74IzFy9hTsS9mPjO2gm40Ibib5gGFnDeNemKjbz82629qiQrNf1SgW
41FMYDIYdMOEEVl77wPVZM1FTuwoIYSZVZO00EyJF/tbwDRVv4Ws6WHLnZbC6AJglMRRK6SvAey+
wXnnr5oGQf2UXT2ktMB3tt4yresymRAYd1Dbs6fUa74B16JjREcs6hHxg/F7Ssn2nxKzh6f0bJzs
7QfB1McnD1e4iUheJWt7condznxJArcx2ZS1Bo0yMqLj2Avsqbo3iN5jMoCBXhDJkG+h3gs4Qcif
W9Q3gUwwKdstAFxidKItbhSEPYG18fd+qkkLtwfcS2fUFkgRdwkriCmSbGlh44ZK2ne9XxZn8MiT
/i5NzD69XbKqC2OVBjVBZLLQerqi30pCmcH4Tq6c2bTZTfkUZVb1ExAb8ZR21uLoLI5O4az6gAi2
mGFCOrw7dbZ41hUo+rC86lhLqIemCAW8+vQpgc2zx3RjoWeDQ3Bi65Ldtp7VTzlu5GO2Kr0WT0Fv
cmKpwPwqep/Wn2Qi9SKN9gPncmfQv/vEskW0O7miOMf8OCUksBr1eJ4zIQ4H/L0EL2APQXLQVTUC
h5TNYReNzQjq22uhDcZkyKHFMZZ0vJRVgEijqaVFVRj10X0w5n1Iek1IOAYii7w8IzF8XJAepznC
79yWHXhaiS086wvB7e+5BXuejHupBnsYAOyp6t40WvQhnnTX92S/A3sl326ErUd6yhtJp/TSHUob
DiYj1HWa2E4Rp+i9VWynnsEMhXeNdHuVhPrDmAr7w8LeltdNoJE+Ay1KOEBIAoE60/miUgj94Spi
H7a+3afeN2r9nhe18zLSiTXt/i5DzU78EmfeMQAyNW6yVeNoSqgBvPJNwum1CyVyTU0BL5mVFx8S
M2MEMQxSHaLRZpGICz5HNFFbBehPJvUJMbQhIA7jdytjWSXT+74IaLunk5jIDbI67wEoalXticQY
gaxXpfKI+Ktz8KhrKvV+EYHUZGZCj48qmr0PriFo4i7acNUZyz7/ziN704zsqgLcCWS0+CBELos4
cPVsR0FQNede0yXgUEBfW1E/zsEbayqMeufUuL529OiQmWVZr79XSnggGGHxYxjsi0GizB59/ovt
q3fDCDixLSUlU2BCobljzzb9aIKle++hojh3koS1lFlaWx6H1bRwTYAqXy/+lornSmPe5hs1S2iH
FEERYfsdwahshz5PhvKRvxDasBdpUXn7uXKzu5mRrnvEXNh78YxvjldpXMjm6pHNIfjxTeNMZmgD
zlDP1KRBkRkyRqQNChVr0TPrAXhd78emQEEUMple+4ZO08tsA22TGOSbj10gElK9ZKlv196x72aM
fSjnM8d4kxcI7faeqb2zMBtHOIPaGSPlbqJlt+zaLw5s4jsNPRnJullWbIaF12MBG7MEUI/VIFNg
OkiSgyDsc74oPDYa99Q8pu8pYLUfVaddd1cbA7MnxlsBNtWam8+zg/8xctBRqe4qR3hMwcdc+T5S
QLx5lVzWRKEllzl7UnmVlotIPoqNY32/JCFyAmQfWMPPWqscy8fS0RMuk6GRgdXEc40B9TZrjIpv
0ujMoe/jRumcgC7NIA/seV4fJ5+va8sRcvXZ2NkViE7luh9SohgfHHaCMg7YhNo7awWVz5tULCpG
7BMEZ4sBiXNeWbMD2FrZhfCx5rxz5uhl6JyEsyH1emNwCOwMVgjYw/gNF0ymY+KzSF0IAiIoos7o
ERLZG48qYsRoyOZNsuwMoGFArGFTe8mWEcYCeK0FvN7cNt/pgsEbt2Rl1ofQr8bzomnsct9Xs3ls
4PXXPIYOKyxs5vpbOiZteECRXn7o3MomW1Y11VnZObkde2INP0D9N7o7UXqoWSJsLm73ZczZxz1U
NT2yTyXUYWtfGlNPEvDMyjsq8Xk+Am0gaLbVhBlEdNpVvkvI1dKE9K6rc1X7o/vgeGKcDzMrQULp
NMWE8N6gmlFcEaYV+DvPR72wF3pAvSXq/qtFp5+hjSgEYhDUiEPQscpZ76k1sR5vlYOKSPadELCQ
Z/fcndYK/yXLzYF8nHl9WFdj/JR64WBHEBgsEg9c76ZZ+CFxnytminzy9LsplyZsN2n2uGt5+Z2I
6inymQDNCx5dnxJaRHUYRn0vi7Q69AN6gcgjWO9rDROTgY8m7Rx5boH6Y1T+cAkbfpz3Sxai8GD9
iWRyIqHxMzHqOOQntwW0XCyBLw90PxNC5jpzfANhMAceZQTzsbGGOtyLtsdEItd+frMqRGCHtdHE
w0zaMPIDVT9AsCxufQIe18k7931UuZQiqDtHLpKf/gjrGr52HlSef61raL58AS05Hl7Xqch3a/Fg
tF6N+Vmz1o2GGYlDXFd8UHmNCHrnr0bxjhUfNLgOPhSOksTl2+8nHzmadJq6ilxlkapRBuHoxxqC
3Fe/TclxRnKtKfP4CEsOM1N1t+O9ZDRsZwj6eyOtw3RXpUTlkdaQV596MgCQRC9YYDFjrNUjuXzY
c4p0/i7rfkVQOedSXU6d1t94L1N7j9fdz3+sS9n0B5OlsXGZWACNo1HhoI0CLa3qPJCjag4BtKE8
7q1gtM/Y9JrmpxpYH4GwdlH2e2mq9cuMP5MBHoDxXZVsiprSWCWhl6DoYkvnMpDEtpaLkdwYS0Cc
z9tsGR2+r35cisPUsSIZj2YXLGJX9ivK5HZlo/qVukFRkzXraRzOEhfOYUhJ0cKiWrBVfyhZxfXM
e5PwjA+VY+bZW3qKPsbkpFtLvtPMNavhTWVX5Be53ky/pS+nvLsJEm/6Mc0lJvEFmzbDtEgI4vJL
tis5julrLNTJd7fHJM3advzY6TAT7+FDj9WPYmbxfQaDBVmL5bXCuliGrmjfIgrr+oOoApURgEiv
miJAX7xXqXrTlMuWkaiVRRALrwZSGda6hdGwK3IJ0epccc59/oSr5ppomFtSl3+E+FN3Wed/ayox
fyzCYNjXQRoePH8iAZUVp9FZh6CeVVxak3C+pgHosav/6v6Bl82kAcZcI5K/M7wGH64ripE5snMo
GRbGoD5SlUDct/hUYA9imNzb/wrgd0rJ7o/9eZMCHm6BtNEnKsbbEC/YWzZmFnlJY0bQ7jIFw10X
tkBjWWeVj78vpf5SSEWxTUME058FggVjzPNCKiQylzfTM9h/FKgkqFDGc5eEu8FEsvX7Q512EdgX
0nahhYRJAr3/qQ7fne0Z2MqEv5rgqJuUNffOUTig//ZR6IiYdLw3Nbh3itMacDSoNivAVTu+vGQP
1Fyja7FfOcqpaRQeFOYv9ueszekzCuukNTyksNCFQk8VTkaVnMmSWYf4J6fp9/5QLsdcOcGxMewt
alVLlxBuskujgGnvB1Ar1j+/v+qXHiOSdKruW9fT8U9OR7uJYxkGj5HV8hhPyid22RxMvgwi6J4O
9W/51X8Cqfrprv9idCa8tfn+mS9hGD6PzxRY29/7y0EEUA5vDn5mhE6gDTdv8j8cRN4fNDepXdse
DlusEvY/NFiW+MND5W/hkw4tTD5bQ/d/HEQmtDnxp3noiUL3v//Xs/bScPLvP6PZnusZMIlgYBIB
/Ds4PvgJxPaF/tQDIhdr0VZS3KamQfHEG9SmKxWIzxP+0r6bDfloVhJp1k+36QX10JMk6Z9tvT+P
CxAZiBVyCou22vPj1rAqe93lt1m6d6z2RrsD1Tgy+uR07eX1d6cS+yHJ2ZPa5YdXDr01gk4OjYaI
ruXGZabPdnJosmP7aurlrWZze0W4RK/3RdisZ9R+i0cDDgCCdksM+eViTYSIzzZ5AFg/tkRZW4r0
lc/U2uQHJ6eDNwd0NPItjGbbK/DzE6CWl3rMH7fIdjMRodQT1W5gRs0iOutsBeixsLgTzcoelDLX
QAuyJhkSoj0WqbjysejyfiLMf2VsfuHNYBDD8IWYx0UIeDJ+NGFpeDNM1qwYLdBpVdDInaNl/bjM
al7IiV27/ioVffuab2n7wac3BNYsosUnlZl10gF1l8Cpsza9NXkJvrTu2H6Z29DbJWLOLyurtt5r
No13Rti370yP+J7fvx7b0//l6Fi1titGm3jqPa1Nh/liCI9FKrN3uTerL9Ajs7NUiddEbc8nv6dP
AAURDXQ+AnjCm/7y5wdP22ruySY6Jvg6HgNr6M+terQOf/9yYEhiGabKxGx+8n1TO01bKi7HNHGw
1jvp/DinJmGzgAsef3+kly4HtRAQhidRyCkVtdKCVoBd3o6WNz70g9ffUsnvL35/kJeeDuZ0xivw
Vh7msuf3DJ5uKYYqv4VIvPSAU7L6wnR6503RquUVKNhL1xOybkCVtwlDTr/LdkLjneTlrSPXca/J
75RxnY6Al39/RS8eBgQd5uqNQOadfGYqnBYfWgw3q1wfirpLrwfiMF8bbl8Y8xB9YoLja4atcLoE
KhS1p7XOby1W/hIjQtU2lHN73Zw5QZ09NHat3k6EHJk7WgLsRociqOmbdYL0V61JiXnlhF64ahex
ko8HkQnIOb1qdrmtW1fBcVCNvBA2Sb1ZWvT7399aptzTT5lxFe1tINDq4e9+/rJ0WExk0ltHIajk
FWMyEifZvM8qkvtC+Yr86oUL8gTTp4v8AGWgeTJo+VuSRejOR7JT0wsfTxjR5Kn72lyx/ZSTwcnD
TQrgnZomUpST15+MUzOkQXAMFy0u68FrKPd0GVUHAgF7h5ZOnwjKDy3MHPgKhfvB9VZjL53Cvp4R
8l0oP1je6b5I3mOg0ziVTDnHNuleb9wxbF4ZeraTOT1ZlJms6zf5Odqn57ffGUXXCyGIkaWPstLH
+OKlrIjl4oRYxVLz3JxM983vH/kLcwcTxz+PuU22Py1nVGbOY6GcY0Hyghl3yiD7RGfhHikoPgcb
CVHUVFtnzHIrgt0Gz7j//Qm89B4gpaFquYnW0PA8P4GxG0KSgsURADVdb0OSDJpl+Ssv20trBj4b
FC9AdcTWC3h+lKG1etqE5pFFhW3vx7kV4w7VqftoLRZoJLNTSkW1jbUFjUCDQ096QbN3yAhNd7Vd
sSkYqX2Xr3zUT37m0yfOBxcwMiPCQfr4/LRWS7BY6Z0j73CwS2SbvcE6VBFxXIj9Wsr8Hem9zc4a
BruNmMTnD/iirH2W65x/CsM77RjNQbYphq7RXa+rWk2vjLZP68pfTpH1DBohltuAnJ+fol7dcBpC
8zjmhXXpZ60o4qrUmkj0gS6tO+dvRzm0H71mbq+knPL39qAonOf9sFiob5G3eakUF3PXlJcNFcmH
v//64Hu3Q94cMPv2yel53TiYbBeOhnSbw9CEpJ+WwXjz+4O8MC6iGsIKgv+dp3U6iaaLlWLo0se6
25h3vXKyx5pCT5SviXLOGgI4X5m1T7bGT0sdFIkofFnXYYMItmn9p8+yW/VkOdZwnM1RXVmqFMSs
0nJFnSPuJlSrIX17Z/40+TW58GaxABV1Tf02WQnkeOUlfeED5cMUfDwEggHrPvEtlG3R2lkgjxUZ
kPs1H39A5KxeWTqccD7+vN7NdC9Ao8I0Ot1iqEbYSZkNx1oKN56CAruUHOQhSTIWYQQnXDhNUu4k
VcUI6h260zpNCOvDSaGMmODYDA2qNF95Ci9MHtRZ2PFB0yRM4nQ6lEr6Eo3HccrYN9TC+kg57/sU
kArfbjqC9TD49msT1kt3m+HOZkIMaYqeykTLLiAfpcWyQagU3QrZ0/4g1hGotopQoXAfsOOMi7ie
q/W9sY2b9njvLmqvrPYTjdq/QCfPtr8/b3dfPJ9tcOLlp8J8qpJe7aBHcdIcESnJC170Zheiwnvl
qn89CMQscL8s61kRgAZ5/rYbTSon2fakIYrsMTfz4cHKSCP+/Uf8wkFADlBlYpwINqbw84O0EDJq
GIrHeitb25NXXq70s165kl+X2xsbfvNloWeHeH6y3mgMfKWuNx2VOQm0Yqu6APvUILHULirA31/Q
C7MHuxTo+VQ8yMVC9f38ihbPLCYnk0e/2ra0pG2k99ns5u/sYZ7X/TQHGPm7wn5EnDJekEydX3lZ
1310R7a+vWcSd2T46CPiSs10yie1lOWeFnU37V450W2I+HkO4X6T4IUcmZIJg/UvQ4jrgg9MxFFO
ugGUjpbQjZbWKW7BMWPTDQY3r2PgTWjXvWmATOmpZTlPAY68hi46fQm2M2Hn4MMUoozzS4xYac/0
8/vl6JX+GrMuLWkC5+YrD+aFg1DVNF3gogxpXPfJcwmC1ECzdJwabjThnsWtszTFK0z9X6aIbSeM
uQuIzrZ4wOH//CjUoCzEeP3Rq6VTHTYM8CXudvtsa5FG5uL5Bzll97IhMJIGsfGdCOTwUijP/PjK
090+nJOn+/OJhCcTRO6nqSdadcydYbhhGmnuejGNd6Y53fQGedZ9umSPrUWvcmnCy2pomj1tFeuc
THoBMFYYqNF/f0rbpf/ujE4+DAgIdIkTeVwnA68+g+y3BFHn/QRSJUpKv4iU5bj7sqR1hB7t745m
24OBZwZEBpn/5mF4/mDGhv5Q7g5Hv7amGH0tK2qa3a8MNC9d4jbEYIQAAPiLcyFZHYe2U39EsoB2
zXNofJnsblbCJwOiOz/0c9od5m6uD0OWm68c/JfpertEGgOM2P5WWAhOHnkFDXgNVX8chsAEBzAJ
cV0jfX4bZH59EeQ+8AFpkOsIKZGmTx/USJoW1JbfXYCCfuxlpJJTMwR38Mqn9+KZYX7g+2aj7LNc
eX7z7aJRrlUN7GfS8GrVNcv6XDtE/yaF8YHBzooAgvgXYeOYsdfIEP1ZiYwvKd60JVqbtu76z79/
GU+SetjbcrNY09jAGsGm8ev5KSldB61nK1JDFwMrS5sNH6188IPYDvIcid2aq/O2X4Z+P1MtgojQ
qsbaOb2e3gIiIOjX6PKwjVcn0G5kJON4KPLFniOjMi1NWGr/V77hv5zzf6k1b2fMeM1IyRjJ8udk
aGE2Mdu5rY8aLPC6t0vE43Fgon0BPOhvTotSoYuT6ZD1sQx843acJhTtWwiQfmVP/NJYuu3c4HUR
aPcLGQnAxZx6ujtaRr/mcTea08GzKiT8rzykbUg4HTJC3KTkwG3BA573/CFVgd0UIt8umU4+PaZa
finbjpjxtJ+Ni6Yncj3S3rj26KHJUt5VsnaPHuJ2EZt2+beLqjyB0AEsaQnUWNuG9fnpoDRPxRqE
N0OwhNdp41T3mty5T6j/p7e/v/IXbjCBTDBIKKmyiTodvf0sccqkMm7axZ8vAJehQSp742+mRzxd
DsV6HLSMtr94knxW6DC8gpsOFf459KVx11BMvi/LjnhUpAPV+e8v6tfRkd4oYEk6eZSycDE+v33N
muiaxcbNkIvhg4mOg/zVZmq6aApGp4lsM5XIU9IRcaxtTcu3Rifgr39/Dow3p+8UKzP6UBvTC7Mt
vZPnZ8FuKpvHsbtBFg9EpZx0n+7ppKsPs9wUN7aaHr3QpT+RlSzBvjrIlgh36Xs13CEMcOwIXlLm
3hR1koBPCf2mj9YkC8cL5BQrzBSrXY33pjH46+XSV+YlrI+tmToqbuoo3RH361qnOhaemo/W2pVv
cbz0X2kToPvAx41kl+68JJ0eCRqiuNnI9N6tfeMLYsjyHiUE4pOMGfKrGsz02E7z8tX1hpS8YxwM
KFywB5zPi7vYFyQzzMON8vQ8nfWjW39dlF1B0aFEWuxaux7fDI5FIE8I6T2Ajy6S8cz00xH5sRDl
N+AbfYrOxTLe9KtuG3Rs5IVFJkuZi7Jop49dYy/Q5oUB57RFcdrvfFTpnyw7FV2EIJDGV7quwS0D
atvHHBx8SUv6z3g5F+E4RuFsj+eqoYtlRVmR+RBNewDbbTRbIdKjsAstJPcBsm+A7WBF8q+qNCGZ
QJ3Rzi6TDvMIG8+lObPLACVGG8qgPgDIhkSJLhagR8Tf8oFyN8zDRuwb9hhgrAHYeZOAqMLwF875
DOzMCOe7sNHBwU4G/vfQkWo8H+zE+tEUuTntlD3NRLeh7V0jlaRACs1tMI7gvdVo4QK5HmsbhVjM
Uq4vQSlbIthJr5p5gGUFDzexGPgeFdJfSlyOUz4I7cpxB8kByVubtKzAk4ntJ9R6D/KarVKUsJp+
WLLDryPvjdpmuhReJe49NNTW0RlmjE8AIDwkZe5gVft1GEd5jpRj/VgWA34RJTKg5kZWN0lcCLRl
TE5jNkR+mFvfB4MKb7Ia8ydgdtV62Zgt9QrAVfJr65XDeuzzpakJ0fNVFUM9a9+qKiUcCm9P4UQK
GYcF+MZy78hxKN+ka88bZC5VT1ogHm+yicOZVn0rwzbd0SLdPCFJN5ixPQRTi6gaJfUZS0+L5AJk
uSLKOgqs4LCWigLCZC3hPg2TWu6z2nDsa1Gh/Nx1bZF+RrqnwHHZjf+29Zb5wV6EV585wFr0GX2w
Odsi68sHLEXwRaVZ5kgW0czd6WTS91ZLvy4ame7ROc6h+OYRXoCRQIdiX6+5viLDozvYFZbxatLD
eYsty74gFwksUR8mXjRNXfHo+YtVQ4yQ2UNOiOc14ArjCg1n1kQ+Ym5gOkE3ehet0agHNYb57awS
mKw5np0pIiJavVMIxu1YzPgY9uM6OYwhaT+keAU0jpmnIe/fsob/pGX50+j/i6zhgcDKn9UMT//7
n2oG648NjMHmlb3aJk7YFlN/4VDNP6jhIW/YfgXQSOjr/1PNYP2BaO6p0Y/SAC8gf/SXmsHbcpDR
P/ALgy1rKu/v8FAJB3o2TaGKAG3Bz2eOgrXLzztZ7XXmSkWn+OHnrPMOzVQZ1z4+5eVmHFtviLEX
yfVz57cLGJE6tK6zgeT2eMrD7GgIq/4BB2suEWF7yR2xH8m7gsXGp2wqu8c2p/2yF2K0U0LyenwO
WYo1bu+FWn2GeNnb+BxQUUSmyNIe6XRPDx800nhLHwKE0xBmyo8zUpMl8ehOe2dXkH3PRS/Nbr8Y
vf0RvYGzfG2SRVrvCd1IsgMi2TA7pEWezTdeUOYXIbEX5m4qLK9/bBgaQ8h6qeU92oag3NGhvjxz
lnLqd7pqSzoQPsNqETdtZ9l7f+pAtfhtZmDnwn/aHYo+bK2z2QOoxozWSQd3BOMAw7rjXZtpWt/A
eS7lWeEjVcXVsgReNGeD/GIU89qfBZ4qxigt2/K2pd13mAY/z+80eMAsjTHrECEfqtmu1zMUqnq5
leOwIMOzfU/Gipkx3BE1kQdMXqWbXMPrZLx1en98qCyXcSMEXhOerf1iMgaIttbDNyDjwNMsw+se
XQSzx7yZ89E9Y1PoMRLYIh3vMZFb30KiVHRsOlPzw1FNeqVrfx6iQjrTvlddUNEtK6f2rNOWW0dB
nX5D9E6GsedjVNiHUONy+CuVhR66bUeolk0h3wYluJgDYVF62cm+TexI52XCfkaEa3YRJu5qHpai
6K8VJEwdEfNcKgat0qhil8yRH2OCghKDq+ItkEuVyBjivUZ2W4QEguAJ6b8NOhiyw0RFtYDQWeQ4
+c2MoIrVHOByDv0QPhYs1SPdLrkRBQU+T/bI6UREDYa/D8CNNC6LqnA+AzO+ysO56Q5Y6x0dNcnI
ekm3XNhQOgTM4MnGXFi6fnUMkdu+F0E7kNNb6YEMDnfAiiXsyX/ExQK4ix41SAQsZdkS2xIBttd7
g96JVSzrbgiTmRk2AK2/V17nHde8z7+veVDge2ry9p6NSG7v22Ftv1RBOl2lWRaW+wS7Sb3DFKtI
CiFv4cMMCfYLEBdnjZll/O8C6+xwsaxh8SUNi+wOtWydoxHF8hD3pT1SO88MQ0S68xYWfZqtFWIZ
JOAYyrz0QpdpLqrIJAYbcyzJPpHlytWIs7IxbkWDFHgXzsW0wJhT0wWoNX1WofmgFm9meGRG7M7k
07A1jTtbmUakRryGUa+86pMdGuVHQ6lWxeTmCYwoxDZ9qRYb9IKDr3ZXmEyXyDtrH25KK3SNY2Zu
vDjIRWjsVqvgVOlNem/twknYua+d+iLZIKEUdDQ1jzVM5CGcdebGXIPvHoLJlCJe4JwMMRTTLI1m
pYxHhRDIiCedJ98rssD6M9zfqbxeMShh+rVs1UVhM9f362hkN07VEbmMR6X4PmdO+ZhVWCMilJ3c
PdXV9Zt0GcIRLffiHdZCkH4Eg7L6PI5Z/4k3Zjb3ZlkG7XnDiBJyyUl36Q+1A9yVPe2jQOwxRWsb
wOZz3MbDXWY1xpWjE/f7lE82qupUe9ct5hh4k9CjBKqlDCIAFEc5nPssl8D6+1qPDKjSOTRhVmmg
naV7IC46NM69ltrxv2f4XC1PYbdbJt+/5sa9/e//0/7HQ1v/9//9j8/Nt/+4k//9/5qveff9+azP
j/hz1vf/YGlvbTM/b5EPzozp+89Z3+NPwJtvu1OboO3QZGHxF0XO+gOpAvILKDgOqiBz+6O/5nzD
/ANxMXPztlQIfBgUKCf+zrT/JK79Z8EDhQ6AGBId6S2iw6VQfbI51aCdZd+Pkbs4voonJPrsQor2
kMtFatSvxdpFuEoIjK6pQCKIz+xL8pR0tatLv36EZ9LfuYlPhDsbiPXT0mtjl4ZB+4BKbb5Iktzo
IpLKdz/d9Ls/z+9ZO2o7rWen7VgWyyiPJRG/U615vqcuifatpP9Rux2Wq0Rb1l2Ws4GJVTkUAERL
/FyBbu4dNlRZXJNqdFsFXv+D2Bj7xoaje2kPYn434WZIKO0E1hVG8RWrCVTJj7ruGk4fJuC+ZlG0
V2buXbO9QswZ5JXxFTvE9N3E5fZmaub5zB1t/aVwdH5jpIm/1xl1RjxVTXG9tOKs0jBOgUZKA4fW
yjYnIkh0+OGWSRB3OdQ+9sdujPzBeC0W77mMZMOH+XQdmKVcqgeQB0/rjRQkKn+7RSS40dg8ZqSS
EFbXonPxFUZ6iwiMf6/7/xwVtsXyvx4UdrgRm/zr558Hge1v/KVj9qw/KN/RyKWJD5zuqUj/19Kf
P0JgvtU1Tdg4vFE8xP8ZBdxN/UzBGDEDJeyn/IS/RgHL/YMgBBpKiD3B+2wqsBPl8u+UzE+C1H9+
S2g6KE5ZJCDwO+VytDfPvyXLnIoMm1G/E6o2z9YigLtbOcKIwDbMeVyPtlpBpRAuy/xD74blO8Y4
10q8HUVzn2oam8vvZVNcOpS2+7gKuzurmYE1z1iAQRy1wQUvY0jN2zCpwZTkTm7wccCH/5+981iS
HMmy7K/UDyAHnGwNgHEzp+FsA3EPjwBTUAVR4Ov7WHZWVdfI9IjUvnYpkS5BzED03XfvuS0kyV1d
DPpdkdNThSaT2ufen8dz4U/La9uYjRln9lS9uKNh/qi7atxRqbsegy5XJ45PTbcpk0WH3e16bdzU
1X1rgObY/ufC/ut1Z/Nk/d+v7B8pb7l/ua65kv9+YVvOH8yeBERui26d+rF/jLRm8AdeDrhxpFSQ
r29+pr+uavuPm6eBSx4LI+sqtI9/vtu4F7Bd8d5j3GVdcjNa/DuXtfGvkjZvB7RfsjgMUGypuMJ5
9/5P88wsloJMavAImGitDxSvgQzQl5FtH1AR7bKk/VPnogaHt4rFftMSabo4DWfUDcCQ7F0jDKo2
EGj0YtMbbp7vBnMUDhXPBgVimhfADRWFQUcV5I+V4KPDIBBlxTq/6QhwywH/ygLkP8VTA1I4T56n
YZiIgnY+6V9Dz6pPQOC3xBIxye6MDbHLkh3I+mGeuT1ghz8EKz2Qhgg9CPTGFjt1TTS7RLay6X5s
MZmGjRi65WmmkE+cUkdaYYc8Z6uNA6oIB02bV6ANxiJ/AgPh9jsOwwvw53maKDKlDypD5aeMcZfm
A4Wt+lTpFZASo3qbR81DeJ5qfSQYz3QcZvgif+ujab91bt4BGanQk1IT1gbjXFqDupcj8U9z5UUb
6tA7ui0rDRxKBNZdZ0NPTIq3kmdNHVfEHvfBQpZhl7hF+bPwVK9FfbumdFglgzC2KODWhwUA9gfG
rpTZP236rb8mIKaalN3CZrbbYkfxCJ9H58s2OBU5HrNdL3wjf0dWLn86SSEy2la7Vb7m8zwH76au
te+FEmUZFSlE2GjJJnEAvM5wq4bKea3zYf30VM51omX1AvmEtjMivPasFNs3QbptdgpkU3MoIg+a
B/HXyirPvWeQiSybviRd7nXglnzs/fBp1kDezXbg9FHPVZ9FpaYkc5K9rGfYWqYddSCgyr1lKVux
gTTAW9UZMeiNi9UPAnXq00zqepbKb4FyoNtcXca4LeG+0CRRE6+OCM9ZtJI49spowcQvwHw4UqdM
CwsG6dxmDmKjtuCSFIvMfhmALwiqpCtLEKJsHQoOgi5Z+RmWwyb4kygs59m/9mToxWYOtKCPlFEM
2eWWnPwy2tq4VxBHqp1QWv7tS7T9zQQ9NyeJ607PeeWZj4SmktmKwPP0JrCenDvgRk1JrNsiQZRd
8r6UaUAxaNWB1kBRd9fxkOYpVwfnNoozwnV0XJ9UcxBQCUb9LFnBcYZlpyv7hhyiSyf0AYHdCWu1
3DhdITFdtIHHQZg14/TWYzG9rG4+isdcrNJ/DLwp8bD2OpKW0bKsfxJmM/ptbyeqOtO0UBiEp9tM
7Gu0OuewLnLZWW1Bv+uQec/Zms9DuMpKPHDkgmiiuWIIKF/RZHkaPG3M44W5d2+2ZqpvegTYgkZT
dfVV7pZb6lCLvS2omNgRh1yfZ9Qqb7O0ZvBbb9PyGiTdulyIQXcy6i2GW4hE87s+kYbc6F0wLnFv
ZtnLrJdeEmWmV9lAHLp4lF3Th0ZWIJe3etaem7rousdmpqKB6DaB+xhyHD4fJyXMLLvJes9qt3jt
KoYC8r6KfGxZuh47hUR372fX5GJzIJBEQrUOAKvAKX8gidvJtWgLMqv094ojuC+/3dGiYqmtIMhs
h4II4hIabQa/3xiG5XfbWLWSZ2f0RugBnlU2Nnk+aGePaDIMsWNbzp/JKJo7TzhuHaVgRr2QBO+S
R/4wVpditKHb3PQye2fV3XKXDiVB/oStb7cFlm/ZoZPQLgvY36dNLalz4Py1nRXygfiPi3E7txfE
Hz+R0G2ZI2SkzbIq9sAs+X3s1Cx+1KsZVO8S2WCk4oP471fAmoF6hyFTPzue7W9MYd6XXlfGo1tn
hFel0JHl2NnJezrr7LoPJZLOvqGcAGaMyIOfDt20TtRwzJ+P/jA3t6JUKZA7RVGzYUymdqSrw1n3
OHYSeGHUx3QbBQSJRpB+ct24KMf1Y/AqbgOP9O4ajimBg4juSjlvwM56Y6wWSkO2prSzNErE2GHY
coIb597QhtM6lixJZKPPLy0CIvsRrvcjVlaDagmnZ8dAeSgbu/+cjv5+OmJo+t9PR2xPy7z+/Nv2
U/6r7M9M/tfh3/yDFRq9XISVjP/r7O/8gTmIczymKbLo+N45d//z7K9Dbr0pAFQWMTDwv/46+wd/
sCuwAcnevBDE8DAh/xuHJGiV/7oj/3PmQIjwAIRb1v8j6CRK+ENjBxdmbkRoDFO3Xq0qsH4Nmseb
XRDqs9c627h14LLoLM33OqWtYMrorqc4xqzYaW06oBCAs+LAozFr1jIO+b42bow2AGuSZAtMrJKH
2GJv4V7le+qlqk2zpGz1kl6PBlk0YW3/6Mn6L3NHNs/kbcLDpduPMnBPjSyeMm3dgfCb2ihJqVRp
FEJ4APkE3kOPRnyBGdjFPgirO3+yR/ayvOXIRnPzjf3w2MPViqgxeliW5TWpqcfQeODg+KqyZN66
RpK+cj6rQ8Orz4uRuWgbK8sCOifeKriBu5bS5dDs7DxapaXCxO2AjOnyRzUVzt08mNZBULSzAfP0
uxJeECfdLO/J2K2/HS3/AFAikHwN4olNWRzAzZGL5w+9YyVtn2p/Lh/YyBiHKrP6sA7k9CPHz429
N1HG0QHlSH85dqJHSk4QcFPnoc3naGndj4Aa+m+2MN5A0b2q5ojFhv6wqHpiAyrt5Oyb7Br5U+31
0g2rdWGmrBsgYYW7TavE/w1yzYmzjI6i2Bk8eAdBW6XvjS9N3iDKlPdpaXqvokssfzPm63LPwr+6
WtwVRGAqKOVO6lkH6dChdy9XVV/y3vsdDAL9HfjnCq5jmJfDwoN0B9mcYjHE+SDLd8Bn0tkKKTZ1
w1FOwMqsenZDayyMKbppUG9mYfvqS8o0iTTZ6XdtZUmWLBOL6OdOT/UrhMkH6IRINKuRdzx/MSPB
FnebDZsYYhpJV56bfO3jprDqgR4NVR2VKdy7KeDbyMq8jak6hzbRt1fb1Ktsw2JKXTEAsY2iTfy4
pt4L526zPOYmtrrGsPdT00ISWJNlm9bmR8XxsmE9Fw5qzV/zBObj2jAdF6y5Wt3ZdatjEb70Dj7P
5ztOwdmRHrA45Ues9KHVbTA5Y31lCX+2AaUWJb2sOazSYXnzuuKSrlWc+vmpxjATgYyPUyK/Y1VC
e2BmsGptzyDCuNFuWv9GZ+ydfjM53cXzyjtr8naimkK/TCJVyWcPYxI0W6AcutlvykldwRCHg3sY
rMepeeqcftdOC6f5n6W18ooh0Cz0N90p5ONYjnfJlGyUDXFDD8ZtD6ZGT8yT6G2mqeTCXjxSzZ8E
OmYoAitDXU1xsPr7PC+SvQAQtvYd36oWnHw2VQe+qu0k1Em0KsQyY+6m0oGeomiRn13rwMpOHifb
We+djD83K2ix0qrUiwEVt0/cNmejuF9Sc+PrH3np/8j0+kZJ3S0+C/MxOLA1I7lfH5ahuGM3E7al
Fy79emJSjbL8t81TxVNGdqCkSv2Ye1gqNPyBZOp2duNxsoJ8l2TeDw8kCDjFyuE5Jz8S3WTjWSxT
qMr8N43q96JoJSsk7Huj3r213fytAaiMO+7Gg2mPJ4URY1TiWnfyUzA7Gppa6e8zvmjfUelFrIkV
zbkc2XzViXgAUpMwHjR0a+l4W+ag23k6VsmNb7bXAfMk8Ys8PQDQ761t0SZaVExldpKw1LTNjd2S
clSbLATMYJt2ZThkZURpYbxI8ZSW2a9c07+w8/GIy/zyoVrncKWFpk2mNa5dW7sV0WuP9pLIb2vt
H3VaeB/7KsnNTWpqV4wOjRUnIpi6zaQH0wUfdxmZrdbv5xZY+sYbxSFNW+MFvjsbuUo2bxoENbhl
fRJr9Ro8skwCq8ZU+1n2MrjYVr5NE0BVHojquG85k2COpJjNsSmU15+yhCI9J/ffhOZD9RQApKi0
5PQ06ec+L/JjZrXB0WcoCG2yU+fEhJPMXiYuWj+UbfVsiPledFOUDS3UsXUQ5y6pi7ukZsekZT+8
hTsDCCuH4WZrl595Y4VOlj7RF06jdKP/8nN3n7rJsZbNnm0lB9uct4rlqlM6dW2slSCKDPPil+PP
SuXslqTdhOxzH3rD+Nlp9PwQ3MCMZEw9m8v2CFqV14JiQISI1MZdGehxJXCKMGjacDhrKsAsjDXW
aM5hltAWXK3tT2rgyq0Y6qPSg+J7moW/c5r6O+ib41z2+tZLy7BybNqipzGsoW6CQr0uxFW72wq9
6BfoPHUWl94SJh08upJ9pv1iqJd1fZe0X3VI0+yR33qOp7eLTXrNazDNZ9HzNhvsIh5GtXe095x4
mVUS54IR9er55a7Q3gEj7zHOXeCkP9N33m/qniIurg6w2wpsn7cb9fqhF9PWbtRhTV1uA5MVlzfd
p0N7Z6XjKW+B3+VF/eV5mdjkvryYq34YZX+YaztaanEhFPcj6bK3xNaObLiOJRdvw6oxHQBHuRRt
18YEDE//SPoMB3x7YLSGJnxZvfE1X7SjqVnPGrrsxuu1qxfUv9bpqQP+ujWmpNwgj2CxWuzfbuLg
yAOua37aYxn5BfBPtvhhopwntK+3Rf6uPLGfqvTiooUGJK82ll5cG2Hs26RH9fDze6aWjTlm97QN
gL/NIKI5y22xzXjsSUh1fnbJrBN1WQXf/E+wpIe0dWJTtlGBijEuBkYve94Gik5aTMF87RtiHBb8
O+MSJNOuqzTt4OuQFfwS/y/FqLeyEy6yTL5mKj1Zy+syZ/B10q1SC9t1yISFPrdH3cQ3lqfT49QF
+2lVD6woqKkM6nhMgm9u1iiT1g5rPPYML1kOWDTo65q1b3hRhywItnxgIZdGuIjs0AD681d/V/cL
RZVapLvw+PrPPoOYDaF/5XEBE7LjxuuvCWqvXg+PJjjPG2601rrDMhWhVwVhYneR0TGCNjoQ2aK8
+NLDty6q91L+glx1paHxzTSW7dgte7t0tg4GdyBPIhR1E+lix2rqAFnZR+LRq5D8S4D6Y/H16m4U
lGPkoLeYLdA72zwvelBvdCN9YCT9wYCsRdX8vlZUjrui2VuYHE5KanTWIeodh+qbr/JQmnwmTRUp
BlJurY2SRTSV9tGVwMiCqbz2nd6A8vYeXEymiGxzEVujc2k97Hhr7sUyMx/TNkE5MuVjxwFjGqZ7
SJHhqmiwz+ZDv7Jbh1ERmbPcGcqJXPh9LHyfFDnZqBnAI+Z+1UYSRm1kwyrer9J+oxejfp5qu44t
RwanQOPyu/GtgGxpDv1/+ZvRPFN6dh1a66lpVORM5nbU4JL63YlGgrM3zDftj5Mmfdp2L48DCU03
7R7s3nz082kPhPxj1v17RvGtFpzNGRozFg0zpyOZz17Y8lzN/jMC7rRd9eH79iDfVjYEaa+ZdnCr
qrAffnS1edBvwC3OpBDmWEHrvK2DLIl7lgKzW0XeNGy95RXTC24NW1DY7Yw75tVbxt7v8j1wwSzW
acGMFwfmot76kVNUsRaYP9P+q0Yu2HFEz7iUbCuuzPGFNP67sfgfJsTpIwaNmGgGjwCD54VZvFoE
TvLAPcAh4nsreVfwXJjWOiDTbPLGyDFvWl7yOUBTGydxtRqw2dxIXp2HFkj8xJq3ssTHU10qK7na
6TXJP+qGg4h9J0qIorV2cGT3LvEWVsIOOxNludU/6JvdlmjIA513Mz76Um9iB3pgu9KW1+n9tqn8
aEjMcsMz5rNzrV0BJsTP+UIc7dmb10OdA+R08x274D0G1ig1Ay6emTBia9IgoiUws3lrFDbUPweg
cOMluwHNpbOTR6/7KCp/CWu/9rar/Wj5lRU7nXaTwfxtgshLLieccsc4FDqxZ887M9htE4fsLhDF
0BflSzcNUb54+0A2L1kB500TX+gIpBE/EVDu2Rx/GelPobtq52YdGmhxHI1XqzE/nXLlmrGesRBD
MUTlweSebAoN4CFCXgd7t7M+MngR737a8QKt/aKD62suOxamIyAtyHBd3z/1ykteMkp3b7+WLheJ
QrWli4Czgzs0h2FMeWHKutyYNucqAAL0GVE1ZdnlF3T3t5nnMzI7qQ/KQrkk3SnG0XtvLtZXpbw8
Unn3ZChv21BZeiTn/Gp22ePs2P0rrLrv4vYuTcqzplEHaMy7fs1vUUssbW1+RZT6lh2lIXkFQrEG
wQehs0j6786ew4VLKFD+hcDjVdh2LEWphXyK3s3Mu+PNH0+pdkaYl/dFwJiH0F5eajgD1zYA1b1I
x+RUKvoAcVUUY2BsiqLqr0y42naqA+uAx8h5AloqtwHM+LcBjOIHxTXZRoC9CXPblGdXcJwfWm39
0NIB+9I0gfXEDHCZVi3YB77TwB4020luZDK720Gs2hmokpgjSxvBpWpeXjWRUa3276nNWkoTELOu
ZWGNdylQ0zJ0wH5zQzWdC9RVjjj4UoOqtsgYQaDFWO9b49xwvp27XV1qYxPsiwbeewQAOHVe2Dhg
agPVmvY7rV20S+Km+Q6nLCDtep02Ki84d6wcve/bmUaGzcIjN8zGJL8GuUVBo6cNh6GHHDuBSa43
pciMo2/2iPDYh7OOeuUyH4Bu2kbEh2XA/pyAorOmr/hvaii015HnaM73hgwd2kJz96RdJ5i4aTKr
EPW4gLSLG4iyhNReliiDPb6dSw4bs8HDm8PpsHeLvLWvXtcKEzOwmx9WMPMgUdMl3S/Eh0/BKAJs
JbwJpOVqNUeyZq1C4Mpc0WVlY1IjOO9dEzBoYU6BAN8g/3M/curdTH1WX0as/jyP/LJ9QDqiFiSe
pTYXd7gSHBdmmlzXZ8fO8zJC/9eYHAPab5fAyA9Vx5gG+jhZXjpAzdbWtbmX+nK5HTtTvHuF3spT
uiK+x54H5IkG7sDTbm3URamDvmgKmqYaz+lLa1+spY5f04Gj0F60yaI7N8p9PqhDUge1OBez0hXQ
cdZXoc6yAlZG5ymP2PgydPOBSilXPRWjI4xfDG6Z9yuvAx4/s6ztY+Ykrnqr8nU+D9T37nXDrUbO
YGoOYcbne3NtXOOxs0cCBDwJQEhjneXJlKtu2dVDIZKdA6+FHZLNyXqDOf72PGtr/1K4vk+/GPs7
J5oQXGfqPwE7bPQgxUxf2C7fhbsW8oI572bGv4Egw6ksHTBKlp3CiQ2G8ZhAXai3OEKSQ+9YGR0R
nZqcHRF0znrL4BTGphl1765VvtNGKK3aoyuF9atug/EL44n5sBhK/moGTigiKB0SBm22U/Uij60+
Ne8tEEOA8qVjrodZX3QzHIOEtoVKLGZcO2097Gpz7R6zvGiPU5GkD0VCMj7ycfCDrFZpv3VzZR7q
RcjQ6bL8LReFPE1KLA+jpFzF1mdvYfk5IF+5a8L8UKbGLxqRg4MzlQFBZcd/7HK/uZjD6DzobEKY
2erZOPayHfvYrZzgdZgL56GjFfc2bhflTLJV9sPGBfSAoLEUy9Gtqvb27c8FQkjuBPfMTQ7g+qKg
xi6lYeTGs9/gUPPsrWK7/KqcbPit97RLsv7TF3Bh1MrU+FHvUPa1bQfm90S/L/OCcaalGLXLKzlD
VEZbHdx14Umnet0qNo5IzaeSx+UbaJX2WBhN+pQMPecRG3YFEtaEyuZwGL9W+Anf5IhBhyrrpAii
JVGswmuR7aaKmbiQ0vhZegI34DAZ1UtRLg7yYkomuWiz5gpfof9lpPUd15HYYBcsfoN0JuepZnIr
O2iGvGL4nN2t6+dXXQDjjmueLxza03Z8LDoyoRtLpva71Uh2zwLam3/GYOu+GqrlNJN6kg2RNRlI
Pgbj2wohseXyglIAvUmtaH1DNv9Aa50X9mf6xE7htkZobA7J9h2V7zyu8DntWt1i8WWNo9iOSso9
8pt1cFTq3PcG/fN4f5uDtX5k/ePcp0UIvU4/o3gunqeeyNbkx4678Gi5K4linIbOZkwbjs+akf8y
ypUjjjKS5WiKPr1P4Xk+zRYZdPjeN/IaAX6lZ3SQIT3LbTo66iLG1GZsbR/X0l6uUDwTbi7LPzkT
8xWf9/AAchU+rN/X8UzUokQZMJEW9iLozA04Si1MMwc4MpwAxptWV6fSMtBd4DRthVUkYQd5mPg4
PRaQHFFShyuY4YsueJ06xY7bSkR6X751i/PU65yEm52mgpPCyky8bieFvdE42niSzXCw7McAfC0p
pRvjI9aTdTyDEE02dMAbIVRSk4uTTSqJH7ioTT9daNdMjjZ1wQw/pfXtVoP2yrI5q7Z6M7svJVmT
2TLiybxPuiF/o1/stPhd/6WwPl+qRVm/Zw4OxWax9ekE37h8E82y/BKAnN8Ne7CPyaJFvsr6uIeE
MXMXLV6/nzK/DQ6D0CRGmLas1Y7rs8oOE3ShN+HVxbc1ONldWa7WT3vFhspDWctjr7TFDxCaxrvb
BC21AKCXwrmQ2ieeQMqePMpf6EkZn+kcqouNrwXT3WKm68NMERNyuz64X0Vvl0cz5xjLD+1GZwZP
pGz3uzWEd844IRnxbJbTZw8tJS7mobuzalHt/c7Rd/mqecxc3rqrNX2jWfWDUuhCY3JaFps8zJCZ
4QRm+m3pK2qRs8oMA32sw6q5S3kFAqHN6WsNUvJQaR4c9MTaSh6mHd01OJU4rRXB7ZZU+bDN1u4y
zZVEcwZgThfLCTmLtTcg/dgWLM2opacVYwzcl3lVsaqtfWtq2ffgOcXGbuRpwLAcE7olo5u4WPpX
x46U5p29AKU+dYInUOYMs4Oc9nLhHWTc+jkQQqGXmeDskx9YGYuda7sFVl7Yyaod3NhtlvXeA5sD
5/hXMamoqCSzSlcwZNX1cUSCD81JNVFppMdpqF40ocVW0lmf3jJCmYTNuqURiQDUuEv9Ojm0FBwx
k7o/DJcLv2fnfQf/HaVFq/otWhZr6oEjHeU8IcJuf+e2ztM0p22J6ghNRXrJl+nXJ5YQOB2Gdac3
2nvXolw21NxDF6y2QTv1ocZWaBgtL/an78KZGS4Cc9/WsiJyNz0kqYtTueZzmUTlxaM/vaq07LmP
nSuiTfHC8bPcNc40xTzed0lOuYWiS4zfZnn0rSJiH7RNRdZspylobphLaqWsyTnoVGAcAkTe/VL3
0/tiioqjdY9YYaXavYDa5Tc7OfbHFEk3hldJuNxdHowyoAIhLU7jYqX7YVVkeH06/jZ6T6KA2vk0
gl/P+dc276weoLbK6X7BSIr/oOf1Vkeul+OQ+Omvs4PgoW8Zr9sDmd1ps6AXwsU2HkUGe0X3bgB/
PD6a0cVsYT4Wv1lQ2VpOTOPwapdI5h1ucxwk7NBsZ77XfFyYmOo4rWpuGeo4acPZUAephr2w0RyL
LO8hFtxo2wJDQcCLpPPdYiuqUZyrvmyfgkS/BIE0DqCpnqWxnM1UfSsFNxrOpL96Z7b3L9Q8IfXN
wxMneH1TNTgZWsNT3ynCnVkADyFBoX0UeendudD80ShI2PDcHWNHCHEiuU9XJXy0EJz5+uCa5dcw
ekBpuNMytorRzYm18SWA8FGm4HuyHxjYUaeaCt3e5GQ/HjxcB6ssH1gN7ivf22cZ+aHJV7ydZo5f
VrUvZR9LbbyrnSFuVfE2TKv3sHQj0Ymlfihk53w2avIfcTHShkTrE9dNqYtTMJC42SjTflZMAvTP
TDKeVyoWqfHYWoD444rtym4axHCePetIEHYNJ32+ykSOL1hMsrtEk1tiFPmjUdNrsgwwU8ZW2Rs8
JrhuAv+z61gnhl2zmJd5NlB15JQc9MZGEDOiQegf9O8YuEcAE+eBiRA472YrNbbNaD1Dk9cilar+
ONbV8KVutjB3KFsuivrRytNQr1fIyu6jJo0v00p3gkci2fyQb/RoDXTJB09lzbYmzambn83DklD5
VdoHeLOHIWg+2gXGaj2dZq2CNFPTk2q3DRCXFTmxbQWSOg/2QKgSbVz/aU111OLaCMncfBuW9dj2
5amx8juR0cxTUMyDtO/umJaWvZvp2XYyxQvMgsOUmdaPsQqOI0JeXc5iM1Z/yoLcCCoz5YvCcfeq
Ki0uO7YtfiaB9M+LuTWy1Tl5ffdOxeAJljdLAjbba9gNatx6ijw07+U8BBXy5knvVVbNE+MsPPgK
u4Z0ZuqQ/MPc4rGyUYxBWlDLkZ4t5zhn7alAQLqfRz3fjouDj/TbFHORbwqJLtMtRDSp8FYMhO/5
ZKqvvlcOBNt5+M7TeXQBNloqUmq8Kek5gcuQ3iIW042GSLrBpRg8EGYdOAb7KnghjN9oJzbj2h0l
cfV7kzrOp37T3AR/S5cfut1PFDf1Wsi5rZcx/NIuojhaVBHdQgNHmFrIkS2KsXPMGdU5kdMdSDM/
8ttMv8DaKNeo91hEUWSx/ryB1tDg3OoXh1HaM6kJDwfs+DzAhEFvWmqxtEQM/qUv2BA5B+VDM+9M
DmZhNrjFOyGkZb4ktrUgbsoCQxE/b4QC6mf4HxPIf5tASES6/1/7950c+mb622msP8nL9X/7P//4
z/xvBylw0P5PY/hfv91fqVDb/ePG1LsFRFzqoq1/5EMgz/yBA0RH6sXXg5kWd+vfPbQ2zhGmn78c
tOaNCvGXO8QGmc1vgqEHfpoNFcb8d9wh/w1k+Kc1HGYNuBK8B1h2gSWZhFT/1ULbNb6Lflr0P5yp
eCwHzb4wDqAfOcUXtcwt1uw8i6qxa78GFlzbsvaaaCQ/yhOnbT9LXZKe6EBE00XhXBctxaekgS+o
LeVeUG0FY+P6YmM1iPuyHrd4Nca9lvV+VFXpsqO+J0eMsbTY0RP7tARzczYWle8E8u1uNRl2Umk/
LHJFkDHKT8url0Mlc/6Uld8NdwYSqQvnkxAmpACtEPvKY6OGm4rzTY+WVU7iJtLCdWtvBUFrk52a
ofEj6GFI0ysY7bT+6CRwvWDN86tfOv3B88WXsVgPfl2dqRn6JsX9lXs9q1p+gZfxi50xX2uy2voN
azbGY5KD3RN1i2cNH+TGKlYcEGrVARY0H5m/pPHU8JBfnbbdzigv8UqXIV1iEIMSv/xt+kwUNYq2
N2jrnq6cL3ooglBmzRP7j4tq0VE9/LsAbgLFFo7eoVEWX55NE16WIpL7GX//tteL545TOd1neXbn
wySroQasyylxhmXnLhMEE7K1uDwzBOaCI67y/B1OIKrQ7MQ4KwKKY4nSsrjqvu0+9IE/DXfbB20o
LQO2j9uMdfqfv9SQ9ZuX/qleOGevQxubNT/sODS7zrAnQmvSfhq50USYuCesa8MlI3sbMbJ4jL4M
3X7mPgNQ+tZcDK2ypypEze3WoyjwKEWf890D7URzMWidGdUQTz0wBpl02OkYRS48kh9MIAZvjJ8u
/3R68/qy+H3bIpbL7e84io/baz+iloTmH53OzJXvg0T/uBW1bD/aInDoHmxQkRj1zySem/3sO/Z1
uV06ypKcuDCuBs00AoilHslzUyL12no7AFCHaz6KVLRfhqF3D/lKf/nssD9B9FwDa990+VdruOwH
FRUcNyhHqyjSSPqnxC5YARf1E5TH30Un32q9uqdCBAF0VtlWIrfGhVl9eWP5vRRjw1YIE0puw573
LKmOdSPsrV1z3Axo+wmrTDtmPSdEolxkPvn3DnX5bTbOs+EZD4yO9c6pmnLb5FAbyhIhTi5lfm30
SkaNCXSN2jrnBeJnfS4Sj61ugkMhLBZxb/bOflBAUa20fuoX7rMlyH47i/EwCV/ReSO47PL6t9OC
TBUZSV7bZCxvXb3e5Zq9bIkj5yGmpTIKqvmC5+NjdVs90tK62YuCj1a1HkvKzDasfYCVMkqoYTu7
K5VfBCPdeEjXy+xwzSiH71PPITAKL0n5LAbj3ILYuMtBh+xWKSXbwASHrCMpUQ4IgzKO44wHxhoS
y5wjx+rmCEv+ul3X/6LuPHZkR9bt/CqC5myQQQ9IGmQyfZa3uyZEWXrPCDL49Pqyjc7tA9wDncEF
JPSosfcuk8mM+M1a39KYP9PudZw5EKT20IyZ8bDrmoRGsAk/7czpjrGR/cSBs3OZA60suuTKAaiB
KsC9pVf8QPFnH7y6cqJyWOpdSFAbU1v8MgRluhAdWGybxvLMK0njGZpXZW7CTw0KM1IMl0l/EfQl
Q/pFiXJFa/ITzKV6RmyCdp7sblzecbDKMn40XPEVzfpY74h+mw9+yRrNFv0rNchHL8z3wMSjZ9hd
tquBsh47fMxbsrjTlVPQvWGgE2ugQvQ1ruKkrZXYoOxFCBI0JlI5tztKM5f7gtyXG+wVyz4AhPwq
m5StWtDW5wqC10fbeNQyGQPhWMmr358bdyTalw9bCgGFj1TYU4oYRa+Z5vKQzZxHeyMgeZNRdbjD
S/wHovW/AD1xlX1yFDY/4/+4fPHPpqUrJ+D6f/39fzFS/fm9L7CHv/3Pph7xjN7J717ff3Ni8E//
QGtd/ub/7R/+t+/fv8qjbr//53//bGQ9Xr4aEYH1f6wZxAU//5/rUK/fK66Yv9t0Lv/ijxpDuL+R
ioXQEysZMkJ8qH95UC2gFDYKK7SkLuBN06HM+bPGMCzvt9DDPUPGOS4eSiCu/j+LDEME/Bm+tAB3
KkRH6pZ/p8q4+BD/UWMEsJku/wEutNhJUGf8M3cCiaylBWecp3rrjsb3bbDcZuMVgfjDxvWfAs28
f0Jl8r0g32Mvwrzp4TUiI/bv9czQ9ZbuE1TXZHMExBuiJ59MvnVeVjOYohrBB1PkCR64I71rPkGk
ZXvz9OBXcf3ejnbN4Yjhp5Pw84PKLfbKIRCMI1lzyonv0PCcfdvOL1kT2sdBDsZtJgXdGHO426KM
GffqJHhoguY6tYyQC8ANN4OrvjmgQdTUif2ZGQyjgjh5JayRwEOvRU3oOcwoViNxcsxVDKRJazwb
6maoxlsluvE7Bprbo53yPwI3HXZZ6Ax4xA3sejOBqwonfkxoCKaKi/Cil72ziWtZf+mAlb33uxlA
9a0dac0alMGfzqHCOGG6kYxQGLVWY/K9JPiEIgzr2ZZGj4GU7Y4mTvSKyUs/MvzC2W9t/CqBRvcQ
pp6dWsEe2yTDssiWrlN2R5NY7IXjewYxNh39OTCmV0Y4PZYPNgVUWLTm7k1PRXqrCkt+kuYIwcGQ
nK/r0qzt92HurHmTmIgzzICmb+3QxsAyGkbjVxhr726p4uZLeg1dPERg/LXxhdqkrEGN63zS7tu4
dF54KFv2GNyQgtfcmiCBHIkl9F814k3uHRzPqKQmc6bL7b1ka/VevAckNjwNDUXmauq9zDsy4O4K
BCwwl1doTzBJgyCGSqwtM3sRKJbHI94Qzrmk5Hwkbaryw2OD6BORRBAWBYJUKd0NvCwUfyHfuInq
3qV+GSvbha/RJenRl2xt1wSUktFYLH39TFysHuF6eONjbroTMfChJpgoM6XHPcGoKVpKVfLdRuJl
11aQglqJCUMHIcDeLV455iCwcGsTykhT+PYLsYZps2ZJ6Oe08rXxreIBSkafleIraNmCYYoZWPnY
vsFuQYTghrhBQmOtGOKoVYPo5rhMGcKGyncYktvoCAYMIZcnt7FF85mT2nnjmHHXR/Tjc7f1QVWz
k53AGfC3x+6LzDMSxpQfFw1KQb/z2NKWso/wuHVqq/pQj8ndgIyYc4FDSbfDd9EHThqZ7D9+MeX9
PWPdmI8tyaFACr007BhEeYLiwSgvYzhCTNNj5+q+2fvjWL17uV0wUU77kmx6uJRbiC68OFS6JjPt
YkhCDDGsqzH5ZHMc9cwD7mw3Dz55JjLn0A6xyYtbXhL5TD8PEg6MWX/0qZE6G8hUotzmmEPI75YB
pwmPD5KmxTQeRM7WKprg894sFgnNfETtMlg7EGHELmx4Zlb4+Ka7ikxK/3LHVxnOecp2lgH2+Jw3
Uj4BTUVQPDbF6K44wS6thW9opi+Tm8GXIHIMGZA5fNeexThbZ5nc1DUOov1YKYay6EsvqC9TifzW
hNH2RdVIkAH9AeLptGGjsIIMYtwmVpe9mhS2yaudh/bXbLny0yrH8r6P08qOmslZkHEZiizGFs2Y
RSNF3b5dDH5ReDG6deBV5ZtOe8NtTK40IZstOAx07Kx3941M+vsLJ4noXXJUCTUOyfIqiL3MNjn0
rfaIYridIxkjct30I0GVG7OaG3mDaBqXfkiEHGLpOvaIarQzmW7RG/TNRkxdigEsVr44hg391KGz
WVKx689sizLSbdCc5bl4lWUg7PUkQkVyuaMvtL368kHC/JqcdaeZ//rki8A5r81xXi3C7AyIAH0C
Do7Z7Yp5Ddt9bw7VqciqMcaUaE+vSHZEubew8gSrGZl4AYPEYDkxVdUQvAyM09j4s+jDGdVwDqT8
sESKmNR3NQiYS0q1pccrQuOr5K1hQzd+B71VVz+kjSzzRxOLvIoK0XUuE2PLmvr7MJ+d4A48MiDl
tXBrlB6rVJEsudFla04PoTEl2bWuM+ti9/Qvw9q6GkQ+sjZKa9Uiv7Z9FE00uIa9k9Tx0w2vs2Uc
qsBoWKGbniKJ2ebrx/s0MwoJgkY7/EozIBLlr9C8x/ZPbhRthbaZ2RUUlFEZyEGQC2j0NJ1toGLL
dY2GqjKktZBtDNOJE8n0u+FpCk3N1oSNXxU8+5rpIYczeSb3LUswOyJaUSz7WruNs4sHG0HXZHeK
owS1FIcf5vPsmGQkCO/dUjj+rYEGoCOfWTTcoVy08rWy0qLZmbUAshSzrSaSMc4gqusOd/3aa3Ka
zFUFD9C5LyAwOPu66KV/YFwXohqrdGGxOpusLnzRg4fiB1KsG5dg4fou/1zUKMZHuGtKXGk4SdWV
67bY6OfK0X3PZ7Lx03M78IbusH5V8ZNZiEVF8N5VuhO521T89EOPIsyopptp0jgZ0wDpwhXn7zR9
jwgbL5rDpHLvSG63z3PK+Xqalm5S0VCktuAV8ub6vghDYzymaex9tpaT6MhowlxuMrpzPxqXIZW3
rD7Eh4tZWf70uovTdxIHKnnlyLJLziivfXEAdFjlyAjNcEzXE8eoiUmxho+441GZc7UBc8Vik54s
WZwjMoiv2YXbM8+M4cMcZqpnGJQLVCmViHrdhjln6uLuZdmm7DEqVqsR+KV83dGUrbqSN1IjM9u7
CIhz4dW/pqK70B/zxIjUFLcbIn462GLL/OM2WO9YLUF34ukcaHHNhU9ygOCgn+ubvqjSrcDExBiH
VGGMPy3KKjV1B9Jgyh3OEXOlIROehVGxclDN8lzToRAbaiG0DC7WZzGMxUoTxEToKLK7q9qag10v
LlbcLJwiZFLXft7fjaS2RmS6d/eWNUxbNfhfrS7UPh1HfNYMsQEXxu2WDO9km4/z14LwckcwmcCQ
UqBxxhP40uVzfRvCG1nnfmrte8/JX+spjX/N2GWLFb8rBiQVECdJnJkgySKGjQnHS1NkGiXpl4nv
d1svd/cOeoeN43ujjoZKCh5otv0X/2lC6pcTlqA1F+MTiOAHjwkwUXIN1/bI2oalrbzqGQ4zGEed
ymlVwj205XKrmxKTs/baY+d1Lgys0fhMHOccpDMhuEZRRdViGzexJ9J123XFMfeZ8yhPNgmEKWmY
nGJ9voPG9SPrCynKDkE0mLWTQ4XJXKwMjMaFUz4XRIGvpvmiQxwm8x5Hg4qAnfqHrk+aVZ7W1QPa
WX0VW0F3NY55f6hLmv+lQjyTE4KzTc1w4jilfBobiEoYHTJuNodpAN6V7GyN4mEew2TDEKdlTAER
ircz21KAd6991h57kzBWPAGInZzho5QY9ZANTKNNTUiPjdbnvvBreT24hXvtqBIYmUKSSB0cGS26
lFXQN3LnZ6Z+LuML1C0NnTeXgpZgb28+EMKMEs4xy3GKgoWPcAQr2Xu/KHpumXf6Bz8c3CtvEdWu
taZnf+6rX1qhupwKaR9JhGVfV3XNVxcKFO7D2Bxx1pcHtiIPYYcpPZ1q6j00pf1qqaZ6k2PaAxuW
Oca0hvXxFGboC1YOQ4pvq8H2i77d63/EILJD44g4QgrVhBH7ChM+WhFejnQ7i8LWGGUUCCYjfMjy
8XupAiC99WBsAPssXBjWaw77jI6mdCMDhdTBZQ6IuNWe0EOOWjK2StWf2XL/BV39TftdP4z99/d4
9d7+vZX/f7Oz9/4lf2MzTO+cOdnfhgGXf/JHa28L6JBM+QlKwWIqoCr/1drbJrxJ+lxQ2QBmTKgz
/2jtGQj4RFJA0qb5BzR16YL/T2vv/2ZbRM6Y2Nw92Bk4T/8aa/yJZfpXaBmAVjTU/2juXXg3LPLg
WPHDWCKEK8mf/4cAGztRtmhnjOWJmey6tn10ZgOnWY1YWu+IdWeRRaQFlDdcMFLm9U0L+e405R3C
F7MI32bMk59sBJAI8EmAuhAUnTjgw7tR0vBIj8B7U9SEv8CweQm8LGpV9sHSwt66uXMk6inDdx1s
qt+rBveR7+Xu8MkfhO630otlJGvYEUK+yr67RUXsrXWQpjCQBaAOVT3aEsycPffOM2H23Sal3ysp
YQDlbJhIKrmjhCc8Oa9E/NVnyPsQ3Y5l8zCnZCCvU4vagIFbSc+PXZBd+kImg+GiuK4mE2p/7VeQ
8Prx1nDx1nLGz5XYIadEjYu0sEueBV569DfGgPEh63qdbUQlg+yrsYOmQXQMAZYcsovbVc0x8EcK
aiuFmTtO1lWTWt0ZdZ/Bb1l6hXqR7AHDDZe9t4O+p0qQJ4lZb0SP4n/Frp/cEDQJVym1BZuZAJky
Y4GJs4JlZ7VpjTh5XKywk9f2XMudiDHVYN8IkovqaX4WsQKJEHrV1VRaO773HUcM4CBig1aJNu3V
BKN6L6YmOfPQbKYCuK0GLEBX0ocHyECAIcUQ7zuMfGQIruAgR4lM906Gbzj1L/CNzndOcDQ2bVGi
nM9PY188AtyADsnwnBqo3WZqWe7IH0dKYWQvixumV7AT8l2fUSNRhNAXRiPiKrAhOu2tl6A3wgoP
YQWGkd6b+MzIT0IuVKN2bHx0//6S9P+/E+pfLj/f3qt/Hj1etqV/nk/2b+g3+QTDPWe2B/rnr/NJ
iAs7yL4genCzM37k4Phr9Bj8JnyyFvlz/gKbThd80F/nkxX8Zvog9UwMl+TIcO79W+eTG/xTuJNH
NwQh7TIFxVfP0fdPB9SI5FwamL7QfkHdYxvASOQYCoYUJVG2dbnCMOnSOPmeYX4Jq1UNlnBZ6+sp
sxKcMSQhTF+znetxB20j6Y5hZZqs2EeVBd9uLS/Lgb5KqvR6xGzkrMmCiYOnLIyDgQicJMQal+ee
9SaoCMvbyjVGlHS5RSEVZNq8o4u0k0No1Fj34nhBCJ5khk2gbFeQrlnJ6dVp61rTeUsdbIOEbCMY
41VRacqd3GLvU4+zfcGchmZ/QjCFdo16Y5grorOAdd3FF9sEXg/a/mpjgpQONhJ0Kyqo1K+Lnbew
Z7Psjo504ZBo4CldZaNKHxfDUqfUNXEr9cG4dtpsfu3gqB51WHPeykE+9MPCBzJufjntxWHLxLH0
qS6FtqbTxIu74oM4RoCGunf/ItmDpb0c4rAq91Cr+x3bsfzKNOWNkTk174bUKx9l8doK02FTpDPN
mprkaRiKOspM+5ceM1LXWzM40eT6t6IyYyw+2F49COix2cl9Pfu0xqn9gvZEnWzXU8fUMesfbHbj
EYOkvauDPnjG7Y8kRwcIReOmjHK3GPbtqN1V3sRTB9/MwVqlViX2iPFmEHiRyS4K9YJWJVHDVDy5
srdmCLi9YMoV66Xq75Isc+NfGSdTf5JhgUh0sNCBaq9iMhEYFSUiCSB+YqQ8IdIyCFqM3Us4CUMH
dZOrrMXcnpwcUBHTnn6nK69dzba2M+NkE3iyjfHxFojWG9bvK65+sIjsA9wFGW5HOShahnTM1h8L
z0OvmptQ9Tn7UGUToYw7EslzhWQ47hmYYfMd0Sk7/AundrCLoK0Nwvsswz6/9YxQXg051foci+lu
QaeIv1oFnf2Qpr1AZO1K9Uv1rMj2dsvM+rjkqZ1fDfh7siPveuGfkYZ+oCsynYNhs5Y6uhd8DbrY
/m1AHANkvSZaLNHzhBIqQcm9jzHD7glSvhMMhlZ92lKYuqN7KFhOPMO9hVDcaot8I1BIUtf70Ma6
uA5rqzoxyQjWwux9iHXcpV1UThmmwsRgbr9wjw2fA5JnqgRi54g0nOOdNfk5Y1flL7BVSt1fHBUF
Y+MgBtlzS3RWQJaMJRh/wmU5Oyq5p8S57uRS7hwqZntoUa3i0YC83NkvBl+ueR2CpWtOLWtdPzIw
9R4NreP6I+mQ3q1k6ZC15Wun9KK5qN3uVPre0EeZXxrsXEd3yj8V1KpwbUr/2mgaTDekWrhQfaSc
6rVTKwJYQEC96dzFeMN8/TNraOjV0J45pSx/VTGuZsIXMP5et0kHHhhaifviAEVw+D1r/CzS/FC6
tlnoTarPwPaSLfPFgcAAqF/8EoESq6vLpgR+OPSIObs87WLCj7fYajhmNBw5z8RADNFUp/2HKlWc
rWJABR29eJyLKMR75bLMMN0m4tqIw70BRyTf9L2Br7zFPptQ6J5JvbHu+ATPGwZmzRURwHLXJhn6
w6RcfmlmEJDYvIlwBQXnCsnyF05rrMBo3NcDFLUDmG5cHWpanhB731BdMJSw2wFZlLVstSwxZPj6
xELQ2II88k9BPton7n7n6HSZ8XlJbeL0TMgVHFyvMw+WI3W3xdLi2FumVu7WD+V3kRRhZBWZfuvG
+mUwlLsFfaWPZdc0224AfGKBK9dLw+9duOO6tt0v2t3sChViwDq/7hCJTs7LhAh1VetsOXoZqu6p
UjMcB8Z/jNodVZwJX1qg+cphX9bmd5iRDcqhG5/DYKGGgRCCuZFThPwdkBO+V3kHVvrjamy95S0f
k2ZrMAR4c1CwcpLFcX7Oy7o8OK5X3AW9Ux/hhtzgf/yZu4oZsB/EwdEL4uZcwRk/TrMct03sivti
YZrWeYjLOG6DQ1ao5BioNn4iSS0BHtLapEqnznSwUEjcZNwz/aadkMmsa+G+F8oNWX3V4SYEbXWr
ujy/0wAlnCCutr7V2fuZ7Lo91iLj3NJVrtr0QsmYPF5EnCQDP4nvnWc1njKyRq79aXisURC4kd2F
g7NxFveHAcU9AhPngCdA7fo8PqdaMUFWvBZNs29a8d5acm0xkDYqiU2PS7PqavNB4DRgDHBXzaSy
B/ba94d5uwCAOgFqWWAttM06tcd93kvgU2wjCMKFx2BmGBAFpC3J2wZHTN+D9Ab4VHgRmwu5Tk3C
Kq1l2PD6O8+hM/GlphGdxOSEgJn95GqOA3PL1X/RuJfx0ZurcZ04RvLhWFIel4WtgEsUX5Qqv7my
cJr7TeWuq3DKVqWrP9GwT3cB7tA+Sx/7QTur2hA3bovhrG2mR4naEU+94U1wPdJlF9vyp1HNXdFS
LA8Ys0f7bej7KMnT49DA40zRd+RzEM1L+pIgiVDSvMl6sl4FYsrRA4CVZclVzsoER2Z+n/rdOcyn
Yxos+cbsE2tly+YZSeM+9Zq1OxgI+F2MoJ5fnHJ4Wgc0FeKCrq71TjTLU46ZB+aDrraub956U8Dv
Mm/DxjYjVwMW5Wf75dkDGv5ZeRESJXwuBBSkm8xLC84lx7xPizh8LMLOhWWR6dfSoF8KujpjyOWQ
Qra12oQxca1yZ4haPGg2YthsTA+kbhiYR8oUS3o/eOW7sJebFoPVxksrlpxez+hZDRCG5MLHEIR9
+immpDx0hGua45UFQ50VMKrelbKZC6XMibcZDfBFIGOe0iWuXoIp0Ex6IQTqHqP5irSSKvN2fILa
raUr+xDoEadJLqubYblEpMBIk0fB1uJXXwtz6/Y6LKM+G3zwCaFxZ9ScLig8p8XCBUMfQ85bML8r
TWd2McwaVJOEvokOeU7NFBXTow2aRSj/RSHHhwE4KsiLmRqSW5NklptlEN4eQbF9Q0QQag1cwEiX
JhIF2Ey0Koe3cTFmO0RbgUqxltsw1851m3aACgu72CzEQ2GaYOI/S950UZHhloD4iYa4ZA82ZTB7
ktGk+3LsVVnlPZsvJZ/JgijvJg0nA030TQHbaK1tnt2Fkn+nRKtxArn9lXblfWbMvzoK+ruAOpxd
b3FDHTifHdkRQ2An+OdmGAlbtrkPyYCNchwtNhp5/2x6cx+hrTwLc8Ff55C8AgKJhPbJT26oWkxs
3vX1NJgTDlZAgk2DZyVDFg6n5xu9znvpW+kx9VWygVeHf9M4DF4+vQOb6yJyDuhdTRI9Z8La4Ptw
cTLHnOpH3lb1q0rlcDaS8HN2GAmCCin2zeC+tMbQX9MH2YeJppjNYv3AopgrTPsaPkeL8N1pOF3R
IkJPWi1OBvwnXdJz4HKfrJULQbCclX3bd+XyMLlLcSQmhpU9YVqlpd2dN2h3G4iKmAY2tE8V84eX
ECn+vZNbbaRIjtsiO3eJaDC4V8Pxa5L2HRit9rW6yP39Cp/6aAVrbzKruzg22o1VzclnmIvw3CDk
ecWiB3exoezzuuY1Qy63TuokuIf69GBmdfUKIOXLmE3oFGzmwz7Xv8xBbXM1ZfsyqZyPphiao4sR
4H6UVs8mJU4+2tH3PxrblTd96jhPYdGDZ7RiP6dIid0HQkjKdeI144M0l/JEsABcRUeFEqWZobeu
UaldYZnDzhh9rjMxGMzaO/9NI7W7KTs2T4lnkv3TZB22Gad81ERN4Ghv5gdTYUZFm7EzW8fCuo5T
lExag4XyRYpXdOmm0YG1KUhFv1EtuyI25xUMcW3+yqpKbE2vZEcd1C/Knq3dbCsUn5hPmillMQmJ
fJOXXn+QTijXrU+8ZRYv8Roy4HIkb6BBl2Zlu05lgD1NKXwOo7CPT0xw1K4Fu3AXyjGiFZFkUvRV
v/Iac7kt2P6zCpbZ0WAV97QU6QUF5bk7PqP3aVsMR22yENZtfJcybomadLSiOcdBP/mpe5qp4aMG
b6PKUO+bPkpCmbevWW9ad+ibHwGYdafZTq4SkLerwpMp6NrM2NtjQEqJwVKx7SE2GXYSvrsDIq8g
kL8CZ05vKyvxTu1iiQdrsNOzw62xLqBaR16WwN+K9RNByUfsAhPO79S+z6mOtolhgsqy5jLyauiN
c9kDmUvcMIP7EutHALWs0wuJdgOAAAMgy6Hh09wxX3mNtYGqNrttKmz6tOl0lzHjdNJcu09wUfhm
cxvUohukyalrQFjUsWEeM/ZOK7oX7IggeDjqjJbDw1luM6XVyXCn7Cyt7l7ZGG8Zn9H2JC5jAIOA
v6Irk6sgZ5qV0F9xNQKVB2DSrJD+h3syG3k1sE8STDYO27xo3fv6UvpkE+AVR7SfrMgPyu6wShch
wIXYtFDMTZ5/mCauU9F25tbuh+ccI/PKSxN7V4xTS+/dNnuNC4g7CEP82p2d7y6pX+ERiKcl7eWq
RqYEVEnPH7xf7tEYf2+Us9eBpv+Vx/kQN3C+/KVMt3lFqo+hVEvAzuJVB/i55aZiUMA6NdTJTCcY
YzvrQ3wYtgml1k1ncJfxbB8dFl5U0AkCX9xriQqCXezGV44w74WALJYzaruWaUDQj4osswkPbRhc
2UxH13MHegLeKq9UHd4R9QJsQ6p4s3TZO3MS7GQAjHeeLpwTVvE9XrVllXfLwUzKN1VdjJCk4A03
ygyxvmVivVipf6OpYE/AtlqoowuggvIzFXWyT91RXigy3p59m3yLfSBX4Pob9rHLztDhCQtz+2Bg
1f9Ql4t5tOeNRPv9gEv/XHo+FCnwC9vE8SuGisUjg6PheZDhdCO5AiItlf1Fa/AetMZ1Y9WfNSkc
7zAJ+3OpiwYXcI73sUlab22ZNQmdRjFEtliCo98CjMLT/8K+P9v5gfDec8tzX+fJMXdwC88lJsc1
hwzCZ7Hg1IG3B1kL4/Ge/vvNvmhlpDO+es78xSMS87GwGwblwtjN8WSes7qBcmMjb7WbfOuOpfMD
12B69BjqsJlV+IhClvUAF9kVEaazIsV+3o+G/amqspuJ8RmySHSmCz9QVU8zYhDO7bS/zYd2PNCt
eRF3rhG1EnMh1GkX8EcCpoUpCjAWjYDILQGnVlDczMY0ItdhCb84xMm1odU9dYr5CPQzByjFtNwJ
NMtHUhtofs2fZYbFFFpmskVX5/lRmxvDQ6uXrzwWbNg0Lu+hRtBdGxXXZNDh8mpIjuoNd0bxbA+7
xkRaFGg1n8QSmrsEeiXK6vOk/RcqI+pxRLPXbYNRHCmNcwbvR3AgQgngymPsv9WkqVEVpj+z5hq/
ICejQXn1ecznduPHoX9u+OXWQas3Zuo+l2kMvhZuz6qtmOSHkhBUN7OrXTHU83s5WvM1UN5y72Lx
jLpqeSUodGHlKP1ztuQV31o436REGGsTmcsd+NaZT48dR1YyVszrB8RydL7sLTLxkBGQtx2EOTJN
uLR0NhrwtQxoB7vW6Hf49B1aas54nxZj4wT+XddOeB16BDW+CKq9jpfu0CHrOlhjaK37TPwYBD3S
PeQPAx4hAudI9DA7Ea/8tAYLVfRW1I3xj1B5eKqV7e0r4Y97YSEL6HpcWlXY33romBiyCHM9eZnL
HThUR5Q08XUI0RqM2JDjqfeYdGDYsqaIZTrNEr5fmDrorgc2B3c4HRsMjGHNuK4PGY8ijy6BJjQc
iiHxg7b2IzXMwBtc/MktZDXD0IDqyFGC2NEO69DD3o3i6o0bz9iIdjJPAVCPQyIme1vB5CRI8NCm
QX6ykrnd9Q0I0jj2KRs5Hy4QyiCPNBlXyL3gSuQzQyUcMNbO7oYZiU1rbfA3D5vKHZ6aZH7WpD/i
bM3EW1ISV9R4N6KKezbh7vQ8juFwebaGg7AyuWMIfjMvQE0Lz/k2uWXXY5MWG0SDxbY1AHVKPAzr
3pu6o8BWdo5BI2zaOveRh+ZMXhO1G5J5gpcGeUiNWm8LJ32fVRzbR9r1MT4JDb1+pTr8H7sCgb46
ixGmRpfWrruF2MMSP06YxIM0jM068pVIuHLw/gMf8GIbvEKBsyBmUBaq9Lnz4SYUUCQYP4Z5TpgU
iCNaZnMmWbj1quB1WgaiNFtGty+lNbWPmeIpW/FEFeKAmMCxI9/rGHXk4UwTGKSWiQBssAfFFVka
CY1kMF1ceCQqn8vBLG2CMPX4zMMmvNvEcK1xbYxM6e68wrUv5lV2Nsjw7QvHkR9iFHejMumz8w59
AsacWJKkOvVCHDt0OXSL4WilJxTrNqGlVl80kWIcZD/YBpKUKSEm5gj9gaJ/Sb1qPleeKe3VYsTi
ZkS78AN2GYvJpEzgdfNwYTRlTJVvGfqHe3/IcEDWyWO1yHyrtEeFVl3F0n8qrUsuXcnYLZnK/r5O
3GPnWB8xHj98uta4UVWBxmn2v9RoLc88A9MTU1sM4OaMY9hjhfpiDdgNipwBB+rZeTsgAySapajc
FciS9irMCVut1zBM60tFToB4ZJQqf0aG3493YpA1j0I/Q2XCm4t3J1b1fcbYKN8kBOlWD3U/tSeT
MdC6GBhWDqSPvSBJTKZVNbXyamqX6zJFf4K/q8NMBFe0FIux4dZsnmelXsqmeqw6eFh9UDj3MjPc
+9bS5I2m+jzDucO6hWYHSCBlxeg+YMqkI+B8TDmPEDV0sq1vK8wAhyI0fIacjMyflyH2D3YbuNsu
z/pXAfL7x45rWJciQ0hrtx7UxyZ+BamjwWeA3LFVYgGQTV1gO+QPhL3E6JNyWASsC5rBugpm6JEI
qSdIuMJD2LAsravfKw8V0r7KAMZuqMI7d29LkNk7nvwwfyYfDb4QXsl5OGQpRk2iDtqut08zsqxs
45Ft0q0d9q30DoJZPo0xWjE/qh3Bj7tSYb4JM84CoD1qaLYAtyoErxJ5/2PhuP3MJK3IuFDhbxYV
DLGIkAZS2vcJyahEOa8Tf5rOQQcFHZgEUCnem+24hOkaysSyWeTyMqfNLQPpI4tT+B7Ik1c++4S9
tTCfrcw8QAhSIdZsgU8skzaPVYCubQXLkYLTrQnHrj13aycMrwl2miCEFBeYeHAVKrCFrDqIFU39
X0nf35CSBqtMzdVOTE6yLcrB25vNbNz0yBRZpzfzWhEJw/YgF5a79izVHcieCIZVO1TihBKrfQNe
4b8m0AbOneVkG2uxp7e0C9LjzGAUglfKLNZlG3EeqwVrvwwDABBzcpSpXcnt1I59y/uTEY4kBRd9
myaFEZU8MuQVOXa18VNT5GvcztYFG3OPgvptgeb1wDrgXFnWYdJpK7funE4/CwbfHc7blk9EWWA7
auuNEl68Lof/zd6ZLMeNpNn6Vdp6jzI4JgcWdxPzwOAYFCltYCQlYp7hjuHp7wdldt1UVldW1/Ka
tZVZblQSgxEIH85/znf6TpLxpdaBrbO+w2tDgHn2DWdVo0/toNHZqPAYc1HuEXpeZgD4NcAwxNuR
k+1XCDc/ugplOW9776a2AYvyNEErKDm+pLVVXQAB9++69u/6gbtWqpJ+x+E8AKw2jic/iQkwR4X1
EFf2LVVtxr4leOfr5LZhwNTWXnAWOBJatqK0uQt8zVydmcAadM1Aogam0iqPaio/dMewp8dAbLA7
Xw0Z3jLjYD/kHv0AJLddmUh/j8TeL16T7PTsnhImea2weeZFXH5tDCxZ5STfXPp1iJAxW4qDNHoU
U+wdEADih1ym1ZY2R4ucooVmG/OiA1AMkxVk7/UMxyfQb2WNERTC1IGMCWUVCAEhVu2iNscP1tvi
BULzwLexCXeeOd05RudC+u/9Ym0gDlB0kKEdEVoZDqpu3Seq0hwBWLjAmzEQ+rLTEcj1nFlXtNgf
gxc9F67J0Ivv3Y0LKOUAQXreTP7cYwcObj1c2vdRzWeIAZFjQs4Mjrx64R+bkQlTS7puk8PAJqiE
ja7qbeNWCXo5hKiL82g0A1FW1me+0L7xlPtV86R19kgVSsPlFc4hUSlwnCITmL/AM0U5tGUBpftY
KvlSprjuGBgSJYXUcCkMi/sfRYSYUrv3qO25rqroVi5vaitaueXulm7Mwp42CQc50uGvLY6Vg6Yb
HboajL2MpFfmiwXxObzRWYrxyuDQTmFJikmNJeRcEkm8wFH1NvS6fJS4bZmf2uYVgJ61tjN98VxI
izPYtiOFgzt+QURoj5weAtltaWYoxuW0JdpifJMOHMKaReuE5aTYCDUXJcVOcXzV5E66cwYyriX4
yAkJr3sXeucCjT/81oIXcbdtgP37nPUwZTQFpicjtaHhDkM0wtWxz/BHuXUENQddLL3eyQsLK3lm
3BGn6yzgDnzIpqHqN1wG4+Y9lKZ3tvq56K//vvHinwa+fol//f9nz8BT8c+jYd+S4v3tffjxq4GM
v/J3gwaO88WeRQOcia8P68Zv1WRLasyWBMbc31vGiG39l0GD/jHPJGwByZa2YunKPxg0MHY4i5XC
Z37IH+P5+HcMGr79a4vdktfC50ECjDXdM5eSwl8NZI0PFAYkMSWkleeqw1SpsC+forpkFbyM85wa
+xgitLikYeftGmFXZ8hr7XUsq2BFIjhF7PXEjuFktQZoPVTHYMQJkdSg4Mq+HtU6McXjJP0XhuZn
SSvgvoOvv298KK8yRC3yfYqACwOEeBlHGuI1KpAK3A/u5swx6+4qq8HfKTV+gV9BQ21oxsaDn1Jd
vgKRMpJ6dabywzZhZGM8Wgy/irx0DKI85eUf+Grop9rxI4W7vfLPlKR5eKtYDMuQjCZHywo6K3GU
3BTc7pz61RH9u3LjM7xoRE/Ir1phXoIKDJdK4cT3nVCf+aH34PR3MP4eZOvfIgtD2U9idZZTxFFm
ohW22c+0OiWf9mgC5CwAzGerrgoFzEmEXDTHrj/RZ+7dJKyVb43Gts+EqFqPpvNUwkNh382GfU+/
DMdgP9iWRZnv4tw8kCeirhwngGRsOpW7dmD8PvwUSa0k2Y2z/qDtdXioramG0RGBCS5SFnFWiA1k
HrU1wX+ssi58JjAJjL6uwdwDH6Nkq4K7l8fd/Rz09RENYzzSpNXdEVjBMtfp6mzAQ4Qmz3RC2H10
TBdDawOm8Kr9sKxWtS77j3ZgEgx9XbzOhQYs4MX2N6QvY8+cojjEvH/HpYiGDzDB9O8lFha2ui/r
Te9gWqMSx9qY0r1RqHQrFuuZxHPYstfHS7JwGKYDbps6XvW06rYsc1zhXVDX1yEBFOz3FUptKt2H
wo+Ng6xb+KNE5Dj11NnZXwJdZu86+yhXvIeehaXQ7XL5QUFs9UpzMZgcnyDJXEP6czAeXVMtR9iq
7OmZR86DSFl1iiOrPWP8Fkc2fQ5g/Na3PlhpIu5OhO+67oNiO4rM2KlYODcDss2ZOmWKcoqoA2SS
T67Yh21evU3DoPeTa5ic6GfOw9bMmm03pIsJqrPRDnTOrvMgBMfS9vPRiqE8prMPUIaJRMCJlC2X
vMPKBhb5EWsDdEKwh9PABTTtBuNLkIsSPkMwks+ogreq7Jpnw4mdJx6cmSdFZhsc2OMDFCh3R3uW
uYpl330QQTBOJrHBxzajm9htkxcy13Lvlq4iwkDdlIl+uYLGF98MxAaBAxQ2N/BZbIPAbnduZBrb
EZ2mX5nErYtVZsfys8Hesw/IaJ9lOj3Ahoywz5TJQ+mOe70ciVUMZRoWQIdf83ZsvVPdF+0NudtD
PzTlk5ytmolEfCtd7ykNyjduD5gPGtQ8j8qwFuMBb5hmQBEYl7liOqOd99mNoOqlTruPG4rn1oGd
PREOpZfJTsSt34pXCVANTJFIdzZ9bAeicQcti7eMUdbOKitxO+Y5bRrG/GG3hn4fdH63jEarqtpj
iyk2BHw3RErv4nl+LoKOLE32UKjpbbCi10nL5xARuENi2/k9wqWsoDB53daT5t7FM078NzpXpvtK
5u1DWiED8GYIt8z9ue82dz5Dtm+JSwtANeeSQd4Y/wi9+jGI5S3HZcwso/FSJXQzdyY1L/AKOi85
4x85erHxSt8qVi3HmLZJ0jCqZALFPaa2KdOu6vieKfPJrqWxK0vzRJCv3jkUMXi+u4f22iHh1jsj
iZagGeXVnZScyGvnyeutbp+nE0ujFHNyHRvX/aydJt8ZMnqynZCRiDed/Zz3Lx640NVlcBv11CBM
5bjUtGKbIqPqbh0xekgRwcidzN/6xXfHzuodmfp2zZpx8SeFZGUE+WnyKutUONZtEDEAqg0/xNAS
zIc2d2+g6EF2n/MPFJIfIO/2rmEh8zsxV/zmlCC64L2nJVe68Qdc+9PcRFe6aw+eybU0dsYtfNWL
XaFzxgN7St/KH2GIRpOX3kM8DNciD2ibQLFH6iHaZvB9AtlwV2jZHcYYe4Hk+D5Y9pbAxH0uvOAz
i8i+uFnv7WJknFUFGz9N2D1TD36X5B8gY1qMILkq8g0BGda5RxFzCLk6bkKVty5N+mzkmdG8Roab
n81C1qs2RSCGLwSlr+y7p7gBxTWBllSd0Nsw9XOw7l3+GBh8aHbL311bFfAiorL9XmC4/PBbICFJ
C3WLm1v7fe70vCE/3O8Dy2j2FQVpchPpIaaWXDZ9AMzd4wGf557Mn0NYaGdJZEiQeugGIUkpsW4Y
DrwrrJhPdcN/N61Z5go2v9LcOibE8kZ6DyoOiZ6qgLteT0pEIRas4tksgVpSMRZQnIZ9PMXXbWW4
YhIkyJn6jSwgluy5yMd82O5t6jd7C2vWHrzNvGYOn1F1xFFf9OP41sA4Tkit2TSBt6TswCQ3Ncki
/GTjiUYcSeAp6fR4LTy2wVNSRVmDz9vrgfx7IzOK+zFNMBsQZURFq3FHi2KXljYRrzA5RBjHE1W9
uSreEp7ZYCIAvcVsuc6+mg02y1ib0ZoRy8uYqv7IG3Nvdu5aApUPKuodYyKhw0+4IURzByAHbSKs
2+wA63rUJjqIOJv59F7r6cZDbduEo/lQp+j+ce3dC5EMmMDZWfswWlpFGn7HBqdomBWfvkmpi6yS
bOVRCLvhIzQJUM8B0c5pGDdNnr+lHtN/FVL2B+iam/i4RY5NmPlZV1op+G56tsGqUuU7dzDep2pM
77yqaxcwzWuFIWaluiBaE36kkhOOHIkA7zlppguWmv4QNPYSRaTJITcQmkOzqKkx4Sl1cN6uhmya
N6E76SMqsI1YZGq5NsGibDInGi6ZEcVnQTsT7NE222O14E+78qu99PlQl4UheBVWSYLPqQ9vKrxM
t06b5xvfNdIvA+r/GXxh/6Sl+03GTbNrSt+4mXT/idNq1zS8FJNHkuifPnIM876lnSAIQQcdvTIt
jQBVHBA+B2jImEX0PpGb8SWbwmaXD1m0bSNSa8nUUwDgvbpMObZmNKXXouAL31aUyUD9gTDjMVMa
XIAzqgmT01Q01H96EnWkIab61mDL6HFZc7jhksrGVi+XQqZpWNQ04G4IBVyz0Wdnuv10tdiCs4jP
Y5v+tAtbw5jhHQYibTQPouE0XazsnxZjx6nnFpTSYj22oR7jQ06mJkd7RrfAoUwn4OjvhhHrzM6K
1Gs0JZPaGrGBtbmI8cNe/J+WZ41lOzrSymI+mD9N0Uwxu3ZHLXeS3xvRZItvnW2Ox8YN6OcDICSl
/zyaRuYQdMPQeitqk/ZuFthJ/qjLaMCZjXGCvFiQy6Hfo7wM36sejhJM23nOp1uaDbrq1Vvc3qOI
bGy55DOIDfItIqpAIWsfnwzLRd+hFZl7qrFcWcuft9e69xVAGgNA12H+ecNl+Dwnz/Vy8a09Na4z
g5UMVRs28yFcLsqz2TknKlzTFTNx7tHdzzs1RGju1xRNeOcElw/X7vznHXz4eR8HpR9fu6TuNswD
km3HHEMBTMVMcFJJLjAc2X57sGL6aI9RERT8rrjQ2fCrEqz4zI948+WUNejOEznFRcfNhhsx1ymS
ni5C69aFBsWdxDJafbSRZK44GN33IC0ik31P+DTJzF6qtjZuIUDllGWWy4RyXhgeDr61+1QD+jsy
w19sP+OiFfZx2X0rJ8Oj2MLzcb4wYKNRa1JJbb0OUWcw9Go9EjZDiXljY+NdRkAfQNbVh2hsR+Mx
g7IwrHHp+d1jmWBpehESIiTXuykxd/B9SVry7TJJvXkKABEqX9WDCGZTA/9uYWXYlLptjH1ZVWXJ
5t9H3kWKAuPPKCywNjgKenraDBzSq5w1o/0OoGBg34lpAmZLGt2bzA7hmrdhEH1xsKm+9T4LLyUG
YftMM/xUbNgUiuEQtuGj2QuSivMkkxFQ0dwdkrGaxXff1n63ZwhgEpLrheCysmomNZ1nnVa3Rs/2
R7mO4Q2nivkkEwTfSPcAJnz9xeh6k66YdCQ+ajYDLuOymLgY22nCYaCvUTcR2ZYJHKVuDNlf6ZXw
HhMzK474Md11v+w2bZcU3GN1sm418CWvTOnBSJHTOgJF69Gy1NGfbfNeNmZ2j22aqcAQ8Lm2dYj/
DORH8zUYQkF+1XG+hjFOo7Tl+RTKxCkRlyFJWr52ayWC4nWgWPZOJNR4rM3egI0BmFKD/PJCrMjT
aL4FuedMG9MnG9TVssdJwSn8hbteTxtwM8ruVDOSNWkfmdS5GSlXiKyu2WFKAI3mNSKkMSJs++AE
jqIkle3p7OrB8e4zy7uAYGl3TShwBvvO7Wxptc35AMpIXZhgDkRM0wcA3GumhHV6KsBb4TUawFWA
wf6cmrQjCFRlwW5CjV4Ptie2TUOxsiaETGOq7as3w6Fp8H91qt8oitYSDfznOtVV6bdc/aJSLX/h
N5XKAFr0t8ByCYBIm5SjWFI8v8lUQnp/MxGGyD+6PvNUH0zRf8lUqFQkIinRJM7If/FP/CFH9DMf
6dmBbfHXwBz+OyqV9SvCyJVySTIhdi0RTBdU458wiZ106t6t3f5Z5aDGWFaZFNrh+OQWyjkkqmNc
Q+Jm70VtdW9puz45NSnxfPLm+84e9VllePDyuNxHURyvUZ+zmyDomyuW0vJGlnBJPIZQB4dEzTkR
MwjzGiH2pokPmdVThfvbU/hPOUm//jq+7xAohT8pwVh4xLcWUfCPoU3TaV0PZqjz5GYq2kQFgZ7U
9z8oiDCOf/iQfw+M/kepint8nX33f/7z1/TV7z/Jp/qUcWoAC/VPPwmJBQ8xUtyTVeRLE+XoH+dR
gyxzkeUbOEKXWtUTEn9OO9Zf/+j/5pfkJ3quC3EDFTP4k7AY+zVHEDJCT24S6G05d9EZQJNzE7H7
bf/NH8VDRp2rye8oeDf//H6mPDc60EVzNZABdvHkMZ4EVGKMzNP++ifZBH7/kLflDbWtQDiCx9CD
9wQQ+9ePTlamh39vaq6ZNHdoOUfSeRSn9zckhbbNiNt6sazYxxLerXZeGtN4EKiMaXqOwrdC/nAc
f90S0wQVzWnx3mzjjdbOkXanXZE/ccV4BvpAHZI85JSGpEVybnV0D6idI7sl7v/6t1le7P8LDy+/
jLNEAE00ZpMf7P8pm+eDE+YwmmdXkQ3GTuJKW49hib1k6ivuY0a5++uf9w9PI2W7lo/i7drQTnky
fn3z6oHUfTq1zpUtydvPpPoPgTHm5wH617Eeh+AhMySklfZfPiGsRH/6TfH+Lgw2MtLw9v0/fQ8k
uzoc+8S5cqcdtqjb4aazwuJffNvEPzzztk/PCKK+bTuAdeTyMv6Qxha1qDhcjNZVhaI6UISYUa0G
5SkryHAJAm8WWTdg+oG7ilqPs2UIPrOlqInkbJvc1lQ5bcltW6oBRvf3xf5/sg443BylZQnAkxDg
FgzuH19YPTa5qmg0eU7CqMI30qs7KQwHfxD9icJmCKlF/GhIQz789Q+2/uGdh4/B3kDgxSS45Nh/
esZEP3vwNtz2uXe2MLZIicUxgbihfGi66aW19TVdCpQIBcMQye333oxQstuNLJxwyUzfx4ON6XYS
b1WP9qesHxG688oOcDx788bx5/1YN9vR1P/iYRXLK/vl27H0SZPvt2gO8InWL0vBHz5MA5MlJBY9
PQMEuoQzwO683lR+cMu8+JyWdKRDeAW2+SLUb8/R/+IY/tOSfOf//uAuIMffAY0gFgE0PlWqj//j
SX1/+xXPuPyt3wdq7t+CJexMgFm6Lrsaz9vvAzX7b47rMM1yWdZYmpdn/PeTirCYtXEWMYWwCRu6
fwA685d8P5CUhPNsepL//TsHFQ5Kvz7vfMV4DeAGA99fyBHizztuKXwiKKP6ouFLb63Z8dsbAxfK
2SRYcIcuBoc4VgEKSTAgCMT4Y0Lf2k9x5SJEYF4w6rw/BXZFSI06WTwgbMyNzg9N7FLbRZVqoQpK
UhvnyHeIVrMZLWmgpjnVoXUAe+kdlGQHCV3jRyTZi0hvmvRkjXd9UTwg6x2zxKCvO6NsI5sL5JH+
E3vMS57UdwQZb3E2OHgRQUgII6QlqXFxkrvZvQ2B4dqXWJFXYW2PZ9htqdj7TjblFKh2gMJMUgA4
UnH/M79L02+RwB4IgY4OwGRKgO317pXNmwKmwv0KsBDViXlI9VE6IWWOXhDrm6i3xAFwbYcyphRS
f+dTOed79DA3Ec7QYWj1wc/a9kgStnzIWs99s6HjHWa37Q9FoNNnS3XLoArCDB1EtdVt+JTirUWi
78AJ6DMtJu9UzKb1tXLwVAAviyBUDuWduwxCVC9f4VWMsOHL5CZpQPXO8Wl2wvtwTG/9TpHQcI+y
VY9Gihm/omfQ1fdhKm7Sqn7wpX4qg/hpLCHwNMlE5zaqrSyGq6mJeCVDZqx4TJW7G3D1fmd+emFe
OoLKTHqFuuvTKzrb1B2SvKPCS/2o44RM9BCcrArtCRXQqGvIvZ52jfyzT/idvo6lliW0D9odjTnA
1mSINIHRby0TmmLGkFGDwJemquDUJTI5diMRUudg6GzczIN0x68VYuokMWbkBXtWSRjRXw9hkjWv
RMTMl1xXboIDuyiGRyDUQ/RlEGymfIx+MBu7OAndbNelIg/XbVE6IHPBhUOsijmG74LYaT1YVEpL
HhyKxrNuKwNMSatylj6uE1iQ69AucAW29HNcRTuqa8dV+apJ3VMe6Y+HqXD8GFc712OuAWqtW0s9
+aMKtsjm0dl3y+qOOjGIwrPO5R7shibgA2fplsS+ccLqV3+h8tl5zbMS+4ykh3UDlIKnxpmFOxAE
xPm1CYcpwfJcaGBzhfzphHWX6NGaHOOSYytMJCpRV/pi1E1scEGts3bj1klBy0Rp88w5PPR7Orqq
g88+ShoLIWEFREMz9aDjjEhzIgg1DAFW8LAgzifj+YSqqS5J0Xj3GQehbD3IIX8KMVZvM1s0GKXq
InuF/Cngr/dEpEUDddQn7ZtBrBRk0D24ht9w23OeCSLrm3JykiioFmguAEbDJM+OPvKwMuEK9JaL
HTFQ7rGyicyT2xI/MAE2D7zPzi4adcu8QpFPMwe+NKuej+2e6TgtxaaJoduKC9y7tE6Wey2n+nbK
ovQYMGQ6jZ5ZvRJEonQmiYJPjIMQLPu6+ogbSjEhcdXbaeADgo6WbniF03lgHL8BHFHtYOXE+3JG
bYEAYO9jOY8HZvtMylUeqw22QOe+AJK2pjCCw0Ou+5t6UM0mjHN9CxKK5vS4np+6JtLI/omEBEAX
BvRwjFDorHpL7zlRJkIV66lAyR6KyTmYCh70bBNSIPs3b8qCjopE1mITAKDZ5CUlTCvto90X1YTw
ThnbxuzAtnYDASALqMx7g7HtrmZ52iAZM0rXUdyuBU/lunN8xrbzUKB4xpH0Tk062KT7WLUGM4Qm
HRI1IdtChqdfGm3xjs5hNd/BuvsScscBahMeU5eYuCGi7eyLDzq3iahZtGuRat6z4FHBkWU/psaI
D6VBTXwNy5CwHgtonZ+JUeNqJ+A/GJW57ScIXHWCRbFzkZCUDsoL6N790JfWLsg6ZkGVS7KhyqwT
sWGP0FnZwWMbKXZykpB3ANyngkG6nowRg3qaQ/OBkq/kJ03LeACjlItWXdB5IZz60FjOZogd+1Ep
IbaOm376jAqtyLwnf0hyHovZmVlSDfmBPy9aeGxdFUDAoth+P48G75ubbXPfvQalCmeA7yFGQ909
9IHGnJAK5FeSzM98u3DYWUyCmu5SZcbAiKN4MHsW3NjGCx8285sBVRvgAt2MHIgphRleaIanRsa7
emF8lBldQxMYPWAOi9nWFuOJQaBzJiwybQEvqm0aNd/Zk+/porKIs9MHa7XWfTLX6uBaP+tkfaLd
Yb7zJXNn16+HrdfZhMthHkYTJdVFKR+o5Ly0lvNRte7GhQO/jcrR2EUp5+7Mqo6xg10UBWBNvPw5
pPMFcHf7MQz9j2jqqjMFSXzTEc+D3NwZA87BubiYykUuH1j4i7buIe/pZBtO7Li+e0HJ3Ajtmmui
Sx9dwMZGgIwY6Df8MycTZ+Rm1Dxxda4eZ4MoOpbJpCcQHnoYR8NwXAql28NINbrdfQeGvgY4+60e
6WmeAli9dCSu6ZB38JMZ9zrqn+weUAAGwwFQJxkKEnZqJcOSkTpFzH1OpWYFEqEhWo3bp7x2fDrH
YoopMo/zde9mz5BznVU6RxCIMG43CYOWfo4MPCkRNWE+nhAvXaD4iCAAnE27Zr8E+e52aXnSXsv4
N2d5aSyVoxNjpY04lOOAvo51wC6Rz4c+YDEt2GciV95JmX1nin6E6LS3NdfMoSW7G6iEmHxrfUky
/54P4x3PSLwyHI/raUPLks31yEsuQ8ukY0jK71nifc3xtWaJ/2QpBwNRlwbBOmAOzuRreo3S/s7r
a373of3qktl7IWZIQGh0m0NDXpQvVd/tyzwfXmYMKZeBxf7WRscFQosr39MGemkyfjKo1Ju4bqx1
BgCV8oB6B+vDYgtNw001Dz5tQhG3d/LwW77YVBOq9pqZ4U3Zsb2Tsat3XtL7/O1lPuS26sjvT6DY
d/11r/ITTVQ7hTUE3PVsr22q1i5tgIeTuCZcE0FzgVCsLJSecXO1wiWkGZbfBAWdWzL+9D9ab72m
iYA+ofLYUXfMWM0j1jhluAXsllBcKH5gJmJeirlksmkAmQL5qUE4g71h9GN2Db9ISB8hHC9xLQFh
cnCQFLQLsIx54N/4xCU2bQDtQxOW2taNH27cSBm3pCnLC1DBi58liqB7c6+FNV5CGjDP9D8xdJDi
XtA5uh0TnX41IdjsBOUYR/SO/C7NVHnLBGGgfXp8QdlkCOeTPOxYj6GXtkPwibGDFH8pTYaeRRt1
r8aUUGkQxM0jzaNPASg/wAgWDSS8Z09McVipJjXKjYqzdCNgFl+lbPCP29Lq71WsYhDPjm0s4NKQ
QUzJfrnue1C4fpEEH11vw7KZhXlUisK00Eo+gC+aT4BXGMHlzS3hOXk/Nw3LYEgDWxGCdc5yY517
ebQeJ+eMgzXHxU4TVh0/K2wPJ0016Tkv8W9n8TEpWQ5hhaZPqIDV02zXX/My1eexECDOBpfi3UZM
Zwn0d5ehkhwBT74zFGQ8Ar33kFB+BDRyrTuvuqn6puecKvZibFg6w3LXp1WJ+bRXnAj0l6B9M5V+
cuPs20S6Edy5zbpmrahGBEdgXLos3CRz4B/NmCpMoybgoTO9CUV/m2PyIpY7DzSFYm9Z0QFMIt7A
oo/BOHRpc9g2ppXUn/x7Yt4X/SzHV+1nllxnDJiZ1TsVCZknaNFlspthrguMB8XoKXJokTQvUVu7
7veCq6B7AprDAJ9j3KI45DOKFDk04kEsiFbL/71lYmNGLkkl3Tk70qrpObTa8S2cpeTuhQut2hfj
jCttBuHjrDO47N52HL3hUhZ0Aq5YXxOO06krMglfYiq7fmfgtxkzVvPO9949RZv03oNFLbMdfYvZ
ALqccwWXPZI6EDjkZDeFezGjtimOFXi+RG5k2+KcckizsokbtW331m3m8Ec8ByxqAZbnwidC6wHj
FNa2RrJyDnOOrg35zeo6dUuMXop1l+EKlyxJqgLF7BdBHKxj2CFmS4k9NcGXqaOeJl+Zadd516gQ
DvwOPi7vhxjc8b2QRXZJy6SMtjVsYvajKaeF5Dqw14w74p3wlCnz8b/0KgnxDIZZs2cnGV8hJvtv
om/a8AVQqt5ONItsu3T+TGY/2uiZg3DfiWflEIy259fRGSl9AYOkTKUOcRuRyZBtc2oGOJkuDjNK
jooL55+aTgx5soeM6oEC21xT9q+opgDXM/aNceFo1Z3egLIWq6KXL7CpsGO07nA76rlaWo+W1Fvr
b03LDPdTJouN0pCVe2p5JWnROBP2Fjf3j9nruyPFyhbGB9UXNNk0F+IZhLznGTgH9/W1bPkCOpR4
Z/lcHQwxR/s0kF/4iO8xjLNhxQe7N4F8p95zXMXOrgiHt3YczyAuoPBKQcbOeUVqrvdxPDQbHwTa
xkoVPxHYdSawuiTcuidqHplszCD2SRjZbeZtDZtbi3YeGJuecrt5nY3iLIru1Zbpo5/PN43t3Ttq
XtDp+OUtJpr+nHzJqxr7kR+Gp0r3YNRqzASuLD6p53lIDY4M1HITo19gR0h9mOFql8yTfh6TXJ10
YjOHblh4Kxw1FHGuY2taPCjBqsAQv8bNnB4IpBcHKs7VRk89dYtTf2dlUq/sgk2eYBA2v25846Jp
bskDf5p5saM7wIBKBjNHmT6nUtW3Cy9EHcuEKyFw5XUQYX9FDjq2UfFNN+XN3GdcZpPwiTh5stY0
6Z0HOzsmadMyA47v3bqd97lnVZBiuvuI14k3kOB/HQePSd7uAhnR+KOqb23vvsVmMx4im3vW4lnj
HkSm2/Y6LjwZjUrwbzKE+TX+0G+mZMeazIylNKP4OqfA9qEOOzb9rKa2tY2TLWD396BsHh26em2T
wT6vq9w6vGdb/HNYjQ03PoIjIMmJX3VtluO7WU9v0qY6opTYG41CWttmtrb2TMo8LcLbdG4PnvbO
dHgJFjnZ7uUQFzdTJZek4ORy5OiME9/Jl9iwMBEv98YY5tA6mBLuNb6XrI04+kQ1Vzt7rF5sC+6e
4h9vZ9oD6euNz6kNGTjGuqCScV+4dKjmsq0XcYoTAh1DQP0/tW5w1FXVhhcIN1x035n9AxugtNee
eE5EYLucOvRbaiSvqqYvukjlGYT2jAMBo6aBFzyJ0wuf0au5AFKgcPgb1aLvzlrRYNwU0X5oh5L0
LtWZvOStS0PlOm8MLkApIfbRp7M+Xvg3ht1v0foFYpGZHeCQkyxNYsoGxtShLaeoD2hD3dG2xF3V
csut5zwB5gxkTDcvXR9x3TDB6aueaKKoyXTCG704UJaZv+ABTLPARcXRXy1SyZYEvzDY87qmO35d
ho168GwwpHlJHZoSySlX4+1YEurTen5zWJM2VTT1W1rY5m0Y5lyLZU6AZAJJFWaeebJ6bNgF0Q2N
+2kvKyJGpb+AwEbKhQG4UNmxjd35xbAtao1zbqW+Ua9L6VGlimN2ZbsmLxH5bhU400XX9s4P4h1h
gm45C6wCCxjB2EUrYwrvQhov14Mf35jG8DVt1IuBChQyE1rjTLuFJU2kd6bQ0ov3yIEkh41Lmhbx
nVnFuFS7U6/DQ7Vc/qz+EE4mvZyGu2utzCZ/pCYMmZTR+Z3FNbR7Tzk4OwiD65kbSdFVR75O2wzt
YBMk2SHoyjsS94Dxoo1J+21tFdDGaOZFkPrujhQ8Tjlhu/Qz46yuFAYRsl4rBi3kBfu9LDjO+zW0
LEDLY/3qVwBSa+OQDdW5bKdnHwR6KPsnN8hI4kbD18wNGYciaHCoQJvBZ4tzYs4BvqQcH8cdASvi
W3WyRTQRG5174SW3C3gAdNZHM1700Am/MEI6zk5vrYhK44RPPdgJ9vCAL3Hm9hTGd9ASLAQJddeM
nNBxbW78KEAPLZ9g7W75gU+mAxWNHmI0iPESjMOlNqfDjOm0wp4BAZtO5WDGT1QBQ3JQq2gcWIdz
d9dzJt5mVS+ILbDc5DFJMBekpt6UI8tA1/mXCP/zpuhsqnOcOTpaifheUAexarpyO4OPKqOeN5Fj
liwuAYHAIHK57s/pF1ZR2q/NnWMN32MNLCQEW7EfdXTnhO2Hbr2tLxTp/fw7vQ3XqfesDd4sSDeW
jjaCO7HhDDc4xvX/Ze88diRX0iz9KoPes0BpNC5mMa7dIzxUhsiMDRGpaNTKaCTt6efz6u6Z7k0D
vRxg7uqi6maGcNLsF+d855LH7gd/bcYRdAuK6XbKbYljadr9CLfvV5B1R3R+F1UTiyzlcAxaZs5F
OO9xr+4KMl7xWjCUIYbha9JEd0B5ujPV8BmUdr7Ds/LYRrzVIZHmxyTC+EtO2SYOVgqq6FAPzVfS
DK+yjO86X+3rnl4yyFHPpYx70V694S+rD1j3640Dw3g7EVyRy+YRHsI+GX2Pdhj3Sqz/dCPJsnYC
MEMAHU2ZwaGQ31uvRe+ObFXPjC6MfPC1Qc0TF9OLwPAwzNuJJfRwbIvMr09o0CjJtBjjh6BbPPOK
txggVaMmdzzxssPFckhGc3/NihHTUpd2PQG3ISQJIyrVmQq9XYfjPwG/7irzNBGVywK/1oewCzVu
N1sx3gn7m6RGLK6an8kIyodzb9wYzg6dQpfslzYafk++bJHrh7jaFOXq/FTO1GC7QNlbZFkVYGBg
OJ4k5p6Ffu19AkL8yQQC+kyYIw97WzTseZg/tTdikg1mdEsSpPx0HDB8qj8D8S07P5x5ztOpH+pv
wZJSPAaa5UMJ4u9sojiNTjBrGdyEsvG/VcU4XBYzN0fq0Gg9Rlq6uDVdMhGABuJToXrE609TNpd3
AJPL4Qs+PHCZFiXlcCggJC1HyCgUCWgQhoe2IhZwW67mte00LTC5H2QtQDUmIIDZnXWvhCSJ56wF
WABWhiXTponmiuFpMwQ1MwmIoQzsD1pj1sGkEeCSwYUEKr51u5iBPlk6jyjqFfzOup6yPVOS8c74
feY/VGEYDg9D4/rVvpxDTYIc8W+Ec9D4YS6aag+PQzY1McvMPqvPjIqC5qzrXM53sWbgCAyfICFI
iA70bpACNigAcXvNWS6FB5OubBNSBnuHf48hWdRsC9YrmtRh0/sRwYXspXBVy9h36hO5JJndR43X
U7pMMUmUiH+mC8iamoq0mW5jLEnkfEG4y0iiSyNThAej/BwJm6y2a+MVwV51CEZ2pDTZmm9OxzsB
dGSbGFseKm8AjxPTrviAwj3WD3oBWwGaSkFB9NejC2dxUxun3iEGLVG12maX1rp+ypE3nvxAXlU0
8rF5vI0Xz18NntixPE6FRRFmsvbSh8E1z9LyAt/V3QhbfQ0pKAX4l/rk0FDdeRVBesROf/Tz7XV0
QD+ZEgdVVXfmwG5rAAc1c8qq5ZiUbXAUU4mWHPD5ZmqXFPbSRJuL24io7PVkAtTmrMZXYoX7Zzja
LFUS6e69YAx3CLT9fRPLYt/0zcQBmmmWKuS9T6PZ3qhfvwfHTu/eaDMMOVHhXLpk5mka4uq5Qiu3
TQd3OAXz+MZoeDwvbg8y9bbhPNMpoC/sceKmhYNIR3jjXQ2KaD/Hw20005hLGtr8lPgYhJ355A/A
Z5HkQbXyppc2k/f+pC9mmNzd7JC06kVkO/h5SlkZLO/KhH8CX80PWmUk1wQkHlaO9w7jct2HhlAB
RgfgWAUqu7YgnaENekKdSqgoackGpxv6I0HeG5A70zaZG4Csy9zvJ1BvWwZzTGsIVSXiTZ58uoEt
rpjkkJd184InRD9DFLsT0xRvFk0BM2XguVK7IrTqnOrYBHN2Yu00vo8gjw6Zn6lXktevED9+yTkl
GiGcLxUzxgNQtvCIcDv8lbIt2BNkyWw9wsYSm4hPHXbwHqNigNbWrOcAKtS5NlBlRBPmT0jygeWs
mT6DKfiYKjc95TzwLAZHfv890Hx36rg+iqDbCp+02i5OSL5Gq711XGDpU+NwhyvIVztsKWhsK4Zn
qM3MAws197nuAQwPJfkNjJucA5DU+Rh6xMsi+n+sOWMA6aYY6UuA+10JIWXS7FJKxHgPjmEJZdYq
JjoaekGCaJjeGajDOO6zaqQbsYvYEr/JySHrfrj0IyeMSQWt1OQ/TuMtOXdRFAVMcWCE7QdB3F6d
sZBjkkOktxxySj93Pg5+pUi0tlBMrY8PcxVlt6mMSzu8uPIYscnZefS3h74s0VkILOrs0ZKa5Krm
XQVLQXXqKNZm8YvbT+FhAUUODSL77FFw38myC/IbA+CH39frHrKne2iVIn0zWyEJeSGpZCxQVBoj
Uab1q2/7DPaf7DqfAJcDwQem8Ep5Hrw21Sz2NIvZmxHB81LmvzCHA6EwzVvtlW+YPZpTSxpuSdT6
cwAt5R54zXzroS2UMX+6o2UhJkun9qrciTxxpoobwlfjXVLm8+bmgKXPrboXI5JiN9fjQPJYAuc+
mtf0w2b0rMC64otvpuG5WUAlmKwovxoWyjAqyuTGbrWGPXXtb/QSlUf0ultvhmEs3G45yJ7so1AD
1GLKAT+mj7IvspxeqkozRHKdCG5qlB7aov1dV+503wGRKmdWEKmTtk9k3ZfbLFeHhbFAHXrDezaM
9c7ibd+UcTeQrjeOnCANrIOGWFSJ+AhzwoxFVRAvhnMQV5kn9qmmbJ2xoJ3H0NtHsXmssmV89obk
3nTk6d1GZjSo5QeDpOwuGuYS+bEOvoHOZKNAbu7WX8wLArdLw0WKVCf0ThEA613vD/VeTBYju+v+
rTK2+s7Uvg2rvXYyP5MA9ycQ8FA1wXqHciwgGOIk2KwinTdtPyHNLKR46PX6NI4Oi5SsDJZtZcQr
IC19DkEWP7VTX+2o4PDqJHjONkk0IR1o5uBM/CL+Jr/Yj2q9koAYn6uIl9/vcvGdRSJfxi38O+XU
94PD+UfuvL5PTYntqwXhlwpwN7iVv5AqJFydYglOunfsPdPP5MmBFr3FSgZ423O869iD6MDeVpwB
E0ItKqWQzzJjdgzudX7nxdM33Mt8e42/d9385LbNO0/Dmxqxhso1/lkwRt+hc8YiNQSUtQOQjSmr
v6CyOy/M5+sHKqYdu8XbL4HTn7QocG9zl5401/LeSxv37IS4gBospD/1qt7xT/8hXjCgWl8/3KAE
uyi8wIfyKpaTkiPYCgkTLi7TtyHCeolp85Tz+z4SxSbOOJ8hBfUJdDk7TrBplfmNIVhvhWVEs/Cd
Xv1cWaaJCxAPxBjvnJ+Ft8lxcD/HtsiOlHXLYYmdH7mw2T43UU5GH2vuSDUN+0FQR0dKifjM6xNs
vdyPTtYX/X0TlF+mrrKz28j+zdErA2O17rrS2lMh6Ort2HTHBfjVzoZ1eJjZTYBjEQHHG2DUIuEH
uxGL9i1Gq30c5y0QCucuXoqdkvHdMrWvo5zeaj8s9zIq5RV3UXGNFLa5ecwv2KYC6jCZU5RMv8IJ
ynBRYKYZFxZhVpPR2Y+sO3EeZXeoS3e4Fr+GxJuBYib3c87eJnH31Q3XGDR6g17Cg4SUS4T1c3SX
poxafYc2ljfGm1D3p1F0JeMOUDQ2ZtZYRfmvGtf/rwn7l+i/Vq7jSPwfr19zXv1H8fo//8y/KcJC
EisShNSC0vafkrB/V4QFwT88wT+sd4kbRDqOgu/fFGFQFFz+uWk0A2SJ6If/j3Td9/7B38P/GUgP
IVfsx/8tRdhNWfl/VYSxH1BY+wwgE5cQXunFN/7Cf1ARhjyavrTYZ6vEjBCs+G8oUi24mb8IqVSP
5V8lQ5wxQyg1q8EoY9qdbbCrCBan4H1K4Df1EEUv/xTW/beep//XWByR+1+qB/9Xo7+GXzr/9fWf
HpXbH/rXR8W7KZz/VS3o/PPf/93JINx/RCz5SJlDmI+++/ZHmKto9T//hdnjPwhJ8W6foR9HiAj/
ewpBF2zLf3okbrpx3FXYJbgRQywA8qYi/g+PRMeY2O8KeQPeTGs1Dn59KUuPw8UjsDAYUp9sPIQZ
HbmW6JH+dmDStPuUsuoA4ub09Dz9pq2HmjlDSkZjSLI4rkEGqYHKOuZ3lUwmnM/xWiBde3Bz9ick
UmapYkTCwa2D41AZGy7fRgSVhbO3Dvg6cyGboCFGJcNUStlJxOoq0SZP2CCH2dHhI25Db7l2yN3A
SSf0yifCFdbhtztqU+/XmrDcXzo0rI6zTK81ikQ7dHuiAgb/2LGJr1ssaDqDkaPT0SEKNe2QpJ/W
KKQ1BiRJNYZUBRA0DtxFUdhRIVP6HWCBcFlnpi8fYPdytI95xYYMyHPet7/GJaj1h6Wle+HDg8A7
V1NME+rNvmKc1ybzRzkCCvNklu1CNSfkx2VrQtRUjJzuOTFR98ZXYGCU9N3D4ihQH0MRkP0O7Exw
y6WEDiDCJCa6SUjlg9qgzW8AeL2+W2slnkabkjSJK6wF/h9aJz+yVZPmu06q/gy5wNvbUYRfpR4Q
H+XY2v0b1RY9Uw3J9bjA6cUS7XnvBgoQLv04dPHBDpT+hMoiJNiWi6Y/adxqVtvSDOgvZxMyflVD
+zHX3Kh6Wp1yl9qaSzGZlmjrMLwfD/NYp9y2bXNIWyJ1IfrivD0V0ahRTDugafxv9Cd9+T5a6xR/
R9B1UFLxnQaUS1kePzqVWrIdDoa4h32F8vWM5nMq+KRBFN8NklnnT3cK66PUHpNosM3AdEEZGD8E
28cM/huI+woIsVqhpinkhzuckM7jRJYu6nv0WeMaU5SvBHWrZC6f7MqMf8NmpP6UvaEYbv0i3HqZ
gi0Y0oVuKaPhpC3seunIlgGhAtUzXfwanBcyjT8wr7XN1tIrACzuXcxzcpyfEoGDbxN1gArssADN
dbpBL38br0NQEAXtbOBPAJK0fjuP0FLIhyZ0w1/7Nt0HWKTVvlHjehrJoZE7HSw1UqdAe/feUDt7
RfgMmRN1xc0vOLLdu6bkr7jLh5hhKeK47BYxosYEx2/pkGXW7Wu2Sw20UNO+i7ZuzBcZzsGBuBZ7
QoUYqcvkKMr0xp9T/w9vMKTyZkkvYDdH5x4vfTieSOk17OhQgBKk6BfDO6tYoZ4WxcyLiV6wH2OW
TGN1k3/2XWj+zFEbfCQ2r09+pJ3vBo1BuvVT28JRMG2FNNCSe9iFliTzqfF2KZqoQ8vkkodzQh+M
hIrJM9uukE9e0Z1v/SlldJ3RLS8bp48jeqo5JG09wRva75AAMf63WdESkEQOM2N7K092Rqpjltve
Mp3Yk13DzstwHrsTmQs6whT6SwTB8FEFRdXdoelA/pk5ZiwPqxMz4ZrIGVa4FZU9zTcuB24Vx0/v
lzCvrgj88hcPIPRHz/joTa/+/LGWa7Ira+RQLI50xnrULwXDb4Lbiu2K9rLeN8xF9x6amYs1S3i0
EBqekJH63jGbRgF7WWbY5p3upnIqHHmPtru44hcQUGOLZLiOGI8+BBv04D0OoWBuWeMGbOiVKWlm
anZDAjXKQwwVxmyGVCyHFjHsdVSj7HdhLZsWKn/QY+9lCc660tJ0yGmQbJOq7EFiLiXFqg39g+6c
xv8cQppzclt6B4B8ywGCHsOBtWcsO1tW5ACD0SOI254DV27EhcqGxRTxde5N9J5KznD0i9aMZHyu
zLmX3h+B/3pMFhEGL9EPf2iLJ9tlaPLYSJGDGbW4qHCds+5ByL7UpAet430x4L5r44RJ4AiGbOdW
kfeiGFU/Tq1Nf2bE2zYUMbWW5Y7eC5rGyg5PNJy6gGZZujJzhTSY+oiUV4jK3Gf5gheuITs2fR/r
IIcPuSZu/9QLDpoNRno4kPPsAzWKI9YtJ7+BmzOS+vRpcRB3W77G7G5d6DwJqOSiPzVq6XZek/Eh
MhdSYAOMEzaA050gIYnaDMvK8DfOX4ReHDaoXVNiuG2gv4NrgRKTtvENGp22zyLqAAIlAWFaxsUp
30q6Qhb/UfgMWoLzHHxx9iMGC/nWEi/vvuZuPVRsLSv7Zxy96LviiOo3o7/cIhiq6ggRB5Znmcj6
MPKmQoqXiu1MpHlUNgXbjscuqjoSEJdCXbMJiQSXnZkTQIsx2kkG2U0Ae4EB6GlsY82MKB8Uux5N
jOnPXoy3L6GJvNr4ZcGcrRw67zQa0tUZ8bHLAOhHuA0dfBMpdkJ0YNz0YxSOmNuLjOCh5JUQwhCW
YWZwJg+Mz5kqaoZPkPFgTfOtDWl9nAO3tZc4juZHmbeS+W7lAJBZRHSTFEwc96LptIIR3bj1zCEY
MBz2lA7YfjO0wQ+Q7PENegesPn09Ee9btN4hLD1zkeO4+PyuHJGdswnZ4gZ1bO3+JNbeLXv0utzV
uJhUuh647r2nhVEh/ucxi+dHyqeVk7CojrPV/LayKqf8KaIgoh2lGz6qdkL1ab06cVoGA4V3CoiT
Z0cLcRdgLHdis80RaVZvCQzlZd877jRu9ZwWZMnDbEDBFJQPzlxXaOw7pMn8UA3gqQHRfHP2VJGx
Go/5JRy5feezAyOjxk0RhnuuJz6mpMpARBE7haq39BUbkF6kiT53kfVQQEKh/9V4dshO+DeGW9u6
avMylfVcXV03KZ/wGADIDvymW04IIlu2/KyCn32FO2AbTQmHuEce8AfLHo3GJ+TSfUvL1X11O8u3
BgkpeXMHyyMcV1XzolQuPxneOj8KYPvdNTUEhDwqDqxbENs8g+IuoCJqS+TJ3vd989TPtuZeLjno
WDeUcf4B8Cb7WedpKLZIwBqGmWWahfeT40PRldZBo2OGAQ4qLkkAq6g6gt/8TQmj3CVvXlAH9stx
iTMKFJ+N0nd0ky4JaqULuWHH3rOpWPi7dtlJHaxn7bgRUSujhbWhoiAQGyKkocY5iS0Cxuld+NlN
MZzGAd+Lc5hdZ6lfDLAy5o21XOZv1h/m3zYn02b1Gs7JxiyabYDX30Lybo74zcBE6NlAdcSVo7xu
eVvJRO/2Y2QTHl8InckhDTJRHYqZ2RofMQ6OGbLBaeClerYwLL8WqGop4xKEz9tyagcy/GSJpD9w
ppLR2gytZDNMJGLx4Mcc5HkYGtarilaWkreISVAmsqhBuyqT9m5w+wBID/oiK4D9wghAr9T5My76
QsyvK1optMoM17bxUjm7cRwN0sCG9KAtduSOanzW8pvxteNdmiUs813pApU5mKaAs+r5kAsfVptS
pVSjAi+TMEK+thXgDspek45X7YXt14S+iHKEH1/hZ/Szn1CmM/0UNWSjX3Bou8e10unLwNNDDGwE
teirZ8Nlsx2hqs0eSL/bvyDFsz1CZmFBhRNz43iI22WfCEanQfTW23m8AWcGdTdGWSy3RuA+OQKJ
WuDBDDViOxXL+WfawLa+LHiem23Xk/DFXsckbxqQqnMwXuPfR1RfoKjZEjIxsw7Dd2++mQhYAol+
O+uZmRhWXmgxWRYxRQKZQBoNa4zlQnTJTKRT1CFOjtMaWQ8UQfuil5G1SeNYee4bz0VREaKpuwmi
QGT0ISc+H4eJ7tOq8CIeC9aWB1JIur/4MPA7zauIXgH3CG+DfDR7wOQT5D8E0DScHmFDJK6MOuU/
lR2i6EMm515d4saXP2sib+GaRKizYrJ+bg4t3SGCaTHibEOnUJ9B08zOXcMPTNRUNsTjk0Tx+meg
W0RggG7s2i+0DGccYPF051on+1oAgCGJGsRzjZYiPzRtqAy7+Dm/0oGCJOdv12xaR/+WnUhiWn6u
bJ6E9/4sG+9uLWqESdPYOr/ZsU/BRU6ZW/4MCRoxv90sJRyg6BiBwu9gFPeRzKL+uRbzCoXNVHdm
CPKLAJBNzZZlP+My6vuNHuvoI1gkVlGMZurdia0w/C1t/SxMHr/zM7uEtXScB5u8Swjz6OrRwJav
S2b/fdrqN+NqH71GBPRpz6mElDRzhjq4eokTwSDOl6p/BzYx5q/lFBi1EyAxy5fFXevhQvR5DpG5
zWj/tg2MverMfNR1rzPpadO+QzkDHDolMIgQkUB9D4p2zI4hjI3XsLGuu+88Z0aNOMjCPPiMUz8n
n1/y3hjl64KATrtmR8uAdNk5bVwsf2ZXd9HbIko8EkAOPRBWkTkC8sleJhu779gP/bfaiOlcu9gO
3kPG1jtQtvpHwP0kn4uhsdPGyGjmmRbS3U1FaamtiXQvbhzEHAnCTJTEOYuD3kEc2YVbmKP14yKy
8hQPjTzmkQM8LFQxsOQyvXoLk003Lb13x61rnkoGm3jYmn7k0JkgwhWGOm6HMDCZNoJO7klY0FP7
IbeYcmUUBpbghByQVokUgRDhEsj6LRE5IfWYPBuKUWTQk6jak9uv6z1YJBaPTVNHWHMiknoOQPXw
SfVyEPE2ZULTM6LteKObJGqrD8Wz0Fy7yKO7WEa6X+jsluJCigg2E1mrK8sg6JF6mgVyyDAsjilo
iHPtyBILhk+fjNvi2+I2qftQLFD4ALCJR+jm/TX0dEMvsbDXceoVZoqI3Tr9kiya2bs32fjYitnb
KuKhm0vUhssDi+dl+tGisr1EAMoAmq2xupNyhDhRjfa3ZU8V7zVK8ocqC81xSbKODEzoPeMWZ0Mh
d7gO7UvjA6NGYJknoDiTRX8rlwI0lA83BShZQ8ThVis1/rYRGow0iI24jEQuhNsOpQTo6jxO3gSO
lW833DfrHRqZjXFY5qJdM8i2p7BZvyJn9b45c+i956uTbbPBOnZfkWF0bKEn0H7FVfodobn6a3qf
wswv7ANhEnyqVoIIJc9ihCipBQh9BOeUw2QsTMgRlsLAZFMz2hlPHhOiLZNdnGv2oVCW5FmrJdgn
BOQs95M/RfhJhhCYkcRcR34B2vNtRAM9Ux+Bl3K7ETrnqFKn/M4anQ/PlR2GFvwW0geARSX7RI8t
0z+EzmXfszmiBV14Ui+JCNuXOIh8kB4uqRyUgrp5bL3slqi5VIm/97XrXizV+XCkHOh+sfYO4+/a
MUJAEpciJFUMfzeNq38t6WGXFy616BOsq0uWnMG3GrLI/t4krVwvgzcw+M+j5BliydBsp3Iov0nr
92JfrkhtTgCXQNXafJ7uIvxh/L7nVoTnNG7a7zaMo57tep4+ZRbDwCavRjqfhLuEIplL/2QTA2Ur
4f3aj3O4VnelirU5gxR34l3hO+YrWqLgGgi0WR4hqA9hPptfNgy76tgyYQLtn2SgBU32kXVA2ZAu
zmDZQX0txAt50Yk8KsR4WBSib/WMKDCPWRMStwL06oGqOD5w5SfesRWZ3XC2Qs/P8TdkFKfhMjy7
8Ht7VFGDk6PgaXh4PO3MEWQkQPRcz72IprMiI+lRTcwWJgF16FvuJegTllkF7EU1gGDym/1NVAB/
uXjNKr8FLuUPL0xx9KOsPIdZnD5HjpRPbgAjbbe0Uy3QEBPYqCMvuSRRwaIFond7WNa2fENGX5/Q
5ICFtRnd72GaWSZyNcf9Z53KynvXIp79u25kKMx5ERI/miFhOk+cVjVBRrfhxLZDB8GXGhJEb1QS
31RhMWwg+22J7Joq+5xqVXw6bHv4jhg+XIe0YhSQwNZD2K9x+W1c4ZiTQ9oIv65ZOj+oqghLYZjf
/O64z3AXTh3uQn+gbXecgYRkf0EIszKTpHhI2vRCambs41ZU3tUdgA3vTVAD0EJYWzXDW6yrDg2P
hXr5tyUX/klyMa1IgVdmY6JhWDfXQfMAQ1GZD7T8pDh1ag4RKbgkxQ5RlWPIsLWYhz0RV9X4EBcB
XC58ENW101HdvAUqD2+2DmK42Z41nUCCjSgBGV/uCCbAvhhgvZFox+JCqkM3uPVyUOF4yxIjRtdP
nu1ImAQ+lSSMn1pEanpXr6k+ZCV9LnhHFb2vuUAOR+BBsBmimxyBMKUGFxyos3tRdzfH78yOMGBm
+btg5lLuZEwLfJgnizweuUpyT53fnYSfETSaM7N+5FVe3+o0nV8gJTIR4FhRIb05or3cVfjUse+G
x7WRBJ+RcYkqJXWIIITzGH5fYlHeYyTiWeZSgCTnrTwg+zlRpTyx553A1DGVWpBS8qrtUCxU3xF9
ERFhHKmf0E3rN1WhON4meGnx3KJ7xvaGtf21VgZGLflHJtkNliyx3TDUwtznir1iZ1z3sxrLnEjH
BmH7aR1XM7/BCpk+TSdhfLXAjWsVINoNsWVRXATrxXGXiMFSP09vatUcmZPbu+s+6KVk8xuS192m
Y7IeOU2b9jktnYRMqlWR4RdWCcM48hM5u5ekl18FcnA0mpnOSVeLqw5Jfjcfa9E1n8QWZ/eOqNdd
QeLvHh40cRECy+12NGLGkOWu0SlXgJNwdQm0n0OHu27qSe9jtKYAxAKDk4F27ptJLyfTYDwWgxc9
mjZxP8thNvf8XN2jCnznZBSuXTxEfnxslOdMR7E60Z9GIvlArqLX07SK7oiFLPuDeid8K3vbqGuz
tAvRKzcFR1FXzXOGGvyUat3QXyfDePHG4Cas8B1CCl1S6XDkjUirqOBzZgpB5cOCHBYlfwWVDX/2
pYMwnGHtuRcx9TbYAojA5UqeSR/axkcEZXRx8LBKfvqM5nmNUF08Dymh0BcGnG14yQOcDhsEdqQr
Jw1at12ti/GkpfH6XYIxziXfJbHBQfudXx2r0ECcTbU/BrsKxxL3f9vC6+y9UCGiXAPx0bD0Drek
Xc7MABFa3ZO918d/brwjcgAw4SPhx61iDnU5MYgeOM1QcszJcV4oewNn6R6yvorCDcPZbD70q4Dt
UzgBUg7addLJYEvyyk0iezbgS9EhCmLfEZV2AhENRAaG79Kvntp1mr6nOF5e816JnGNLsZZAQiJJ
j/VWf3oKFe5uaaj7lq3twpopW6Xy/Ml4c/wcKe6Lh7CrIYoO46rcv5x76XcbTaK9iLiQV/CP/hPz
dj6CoHZO5EMjove9AENhm4b+JcoB1/2IVSW/piiurmnVxvuohFOQdIQzIi2XFKnWMfLkBfUMDZra
sz4YkJQRRkMgDycOGgih5Vg3G3gFKBJGrcpHYSU6vUWtzcXpZR1uctHJr4DX29tXJJ5zyyAJ3+Vd
Wh6ikB0AaydkPx0RvPHW5A1iWKt7sWzKspTcLQhG5bbFXYK3mf98+abjrDzWILouIDrHL2tXXt6w
xO+X+cKRmM6d4BQlTgK8Tzg5QOcUvy0bjfFTwSVtCc8AjpodzOgTIFYST3uGvYBbljN8PXQycP5M
wcpEBW4wg618YC5Dpz2hYkdx2SL7D9efqCDkfe6ODkNfp1sePVOFvzJ/ak+2d9AtD1jg57Cq00Nq
nPQ+8h28LjGrHHUcix7rj0WVWuwjGMTbslq74oWM7SLmbiKM5NAPLpMCWy0F0kC3ehuIwbsJ0JO/
bqHdl6yN2o8qszhCC5N0H7nGo8zM16nLvQsP5HmUDmnrzCndv0Mo1qsuddBeAuNTeotm1QunYRW2
J3QsOC3odSzx8yvDNyDvCe4JEnazp7hTxGlUazIud4p8LHWmltGPQeL48rXxg6B/irxOgxXif8ID
JWVyZOIRyOOaxz3dfRvNdzqMMDtlkryToyTpCU06ISKbZYJ8Dv8UYz6dFdmqRy15WTiEU5ZfRGtF
B5eYgOCHwgUc7/HBIdMtoCKCDPKcANVm5RUehBFCFMns5vq7GxgTW6KKkrFCa6xIK9uEuGVCfMZh
8yu1Ev5INRgSFcIuJraZllgSiNDwIHLkleojCclBv4NIPn0LusIQaFA5YkdPSeMFvQtTE5dJiLW2
xPNZqhmKCigJat5Cmp0IBrOnLdSw4yPGcnYn6zZiLO0ERYRaGtJeCDhfrAWQWodQbHw0FQPerYBA
f5x5+79ZMF6QJvn6ZrOaZhi2sXYynuTS/5nAVke0r/r4O392Iks66M438eCRTdP0ZX3tY7sd11ck
wyytUC77SN2CTGNK6AILL8PA4bwUWPuqdxCZs3Mv40b1z1GYsQOFYeoL1naifXXKTjyLoTXNpSxC
olWsHWM4wD2yVmpIwCwoeZ341KU++bUp6mD4/HkXTz/SMfXbzzAbbf3HEg+2chAhM9qFXl40CCK7
snoOkllCXVaJl3Prl3r+PTRJZ7Y2nUK5J78dDRFSpIbdJvZQZ7uSm/mLURUTMwqW+avTAQ7Lll/n
xgvj+QotRauHFXsPzEvWDTTRCjFWHYyNh7dijaofYuzFl69X+jMwDOQb4/f9SZC3lpuwmLrxltRQ
khE0MCnPzrTiwWUq/CnfRsJn2dH4hN+QkBVfK9Es6kZLjEYaatM+snJwCeHrGIy8ctHEA4MeQWof
32ROicJgY3pDh5Dai2va+gi5eRFw27uEpWUBPASDkdWdufp+LpKzx5BxPMhyvI3XGX285aXPU2oz
M/1dCPHxL4jJW3XhQw3v2Dd4kM3rwZl2Y6kt0YpYMLzXRRCAdZnbvr/dymv7I2VPz6j0nzP323eK
uUogcj4s8zwhzmprNHKJt34HjEJjRJjUqC4Vp4U5L30+e2dkpeosemcV7O4YVQSynsufzNedPQhy
f4HJ3fkhavC2vNoIUwjNUTfvStg/t0+Bdn5gbnvnVAlqWYG/WpaKt1rGkSH3tA9xBcFDzqk6cf0v
tAhp18fjK86GVe4nuEHgHhxvrs6ecJZttBhvP1eee8d+tvtYMSfy9i5mTZDdlr13xd/ivZQhqV+3
kIaCOnhdI7Fz1DIiIA8RaLpLU71pJKQuZqA2jXbglm74lzLKvi9t2d9RirNAW8KhWCvKXVG9+XK1
GLBxhRYC/cI79x6MkoQlRZ3fL+i3rfe/OTqv5bp1LIh+EatIMIB8PTkpS7bkF5avbDOCCSBB8utn
nXmZqvFN0gkg9u7u1ScuN67FWB+wjv7MapUXB0VaNHpama4Y7KVul0PZDmPxxqQqBeZorn6nNGOt
Q645UdP6S+vVJzeOYtQVt2ycwdZwjyiT6A62Y4q7qVHEttwHQzc5+rB6IIiTYwkRIv2SktjHjtyC
NsF/80AB8oYLC2sYwCTx9ELQJenWXTZqlZ3btEnU+B+/ViVOweAFmtM/C8Lxmk+1idt9m3mBaM45
30z7WYVFJp7bdpLFZ1SktNliNWQEhQczlBTgtatwnUchmKypSugnsMYgUJaNwrTnHkng9+y8kWqS
L6HHpMUpWTBFAUARLoQPQPYaPwvF8RRrpuymDza4Jybbch70W48GUyH00lFRkvqqMmo46HhibX9p
886p5m0bhoFZaAy3LbRnss6Fk+8EScSEZgz20vk90uvZEw3c3PAeqb6S7X+ApFJu+cu8tvuCK4Lh
UiwF6yQ+LkFob3XKbYEdCnoZIwJr7P5ZzRQMP09VXhIo7fs6zag3wKQjd3PgBhPVYLqGWLSZOzZt
J4fZtSWM4dZjdYQj4HFJphuETVwMDJLQNVtrylGDqSquYEv6/ImTw3CfRuJFEVSmumMtqNVqbbjl
ZdQADh2vb8VGWFtrSFCNsS1hjnrugAMVhZnk3zaQg/zwYqqPbwyyvQJOTTvzriqlDKjeHuR67dOx
5vHoprFHUWrNivlH65TK7GN2Vc0e6Z/DrQkxkpyxHnvVI7s0fz4kZrCUfOaxSY9tnSbJ3wELjwLp
PfZh256SJAKFEizhkgDcmcO7OajNcsb6PfqVlZdorlRIDgy0GuJVIbKEiwTgBCb1eanL0j9RXZ/r
K3YyQ5NuxFDM1Rk3SfFnKJHH7pf1RhMYXcF5iZDkJv229lVXXeatb4k7+OERYw2iPDclE7hHOhcX
KkEXDCfDJgOsHzaEjvG+bFsJpmFr4sCMV5rU8nKfp5i55BkBw7QnmVBlSrysdX3SCPVEa96QVayj
oHMv8dEFWjKkR84GS9xscGfKwLTTowjX1eLYv6gw9ZAd4C078MfIcAJXW3GWvFhbzO6/Mk4d1tt8
K7r/+sxBW/kXFr1BBA4a8sEgbaJuTbaZL4q2JCbUuRlPIjfkCepQee0MDrGw/k4AsT4leTVuk+Hg
0J8OK6dkG4wux1pv02VLPT76oKHQZ8WQz5cpXiJqMzTVz9sZ1FXynPhJw2OUFh8n7La6s2X71lPn
lvxzaDxZAAN0bnurC8UNNUwNQU2Ds1nQgKBc9K6IbZZ3zSrtCNTUcJD/tJILCfrCbdResF/WwJxW
IYhb1nM1Pkxt0Ly7gmEZ4L+X1P+Vs2vaw2IWPJ3k91aWJ9QyYLrJvBasLo6E99E3KjX7Cjh8CZKh
d8Rh6tEK9qOk/uBIgQVZPJxiY/bZ1lyCzkHuzM6vu0wQnTUPbPnF8diZbWzrrvqROkA4HnUPMQII
CWiTaRvXXbZeEzVrfOCiEW13GAvOOp4WYzlP92EiFhBps6JrwRjF+XpIdOYGu3qoF4dH5ZrPv+NI
Z+LLsAwNbyyiuDxvEpdHwFsdRPd4DsODMx89j8wrjZQraIaaE0uiJSMMJglCqov7p6YbfXQ7wtKR
UtQiOo1Lwc1Brl5WkxPi2ptc2OW05rxyP14/aYihwK530tFxcVYNfbLrpqWbz7h2RP8wQdKJ//G/
C4OWG9jWPMYSIYpq6YYM9YU8SWn3Six8Ihl90pgG5JL25QOdL3N6wKpY1a8UZGdbNTZMCZyJTkRW
gufwxFTh1xYLfJPy0jw2KFjJz6hp+wV8eTQt+mJl5quLxr2QHoXHWf08R/yfk3Rdmh43JSFOQvBw
u2LuWEmOieDZ9Dwwt2swZANLnUUM6TmyWasONZhz9UZ3aOO/cn7gqzgita/qtaxUXu+oEjAc57pW
arllTjy53L2nQsFcBD03/ghq47R/J5W72d+o68fqlRO5RYzqAp3uBs4aQdLB9MGBRWVlQE2Sgjit
GRum33JIuaocKsFu6okPue0/VlBI9QGAYDDMr2OeG2q6PWvMnismEhqQ7MK7F4jIRX2CBUBIXdpy
ydbLOnZFeCDkXHn/AjnTcbVxTfwSIgREHTLLk8wmQVBGlCE/5FO5qDSgO3r2QMmfycqOM1EK4w7N
nnVgP/2eOs9gOOMOM6Z8nkavI1gZLpQuXlmD5FOPnwuM7dOyxrxPxBVivr/fdIes00TKsJ3rb5FK
hkLWUEVronuAZGj9mxdXIQ1dFGN026Lvx2ErYGhAdwT26+xBs5G2rwTdks6+LlVgXoO8XjtxtHeF
/k1ULYnEfORJih2HpidB5jMZmvIrmqCPdfu4sHg3oXXl0zofKhepZ97y8vb+QxZ6Y/DIFEXPO3YZ
vBvPwMh4u7sKD1d1woECYEvxDM8+UyGA4O07o5YMVX/SlIcl0yRjqomDkf9ogr3upYQCFRGsFC4S
S4TPbqbJ5CMMvMUjAq39P7nNhy/abIIX5eSR3fi5Y25j31FBFdLdQW5xcKl6c2jhwL6rAg52jBFU
aRxTsE/rfoiVz6it2ACaPRVIbgtvopry11T4A3V2qanUXzOx9nvC1CXslxitSHj+9FkgiU9I5jxq
OtJIHTFQjnxoV/CEBSOtGyw3bx6Cx1m1xWFIeyL2pXGweBITpZHdSyfmSqdw2Ax7wfDcUBV8SuMe
GX0woNbXZh0eZ/xh0CE9MnisD9udoYuFeo7Srq9BmQVPuUa5Qorpy6+hKqNjMfnRJfTvpVZzMvhn
L3ScrygK+MfTe+YkWtPsR0eP/K4ACf6b6yZxwir0rmROLWS5Lly2M0+iw9ii+0VNGNDIF9Y7Zy1X
dB1d+M/NpKanPHccQRUHxKmNU0Gz8bk8PNKc0eyEv/oPyZK5aMfsoM9tPKk3GmmpUJgb+SrulIFp
TVp4Z9oVPUP3gtOPE+IHCKhxL8t1/JSYiqmiLhpwBl22A3MFqSe1+gL3DD6BzU30EwRQ98bkRIUY
E0aOOJs06U15vZOATCCezNax/oT7hLwM1eqfK7NoeULfybimDXUAvibN/2hta+ry+KDfj8xcfNfB
OpDqjT3Km6PFDAf+fvye9Gzx1QiLx3j0y1+KxNC4ofY3/MBDiz8jWCKuCNPon4eoiXE95ulNRD57
RifDoCKo4uNtHgJvyyHb4b9sR6w0FNgO+CgHDdWsVHs4doIs0N2uy249Yfs/E9TmyeA+Qu2nGsxW
qXwGsYKW1lZ2eHdNiJWXHzh/8KvZQl8o+DRmQ60eqorlzJn+ZgwvAKl8xFG5dhvaHoXdxsOw7hJn
WR4jaqq2CHDAOzI333uNwZLDk0Xw+ehn+sBSeIkYfuLg1Fhi6NUCkagU/+fXaZaKqMPsu8safX6b
+1XBuD7jkA/J2mLFZXNyHKI8+GKfVR18Xc5HP14pryQgDEYx8FgW2LI4z3gznhbZNJclybmyl1ME
j4eiN0DyYuW7yoSn3moH8Z61QbyCgerD+kq3DyMvPUcbkECDt7UrkiGfa4XXK6pGYrxrhUBLkcuM
oYCGn/WQCpZHhEqE3iMXhs0ja0n/akWAVFERPds5ooudHRN9vcNV6J8Lv9Knya0GQmNsaM8pB9AZ
7k53kmtlznnParJu1Hgt+MNP/LTNWzEyocYrTfWTYTXM4BDnp0L59qm3VXFL4zx5AFFqsX8lSfXo
TcRaD24UyddcJVjL/NAJTu3UOpdUzsF/LmueijMmkl1wXgSMEerMmvWjTZ363a1M+yGaBSjuPIh9
rT3UUZoMsxNXV6SNdMrD/GbG+AdcQG6aK6TljIr4W8f+5DbaEvgIOAyPiFfePRTYWj7jvoerM6jK
p2AziolxknmIT4EhGwb1KKzAuEi+iiBo1dNQG4xFMU+aPODjvlGzl98GbC3FwdTUO85TPI6XAOfL
ltsf8f94mM1jhaz32fj4+2fgqKTFcjo7Fyold2siwPuBBfni81xdi1RnYDC4cuwHJ6keujqVDqyq
Mno0PKHweCJ28qhAmDpFMfENtqMmfWcfvd6AbCFouwFcP0gE+xZTabbxW1aEmcBbnKf19Jx08bqr
Sz/cana1h9Av5WPAPfWW1KvZBTDCKGKDaWmetTU04qVrX74RFrXP8s564dEtoEBy5vyFjrV0AK4Z
sID1yN9cwpLl1NAhvgN74bw2ZD1OMUxkosrAK8rt2s/Fz5KH7RdNPuCbxorQOB9gJLdEJpbJuo7m
YjdZMyHnR+F3N6TpW94Nd8QrtxfWLbpPxMlH+oBQ0OmJ1kCUgWYnEbiemZ4sQ0GoPjTG4avf+cn7
GAsTnjULreMoV9s+rdhdIAMlwfyREbR8zEi+oFJ0yYvHIunszoMFudARkWZ9H3uHJXUpCmXp/Bcj
Zhg+z7M2b6whNQTPoh+TXewMndgtVtbJztE03kA8lCxnZM0mLWOxuS4Ugu5SXU807qjmb+it0zmP
QufCzaAc3odS+QntdG7fnoFh5FwQJPRKiUlTbNp69hgwijznR5lC8EYIfdHjvfbax9Tl6f8mEOQf
d6tETIBmzdmUkLEusqpRR5d6j+WYidRdP5XpZMm2cuafP/Fu1P6OzVow/gEsJBDc6gKFEM0fK5A7
CxIkpXSLs1lwU+8Jo9baooS0AdfEPAG8+URx3mRZXSZl9ZK6qBL32d9LI9hg1P7RYOdmiQ+8dLIw
lwoJPHmTLqPl2uRgZtHYv4EuuUFHMm6j1iIbxRbUFxTKjZgN2zR/gTkd88NhUkBBBNXDG9H9xGuu
uMdUYz9euZsl6aYbI/85nKk2faEmMoCRKuMhPpPAzwNGSw7IC4/GeTuHI9VhqSRuAEo8TrhXORaq
3DBm7LydLBzqH7njpTmuOxz2B7qh5pU0+UiSXDIZYlRMEv0VFJIRMm79EJJE0Zk/NEKOtLM2vblw
oDm/XS4h4IrCkd/eabkWaVyhfON6TpYNlWAVSBNgDBJaQCDzUzrb9YIMUNCFeg+WrKVrgq/O9H3/
M84LvA4rrHC1zQdHsDZ1YqRaHl5cjiXr2+I6Yt4kcV4Gd1viLNK+v5J+1vI9hztPul+sSf9PAUV0
MBXw+nOLJZguTonRvfzFFtceWHPgiCXfn+Q8X7q6+qGXGjduYtFvdyZrAMBjAO6/yd50hkf4Enmv
3cD68IYsMzbsH2YtvZ2aW9meF5MTftq7I/Tnehsu5BbP7CeHd8ZVQDwJDI6Ll0RVjnHd9fRzPhNz
9jZdalv8Vj2Xgh+mVNLfdQthhu/QG1hkwuHjDYFFlSzs1rIASNYgiuTExcTpuFtBQ1h3roU/DwKI
Zudu40g2lQ0RjJRcXLevZt+mT+imziE0Q/U9+FBiGu266jcFD0yza8F2habhe9VPNUOwmEDJLmCO
IGRVjU5OuVe0h3F0q/nmsJZNUTaqutgTStP2OwlDuq3SMlXXbg5K+ZJizPmLO9mW58iofkbL46l9
j9GRz2iz7FvpQPPLgd15bGY3OtGeUf4tKRe7ILtF0ckk7nLDGvzX1TLm9Cpl4Tdf6zyQtWMxFoKo
iTCxEiEPVsnPDJqg4zQECO0+4r1qc6ojlyb77tcg1MfRkXBNd7ZEs8ViuChQAkueRlS4taGDOZ1h
L3FPY8CQu6VAfqDZhvYNB4OMmGYmZKJWeLaqOKmL58aiRB9Vshr16ZhuQZ/rhwQkzDTLYvlVuG4g
NxUXeii3SoBFwhVFCV4lW/N3lQl5VwEmnhbKyWLVYau+YuXJF4fjxx/Z0kCh0cyBw9B8dxRyzzAm
eDyzd8hM6HyQBkmE4oZjp+RPhywJf6C6J64HW+BuWfCGQeZr8gLA8JRVJcvM1ej26AbsZ/ZEiAG+
OJmuExRqbPnzqRgUTVDbRYcNTG/Dmu9iaV3N052NhNKX0FH3Nkpduq2EreavVaDCtzpbxmW5RtKh
nZWK22FcxQ6q+4T1nn1nMz/mmlQXJTpcgfs78ccEARkfNuRE5kMPqzA7UGqmomJdfkZad/rNH7O6
3Edh7PEx5koTFeAsnWmoz1Vlgu+VV4ryb+yosKzCngfPVzNgSNiEK+L9QB7Ax+40yHjB0pQDDRwO
2oJr3udAeCxfCRUszZPXBpb/7AhM3HswYzc7L/Dcyij4YI1VRns3HmhgLgLW7sxOAbjFZrOE7QBX
KCd4dsuwMJt0V5M0Vf9MlXviG848CidoHNzA7hSiuGB2f+lrlfkXRmIqmIRk5fMidIdZtRW+a69z
wcvzBv3bm/egKBfIt2kVnMMKc9TGbe+bq97CEvEGVqdY5yF3cSp17RlwirxyJmXbeEK1umDix17Y
ZdN3hd64q3Ap+TsAOJrYky0vMk+texhAIx/8Xnq3Fs/79BtoNmfQXvslEJ8wH62XHOYg0DxEEyyt
95XIkttz1+WhsxX8fCCDSif6s5YtWR26Jspf0qFUd7LrAqbVV5JW24gVBx9SGh839ZBTJ4axwvO2
2RKDXi7teKDXg+5BeGXW3YfBaB6Gmngkh0LbvOCPTS+iC9u3Bd9sypw5zI8RGdNPoxENdq1osXSO
GYlfJNzOPvkO3eGnZYg8jFHYY8czToz1Wvk+iROMukBfppHHJMtjdgfTZlJJWx572nH5o2o156HO
y6cq0UxmZhbFM3v/qL1OmNVg2piweA7DJAcSIwxq3JygpfropBP8VGqmn5oRdfWuh+Jkpy3Tee28
KSYPWw/+dsWoB/mujuldJvJeuWc/b0W8VwRm+kMTIdpvZZrTcSlF8dP3ynprkzH2mGkq5LUaE7rz
CO+JhukRaxvhPJkv554F7LaIWb0At9FZd2gCLx8fVh0wzxGB0yvuhQplimjRzO/ILS75mnOne5e5
irPtSF6Hw6+HH3VWfjh5R54g9vfSkj4glYNppwP8/iGShRJt1ziwsfCfqOE6YegiJbomu76aimnX
1XNwZvfr54dUQ3b0nRz1jR6t/kdkaRMleTwuf/OQOO+1l8n0qnIb6rMM1+ndsxFNJ64zlscQRmB7
oHRItgclTXDSRSkg5SlPBU+axcpzUxUgbgPbh4+9NMOlrEkQwtxwd1Siz2d3rZOzpXnlHEZ1+C0T
CXVO52zLg6Dqnvu8Lok6Ox4D0gWOvxr2EYmPbzlm5UkR2DzxLcmpqM8tdy/NJu5SLMx6Z4+4CFnO
aliTh27AOXjqKcbMD66/cHVTcESDo4PdFQ9NalHbgQaHRzhzAzxarqg8L6f+r8lmRl1megAb82rX
ndcX3bVkWc8XuTPOV5Kj5bx5CgPULp00W5CAqBu5jhwtmUe0YIhozLEzsrA7O0FNnkFzcmGaKjgw
IsRXwPYgGc/t6IUwfLkJvA1JyarH70HO8JUEiaM61XOTF27y1FqdcrMmhrmBVRu9LF5Jxm+elwZY
Z+YuwAad8TmFJXpYK0ddlikd9jaYMCONZnlRRCO3zpBhPaTj1DwudUXehW9czwRK0e3Om2hiDXvu
HIjIEsZgKNRTzydv67P13MXCLarLUIsUMLjOHPz/jiWNxCY9R0U2/sfImaRZr8rgmMcOnqeimGhO
mftsZC3s11iNWPy07hmIcensIqdP8BqMaXdc0cQuDn4drt0jGeEDFhlcz6ssF8guVdtuFXlFIk2l
wCmYuwaRWYxRuJwKjONEsu0Yc8EQQbKjVHQ+Gdd6h8qvWJ7RROH8IUueH2kSzX+FA0Zdyipc/wwV
CZdMo2UrN8Dc8MT4fvorIG/0I6jU6NBx18cXkmftIQ9HKquDJim/jOv5b6EIixXbANLFj97x5rPu
A88/NEhITIqFgLTEpwNyQFjk9R9nHKPnPl2d+qRICdNr4FPYKrrKfquePGFAGPKlWbpqp7A4gy/T
M2aHzlE0MCPbnnsU3ueyWoZnY/w6fS2QSp+6EVEGjwMIvk2FC4ntfuPnGzHpLNw3jINAhDw8tdpt
GQgt9SDfkW2W9HfTtOkNiYHvWtP40mf+yCLy2qy8TqbEyqY2Bi/q06haU5KLxx/hLDM6ImdC+Z73
blOextSN9h5CEfeeUexQmGfWZzimS1emb0HoMRAbIlu4w9Rc/LODBpbs5AgAEBozDlVCLc4uHgkf
5r2/uAeBmeBtSRcctyzY3OOgaYzdB0WrmG8IYHzHzkpMzJ3ibe/1+gmmexHts5bDY9uXTsNWhNvG
A/njbgCDs6SPM9eWH7aHnbKJTJjzAqVUcMc1Gy/RcNUYTB1ubVRNrwzBefwgjcnOqh38WyyGubwk
ZCwgirUI+pto6kgtuYES/U+0k5K7KdLdcJ79YW4OBIoU3l401xisD9JazWczdB9SPh/9CTvC+Btz
QX3VcgnvOZFpJP6dhHIn0qmdDlFPdZRTl8EjBhD2pHnQs13L5lafrCmb362vaNRgl76c+cv+o982
GGl5Fx1xucMLvYeOGNujTTxKp32tTg4NIp+MrY25LX0yL2fbTVR049NlYb6JZWBJcckeAGAEAuJC
ZU1xU21PBqzVtDyd9WwN62i3+lfohsGim8PhH/SXNNhgn+kJw1JtxlPKqSdxSaknaN+tNC53hCDJ
gLCrLi0IC1TIXWrqMUjgpyxPQDCrZydog+yo1D2FaT1LvApuW9d/AMVaC7rzjIqwnKnFC7s/hKn6
KxAQTSG4xMy903D2wCXgY633GLu5iLiCbq4jyTaqS6ASVNwD1ahPiHoJWRt4Ijue2vaJe+swfAZ3
/DyFK4XfngGRp/FpDabssi7O/CvSrI+XzlVYh5L0s15IAr3cl8r2s5fRQkoN6beF/i6qr3JhdUFh
fLF+eNhs+EQj/GJpTBnFHkWuPHdXkXHAORf5xWkAJx0fgtZMV35FAA0MB8M/gCrph1g9mLBOjw2w
rAsBPb32wBbgzKxAi1bCyDsJG3M+9IEuI7yBnyYjnojpaErvHrbcrl8cjgXCDgO5n6FXkKpFhUcG
pRCbJDVY2dTmO59yrQcbry5ACl0HPjzInvLn5LiKYvhPRGP3YjAqrPTSBCwh+ShgB6hxnr5UsRe9
NrUGfIg3d2eaxds73dTtOV/K3SJiDLwGe9n8HtJdug3X0hwx2CX9a9y4WX7NZZ53R58HQMkWtlrW
sw2hfOyzhSzwDs1J3LRCunLIy5xbP3cJwkkIlhSDIOkkrIN9zS8GgGJ8SvHfXajcrr8dKDOfQ247
w0NrSgkwx1hvFBmkgzu592MzB/fArBG0yECFc4h0qKMT9Gx4t8Qx9NY6wOB2y7KSMYESQ2hGu8WI
GXjktWvJUID0RCGcKLfdtcgNuzEbY9qzYEtLxY0SDI9DsJ570xETB4DzVNvT0E8gB7jJgsAJ7vko
uhLsX76ITU60PzOPTJQCJGMc1K8JZsk/1ptDPk8sXjcDNU/HFWz9AzYXFF9t03VPTKB7Wlm/nMNF
TMd+pvaFOzEwOqZaFM09r4vzZkxIljpfsbCWMTYAtjqm3U8m4nWtGQL2LpGFTzfju/lvcTvt/nIW
fJTCrLi/vaXgQk5eWe0mOfVPBJHis/Zc9kfVZBIGqMwNUb+yRGOZXWfWNY3dGgzebwPjzEn3+cQg
kzflsWBDjMM/XHCKdsPgOKdaetwr+pAc/8EhHmd2a8+OnNh1xDsb6jjk+lStfMr4YyIvGhRxVyfq
cZga/ZDyht8wExE8q1PqykGeEDTOF0Vorc/In8jYqAuTZrAnJxL/0SMtbv2gA3+LNWdI91a7SKcw
ORLSgRpaJ4197nuoQr/7UXZ5gMQUS7upWKrUp1B2BHSrXNecCzEBehTkJgIVLP0iO3ReAFiAiYZq
C4kgUL97TBgxKivvHvo8qsNp8qWO955svHo7Gj9PTorVcruvIbjgh5FI7WRkpyjpPTzeNic0JICt
oECHdXbsnN71nsmfjtPDSMjkSeV0jm1iy9L/2ZUaWz/OyQCrA2Lb0aMohT0f7zw1bsRaexAhZoYO
V65P2Ww1/4qIdA9B658z4tk790wcjkGQR+qK17mwN3dcKlx7dhTlUXUmjg9tHDr6Vnhd4t2G1Y0C
JEyBEz81bX8K2dv8xMFa/pqTauowHMY4ZnkWdR+Dwxzl8uwuMPdh1tNUfDk5RAQvPJKdZe8YIpuS
ie1m3IqivFa0aHwVtpZ//DiIXmqqZMXD6ilbXJkKcDfydJ/VLmeNwM6VtfNjA47mO/br4knzdr7g
azeEv2Vd0uWBH3KZttEYUDkGHUb4LxKDsr/3hRngNrAjN4BoSDZsI4sRBjGjRiZyi7TtqbkaPUHV
gkknbIcZV9N5SOm9m5L5kPIv/FsrEDdI6U6S7WVWjHfYnkfEscxNEh8WakN8ojD4Tn7IGQ/7MU5x
wewlVePnZQRfSAdd9wQVknqftQQ9suOnod05wLF31o1dhq1d1vGnrdbuXxT3c7uj8JuIcxNxQ9tQ
dLQ8ZS1Og+3srmAUWmxRNxmxcXqcs5VSn9RvsaHKdkBmjnPJDjtN8bU/rHFWvziyq+WDs/rYW0I+
tPJI+5a+iNUBSLh4Ec0acfrtzjggOIVhe1/DFh/bA1gste4W1+3lDk9v3V7y2rhPdJbB/q9s+tJS
yfBe4TPWm5C6t+Hacr+IgSqtAZJdhf8voswQaHCinLEBFKdYmWWss+0valVa4MwEPFN872HvwnkW
iX3KyjQdiQepdr9kVXcKx6Z8aGmuOQFmWsQnCn6M2bri5pCXmJW51NHf8+ow0dMAPKVxfF7KcD2h
ci1E4/opeFuCMU2oHGCuIAdO/PchIZSxsuV3/B1Y5+Kq5wSBXHjY7S7WcYND6QicVlvKTkX0VXuz
X74PjW5mdNIGRhEZrURwP275fZHQvYD2OL/PvXciPhwM+B6EuHpjEj9WKSUTutAUfg2sVfhxgzZ6
w/efjC9Y9iWjupdzDMQs8BApQKT1L0kQrv3VI2Y/Bcw4JAZ4V4bqn8vVLvjwVeckmPSi0CYbM7nx
1doMBFCbt9gsiOobzUlL98kew4tt/njBpA8017jhg9MbrCsEpHRIcGBUK7LWhvUQjSYbYFMCD1bi
u8Wml+PywBelpxJUgzGq52RXiwRPfOGO43F1WCZuVB8AGmr8pEoPWDjCS7lwH6e2Pbop0h4kLRbg
tuR5O0wHVEnvIubOhzoV0W8blz2VwyYhvPIsHJImJ5hSxAhAIhAQpp0Cr/+dAK3aenqoZNJQE0Y4
athNrNhBQXiLLW4jE0R+VL5h211ObL6oJ/GL6ei3zkg/jenlrRpa1/4iOxP6Hz2hrN99yA+aD6op
D93IIUg4WuuC8h3v/sCR0R4L/CgPrHDd9Rz0EJMXz9Bh60UuEUgLtu42+tCQoax41IOuzbyEv8bZ
Rt4pM5KBGwMU4gZEc54bLn6H5c8CV/htQNtaIExZjcNw29QVO/ulqSr5rzZNW/5Ee3CzE06Hks5R
dEQMJH00Q+v2wnI4xJ3PtFuFHV11Gvh6jNwu+3PAjQKFWnRarYcBlxdf/YC4S+xalVwZgmkuyId4
/R0xyt7asRh+pghSxbO0oXxkRbRWu2EaYtrcSoSvbktIw/mr7DB4mHbkcEHU5CRDK3RuNVWWe3yf
NSlSie3ZK82J7oeIboeqhQmCq73EWtoG4sMZFYawKVDyN+CC++BmyzIrv3TizYiUC4a3cZ65UEd8
NbK0RcKBO8MRIgTh5h8YbbGDQfLiaD5AhcI62rO5lfvEtet4mkMBZapmp/yTxhnWKuwUK9ZEoU3x
Pan1RoXlDPmrx1q145dvCeemCXuZsUQMHwa+fOQwXqukLI56yhQVfDz7iJV6VEyeJ83vuYErUiW/
RzoZzQuE6xTPZBQVmEg1fzEqvLsPxugXvsTzC4gm71JOqn4OrZUAxt00/GatHz9gHTe7eoaXSSiF
OyVcN9zed86Xjj5FP953IcVd/MxXEmwXlsHFl98lMtwQsvcfuxDlnKUJHQrhf0j9eKZSBLVN2dIk
5av23gUjgvkXXJLkIauwU+5X0icuoU13Oc4B94XjrJw0ANvS9eG+Xkr3h8Zez0IxCMD5ZdiCzYmv
mIQcRz2vwqqEfUJd1tDqW1/W0/sQ4yYmYJLZ+ggVx1Y7arAU/S5z2byuTMrb0Ob144AEPlOAHIf0
38YrAAmsahIP4dFg29k7DPl/+eITknK04N7lEQ6FYzXG6bmDYBufRspQlhM5sPWjWyc7HyMVOMFr
NZQIdhle1npLJQIUA8xdETv4GLDCF2nzla+qzqLkRZfsr7aM5N1P+v2mGfyFy9mmuExcoihPicqC
VB6uway9aTvFev3CY29+Mx5Q9tybBXRcOsOUkiHLwwz32mFl9Hvz8mplU4Ca4B4MebNyf6+UuLOO
cJenB99z8cqVHh5T1JQcCzmPzPBAHaHfvVDQVmBEuzPhm7jpH2aPB98LiaZJPCReHVwCFSiXOfx/
JJ3JcqNMGkWfiAggGbeaJcujXJ42hF31mxkyGTKBp+9D9Laju0uWIPMb7j2XBdkZ5Xsn7iwngMC0
EmC/CrgVkYN9u5E4FCy/loRKqih7qJBNFx+Eagdn5aMDhWk1ksZRpcSLvOjBqf9ELdVeFRP6yTKn
lHdl0y7FLgwg28zgpjz73WTt9JPUrXWa+tbNtouZoXtbfjiwYe7bX39V4W5N1XXuEz4DUR0oRy0k
glUI88nLclJF08SSYKeH4R6OAouCWHi9YkKIYvIc1WOyDwlowqhM90mxNUSmlsduoI1En794zGmt
2H6unGU1686ikiiqzOSdHJyflxrRPXxvLXPajmk5A4sPxCFBoIhgquZZR7Ibj+05bab4JNp4nfCj
QgLU5TSvLQrtv7FIoq2LCuqay777D6q1cJDegs7PUtu+5wrV7CxV/G7jvJw2mUKYxNPlmXuNjv3S
MqvcAiHp8XO2zJqfWNBgGHQMi7hLnDGZfJ2J5EPn5EJCqb/mxbIPyYRBkuI8sfmnbSBL+8yV7DTo
hNB3Uq638jqlNlDT3GD3UUw33H0UkHQNi7/+V87GutiNzVZDKc9Ha9ZRjMZWCm8XcXt8y1lLXGUr
yz+5HtET8+XDPfN5IXSQ2N2uhs4Uvha9xeZTmkBgX/RRNq52DNQCwxCeG1bQ6lkhnkc2G3bVP1AJ
uCcyb2IMKmxQ2VtvZiUGxE7+LHHXPi/5vPyQYun9IWXUCq+AHBtCrlhU8LKwAhQMPAhA2JOFuxR/
TO5FXEtMVVZQmp7u2NaHpC+UXIdnUgH1OWX2FxzmQi3WrsKgceRKJQGLSn985BJWrK/TuD5EVe3M
m1IS2BiO1VgcClXYV1+X3AwWFRC8R54oC/5i3PwwHAZHGuPDQP3Qr9OvbOhPyxIzRLQ1MAnsl9WZ
F3NAQSYU6WoeJKQqnhN3nzRIk4BZdVyCEM9wzqTV0Aa7XskmYy8jir+2bTJiXKfwjuCjjgraA8LP
0j5FGdcNwa6tFV45HgZCCNMkxuMdQVG9yCYOAdyAP2rw3+KxoWRjgcaCyME4dcA8MkEoj5hbminX
t6JRGaY2iVnnucoGivJknouDPWJ6D8Y1KAEqw+Iena7us/Pi4NWArBVkr5I5NLAcp1PZPVVGeq8z
PC6wSikfOO7JG/FkHDdP7ImX7hHuIhosGHl9dJ26kKVeM9dKXFpW6Ty7IBkRc1mpIlRj0K26I3Oy
zhHhWA1WNxHjn0/Ycs3bNBAYqwcFFRd7FRrDHVLiQWwhaKCVjO3UbX6JlW4eAq6vL1H00ctkefrk
WeRmYylA1+zY7tSw8W3ZzXvo/B+KtlLygEImehx8p3lb/KIkQkkrc2OSGGYv5GBzppJETDbmZ7o4
cQtuLIrZOgSOYqYxjDjYtcfE4TfK09r78mgyfk0141Ltiin8DFsS7lJUIxEO9S5kvVSN4lk0fkfa
Fxqa5ZUKWaw3FrOaapcG/RKeKlor+ScgEbH7V+kozX/oLXLcDkSklJdo6fCgsxLi5g3Z9C3oZisS
yKsobaCHhHX0K40fv/lpBk+D9TbXPhILngtWq71+ZQzIm7kfMEU8+BaEm0fEh0gSySSa2RTPeeS/
B1HlPU8UJe1Jq2o+C69B9eDO7c3LNWoq24txM/YGnpSKE1KUSUyaL2Q0RF9SgaT622DM+Gk6jlHW
mEFDJrNfx/IhQVwhztAN/QaNGWxncDXcTHhvkZzLLxo6Nf/DUdWWO1zK7n/Kcf36KVyhHzZbAIEy
knD55tghEcIxHtFKbsQacFhw8t77Zu4DsCCh+61dHZxELFCWhLKJ9iIJeMoh+DdbOwyNg1xDdHt4
A7Re7RTjoYGJsZwLpFDThxq9QH2C33AL6pw51V+9q4zhVs6DdwQGpn/hSXG6N7CCCpTEFA/EBE/M
//Bzt+UTZwQ8mM5k6D16hvUq6AjoDOP4TlGBE4WROCCycL+N3qkupzo7Z4Wb/qJwD5sdJ7X7RMk6
XuJ2CdeJdzz8lKqWH7KY8GAUaapOGD6Glx5uwFFGnfzWYKAeFGKJ/hbZaX5sBq3nx0FgWET8TAIC
eR4McElYVXHxwxTeOMlhLFCn4KsVREnhyJv9PdtRP4HpiviPX03UvvmXLLmAaNwiGBx3cQF7+5OT
m39yoWBKmPok3gPLUn0/Uzm5l85jnYLiabHZtxjbye2dD4z6rQT5UTJ2KyBZ4D0Jwy1fo/NJsRcC
ZskqVUAXw2HMEz1ZY7YL4Q0bohgQp3zgaShQ/lna08+QQXn6Ny5GG3kd8QTKXdPPIGr8IeuPcRFq
RmUtQqEdbsQ8h9/V48vyIt04T36uK0rxgVlg2/k0DEteRRaW277zAbr2kjxxWyyNjwpWTv/Ik2jm
a5FFjH51V6TXCVvEdx6zZU/3KUs7hGm2y/ZUQDmdjpWXgFLrqyV7pkNH/tR3JXuwfpqeEwFZ22yx
OdknRqfsThqcAd9rNNhyyxuvhgeLmOMoFEsntnccPLDdEkKJXDWrU8ali4SZJ7oevhpiB+8LnCkN
68I29/8jdb4maDlLSho25KU8MysmUiXPeLLa6g85ujG2Baq04jC7ZbqvXODFhzSRM4FMXRETIKPK
pP5r4+Vz3kWwOGS6ezAL/4zYGMr3CPUBC1HUs0l2gWLp3lj3kTCBNxRpmE3mD8nhECY9L2Ej4cis
PTaCw1bSzdfX0Ew4rnM0r8/EnoX9NjSW/8TcO8n3pQPa9u/gZiMPCGzRYDhS2mA/gcFIu6vdc0Jh
Q0Re0yLTi6Yus3YiHnEtIDHCh+nn4cbG9EkUeCPPVJXWQnZGZFmvPP9ef4yIDsvXbb2TXhdhAd0T
9eSpu94w2b8feHrUsez7mDrQYzC7S9N8uPL8Lm9gt/qKO0giS1YDMpM2sB2WIU6ufrKpG8uNEk1B
zC52Ql6LyBP6aPuwrPbz6BioaMWM10LQowMyauZzO9kFgS0F2WYEYLeMzfB4nB3hozEIo5EtSu3i
qNxUTkKmrGjTK+uQ4lb7Ei1IIbz6La5gmtDhtNk3e6wUM69nAyUxGpE2wk1+W9AkW6SQAuaU5ad1
jXBt8av+q5RzoE/FRJ9fBkw99yH0nUPKtgJLbBUCO4h9gH9vK/isoHbmbd531DrxRpDq1fJMtW63
Rwuqd1jAYJJhuwDDxGhpXcPDkIT51TbLxtEBEYCM4PH751XDIDpC7oUYyLdz5idERl4bpgT+o8ig
bW4IIlS4HXrNLCUJZrsnOTrLWTUtfmIZsLq40n4lBxIgV8kU4wZj0MpfgpyxxY0VIhVB7MBuP1F1
zNkfUZj2EsaFU25Jw8IsRed0rlknQqRJ9NHPWlbppTdfUObDgwM+eprxAZM14hHeyRevQ8w06+ts
2/Dsj9yIuW9vUuQHRJ6FHZwW1COT+SFNjr+EGewCxc1xcLkhvm96lqwDj8Rt4dktzwNyBJxxAw5a
lLJB9CeqcvMNM0XIdwt/Bd6Gho9BNgo40SAMrwUDml/aywR9YtdXrOOHRrwRBZeIE8Pt4prRL9Ok
lqJLn1CouAglZsNuOjXpPeMi1mVFyl7XxxtGhlrkMd/Tnvc8NBYESd+ZcCB5jMX3HFv+B7IZ66Ut
XTShXu8B4AVFcj+N0FAyKK+syI1sv1uwXXd90/UHei8cTJ5duyeNvOE1y4Dn30d4nnfgJCwbYpmX
e1skLtVjpjrSCTWnKLtTx7D5Z/Ul9ix5yenlD9S3mQ73FV18YB8DbJB8TaaUTMWnknAAPywvva9C
69DKJHwM9BCy05xT1IeoC9zhLYvr9q9xGEDjO+5ahHl2kNzl4Qxihe2D+0ewR2/OU72YbiX79PkJ
CkJyn5KZTrM4reOzzRDjLFpfud75IB7Hc78pRb34cUAs2t2mdCT4MgJjubxGcZf3nx0k0UMjY1i1
sdOWpDQuFFePCwPfXeR084fr4vdcd1+/oA9RJ9kKXm0ToLNKxk5+efVMsSEJvPO3uSzKK/DkYHwW
k2Bs0lLhgMHybdSUtt+dMNum7rnrqDfGyGdtrlr+i5vKmrsvaS3Th2VhRgdzpTAnDfoIaMQPeBpU
cybnnYh5YPWlxxJujtRDGGnkNouqinsngkzzAh3DTQAkBe6Ji2OpU6SuSFj2TB2CTxvMxTMeTmK9
8jZmnrT0Lk0j4updTdEAS8fKxyMIA5p7KNDlf1nMSxpFhKw8mKGpp29VRMjrpiCYQ+g3Y3/0nLHS
B11BCt6OyPGJt4Ws9KkCF/SqbHGRm8qPxIZRnffINRHeKlpYdCciwwLSROUP3Fp1D+d76nF09+IJ
uHGxq3MOazLPh+XmhXG5m7vQao4kAS97MpgwmibOXGI5gc7C6WQfbSruP5nBwk7+pvY+hxlPON0w
P9NEc79zLJo+Gkgrf7PJLrhhdJBPaL++UaOaH3j32WmCQMPsvqwuFUqZkwAwyATekwWzY+OfwzAE
/pOvtuZNZA92t4XFbu6cPo/FfrDISkRFmNrPnhcF373ixEb4k3Wnqm5CgBij++4yUWBSNCqX42FI
glPg+uy1vRXtg0qBT8mkOPtdcq98xbk6/0CftCBe+IlgxYeXxbURUqOWzOPHydjNredjf4K07Z4o
U6nHPBBCmNTs/LnSxv8uCldiDQh1fB/bOpjvUpEF4RHzLS6WyZqCI6lCBBi6AnZWiEnnwXMaOjDK
hb2XoaLfksQYIkco0Iwifbx3EdtTbgKCZpOOwkzHWc3Wyk6XnWcLHeyQFOXvbaayt4rWHxhbHz9k
supvUuagtChqyvcxHD7yrvL5ukr0DH0vmnsnSbzPFrjLn0xMuCJJ885PwcRKf/HmfzKLzLFIF/+5
kl1RniJevL3g6hs2ne+Gj6rpUN0EePCuo003vjdDMGLkCuBcKsG3GsrhgyJk3ncYZQ5um8bTj9/V
dnCw4LAcWjgCxLaqnO0ogm/0sRYauZ5fi6iTmBhna2pid2cN9i2KPfNgr50WshGe38yApkRaHN+5
dZG82IwTNouMqp3H0ovVBhknl54MwDND+v3sleZQZyHFFrbzrmDTJ6OL1moEc+I9awILqTLn9mKN
efo26+CG88o6uDD77m30zqemcaKnEIP5canaWZ+dFnAAZ5GkaUAk3ewcIdxLzu8D1YjlgbPxhPFY
xIwOtYZXNW9khU4XEHj8tiyaCNJuiaZ9b1ljLicPlcazx2V1KrLEfkf9QLgFcmd2qiEokKBbxnJn
hBd5tJDDN/rM/jUuWpRAVVC8o8Z0z40PmrgaXS3Q34OLRNxNGHZE5HfeDN0mt5DDBT2fq5ngWxWj
g2KazmrXCgEZqwwNQd2RYSZMAFX5iKVh3Oksil8ydk309TpPUYVZAQv7gux1knwgeqGnqO0Tkizz
T09y+haFU1PTDl/IDae9W5kJwWqdxG9WlCBWS63nZf1L0UC2BPfRl1HUks576msijDcGMjf8XtrY
ETnA0OlTSQjPFoSde4eagm40CqdxXXkW9qaa2vwSYrHhoy5AdOscFYftUu+AQt32mrG2B69645Cx
8cR+CoY0w59iomrq3FJwHKYdaQm9PIND6EmCGYf+KU6XE991vJck3N780GL7h83220UZsOscbV2m
3FywWTOylMFQ/EZO1m+sweXy6/lWF6DL5W2ZY0LbxsCQjAIFocfEpLb0oBUXGpCuj5Smd63axq5b
N0LUiIikngjZiD6t3id8Vuk7EAKpe4lTh0PVgWz9YI8I+AdIUFsc81BNEdXcUyxV9/60GtIDlBY/
iSRtFocw3qOYdEDiLp3OgcjBE2051n+FAhnm5jPwRRwGB4Yvmo0jSrBKibDZAhXlIo7C+la2YQn7
sqzcc8TI+TMKVXs3hSO2dGriH8r35m9dt4/Varjk1U1C/sfEIW1sx3K+jKwe216lHxF4883AQvQx
iYgEBphO8qBJQb1uCz8mX1AmLZd67v00llM9c2FNF59KS24MqJ7N2JH+c1KCIpoKF7qcCEGIEMyz
XqEVN9abSG2zY7xHbsESDydGFTZTSD7mohhgqDmfLwh7kFxnBb4FNCFql1UhIwQK3A11ffyuphQT
wdiGJ1RAbIqKCsdtUanXvurpOIkM6tEe+StGdTH5vg38nEPm/29Erat/7KZiAm3n1HlQekldrAwM
jtClA6FXAl6XyZsfKCyD2PD4rXpXNWR/yiRxH0h6KV48tua7qp8igOQ0AdNWIQ4J96JfsmJX1WNG
35oS71rDcdhQtXdrZZH9nRJ3uNHwf0ryJ499AQkZlz0VAhtSkglq9cUe3uQUflLd6b6IvG3GEhte
AFO6rxnyTrYNfNnoO7un71dj948RMVHTkTAArqZRvuSBHUGiivNVfV4jAAqLFTc6QoLHMe6++sIQ
w+N3svpShZMdF8T326LzmG7DO2uPM3Szp7TT8oVWhbMk0FL/I+iDJNtxQUmgm5p5i/T9bMu5EBLI
A/Rn3y9BNhxWtcKW1tJstQVAqJ1VsrNqC3nHlGJCdEsaIKSsDSuNwL64CQPeDpvWDi1xv291rrAy
1DhX7UJ322AaCYoo2kgN+3yRlLIt4ioyu4jTBWK5Zqy+AaBD/iiMNWx7E+N0Ne8yS33W+Cu8A7ET
PJz0QxtsppD1Yjy/CJWzadJgzlmzBxxnuCkc69Wd2d0IocurHQr3g0FN9qlDW57jIQ700anKI9TI
VX1U8vvgFnezp6RhInYIXZiMncKzsyWPDGVM0hHSY/BjF7k6g3qzzjnbx/ZoDcwIPR0GtwqT9i0U
fraLcb6R3BXDRQt7971Svf1hgXCzjlVuFz+j9lDccGvVf0u/N/c5YqwY5jtBXoSqIoSNseOASPGg
5Mh4zB+aIajuPBN1W6Uj5v2wILByAORJhoCeucUolCe691YZO/TSfJSkF0e4BXL2XXWYegj9pv/S
CV0UPslLYeMzb6mOEVQVH0xf+MfG+LkeWJ/GZX3BKRBvZGT69wJIPe6UaWa+vpRp/0eX82uarDUC
6dvN0SDlRgfs+bsZztA+GKLqjOUsfVLsHT6LRKxhHHXIbHtdOLhTxvGJu4mSCxb7kU0Do43Irsne
seVDF0EDLeZSvRqYFduy1IJgbqhoq0wxe12lfm/4Hub6kjD5oJpKs5awILCv1wW6+p58lP4HP3as
2WilDQdcnCME80Mx07u5ltjLYZr+tqpggTnyV/z1Tc6TldfJ1pIO/H8yeucvSTT4Xc2IRhwpgSKQ
3SzCcaHxgKO3zWuLsS6yEljdfyFSTO8MUexjVMW+IgqrF89j1HbZuXTYaR/6xfOw8GCB0xsHg9av
63hcRRNa0t2Y2cM/Hl+nOdYs7P+4RW6aL1vr5nHpFvkUwoF4MqhO6O1U7GD0j0y50vvB2pwRs3nk
TsU2AN8CPqfZ9UDaMfEEbhfULzSOXsfIQ3KDo3Et3FMompWsl9TmTk9mir9G+rwQnVSPeQPRknVb
UN3O/1TOK7CQr2pvGTmhEhmXDNghGZPNXT5H3Lz8gEVRP4dm1IA5FllecjfM4Oi1+c/sZg63KtJq
/wCkxq+esAAQgWtAjL2TV0etpbG+HbKgaU50h0ikC2LuHx0Dji8ayMVmQbREtywtfSBzGq3fzWb+
m3NswLihmhiFHveoHhoCjB0rviKAcYPtUNX+Pi98e28UfTdyQZiGZU4o4IHGNWNeh0JGxBLyph8Q
suZxHSLCb+PrQjKtfRz05P3H8rS9lGLI6QDJ+3AQULvmylu4YpDJJjhAMun/5qg1HxnlEPFTx56H
XDgRSDMBPLCFjHAX6Z3uNGMgG3RBQoUxOdvRY7J+8KNw+URy4+tN6C3BH91Xc7NL7SZQj2bANkqM
XYcYd9hUgw9C0O/yYqXFuXR62Q6TqyLPcMZ9ei+A5TWvbLOsGXHO6vv9smli24/MQ2KAzkCyUcFW
Qd/Pf12SKl/4k1VTchHs1G/dntGUQsib9vOZXoGPiUOquEE4ySRpLbbn8OlYiuJszLwygC0FfnWL
3adJnkVaZmmxQ1uVTYrSlil0fuJosFKHMalIxUuMsAKzMPLI7A9sxSJ5S+pRx58Gz/xw0QY1P/aV
1tLotDWEutZwG5Fk6B6RCAzmlPGuFjWLnkxbsDraxM7v3SQRNsBqWE8Q3iKiIcpzmebhRNDVstgD
0Uuqm9gANENeUcLxHxWIzgMHIzvlRprgBaMN0fkvK0k7+M+Qbp8ZuAt54UlEHVVg1EtWJSpBZEF/
XPog8uDBdAfmy6DBuXiWF7Qh8WpfISvzJS5sqz+pBJwQ2SpcJxuaMAeznbTjXR2o5oULi5cFiyxz
sWxKmSKjke4/y3Ral1OVq+/pcBMw64AwqMAwmHibofNVeRprswwHHXv1Jxkbdn22SsILHOxA484t
7LI40U2TrhjMZikeYN8V4XFWoYjOE+y1BEVnQ80JZMa9aDHSo0DuYfvk073ewPVAg9xYnhyGu3pI
mOAgzW8buFtRPr1ga0I43OiAFtrlZh8fymEK/VPdNbE5RFa+qF08tfrTdUeYvRsKpsm70r2YU48v
EjV+1YXdrVvhHa2zhjkieSVOvV2FwEQzJjlDT6QN/RabRzocHPheX20+ohDxQDZy19S++xRm/rxy
tAbUTX1AoMoZbVg0nzspguzguKaqr/yTgSJ0VKHH5TgICD21hrfOmsNn9E/avBJd1D8Gofb4o0in
gVsihDo2fS0A3cVMZBxX0fD7qMsoaCvbcLZn7R+KhWb8O8IB+kt6HWYolw15hJsM6/49OoXuXVaZ
BHfLxP25scbhN/awh5xwu6JorVCUPjBHFMWjp1wKHxFNex677BtzRdifLaarm0CmxWPBcVAdtamy
8tCQi/cTBMTn7HKMiCRfMLpMTyWstwwDaM7nhElc3wERC0iwstzc2y2ldOdfhvLjS5eqdjzGcxf9
QJGzcVOTsciYUQzU0AGsDXuXpUF7bj0i5XtYI8yVbIvcun4x9p3Nqu0LJ+n0Mk/SeuO1JRQKyRDB
Z9FYjOG59xPnwdC1eIfG0eVdxq4NTbKRHPX88oV38FTJmrhjYIBjA8M/WwxVxPcVdDZrl+LKoFXk
BHLuTLW0bxh0Aib/NEqIqh03x9AyhQ59mxsImiSC27oH0hGKkGQniXqkClz1nRDMcfX9ILmMPiZy
LmxTgsFxWtyEAexsFDiNFbwuKa4O/j8wgRAmmrYgl0YnvJKxgFUqsKAJrgadTDPCq4J6h7jNL99q
WOnmVI9j/WNVk2ZKy2yWZzafHNxD8Ip+vAKLKg56Jwlf4ZqXN37RhsVAV/UXokDCD8enhzsxBHQR
IvUa7XHeROOha6RvHSJ64Pa4CIbsO4wpdJ/C9rzp0EnDvJAnBn9fj9v7M19MIu8qH2LwBQ1slv7r
uqwu9tZghnRvGaWqcwKwMYceSzYbTovJuQE/h8cdsPBbEz8p1EY8gM9hNyoGIk7CkqCqKAk3hi8T
fKgEPc4tZ4bnAhHXnQ2FMz863IrfxCvSM7PEDV6oSoCc6mr9xMNoM69orIaUHL+o8MObMWaFEdlU
DqIqJqTFtcO5rRfphkdsLtCcOSnxFfecvM8YCeoPp/VJxeXpxU+QapBJOwLEoLNxJRIZoTiIzjrN
8/S1mxk970eQWuOW8YF4yoGJtTvF3/Caaohdu0l46RacrHNvDbmNNSVdyms7NJRePUPX+rPzra77
wzi1uVrDYlLsW0bmF9o+gtwxagxHJms8e+zEmgksKOxIDzX+lYmcfXFSTg0nS/S3U0cVPppqYfbp
YKFjJTTDxFyfubQ5K5aGSGhIPXNQUGLxLXaNcbs/QMSC+Z+b1ISEbGqHEd53ITRaBUpPEZwoCHWw
6TvbQTINnzl7GcqGb6OcHUMokhdMMXCemEnSNLVxv58NXv6NAwnVbCur1vPRNlZSHHUeReI4WIzD
XMWzs5FGDT+Rw5L7EFTSXB2UOfJbMk8uUTWk3XBmOm6lV0naaHAUuggCKqgKfIxhuPBSTSJC4tRR
cuMsLSD1BZiGCDth9QblhJmsw1cd6NTYJ9YCQ/7FmndU916A0/zkul7rvxQMm+2N3Y1yOVVtT/SY
aE3jn2a7K6Izt4VhIJ6voNMhpR+GQuOyNBU2mPWtLWX42uCKJIYKRlT6PeixkZeU2/+X8Bb2NPzY
3c3qkHDuevggy4OXNvYvwuTpcUwNoGmZw3TB9+DYT7OysD1NBl7MpWvd8BcxA6u6wLPzcBuifYwu
JJAs4ZeCKLobI3RQA2RDqoe6yh/CztP2XnMTW/RFeOEcVL3bucrCyxLFpCVTWjGBK7oM0B8c+F1N
6iSHQV8nzqGwWXreBPy1cwUMh/LBNH+nEE30RncDQhLtw3jeO2nDaGDwRqCJTaWGxw5iCBVlrSmJ
c5X7r/xNyW3ybVBx3NmxDXouIeOpiKJ2fM7RC56LhVX/ylSzH3C/Z9dWOR+2Yt+7G2A6Pi5mgrhC
RJ7a+OBb9qq1F9z4lrhEgAdTDuoAoXsTJc47dtSheJ5H24dXxRx863Lusgax3McQrpCN8bkOGIS1
1pODBP1aME8ttzWDvoO0CnIK1yyIrkG5ta8Yk5/RTGQwRqY6PqIdY7kv4qL+WGqNvbUWJEkdjZ6s
8trNArWSdgCIDSrmu9BJsjh74GlKsudKlqpEHrvgRmoL979SYYnK6okbqW2btZqKPldKzAOfQT1A
bAMSIli3SvROVeluctOCNmvq+SsQdQeMd8GoYuNNuXiueE0Zde+TOlohVtq5IJ+C19DW8QfkmH9Q
jjzQrNo8ITrk/S/GhZeAua3/ONFEvYASnjjwmKgeUD6mb4M1eMcy4jEszZyRfVHnDlz9jDbAl6K6
B2KA4GmOh/+kP5SXRtoBa9cSveY+zsv6GrtJeeqrInhro4o7kG02tqMOevDGKAzjSAajrNhwJ4T7
3EebDHIoiTdqiF0YaviHjtlIZjVCcGxzw9IRFF6aNrzPHSzOwDRQsGm8MmxS4JMIb9n7icdNCtHg
IS+z4DFD/XaNHOKHmE7DLQoZmSK4lOpnpNoYd9Rt86teBAAkKvHY+24ZrwpKXv6w7SRcRlMtlwWD
MnmseATsA8L1pOXbU9wdc69g7zSynLr94I75dGadayc7XdUDMFoqC2wwvBs3XmtSGBktl/Kgw2y0
d6GnZPldzpo9gm9NHLkFHC54AjXJha858ihEN1KDKkMgHWRgO8iBg0CAhOwMuNdnSD3ZracOjsPr
t6P5qOeP3pZZs3WWPuoeJysdzJVZC76OAMOex7MfI2/YpAmO1GNqrexLTgJ4VZJBithWrkEWwNAn
Rktpe/HRk7paubYk/3C9pP4DcIp1jTZk/8UphjLQAXJeQ4E4QQhHRDMP8MNNSCg5sD4n/xbRRA23
LCYajZ575EgWja0J0WNoRshdXyOU0XMQ8sc7dJ/rHBnN0jbPajVzG9XOyPgKABoyc1TTu8ZNwxsc
LTZp/PPFu2pajrM5iuWXSFjzbSEexdwgWHjlS4/Nlp93IrFzPyHgxe6FGxlXKnZZoCFR2I8HNJfe
DQ5ZzGoO+UaK2K+Q+TErKXn2nNmsKIshiyMougny+pD7iNecrGZIn5k2oBkzoEE7r3G9+YQ1yOht
10yDOGJRdeOjAG50bmPQLqg7Mq0ZnShVXDFHKHUcSnYse6eXJFTEQS8BpERW/+iNa2ZGRD79W21J
5HwDrpEX5ZXwZiEMog0udJTPnCTSto9EyzBJ5EkiijYnqFjcdUQuuji5mi77C68DNHMTzcmXDcAM
zcmgcrUDiVGxfRJJ92qTVfh3mXug2mQ9cd+j2m1p8EPPWT+bjsK3JR2w/lB1VhjqOsi4FzX3OeGC
5PKJQzsvZAjRinh0TC6VG68rEXUHuJPDskMWS4uIRpkykNBfvexgebvg+tB5TCcJ1+LX5Yf9ahj7
RvfNXFjTHYcm7miS4jz8djRYz7ze2FnDqYvYWcVEwFARxLlFeE2w4gFQLjzHCJ6B0SXsdXie7PJs
FCCsre7n+NNKXMvdhsVqGULO2vjwTufOZdXQy080piDaqBDsw0hLQTiOixqB2OsuHg4eQidUnyKa
WxQYYx8xb6Kf2Q+tB6nJrYBEbcaoAqGhlZuVdz3DEZ/Bd+vnJzZuln323QAZn05kDeNQ6yjaT3Lg
EYIeE4xbVlytYG9T9y9+gU5+NY8aG0wehx9nikBZ3BQN7a1DjR/tWGdx4lSOQ7BOis0xgElNTO6e
76EtAdMk0jsjXhHpzYvQ1z2yau8J3fBbf/r0HdGqA+xPdzyWVeTGW8Qjgc9eFk0WgVxR/51xkfQ7
SAHhOnIlfG+bIT6+TXlFXiQWvsE/poFl/D1FeCf+5CD77VeHlsuCGh3mMQ4Gns8dQpSqvI5oAQEh
UQhfysDq/k5iWPHm9dQcKQTT2xjiGtnL1sFWDp5miq524ORRDadaV2AafN3M+2BqYdCGiAJZzg+r
VJWKNPiFQ8wyj8rBjy5z7Sa/kz8W5FRVIv87Z4681mRaM0oB8sLvvnhVQqwomkokQTFaoI6tKksW
CGOfaPHanjGuC+0IpyuatSy1LEAZYf7NzEBrJrUSsVKigkudos/CVSHnG/9Z+ByjvpX7RSCnO2QM
ot0tnvr+h0XsZO0oVZS/G62sHx8Z25YZm/ShgcnqGJ9uskeVdO+mUe1/WAlOnvNcFgx4vE4T/g4c
ciy3U1KMV20w+O9mZCfNnhGTVNsUo98Lmgi636KDzWdlvvdWzf581yHU76HKyvAJejNxNeRxqIEI
SGE4aDuWLUC00BYCofwfR+exHamyBdEvYi0Sz7QM5aRy8pqwJLWEN4lJzNffzR29N7nd6hKVnIwT
saOP9zQYtH96X6XfWpswCw8tXsqDQb5Y7G3e1s8TJMs/KEWhvJYGOdlVbRTzuWeIuTRtap/LqGYd
EXKYwrIZKu0WTXWlPRStzL9iWuN/rS6iFEzWOGQRBmqqGqgFtTYw/R18eaqlZNJvNHhqSje/Fwch
X1ctSc8OC8V/wI3ED0b18upFEw61lKzfDrcTEFs9MmkVY2EFA66hf4ToX7IgtXzX6VmjmRnzmiUE
wywhUPONMpcuXTM6W7dcAj3fZqWDba3WLFabTQ3c6wmUplFvGhyH37XOvZxyCr1+FRSRuWsKM5I2
iA35mnHE/zM89DgwaLH7SRKbEi9bpBFhcRKrcEgSPHbEhZXubtwpjtmskkro6sL/CmXSIKPAV5rN
ialO8kNKtjVBUjvO2dFa6wVA5j2rpmcojNc8ScerNk50OjSjeMBeBu2niaMLidnp3PBUJRCvx+yQ
Y8g9OIbCdYFrOT60qnUCXjTZHlO2fKL4Z7qz0J+3XPJorxxd7RMjo36ivpcj2uidbd1S5ZWCngqE
105vkdM9D6U1YF1I07UZm+5pJEL06JQt/ufM046lN+obvbU/Zp6VbWh3TxJkzaaEuoc9gcI7zDwl
+1nER1aykjCN78bqncDCGzt77ycn8nTTOlgFjPjJPsZRSSN07n/WDrCkSCh2ZzX67Sqs8pyDtW+D
ybecTxus0psWlwvFqjeKaylc/dEc4nCNo+sz9OisgRXp1lhXaxgQqCHygdjT88xLn1yeB5PJ15oN
oY2UssMx+al00HLT1GvHjBaVW5HCaNDzZrriH6Q0o9EoGvK85oQfuzhlWZ9+13UE/iMt0n1DVeBF
U/385vC93HCTdUkK2fMnt/bpwCuUiEMMc/RtTMguIu3bv26tdyeoSgvpsgl/Uob5TeTNzcmXnnww
SCURmW/LPT6u/rXHJcZut5UXX7pcsBtQkZruds8NDXKANEieANeZ+HeV3zyM/rprCuNFx0S+9mzH
OIDmNveW6szXMI2c356s264xKA3ChSCuhmizF9tO5btpe1zxjUo8I6mXRye10x31YXI3S51gAznp
rQYUxalluhNF/UsnS7kFJIGOl6NKnJQCFx5WOKRtZVoIvri4diHkBGIwVktrD61HuynHJMu0gj3M
xIm2UVkmHnOpkleoQDmmaWZHbCV90Aun29tOOTzCc4Xy2ztoAFQUoSX6CIyk/FhfoJwc4B9MeF/S
wWPLM3orJmb/ysvFKSBdT+55sLynnoTJYxbP0mHL3DhH+tujD3y5d3Ik9YfZk8fx4x67bDUeqG0K
X6vMDzR0tA+bG9FpagtjV+GJIGKKYEuOrt3zAF3JC78nLe9nkWv9H3FAUqtcG3NrbK8ccx9uOSdv
mW0NG8i0qFEGFKiS5kW4zS0COzLX65gAtI9LUkBcAOydYUnOBfCC5FXN1jXXIaVK9xyQlAKlUWxF
5ed7YMLySiUZidBicA8zGaEgF92B0J2OcaT20w194NzbutZ+mbCFfPCrGChi0J5qInofWsatAf9E
+UBfHOU1FrYaCH49oaKSEuh9bcTW3gbJRvE3mEL2zCXKTTTMP4WIJyIAnQpmIYlTDf2b0HTc45TM
OixkI9gI4dAjVXIX4A03JNOTQ2k4zbha9OY0MlxPNPk9ZyqmJ3S2pfsNB2W4ZCaLyFXZ4BPeko1D
lMcqanxHbWtvHIhOYmXXXUoJQGTWn3Nd3OLaBizQOg8S0ihum4LiDP6MjOyY1Nf0tnZvaVyqJ34n
zopXtrsT5N7RmG31T7d0/90d8ELGIxB8Ke3C2s4Rpv4IjhjQX3wzm3KOxLM5ScIctkHY0yhpQ6Ui
+y7SCjd2mibzjJfTTV+4htQ7zyjGTT7nMPIwnNcHJwJhntcYFqwKEdbByCAhY15yW2cj2lbzhz5S
DzKGGPPZFxonNrTdFg4iR5aB58KFv36Qof8+2LD+Oy5Q9yTykj90TywUdYIEoGdVGriJ425IGpD5
YCwMkV3r7ttw0a0Zeqm9QZyn2Ee6IP8qE7dRy6xKSEAQGKV2CB9EPQPvlfLoxVhvMsfn+of4vW5C
X+6jofj/Tko2g2vRW9Lr6p24H+M7O6vqyGkcf+aRY5yaRv3qCoMChLTPxBLmSRoUZg/0BQQh2Lm1
6AwF46OMzmyxiISarM03GLZI9uf6FOhdV57JrACgyBp2KW1MbrRKnVISmWY7B2BPfnVpaj2mngov
wh5TXIJavNZ7+xUObPSKBsMWGtPbRdPy5GNAXbiNoiFRWECNl4AoH2kjuFBmYF5z5YpdM43J1dSE
ejNy/LhdJjqXUcHKgqXg+2HUGrXzfYi9zIImuS+gEmcCJiSAnV6tkXmq58rSMcRmg9xWfmisITup
AMnNuSZ8JxiYY9oRcW2Topvd9i8LwYDh9BnMOwuakCi5EnuJNrgx8i68z7kHrCGiNA+rYvioXFqH
uVFTmoTXy/wiC0a8ZhxbJkWr57QipXmCswL3BqPG+ApMrYo2js+lc2XrbNu6yLQepimpH0kxss4X
kbGZ0d3PWlSLBziT7WkcPXkkUyHf3IY7pCNcuUUMnj6bKL4Bi8RMG3lX2LifumXXWFHR61aFQVTH
iUvjHgK+CDp7ak+mUfP24TUYOE5vHsSU35eQ8JZ+K5j1maGxPumG3eTzgQxu3st1PURczjy79VcK
E9glIVZ5VFgcnly7Ey9d1zhw5HXVdtuQ1Ge3Kh3uwCdeSc7ea0v9wPQu9uPUSOozuOEfuDbpjB2V
8eHMZnjIyPof5cztx2fTsGlCR217PB0Cp3LT3Kaq6PZlMo5vZPbLvdeVYN34YF0Yg+xEn0ZZz49+
w1ZdH7X41PiV+ZwaHj+t16Y+yhK/4AWp0V+0JtPWmRY/jwm0Q4oEDMy7EJOs9aBTGUFiq0R60bBn
E/ljr2+hRsJlteIv2YbVRgxh+K707gxAzL4ZyUIyK9wwPJmtE1/yqi9eytk2j+NIIzkxFOMsqplg
KrcYKhKrDf06xRd2AGvDXZ6MzkzAm+2jSjjZKyowtD68U/nBdhH28Te13NYXcJfdwCV2cSC02Sen
MaAPDI8BnAJ/JFsv2rUXdcxJ6VDQqpMrtp1lEbLux1l4SBOlvWDHkGdbamnD1F01BLXDplgNlmNC
Mk8Mkpg8R+m6TIU5YcTkHRNKpgRzdqqfOFbdzh4797UbVfKDXxjDBYivjU28/G8qBb4ATpBm1dEp
vEtc860biLyu/Mkehg0Z9PyObpKBDrd17ckgn/LRl0phmbC1MHAqOzwng0M1+MS9YUsD8mvcyY5K
Dce6YniCRMZ5njH/jSUtAhbhjJQKDsI6rGzeQ4oWnrmjYo4zu2iDXdELmsLWdlEhxJ+fDmA/FvY6
TQExk3poP1t0wBMNMuQTfuYG2mA4bZEOkK2KsaMymCIf9oh5zxw7NHciNPMNuJrGdX9ykfryXB0S
SETMd5NL10PtbagfDLF0Rv2XbRZ6UJl1ea8Sx094n+jxJhKCW0fkUYdQhRXDQpPEAJp950AXtn+W
add8dbyYHobcdV8IZvWbKerYEnATt6mBMnkaZDNn/gp1uVqHyNlfWU3FPLup8UGgLu8TAif3NKZI
cZN19LfhR/OHK2HLOKAmk8VbpnfXtobOYGRx8lMbJr4orV8qtkLrhIEvPc/+SLXlpFmvJW7YTdUV
fRD5gg67GBHzDYtH88KyMjyYZhG+TrI/V9XcHbsUoH9JNc53xFV6S/aDU2RqjVWccmRAThGwdzy6
okWmdUfMku2v26o+4L8LnzVP54Isbcrpejj7R4NJArs7jRJJ5E4PTijGQxnxGl+eawtR0ujOCWNS
TcXsgudSxb9hKvtzCdLv0bYJlWH/hLCujyQP8yL9wQPAYZ/E2oLXVfKrH6maReI7jtCzVuCfo1+0
rezCraD+mEZFf41UonyZlfFKxg49o6WhcF13zN5+7fYXH/JxtgTGy5NqEuD0dLZf0yIsnuxc9S8S
xtmef/l8JPgU3ixXG56MWskzz+u4sTOPP8ZoGBKbjH5Mx47dRzZgZbuJ7Eq8YsjlBtqRV38q/8+7
Eb9q76MXqWMHkqQ9UqrY72miKR4bCKErZ+D6tQKc28Eny0uN8ziJPjK750QhqOas8mjMg2SIuHmi
Fr/abcMZ4aescOG33jOgnjsayjyYUfoCSJ6HOt5wXzQKyHaMbU6Yd9PakhXu5L4AMC5cxOYsku5H
3aJyr1JQQDf6JMPbDOb5QDfReK+w06/UmDjHBMNgjNF+0A8xK/BfU6bpAyDq6oz4OgUYx/0bXRXh
E8QOxsWZvzZp9WndIUSzh668bWQ12AT1zATYOhVooVwC3uCJ6QxMSXmCXcIUxVPgeHgWQ3UbUTnf
a1tNz3R8F5sqN+a/aNmt1NRn/bJlhJFeT/YT6AXgE20M1ceDl7pZNg3XNB6GYDBm7kYW3jQZjeYO
Clp7UlKD4iAnxS4XisOqcRXN7rWEFu+Gw7MzpOFpdhuHcKQ5Vs8F7SZwKtim4aKNgNmtwYrogOLC
EiJw1FYDjvAmZh3NQ4R+Z9PiYhg7D3GMvIQYzlxCmVxYft40w4QcRaLcX2cydAD0FdZfPXIrJxta
5w8ceT5KZuUxw/ejyc0VP0lgJSiyI2slgqugUGQ+xAGhkGpfKNNLgl6KOiD5BOKIWeDFSn1SooZO
7ofI0jVsXYwlmOIPRK7Mg84B90YaUTtOvSrvwLZsAPV2/KfNbnQlgUr6NtO9Nyy41mdXx6+DFxsH
AzjnevBgQnSDzP4oRi8vcROze4mIiqy8rMBqqGb/27Bz56B1y3BVGfVLRDoaO4AqugCOJAsDuh+O
M+IysDM/P6c2s8A6SlkVqV70R1+29l3y4bITkRp8cKbDnQcQZE9kKp0XpGK9N5e2NmhE+q4mkvTa
9YY4w/4Ux2iYtG1dYM0pocKjHLdloE9kZ2KWdu8+svt7JlNjW3TT8I/xA8ZBPuY0uBvuxqOXC6Mz
7YfRBqW42g64uVxUl6Z7or+UGK9rVh962WrLMGofJogmb2MPGAf/JKY02iReZm4/HJBcGW7S67LL
VM82JyINH57UxUW0Dl3aqijf6K0sN11o/QP31dLQAeG1LVrtSxvoBhpNlexd0GpLiKH8aEeDfcbS
1hEWsYOUZ8ffGUYYNiOlcXIoveTjNRMABSTwgJhELoQ3mB7XMMZBtoKi6Rwi5Zgwjsr0tvDIViqm
dcsZ+IqmooY5QuyspQzAyL0rofLumQx381hy4aXzNAvqAVtzb+4pSXADnyjYFgdydK+Imr0YaggB
asxsP1JfEUFZ/LelV73rBbTUqTO1fWa146VIa/oCePT2RPaaI1+WmKYYlicreIfiryCmtZEuGpOR
WjosLp+bCr7ID79sBGMUu9+xo1+tqDN/5sfPKJPxcd5jHA5fFddQfwWh7o2gCTF1jQTPRxjW6kwQ
fLjNcdQdSqaDkpgxFSyWQ1zfBFKCaxpeBouswdvSdjEHfeHku8QPhxebAehEuXhxF0ubC4wTCxsx
C3NnPYsJbo5JsiDd8gKyyGFlIrw1LN4eYhA/H15u11et0sm6Kdk2a123ieDWQGM3zsz+q+1JNpcV
1PKTg5leBIaGl2EF8GneCznH+76GQM38Y70rx5jMtW00xTPcOZ5GFafauaGKjujOmNisNtqk/wFR
Igx8d07MLxGj47apEixS/ujQK7IEdAILC9pbuZQI3FDzhbMFvWccMfOxYEPjL2x6Fm1b97fJ1PbP
LHLR9LrCZbWapLTjfZMIHW6sFyIRxNVAhcaAtWc8mXGLYZqOwCi9YmsyaKvi5vhjOkI310XOlgo6
ks6ajlYPDJDT0Lt47nVXeTgTYrwDIhtt8qYTf+YKAqBRBippSLRMaWGSCcwGaJPsHUg4JDTITyGF
TtjAfS7e3TxqjypfED7Gck7jxacVi3199pT5VodSKJKC1Vem0piyoxibSOE30W3A7HWHU4X/JM40
4uZDqW3hMnKhck2z3Nc4Z5j38tJrsT+Khu2pD4rqUGhioZO6/vxLLoRYljd3w7FRs5iPkELrZzDX
4PYavAAAKqplrk1dEXpXELo85YTUGD2sGJ4TCLhMg1ljD8RTfW6u6IolUdGTQY6YUE7SFRRGMf3n
e8UhF/O9BrlGwLYGqgf/Xt8NTkv+Jy2z9wEPMEM2mURnsXzTwKeq2j/NScPvJdE5agdtObjhHBrI
kpgjMCgjL7iFz0pZWTE0FanBD9mOk6f/Zq1GxwxRNP2UgF0QF53j198ZxaC8oE0mAX2wsO3jwC/S
PROEqjlGakF3ta652mkSqgi3hiPKYtOAn6lPhfDdPQV4ujwMWQ5j0B0T8bWwY7lLqKb6M+3BDQqH
jpFVyvrmmc12O9PxA5kikBTWDadE6NafrnquhXns1Y+ANqwL5TfuW0RzFvIAGvNzG3IB3Qqc3TQp
g4Lb2UUFMMjPYR4kg/YBSlY/QP9ViNhGUXkBnlbhbd2CffUGSRHDCwVSu4EX65OBlv2jddkLzcwg
ciIfnRpeAIERCzqNmr4ANx/xNGN5DzNjwrUsxydoNt6J6yLDW4Ts8UY2gWYMHxIxxlSaRTO19UGd
rnLDfONWjnijCm3HvcV/TZrxbzLTJKCUhou007O3sAp/L0kx0GtAioTNQhffsLXQdovBI/41e2wz
fBnAgjvfE6f/G+Cso83RvBppN6/M4aoPLMRtAvig965kUO/ekgb1mciJNb85rY01dBwaauShDm8L
bGwb0TukIiFK0nAZGQEGNTLETp3ujbbNefN6/c6ghxLop8P0ixHxWnesN9YhHWjgIaYhIMbzjn90
eGQnoJ/SqHYPuu2Jd6vrwiMUQqrDPM2vPuZa+o+ZWqxoofWc98xmve4n/yZEk51OhJ3YMjiXilOC
/rK0s9TKyLwHbzTGRwHPcZ1XugOXlYAglpH4WbKPtFdWh/0WwuQd6V68IrZ6j2ih1U8UCnX1qvYn
bMJH0E7gQTHIeCc3F/VFc4AmrrB6zXteMDWB3ug+GsK7xbB1QXHBpiiW5rShqQuoBbMFESQHKAaC
+63wmj8f20IAPCj8nEBV/YbUn6M6KOtqg4wMsrAeV6an7Vk2slIoPN7/Otmnh94RJPqclndQUlYv
kWbfenAiBwG/Jmio5jwDzsjYVnNEsUbcRxmhndYPtaA0qD9JWQY0mxFk/2Op7OJEWx/6pndnBZtg
XZHOCQZzSNY41uO1NQ9PYs4na+U10KHzge7YkhNni1rPPgcj5A7/DpdvVoNoST2Gz8n+aAidrLre
fPVY3TFUseuFDnBxaz88a6PxmDLtrXoi7QEwKj6qNu820+yqYBr9eoPKXm5n7h3r3m7rbzCJXYBb
uAtay3qLJ9KmFeoidyGwnczTG6JKCyPY9R6w7jpHe9E7GkE3WRNiZ1QNoXJD+c95BJeP5maoO873
TLoUZKYqzZOLT/1QxrHzhuPgZM/48EWTJJRS2+jVvfiYJvXPkNljC2KilcowkUh0eTLDIt2ZrnPA
DGxtHM+u0MvCeI/zO99GjLcrr7KnoOoa48o6xTvZyXQCXIiOzzUBaJHFaDVvVWxNJ2ysn7HoXeaB
BvQ4ZvAAS9lXCsdljYkzZenag+SgPW1xb0bkbmcjGq69jk6Vxz7Zi1A/0nWCaWqs3U0zWoIIozlZ
cuXGpfwQWLqDQVawl+WAKftEKarrrJXLu4FvBshbIVajh0Oa5Zm9gztl3ORiHSkip9j6U25tWwXc
Y1hYhBxPmNSbyjlLrLXY/UW80akgRrKkGh6yxkYQMidsYHR7LgI4/wahVrHKfwuTx4f7nHZvGCqP
nt60e4A5w7rxkuohNLsXWCHWU9SYyHgpDlJFy2sbmrvaNcdvodsFqrH34KIuco8FywRBpAng2gEu
Iwu5hyyVnVvIPLu6074VaOhVNqQdHmyiLJ7jtPSQcBTt3aRxvylzxIST5UN14ijmn6DY7eW+UOep
jh/Jg1PtbuvcwryprLamNYWH3NWQDhjEk2Nc9ohF1sBM4eqC9RAZkWJYSHxhKqkMpgfCIsZMW3kq
KJfUnA9C8x2dsH1ugytxRR8YPm7XFfy0jnyuSM4SqlMAvEtupF8nL7HQvkHh98PRSzTApITP/3Bz
67dCQAXfEamosKUn9Kpr5WgHc0NfMKI0Eh9jOu/ByuxPEIO0fer29ZWmm/QDdQT7WSItPku0zKSe
qitFG+6DYarAn36sKrFQ3Bou+AvEDc7HvGm9ihSo4xjOQfmIQKneZ1cvN+2V7xnandcNvqDhS+Jr
Sncj4uuHZXbOP9V7WJNENE1rlUatcWC1jqUm+ehbK7w4vJVOaLYBXg3vkRDJg226NNumpRX1G/Yx
b6Ui58AbFgRYx60joVGpGHNc7lVPQpdnnwXkv6RlJvR8mW34P/5Rj+d6Oom5jN4SjapwLzTcNf55
j9Yl52syp185KHWTMXKrBetlRVvZt+5xsaji+cHLIvMia6x0elQ8yEI2bJyNDG94pm8LKpHW8+zx
MrNtrw4YR70XVu6EZfLemtjf9touNRreStL1H7zFw9AntGlTW7VcUiNdnOqx4QVY28Uzuysafvla
j5ZegUWJsxduaxxIbDNJCnL8W4gbbmqzv7PIPBTuBYvEJVrGRhB8+WM29/Jolp0RkHmonmhDD+kW
p+9qY+ij2jgR+dWCce0TuxoF8X330mh4DovScyhNrGBS1S6zlM4GX/oLzAUN4T4KddT78c2TUeB3
ONhKskvzaI6IFWXNht8o/kXmVNc0p2gAbVxGQjYEj12Suq/ZTC3OOKUX3XZ4ZcnGPpZDGORN9t1q
+XYGK8zpD4pz4pdJiM+2VfSv1eb+RGAKttXAeQ02R50t3zdZgSTNboq75Wdoo4tjxMvLzzHtB82L
2l0kkvaZV+m01YcKzopVdPm76zjOjz6K9AdvB8CaOKm2KeTOv9ANr0lC1mjb9917a84X5aTtQz6y
IVx31C7Es9PeHaPe0fD4abnNd4TVe80aMCWPNur7wS7VA4vHpbN74eVkXDCHWG1tnKJrXiHfTHBH
sK/joZo5aCxS7wejmYjkjF2UrNqGdrte1cUWQbvc2b3uEdPrl11S/cKG7clpspDATdSeMr3MXloW
BtfeVTSjojkrtrJV9lKZnKuuFpEkhqu87z1/B+z+t0ydGVB4u80HnrAkw76agE4/8DWxHist3o0T
4brBLMN00zau3DSlAS886QeNFTs7I7t+abA6rfAkQK0RDL2jXgBCtWlFyqylvj6f7TMBxkFfYcRa
52H74ddqD+WkYHNVVJB8/GuWknZzQ9wtZKVoPXOn5EAlYXpi/Ip2I4aUB1W+45TC5d4/a3TAOcBb
akJd2D9MLlmgY3aRW3kM3mWrqMCD4qpBNdz1A27Ocsj2eitFIF2ruCnimNsqWYTXtKBfq80Zhgvn
ElnpXpCPJLk7tl/EI+TOtLQpoEaR4dtw4SH2ff2o5vjuoSQwksDLLqBl18tSwRB29U0EPPlps/aJ
L5CgDjUfn0uLPAEbbPvHbuC7rJAtxT2r8+bRIOpJfStCvOH1n41tkyVaKZHc48HApO740SIVM0Rl
QE1hlyfr0EnqB79TFyyat1rgKZ+og1yBhPn2VVmdoPxU226KmRbVUvSesZQ/NVotD52T+JsxIuDp
lsxtSfQ9FWxsZmu0Akwwz7EoL3Xd8CrtC/5aK47c/cA4dO/ZFBPDGjF5s+PLB0TqVrnaE2nSRQnH
A2Dgf16+++LVXBCAqc+YgwM232t2fJtZneFyyqpNhDX9poXdNc8gGTNU6FukH31bezL9p+PR4Jjh
i9vZfrYbRaFvOUEagFg4wLb0h9rrUWr9Lel7RYlSOxNlowEauQy7HkkKJ0GoJRJEQdpSoS5P0cSa
GMpCoPg569pyA/I63PQiUMdcgEGbo7RZ5b5JYwBZIQgfx/sL2/jBwqoOXZadQeZ9cR1wDjNwl50x
mDYI+czbygaG8shzUYa8HAHEiC2WaK60KIPdENShNzx7dlRtEttLn2mWOEopi0fTleYvsSXWoH0a
viPiDAvOEM5e3Xtb9pWvkaf3hJi5FHmrXkwjTqhqZj3hD9PAahGz9UZfho6NFjK1wj2guDzyoyOY
57OvWQMrC1A7mUkRxXEmdv6Y005wdGfwlDy5tfvpF257bzTzXAOLQF5kz3EgUIH9M/a75BR79B0Y
DBwrIgPpZc7YQvU9nQ0p344XFnzJeqxF+z6z/kT+oO4c6E9yTPoocg4FQuamQg9hltfpMaFNavgC
jcR108hjc0dwLd/wXat2cCQaAkOwEy3q/EBgu3jBmTvpowL0yocyjtoFTiCfjJ1r70yhVA2QzFvj
Qj0vZE623EZxrLGcEt6ZeDWeDHcsnqwx6l6UtOW5yiI9aON5eBZ0LUTs+8hutw46hV1Mp1xRV1QZ
BbMhxct/gMJ9xslhiay51GZtcF3CFyuipM8DWqzqs6xbM+hb8ZX55dH2uuFHcYc7ka8UnL1ki0Z2
h2b7F/NB57ussBxsm1KCXUjSOex2dGcMbK7D8Io7vj9FKnLSe45YYwWDjRp0cETLsV9zZSY/iwqx
iuu2Fey5KvdVEk7ZWpRzX91Ew+E5dxjp8ZOWFu+ArL25rvcj+iRGq2rMXQ6ubDs6E5bvzPBt2NcO
iilXr2BmkNih7GNY710AVSMZrYhmJeIBctl+6iOsIULNaN9WNv9TXSK/psL9N5Wts8tVk23xFsQZ
Ns2C7zJ6236GzHNL7UL79OoqpKBrwQPgzibB6xkUHUOUllxM834FwPcffGTiqwZvmwVet86oNt1x
cerWsqOqhx8e2Ei83Ou5y1fHtopq0AXk9q2IBjwc6p2xnv30YJcJRkTZKBzHk3zgyAT1gBkfp7ve
T29tb1TwmwipcVjSH5o/9yaL36M7DCmWmKbkMQUehhe0Y5UUITDQvpPwiQSYoRx35+lje8hL7Fdr
B3PeDldgw5I4KZpXOndIToPssexjAViiGs4u1jfW6Fqv4mUew5SiSBRXCSZHvX+YcYfDtXFcezsX
4QfT9ny3iKnrKxgAxh6JSh166BXPZMJd2C0YLl+lq2hBwOZZ3HU1DLss9nG0dvznut5GfzA++61P
0egR4sAnwZhyP5MPWIyKSNgFHEkE6NQGNRbpkvWPW1l3pvfulI2A3TC2IeD5SkSX0GkcVGyeS5IE
mF/qAbXWSN9p4WmPMQuTPRfcBjSsG/3PMOiPOkxXjArokJgqCv0Qan2MxZOyQ7pIyPN8E9EjimzG
nrFyO0xRFHCsPUJCiGsoJis0h2yna8JMt7nAFENWIhYvRqZe06lEhpwmEEJQFUwMkbb8a+MClCog
2HRkyTm40yWjwHjVx1i4+P5sRqj/Z3xMzmODERpQNCBMabFGn2waq3gf/EvMXgRhMcUP3AReI1Zf
qwyMH6Ae7nAHOc899po6C1HllDsc4zCfV8ms8gWmJMSp11mmtgzCe5I3Js1H0F+pBKCoSMJXwxg4
HEeREINz4bnntn2dzWpGRdjrkoVA6cfxvvMkYfYEirqVt/6mQYfBwsvJ+8l0RVYg7KyXMDbe+FQX
DRzr8yrS0oc5dOe30gIPWbUDdsHG0NdEw8qryHS19dSEXT2Vd7pesUCEoLOXPhHBYtJVoBZzHnz0
PQF3ANAHf8mya0Di5k0FOBXkjcvpy9MzNRuvwR5V6xWTUgqikz49n+5DWZ7oeOmp/Ay9TTe22TZd
JtEQGCTFI6OH0kKKYUPweFWZKVOkP9DJBY39UqfuH9uB3w5OAnklwC+dRqMY7q8cJ2tnYbCd6b3f
drZrcHey8dWCf4R3mqRVYHjl4kqaS/7A2X4h4qfTV+A6yQcvkhsZWjosBIwAgPAM/FSmzZ2klksL
7xPIFQIhUzeeef/K20jwdTqQ6DdJqvE/E46NiVMDDbCjkMe6poY4driK94iqxT5NOwpYDCoQkxEP
YZcTYKE4Dxu0EaWnscvTu+ePmxh2887VTahmuf49R9pOyYaO0ByIpRxy9K3Y8G/TQHeFO1Lpkk/1
watp+sJgp71HtCRD1Gz0ECKIMwNmlOKzbPu4DuhuhcoyQGMtHbvbMYQ2x2LGRkfxaH3xmsnYN8mw
QDKo4vMNRUrD9O829fOnkhb2a+pr98E0qo0FaRjvsYaGmw/GSL2SJEXQDC10no6+Um9B2k6fNa12
1BpoPmzTApjNkjjxPitT2dN2TKe5OOlw5Z9cpNrqiPMCvUI17UEV1QAwtvHCs+r42l7AoFX5dqwy
QBrxVPRDYDszqeMNa8SyJdVUGKexWQ5vqeTTmI331NDtjSHVN5mtsV5PCicr+hCTXz3TsglYnswx
dqIJT1EcYRK0ITtsRm6G+yLx+QWOuv1v7Pz6GKLTYRlF+mu8/EXTCHZGEzq6jtUuBk+/auAJRCSe
x2ydjWOENpmX6zDTM7wreg76KSRtjVrTiPzkzbTn2lM+PGRWDlRPuJFc57VX8LZNB91Y4/yg5Xwa
jFeO9eqXKWB+q7lcjttmdscntFb1ZM0Q3lNS7nuBInnMNf11oZD/x9mZLMmtXFv2V2QaF6zgANwd
XlavBtE32Ua25ARGJpPo+x5fXyteTS55ZZSpJpJMvJeIQADufs7Ze+0tER7tNrQd84y0vMNJFY0I
792uZeJpVydl1/6RwwREkXTSW6T8NOwcInAeAFbMGZbvOsFuHgY3kl0pvbfcQYxncpPmE+AahSzO
r7oDmpXRMOqoi3VCnXrQDEZvhVggd3c6fZ/zTH2riGq6eEvmvrrgBldQnBmEOcwQeYsGgpnWDKtC
LDgBAeM5LQEDPwKWZ+U1Lwl/8VudldWuH7wt3Qqmqws+6B0f0eFYNkg85qziwXJSOogvMay729GH
EUdPDFAZBM5k2sXzhB8oH2W6nvXQ/vDL2Vq3uqb9xEq18xVFdsmza+XxHG2heQDXr7H7HSAE1jyD
lHikAqMWJ7Q3iTewuZCZx/68sXHhHOLc6LtySb9AcA+3C25tnIe6PkWqucvb5bmEBOYMjIxgXhH+
Yy3NZxfSPTS6XFWNYgQ4Kk8zYcwza6VUXkPciGR/vdZzUMTZR46HdWvqvkbVFpsFj7CV7vom8A42
DG30sFn5tqhk78X5g4rin6liEYBvgNm9SzB+MIZg/6rG+ho9IjXZ67GVrMMIJFXSQzUOwa1ui5YG
Gv7JNn8dOpUyKwNxTh+WBbZBGbazKPuP9uCmt8sAzKCl+0znhkFRFZgDEoX0kFIlaAyE81Ov4uWB
UOqSh2amC9zXwy42nTzTvqF01nm/LzGL34Twmz5BNEuAzTC1aCcbyg+UQ/d6ns2BAbWDng2P/zIx
gm+1/6lJUj8TscSRA4r9niUHAK5MuAm8xjs9cUZALbxgslPle8UkwSfkdSHipxvkWja9OJS+8yLM
lJVYhrL6yxQGEnt0yWhxl8XaeUS1/0hQhntqrzSKwPHv/MqSd+gvmWYyWiYFWKQEA0TBY8SUckNs
KCoKXAodaSu9a7agNueXuu/E91AhsHZ87Gd9Uor7qhecb2rI2fahMI3ayKbM73OTTBsX49gFXqQ0
u5k/Llat6w6wyFGMnRlyVq+u1HWzG4ZofEqHzLlbkoDH1Y2TA8bT7MRZkAmJcvDfwwa9TtY53DI6
Ij17tJA4qDrrhsuoZfWta0LvC+eY7pSGs7WvBpGcTdR1in6H5e1hmIkPmvjRpz0LzAQ0ybO5LW71
lN2O3nBfMkiCVGBw5I9ZnF2Wok93ZKZc82zwlK3NqFxQxxbR4ESBHXMqXv7DK0B7k9PNVIHwk7L+
jGNoS07Dsk4jlg0PGgFTwoJ2zmopChi8o7g09cRfwjubmjZ7F0lb70aqlQRlwQiEwNPBDvc9IW2k
pIA+MQgGmXweZVXLPaxFi1GIKnccdX8Y7tQezxPu7pEPjPUrSDErLvE5RuW2tacooQydloe6G8sj
WOUQVt8cOcAiOGu+L0zhEaWoYXzTlhyOU1mPF22Z9skCMIQrBPiPnM33xtBDdRKI1ThzfWAAyazR
HAcUGVM734Z+0r/mxpVIYIv6Q4WJd3LiqPyZhEiQNkhGmf91YoTVoYD44sId3QDzoJj32lqeCWci
GnUAqbIhYTY+4ANm8u8BDUK6p6e9aAOk2YtkfarH9r/zjXEX8twzWUHEKj4ipqf3cDCIdK/4SX5G
esmOfTZqixkTy25hkwWzHSVsNB9p4BkomdnxJmQPcy5/DJg7t4EAeR1JaJU4RxpuZsrGg0d+VkPE
rVZz9mkknkF8QcgBOnpZP5MqpDHfiWzct9I6ODLPcGkWjy41Dm4HbCs0lgjnCKsIKQ9EOEYTgmGM
UJazd6s6uCEjOX4Cq9/OK/Kh6NJWE8QxBqw7dJjwUqYCFb8a1HS7YMumJ1XLgEYyrUekpnRuXd8A
RCtUeQhLxhho412zPMuujdS2aXT7dajsPCOXI5/jTTD1Vr3G+MjLj0qjH15hZqEh8srevtFkpZ9M
klrmicw9tdWihrpbQMnZkgru/BR4vh+VFwb84IKe54DA4T1qQSuu0shzb+tg7sjXQ9i/S0y8BHtc
DEVDLyofrsmSqAXSqaOPMzltFz9RiE7uFvopbfWi9vNNa03Ju4ycdOdSzaiv9AXG/mgN1ZjsPLsl
cBZsGm4lxe5xdua4fiwbKGRArgP9lawDnT9ENFK9p1Z6zLdgeZTR48CmVG5NYKriHqa6pPwkLbyv
TgMe32k3yMSS12ZedNPGBHZWY5y4T8xXsS+5dui3K4A3JE2uqYfCXRzgS6ddRFw4DTqHGPBqyW6w
A7tElheWT60xyXkYaaoQ48zEjEbKMfd0SucFqSui7XIAlhaTvO1X3oDzPqMWXOlqmZrzrByRPU0Q
eqx9F+vRDlZiqEv6MuH8nUy05VuTk0F49jyr+4YT2dllhQyXe8S0SbNtgjacXzgywmmg3x8XH77X
ykcOn7neZ54f4GDtaWS1uWzvrMxOxRqy0qjesa+X1b1bCbnsGUugslktgh7leo5A6lQrml49gMsU
wmtgBRj+Ysdj5y1JfKvW1uRlE69fR8ucss/mDIgM25BhX7pHHKnym+clhNeblvMpWxXpvkEi+ruY
gWZ2E0IlRtGD3u24JE3uIcCHunxLLkZxoQhN5YFCbGT5Tyfs4YGAJruKIj77KvXBkwEI6kF8jmxb
M20Ndm1j8oy31XOIlOh1WYkNWp34nWOqS3CmXeUvc5P29Zs2/FZbKCc03YOE2X+tfR2ciIqzxTGP
unC6YdY/SwKdqfjWZChEb2XelCx3QY9DaeCe3+Sx9MZTxcvewgp0/QOCtNZ5xcBNaK1HNuxecTz/
QAo5vDKPqeVHPHnxzSg7DsmSMe4WPE96glLU3WejKA721StU2oSOrayKLj89FXV1boBBeqWpl5I0
Wugw+FpyaB4fFXJyli/iw8EheCT2lG1xrbjzHouaaoN4/DlhaS+RZka63qEBmrrvmTWY8HtCjP14
sp3RSW+yTvfHQdG0JTCqya60gbFBY26FwalC9GRf0NpPF/ym4B6bdiAAXeULsQXkHUUUYHfopxzE
eDErxeTGaNAW6fXxTVE1VnJn5w4BneHsJCcXD0AFfyjyGNRRrg8ZPUyiOg6FnSDcFnWYItRxw0s4
GLInZNagIu7zjBjQLplvLFT5HTNvGb9Z6AjnlVcQf31fu4GVgnMCk6aIc9e3ybT4b32PFnxlTbkh
xKtNX+uqkptiCuyLX1bFUcaq+xY6RmkINo4UJ2o8RqBmgSMcxxCM4RrOQ9ET2UvThZZ1UsZ7+nKk
MI5DaCMIdvGvsKbjJmGxIcCnawI0+OjTy6+uCnuXw0oy4OmckAscq9AeP4yK2GlTmqoRjsasn7aw
4WnJNiFko6vyQwTVMWhrB1VZ1i4o/O3aLk8J4BUQumnY0+/zhsd8YvIDNRwoFDAEd3GW76KX3fhK
yEjY7pKpTK5KkygmqqWeYj/ZN6Pt3TZ0A5aLK1T2kMKw0sUKW5WE7ED8EglWQ1U/RDNpG0jZyGZc
id4i4Kko6ENtB8bFtIEZL3Tn1up6j55qqP07m9wFtm8RO19K6ilYmhALxT4iQO1U01afvpA/Yb0g
c4Y2QSZL70P0vRKzo3UjmJhTSbYOmOCTn+K6qOliJSSmZ0mIssEOymt6uSggHbpQoVFKsGsjFa2f
0xqChmyDzrxWfeOanwPe7/4eO3FJYoAc8DJZzFdR49yJubXpqJa2zuTJJ6x3VwbYUddND5/sJh57
ZyA1wy2iY+VzODj0SA22yCa7F7eJQd9VYUn9fNX6HLUHk8NSUIRm8sr0BxVIuyXiD11TCD71wThM
T8+VQD146dRV5NghBIU82zBdXWlN4NNdLzIfV32Mx59QtK7TpERMueOWmCsHc9SE8tTHQVy1ifZV
zLNLKhP9JANF+Hd0TFV+h+bTg5NihF/j9RY0/+mGJlLj1UtGdh0d2Z3YuYxd9b1rwojhDhOTjYtz
KdxwTk7nm6ljb32wy4bGG1qn+qzzsXzFsDNxSiqs9i2znXqbxnkl3iMt8mPMwYThtwwVWB+rbtqX
CnhAxOzHRe/fMBTdO2EAZ01F/jHJm+CHJoyBNn5fnQGhBydSuccbHYscFhKfwCOyunUbNKYdPp6E
ESMsWImioaUWZN7Gf4E9dKMMIoQeJpRlCu4Dnoh22niRBP2IjMtDweZ6zIAxo0bbUOADPxe5ia6Z
Jl2/+GflOcj/xx4zUsezgLexlH22b4MatxNGQPvFL65objBndDedJc63KYPSfG3qmUAEDLWUkhmr
yjoZap0RSti464jj+2vca3PP12S0iI64v0pd5+heM19zVk7vdtGes39LNlzZuPK+GY17tHxmw3AE
JmSPQG2R24W1tJmauPOrKzz16kSDeEz7lMn9eM2cuPUbt+lubdJsituOLlDwkTNkZOVwNOspxEHy
yw5UuTQ9aXcRxhXqOLPijcElG2ZsEzy/B2uMXbYcdDHP4ZTrG6270UpWZBRZ2e1sU3bBH4tA/0+s
+9WqzS39zqFUWI847YFLpomHG9WGHLtHc5W99rgmxw/0wRDu2NDd6F13nE9gFzXVeCmSOSLmZ9KI
ihTWjU1DFMQ1yFl7WK90+egCJMYx0lBEb5TTYWFrS7wy5yVPBoRoVzbvW281yZbqvLrwZATDDXZM
55mMGYLm7aQzx5gxr2a4LsP3DCD7vEGqZ3jB+OGDcwAvFLtuVW/BvaA7L0ZLr912KjzGXY6M1J0c
qNRO4DZzuazA5swIs+owvoJCXAAPL3RYQiTkLoOBOTC4nO0o/6GEz1/roMbcMlgbXcRnnKEP2FbM
kYiDDq0BL8vWnvs6PLsThf06rQIvv09qBeODnhqH32ysFVjLzmGe6NgpPJdSq9ZCaialxjjpO5Le
fos4GMqpUVvyOtT01YChvbMEv6GzoYU9vvZFZ7nFBrdI+w4TnWj4Gp8G6DQm6+ewq/WJTsW12Ovi
a9dCeTx2XuI12E4FbFF/JXzPiY/Sg/hxLJJYE/5ksW+saAaji4y0Gre49pYbetHLe9gKu9n3c63o
ATUzoU/9Qm4ZlsNxjYrQuykAI8JzlFGRYGa7EriyJWitV2SnwdHXCNrPFXgy91I6RT09xph6y2Sd
QaHC/pfWoS93ohNV85hH88gMBeItdahEC8tDUA/gZtzhSGN4uEEZ5pCMPcOQsaS80XB+zAbNtIRE
kpSt+FoTIaA2fcOxeZ3AoJnRzYjYZKDGdDGehLkOy8rIoXrelFBkDPW8HuXcb5KRZ5IxHPHiGWHr
vBQUYDvnGnQSTr38noBWuPV5Sg/kr+uOFMelnC6eZVMW12MA8L7D2wM4Oks8GAoNkwHlmqnZyBl+
YNbUiHuRd4/fmVZF0YdfES59ixU+w13sEAW5c+ioBshBkzbtHiOvZ6rvdn6R7WE8CXmhWU9Kwajd
Yh/VAd6Ztg6wSTBavq0GiAgHZWMh3iZlUp5RMmTbobb1IZzQv27ykkZYP2HdWeki0le2aMhtXppb
Uqc5TIdybNstCj93R09/RPzFSLKGf5T0+XM3+Wl6g2VoLFHaL/YPE9XiBx0jyM2l5RrBvw5k8mvN
CyM3SwOwKJw6sPCrWOXMuLvMe8Gu622wcfRg4wrrbONq52hHk7K0NlXmiwL2X5ZlhJvD1UBQ5BTB
t2Vqx+0AiqX3wM6FC4TWrrCcUx169tV+yqC9x2T4ojKrUt/sNmpuUaYvwLWqco9OgpQb5lmJiwBp
7nfQ5CZUB2VPAwkqpBdxPxKn34KSbChrqrbbyRqtPO1Tf7xwjkvKFxh9yB/YaweNJbTjbFPJmb2g
HnzlkwiLiHQuJwTuJDuE65KoVMTUlTWnj6SEL/5+6DmwHdvOC+TBL0NRPWPsYo2YElBB36ZhnmA/
FhDFkquEu6pOCyg6PP/adnoqgyWMH5GnN94joLSRBBzieqnGTWTBJFqVuPjGE/zMqCGKseDw8wwj
kEJq46gr8LQ0ltxKFfcMfRf2yJbipkqiB78jcXLVD4gaU7TeaTki22IWRiQM+aPtttJj9+ll14F8
Qs/u1GgfnhE1KfFmTle/lHFo9rEUbr0LHRH5KMqk95xPrXnq+rR7Fo2JPifIGfZXCYHjivT3xQ/0
jyNy91QODxzdI7gzEe430Nj1yHYegXFq+FtaU9LBtbowerb62fpSOP18MTSQAgJFfDjG4BkhvN0E
cAMfA6r1z9o2dItYC9Qz2HM//Z6lYz/fZwDwbyvT8eUhY7jE63pDHm69qvYYNhSpgXUSTJBAexWV
zTYXuH7XnsjmM35rBidhLYbnCQPcN4MgTOyQ3Ef5g1/ZIJMD49vFllY2a5s9caYIEUM/AyO15Gn2
/H7iDJSBYYdiJssCsHtKHA6DGEaHdm/MLeabqiLLtyYiKldkIJ1zFMEZabokq2KCiTyx7UlpOTsV
83BwfcSqM1pk99uiTgymB+xK5h1jSvbChHwctg3D9KPOFYkO4J8ui8Mk6ER5qvJTyCD2e2Q3w6tv
D7A46PHOdDL8mfhzBySsCcXYfSXItB6r81LTGirRdLFj3cUDg0gCoq1q+EKkEXoZNEULEzygkgF2
WmOjZQNqvNAnY3GHZ++jz/FKqz5PBCaXa3QCTKaivh0ZUxJLRoKz9FUDWxq54HQ3CDPcD3Wn75y4
zJ8U5Mrg3ppSIomdYJgIyq50Z8SmEFXLGTCoTLl1Ogp9ghXq+BD3lXyNPJIJj2gGdPvccpKBL5A5
kdgYEoM0ZXUFK3mFXXWEJmQRzCAmOzkEjRd/l5GoX6TXwDJKBvsjSzJzQpVT/+xiu7tJYt87V1kY
ZnvHDMRhGbwadO3GPP6Rz+0V0usu4UC8kqXudMCs7a7FAWWoEzken2dpN84NEuy2PrgD3xgBmRev
TVSk1JmTH9ewrx3lfvWGzjrCU2jHV/zRxmYKQHEKsr/BUv5Z+hwB7nMvp/XMkGQpzQ/ptV5ym419
QqPJAeZGbAQbC7q/wJ3YZQQngE1BYrRYGTBzh2FY4uGWEgRxNygEyoUpSQBWkl1bLWRFL5w6j0ol
SHTHuTJE289DeGkqUpq2/SxSwPFL5Lr3aG+sHoUsx//TREAK15gTvDuB6493A5vEo6OX+Z7EaFU9
kC6VfSmKkM7qaEIF3COu4vVSX387cMQIpwpc6pt2rDPr4jmwTYqDCImJAeQ/N6Z6BJwI9NpKJJjE
FR454ZTXJOiEsAEZGegtOpAlIlk9UjGsmOOOFqCWSk6Q3Pi8pwCuLWEdsurz4c1iQBlhsusq/Gp0
peIpPCwY7hUxcst1EO2Ra3tj16xBKCrpy9FNmqPXEIRgBTqgXJoNY34M/rRVJv3iEYAH/x0lC8Zo
0+ouhg4JX6hasXGZ5kYyAXtTwQS1pQMHktE1KUMK/nwmGTcB3wEhZPJK/Ovg/qkypUzJhunwS4q3
PG860BLzEIX2LSVlh5IwAyLMTN8tvRTLBj4WlHu+t1gMBxLyNeG8003l1Dtx89pSHXJRYBwJm8ki
/tCXR1fptIUUw9kE9i+MG/V0dZJXn4CR8304ymrv1pTfnxo7O5pZ4liO2jgMSvG/5h9T4joJhb5Y
NgPp9npDdDtP49jX9FuhY1xtGmNmI3YqKUXuYktX5b3jWH29a1CqhWsxFF52tNrJVhen8goEfmGK
fpPsRXwwJDQdJp5/IKjuqOxPrKR+tsdYx7KZUOaf1RjCTI7TrL4HUs6GHqTVdFt2BjTyqunCWj1n
WEG9J8wUeYa9VE3WFqUdqsYKaBn6QzO+MZh0N8QJ2qj26R6FSEsqy7nNOIC/CE4i+eOSFPGTonFL
HUf7+INYFg54vhc2j6JtknJDkoZ/Lnivv+C/XCBkz0jGKM5oHDFaFVO6khQgE9z8MlfnuAz5AzIN
IEmSseGDZW2tprpj2hdDuo0Wt1avSuj5AHfCwwtcEElJY89d9TqB51yk9bF1q9S6b6mEUJQIV073
JespA1omC/mymVodKkQ4xn2OAT8i0IpNkWHgT5c1RvGqrzZjnjjNLeLeOP9SRIh5v3pKDT2RlWjw
1ypou3GdxrYVPEQWfiUG/R7nBNy+paPeS+zT2sKk7TrOG54kZnZozEx6RAtV3TqTB7+IkYP8ZsgD
DHBIEXZNpBOrkdpbC42MnFqHHv6tJYI0+DQlPSywdCzKQJS/Vvyi6sBr1XTkVOS2qG/dlvDr10HS
B98lvVMJPKG21lumYxj5wm5ctpgiiJvWjMUwn3feom/8GaoF7JFF3xYk6mimQTNtELPN6O0wxgFj
+kzvK0JOx1iWo4gPZQFjlkspVeLJ0Gl/SnwUTEcWtEVdSHCvQzg4VtBycq4Ya2aENLr32eIW6yoQ
KCw5NkaF/9LSsaJqr3I9/aCLjqqW+nNGREHrsUppSRKANg2fruEbroUX068wU98+p1lUeOucztD7
zFrMdNZSUc45bJ6eW47YD9kyWLxZUf0GMsk71JXol5ta4qdFSl0wAAKpEb54wp5obCwiVT+oNDy8
dEy5nKcsqv23hUCQMNw5zgKhZWL1h+miRQoCzQuS56Isw+C+t1AIE5ACHr9Nl6deJPz6G9uBuvDi
TZmItmaYIeUSUFcX3SPbToL+Oofo8ObUIa8nppzoC0uM/97Oo6b5ki0iwGLleA/CksbGG1EPA921
bEG/kXve40yVYB87glC+ln7vx2/onYDVTbJJCQ33A/cylIGDbalOKYyi0Xt37BAXsz9j8eXUKsPn
DjSb/0gULTUXb475Ng8TCClX+DfkTeTnRlwdADRMszeOsfOBVjCmTt9V3ZZ8bsCYxDh0QN9QMcy3
uZybN3wb8fSU+tk4N3ApHP7Ja7eUBiQH3I+O0frVSKDIOANHBCSrr/D5FXmjtwt1M/6bkIpwvXTG
jT8D8KI300wu50kkpmRkl3aq2jv9wjEUAGO1j+I+YTbT1PooHI6uuHoZfhEJPilvXYytf0ciOAdv
DCkMmtMy978wAa8ee88ZoKfIfGiHLbffsm8Ko8fmiwDlZL2M2Net9YIB7RpKC1p+cjIqyaLU1kD6
hjtEPzTn0+zYDKQLOZ6PnYjG9tAcXPzSAySHNEeqZdq0uveNP2LOo96y5E96URKnuQXJorpkSLjL
rdAaeyQQVHjouJ1HpqzSysIH1wLkZ8cTyR5ba2lr/xImDQ5XzjDBmkknUBcobRDKYix81lY0la5u
q9EukUP7rMykZwCiLAOK+02wSP9jYbJEOjdvwUvodC2yjxTKNvYOi5hUToVOtm6XfDQbKiPH/W4K
/MRrSNkMi0E8ASVBwRrXjJzgM6wiG2MiTQMmZU9uZxFKUjMM3WItZ1o5OvlWQmTrGS1p6gC4a0hg
nOhKJNZ2hzOGLm+4G1084wO4WnftMpR7RrJvp7uE08l1YG/P/rcCvDAcEOClxY7ZdICfluDf0zSW
xUveNQ3Dj6SfQ4SeV0grNS4Cw13EARXDcQ8wB3pimH3tWcGmez81TnoWSR93LZCLSltvFYQ1/aXq
DQjOLmTfOQFYQyxYC/43DT1aqc+Lolf0GnF4vnem3k6XleeiKvu0bZVw31hYDPhpEHzLAXdB5wPZ
4Sd+56kRyxvmBRWCSUryqH8qyYh8YoQ7hQRm+OFPcOp9+ljXvgfMHeHEPrO4h5yKNfIru+Fv+Uq6
lyBxwo3nb3NHmnWUhQxbcam6K38OkYRrO6SEYFiBpFeEYXJb9WH5mQW+oQ0g0DLgXo3VTvkDHafr
FHw+oTaXzVsTT8Enkzy//DayURARisyc45EVNM1zEUQuOQF0Ai+BrGkQpNCf2D8cf/kGNqzCo8fB
Dp8hMfQkFFUsOrJHJXurJns8ZItdnZtoDLpntEeTe7lCC5p953QwFDZVX89kx/QB64gXYeB/Ipwq
j54YNzlc006xwLoW2UT7GRrmJzlUlKOJ30WMmZJ+Vxtf39fekB4dndbbWiT2d43LEGs/RgHUcaQY
1TdqcUglozmGXmzhldxhm7BtNF3xshdlQRHU8274E7QNQqtAycS0ncCF2HJ5bCxUXxsvl+N7EeaT
2afElM6AuQJDQoab0JNYA+AvCJ5k8YAXQWZD4EzLe8FADN2qKJZkxpXB3r5mPqWunFNOGKvBkX71
zLDOX44hftSUomf2oeuxLtaHSA4NY6S5umU0WTQ4hGThfvSRql58qxceUKZ5lAs6IIt/sSvm4UEV
TX+DpkgfyEeysBKlDrqLYoSMMBttru3/ApaSKYblze2qGEKZPY1vNvZsSZ8Jt6o95DzCMffVO3BY
ComgLMwTwybucW75icVCZiRuU1LYJBbhPBHlU2gAxhxjljiUm33J+TpQ7PoIYukxhvDQsy3HrQU5
hvEqd50iCi72Zc9ENEQS7UHDR+54yNUkU977oZFfEHuWSUfPIanpCywLOk734OF+4ArJbEf+I4Lc
+HZp86yEs+AP1sOw+CPxdbVR9v1Ui84+sZbhaaQKa742JB09pLZVBa+66i1kMy5Nn2MUOM6uxhdy
ym0133nezHzWitXtTGnVwg5hHrumH+f8oNdSxi9kbywvtaU5tVEL6nXpc1sfycKMX1omOmtkuZX8
wRxiqU4kpZpz3pOitAZva5hJJcRO4Wwmx+JMwEL6wL6AU4qSwLW2sa4Nk+wkx2a5a3O94KgZY17R
6VRDRwT57NH/JeeQBFxyw4UC59JWNMmTtcg4PTjoXYbI9g5pZyudbELeT466uez1UzJSWcJMWUaq
e3e2Hip/trA959e29s2Cuh28WIJxiNAsI4evAsJm+jy3UxpCG7Rb2hJyNLh28H3RUwb2xMWtgWRV
e+0SXpFbq96rmMnUPskvRBdUTjAPF7wJ4VL/1HbTD7goh2rG1YlLq5voXpbI6Ip5M9RRQTQ1aOSE
tPfAYszfPscuVMTXzi+H6Ra9jlWFPwyH7STYMUvjBUOCDj4o3Ps98mfy9HIcxnfUeguhK562TZjB
1YBLcSA9BieGnKk+7+js+8umL53ya9yIctgnnlUzTBK16/X7hI2sxz044Vcq1jpHUeoeGB1F0Zdo
8FixDjNJsXO1EwVyPdn9/Oc//uf/+d8f0/8KP8uHMpsJrvpH0ecPaEG69r/+KcQ//8Gyfv2/jz/+
65+UIQBJpQYxw6nNSFtd//zj2yUm0Y9/+n+4aZh3mMGqb4Hq6npD5TPuMzsTb8qhnsB8iG0cHz8R
7K1tZqqXxmeKP6XMuGJUSn/+NPrXD+NoWt0kgxgspsowTf3twzDJm9XIvv8lFag+NsKrzLvAYtNt
nSGf8z2xObiT6zTiSPEfXhlGgJSOrV3lktHgmF9vg+MxCbIia3zjrJjum3wmhEeh1dNahTf9aH2I
oKj2f76muP6lf7n3LjRB1xcenXP4fpr7/+tFUU/RSkKlciHuZWxvfbdXMEI7T+YrZrMMoCCGkUCw
wj8lxYN0sMESeyBNxu7sggUjGaRnnpGXpX1QNGsTmlhNz6GAONWrXNIi3Dydkmp4GkUf+Kcwp7C5
+fOX+O0nc23jeoyipfEcD8GVcX/9Dg43aJHhYF9mLQZUStX0FTTisG0dGxSay6HmfXac8Pjnq/q/
3Tnh2MLx6ZldHxQp3N+uWi5tGslAlU8Z2ctYIAs/vxlSjI64mpduTVNYM2smX/gY+WSx/JvHVP6L
q7ue9nhaHU+7xvv1O/dId5u2tcunoBy7S5q78ilsr6ph4Jf/5lLqX13Kl46LPk8ZrvjrpVrHtRgL
eOVT21FZFohA1nibml2fmmnXaNt/+fON/f3nFI7HA4ns0Jc8l+L3rybhB9UTbowLGaPYKCJzHbbQ
x1ijMy0OtP2ZHimOx3++6t9vKFeVtPE94XAI965//pdFiB4HX5QR3KVMOaKvFkt9j1o62MzOrOXj
P77W9TFV2pcCxK347Vo2UYcSG11wUdEIO8NNwKjgjovPWeHW9n+2rLjcTs/1hPYd4TFuVdef9y9f
zMOTrmhdX2OgrnQB6IDf5qs5CDKRg52OYp0Q0SwW8/bPX1JcH8G/Li3/78K+4ldkHTW/r2eEvcQp
mpzgokN/gJvoglwO6bMQpt6SRBCPS/MtV+LNu6YxrdO2I1EiAJ7RsNIqPBgjtVywXAeo81CK2z9/
ur8/1GzphpVPKW0EOIFf70odVeHYAtG4zMAO51WUK/px+La9c9ES7xlnZf325yv+vtJyOzSVL7+A
DaRE2s6vV4wokxc/srwLv5d4cwt8DB3dAHTaytDGh2Z18JTF8B4bTLeLyUFe//kD/IsnnIVS8Dlo
awnl/PYB0kFgV+lDfVH95Bwzr6WFVGUBYtyh/zeX+n1Lvz50V10QCyyqNsm+9uuXDZMpAAlfqUtU
RGZT4e/docqmGGSavy+S6lxx5Fvhw3U3QgQIycsSbUCz5Ic/f+e/L9KSX1fyYWy+ue399vB3ZPbg
J5jkxRqNA8V48sWxyrJ3XP0c8UsAu0Nmzxu8uvH/x5U99lNj83zZyv9t1TTL2BhZed4FxQcDUEtO
ejPReNr5C3hPplH3TT7Jz7j2q/Ofv/Pff2fJlsR2yMLiuSCEf7337Eo+toVWXJyE06tIxnKCOxUt
Gzduh+9/vtbfXyOltU0UoecwZZX6ev//srgQKV5KzsjBxUbOuLNbcy3iIrlHHd2tC3tK/t155W+b
g0Zb6WpWNEzRtvjvB+8vF8zRWgy+nTPZCy1RnYmvTNwDtFeLdnAcyGanOtiyOUFGcKzmkCBDMjuh
oBJbuDzQi15e45p+O7OtQmdrXfblTRQ32N6rKkruTCTN/X90h5RCyu5AJXG4Q1gp1G8LzdDOffN/
OTuPHbmRZgs/EYGkJ7fli61u2daMtCE0Gg2993z6+6XuRsUiiugfEKBFSUimiwxz4pzZV/Mnbc7n
C5Rl9aVQMvVAAS79FIRi6+otdoTxdKFZbImKMJohnMXuC8BGCN4nFRVJFw3ifKB33q+oQzoDRQrI
453T4wmq0m78Yed/j4gfaUMo5nDx7cWIPUiJAuhS9UTtuH11DSU7G4aW761QjNdIn/W/lcFIUPob
AYKUWZucZ6rVB0HMcjQ1bfyy8T3yZt19j42XwIGEWtFanEnaUQJQWTA6gZTJsxDV1lr/d4hLP/zP
Lym7XetwlDRDIo3POVAZSKOnRPlsIEHleDp6tq//wwcBPnJ0HQIjHEVxe0koz6nAJVu2JMjSfg/D
N/AEAyUuDqcZi/cIhAIiJhkLnxJanJN+MjtF/JeWNLUc+syguvj4ixaXSO6YaruuCxM1ODCMxe0H
uUIZcPTH9kklp3/SDU39jIZRKgkrSvjdZ/2XUMkUPR508f7JQXkPVNeygDtrYvn+JR0SRx35jacK
MuxsD03H7L4LYO0LDtT33G9OToMrebJKR3SGvPYXlFT7euOwavK6LQ4HXqxOdx5WxNTchVluuhRp
oCZsnsIxna4tcoTwlIrxqxvVL7j6Bpxe4fsCjeJ/M1mpIfjVeZwqkuUWIrkXZLHgjaeqM8L0ixlB
Xcv5L+hhewrgfN75oRV9nnTbvkR6ChokI78IePbH45VcXnGHgJmtg5nSQMqOI367fY2RCJ2YPb2W
fDqyRpYJk44dvecNtPeqpuufHo+3eFAsx2HDICDBYzIcROSkAfjD5oZaHdqwvCtXx3F7QccpqeeR
KmMV0Hi3S7OJF/yNJ9RxpFfG88U8VXEXXFl0KZDpd1rPaEV5scl3o+0yQZ7UGs3eMqvxCPFjsXE4
lifUYVSTKADfyBQEw0tD5thTBuQT4QnHdqgbZrTKme+tlGLJpRJlPZ1gH1OU69ioZUu5HlTDPu6o
+2xMXr//EFfAf6LxqposuLEwGLkA2FPT+OWhBSiGd1TZwvZTBrA84w23uuZvo1Mteow70n0H+LdH
xMH9vh2nL3Yfmc27lnKr+Epe1yQ9AruxiL4NupRFAtYL/edLDNAv+VRBD+IfBFU192djwAJ6VAHv
Y4LCrhafShhkw32QN/CKoA6aAWd2rDbETSsnKINw30tVXBt4ilBwyoyRiukUF4qMQCMReUOXdT1a
nRE4+z3NUkrwRR8gnX6NQdmnH/Cv4UYcYcjutB1CIU52fXxm7+4Ikblr6jrH1hbErgsHVAOyF/kR
ACWrySmNJv5g7agtQs2jzeW/ZFScjU2Th+NPw8LZp5wmNJU/DuZtYViShj5yZOcyTwxj+xHi3vKz
49rBxihLx5q7KIchqNZUxBBtVZr2P+5iCZVMDPI880BqINlNyvBaG3pAGw2VGJ/y3VXJIHxE6z18
CUrtBaJ0+2yHU7LhZC4ca/kdxJMm2BiV1IurLWzQmOhwbyL74AWuMbwaVRqdchTIvRzNxX6noFaE
In1ReklfVVtrII//Yqk1clIWeQKb4OJ3TuuPNVBhCSzKSM09mmolYXU8v2RwKh0HeQpHujuugH1s
zm6SHAWo5H1KQubD4/N1bxNlZKNzuMicGeRkb/eBerwTW+TjvHlS4dQCFwovHg24V9eHrvrxWCtn
WQPbJng1AfRiFG7H6oeis5GfZ89nGhUhXB2tZ93xJ/MUxEPwF+h+dB3ePCSba8PeiB/l6MsnJm7C
sQyzMPQaAxEko2+e6CUEX98BMDM1NE8eD7d2rGGFJk7CP8DuL1PAtUimlqpY6A1WyoM6JjWWzseM
jGNygnyiO9A5APPHFJfvAp8qweS0sEvX1c+ND1m6RpxrA8tPPlpwiXnwbtea1CVzRIzFCykRYzdw
sCHshaXnJ52KkE4nzmTBrEz5CPBxmqEmT9m7khpi/RcEMLT0XZI7+WcNLIe/t50mekbeG3EFFIe1
nzCfTuL4+IvvPBq+2BS2Rd4cF9xyxMLd7Y0R2EMdZB5UtNp8HUZ7dDy6jcbkbwNN3XlXoaumfx8b
4IZ7QkAtOlgFae7d7JhK8C9oO9UgcUn3Bbhot54tZUdNxtQPteoGGiT7eMSxF0cogbzMYKn695Vq
Q5ngCsiimn3md65+KXKjBjoEIhiS08cTXDn9BFD4bGSnLYvAb7EjUyHovW0iD+rMWQdOjXKwEdjN
qzlrTvHcUnX47/GIK7bNYvMhbMK26NoyeTFasUYuXEm8YXL7AxJPJpBVO/LiPI9Opa417xo9QHKy
DOLXxyOvPCKWDu0qppU3hPfrdq5NqiKQVUWxR6IbLv4QDSgDdIibfnz7OLaGD2zQiafjBt+Oo5vA
9VXUSrxEd8ZrSx/kXp2SrTdi5S7J5BquFNaLrNZi5wBc60PnJonXOkZhvw8VMhbHATjSZy3QqD2O
aEeiL1GM/sYGqisvBFeXepJtaKRelndiQNSClbPpedVxk/1cfEdpOaV1Fx4n0wrgEpsggArtHn4Z
+Ar2mTHYL4+XeO0Q8UQIi/wPjqW2uJYzqB23NYrYQ0cqJcenFecWfuRD6KjKIWtob6WRytgH2jyc
3zyyPLlU1Kj9S/fndnPr0tCnWvFjr7T0+pgM0IFOQM7fjWNs/RqRBESMIyhoP3E1UW68zXfPoguu
mAy6oJrnyFzj7djgu4PI6WbNs+h62xf8q4+z5kMfGItsIwq6O10ITVEyVKnVUSjQxeJ0mQAv8qYS
mofCtkbLHKpalOzdPSrosOOXGo3zcEe81a3E2ZGj4oABwifbcTu/OgVTPwnd9lL4Pp6IhmC+Qotp
l89tdG4pUGys5/3DSBhEPMIbTPGWVLpchT98Hc3OWpk8MbHu4PtpZUTPPY7/qyykC5IJrH0eZcy+
zCF8D2nKoDVROxUjPDePD9XKaoNys8ktUbjQMcS332FYcWL4gW94TVu556YFfgmFRH4waluXGt7i
S04r2cbs7+4Qk9dxNQ2cH0EmZ2EOIx8azVH4upc2sRWCsO1mEC0DbvXOxcP2IEWEwdo2M/tSgy/d
2OuVs+ySIyBjQ9iLm7m4wdA8F5mrhYbn0OX1S9K9n9u+h58dqC00Jo/X9+6VY6oUL6k+E2bbJGcW
6yvUmuckNj1Tm6v4L+jroK2B3bt4AaWVQJ4RNHQfPB5zbU9lRUiVRTbDXE5wVnhksqDHrUMkjhaV
Kj76SuG+d9BjOQeSiw6IbBYfHo+6tqy/MwkmaFasxCJQQrioBM3RGt4kMl1Al9WgiBQHPqlaNQRZ
+3i01XWFr5L7yqGlZ+Z2XbPU7mJFyQ3PKDFDLaJje8r46ikKpx86bIve4+HWJkdYQFGW1Bo1TPn7
H9e1o8Mtgp1Kh0liyvathiIZLMbKMYe7YCMCWbsc5Hp1HBSbIGwZ4VZqNcwGNWZaDn1jb9DZANty
Hp9yO9eRXZvqVzF304HkJsyNj2f5u0B5E4HJ5IyDKSQOw+sUi2nWECMEGkQNng4zfOaAd57LYg9l
zlij2gdEndaYqcEQcWoRVka42eDiVvEcXbQ5biIY2X36+Xf83xgST3gAJ3GacxgpXsFb+NoGQGDt
ENiwLGBKycDCEnm7K37r+0Ed0SQ8O8ASe+Cg8GjY2SWPCW5QY1I21ufOjWN5cHyoLQJHtnHPb8eb
geWX1RTAfp617b9oeKLxZfrZhoexdtYciomUFE2XoGtpkltnrISoDa8tqvYzGlDZU9tCPxU1s7Fh
iO+HIhdFFg7D9LuIudhvpBNMmJUSG4+4F3s/bLVjVxmQUUe9vmF1paG7PVoMpXNzcBrx9pcFnjow
YwxDY3sIZGiAvhvlaGtR+xXIeI8+oOYcwdb7h0kvuwOCavXG1t3bRIYnrSKDKgq27mLrdFiYYKTI
XW8KnfldWhrPSQkTL2k3f5fqABG1EH6Bx9fp/iYzJlgjmzOKP74MfmGLzIN+kmwWpO8+iXmEZ80e
dNQ47fzFLNDYboaexuxC+fl44PtzKh013nRVBWyhOov3tXGGsqrAB6ESn1nGc2k0MLjD51wlXx8P
tHZ+ZFwvoziC1N8x7B9msYfsq5p07EU49IOnAUV8F1nhay1Y2scjrR0fltGQmVwBZGXxaCdhK6JJ
CxyvDGsFTJvVoj0a1fGTOgxw2iV51X9MUjv7NnQi/kUiQn9raIXXLD0WUjWWRuZ8cSvJBpSKkk2W
B6XU/N6HvxClJeLot9sYAkR8UYebgruwxKn1sW0oNowKXmzMNRK7JiCkS0LK8c1WhnF4PwknNBOD
tjgjpHRnZy5ty8PBdr7bxpw/0VxUEzmKfx9v3b2Vxh2gQ1MDCkit3lm4QLYRonPOvfR4O5SjL9Ts
RC3T/DrTgiHdonxjp1aunYp3iaGxbP0+QqPiI2HiWBoayLNv0CjFB4Os6p7qXPeNDo3sDNlgdwBa
tlWFWrkOJCkphlGjBIqxDL+LCAFCpNNsL3RzurEUylxTmyaHbnCi89sXlQylRXxEAtFYbl8YK/3v
9kuPFmLqWYGrTBBS94BPjR76FQUpw8cDrhhQpuUAnOSxhadt8VS4CjxVZRljU9QAhufevHYmeqdu
pJvQn6CZPGr9xpBrB4fCOrlgiozEnIuDQ2QyVLC06Z7bw/wdgKN9MjRaGIRdGNDOJO6GjVnbPlAP
pN8t/FcextvnHZ7uWUx6pXtUTgEcAMOAkmxGJmVwfj5ezBUDTaGWcJqCJf6WWBqTdhqrUvS6Nxem
+5fah/3BMcdi44qvXQR4P0xST66EDWi387FAahX0LeG0Kulr5WbKVwQK8kPQF2RGzEZr9tBDfi+s
etzwllfOiiZttIOnbJiOuTDWcOonqAbinKugf/MdzbDW16Zw/9JUkNbGSHdELeO+x2u6clo00gY8
QhLjCyDqdrYQSdhh2SeEdaTGzm2QBAfDLfwvHQQlh4oOzWjDpVgbEGpEYWku+wh55+2AMBXQxj0Q
xfZtYyBhHvVXLdf8K2pJ6ck1m9fH87vDY1CNIT0IPIaaLSZmifMScT2ZkdvpHjQ/7d4MYuhuoOo4
RMNAc8KIP7DrIx3yjd6ALLPo6+dCtvoM3GVoHsJm2FjwlSdZI4NBtYgHi3TNYpdtSA3Toit1Dz1q
Wtj1OpSqJg2qovXglqeGPoYLKvTpJz+tzHfwo4mtqtnKhQWgQraGEMAx9CXYz/Bnx4+6WkOfZ/DP
EVV1b6zq5hhWRbAx2ZUjjc/Kcykrj6DO5O9/eDpwCeom7ImaF2eOeKLVBJrWrrO+FsQ+vyY7np5b
vRfnx1u+ssJA7ChXEA9idPXFCreuaff2aBpeLmAXhubc7WbEKuBzIehyfWrAkAy+BG2rlnsI4+0n
2xjCbmPmBjNbOO68piB7TEpisnx/O3N4KGNo/Ah6QGsG36JGKoD3oTa//TaBpDFJq8pyvdAW70uR
DnDyFSphr29Tw4A/7lyUaMuLhL48Pafi+3ht186Oi/EFtoJf6ZiLxwUV5gFNW2pftaJm/46KYXm+
USsvBQ0IG+/YylCy4K/JiB5rsXSA4PMLlNpIDU+QGN/D/DqiptlC6hxoIYTqj+e1YpXwPcDjyLBD
xzW43S43iedeL3k0M+DqX9yeSG5HFyDSTzrCEmjPuo6/MeTK/EjXEldxCXnSlpUc+mJiXjNH8+jg
Eu/qwizJJjbw+VlwnT6e3cqNIHGHrZHeMVjrxZPWRCjN+bGP9pQqsTom/BsDzo9Kf2U00+it9+M3
RR+s0wCzAWHlZH56/AErdoBOOYf8IbeBOsQijpyi1M4jv6TBEoi3QpO8LsFwEOBAvqGNKlxFIHiS
Pe1ZTrVxQ1ZyxlhbGp2AXhMIkaK53Vo6maumKsIUL8i0J5oFfajnhIUk1Iw+OIpiigNjXxQmL4Om
xnsq2drRmUPnl9Ha1vHxOqxYBQsgIjSR3FUSyIuNSEZFEEmL5AmAgvqLk5HtyzQ2Pz4eZcWDuRlF
v51xDytRB2V/8mSK2D9o7migRRL4u9bJiq/UST7NUVl7XZRvgbrXtpmHxeYmUUvD6t0ObORAO11a
158GGsOMp6mGzOGLG5jqZ0q/6fd2FBAD2mpqjxs+28pdohcDN4YcqiwYyt//eGfiVtEsqCrjJ4gg
6ouTN9o5jlWENIJo6/2+r6a5BLI4urgUNpbXWexhO/CbjvzGk12nBgov9OMgJRRlGaIbXdm15RVJ
wc4/BWhXIjY85jzzl6qi7XhGz5q+otPj3b43XSApKS/JogBnaukV4/Qksz9l2VOM21+hW1pP0Z4l
Uj9OpTm879p8q9fnfrV1giiMJe0a4NqXaA96owJTKDE6ueGYnfNURMfKzJoDgP90Y3L3J0oH1Mdd
kQA0nOPFiUI3tkX6iOa22KqaH6Ea5XB7ckXh9clbOs9DLTuIyYVH8fGirkxRAgp5wcklAC1avAe9
VXYx4ra+B2kVlKmkurJnJKnyYl8mCcCHx6PdX1iZnTGJ1sBw29jJ2+Or07mKFgp4W6hunZcUWrSj
X3YI2KA8Dp/u1HXtXislcp0Ut//z8eD3U5X1QoqzzNfWcCJuBy9o87AHRDE9M8rI6qXdJLk/05c0
iKoN7+He/MnABiQBGUWJFFp4ZgCkYLFDJMhr/YqcqZlq5wH4yvHNE5LwD4w+LqDGE3s7ocHW4PNF
U92bEH//MJQQulHhd489MpVvPyemyYsmyNLYssVjsXh2ZKclaKfJg2QoP4VzBic1LOA0Kidb5b+V
fSJmkvh57hGP6OJIxkOuICOg997U2dEPtL/SD3mspAdlnuON87g+FKR6jiWL5s5iBVEIKQVsVz00
ncX4AUqR/KIVRn6EXnwLB63Ks33rKBNp66TshCwsakuQB629Ihwsv/eqtu0smCzNHpnT0f9cGJX5
TdS+eg5CUG27OiOJYQU8KYcy04aLliJGg1UtkapFlPfxGbo3qiZtHBJpg1tt31UTnKZH0tDNBvgQ
huwM62x9rBIXfRjXwQTA9X18PN69neMlISTERWNEPJHbM5vVaNVpMQpckB1Aq6FNwdHu/MQLIZOB
iWM8QxFqXB+PuTJH6QzKDihpyc2FY9QB88hT+Dk9HTbfvxVAzV/HKoRAEzqIk9ognvd4vJVThVfg
0stLq6jsybidY+uOcOtkUec1kEZ7OeTIV1L688W2G/X8PwwFpB1QBGH2XZvJkJZlBbquRbw3rV5a
M/CvuhKgCyr8/n8YCjMj0/iAEUne3M4KRfAO5qu49cY+aj44iuqe8XXVL+Q4nI0FXDkkNnlnIETk
pmz6sm+HimDZKEVlM6tqhH5eqd3LYKPwaofx8FxXE2RVc7EVTa/4O+TaLJIVZBNp2rAWEwzcpnbs
TNReMcxgWQ4QnvhcRIF0zY+5Vmlj7Cu/1dBWDVUyGdAZS5ZzPfX/hZ+lbD483tmVQ4vzxcMMosci
ryN//8PT67oU8eW6AAwO2+/0sUX8ILzmdQUnHVGOAiFqZ/jp/vGgKycX1CeN07J7jYu6WHi7mcg0
zEbj2Xo2nifEwE4RXDAXQ4E/6fFQa/OT60wc6uJe2ou8wYDUYijUqaaQgUxpPkf+MVfz/NqGkFWG
iK5tjHfvepBppMVXlqJk3XzxJGtdT+AYmrXnYgBg6KfTfUI+41LmxUdkj6JLIxXEoPlpNu7N6kTx
BnifuTR3cAtIC/NJQTPYGxsz+sJxGj7QcWKCWE5S6BXL+vh4YVfiQFLU8vLg+1JuWPrtMd5GWbUl
xRM6s4CaxQn66SkiZ/tpaKGbaWoES4IpcqCYzOaRkCkL/klqJfnOJzUbtvf+RHGjaDcC0ENzN4mU
22McTpCcQ0szk3mrhoCN7ecXt0+q6Swatdg6VPebLO8vBgPPi6ByWUXuwzqejLQSnloVFiwZCdzw
B/qL9NcJRvEvrgUBN2JYcXKou6Tc6C2+t1rUBX7XsGVZl7a426mCZlInKJaER5Gk2ttNXH5Xhzr6
VeQK7DKuVDA229j58Xi7VxYYPDouNY+phnO9sFpxXPEpA2LBgQq5nBG3zvs805qDEzTZxkleG4qW
T+naMhK9xLcTdBqzCg2T9NRQJPr33B6nK+QpkBAKSPgez0qGO7fOEvwgHBpiBIeOtWUiJ+CplDz7
kxeAPz5RTDUhcs7NSwrA8IIUL3CARnEvSlyOsE2U+fHx8CsztVFzZTt5EUzSx4uZQsubyUZTz80g
oG8IRnYDWiU72OW6DRf03jwA3gb2qpOypzVv6Zw0QtFxQZPK6w2oZWA4gl4Q1aZThmQSOlZ1dHo8
tbXxaEqVqA5oDwjgb6dWkwVCtXosPcRZDO2o5YNqnwM4o//KSi7yU811KTbespXlBGfAnQTlACDY
0m7HBAmLLmCIJmVQ6y1ccqmZNx9a2PJ+lm49pG9svXXogsbr0g18enklFqO1iCQKJLpzL3OHMjvP
lXCzky6BYM9tXhXqviDju2Hm1lYVPJast0pyh9++xR+vNTnBsk8dstAJ+nAHSP8TVBUj5Lqs8t9c
cbfgDuvDORKrIh/Q5flURylB5PqZV1d682zNTXlqRy2jCavKzoPSbHEI3HUbwLpsGZLwRGLjTbo1
bnewy93eRtp4vqIlE2jupa9xR5Odg4RJeoIFtnaeHJLV4jU3YHgi/+O0JSrh9Qw79LcOmQD1ZZgd
B5VrS4uUbwq8UOVJ72HtPSqCDtxzQ3dBUO+D0UUUO/TrOP2gdrENsXwh2wO+Oy7Ask8NAsDQv0Uh
5HGPr4X0yf80ONTowG5J6AYVOwe383aCiY4C62hN/lUIUEcxL/Y+tKbs6+NRlmaNZSTKZCnJHIKs
MBZOiCiKPKQVXL+i3tX0l3KCd3ef6bUFt3cHC24eqHT2ZaZzCAEiHAdnHDYs2/Lk8AX4XPzBZvFE
6YuNVDtoka3RMa6TmhYBWgM64qjIJodB9xK3Iu3ynSwyig0LcOeUYDqwcNhyivU2IadcmT8uSF0h
rTxngXZFjaklGV6N+fClNushOFGlyIcP85AMzslXXN8/lZCvoEOWlknwPJTUKI4hRP/RBjzwzuHn
m3C3dIlvpqeMlo/bbwoDKwBlXE7XtKzMXREE9dNIZXpv0nS0RysS6SA6hfcOIl3kQJPgXKJXt5UX
uN8QifImKcbhI1JbFppU/CMlAmB8HTgvR9thQBTiR8+2258CheoND3/pIck5y5wKp5wMCxu5mLMx
oRiVaf01tIax/pBkbkpvVzjBS3OCIDqM0ECsgc6GeyT0oomSMQoTG4dh+RzwDUDtyO+oAnuJQ377
DbD/RwiSGP0VvUHtP2ue0q9pHaYvdRNuYUTurzVFIGwW3jfP7B0twoxsomgGs4NqMLcR7qiao0UU
e3p8rVf2EKNIfIEXRhSxTN66mZmDZBj6a9+X03Od0h4N7wc6P+kodg4cgRs+w8omSg4bXJT/z2cs
NtGN6XPN1bm76uze8KVPCqKZLtPp5UI6MrNSjwZBzUduEjXqXZC2hvj4eMZLXxdzSXSBI8h95tgu
wQ1WmdhwtwfNlUMWo/cQG/mUnmhOpPkmqWz4w3Il6tAVzXSE2beoqe7NKK8QhXaV6g+HaGlMjMiN
QBAH4zUbjNhDDabz5gHp27FFRKdR0vAQFUrzrs5j/aSrkbLhB68Mz1tBXVhmQWCLk4fuT1uGkHGh
GZ0P8Bpu/13QdDTEzULzkRwStRmeoeQKBpLLgMKP9phoBhjSLPj8eAvuDwFoQ5pEcDcMGp6X7Wqh
XeSjTPdeZ9unO5TbBgi7p+40h4n/A9HA4JAEaefC2mW1W73q9yeeLh8CGnJ4YFsAvt8uAdx8JVQ3
s3sdexW9IGFm7+LKyT70KtSPlcOojye7Mh7lf7nWDEmBZHniobvtw3i0r01SIbZc6HqP+mlNK1tT
KoQATVBteJF3eBqSXMxO4nJlJxfAodspqqWe+T5m8aq3ZGI+oMI+F8QfYqJMble+Do1lFRbUMsDT
RBHe8xQBTR7rvv5AvGs5kNJCfQHhR+yHG5Hm2mq4lOUs2dwAXHl5AFNoAqjZsxroUnhKMH6BQrw6
+r1InrNSid7sMxgUTCza9MC2AohY+EZDHtstwlDmNRjjbBe29IYUwWQd1UAdd5OgB/XxZt/fL2Bv
ZDCI5enCxIW/XfnRYF0RrAm8rkDfYDeXGlKldMerP6zCz99VvWkh/zUZ/Su08AgWuWiY5JfH33Bv
4DBujA8UHXgqfuHtN2QWdWVfb4BrjWpx6RoU5ZMoTFFuIGOSB9AeptinN1Z3OXJUdyWQCCAzpYLF
rcIRajj+EDmjQq5otHTQA3Q2i75DJTFt3LfiUf9/OMgnGZZQd4nDyyixkaAYAg9GP/eQUbE9u4Wd
n6AX2OLYuH/y4UDioDpk4WUZaTEztUxKZI40hUS40lwBeym7PLOSbzM+9oZ1XnHrsMugJunHA39A
HHi7daWvIzCqdqi5meZ80hMUPnMrmHelCqd4PQzGPh6hS4VnDs11mpFQ53XD0+PjszJfAgnmaeLk
k4lauLt+qgSi7F332nZdcRoG86MzzfE7H0DK4fFIK7aAPAlvsSS9wCAvzFSUuuZswm5z7VmPs5Pl
otzVOoIJ+7xP630aZPQSPx7yfnJw+uCukgsmomd+twsczQaE/YMCpdqoas8AIEza9NXqQlNZu8E3
sbKZMptHzklWzmQR53YsLRgyNUBc4TqXzWQfq6oRv8iPqH9bfYJeSpylLUQpViV289SJ59lQ4r8Q
CTQ2TNLvQ3MbHxJl4m5RapHcLGKRNomzNncHmI7RRInoLZMK40rhQRxuW19mNCNG2P/9DBZxSSFz
bl2jUj6NqJZU78xBJNV/fqVMpmdFk2J9GlAzRWCmbjL9hx13VoB8zqCHvBV+F2XXUZvK7uSqQw6L
clQjNrSLNQ3hTTQCUeLdoZ8Tzd9Q/gnFa+giR1Ce1bpqwpNpJD0IerobtG8CbbefcGIhhuhA5W0f
0yEOkg9OXmTo7EGUscU3eX8O6RLAJbJh0SGeWS5QWcytTkd5dR1LxUFOHnbxwLAVzwXFD24j/fr4
DN7bZ0iNpYmkMqLzRC/2I9cLjWVntaKm9M9oz3+ah3a8UCTJTs0EuFeM/rjhhNyfe9xeWmY48fxN
U+ztWVQUAwlsK4HZFYXHQ1RTYhO5ae0EjSfHt04P7BT+FZ1k4FrIZt0OhdhllodKll7HatK+Ggha
BIc2cZpx79taN57LfgSwPNdY042R791KaZ556IGUkrdfIlkzN8jqGh2NqwUt0EijeiCAoigBmi7U
kZOTY0QISlY90q4zFu705nnTfw43AeVMlnkZSQWKXtWk2car2Wc6ZN2OfSQsHoE0TEixpM78MZdt
348HXdlXl+oEVTbysPy9WOwO3HRT6MhU29oYVpc+p2/wIrQihC+7efujSzqbx530JHVwcne3OxsF
CEJMatNfRSXMo9WgJI574+7mWN/K9dzdEd5AYD029xLgAbCb26FseJynsQjbawnwEonNtDoiADi8
jIFQvTxOE2RWky2A6d1iSjSKTGRQRwTev/RNbXJ2BsW95tr6AUz4c1SZL3Y1uSWkamXw+njn7jxF
aJfoRwW6BLpUogpuZxhNcTzXaLVcu2Zwj4jKJi/ZULq7AN6y40Tr4mFK8B2dLpca3pWx8fbev04y
AgNySZu4wWH9/fsfkWASgZFCAam6Fjrt8ZDku2cjH1I4qOc6fE/HWLqfKEEZfAF64wekiisNpZF4
Cz12v+hyq8npU0qQdbbFi5y4BQLLjlpfs1mHeqLtTMQQ0AnfpfDcfnm85vKA3ryEEnjokiGlQk4M
skTVd6YG+2bR1ldz0oG15qhpxjtI/BLEVrEsJyOsfHXjhq6NCcAcP4f6GsHIwp0KDGg1asuvrlVj
luGlzNRwfLVqBb3rghzHJ9tO+rfWgAh3iABxWk2SthB5LtbUt9NRSTqzIkvVFb8s+qn21hxYr1MH
scfjJb3PjjIWDycHGc9KRlm357iMI98ys45WbnY47ijUlnka7NO6bcg/Kv6kXvRQc7OjU5buqymK
0jyGSaQ1nxSUTf141+hV0Z4ef9XKouNWAsICAk/KcMk5BoNL2yJ6nV1jpN7+Ap/YfyfQD5UdGL7+
TM4/aN6+zWRkCTMp4crK22Kby3w2baXQs2uXZlVDoXpUo0OIXtv83TcS46veIiS54WH+7phcnGfO
FG3HdFBwpJd3RySDHpmUIK5zWqWZvZu5OFG5N9EwnKBMkSUILUzLKfR0HfWij5aVx8OpMsn0vEyV
BodOa05D8VNFd0ffl6baBr+1F2P0fjqLdAhUl8LtjkPouhDRoQo2mLuwRMTsi7DHsb5Us1W2G0HQ
yt5Jqlx8CGoZMBLIp+EPwxQWemPnY5UC0S2iS66Y2iVR6vGoleZr6YTxRipdhlSLNST3adAGwr4B
X13Y4TLLCrWM4uYqKPV5ydg2T7k9bdVoTHkNFsPQ6geOgieNl3pJkFiHLtRVczVcEWLp7SspgRyO
Y4HgyKlybOrdvgKw3zqMCroJXyroVFUvwFeDY1pHnPVbMiM+8oF84eB/HdTQDd/HBopw08F0c51a
qNIFqP8l+OV7hG/HEpk2pDStqzmM2HR6Qx144qcq1Y9mlPjtGcg9NT5Xkpfv8jqv6AoEfaBdotLo
VQSiS9vcJXM62R9hvRXw8fipO39vC9Rr0cVE6OufXFFFeMx8zShfQleNomNK1WbYRw06QYfUqebx
a2oYEMxEmtb/hyJFNr3Mudp2T+kUKjostno4q9FuCvNc8Wq3gmNop2rwaiQ7IB6m+wIPou/sR2NC
mOixgbhzFSGIAwpAfzCZCRhMFjkSrVGEZCFlvqgMZ/8oCLQ39jFznCFu35WjGQeScigVL3OcZQ0v
oR1BwfD4G1ZePjpqMRccd+KaZSwKtIZ1IO65tvD9jpem1EYUxIMwSvf08DS/Ho92N2OJWiZbIiv1
kphmcc5pY4f8jPI5BJhWXEynQhsMqaoHLB2lvzFKfrVVEHfqQQnrrDxQhVar/x5/wsqEwYkzU9ql
LYIf+fsfN1sZ6hR89FSR3Rjzv3R6PP6qkcJBjBXBl/9hKCCaNAvhVlC5vB3KzTN7sqK8viJeW/j9
Hlk2uzxECMc1f4913BlvLSrQQEeID15I8h1ayyTR0FVxmdK4fEWlrnnOakTqaLm9pmrdPaMFC71T
opkb5v/eR5a4HI6PNP5YlsWOGjGkR4hloVZbT3l30LpWq/eWYmSvfdAo+9oqkJtHaOzHG5dWNrNJ
bnAeVlKq91yWlkUF2LZA1uXGs40atxdRfUVns91yLu6egt9D2TiplF5hxF88BXUc+g00HtalCZXq
h9G4c31E/jP5oGWtfs30ud8wC6sD8vJIHnrwJcvynl6EDVUDxbpYxvyPDyP384CK2EF15n8zTUSv
j1fy3gcHTs2rQ8KUPSRDI9+mPy4Egjkzspe2cSmEknxUO1N8Mzo8mmOc5BaEjnleoN8cD61/1RS7
VXfChyfrgCSudnz8KXdXUyL9QRDAoInbBE3Z7Ze4XUMlLkJ9dZgbeu71UJw1s8nPPZCa65uHMmWX
lyxrypO7uJoo4aJtD63kZaQ4V5AgClPd+ozwtK390KCtrj88Hu/O8JHakbw/shEIbQNncYhiip/T
KJTubMXWcGwyK/xnatGWIstUn0OjpG/baYMnwyijjRhLu/MtOLmoDIDlIZcLx8Bi6DSfnRp+m/Yc
2g0UkNgNEh8DOsyK7pdHBN7KA92u8PuodnsKSxUFzcqnApgixohUTnS1ugJ1OQMyUers2QE+PMjD
srK4phA+E5q5FRKofWd+NMshuIoB5cPUr7UXQ43tDWtzdzXkXJC7ov2cajTRzO0JiQB9BAYiiGdW
y3oKq6q6poWI9zHqECdkzqKNY3LXdIALBNGFw6sluyLJJt0OiDtg5UMZN+fAMMLyNOVFSEVY97sU
ist5rrTg8wiJZ+fVtp8E7zvQ9ym+AtiQdw7qHeKLO4aOckZsk2TbToFPydiK7X67CTdenUV4RbJH
MgJQXzIX10aBO9hsx64+N+g3eGozabu6DutdU0WoveOt/chJAh/FPOjPY+ETZsL6cGgrGH6zMo7P
aiecg2oEKFSFYfwRWW7j1JhmdWjmIrlC95+8Q5MQaVAolF/dttROSWUmB9Ku6qUMG2tnIrZ6AgGh
XBARnjbOr4xZ7maHgWcPiGhIEyx2QHXgECqU+pwFdn6g2yp991tFvChr7eAnXfs8/h9n57UcN5Kt
61eZ6HvMhjcn9swFUJbFoijKtXSDULfU8N7j6c+XVO89LBSjcHhmYkwHJSbSr1zrN7ZRbuS2a++J
pcKVFXB1JonBJeEEHZaK+dUdntRKrkhj2OyzYgJ/WkX2Pqyr2etNbe0ldX1GgDSlKqARMPAYWGpD
K1D+xtLU4mOVyU7db5QktvzdYNRjvNPmwi8ebNWMtW9+EOYziHoSgGtJ6Kvb3EJ6hDuHvUUUwX9f
DnZkJIOcUvY/Vkk6nsKgaDzcRJuzMWTVXWOy0aV2ng+3z8ZXG6XDIMjEsb9EIwyIxta2GSRHp1bb
PvLg1Rqxp8ltGLL6qnn+M1HVLE68PNHrZk2A/GqC0QJidYnyCBBg5CkvuzwNdakWiuwfpAE5sM7A
3iTrrWRLpilZWcrXTZFLpIbHUWIKEtNiKYc8Z8wom5xD0ZjpgSSi+h5BDQvoQzRub4/p1UEpqEjc
pAJgYlgIqlz2KphwRZYt3znwOc02QK3+YPeqeZrV6XOdqMlKeee15tBtoIZGZCLDUbxsLhkLPJhC
aCYp6dStLOSAUvTUDlKIdZZUWmugr2cGy4tTAQYCpSyKaMTw/As41mWDUN9kX9cG6V4fdTQ1/aqo
hvsMR5pkF3a9XZFAzKwgc0moBbVbW3KZ/44H8CDvE1wjzZM96DKishiYoC8bU0DYEcR289eSZ+lf
PCqxbo1nAwDzzAM23upmYk57A2jA3Gzwo0ruxyGRzZ0ylknoOhgCVJ7fjuOEGdbsj9KDA5n5EZES
vTvEExxGD1Vuah66D8rhYMWlMW5mUMrBPmp9K+MRnimztgb6WBwosAyBeohqG4BMATNaXAy9gRU9
uZ/gXk41f1/X9ee+NcyPmj9anqXDoYt7C5jm1K9lvhY7WkgzAeYCUICOClrCS4VMhTfkc2YZtbIA
XQ1Z+Q7jRoIY16pHJdSHg9D22N1e8a+0iSYnZ7QmFj4QucsVgYFyVBqzXd2PgW0eggj5grwr7VMd
6xP63UGyAU22mjcWQ3ixDslrcnggBUGCD/m9xRB3g3CgTvX5VDYVeF1qeNpT39uzinlPmxaU0pQp
/FHU/vB7lUgaTstFk+oeEuLmU4DvMaIOMdx7r6rMpnEndEMf9KrK652fhZZ1DsrA/mzMtRp8KeJM
SluOYwBqCKenoYZ3eRZO1WPRMh6l6wR4Lj8gndXGm35qLfujjANvvqnkoi3fa3Y5K5/roeizewtL
sYTMij8lhZen4KuRMJ+djuUoJOQDZAJrHC0wfRhAUj6R4EPDw5MrswSzY5XOWG2UoMnrTYcr0alp
ILXtyAsmX/oSuTqX4vlwRJh+lrcRd+e7sRv7HwkWbz+L2TDX6m2LoweZWSJ4sc7AiD/PxeW8O5RL
mhFy6qns6unJKOfi91bt6pOpUc50hJjd7XW2OMS5n6jLiMe8kOqC67ZYZ5mGEpA6lvFD0cjBrtDj
9DTPISSHGvW1NzZFpY5dhHwx705y6Ytod078KodN699XvAQ/yPUIa84M26/pOK6xGp6T0S8XMlgP
xApYx2wiFPGXwUdLHCejylCeZL1qHbAPuZ/u/XBUnjq9LeUnVFWs34fGVgNobaWi7MpYyuUNEppZ
sYkmvUzcei5s7SEOB2tXyhDeXGJkS921ZmYnB20qqmRly1+dbwJFgZIfux1uxBXnfw4K8r9Vr52q
Qp++giEo7/pew/pd1tIt2RB1O6n5dymuy5XEjhj4l4PFi1HQMEg+QBADRbaYmDxpzGzI2fWgV/rT
gM3veWjNaqV7i8hXWF6RBUAWnKnHmm4ZmXAfmWER5sMpsat+m+nFvLFm6Y+qTLODUhrtY9BF0W6K
ZkiWVhmvLL7rfSWA3TwrWOUC3LRI7MQTbrXOrPYnfZgnxDjwjfb6xDb26M0Gu7wuzLVU5Gv9FVJB
wkZUVFvFF71IRIxTPhdSTtyJGzzm5Ko9gJDR0hGSKHqXQZXKjTtm7fRODnD06SdnbT1dbW20dUQY
SsqKcu/VHpAU5PVhfSmnxpj7jZSYpsvD5K92dtZY3K90lbICexqJG9pcAtVamIxJnnbtKZSCCusL
Ch8y9s2bqYfqkgDU3ClyXz/ko/XVGc21F+NzmnWxfsW5CcsOHr2MbsblSDeF4rdTG7enyqnzz1Uw
StUW5HXof9A0XBNcUCD6H5Yy17Hbt3pfuK3T6Q5yp6qvueICVj4GVJj6Q9W1fbXROyO5s2tV+sLN
4hTbrBWAYqfFJMxUosAHUFVjlmHhUE4tiEx7vLWyvvtDz0058RC6Kd4jLaomO1mfphKN4a7O9uYY
KqbXtaP/xgo7PWc1E/BjiCjI7FckElkZDaWq5ZOBX9o+Q6jT7S2/f6A0MLi3T/DrTQQSU3D9hKMe
dKPFQVE3vWJMJLZPhdX/lVe8pP0h0J/Z7LFrlHLx5+32roIgjm+k8tizYPVRuFk8ZnwwcwPmuMg3
pqr+14jfz7azByfYGZF2trog/6SWc7SSr1w61oqlxP0LoJmcLEX0ZQbRmjQ/qgtHPxlIKm/KXA+O
TpL9wF4HTBVGSp7RVtlZKRVp8CwhBjzPk+UCAC+/5fZgv6/VdN5rZbimIrJMbT5/GPcaDkCEBwYa
a5frPKMqXEylpJ30wB7vYkJ8t1AR/B7MJPo4KNXwhSf3o23WxruQEPHejwzj0+0ZuT5TuKGo8gPk
QFeQ4bn8BMYhTnFfN09+1c3bENuXY9AN9jYYo3nlvnhl8sFxPAN/Ec5i+i+bCoze1gOFx43mJ6R7
EPQ8dPoYe1WJEoaM+v43W8I49nb/rlc44BjA/OTHyP8T8V82Wjjh4MyccqfMUWpEX5Xv0+RHDzpM
6cMUxdpKAvCVPsIyE7kYlN6uC0g17DJ/hCCBZLcRnxq/190ItBHacmm1mzvjR+6wv97WRUIjQnzo
bWgFMr5Lr3c1Q0vAnCA3Rfzy+H3eJbayaWAy/VGGYVk+wlUw3lh0EFatAFIIaoQGGKAGsaxe3IWz
PRp9b07VKUr69A9cUOxsI9VteXbiuGt2jt9P397aS24+AZ+QOayEyO5li9YoNek0+lhJ9lVxVptZ
PlChqL+gK9mhxaitics/s51fXkKii7xKSRZgWIgk12JzJpldKeT7mxN/qCAxrulthl7xIH3TpFgv
XfiMkPuK2BofqyQxdFdCKtHZ15k1fLJTNUiQVsCt7tDaQAtgpyPJVk2d8oWbTXkj60tMBwgTxLNQ
8QLftiwaEuP2apHh/BkAqA946itRuwlsGA7HosZ/yzVRJv1kzqXkDWo3f3nz1ACiJ+MNEIFnzjIw
so2cNBjH1UmygkHZjq0U9xunK53wPA6FvI2xRfffvOiRtOUNT4OsC4B9l8tBmG5nvmVgYDalxedx
4G0Vab35LYpUX3YjW2qebndyeVASNVhovgkwqshmL0OiRjcJFFRpOglK7iGl0L+rHVCbXdrM+9tN
Lc8s0dSzwxI6VoChlhC70nfUBp2S8TSUiratdL3wismR90Ee/DmT/lw5s17rGVEe5Dng7KLifzmU
AkoyaDDiTzlim6FXQ8TvNkOot9+MMnqr0KdFCU30D8S3wBWg2HPZWu9MkW6D8N6n4zzgAZB9GSAI
b3qk/O6TvtNXLv9lJEtzbA3Bt0DzHVHwRXOEf7ip9lW9HzqpfgiaOARDLFc7ooScsgxOO6NJclXJ
9XRvOf7k3p7K53fpy1NEtA9gGooRGWQseRcHpU3kNgCurfaFMoRwb2PNyR7aznZaF5xZCnNMjcr9
WGKo6QZ5rlHqk5AyOmRwnz4IclqIymWZJ25VZjZsnEYd3ttKYn+ppLpRXR/F1w9y40i5l2fSSGkb
SqLtYZydboMYbVOQe9X4fSiyaTsFKAl6oVVmn2538nKM0bARcpTodIPZQQGLUOZySnMlbVWbOtdu
Gs3k4KuZejdJQ7zVSOe0m0GSSqTfonyfT0b5NUjkNW3yBbzu1weQ3HqugxFYLtXQLaNyggRk4U4j
y7HLVTi+sTLLTyHY4g1+zPN5VG3jXatm/bFWmmBbgSfdxKZUrkQbly/+Xx9CBZO3mWDtkam4HIms
CjvJmW15Z7Y+hX5yYihWBuj1dlXT3fmlUj1WnRXsYI/oK4eGCNX/s9A4KUQSlbiKXLAoUizfwzM2
4KApQnWfWGbwMfFn/77hQbOyni/PiudWEA/iIqY+QJTzPBMv7v00Kma502dtb6aTs+n7Ijsqk1pv
nNhfS/lcnoJ/N0XYxvuEqvSVoZAPZKuwQl3bR1anvouklrurVsavfjDau3n21yLFq65RGeDNBQ4S
7jL6XotHpy31rVOTy9vXfRM/jHH0F2LK7Xkg1eLd3i+Lqi1dE01Rx0IuiJMJquvlMlGMZiLt26n7
CiXTD9xjMSR0az5oiVaTEAbRLOt5f1D7WkJMY7YOaW7WlEWlemtrE2x5G9nT29+0qNI+fxPxkvBo
AHRE9nDxFDQC4gr8GNV9bbTt49x1/kaRbNtFM0HZy238I8nCEhfarv7sF4rpBkZon2U7Sj6aOTZT
Rqj6u9qOzV2Vw5DFstU4TiZW8KoVRw9W65T7Sm5/j7ETPBghwlbRgLB1Ddty3wd2BqFZWFciiLDN
za56f7tzV0sJLVfSsEBViI2EhcjlePuRreV2q6l72DYK2cAGvJ463MMzxreA+37lFLh8BPwaSuIE
QEe8AQRw/LK5wpxHyM2atp8nXeZZragnrqjKS+CY3rVplURuXHI+3u7k8uxhUbFJuOqgA/B/l/Jm
SQjfBPqKti/Zn3ehAiom1kLftaxy+iBrkXQKm1k9+lKzVu1anv+kGGE6wCfhEBUE+cXwaoZfg4Gd
gkPKo2gDdrHfaTH2hGhOGa5Z9t+yQs53jWlVh6TT1jShryeXB8FzsY16Iq+gRet9aeQ1OLbkMDs4
QpeFVWwLQwvPiU2chiLYWtZ70R6lO+HaIOIXMtJw7hYRRTrqSN0EJVwkrUQFZTckErFZxtPVdtBb
HmdUVnk79Ifb03vdLLk/skFEMSwq+HKXi6q2IkSdzVo5ZL4mYTJpyx7e7T/0ahh30RysgbwWc0ov
aY6kEF0ltieqv2wOWkUX6ChaH3A+qzeNY3XbpOi1L1oehd8MyWkPyWibG0ZadjNm/Hi7t4vF/Nw8
SnWCfg8/mKLZZfMmflTdhMbBIeViv+sSCzvxSBr2VRm/i7JW3qZR8lXQJXe3211sXdEuOQpxUHAV
CBWXy3aDXI6cJtCVQ1r50Rcb20tPT4bgEcE1dT9rBFiUmbOVGPXVRiHVARiE2EoIddmoGqHDZzuZ
ehhrQ9tJmWkjrMN1oDchxH8edJuqVbKV4+KVCUaxBalcHtXwLpYI8gB0sTlnunoIAbPtsV303VhR
qr0WI+dg8rzyHL9rDn5RGBu4QOpftwf6ejlTmlA03vOw0CD3LPo8oDerRrNlHOoU+lfaGZmnWkO8
t0Mjdmc5fJs9IcqAcHhYzah3aCK5utRFmSJVS4YqMQ+xPdqeWdj2QwhoJHfnCtFL7+2dQwqHTAV2
R0L15XJCUTHKpbnvzEPCGj5gzVw/qIOASA768Dlj4+xvt7fgOPzqHWRC6BwUtkEpLpZtVcwjwVpk
HWay5G4Va/N9OQzZB7Xwa1etFW1fh2a+V1MdMzmQkfuJS9CNebvu+6yd72Nf7Z+aGHd3XkTFo1bm
2WNrwUqhkhZ6vFCzyKtlYqPBD4bsbTGlmBpqSKgw8L+AQZZcahLOvVb4sXmwlCF7NLrM8DQFUeCq
RpLz9kBdHysc2xRjdZk7C3qeejkxc+8reWP1WH0XdnxwVDg4CrCXx6ExgTpA+fWKNLJ3UYVU5O2W
F9HlcyehzQnwKNhylsZly2bDLRnahXXAuMX4fXb4ALfSKjRrckX5eLutV/aW/rItMQovgvSyD1Oc
w1vrYAUKrt8WtPjJ6sw7E9aCV+u9tXI1LaQ0WH6CCi9YKGj9QHxcam9Gc9mZPlX+A1dT9ySV/WOu
dMlGbcL241A74Y/KiU9qVxrHHsESF9NmCkgiedImUrUSfF0NNMhyEN8E8NyW5pW0n9VjfS1DUT6M
lmR6cd0bdzBDz6HTaB9uD/N1S3A8iZjRV6BOw+lyOcxA3eA/E7sfJwfpBimepe1QWuoxSlRzZd0u
Z1QTWhVAVhhcURRbHiid3c5FlTvKUTWr7JS34XfJLn9E6Zg9KZk8rVwNy47RGjfuM+8RGTPeX5cd
6zrLl/JI04+mUKaoGye+d3IMIqW5Vna3x3B59dEUuVVqyAJ1RgFqsVT7eqp7a2RhRHIzueXUmmJN
zF7W+so2nLQ/6ky33vYa4AKgTbLlusiXU5tfnM7GFFPG1RvjGKL/v1OpNm7wMc29yKyjbTuTbbvd
x+VNK9qjtCYUPDmeES28HM4mxWIgJzd1DOym2nQIz3jyCFhxI3Wm7GmmKT30EpL48pg5M5zAnv16
+wteWT40r1BSJD6GYrkIkYusNDrHHowjLm7SLu9rddu3inqUnbLyqsCqVu4j8fte5CKeR5juIqsi
1uuVOobs51bXjwbthdX4PpMbFFb8Giuw2916ZZ2SbAGQDwoBGPRSI0DPS9VMyPEci7H4JNdDf4/o
3fSzjyx7LcH+2gi+bGoxgiYav2WbROYx1uzgVAPDfNKhI3jU6v1dyHb5/Pau8c6gcxxhvCUXW5Ds
EuS+eoC2UpGzStsie7C4qTaCe/HGY0wsT5LoINPAR9La4k6M5SH3bYATR9vvk9j1zcD2AmpGltub
eb4S6r42ZdzzqIyTrSIyEj9/cTVlQaNrqRwiuoQbxT5INencqaQKEkCwb24K9+tnJ2MOaPGGuWxq
mrTOiOvQOipR9iNNtelBjufKLf1yfPMIUhcQMQV7SzyVFp3q+sFuCquzjlQQwnew8jVsUgYhaohs
ye11cX1e0hRJKHHjgodaJhiTDlaaH2jWUVO7OzMV7sz20AKEswHFWagAaKE5f7rd5vWcOZSoAdvw
nFLIri7Or6mbdbW2Z//YBrUKEjRH8bPU4yMg0TXlteenzuXJQSlTVOopY1LWWT6u9X5E+ypVpGNs
9oHbgBL4gd9Sf193w+cUzbejlJraDuKytsnKSlDW6mpvIDe7mfxQveuHsT3kY6If1LjRjsqcPFbj
DOaySgMk7W3No4JY/25gD+gZ8Bt3ZoqinCSZwdY0YvNHEg/mGTmqZFvq+nCW9ME65mM2HvqycTZG
jZ31EFtrPnbXx6UDzZ5aFsEh7/tlLSvz+3FsCIfuCBzMzZTXwaOlJ9pKhm+ZdeRUphkQPULSh9LL
MkuuKUFqTPoYYMvoZHsrTRuvmdP+KZKmyR3irH8oKwoVFnpmT5UexR7x+BB6s6mCq4fj1FFUVrGv
f/PqAnwAyodUg7iQtcttWphZQ1jeSUcwqONdGiItOMW5QZ6sM/6/muK0EyoDFMwX+7RI6kY3ikk6
GlzHDxDckbYG5HQX9Pnb/KbJQ5kC1gEGk0IAuPNlhjed2zpBZCW6s/oGrlIsqUcnbGTXChvpqNlQ
9HQdeao3DiWNAqWnxEbmhst+ceLB+ePg0Mb4DmGzZh91RrPX7Kjf53q8dsMvSy7PHaQJtJhZsDhT
LA4FPxmawvDz5G7S8rndOtocbDW7iCdkdW0UZ9smHvF+V5PIwYqndr6bTR+1PLyz+U/AOPnbTPZ+
Dbioy/IOobYI1PlyGVkS/J7Q9OM7qS0w4xnN8TyoY+uNTZavkOGvYgGG+WVTi/ixS3tjMkY7RlbN
7tw6VPLtFGrhhgXxRxBQR709qwsgwt9dg/hBGRFOIOf+ZdecKSNvXyGF2HeF4eVSUWyCJCy36jhP
UAfy4H4wgNEYuWXtJknrIDlIMxBpBCPUWMnfOagLfZyCvkT5hndRUabBWyNqRsTiuEZIguUOrefy
C30rL5VYQ2+GGyh7F3fGl1FVgq8pbe4cPS3WpBvF77u4JWgPUAY7mOKuuC4u28NUJxjwAUgwmenz
XZzP9UOcd6iy5JbkothQSe6ghpU3Ezjm7qg38cnECG8lyr26FwUKk+ykCO6FRs1iXgBkwQMq7eSu
k4FjzgG8RTQCsp3BHn/rE0I0RV5fgTfCi3PpOFO3RR8XWP/dlUmqPgRZarkY+MbbULGG8+hXpmfj
v/AYmqF88gO8xW4vwVdWvGB8cXeI2hAGG5fjPSIjWLRDld7lSj/u7EYO74pYbrblVEwfDCqaK+0t
gHHPS575BW5haUAFrlThxmH25zLr07veHDVWVTKAW5nbyh0cnNT479DwZjgGgTenneoVI+o87IQ1
y8WrlxvDDrqHy5KksMhNXfbbL2unB3yc3lmjNX4YgbbtApza7vS0+8xPhi+a5KSeOTWRZ7Y4Ar31
vqJ54fhIwKeLYvJigbVzFUx+Oad3epf6JIoa+6Exy+gO4MSaGeBVXEngAfqPiItiCv9eNFX2UPP7
0cnupCrkUIGp8akv8JyQbGT/kH7z1C5K1mSOr/JGIPLAp1NHBk/DqXEFzlNkAMWK09yNhWV7coyc
YwPHHXJUWACnyhFryeAbyp2TbntN6/bI4NjvoYgbX6xeXy3LLo8VohDhIMU7D88ahRfK5XSPjpTl
qC2OB0lHY9itAGkcUsrqHuutRIdkzh4ixuE4lb3+lUJ/tQ9bXzq8ba+RBBUZSohjFNTQC1qsObuO
jWIo4KZ1mjM+KNgOuIZVhCd0P8bTaFVrifHlzJNM4jUJhENAt2DoLoIGLJQJvHJDuXP03NjoMAc2
mloThKmy9JihYoDKcG7ub3dSLKcXBzgxg1CXhDdCJMYZvpQQMNDX7XwI3PdhWUkE7Fb4KLVyjzR9
p3tF2xuHscAcRCL0XNlTi+4+t8wLinydyMujybSY4zEgMTRBzFMSQ74rAsfe402IZKmVtp9yo0YE
nmtupdFFgE+jTCTsbFJ34ghdJipiNENCEi7ZuQErtEl6xd/FQ/3GwqRohQ1FEZZ3qGDWLVaO0VhN
6+RzdkaVpDuEcqu5QTuG57qRZy9RZul4exIX999ze+QoEIfmdU1YsginM9A+Q2BM2Tm1rXhjMnaH
emzxHp/VtRrvMzD8csGwQMEOU2bmXiDKuJy2LmyaBtvd/AzLHdHlBoja+7ROTSy7Gh3mbwKOq43T
PYZ6kMTKJjviQCB/UOA2nsHDNuATdFSNNTI4QWmbn7sCfUMLVrq28bNJ2d4emeX9JYYG3KjKfDjU
+SFHXX4uEPNZgtmenamfaJYX1XB1lUaK9snQfuRFoD3S0+pjqdfOGekzzcWAWlmJG1+ZHpCR3BrU
ZYjO9MVplhdl3MahnZ2LgFIfhXHfstxsQEnWl+d87XEp9s3VBAlHFo5zynlL37+ppbvWRGtGME+n
xJjOGGM5f+WdVN11+P4BWiMyLWPnS+tYvuwFBgkSxHrzTYZ08O72+C/ilV/DL85wiouEEEtR2TjS
dQk/iuwcJsVkI9EkPehRTRZB00+tU+hfbje3fAw9t4eINNgrqvMi43k53e2gUC2X5PwMIConOxEr
COYHpmf5unwfSQQrLfi4b5Xd6J+aIta2RarlX3ICp5WF91rHuTiw/gHvKAQ1Lj8ET0clUaMhP+d2
/rvZ5AVqV7N5F6ng7gbLXllhry7zl80tTpyhwynPMLP8HFFI3uWjWnyNy2ne9mxPr9DDn003SfBa
EUqx/bRFvitYUwR4vcck3gRkSbheXPY4NxKQhkPPwVCX00kLHP8D5dFkK5WttKGq7WQrsen1BYIK
AOUDwFKgOVm1lw1qzSCKT3Z+nlKEaSO5ijajSFr0iF8dZAvxehN5tM3tFXZ9X9Io6RGqMrBEaP2y
0dqMy45kWH6uo6p8V4c4rfmR2e2HqX1EHT3a6qBdDvjPr6nvvNowKAyB6qTHy9RUSoSiAOrKz3Ga
zuShTfWIsl0PGMMs90bVJ64ft5KLkPkaPuHVcQaSbKEKSdlk+bqqk4RCyBQU5zDq5g+xVGb3dRsW
nlVnuJfqQf0+Ks01bfHXGkXJA0UC4hPhR3A5zv6oxAi3VPk5Sx1lh5dK90MOHUrDQxp9Gx3Dv8fC
eFi5R189Pjg4eV9BUBEOTJetjvAoUXAt8nM5G2PicX9O26aKm6dGMf7CvtV8sBvpSwVd/6zMyvxZ
UZp2g9DBWj1lQZQiEuTaevkhi+AIeIKdTBNJf7VGpB5nd+lD1RlICpRD9AhoO2m9oJLn75meGjsg
SOHeipyJKSmKo+8X5Y6yb3jPxK2lXF6ZF7DTMDHYd9ynS4ZBaVJi7cwsPGfYvXhmZ08by6i1rVJr
GYqLyrRDPUZfOUyv1j4Rh1DOB8ghRLyWO92XyiBL8LI5N30YYL0FlNyVu0JuXe737EGqlWHXG4Gz
Sy2neLq94a86TNsAgURelNcw+kiXS4KwImh4XIbnyLKyD7ZcQA9DJv2Y5sPvEWCFhzlJV07zRZMC
lADHncwwsCCOtSUKqRybRBvSKn9X4tsV7Wsf6lvqArYtjMKjfGi1j7LfdunOUdvJfH+7v4tjnMZF
7lcInPAEFaTey/7Gc5iRP7K6d0U1Fyced58JaeJNNTaKi7TKuBKQL5sjHBLCIwIFIrhvy2OtK3vT
KHSjfeI/+7qbwq+DkbSbCveyA2hG7fF27xbxP6hsskOcZSJPJIjZi2OlQSF+jINSfyrzstg0KFC9
D6rY+Xi7letOXbSyhDgBHICipEX6U6PN8dbpx/5YUP5+18oA8kdyziuX0nLB/OoVDBUeqkLbVvT6
RS3P0OssM8xGf6rSPE1cy+g/Srz6dpNtBYeiSp0TwdLaI2cR1f4aSuSOSBeAzrvixkyJQdW5HfWn
SJHxeIjg+JstqGktjqyV/i3Dm+e2qF6TywfEBa1vsQnrwtJzRxv0JxnvPW9U89jLYlQjTET1CNun
cRvrJlJLnZ0ATbeGfVIM0ofbk7q8HH59BCxsUXxjhy5NOXEjiHJzNhnlvuy8XDErDw8x9O+1Ytqg
pBzszLiOdylaIh8LpHQ9NZTr9xVcUu/2l7wy8s+GEJxGCqnXpSVU0tjCmCA2nkIzyLdGV0V3agP7
fS6KNWGYV1YWBRrxzOPJR3pX/PzFygIBXyozqq9P3RQHxxyX8r/ULIg3+QDT39cnxzOhyb75TIDK
SGJfvGGAMi1TYGaQVgDRBuNJVYaHEJ69qzkSoJS0T0BpWWO1Rr5e3C9iZskr4kUJ010Q7RenAt5v
WpyonfmECx24Uiduj87YobhdtPp59tGNSIoCmMGIusDtqVyoadiiaeDLYv/wXBP2N5cD7A9tjWa6
YjyVE1zf1KxQjtdRc/eRY99NvjxsiiSItoaF5RFV8243hFnvWZj7olAdpVt1VlVIRthAUU1Aoicv
5UMT1GuQ9st1wIrn0icrCTIQVo/Q+7r8TCVOwpBb0vxBSlx2TqRDU/XkR3JdORtf04AB93kb95+z
rgiMt7kGPDdOs4I4TNQN4HtxJYWDRv4Vi8ofY2lFuwQ7iDvGNNwk4NhXXs9ipv/zeP7VFMBUFB1w
KhRA+st+6vE0pbY22j/aSHe8SAZKP6jphBFuoTx2sZQdKPcppWvjTObGOKq+6fYlX/qMioUAyE2I
tepyaxupMnYkwOOfxagV9mHQzFL/s7RVH+2HKlQG35VQWZjXVqFYZS+7zWFGvMmee4ZiAda77LYa
VfnU6pX6c24yCeqaE5rJFj0sszpaaV32DTV+Q+4+aJAR7UfAoXL8MDVZ2Li66gOER4vD37Y+D+zj
7f1xeZPyRXD2KNyKbLj57Gh0+WH1YDl9KsXyz7ihouPqgG62bWNH+sZosup3OSJgf9PpSpIbEQCo
pbyyBBr7SgrAlhAR7C0j/Au6K4Jo0zh8wuNvdJUsC3/c7t1yVz03JUIFAktxgy6GPWw7Nlw1RX+h
9Bdp97HDKtvAfrLTj4oaW4/YRGLsx16zjJUZv2pZhJWC+gnoDmTU0ssIRGbb+bMaY0iJM4kHKNY+
lpVlZl5fQiKrUbjYmGrdym8dXF7NaAYCfsBVUZDIL+ez93GmypwQP1TJoiYvBa3hlUEaQAUtgv3t
0b081ZlINH/EDUkGhuIg79fLtiQOMrpZ1YEbG6Z/KPIMEEBaDO5UKtG7Ybb0d7Ue926DfuBKBH95
Q9M06FtuErFyhXDIsv5fzz0JMXJUWKDr9vQQOJO/zXjEvFMraoW3u3nVlkDuYxhMVCLYjksgVxNJ
HViQ3KebnR9/m83Rl7xcoEayuXGalbv5ujWTwhQ7RBCGVfbH5aAmSkxqfU6GkGIu1RvXNJPMbeLU
cdyBi2ultasp5ClEaQAoHOcTdAFxPLwIP+RZD+ZATc3QlQNdHmgN5VIX40dfp0CSGonA+UJYcIyp
OGuTbv9+e2yX14F4DRHwiTqUYNQuSzJIjmep1mt+6LYFZZgHS8u0fA86vbd2xehgMVYXQTxtFbm2
f4Q2jgNuX3OorezW5SnIgxuiBMAvapAUhpbLKcRlbLacwQrdztKifaem7aktoHOZlZXjjDSviUpc
HQ8sX7DYbB7OQbLnixsXjxOrtrMeBsOoxdnXKSufsBXWPhW5rHozCa+7vMbZ9vZgX002jYKKJe0i
0muUey8nW+27YCSlRaP50DZPfRaO20CLu62epv6RBHL3PjC1YWMQBx1uN/28bF9cgEIugfyWCKeh
gZKoXyzr3o+4gwpNDl2dkL75IFdDM27qMZtyj3/WP2pmOBaHMR3Vr2abRe+1TO3y72aq9PcNqpCD
axTJ9MmQ80hxRyubyvsozvXfAeobZ8Vqxse6C6GUR4ExSPsGjun4jXNwuG9lCMle20Ioe7SQquh+
Hbj/9ef4f4KfxeOvPjT//m/++c8CF+soCNvFP/77Xfkz/9DWP3+25+/lf4u/+r9/9PIv/vsc/VkX
TfFXu/xTF3+J3/93+5vv7feLf9jmbdRO77ufqDyQU07b5wb4UvEn/19/+I+fz7/l41T+/NdvfxZd
3orfFkRF/tvfPzr++NdvYg7/6+Wv//tnD98z/pr7M43mn8s///N70/7rN8m2/snFB3aIxU00C67g
t38MP3/9yPknAYcgnQF2EAzV3/6RF6Qz//WbYvOXSG4LX0Xua17av/2jKbrnHxn/fFZF57hQeD2A
K/+f77qYoP9M2D/yLnssorxt/vXb5QlLeCsE3DhbSXvyu9jvl9ugU6MA3Qu52bdEU3Zob/AFuAuq
t2kA/d0MJQOB3EFsYplTm+YKndt5avadJJ2KFlnT6Q9f+yEMWFM9WbkPnyG+/9lff7dGCUhYiojU
5uLeT+iS4qtzs7dr6yEgEPWiivyZZNWelWU45+rldkxkIrxJ2dR2+Bj30jfFzz7kVkQyNjyO9RMi
UcnOD5o/YHR/bBvp84v18fc8vBz3RWXz728k70UIzuBTOrgceGXQfHV0xmbvOyM2Hwrkp1Kz3ZJi
0yZOpQ+hUn2EQQxvSHrCH6FyZ6msXCkeH/XY+b/Mnddy3Ejapq8If8Cbw4UpVBU9KYmiThCiWoL3
Hle/D9gbPSqwflao52QjJuag1a2sTKT5zGuuRXk6pAIRcaVlshvVJVo4U777+De+ET6268geIyFH
GJiMbBPTRKAml1SvgRMiy4qY7WxLfbMbkiix+wSDWrX8qk6dbVY1gJxkugkRD7EhN/mTku+bqNcc
pOVf0KX+NhbF0xIW+xLGmo1G7iWJ/tOn8+/VxDaQHcxJW3UwT1dToLJvZAarGcpqTjd4bj3sUUIb
nxI7LS1jT723hZhcDJDNL/Wi1k/1bpl0MCRglni8t/mM2JuVnmKe4WdN7Bd6wDkSXj7+FNtjCtUI
K7R1P1OoWNWXTucHvyxWIwW991w0r/q53SOJ7UulfgHiuCl9vVGaoMGuOFlODh3kza7UASuAwkVW
vLGan2FhVjdtinlNic2Oq+VG5qf4c8Okz0J3QbsWymHz+PFM36Dsv6/mOtW3xvVbUECKeDpVLS+A
KGNq5KeqlV5TeRo9PFeGV3Oc5x2KR41wDLtxfo6rGJKbEEhIi6DC1Ga9eY2RYRU5ep7FP4cqSyvP
wsnT0RBHPSyzPu4ljb9qp2tC+21qgpugtsA+GzSvCxzeJNxmlmSp3EiVbDFGZDAdKgkZev2up0/j
Kwjnu2No3KEOtZuSJfhclp1kd0l4jeyvsudnXAtiM3ioN9Oqkqbwk9ohegJkNHJGsFy2GpR3ZoUS
NfGyaGtpkqz1w5ScILqGTo44qFEeulmUgDGKhJ8gziNoUc/CKCBCaFF+C9XpVSW2tyU9ds1AFDx9
2CvyKHvK0FnXmhV5H3+OtybU9nPg9wEsj9YnYnWbnYetqJkNedv4MKMjT06i1OkT4OFcDY90tZxi
jB+7yIr9ejInhPArXBCMolEPUa2IP/tY+9L3yniHTIlll+xsB883A0uAcibKNgVnHkIaLZodNiEX
MlMWnqeGP6yasLYbLC++hUkx23HS73lENDdU6gVMlvnr43meO2DATNY+KxvwndPVHIoTDa8Mbgr0
gM9ZGHc34dJ+qvvs58cDncadf5+wFWqn0NVCknwLgRpBlDa8841fiVm6L+pF6AFxZggS9SK3VtaP
nTe02UvCPriQ35yb40rNQrGLAJ/jfXqyqBw3UtVVGDLEZfqzbs2bSJ+kF0y2LyEYTyP6t0mCZoN1
hjQOGf92pGBptS4TgwpRVuOeknFkV5n6FBJmqIt6HwfVX3+8qOiIU9aQZKpYgK5OZyYJpPoInze+
SCXNaxXjKE2LHWs4CSO+c6OmktNlf8Zffpskg1IrRKkfKvs2yhBKEtEpHlcHCCV1LT25RpRptmU4
hRc+3LlrmcSIDwcMCtDVlshHFI+bSYqalWxUP8M5/a4Y4+JbWu8MVhO6+Jgdxr77VYttgbNG+uPj
1T2zb9ZtQzwKi5BkfBMG6DVqVo3FvmmU1s417Qax511bX2rOndk04AJp8Kw9pXW8049ooWbYBUHR
+CXyvjt5Kb7ETeYilJnhyix9qqTiUr9h0/j+f59wLTAgnQdyZuukKiG3ukyNUPtyZ2nPtAIcuWoP
UWxx+87Z4zxPkStQFT2AeJM9U26SF7OtPESVy52mj8shmiv9gojz+Y9NOQmWHJyOd9Gr3guVWYQR
HzsQd50Bcbo25++V9aOZcKg0lknwVLG/p3fd2mNntheivrOfgaYXwBOqIe+ExI1ASbRmBOSqjclj
Z40+QLlrWS9uZzl8TbKL7n/b6InrFvo4dYa1ckaStAnWZx1wEHV4hOEW6yjX5XOdXKL/n5vSCsVk
/9JBp/p8urNCHcWDYIHjFDZ4yKjdUDhoKs27UZq/hmJ41V/C7b/LQN4m9Z8Rtz3Z0IqKqSlmRiyr
wEsCYbirmipx82L4jtWpPHnA1hNfLU3NNUb0agjlej19GVr5NtOrvZVokx8Y7fchl2/CWsj595Vp
nxjxhefo3NletXERdAflg5PM6dLMrVSIxdDXfiokX4wM9oxS32pJdKHTcGkY+XSYtO8jXe+H2tfb
WnSFLnXCbEpdOk7RhbtyDQ838cpKpvtnQpvtVMI5ipeJCcUYtMQKAuWDcJf1+pcuv+Qbfvakvr1z
sOWRInr7898KhiM1nkjN2tpPlDKzC/U67S0d6J1025oaIlnZQUizvRirpW9o4ePHt/K5cwNBAPA2
8hlgYzYTHac4HsWKLZbLhYh6ljm8tvlUff3vRtlcymUXT3JEZObP5uBQK0BNMLuQdJyJiNBTAgBF
b4JStrjZG5MV1EFbKxWAjOlmKEekxZdHqU3uDYS/xTrPXM0KL0UoZ78dlEBWjlFpOG/uBNTG4FFV
RuUHyyT5QjGF3jI/FoS1B9D2vhZQ0hb1VtonRaYcAkn99PHCbhr8f789vOfMGyYdgecmz0mmOZjk
Kef7VdI3YBPPQpSGjg7lRQrzz1OdvmC69quTs8LrUim38zJ3P/4Jb8THzVkhV17p37Sf4JtsAsIy
ZnulYFN8nH8Df2myn/EiPQ7g8ql6CxDBo3l2cB56qMdGOeZ5OvrdIHtRrBreRJ7qUkxJH1oouL5U
F8ew1ROnbIdsh/GFq1T6BJAnTQ8ZTidNQeusKZdbC1euXTcIT20TtVdSOH6ZhWbAblq7miYr9buu
Ld2aFrBvIN/tSMogut0ogOsulq8YC5DThXEAHa4t7JwvpgsLzSNBKmwUYGPbqAANzUr6NEZZ5uql
el81xiHBsOAYWUjxrLgDBwWgmyKsumtVTDNbXmKv78JP05ANTgX/dmqm69CMFT/Fyc1RQnNtbuiD
nQup6KrUFlRsSVovwYx0Nwj1kx7PMgy8UD8Ei3IXTYpmt5TjcHIeixdIt7KNzeZVnTej3y4CDQzT
vB5KLdvNIlIleoVrLDK7oa22nXRMG3NVUCt+5ZrxGrfprVLMh1ig+B+21mhLZaNd9RJM6TJU//zl
pxYNCAxPQJEHeXPWA9QqLFRFKr8bgbws40K/LowexDa+D63kkf/qwl195l2mMQcki+I/JOVtqg9I
YRKSqK78ogdOWGVm6PSR6AUSsv0LjltjV1yY4ruSFg8zVo40lGi70xfcEunVJsrmtNVLgsxadmtt
Tj0KX8lTWRidPRTx977mD/UhtbzK0h7yPP9Zld01P624CeVKtYMqyg6SlciuFk/zndYVxasK/mnX
SzrSSmYWX8KLnLspEPbjmuCWgg62VaQGXZ+CgwwrvwUMaxrVsZ+E7rjk0Z2pVK3TmLAfg2RJXKuW
fw2C+aQ24yUmxpkHfOXYruARNH/eQXPUsVYMGsglr03uaNlKyaOZGi0XLbTWTba5k4AirPch4Csq
Dps7SWmrqscIt/SBFn/TE21HwnEhwl6v9ndDrNg1PK0Rz9qiYKhW1D0CQSWsDPlLOzYtQJYCmYFo
T10mttfoRw+VB6PVLvUzzz11cN+IGXBoWcVAT8OgIqV1qUxi6Sctdtqm9hMs+SewBfeYT9xrpTY7
RXJJ0e9MQLTabAHwJJ2gZrQewt+ClNREw0HsJGabao0zB8tTreWeEafWTg3GC+Ib55aWRgL14LXb
8a660c9ZUE64PvmZpt8LSZ86ap87qaJfVUZ5JajGk1LrT0kkfvv4KTu3sHQv4D5A7iIg2uwaDXeJ
EipN5Q+STaXXq+QgsbMSGFNVS542yxlhWfr88aBvGelmI1Gk1OBoA++k8rwemt+XdmjzVuNh84fF
Sg+q0F5LEukaGkOvSjqF9N9m3Tan/DXWu/2Kpy7S9Eqa9cER8IFzUsOqPYqq+Q5a8+KEDZw5u0MU
1xNKrvsm+YHvKrVAvKJCYWydQlc0R2qbJyPVXq20ezGqRXHxz/qspIgm9JJ1uxgpDT8AxLZZRt8r
RQbNlmBaq6XmFXWawYaTE7mJla76TrWJSGgj70A7C+4Q108fL4+8Bm7vlodSGkkk2Bb4vKfLo2Wq
jilXUPqQ8QmmDEFFk44ErEIQAVMm7ajOPZ5MgXic1+ggEuT6WzZDpGmz5QmrF7eD/+UZaA1rS5l4
klGqLEatOhB9XnQzyd0kjK1dCfv5zx+m1UILLD1lCNCqmw/bhVocpU3FK6FPIVoC2YJq9yK5tGnD
a7Piq/a1aV44O2eSRgiZ1Nx5D+EMEhqerleWTZrcLFrpN6Pa7foJOzw5owJR8S5TAqlEBD/zFX4g
BLsqiyUHeS2ukqQQQakrn0GUv05j96XH5wx4xPKQVLp6RAIFkF9pCRde0jOv0hokgMKjfgIKbXvk
qrYLa6NXQQQgH9h0ySelCGg5l2Xj1GI4rf+Yn9lFtpRVA42YOgfcNkqXYth3ewzp2xWkwKLRqtre
qFNSV7B9xsIX5vQqm8VbUYyctJ29LpLcYraux5gQ1mwvpZnv8weARWCRodpRouENWW+k386+1kyx
Fgxx6YPAxUtSsvwqWlIb92RHDF+bIHpil9qT1t9k3YU5v3uLN0NvXpG6jaUoFzOeyG7ep8F0mEv6
B9Vw4QtfGGYrrYEvZxYZdcohsIYbXKEorra+XF6qN7178NfZrGrJ3KPcE1uNg1AETwqKu/THSW0O
gV6XV5mkXqIVnf9eoMvWljlox62RnLyYPfpKSUmfIt3JnfoU6eqtHkevg2Xd92Ee2TS1ruqm3su9
6X18E54fnAcfgjmwKTR/TjdLlQ0dyUDI4JVwLHrlAezUX3PaQbeuvtddfYAonDlm86mYy8OFsddb
4+QWXtf3t7HX+OC3jYqtQBxFIWOHcb/TYNQ3aKSEPFrlrLvFMHyq1eTrZAqfpra6tqRL4jvvYvx1
eKi79C2psNL1OB0+LAxkC1ILt3TzNZqxgM7Dq7G+k7NkD0Txwr39LtbZDLapiSxCKJBAg1LKcXMa
TNnWcQcfNZmq9SXQ0qWh1m3927IGIs1DUsPCb8XCLsfcCbn9pOFRpij/8Rc8PxLmyzwL+KRv5SAU
ta9q/MpKv+8M1at0pE1oFU2ksst8i+/28G8Wca1PcCJlFH42zxB8XijyPTObrabfxXIa2s2QVbug
yWW3n5Tswg49O7/fxtvsEGNMh17O+WhxWN0b0njTNvWhNjtHlLv9v1hK7hnQfUTE7/ooyUx1OEuC
wpdikACVqd5abek0GU4NTXqpmf4uJl0340oVZSnfcF6nO6QV5CKA2Ma8ZrWlm5t7caPf9lYHyW85
JBl4BEH5/PEE37/KdO6pB0LapLaEQNPmBKiNKIhdsH486PKgCAW3DaJXfM48KUTGX82v66iO7TCb
vaIznjLc/D7+BWdejZMfsDkXvVqpozhx3usY2E2m7zF63mXm+PjxMGdeDbYMGdyb+Tn9t9PFzWq4
MfHE4rYoFR+JzWsbONulrQngir9nc3tSJIQJKxIJ4pGwbt7fjnnbLVzbKTGsLguYDInBo5rkOlw4
3cnawoPiFT3M1TR6szL/mKHeewMlPxc2tkLxS3xC6PaXWVY11kTy4OND2By6nvpaVldPqSjrO2Np
9rPc4hWq3CST/DBDFbOTWJ8OgxQNuzHWBDsaIKH0wyQ6xPiCE8jVZ+pT7fWMjoXfUe7ehU2hXgV5
0a2Qlx4IRJeWhdMH7HOa5VZjV0oa++2Qm7/KQUSwIYu063KIV2mo+6FX8quUkVwsDCzHGsWj1Cum
u0BFCca02w2t1d8vBTq3g5XuwZzKfmEw+zRf/kIeU72tA/VrSH3Lnej51ihC2EbeDT40sM8KDOJr
PtI3LdOnp47s2CmtcLFlpVr2U9ho9jIHxl6vSqw1taw+jIPQuwJyXo5cJ1c9sixwTTLbygXSlayv
H6JENf2+MII7FfikD0ouw38WjIWqkTXpEg5YkRbjvya+VG3/aRQCwVYK+c4IJPQmK5wc9VnWdk1b
4aNJw/MlYlwn1uT2OjeUjoKfMN8ghD+6UboED1GgDU4RJ82RZrnp1JywY9SIuq2txcMxStOfwqLU
R12eq1uxIfTsu8Ce+7DxoPZonh7KybWphaUj5uqhESPNU/VOPIwIeEnC6lWQZ+MhVqXBKxTpSZnD
70E+JnYyPgETHY+xZIDzrZoSMYH0B35F1e2wNK+k2QvTtlyF+rltqUvnK0qWeKNY7kewBZ4KIIw3
EIWMFeizB9Gd2uiCIWmIxLuMqbduzQpmQYnm0jZW9oJe3FF559uNwRD5MZIe9oLy2Ne5giRuT2HS
XwHOmRqcNoNdlnQLRkpyOXp5Ex3HJm4/S4BcbKB+g21hm+lLeajjDKuW6Bi10z6nlhg6Sd14SVh+
Lc0224G3hUFnjuOD2Q0B2aHSH4Q2uIH3Kz5jn6QdQ0Cq901QKYJXwsmxW2vCU0gNrnVTUN0AscZv
2EAkfsHCtx4CtKOyG7DvrPfDJAk3ulqnDeXjRitsCZMnS45s2Qij3aAs7UNfYMViLJDZycdSB323
yaGeW9jaUlVXOa2KgyBOnta2iY8Ml85/Xn4xxG4v5WP5Xet12M/w4sijU2irhD4op4rWoR707nuk
VLmX4CkR4Bvajj+1KJIxfVLHoT5acj2arjALiZMm/acYvXWDgoUt55HTBZNX4UeZK1a3y6JOP06y
9mJgeHxVixK4uwoNsNEwljtAgY0zhsKub/gmi9KTIddt37hST8ZmoxeaObhnD34m1QJXijCO13IY
fu/EUfdQ7e4YQ0sUV27C5a6rgJf5oTkDLyTtuTXyNuDOaPrUrqS5DR0lX2TI1iVlTzNsFqeSWyBK
YVjLPtyKMXGqZjJEz0jK6k7AEe/GyK3h2EqcmZ2U9IWHNVX7FM+CdEAYTk3tMVfjH1MZ3BmR2TrL
0OpeOaixM4iB+CAM9IztseQmm3O9uA6S8TCM7a0ShaOD+/RfWi9McDmiOPSq2loaR4gx87SDLNAP
UquFrY/q43irFdpjClW87cigLaowV2kajXZegeivhckRU/UObdV7oIoPo6Si6Fs940r5V4M7p21Y
wpWWZbdmKO6NeDyqiOzbRqyXrmFEkdM30rOwLJRlRCAYvZlQSc6y4wzMxl/a8srUs4dFBF9u4vPg
La2QueQfX3XZaF290LtdKkrPhsaLURP4YBel3JuQnOxp6CV/irp7anZ/5ZCx7KmdR3cYwzePeocn
54uc8Y+tzvjFQD3S0cFNVw9XQRV/LnrVHZVnZDtBYjb9M7pOz5FITj6YAkmyWD2OVveEasQNolep
nXbltRkb3iiogJ7qx6FTX1UDPNCoj16wzDSl433Iykiz9SB0AUfsi9U3WLzreHEgemKa/U2hh0ek
lzVbskbJlqhFuXNNIVVvouug0LAlzH8mAwtofYngjNaV9bko4h217gNiIb+CJPSTvL0Js+gq0npv
MvufYlZ8HkbVjUZpPC6pvBZLieJ1QGOJ8mRIwhWvvyORlM6x5lM8v1XCF2nCe0sKoueh0m8UvEMc
NmbtjGlxLyvL3tK5C6YwKx4FiZOeLvkXZUABdTZ9SSvv6BU7+tBptKKEH9EQDNyu4a0q5a4aSy+C
2j4gZ1MeuGfs3jS/caa+pQMiCIiOdJNUvFoU/MIovxKbxvRD61EP9J0gTeb3vExvuly/aTopc5KB
7YgG1H7O1GMXaNJe4R9MSlDeJ2GUubWqTa4hNk6qDdjUE0oUVpe46qyj9msuvlq3j2kx/RzndjjW
9O67Y9aOoT75kT7E7dc5mob4QctVnLAfAozII1RZ+CVhnC5HKpi/Pg7DzmW2K7AdxiZusgR+m2Qh
mAKjF2YqZYncXBtDBB4QnJ/5Io93UFjuQON+CdVx35vxpZz6TGJJz51yLyoNAH63aUpdTMjNFKRF
bds4VmTuM5zCUuGpzMZbK9AxsxBQPKKj2tbsc/2nFGvHuTEeOsm4WtrvYia43SVEwPvgF5QuqoFr
UWhNLzZFoVEthTCEYeuHweCMco+OXeEIoEE/XvX3QSkE6TftbhW0LsnFaVCapnKALEVWsPE7J4hl
WxC4JZbHYcxscYjcsr5UEH0/MfS3qHWvxCRSyi3tSxWjGmww1ZNR0w+mNDgE2zeLcIkoeCYVJFmC
sPe3G8+2AholsVjQOi39Adu80NL8PBJAQzY7fLsuZLnndu6amBH8ID+B+N+miqaW+ph0BmMZeUkA
EOz0+btcfFHbanGUoqUppKjuTGm5Mi/1Pde/epNU/D70Fh5Z5k1QxB2rOWfzVRjTP7Cy9emvDqOZ
2svCg9hHxnFQzT9PtU8G3pzWVpiEJh+j0lcC65PUtDutqHZ9XdwimXuB23xux6xCG5xQ0idA+ad7
dFq0dKoKyk5CQaqpSA+kKA7SyBc0Yc/cAjhVwW8EFcl33LZgQhlPuoX2vt+Pva1bz3I20nJS9lGb
eqlgXICqnNs08Geh5cBXw7Np63gi6r0hV8jyo8DUHnVxOOLAK+wbM31dmooSIstrB7PyOayjo25c
woGeWVMGXbUzoa7xKzaVkjTK0qHMSz7fktMR6OZ0lxg6Fj29pLp/esVAWF2ZP6vQLX3nzemYK2Sb
p6Yu/WhYtKtKy5ddnssDzYcx3qcaIK6lXSZ8zzr9QtvoTGb/28jSlvyPCy3oBINJGq15WLuHgXnJ
M/PMNbPWgPiMGISDPdpc0+Gio5MRc/60ubsq9L2p3CqkE+jB+h+v4pndCbgIZA2StkiVbUk+uW41
UTByx5hp81WuH5s5/asUTK9uwyuj1S+c7nPbA/ImVXRYIvQkN6d7EcypSYmufVpmTtPpu6ZEt3+6
tHpnPtCaH65+vhgt0Fg+PdlNnC2zHHHkgCR8a1ZooqY+fLxuZ4egJUCxHnYWFa3TIaasWMRKZIgp
nm/0PK9tuTM//XdjrJvkt8pOKE+FjsYXkQvGU7Qd7e6iltmZD4ImOxcg0qErt39zXkG9jBXljMLv
LPGLWcZ/DZWKQOf8L17nVft9lfjXyR/ecF6/TWWYzHwSdcYpjOXLkCevg4KoB6hx7+MlOz+f/4yz
WTJDDYdaq6jtAdUR7CUd3NE0P9VU9D8e5/zn/884m7dDGGcFDB7zgeL3gEXFg5BHl1oFZ8dAUfuN
T4XO3GaL9bPe6Fawvk9G4PWBvK8xufgX0wDXhPEX2qxgG093WGXO5gQsgQJwJxyTrrgeBnX/8RBn
bjJKjYA6oBFqzGVTBhUHC3SiRbm3XLJfatDfzHn0Wrf5NU5jf34vo6BIf46wdrVVXRf0t00mNUGm
8/kLfyI+saOFKQ1/jFUBEgM6BhU+Pr5pvBGnfx/DKlNrSFfHOsW4tYSytgdz2Kl1jEi0eaFQfW4D
rMEflDoDGoexPZxjl2kWBqV0UcWHpX0Mg0s3zLnjgvgX1z78XTrUm49TSk2ph9rAx5nz6zWrLIOU
EmN8AftybhggKKvv4BulfDNMBoDEDAMeGcVIbLWcKFGS9SiN8/FWk89ErTyXBtE53RNMQjencqEW
jponG4Ai9F05U02Mdugc2VVVu0al4YQGAs0y3K7RDhrlHCnEkKF9SfXYLnTJRvXFSX/kyxpDLLZa
5/YiW0hnYW6UN8diVJ+KcvEEI903Sm9Lyu2AkdTHUzjzHJ/MYPPut1ELEsBaNRU6herya6fKfiKW
N7KKL4fc+P9iNIT8VsETvs82ZwqtXoyNis0cN7ErLner3QrGWPZU/oqtS03Cc5uASOOfwTZXc44+
hmTGDIbJks17YEe9YRv687+ZEhIVa2AIinITYRRRihzOxAJO2mxzYJxJjPwQ3HtFbK//mUUM7R1u
AwDa/4y2OaHDQM25KhltKY2docy+JnyJ5AvX2vmFW8WLV3QcNOfTay0YjDrLK2AsOGB6QvEgWqWb
Npfkx8/d00Ts/4yyOTvZsIgtouS05RJMvq2rpZtsk1KvpP6X09ls8Qpw9DArDIS3pmvmPzL5Rasv
SWSdPUerSgjeJCLF/01ywFtnDnkvrXFA6wvjL0Wv/VIwXMpdjlBbF5Kus2v3n9G2XBqwC3HfjowW
qq03hZa7wAedae5HvfkvXmz0VwxsSRG6Axt/uhn0WqwUUZ/ZDCiPQEXY5eYlj4uz++23ITY7oe1D
UxyEiZ1gyC5VZbPs3Uj5V/sNwi7BJ48bGP/TidDPiQO6GwV56o0WiTA3Sg+ttgh1u49vhLMfhwcO
6U7+7x3gM1Rno9ANXtGOlttk6N4sdU4nF7aaf/rTkaitYVZBcADc8l0JqpArS0xiQp1C03eKUh/a
lg5J3d8lJN4fD/X+pWMo6GJAxTHP4qo7Xb1BriKph/KGcLWxM+v5C/AHP5KiWyGN/Fy5pl1bJJfM
Gt9vDAalxqajdy8Dfd/svXSxMiS1F6KFdPFE49kqs9u8HS+84u+PLqOgqryq6pIrbEuHFkK9i5Hz
vcZk8aCU0ADMvVR8jgeZqoJ+4ZudnRNpMxVRcZXU3SxkDalMC2vOUycghA/RJBPoF46T9/H3OjMM
MnWIaDAK3lRb1QK6kFkaJXNOoCU7RNzXzNyu+0tqxO8jRurt9M5WPxxQXNuUAX0ooY1TM/fDVkx1
16zE7hMi2ckllPi56cAnQ40NsP2qj3u6/cJiyOLOQsciL9UnVatcadTuIbf8cQC8wusVuBDk8egQ
be4ITPIyJUNjCgRpig6lBkYyFrQL79GZ/YYjKAI2wFrBg29hkp2ZDNWER44vW7OnyeV1LlrXw1x7
MhoshVq8frwTLg23mROp9RjQt839epx3tCTusGpD3TJ0LPTaESN6+RfDoTiCfo+CQMeWrFBEpSgP
+sBwVeOgsOMH2uJHhWLjJm0n9AY/Hu7MvQTkhRtQhxlBvr/ZGLOFMXwj5rk/Lrk9SeF3bak94H2O
od3G87zvZ2MvhJcC//dXvHQy6uYQ93qVLjN6dj5oBKeKF1Buk4f3kZ/m+t8H+Y/0o/yf5Sqq1G5F
oU6EpP5X6aiTf+tTmfO/7V/0/6G6FDfA/y4u9X+Wn83r9zj5XvwuMMV/8re+lCYiB7Xersh4rmds
rTL9LS+lqv8D4hJxeVJ2njI4lv/IS6nS/1ABxZiGaiGtD/Rj/pGXUsz/wVAGWPdq+YVbIrfpH+hL
nd6ZcBUg8SABIcnIMiDOsMVpLZHIxbySuoyljPdCHQgvQo+K+m8Lcv936+RETen03L8No4JCN6lO
QO9C3OL0yiysQZIWdIW9FA/iw2xwuegrGApQzvg8K+pfQM/xwWvk3KvaYr7XkeXeT6mUftenrLvR
lwGZ4a6I9f2gpeBesm6wMUi6JPi6Rt//afy8/UyopvwOmBzIPm0FlWL6F62cFrIHR6j1pzIqEFRY
LBjo3fST9m9wE5vD4HZA+e0LK7SuwLuhKUZSXwEfyPu1WaFEAglvprK3RGn2OGZt99yhqu/FCpJO
S2/gmld2wfc8CCHORGL3XCZR+6z2SXuT640nZcN8+PgnndkaGqIWbLUV9k2t9/QX4SFi4p9SQClu
ZOgrkyCmSOrn+Y8/HwZ5P+Cz7L91z58OU7dSl8OsnLwyyptDgp+do2ljs/sXo3Be1p4CrsNbhHep
V0WtmvXkUR23nAxjh50pBn/0ur1tH/BxBDlwLnBz3apcBXU6mlYaz14WB8oNkeTszkNRPso4A7jK
EnROhu3i33cyF+V5hbjTR4dBuUHgVygyuTGB45uGxm81OVlpgwJ0luyN2fitSsv4fjGBUSVWEX6T
yyKwjTnNd22uVI4Fq/XLH67rOjo3CNWz1VB1SxFdFiGa2tqSPX3IkLwojXs9GPrHjwfhOtyeDqrz
8EFpqxmrAqi4uT/CSho5jW3i1aUwgxiPxptED7H6XBS4P3MYJi+BBVdUlYvmphmV0F/kXOWOWTI3
69ufFg3Ub5U4p+lKfikmWx2U8VvYS9o+C7TxCvR/dgQEkSAonQ6EJMzIgHle26k5Jw+FhOa0HSy9
/hLUwwifJEUrx4RdBqMmGWJv0HQq+qmsDro9hGL/uW/m2Gs6Rb5qGy17mJR6dJKo0V/StFyI6CwD
wfQs+WXUqvAJa7l5N/Tj4FIa0Gcn5VL2klofcDQ0ipusSXRHwTh7pwF+QsAt+zmHbfUTH+0bBa3l
Y5+YygyyMCg9hGaD23wq29TGcda4EsfMOsLpyxDCAlT314JH4hG77+pI4yv53HL+QeYK8dyivEsl
MGSlchTjKuml15H2KrrieTCQry/jGmPiijrWdZLHJXaysCN6pMd3QjC3i12FcrAL27ZyzaXodlY2
D8/oisyY7OaWKyyZeoueVNu4WTss30NpFmwVrM7oDDnW406lxovXjH35iGHs8LVVMvTP67gCEom4
gwvedm/qiMXlpBJ2Nlf1QW4TZW90RXIwVCH1m1LD0gpf3cQBevQ1KhH6osiq+lo1hfuKS9zmlZYO
jVDiFp9Ajl9Gczj0al9R5OxMV2pny446a/JACZa21AaND2pwtyyKBfBW6O6TBPJgOHa614nlsAcl
J7ryONrBEDzNvfAY9t18qEVxlzbGTH5T7pa4La57TfquIsrnBGKObk1Aj6kRBtkJwGhcdxOYukir
By/NtD0dYwxFEiHwhLpsvxl9t1f0QHLwVvOaKrDzor+O4MQBnIqfM6lx21S86mP5tc+lzg5V7T5O
20dSnsVbwC0cLADI9zrirQfYl/KhKLOrqExvpSLRPBRmhz0FsW9msi+T8kengAMW+i9F2DWoTHfH
QCy+apiOHMyQxctQZfOkXBtcObTgr0UBvC1EkWI7lfBCBCjcg59fTaamlrqZXK8oTbvspsQuVfmp
BL6yF3AQ2Fu9Fbqpini9HsGLnrsHc9YCWy3U1k3/L3tnsh03km3Zf6k5cqFvpoA3cPakRJHSBIuU
KPSAATAYmq+v7YysTMkzKL7k6A1qEINgZngDt/bec/bJrGvdL67ydTI3vY7LCBp/EYqy1JFf9sVw
ZSeGGQ5GcAD7bW3GxlzvUE2Y0MxUcpP05fPsu2QsL6O6pAeKZLdM57PVHrVw1KAVqcbb5nW9XCqx
VGGRKj1yaKXHQ2udL90Ud/b8ddCR6Pp589igxA7b2bku1uZWI5v6PmhbdWNWevAVJAseAb267hoZ
3DQ11uB86pqNofXr1uzVD4ew28Xy+NiOuHHx2zVl/iMZ1yQctL7foGQcNkrD8SvX9L417YvWmavz
pOShBcY3lePJ88zlqSqbZaM1/vPqi9gYDIVVD0SvH5q5KT/JedJpKRBbrfyJWYbg+nvqLPvK8s7T
TuhRGbSPRruKBy2ff2i+n27bKVs3RDzG9uStVwNdDy2zkqhqAgJcrcJarhfOf6GgxxcxqooQ3J0M
JYGau9kdnpMFEELtZnuyN79pVnaNn/DBz7Pu0iWpcafVA3P1uB4uzsF0iHMPiFg5igCrsPNoJxgJ
kXcuhKR5uTUIzjG61dm1mllFCkk306m6wX/tR2aBl1bVIvKzgLV8AEnXy7OpK56LYjkbvdE6c9Jx
tcN6eVK0IkFrOwyUI5BKjA99lvYhLsOvY+BdjWPdbLspoMjfO8nWthr72a112Jw4Fg+5nt03Q/FI
9uR7FiTQX/+xbaG7Q1jAlMTx8R9uj2qo9LKjybANNDAYhIFMotmZgAmYFE4SpFFizRVo0Mzpu6t0
LBM3nnrSrQ6Bq/p8K8q6WzeqNXFqzlJmd36TNzbrprsuUYXQ5HkaxuApqTha7wyMThgA5PQZf/7w
M7W71o4MTdOIgKg6sjkQHy/fljzInrV85co9lIvkrNWkCQbn0RGXyOHrJ8s2NDSejet8bxZO4rmo
aiTnNbXjDTSB+qdXaeUTNhIXnHnrS964WOkw6XrRDuzE3qDtkKbUzww/81oCXLzRnVSwkJPW5OyW
TMtv2nZs16gmaydUiT4W0PTNoT7LBzU5xGxlYgh9H1PyRhuT8iq1Z/9OF3It9v5gKnGYAfA/ZdqE
gtYb3fVpGiu0naiq8/U2061k3OpdL/RNix7J3wSwEbxw8ab+mJJVTkNI9DiR3JOftN+T2uvIwlYa
Rpypb1jYbNSw175dkNxdtbVzj/u/6kPNlOWNbycWG42jBh4mYg4fm44ZXFB0HECfmzMyb4FJBTlz
ooMy6eTkuyEcMXVnua1Xb/Kqt+EymDBQQq5jNXcLPUvqDZFq9WVuFopwXbe3wIubFnovjNtTsO2t
yZ2jWs+LYidwGjch8I/yAWa/SYD9iOEDXBOhrBvPJK0pTNLaLHZIHOvlPPDmoN71jkxij0anEZWV
IQlOyZLBh7GbLOKQjEb16HZu8UNPFzMg0yllyXK9JP3heA1SxSpJOyea1NIGG0dz8hdA6yz3ZEA3
G1PMFeEXVYUeGWWt7e3NrkaQ3+uTqNnRlb0c6Zu1G/OP+jYupeme5zWJ2Fuqt6Z55UJbKS88p6fV
EiKJHYyzyleIRtFsw/88MDTacqOGeVEbLTXzQ6FMtX4JfKVNm4DL6oOGGtGKkgw+5pZEHvuscDsb
FXFlWDMcTAQZEUoZ29pClxrv+0ZniW69ZP6Ezr8sMZAAGQ87ZzJl6DEWbjtSejCplGlN9meZSRkJ
pyytCDSysRX9aqaRqcOijOiR9yzwRJ8Y4UJ/VzDCyv6T2+byMQP/cusa6/zIS6ZjRO2z/D5yj3vq
lmp+MpfOuWHY9x1uhtwZsRd5c7vR00JdL1bXmOG41hgWYfni3MYj7n1Fxg96QBVBX4Zq8hTQXIO8
lQiTx1rwYyCcz8cJK3pVDtP3IXdY7LRklGyVVjZl29oxeoMxq5y7PPV6N6y0lrNVrhCZ7VjSPXfj
iLR40DSfRGsn7zGnre2qLvx0Kp60QQ3JZnZNtjTbQPLDPAK4jK+bB0F8wqy2eBiUH7Z1BnBVS1ui
uA1HltceZfpoTjXU8MdT90VTesJif5uSNuomma1h7QeDDDUrTS77QF+cnZgkLpUqHfxvk9Vg9mC+
DB3YhVJdt2k59Uj8g9LZDxK2UYSkIj+iI6zgcdW9ojpHbWiOZ0U22uz4q5tlIeGbhRmWoz4fOKj4
T47dz/cL0it3ZxgVsXXkclpyx1LhfAGuq6sdGj5R7rF/rCxio6wRN+FmC5th8X5UC1koqDSX7nxe
W+1qWvTkgdaA6Z4FjI58a/CDTWz6OqnwMyjoNVzndOQekc8sRgvjcIobo4eU6qw9LFEy65breTKP
gtalTG47T2IMIXSZXFzVMGfCRnnAKJa+6vWdVmJpIIkoFz9YY22T5j43yo00Ot3HfJPbnyz4Tdl2
8azhhvwY279Ca6SP+5LQCzr2s+1HBLrlekhMva6HOjhkEeI9a8qtoOjxOXBy+3M1WRpOj7bz803m
z6Ug6rqbrgPOTM+mWQsZEo3Y/9AXud4atSrQVI5SPbTKsfB8JUSGkIeYPitH2YfFaRmuQe2XqA/I
lWWPKCjTR27PlS8cdCfBgdMHGHdaz0uZi+A5o5lbWI+hZtKLUK+y6TlrBWCmrNdseHx4W8B5NmkT
utoc3CFLsCw0lqOGuU4ltQgH1+iuxk5DcO46g15EWWfaB28ugzkuAWLQF28cJaO+W/qv2pytZuTJ
ouu4A1TifjFziSrfqCqEERNvT7A4yTMcjkbH2ZPxmHw3u9l+oYFDfIhlaepG+q32AvcBhnBp0rHa
ECs37f02ZdNshOV80+u0xUgC7vqhZtEvw0zvVLvFigBYVjaWy1FsqsfnLptyhdLZ7+zQtdOGeHMv
WHG/mnl5rxrBn9fJ4NRYLQlr1mQNq9rbc1reV1wYpo3PDIMT7wiFnc7P70qZWEZkgi/so6bRhxKA
1mhkoTJGDhIpR5f1UNqqerLSAZfipOeM9tRnIwLViBHHy7N76ciUY5VbVnLLegFJz5SWUR+yQVPu
phyFLzBr+LKK4LUZQUiBZd12SzZ9NnMtxek0rO3dxCBgEB3vMSgXP5vJNN1Jd7TmTeHX9c0EyJLz
BRupF9rktEDOdLkybfK8qp4zFeSYZYkZGjf90A9fysH1r62isPnZvRb2mt9kCkdhMOFgW1VW3Zp9
6eHfnWdph4HTkjBTpQnWuXLOlmehzKHlu63lg1SSe8zsSXZwTVM2STRKVd2+CYYu+wyo2uakX2Rf
tRqnVJgWmjqvvbFyzifd765KahZ3UD9JcTHNxB+57thYoqrRrpJdrTxHRHKu2i4i/tb/xNZg4xvx
SZCMNLrCwS53J3QGmjYOMNc9JoJhiuJpnqcBWuFYDf4Dl6J82CT+vK73Q4Ju4ODkA26eyUi+KrPF
nmex+cywWbpk2VK0lJ8EaMo+GsdCug+4f2x/4tdp1mlLq2cJh1WfqESQ6DHspGEmj4602ZVJeZxu
qxEMzdbjwABMvpay3ZidVIxjDm17SwWdts3bpftqeQqsy0I6VnApJpBpoa9hiIC/hjKYC65nXg7E
k8KCXjPY+bU/6NXO4g/7tabEs2vMufvUF2nCnSCfshcvN9n0php+SNhm2eqELue3MUq0fky3wWBX
L1nZFXhSyy49uvyq4ixLaymubVkOY1g2hIBt/lxyOuH/U1Y75jKCSQJYTDsbxv7vZUnTDWYSOFLM
4LbTfDZtYqsBFufYNT38rru2s0HeOrVxUdiLiOA299uxFmMXmY1iulQB6uiOsMdDLzTMao7ZlBP/
aT1Z2zLXrB+0yue/PvN/1Z35nzVe/pgB8r+w/8LD/0P/pa9fAL/92nzh//9X88V2/0F3mxUdjbxr
05qjxfLP5ov1D9TRDosxkDl6LUc+5z+zPWi+0C2kJWKRwod54Sg9/Ge2B80XLg1o0qHvMVRRH/w3
zRfEbb9fEI+xDZB5kBUgKMAxdNoZ791BLvgzi63f47ijLJdtuEmqLSEXXkS1NY2czqJPknvy3ppq
f2/W7jfaSZsiLy8zrXRZu77Ua3FIF/FgLe7ZkKFcJ4Gy7I1Y9hbe7C6eJkg3SHbt3WwnYZ829ZdS
G7LzshCHEvjUUAdJZPW9uzGCvPpm1YGkVjfsvGq9TVyRbMzGIqm0NC71OX0ibJL+SM8WQTpdmDnU
Z2Zvfk6TVoQ2Zz8URiYbcVZ/gksd54UfbNdx+KIteRrZYpoOnVOYN1lP3kO1rndSOvuU7s5lbjf+
nVvU4y3SB3BUnay2swLwic2BEyI9jiHR2uux/TQk7f0xXcqyNf0W/AXRjF3BkjXOKpwT7nBDXh9k
WbS7IuG+1CAkvh90cZ0mqCCDurwSoyVjwPZit4LLeB6UvsMiUByUN65hVo9DZDRJGdVafpiK5WtH
pwjQJeXPtZ4vlMn+ORrDrjBAtIETlPvZh2Y2rul43pdBKBL/fiBgdcJjTxGiuJ8Xs49rSxm35jC6
W7AkQag67hCLdjckX1u1qBBcES7yoylTR6KpU0iUq/cgtOHFMkf87Vpgost0sMWKZjN5U0jeMQRo
67Gp2VmNbP2WeCKN6qrCoSpEHzbO+MnMG9acZkhbRI39PU49vNNaFYS+J/VHzbUgogz6feBTdMuu
Fqk2bjk8NoJNzeU8ayRT3LvphSsHEdmDTVmQTTQsgE8Cv+8je8qPsScgrThXB1cDBQgsyOIbtcjp
2W7NIW606l713p0mg2yNnGK9qQviWVsyw45FJNhTc8HNTzOR7MzLhkQznqPnhHJNvAuCtfowMTkm
pUAQjKR4aQICLhaiuEXtnlktF2ifG1DY9eVVosMGnxqOE+X4XOhf2r74gu0HZkExqueMDKkwyUsZ
zv3kIm6dkmuT/Yd7da3tiKofYpyY6ouiyI4NVl+2HUNyB5LuTkyEIHR+ld5YTQ2ajV2dFkLpRKM7
JS95xYjJk/kel4S1BUKAU4WSfEQPg4ZdpaFCaVYzTqc+2wpu3HfYZKm36zWHLUp7RpS4Kb56qtbn
QTd33zlRlJfKMLf2mlvhqIpIJQeP6s1lNWAksvrqfgXNGLF8RZW095mXyltwyuKxId4hqmy9uvdU
mYVZazA4DRIsiLBkoBCL1lhpzR1+vFO93106adpsFq+rbx1zeQ7scrr07bY+o3zbbHCy51tNyE4c
WZLU9ag4VS7QhKna6I3XXeZOt4R1Yg73I8En2NzN7AzuX/NADnBwU72eOhurJ8RZIwIrByb91HqN
HlfCKgC6FE51ObdqvSXqodjkhszHiKNocW+QF3JdNp2nNvXrCbde4QBvEzigd2pQ5X3JU48rEEJ3
uB04HnuvR+Uy6HrUMVNKLT1DMRrqIjGg/pkOx4fcfbIz83hJGbTyEpqSt+mDtduNglMGGSINs2lM
V+obDQQdpmdvPeWpnz70nqgsnNV2ux18uW6NpeAeRvhpbGolQ98GHXgY3DkAj9vqwdaYh+xLPfKN
Vt8zQqXrKJ2qBRqdlfD8YVc6l4XfTTczVYzvpCDMAFjm8bA6uXwuupZSeiOTabeMTXAwWmbyqHXl
sz16xCN4/XplzNqYhW5K6GkoVpcrs1Vnu9WBzkqFylVfiCFOLwan53Gma1JuPHv1QtAA+MNFa/Ax
p3XdWFZvnPcj5TXF9z3oXTbfWuvs3s2d3gMUMYyXxCKuJVwzynGjk82xZ6X2E552LlGv9ymXeVKH
hqt8lvTgu2WV1b4/Xrr6dhr3eQKPopqltmucKjjgvim3OParS9PR/Mc0ySqEvHLac/FOUyrNDjc5
ragBilR18tRRU8FKblfqWzFxzjfNVMZdaQy3VNumXeaoCuR9VWGrJ7wlKLmwZ25W3SOr07bjaowH
l7yFs1WUya5kc6Vg93qlXAyuCEstnRfDqceLBq7hN2qwfM8u8xLO2N76WePcH9H/o7xODS+aUQ3h
9ZupUirrQlKSvKRaPwIoMWx6UatsuN/WRE0HlODJzhyHvZNJFEbcDCm9505Ed4eeD5XYbMP11NyS
rzRctCWFD83mNmO+Xp79jMJl6RXaRV3bkCAmRl2dTR1kPp9r24yNfx4LezMIzdhOpWE8Qquonxct
Lz6nlr+cWaNpnmOJ5PUpdgK5mydso64jDugkU5aAvGzjTnfEDnprdaOlo7+jugN/oZvuHTeXMWI6
cA1e4oSLa9e3HIzwCRTTtJ89W2IAYNGDEkjsLATRMCkND+f/6sWEDXIlq30t9jPP3KVla31bVpAH
acoE0yzp7ywteej8dPkJC6a+MJLVjQGfqHsHQkE4DMNutqat0cqvicbOLZYg29TVLlHNfBgnP249
/TNL2ba0hdjCVgLuMGV7K2CfJasUUy6/ny0Hk7qtsRFATKOgLoaNnQLWqTuwolpPdDLVT4yS7mOq
rDlsXZVc8lGR1I2Pw9KCKZnHTTAeW4zCrF7UsJZ3DYDSL3Je2nDkBvaYuB6PR2uua/IQ9rIwrMty
mYhJ8+z8wZ9VcLfAkgmRPzpbjMtBZOdwLJy2ANVjVXckJUXlxCErd6y9OzewMjVFkcC7ru1sV/d+
RKtZ38D4MbkBubvK1e5cXMjh3Nl3mWZ/hUQtHx263LU2GxdgePIYJUosxpiYso3vDKQmpOOh8pON
sPw1apap2sl6CX2q6QfVpT+1rt5kXK6iriHRSB9TK2yyRG5qIklcu4htqVAJuPSTWhuqtts5+dav
u8+oHUTsaXhlnTLZliQgTrXww27pXnzmqZy6u7n+NHpT7Nvu1+CI1basK13RcJ7dFFnRsqs7Zz8G
P+Z2uet7THz0YrjFsdJvlE5EFRyQzBdXIyetMfdr+tjqZmD7LAtI5SkFIzbUvezcrW9Z8xYuvLfJ
bd87zwGzlvoyMleDe8pi1Dm85ac+UGhRkD7CTtnzxqwI67W1It8QoPQV3fLeV+624eh8RqFsY+T1
zy4FmmJPn4SiX0PTTXRXCCV3wpl/zu5yP+rOusEPD56BqOcuTbE5OMOF69TJJldCRI0axhgxb8+1
FceMk6O+GJxRe9Slke/tlA7xOCBIaFz0r85mBesT2mm5xpq+OnfQPc7BIE3RYCe3rVlRe5GWrsP4
xsIx2uqWMMr2OnX85oyll2qgyNsQYhkoRKrTdcYCzjTQvGljLr7RwpipPq9aSxMhaZdPi4lQqnVH
TmxZelF5QzRR1twHOuT6ueSGjjzyQA+dUnZF182bGht7ijGxVbjrQxrMsIhoslwKai9HWoL7DYzg
eaAVfiyD1Dt3VN00aCS09gFoBi3ouZ4O1PMRU9hqjSf6dIe274mm6RstYuwm93pitJGqAu96zDIZ
FX7ZnvXmkm1QHlBJyJUWis7S6Mu29j7Fy83ymV17eqvHbiXNGwhb6hL5r3qh5NfdATDJHm22M6CR
+npOswosuu/69UWr6dSam3n5nPjgvLamSulKBF0QUamHkON66gj2sDk9z/kV5B//bFhKArB6TqCD
sSA0cL1CvUyNP+5B5Mwk7K033drRp6QSY1y1gaRcIkRxRi/JOG+tJIlE14yRnHTzYTTX8sKs3OKm
4WCFulrKKyEcsZUkWIfCQVbitSCTTKvSHlkC/G8jBOjzeeEYH3j2eO5LHs8EcylaSBSiU1hGbq01
sY31Mk67qQwd+aMmtM93kzEahfHFF80e6v3WM/fLmj+0JLP6688ERRWqvJ+mnk+hhLccjqbYemN9
0dMZIvX5MjFZesuZulCb7H3yY0vN/yxr9cIRezi0RmaEnj19pWWU7/pCXmflzWKsseFyflLtsq+7
o1DOWijx9kmh4OOS4JL4q39gf+3DoUc3ocAIXrsjAB0Di5kpO06JSgK4CtZq6/bpFB+FGo8t0uqz
qV7TrSpaJCCzc9Pnecb7U3nR9YwTOALyzyoBExi6vpv+0HNy5EbMbyTAq7bl6F0Kri21t3X0wb9h
A6upJI9yk3mevkkm6bFqUTCIm550SW2ezV3Gkvgi15EzYm8FarP2ev+0WnPKt8Aj/FAoN3kiqCo1
wsZq7TMYwL7LrUTkZ9MsVjreWXplAd8KKXDzOY3eKaM1bbPbHHrptllJIYlKueZX6JGAXjq6FVeV
OR4g1rg3vtTdNSzGzDlGDAQ1VNpFfKGsXDxRL25WHrGWxsWcuZuO6/E2d7yyY4UhjbKw+swKO8Oq
KUj5TZxwp9sRxqcOOXkMF32R57Etkon+R1vIl2ZSblTUXRF3c+PtOopUO1GP+QGEhnwxwHOe07lL
bkCgNzh4xvGCWmjWnykQaHv3KLUh9sOKy6P8ppvcRwtTgq/nc4jFbvA2zkQ7EHUD/vmgmB5V67bU
eDENjq8SH+tV7jMZaDHKowZofZUDUai1rrKjRghN5MJCXKqHgYVhpwGA4wyikl3yKjCqVaOomFKb
1EgZ5DiS+xctxytu5dPxnJZVD6MbqOOEBAfkH2VM7VHRpCVHcVP/l9DpqHmq2dHOlqMOKvNr/YeX
IHMIdTmSbnRUTNWrg3iKYrF2Beuq3SIztZctEqzkrJ6rS3ch4stEgmUftVhr71jIfY76rKNSKz9q
tsimL4jfOAq51qpXm/yo7mrMXvtMq6b4mR+1X7qXrvsm8Z2vNJlZ+zVZ3YLwNc9N0hy241FBVryK
ycZXYVl21JjB/EJulhyVZ8GrCC046tHqV2kahOXi1n0VrBHkuqU6hIitnnxqSkdlW3nUuLWzdGLy
q1EJvkrg2lc5HA9KfstM8VLqo3nTHaVzth10l8FRTjcfhXXFq8auQaHFQEB4B3Fg2QQLNJZ0/aqc
5CbNZ9ZGrT2X1bBZ6vGfPsP/X9f8P+YfC5uXy1NTP/W/FjaP/8FflU0scP+gLwvoQcfsjXkULfNf
lc3A5H9w8M1TtWYl4dz/r8qm6f8DFzrWbUqEf4nR/1XZDP5xrEUesebcEzjt++5/U9n8va5Jnd/2
bLwxrx7lX8So6wp/0OrG4wJctReJT+alLf1uDH8p8P6Nnvx3nfa/X/74919evikECg6d9d2jgwPc
b75AO17GyzRxpmgHj6Lp7Hvk+3XNe+YiHvQv+ux/v+Xx77+8ZWa2nhKDJ2IKN2g4acrIx5l2BDdc
t+2seOxobNxIOl1l9Ocv+dYzPPo9fnlHFiHadd3axpkWJDYnAEOcZxV8+7/aBW8Kh09YtP/+SlgV
fn2DThZQ/qulje1hVOPBFGZq7KeeikeVmu503ve5/ey05jVSj+6Cnrh/IzSlfZd0/PR3nAHH9/q3
7P3fn+H45X/5klplI1azxy527Zmu2KTbqb7l5jveI8+q3hF/v/UmJ6rhDFpcX0mvja3UUp+ayTd+
FlXn25Gbau38zph86+eiWfDrN5lFAafEzUTc5Y1DAII1tp/LYHG7Dw6HE1ORlKM/O1nLk2JyXbWz
O906a2O+g/R46xGdwAkQEnAKQxMb+/zo9+VSYwUrGvoi6FlWOLIfGtKnVgKdvD3TRW8Vo19st5oh
251rVO47Y+mNX+C1lffLWEIv2xi5V4i4Zem5VaoXE8lXndNv//zpjTce0mkvEGPkbC9aK2KX6vN0
nebOouNUcP0RJpFygM6KEbFlqrfqjijwMj8YE3kQZ7SVRXfh1IOdb6dEtn0o88DVUBa5M31E6r/G
ex/xOBr+Zj6dppUteTu1FG1EnKy+JqOx1YeMoklq17tMLwr9ay7L9cUQqjS2SlPZGXYknPSNJ2q5
H6gJqA/+GMdn+MuP4dgZF6ky7eJBm2qq+XZH+Z/8qOc//xZv/dYn68ZYUdcroEbGaZs2d5Zepn64
9DbYyo+9/smSgWh6LY02EHHlVASbJkZT33t15v9Xtol/LXuvgtFfno6cXADtRGrF5EMU91pGhsy0
dO8Fw7/1cE6WitFI+0rnchBrwTEETehoZnEdeN4Hp/HJYlGtvRc01GpiX5cIsgMj7R7MwlzlOw//
jXl2GhbCBrsmWcKmsPQSwSptrtWOdHT68EyTVPv555/4uI/+zVTRTw4RWKHtpUKbQVemm6+AgAwv
kzYa/jnuTVVdzcNITt2f3+qNw4N+cnigLi+9ROrHO/s0z5Fj2KWEjkpyzGWQJ9LYjHxfZEvSRPjz
zlLwxiA4ZSQolEWGJRIR41cvgp0n5w5dZ5BmxTtf6q3ndzLDrX6eJEXbNk7BilBdW0yrpdupebWg
dGvkC4Vr2HfvUHTe+jonEx4sLuhlJKPxOAi/2SKbtxMayllz/+ef6K3XP5nws/Agy7cmJ9bS9Omr
i6H9YVdYVd55Wm+9vvn7eqgVM8Q8jCxxHgQ5YkS327A3vGcCOwEf/mtBOfWit/Ng1j3S6zgQ3rq3
yBuuvmepkc9bHV2y+RVFJzfUzMtoe9K/LHETOcmE+UZI3XtnyX9r2p4sC42ZKtD8/ESaUAGaV8v8
QbwRwUy19LXbj/xMuO9/f4yupnmIghaO4bSYwJSvk302JZ73zprwu5nu/z1GLki/v3xTqVL3rLrD
90H8IITKwQ62aQXsPEzbnE6cNeSdCJPEx/4wlkv51Utc6/ufv9vfTyjnFNxE9bFcOpvjBaVRs94I
m0DkAwg/qV3nsMa1T14m2/buz2/29+MRzcnv31Ro9L29puIKRQbuIS/h8Yd6P6/JO2v4W69/sjpQ
AtfybpZdLKtF29CfrBhqnYr//On/fkF1XvU0v+yfdSCyESm6iDPXbgAEB6PyaN6q5mzshDtF0sq9
n2p2iuqDX+dkeVicunPtXjF9KcygTejugXnW77z4Wz/8ydpgVUkxdN3xXDmpdoRuns6fqD/W2X7V
1vlcozy8+fNze2t8n5wMTFw2YHu5l09OVTf3xurrn0ynzpywavT8EWWpfy+1OvF2GNKTOkIAher9
z+/91og4WR5qPzdby+B43nCdPbg5KPZIB7P9Hn3h75cf0mN+H9GBkIU36FxhxJIe9fF0JxE7CpNm
yTrMeOI+9DWO9ZZfD7ZpZQlTJoaghEanJBjcJiI0TXzsIfknJwUQazXgRqYlHYnk00qx+ZM2rt3h
Y5/9ZNInrsxL2kQiFmk/nTly+oQEW+4+9uInMz5DZN7hj+HF56UIeyBbu75LjQ+++nFU/TLjVdfS
JE97HvtgWeeeT/uGMO+PnZgx/f/+6sdIQ4JLGJs5WcJPEN5pJyrDHT743E8muI8mG3PMLOKiXtrr
1gFhhlf63ZPYGzPrFCiLfcYQ5lrz6RcgX0WJwweL5fZjP+vJtF2akh5d23AT6mtS9LBbR+SUlvsP
vfop3bvQZ+KM3aCN5yI/axQ9O4wT9x977ZOZKlFBJzMOlzijjUaDCa+ZpF37zhb0xkP3TmYqIsMq
MY2xRcbgkJRtgQlW+A6fP/bZT2aqbDXgQjDukM5liOA1SW52W3ebj736yVSlaZr3luDoHiSeRfqF
cZ5yqnonJ/OtB3P8+y8zlZQJpWbKJHFKxkwWDWNPSbQxdDJKPvbpTyYr7qWKtqxDFcnvt+Y0Ilzg
+P6xBfio+f3103eW8L1sMFtUs92N3QvCYYYPPvWTzTdrpK0Cd+JGBsekCmfJ6L9oarefPjgkT6aq
73SFmLq+jUvpWutGJFpBc3gc5ocPPfhTRIczL/jHmraNBykWFuJ2uBsXPXuHI/jGuDnNzzO8eVSE
QrRx2+VDdTm5Nekv7mAQnf2xj38yY5dsDFaLkJXYLI1uQTLULfg8R8P5Jx7pzYr6W9/gZNI6Pd08
koVbRL4ENeHzQKJT+NPHlkr3ZNLSWs8hz9APsMDrbLyOqF0HV+bHlvlTbLB0BO1LhxIFg7P4lNjO
hYFq750UgLcezMmMFYLMIeKRefLZMu3XQlbfXeEjT/3zD3tc0P+zkgNt4Pc52xJ7EVSAQWLLBBAt
0ZmE3A4eGzvjjBPcrt0i47KTzjvT4PjA/+7tTuZxPSiL3BnBvpKLwouW2SgW0mj86V7rZDJ88Oc+
mcyrpkpVpDyzWUN9o4vUxs9lex9bKvAv/LbMycHO9LpkMDGhyXYWLV5zmZQfO6w5xx/qly1A79FJ
Bg2LqPDdfj+PbX/mIZL94KufzGNTa53RMlgoFhJ/LlxUJzcJT799ZzS9MVhPowRNLICGtQRVPAyo
BFNDX7cEGL4bp/vWy59MY+Gb7mCVQxMbC0aODf/aPWq2K8et6vSuCz0xq/GMxC2vvSrqtAc6M9xp
TlGeiaRKLxqD1LwIwcNabpb/y9m5NceJc134F1EFSIC47YNpO46TycGJ50blZCaIgzgKhPTrv9W5
eCvWuN316bYv1CB03HvtZ0GflkJ+GlTdfu77czRnzut/G5S+/aViSHDeI0qOQBNMQrnY265h3U4s
TYJNGWKG6m9IQWEbhezDBkG1tu3XemtHkHFmwoBvoRZZDBDzT7UYkuAmW/sqhOAqWoEVLiFogIBR
wTYrqGmT/ASinZDbOVPpr3XYZvbXZg3cA2k6Qd1sKsIeYayG4tsr38ghK/wvUEOd8dvlKIDVqCc7
jYb0NazusrS9EfPcw6fQZqjcK1FPm+xDRcvhPl7oxIuaQcxx6FGosJ1i/VsGjPw1DGjfXoTO//zK
qpCcv/cfY36YN9LEUna4W1n1RXVx9YBA1TPXEwp1LVnhFDg30OpQGKE98GlIr2EmLg0oZ3E1RlRd
BXDsCUUzYcGVPsZt115Zhc5b12tv5SytSaeBk2qq/gSs+JjtszI2BxzYZQrXt/Z2maz+8nb3XXoL
Z1GdJ3i0lqTpTi2L5dcoGsQ7mwfsWgT+UvPOarrNkEFYOsiTSqgFSCWjh7DNid/9zvWTaqMmAcmH
tidB1y3YWzUjEZUtbHjy6hzqrHiqtxVqUk0LTg9rCtSlgd0rYNnu17pzbDF81TozcXOq2wlgqzLM
P4zRlF0xGrrQ89RZ7zgNKqXnpj0N4VreoPZ0KpIuT/32ApeTu2gbpGO0zKemzDq4zM1j/M8qDAmu
tH9hr6fO5Ar4uLUktvOJbg0KyNvhzDegoMvmyK3K9tHvCzizLEoq3VBwzU4NUCPv2nAwn1lb2Sut
p6/PYepMLdHSDdEyoU5DUsKucY0m0IfahpxpCOAq7fuhnq5x7i99bWeegfmcoOS4DYqQLc19PQf/
VDn0r17dRJxFHzUd9Sz6jRcd+BkFdDfT7TqJa77aFz616zbUJOAmcOjzTmEI5swZVVAmR8ZlTvdS
cpAq3n6JC7Kb/xAeFaoT2rwaptMMReJ625SLiYuwjZsn3RAxvEvoPFd3+TrUeMc4b7oDJdWS3G1J
EnUPi9ggWn77US58rNgZ3PA8kAtyM/0p2cQIO8M87L9hBw/+f05E/9ukXV+dhFYZyhghVWZb+21d
8T6oibgmyLrw8OQ82v/YbwOc0sIqnQUk0CP9Eo39oW5zzwnpYiI5aDK4qYxovGPbyTACoEesjF+/
k/Mr/fHoyYzPmU2kPDUWk3NPsJY/tc2YySub9qWucb4rUwts2FAsWLApDFFmHo77DBVFB69RQ9zF
SksjR0UBUa5S+l1vUY7C18B+e7v1C4vVuVD7z77ZUEyYgeOH4xpYe/fl1oyo1KmBXTrovh/XGxKh
jt7zTZzFKodKFyULIStGEGUP22rwvXOy3rz9JufN+ZWjk6uBhBgbmKVBl6ct5AAmoRxzHO6ifug0
/F27QR0R39PdXRYG0ePb/3ih71yI9yzLpgZrgBdVMEb7bgZgdkeGaqRQ1EVwLISFx1oe3/6vC2Ps
LEj98zvBy0rAm7wOCs1ry3Yi1xPKaEk4XzNhvPQH55f8Y5KIaePh1gRBAVoTQ6VMpgBqAjRKWr9j
j4uJh14lngYwFguo+qvvWnbmr3BC+aZf/5xf64/HH8FQrzcjA4iq4PA+r6gxqFl8Ld9/qXOcWWLX
rdIxNR1qh8zyITE6v0H1/jVjl0utO/MCtLkmbTiuqEmU8NsJZ/H3Sl3VqF1o3RUB5mUrk5Cfjcch
lNxwYak62PqQkXpJGRNXBkhGiKGxbMuTtjpPdqhm1D9w4rH9foOMy3PtcLWArDV6zqeyPXFTV6cs
jOhtyCvu+Q7O4O/KIA8ga2hOkoI3QlH1d9+imOgL6innX14D9LfI8Y8BOthMkBWLEgCQ1XCnsrRD
AaIqn/1ad4Y/jwHGiVlan1CLvy43XbsBJokjevn/M2/739kicvY4OS3JOGz4Axj2LI+xBF55tRHA
Bn7P72xydWVjTF4OXCftDWxXzTYfO2jq6hu/9p0J3MfcgJ011ycLCUu7Z6az7xgqh9Irz3/hMPtb
J/TH1103O6Rpy6vz8OxulpACZwe/PuBJ+z5Nr3zkC3/i6vSyqcyAXeb4BlEvkAuHCyhH8TZKRvek
REjm4NVXrlAPytE5jMOtPpFloACXwicpniPPDKSrzWtS2pb9NtWnjgH1tksADvvc1mP63e/hnZkc
r/nW6A7Nb1P8PAoENMqR+mXaXFPd9swgjjOJSTaL4SPA4vXJjCgdfvvJL31dZwrrzVI7TwgQlmLM
LFAoZtn2XZMvX/Ia1aVX/uXCbuASveuS2nEYguqUhgK28A3YtCUwJ4R5Zt1ck6Bg05moEyZOtVrm
4wgIuF63a05bl57emcZDJhioWKk4RSAlF2QEFmXLjGeg+z8Wu82qIQIi1WlZU4iQgZZN3nUCgDqv
vgfo6uUZBRyYuJ2CRKD4IvhiZB7cRxOzXjEx6krpNgiCUUBcVidYPwenCNSRE9KH5Mvbg/OC4PE/
LodlkEVl2pbilNkxb4/lwARqPhvcYNdxyNm+AvrxxwyAZ/VlC+rg2cgoBGfWMMSovXIo8Fd72X0K
vJhhTXHAt80yPidaNQ9dWWdf337D14cWXGReth6RCRYXyP6DcgJkdzaPoBkYlDT5tX7+1z/2hxRE
/C1BhOME/lr+jmgQDVHod1XwfOnhnd25bwNQa1t8cuAt8ndJiWw0vAl6r3QizeOXD7/xEW5VQ1+e
opz/SmZgkxAzEUe/nnGnNLIaVAlc/ccFofSQ4+q/adhBvt3664sqEEIvH10uRlUsDHnBOyTSd2ku
+YMYA4oSg36ZyZV/udD9rhTujNSEFmXGyNRAIhc1GMOwqjftfGXjv9S+k99D1WFak9IGRVYmAdJL
EYrldX14u4suNe7cLFEsg7hRtwQFMJAotJMAoNaG+80qVDe+GPfjiqW0ZmgchYMCTlND8643NPEb
O/+x3G5hIx3VQV6IaqzuyWbDWzDJ/fQL1IXESWTdbD+wvACLNr3JEpPecDVJz253pmwl06QlqitP
RPW/WN+CiwJ28d7vmzozFkxrlKIEM7odfPl7lDozkMi6qni79QuTytW/kXGKuoVbxLuGDAVVNJ5K
wGrWVhUDN7327CBn6iLJhgJz1uFGn5L4tK4aEP1ZL15nOeoK4UC4Hkle93mR1XV95KBqFFrG3ZUk
zIUeypwJGzF4uynOeZFXSODuZ6BdUXjGRlSHiy7SftF/6mriShuD7o6SoCIFTWvfbqKAV4DnouYa
L2bLhu18rM5bVtPswJZrYc3C/ATeIEK+XBiqroZ9wIDcAvhV+vuUobjYCqI+vj1CL6xp2fn3P7bb
zKIeo6oJL/Sg6Q6VxN9moyK/yeWaavUg1HSTReNbIABAkvyR1sEPvwd3Ji5feohQ8vbsnMKbW0JK
cR/0UEj4bVSZs9nmpgfeEIylgobdz9CMt+2AbL7fozvzVbGpSUlV5UWu6+YeNAa4Q4QV4G1+7btq
uJGUK2T7JijGZkseeUVzuHQ01y7wF0aMq4brKNX5JlKYXkCuf98iUnYSZ6ScV9+kzh4rmdFm27AN
amDyb2UDSrrZ4vnKanPeTP8b+aaps8mC4kt1VA28IJskBwNlCBblaAbUvZH60Iom9btjuJK4uBEd
JBfTeVtBsS3Aju+1raobvz5y5my1obtjjvW+HWKAp5rsk1yu3kovdZGz28YDq4Mawm0MnlA9MWWi
BmAiQxRAeqjRuE/GTfiV4gBl/HLxqQFbXPVS8aIdI7BXKcg2GfQvnt/AmcJArRiKIgi8STbFGyDm
ZfdzjBj3O+u71p0J4Pa5ySDf6WoSAulXVz8RlCj9rnCuDM50WN+oklh/kvRTPYX9nq+bX4gYtssv
+/3sX9YAM8sLcD3HY7VE1aFNFuM3PBNnCpOqS9uagsi9KkMO9QxcLGkV8Uq14+1fPnuv+UhWKMsQ
/yTjBw5U3m4CPt0rvA2bw5etA7k+DWxE8gj2AHzdgVrTJrvRRh0qtzKe1X5D05VklSi4B9IRYyda
Y0D3RKlvN3j2XRmZ545+ZZU7g6P/3NNHPfa5RdluUanKSlwSZazeKXiGzIdaCipgFNEG4b6TTVNf
6bcLm0LizGSVBwnML3UAsuSqPub5qk/QeulPby94l17ImclEVcQCepYXQcXqX701yZcBFgp/hTjM
hXsYIQyPYdtu39/+t99Igtf6z9mfR8axwFrs/X04puITF6QHtRB/xj8O4Sg/RqlEMGrK5yS6h1sQ
1MJK2zi/YT2x39pN5tW+lLbNj6bp4K1TgkCrDm0qKgAUiYBrwdvPeaHPXaXhNBuE+EoaFFKV9O9J
NVBIhpnqH/2adxaJPII5RNRvOKWEQDEa1eanLIdvjF/rziJBhxYHcjpyPPz6K6f1v8CCDp4d4ywR
hNXw5ZIKl91wk6dQT+VtXLaeASpXNgYDITaXkOEWMGL4kLYB+IedX8wZfJmXM3cG90ibbM2LVkc/
yzb9mvDxl1+HO4uCrhSThDU4kfAFGsm1NbfbOPgl3RHFefngKA+tNtXjwVk0/4RT1Jc6na6c2S4N
c2fyG3gVrg1K7ItR9dUdaUKAJDsS+t1uf/t6/nH/6dcMcMKwwz5b9fQbyYL8IwIwaeHV6a4ujCuj
dA+ufvHbs1BGMOASk/Wra4Rx8ctO34wCxo/PeTGk079qmP8GMd6vW4gzPbHgtXM3QIAS4ZL1rYu6
9BSXi+f25yqkmBAcp/shKCLFqq8V7L6+jRWA6n6d7uzhNZ+RzIpznCpZqt4jXtcXNm3J0a91Z4rm
WdlBesxZEU5d8tmqqf8AAMjgOWCcWRqjaFx3cKMqJtXDqCWA5+F7NYSdX1oIKvyXQwYg+6WRK1aB
Mk1NMW3D9pC2wIe/3Te/Tblf2TldjVS1IiOqyxa6q03Jnxm0CO17u4C5LAIzD0Vdmo9xOIB7SeQz
X3MYCbUWQN4YXp3BfsuBFChQ5fOzAhdoOqZ0aQA0wg57A51+J/cSv6iDBdLwSzXPjF556gsLDHG2
+xoIz2XYYF1hSIK4bh/kE4yb5q07vd0rF9p35VYbmOiyqTJsdRVdbpCLBry1143fTHWlVS0Zy1rb
lRWlhgcRjFAf+CI8Y0+ulqph5zufiXiRgY6+6wdInCRcU2/8OsbZp5s1spzViCQoA0e1MuL8GILb
v/dr3VkGVpXVEexgeYF4wvCQDoJ9FsSaT36tu8tAHXUZHxY8ewTIdFWmGVjhgZ8Ig7r614yVBDaE
WH4zcBWfw6pUN/Eg+Ge/Z3cWgYX2OkgZjtNgUz3yeNSo1DHtwa9xZ7seVpgOywgnAbi3SXgMp581
p37KOPp73fljt57ToA+YwckuQFnATQbizvvNLslXr0d39V9kFXEc1jjZ5WA2FhLVRbth4Nd0d+dx
98ra6Kq/NgszXTos0EDyVX0jYNo9x3YJgMkORr+CCepqv4Kqt+msc1Zs7dTeDkkHln8Cky+//nHn
q+Sm67uEFdUCj5+ofcqkX5EnvBdf7ksavwxaDTj42hTOwLD0uOVDE/pdt10HeobCgjFtcMgbpA5g
qRPDzyEEEtivhoe6ki9dJ0RlgcQxDxVvhyAM71EucU1ueklQ4CLZlhYaoxRWPiAZT+0x12zDhE02
DuOgyKa6aElAl/0UiGa5zXqYnR6TOMk0EKMD7vp+n96Z1UCu4E48aVboIA+PSNp0O/jHeyZQXE1Y
sKRTxAPLCkRfpmetjD2FdjV+FwhXDCY3OIJmDMOWBu1tmg/kMKbaM/XpSsAMjHklbRDL7wWZUdge
f1lawOy9et1VgAUiXfN4QnyUyhyWtDBhPW2wu7pCxbpwLnE5bLZPbTTxGWf8sdyQXIW1jEirR79H
dyY06h9QJh+rrFi1hKmjkVVbQ0kg58lvRIbOBlzC8VeudGFFr2AjDZ2Z/CRko774PT55uR4NAcpI
bTzCmIhN4gSJiygWQya/G4qr/EIkDoaYGfLlWvTVTV2t7VHP2zVo06Xv6sxVyyd4bqf4rgnMLIp0
HlDEg3LIK8HFS607p+W5A/sXJF70ewZ2fU5gL5GGfkgX4uq+JMQyMWSaWTHyuf4GeTf5Sy/D4HUQ
J67wayJAEwx1mkLfbau/Mtbzp5z0yuvqRlxIWhwuoR5Cgd0RjsHwM1Pb+pRKuJN7DXhURLwckuFM
cLmiJC2Y3uA6WeEOWsIkuy8/+Qx54sq6CBcRHKsQkYObBKjvNJq+DJst//Jr3ZmuqlQjVXGFawp2
pc9x1rKPYh2s13QluTNd+4zmFYPJYsHjfoQ/0TzvynXwi7PAjvtlz4NaDxPGTWRFDw71MZcGPkgD
nz769YwzXUeek6YWNCvOivrDWAbkYIMm8hzzznRdOyy/83l/gnnyAY529S5OQuM3JF01FyVma+HU
CvGAVLCbgnGuuJXT3Aee7TsBrrVcGhsO5821Hh7h6fCUS/Lj7V5//TQOu6iX37Thm2wBHOaFmqr+
GyjDti5g1dVGRT4Jv1Mt6Ccv/2S2XQs3G8SKdIPzmBok/DNgGebZO84Wi8jcBKFkmhVlSBpctXLY
J+/EWvPV6/hBXFlXFnBTyR63iXGLxt0qZDHnnlc54oLN6EY6vZiMFYqyujmAvZ0SYKoZ9aPUwz/m
ZecvDUx+FFxrCpqt4O0PYbYX+SI9O9+ZtQ2BPISVWHEGUEz3C2u+xzq4hoV/fY8lzJm0M1nqYdxw
2jY6moC/h2IPCFWvgBF8iF72y9goUAEUAkbKwrFcdrCALO10tYj4PDf/e80lrqAL6NYUJnk6L6om
F+Vprlup7uY43T4EDI53dyyC7wLo/uNjaVa77Gsz1x3MOWT4PR+QbYoWotRXEDmj76UGtfzEKRtu
a+jnfm68zxMI2tvtp9ci4Ko0pK4DW7UTtg3dwvBtDaJm11ZjPsECaAu+v/0nFz6mKz0b5UJWaTdW
dD1KBA9IZRixLyfOid80deVnyYCHjTXOqhuMvr7GJume4ZXmp/YmrvyMTQiNlmWMaTSKhzHZZlTQ
2Ge/rnEOBbMxQTrMHUyD4cZ9k2RV9m0GoMfr3kdc9RmLsFuH0LIUAiV8gDJ2psl2Kh+gMvF7fGeF
QRQkbgdAUwoLDsZTQtPkO+vI+tWvdWeFaWvAxcGSw7V/s9WPtZbN7cyZn0CJZM4Sw8FLgQBeINbF
z/7EZQ1J8A7GAAnzWyBdEZqJs2nLe+xOgUTZfkWmGHjn6toyc2FSuSK0cszyhi/Qc/aN2jfITw8g
YXj1u6tAywE8WLKwSwo+DvImm8Y7eDekfkPGFaAR0W3lyoOkQImyRsIhGr/MiR2vDJnzEv7K2uui
0trZZkQInRXx0CW3GtYz/8ZqmsM9SfqbDnUavdWfxRJxMHKkX6yapM7ZG3XxYHpbOCiyQMOCUMJ0
dqc3rf1SVjANerlfwfAutROpE8TCG5w+WGiSp6WNZHj0+97OPAO5HcoMhk4LEV/ZEzKqPQkGv+w1
cVViIx3pFp+lViTs053Q/c8p2q7Bpi7MAlck1poYu2ePxikFxX23Lc1GYSqaUa8gDnF1YnaBQXW5
oWqgztjwAcBAu0uGWP/t1fGuTowhjUpXxtJi7sl78PLtIRKzuPFr3Dl6S4vboK6zs6OliWDuadtC
gS3m2bpz9E5N1Q4T7EQLsLCHXUnJP7zJr/G6Ln3V8+9/JDkqRcaeqIgWi2zHo2xLaN3I6nfbdLVh
w9ZTowDDKRKzPHASwg9vgBHs253+O8/wygLkysC6ESduMfG0WAfa9ickPdWdSmHIsYvtACvMVSu1
SwQdhl0VNwGHD2Y1waAXGRAK0PcA28C8bnq4ZmebfQ+jhi7Y2SHgHyTrQjhArqwWXnEskjjTvkXE
QAajRYAyhWytrgGExX3Qr0CSJM72mkD/D+2XSItRTzfY9h4bOvs9uCv7Ql1qvtoEkVVteVzkYlwK
2SXXwqq/U4yvfEKXGJaG3WioxZlshZHqcmSmkeUTIG5zuWcAh467pQqij1XYjCUqqpNS3K3V2aB8
PpuN7VRSLuExjZYtPQTQU2+HNRv15zhWoTo2ekz0jsGSQx8na7YfIe7lB/iCf9wWHPt2URfI56yT
MPl+ezxemElu+joKMoTn4QJX6FyIcS8jwAphkDnRf99u/7yYvNJXsbPIBOvYiUEjoGgBTwzg9yxY
tqfW5v+kWU+/GOQ0Ht/+p0tv4iw4FN7DWoopKdamq29SsUx/5yqa/BJYJHaWHMAUM5x2YsQWg3S5
hXEwggqdZyE7cbPZHRtmI+F+XsC9N5ngMxr1D2wJcfv06hwXQjdV0PpBGYpDVZ+VO3g9il0fJ55x
V+p85AoG32le06Top+VnhEm9Q0jKry6JuGLC5hzTLW2aFGnJyx1cZT/nEbtyu70wZlwxYZvBpjmf
EGFZYb/9rgNYH1MyZH63Tpc/h1hxHGXTlIKnJtSHWAXJrw0uMk9+n9Q59CXVXGc2yfBJVxr/0A2e
+1BCKHatRObiMucs/yhDXSTiDykSzll7Txq9PjVtPDVw3uYih0Guar5AAs4eYKkKL2sEMTr1TSYd
wKsbat8/tzbuHuqUDdMBsQv9UU6lCA/WNJvdidKwYI+c44xEbbjoB1hOJna/8rWvD0gc9N1BTcAG
XRn+v9Okry1DTmdBXVylcL1KsMzVGcTIaWl/iT6mdAetjsluYTjd8vcCsLBHZIbsPWQwPerUqgh+
wH6fy9nuUN1VVpSjVDsOg+T3MFZYC/1Gmiui3EpuIRKLs6IhU2B3USuXaB+JytP/g7g6yp6sORS9
yKzMitKiByLmWLMpu/HqG1dKmTdrCY+PMCksA8JPAj98BxPL2i8zj6d8eVo0wADi0HWOcoR1+RNG
wwhxIv8R+lEqiAucy8plUqveEhyRaLbDDo5ojRSjZ+c4G88AbXllUpUWXODQC2/KsnsSA2+8UtyE
OHdTAw/xuZkV+l6W4y0RiYL7tur8jheumHKA7U64qRmLd2uQVETK7K4fPYsniaulhENZi6MQo7g5
Ksg7wBPdweGlPLw9Ks8Hh1fWDFf0yGb4lsAvOy3oHE50v4kOxOQYlc/lXZMs6a+3/+XCFvQf6aNR
dpw18rlLPK6ft1UIAkJ0JK7liy8EPFzxIyiRiW0bbBPTlD1P/QbvcoA2Qvhao3Jwb7hI/s3Cvv/R
JIhgomwcxzO/F3O2j5bVBGdJkxRDPf+oef48SU8II3FFbksQtYwNOimgguUfAG3uCqT0Q78Z54rc
ckolzqw4ztglEveMltEJxu7N0atfXJGbmOW2dl1ECrbk64MW9fQ5Z7x+fLv1C4PWlbcRmtamKysC
UcnQmr0QVb8dUDeinkaAvDe/AKDrVAoY1SLyvsQ74GC542P1mdoh8Rs4rtCtpWVi63IlBa97fizr
ypyigXruNa7Qjbd8i5aoowVP6+hGrmGPgsrQc7F2ZW4DCNV90La0UOssx91mg+m0Ro1vOtkVuqWI
FqugRPtDHkzvTRJCDQ6nOb8zym/q7R9hFdCE5kiUNS2CaU0hSKL/zmcP0rdH5oWF7vfR7I/G8eQg
y0zYaHRl63dRU1U7MvXplZTdOSn9ymLtKtjWftuibkVIOpx7afdT38zpHhwjAzZYzAZ6M8fL9F2s
sfrx9utcCuS4sjbO4YJmI0Yg2Y8QBajMnMw7gwqQX+fQ1PulZ7I531dUu9xEG0+HGhxMBAgPhIdk
3lnEmKLjnHTxurNd3/SfFjbKdw2vw3aH02Km71BNh3T42497YV1wdXKiFvbsdkgK3UVq26WQ3XwN
IUn4MYylHy2cuGq5uc1sLkONVQHu5Icxmuk+6LrtynZ8Yfy4wLS4pkFvE0sKq+P1NJFF/pWgPNNv
zXe1cq1mGchBYVyAdTIewJlXd904VX7HIBeUpgdSTmNP0fra2h1p4+o9CTyF9sTVypEFyqE060gB
lgq5JU0e/8Vsfq3eJr0ws5x9fK2RL5nA1i66IZeI3XTN8K2zU9vsUBqz9AcaprOftxVxoWkzyCnz
IklUjLbH0IcVuPzBVmK8hlDsaufSUvF641lcMAGu2JGKBE50g2rnaxjy18do7MrnGtlj3T+PIp3n
9QmmAvwgIK3wfHxHkCOXcMzKmYTIFzK2FzTNDvgYfkra2BXPBdXUIZ4Ju3gtMnU0PEwOrRz9MvCx
K51r562cUyThiwTb+x4pMCA5JfVKY8euo2gbtNlsYVlbkL7pnmrY9e0yTvqvby+dlz6qe0NioqGy
D6Miner1K6L29ftmk9ecoV4/n8eucm7tGOIh/RwV5TBCr76Nc/c1Kyn/G3SMMdipOeDLLpjL8Eso
xnUtSpBNvTS2ce7M7IrEialXHUEuqZHtAAF0j6SxuvXrNifgoRMqqa5VVFDV18XYJjcoe/M7Z8Wu
rM6okrF2G6KimRb9hVZ1crPGifI6oseuTejUZ3GeSTx6W2bVP2EfGYnqbkAavHrGFdbZhHYbHECw
GyDk/6jqeUF5ahw/+7V+Xsf/OGeJha0DTiBhATfk9kYiZoCkYeMHkI9dShrB9h5lKQuLuYIYcwcb
3xm+kjbxXEFdQV1rGIhW0RIWuo34IduEBmUl95N0xK6iLkumcoZ6KSogA6h+DCJNkLfxDTTFrp4O
NlZJv/Y8AlpvG+80PJOKOapDr0hN7JLSsqTGLbTT+LDBkH2dJtL+tE21iiuj8vV9PnYVdVnQlkMl
scxVEtDKXRjk7bZbAyibdlM910+I0Kab3wRzBXaCzkEJYhR2MkPMLXgY5qEc12uaqdf1dbGrr7NV
HcE/KggLnM83fU/iOvuQWmqA1SfJWu75knXjMUQRSnwYf59VvWaeK2NrVtmsQ9eFRQWrvIeQ2PJe
LWLyOqHGrobNZtnKwhLodbDUyg/9DOeB1hjtN7hcDdtSyRK0sApg92yZjmMifsB4z14ZWhd2UJeg
lowjmM8W84LTdf05Gyu/JKq95tVwqXVnfx47RuZYlnExSRruYBjY7/O0uyajgn3Yecf6790ydm1F
AyTWJeitcSHgxzlBDbD2JtmB+1S3yw4qKz0etxJ+LLehAUp3n2zNup01JkF7MDZO7ecFPGZIawEc
+4e1lqhdRQ2CD4nO8nhvpk6uRz52Kd/BibaCyi+xaXVv836pdtDUZ8khVyMP93OGSqc9onVLvk9H
li0wjhures9UE5t9udWhLua67tW+7ufeFAlZyXLKS5zGjotOFrZLYJC3AEO8dP2NIRJiFWNsON2h
JHWd3k3tPCz7pkY25+NUwoj7lFSICBzFYuF91sRpku6qoI7jd4sVoNmKcrUCGcuxWT5WMBb5FuKU
p/4eFhhTo+FkFft40cG2l7UNm59kpXbbz3Kt1p0EX7D6lFdzWO1CE6W0aHD91TsNscsT1KzgOKVq
bMmOh40yd5mxGKCwq0N5ymfeRSCRNcpW4ynJgpC/I0Ng471EEse+T+CnVh9MaA1/7rrhrJrAEr/F
u63JWQ7XpGZqnsGEb/7Fh2P8mJN4in5EMVf8gbA2xZ6W1FuzGwMVRDsZhhT3cz6P7d2iEAncbwA5
hyfg98l4GwEZ2uMRw4nto0zJDsecNHqGGSM1+wAuh9m+LoPoU5wENP8oYT11C0PIKTkZQNFL2AeS
jT/amIbr+ymOayRlEQ2skjsSzAvfV30Z0gPshrp/qkHX3bEMhjoHY6yK1MPcQP67D02+NkeFs8SH
Ujfw/oqUJeZkrWXrrtGcqyNoZZO9UeUYf48akY53paZArcXzKB+2gYtHPGEFPReoku3TQDfzWAn1
nOBQ+twE4B8dxsFgRg0mnr50/WI+SdXSR21mVR9jQyFWWUgt+93Q1gFQzhEocbtWpvFhydLgrxy4
2VOrcJtAkCMfp/2oYvMphpYkPvFKIWIyJ6lOTq3ouvgQTQmiQiCSVfOuEqZCHtn06XBKo0m8hxl0
232hwDXnx3wU6hu0krI6GJPW6ntNBl7dEJ115mZkEYs/1Vyu8c021Ly+aZDHxKCdQ919YnGZRLcE
zlYb3BPbaT5sjIXQ1SfBVh0oaqeDnZy3uT7mjEzm1E9qa29JmmBIYuyWFTjUKuL5nmF9Ryo9aMyw
a0WGKOVYz3Ca2lRej/uKDhGFEKTV8SHAzf9B2GVmn3Q31ncjY3nzj5nWOLvpMxnW76iA4QiOg2JG
4mtKf9UIJP6IxzT5EA1EbsfM4uue2CKX9yU1Kb6n3erxOBk6rH+tlsbLU5Kga/bNBAnvLo6mxdx3
Jg6elqyxAEKALJ9+gKNzJXc9kFb9TuqhD/H0IFs8CAXHzEOiMc9vcrZ0+n07qTw84GNydoxmkf3D
+65dngxuvPwApRvLbqJ8Gu6zfEEsEsqI4BkFEFG6F+XWIqpVVUN+iIcob45hINZ7uD0h9RtI8P/f
yX5q8g9nP1857aaBnM0zyxHVE4ZO8+cEXSgOlIVtANIpVKbvzGJNu1/TbQNmKgrIj2XCFEeNznhe
TfooFcczzXG80QI9/xe3laYnAkvc+V1Kh0fRBEdZreY5LEd8lw5gUH1gJZwD6l2a9GfqZq+zmB3p
ElDYL3ZbKu8AYC4bfDKGiqAFeI3tni1RhOwPj1f7foQf9g+2/R9nX7YcOY4t+SvX6h13CIDgMna7
H7jEon1LKVMvtEylkiRAgiRAECS/fjx6asamc6atx6qsrMxUkkIRJHEWP37cEzdft6CVL2/SMe1u
Zd/K9dwRKry9ZIe4pVk4aAMYOGlAKA32quvzNZ6XPo/mKnpLBEDLkgS9+RlUyheOAPnA/b9QY+ZS
d1VarO08H2M2wrd9hj59tA/vFwpBJh2f8saoX00AhmAGmwWw/hPxtYLG3oGv2PnU2Mcq2mVBC5mM
aR70rs03tZgM3Zh4BExBCu1Ba17TyP3YZqGhd+LfDOzLWBbjMN95mkw5FKh0UWMqm3eNRzmYEFHi
kWlqXIqwQZvdx/W1bMjic2cicg+XUtCjbbLjsvoBW9+ZDcIGykGgEGSgsLuToT6vYYiLFGDqMjaO
F/Bt+4IM1lytZmB5AFXFOqvr9HZf9VxnsLyghcC0doHKHHn2rvnOQlp9h5sQe4y6CA7rCxmzIUC6
aTxDRA+aNg97uz1NdrbfYNrkrkfJgq/d2NhvPB6r3LTtngdhPDwZ0+MDdiQ9cbp+1Wv85OA6mvWx
6fMwaqICSjAsw0PJrjpwo0DDX2OICEv5BeIN8T1dhnfSt4Bstx4ODtL7p7XHAkCUEls0FbRYprHC
cGpOT2oBFCo6UA44rx4H2T3yTq15UofzkQzz69Tu78IErFyxBXjU0JfMiJrtVSQJnvCxbz/JXIlM
6fpRRuF3M0f3MKK6TtNoPphV3+/7ms7ZvgTtB8Rw2F4Kp9IvMg1roETQkdmXpRT9lJw6C6NlOWJe
w6epy3e/95842RHNd2U+hmGHRlqQ9FcoTkzZNeYm2BIkK9hUfAthGPteufHM2Xrf9WbNaReEd5Hv
jlO4PypsGJyRKIKbOGr2wyKYyQKX+Ce3bss3o9SWSTInOc6Yu604rlOD6iPTraoOQ4ROJmhcnKPY
aN6qftueNMbcVzHB49tCI7qYqqHLghqK38tituM8sve9jnDRfJOJtLPZwPvDNkAJiENc8chHvt1R
knKsNlW2zkDHm/OaUfYOSSX3o3H8BzSzeA6yij0GY/wGrqM8WUogtAJj+lMD99SMx+F+irZxVFkc
QjUaBw2XZ2bfmjaF4QgsF/DQ2fY+ruQWZ0ma1N9UjYQ2R3bOmlGbtMQzUib1YIqmb9jdHDTyezjZ
6XaPCCuWPjiEcT3dhQzF5Dx3VwKFWk4jNZZBJAPYcvUokdgSvlkMuU9GN2vWTf0ZnbG4qby/axvy
ohoWnnB4SlqLuNz83GZ9RfdsFQHL1dRcmbl6qWq15Bw27bmiq806eBRiSiHbKx8EiNyOfw21+84h
YZOPoB12mafrVGJmMH/HLmdfDAlp68z51p5ihUhLtiS4g9hYfM9pEyJR7P5tB9O9WJrBwhuHp9nc
1mbM9815mW+M2c8WvIu2CJwd2tx3cVPAaEJnM6QAEVu0eK/DNamPKyZmHZg5NQ+PwpF5yg0l3YmZ
ZMm3plozToXIVpQFOduXd/SScwiOEU2ibMAyegfqC0sMXFvWayFtqIteOb3n6RLLnBmERLrS+srB
j2m9w7pwm4GUGBUBTEILd+FvQpKMYVmQX7UVbY5+qEze6PYdmksqg+ZJDRnDmBZr7PjLBO2yvN1g
MYQ/wuL9NPKKOcjqh+EhNWq6Fr27W7b0S7t3d1PfXzm4HZ2itJ3lK3ZN0xvUg+HwqKGPgSSX+Pkr
LJj9lgcr7x1Oywhi6OIfx1ptsqDVhOQg+JhCkjeRtOwBqbU3y27Tg54Nve2kFk0Gb6IoyblfwyEL
iU7RaaQc9UWPWJO1M2SODS7FTQVHra+1WWk+ofJ/EmkiM+4DcqP3pGza+BoF0HRLeG+bLFysL5sg
+epqezV0M0wtOhRpCrXfPTTnw3Ii23G0fX8PqYdvMwdvOR37NLPLHk8Z1j6TfAkUmhfdhnksYotH
Q1hUSUFwldbxRE972JM4m9ZguEJ3wnpQacX2q4XYzHGtej0Vymx1CZucKSNMb/ywKN6ieMVOZ54k
tTq0YTjmToV3E0ZoGambLovZpA4mnuJXhqEg7KzgOTpBVCvrqhC/hU436zaNa9ePc3Bu2tYWFTKo
ywOh9pNheE4hSskFNvB6/dnx1rC8pfXwVO0SCIlAD5aNS9qnRbVCSOBsRKwedrW6MnVrVXQaOnbT
1g7fhrB3N6NPHMyiVA03h30sNF3swXQSRRC2CA4UoN0XzUZ7QtTQZWpHXSrk65I0a/ukaEofKWoK
lIob0TmJ4/TcrkP/BV7jIKrBOxeup93Ynl04mwf0aMttSCnyYrIneoYJquZ5qBZc4qVNwufFzNOn
n6HZOqmBnZjiXZBVeozPLQrxGwjI8rxdp+DJ9l4duaJYkHF48Cm4mJApH6cps6ugGYUWo8laPQ4/
A4qWNt2XF7GmopBGjsB0dHcF7qbE1qquX7sK0p7Y7huaoHQxJVEWSSU/bO2HZ4wh+xvjF1THsbVX
LNYDHrG6mbM0oeSc7rwpvFzJFa9medZ0iEsgtIl6MH5yslQ6jmJE7HgFDwjyadUW1k0Bbdrq1Qs5
JBmO5fwt3RoYwoYJHW5BTWm/+GoOvgpe49o1ptOvnFuKRpoYguI/opiSsu4t0toUS3qprm3fRXsW
6zk6B7WNrqelHt9FjUE/+hzUTegqk7JKoc9le2jQE6jr3YybFvOpsk5nTMt+vl05FFIzyEuRfE7m
ReXNTHZkJ9lX6HciGmMGUKF/4muK/sXb5WrddHIHNIB+v1jiZDC+nPAw18rDVsjUV8tKB5EZHZlX
JJ1kzKPIgmIJncw6znSKvcTez8NxxWboGSEueZZNrN5oxzzMHMhtZUHCz0y4w41+pYiA1ejjQtkU
ETOcVn1AKvZjLlt3R8CbLFCEp5/Yup2GEk+llXfKcOxNXfaZcj8BMABJPUbKZekdnpMfWOn0sJJP
H8bN4bnd5FqKyKVDJrcREa6Jd/kCM8HrvYeBZz0Pb44DRMjWJQg09MLkyEsaKvZIYz4u35ZO6PUA
/+MQ62yKwh5o2HPv2+Bh7XpE4ohNrSuUDwT2lPzM3sfUbF89qReVbcOQEgS2Cl6Lvq3RmVSkfmlE
uwEG4QQ8/GWsySHhUbpndhf2rmG2cYVPQnSDwENEkMU1hImzBQDQIdwIfOFBQRtfq2m3RSwrmMII
UA6uN9ahjGFc/BxQiORjV+myQWS5UwtTuD+Ww2WtonV8SsJqu6qwYPi6YLpUNjxcroVpXsFASq7H
BoCRQkzIsD6mdojLAciB1s1UDBDqPoexV7hELatP/aDqI/KIvF32fi4itunChnV4kEEfYVcrCOus
8sSVc2/03YQhU44iWb2aiI0Hg69zwC+y8LDjvSRDA5QhYP07YNLlHYRDc4ymvi649X25IWDmfJzr
MzA2tHcbcFRALyAEj9tFQ06YRwkliCJuIvXcVuOkMlDnmzFvgvF1gZNCxpdlHzJIt0YH2PTth0kh
Ii/UjoWjES97aPWeF+dYNiOi3IvENRmYw3jCbedlBjVErgqKIFtYVtFzFRrxC9xRcUKhlJ7ViMYR
L/gYKrwl6NibAhWgKKlrX9G3soNRLn6M4uQ+1mP9Rnb91YUS85dOFaKPLMSjuuoFbmPyDJ2obs66
FSapmYR8Mcq+sM2xhoFmJwxoct3MXOYyhvPZwDyioId2KZA7fQv1lz5jsVzy2YHsuKp2wxa5Uz8W
QYfcwhvgmrCZHRQJq0MksfExzdX4rbYSBfUK95aW1KLYaeNKiDvaR91b8TAiB3+BzSBkvybuTxMD
ULH76hSbpr2Tpumxow7hprVbXvaQBlkIphlieNhdtTC2fxunttQoPi/VmMr21kYl1ejYZ8wSEP1V
gbZJoNlqH7sxNjmsk5tybejPKKqj46zxiLRsOsmVpRnjKMHo3i0l5FV/7RCf/Z6gqbiKQrinhUp1
2SgCXWKaYO6piY9SiTU3cf9tm8hy4V5PB0EZz7tBtBlxmy87yZeimvGxAsm3I5B5elbp9rCh5Doa
2yDo8uE6DsOPrffuOLTJfRB7fIJ6fHCtuItDNIpeLICNIvKtTkVwDFMJVBUSgXfLFPUARgBxZ8rU
x4owLOEkDvs42GF98ZrfUX4poISkOdSb+xIspa8RaVFSJuqdL8mc0zn+0cphKRjMxO/CQHmcEmsz
aXf3tYOUWBlv2MBqFcv9NojcYwPpuGmt8nqYIWi7JlAS5Xt3i/oE9xTJAUb0e9CXgAFQdQ0CvQQk
AXFzZgKB/6A+VNua5L3B3tkI1eoLLkqzoTfsTZJgugp80hZzxHSG+mEDZ0V+M1MNpGlVorQ6vB8X
hbJU6he6jm/pEA+oGCaZLzXrwAms9WExnSm1qt67QIFUHIXlAqXJu5rBqpEs9NHAduaxCiNXNsuC
Cq5RMtMdbNq4SQ6kXtMChvTJqZ06mjVUfpPVKA5x5Feei7QibxFuAqDqpXmBePDZ4XZnKQEFGI98
dKBhhXgwDn1uWTsdoE7+lGDsbWXdZ3uzbBo5vEuuHDzTHoJUpXmnA4QksWADam2G6WzhH389pZMo
G1GjPRoMhNa8xdiwoszmQk3uRhLlxiyC+s9XVDvvqFnVleVyuxu5I3lEtu0a207NA50mi/w37/hw
QIoHkxEv+B1AVnXrav5mfNLdz7yO1wtWrNevE/gAuWe6whtX/A6abz5bwITJwPRY3lfZYv8llhMu
1YxVHu8BVtteen7VVyny8gKyMgHk1cQPoobHwHGF3gS2qGcnJVDwannkzW6HwyqVZT/rdjc5GRLO
rrTwjuWyAraXVQy1Tha1NB3uet/65iYklmXo/voCd9bgCCLnqveLC0lznnkMk2EIlWv6vASp/LFV
eonfwvRSXmS+E8ndoOl23mRcLyhTkADf575b2BVw9CXOsZJ0OcAgfR4I3FR3LC+7OEQtOwRjEdIF
7egFjnuNBhebAvkrBANPEHHT0MDI5yqOO/3EIRS5Hta6HqsHWAiPR0ckemRuFVpN1y8Tv213Ya6q
BKRrHATxEAQucFmKUVHzuGIVUQOp8/3tFIbGHTdGZ1PYyQz1VdDu8/isA4c826nNmaPlYSAztbK1
+markJoSECjmK908fQHRhaGjuVRZ2SopnNYmVALDY2CZwIYj9vLuIfIEic4MMx1/iGOArT/tDN/3
67Uldi/qDb7HWUN2t/yiakcSxhmJ/CFpW/PFpml9clU3PCk+7MN1Elt5XyMr4WBEopnOMzHtixtq
NP9huoUvSd9Hz4b5YT/Wy6W6qNsY0r44jcBEp2jy8MWFtHyIjm5Nw4c+mum9vEjPH0xUDYDf53XY
oNcHnv05bkKpbpG7J3ViI1SMzz1r6QnPF7KXXsBEkm2/3HfACz4GOssbrCWOmGh1FIsLcGhPEli0
bgrGB+iXmsxFmkk4PHRSFv0gKn3iiBYAScEVP+HPimePToafHXRd+ZFE0fDAhIWUzOCqDYvuF+Vi
RKhq+gkl2PlFYj3syaw9W4t6xB3CjN+Yn7NwASnQdjPyANv1+NQrGgMjGkLxbMJay19eD9A/QekI
H50Kimg2q3Dpu7yKPYdx7YoZxCT72qNSG6uvrRt0c6vgARwWqWknHJOGGH2tiZJX6TSpmw46kEEJ
F5XRZXABq6KHOLJL3gXzyO9GEpq52BqdjvlImp8cQw+Vc1rJsYQre/OUiohjW3pS2wmNLKOZEwyA
jzMpNPQ7JLcMsxr1q6YMU5EmHX0BXHv3ReXV+sttJn7GEiTbDhLDuCtBm4786inw47JJrcGSdCvb
Y4xF7CuFLne6EJmS10Bj1niztfPm85GvdP4YtjZidZZI6c0dcftAztEeBfxRiV00pddQyzv0/ciu
EKvj5WqsoUGXpdQbnW/QqhT5GvH4ATdDKMxaggmFSJdgExciGokpeime4DtjFAJdQ4Ew0D0EvMbm
4eSiadG5Qi0GYtLkq1Zez2EVBT8DYMrRYdhcnVx0NyGy+iEw9FDXGJ5M/JEQIEBFM7Oue9DdjhHh
itxzjHQ0b5fP0RzErmPI/IUBYqc0ius8gpv5Kyil2xt04vvbZPHJwfX78gWEBADYFsn7eouFHXKs
8bU+I7rSsPoJF/ZDo2R8GjErexkX16fnrh0XtPc0iIMnI4y9JZsY+wJntvnEPdi/epmI+CQiQqD0
qFedM6LCe7fK7bFbMWdvenSXGeklWgnWc96eiaqANQHbb3pUqABsip7K+DWl1t2j+OcPGAtVKmta
6SS0QJd0euPj2ia5SXdd5REg3EuxUS/2k9J1IQdOW9icpjNLHxvp9mOMzgDG2w32lfrOq7soFRgg
0H06BF5sHFFzTQDtN5SOeSBFR84zjWmLse1kmQLEMirypqOF4d4NkEOFN69LqhtMk3v3sBkaA7Xf
XRR8tGJo31MAvjdztcQkTyF+EV6Pmq1g9wO3lvkKCAkjRZmwV/Rx1pRbJ8XLTCJ73tABb8c4kukr
HzzaWmgnjeet3vv+U0KWE7LP2lyGvZgKnII12NFjbbtCIZyI+qWduMkqSoKm3KOLDPK4YDKfLb6y
z5DX2r+n+G+V7bVwPOPY6/65qSbQx3nGU1suKFOfRqAQ6NVUa7KNKOx5b2Kd6FWNGIYQsCWAxEbE
aVlC6roL8k5uE89AGhzak17E9ux9nf7opUL5rpmfn1GHNs+06nAhKrdqLCRiEPvRgzXSZgrpwGIe
HyRpCRVAdHcixMilq6vhXHns9Gdhtw0P6Oj3ayP2+Np3HFp1sD9RghXdxKs9H8aOfmIXStQH5sdG
wbFh63QuQCT/2fR6/mDDyKbLeF278w409XPSlaxK2gOSPliKDhZIc4/cO1gVINWGK33q9ATgmsaj
GQvM0weV6zRCuOg5QWraMbGvgFS36ZLVpErfAMzV9XWtED8ARw2kPoFPN4H32XqKxn6qu18uktMP
NexIAZgGrj+XCSPLXASjf2Tt5pMbJE9MM+jcYxrIW8pRx87+TEgvbo0fGndlDJVh3pAeFjt23jA7
ojKSX0ZM6BieaDAfj5D4pHs5BJ39KYB8fpA+5v11Cv3nqthsA9yYtBoxHABr3RwDDmHiPO0w1M5x
ZmlY1BrjMJSRe/ul78L++6yXMbja+0olh6pLhp+Y1C9xtru0y7lK2M9L+5HmoOD3Sz4Olb8P5rlS
uRXYDM0xSEesD6r5NerBvzhMXeL6Y+UI0nIoqhGayHsEEJhg2I1qK8YuaVEHvlelgRAcL1cNAKxE
dd5/WzFmzhBdQky1bT8eEqE8Iq1c9R2CMLkOPMFEN1nWH8CN0yGnodsBTAbV+AzbUTwxkw0ILqlf
ouBoqMU+tRckrgHGdTZ5aSE9IM4IslxkNCIz2Ni0lV9i74JXQ4jrPuIJTA4sJOy7BWyhKl3sq8Xy
t+vH5Ha39eILOlXznWjS5ccO7GDPt1Zv9DAYjw5Rr92MAbEX0D/fYeaTY4eMkpvVBSvaX+BIh1m7
7dob/Oo9sCvA9lhbk8lJy27QNwpvf0NUlDgRVl7W2RJStShoNJ4M9OXrCssJT+BeuaDO1OizIVP0
KROCJmyy4dpnZE2pOOgk1T9dJQAHBNC4CYtw75cXDI89PwSNWpbDRVunLsgeOzBkuB5fIWVc78cK
K6sf9RJol6koNaxcZhRvOYQqdffY0dZiLqFaIH9EApTAY600MJluArkXt+LWKtrejGEPmnugomrL
LMWa2dnuo50xHplQt++L51OZNLp7xfkIgpcl2diA65SYpFjRfrNcMDaAUII24y3RO01Psw8gItUm
qGiyCmt55mnd9nBGNar8+IuO/ZYe8CfMVwQ3OGM3ssPMauqnELSMuPZxCVX6oc+gEtDGYPAIGR4o
JtAuB34xfFju2VpaPAlLBiwX7hiBxySrDOs5GoqGRLisc7x3KNrjffuoac3FbTehaUP7Oc77BZqK
VncXA3a/TjWmYPnKmZrLrsbA4xhs1XjvsZv9JamaixbIPIffFNpTe7BghSzF1I1iKBy6kOANSnWz
faTD5uPrZvIh1pIB0obiQOZ6Q++tp7D/gvG4xv8Zo6T/SeJmCO4wBUj8YSPYQx1QkWJ/KgMugMQE
VSWdvLUKZQQYJxBGveo2ZJcCJm0hGv0EfI88qpFo7noMwgnmIS2ZcwEaYH27SYLAyTsyPYedDr8N
bHXvIIL6U6qGJsbH2wdwCRjrl7Onfdjl29bHl8HclrCPRvYLR4afUdHtqPZwhY68VdTs2RzsSV/q
XbGkQJ68zCO66QG+mNNLqxuMvAln050hLd50NLRNA0x4ca8TqaFXOK3mdYsYbwvYmZj9nNT9+HWt
43DI62Bt9hw3HKEURuzRihK9Zz6HlAlIZcHiapR7HuZIjzGNg/G+FTpZThsieFqSuR1ojgww3iZa
JkkWYbXzJ7AYX+UxSnIAANJM9uIVFNqCuXWcb5yW7b3cY0EybxiaX49wWyBE6f0aeR/Ps0CzOGcy
AmAMOl/65MFOV7kb46DN2w6bDtmw7oCvBo5a9SrVMgAwvS39dMWsQzuI1hNhN9nHtcuAIUGucBjx
aPeUhNhP7Gx3Gy5btx1r6KXqr7PELO+M6SGSSgw+0pYBiaW6TJJqCS5OG0tX7GFH6d2CawF57orJ
NAuSaV6+OAfNAZ21KbSqkDZk1DzASqQGF6+e5xcoTdHHMeHqQSWN/45LhbJYYG3AnRO3NQqVwhh9
B4mQg6YQiXnDXrQdoxKz0BQ2YhuvPjsTbUHu16YROUCD+J2m9YbxqNIrjp0i+40Nl+lmExLjk8gt
bTkwxd4N67bnIO6lfqUGY7uTTSu8JDDG2Jx8AAvxX4mTHRaNK9y20gZOR9d1oOl6n7SB+eWE2T4S
NSwVGE6XPp0gFtQHNzC2gm4XqK6YY86KKuhrXRKIzfxKaIi5d2TDkWRItME3UAd3vMdeRrAvd5Wr
c5gohqdNVvDnimJ1TLj4pVcPJ5klIsEIO2aCpMct9EgyDpkHXihwPcaHaraJvGU43lHZpax+gyfN
ML0krgKCrmHKKAoVhPwaFdgUPIEqgyo3qzbR/PLVONzVMZY4it3UyHN6796CJeRD3mxrT0ptmu05
BndgwYeo0Z3U9SD7MoQVZl0wvos4H6N2R0SYeDPArk9ok3kdAfKkyFNNRjEfFYCko6E6zzNR3wIM
LdfM2UlRwFfeQSJmltNamibAUMfjNF63QZCupZwTfhs1U/dmRoaiPrAY07MgrnYQ/jZMhfyOXeRc
oGV5rqTd+FkS21SY7kxVdQLRZUfVFlOGMXSNmeQH9isG4MgpHuc8NLvgV2q4fAq0+d1Tv5LocUoV
MEfBcX+CShaDZC0m7HZJzqMEaQyqT/OEywB0tYShuvXI4Tw2QLlWrk6KOHWLkmv2hwVK3QneZEo/
eCXal9EMFfCLlRgAe4ElB+SdVh+6NOxAWBixQFRiTp28NUttMKaP4wmlGHQ+JwxERfdOxsC9duMF
UgLtu9cn3ey6gRnKCGhS2qQ1h5QuxhwaR+K24Jgl1OCt8A6Jb47MC/YPwC1tpDWX6442/6VLmul5
czCzf6wEx7FOIphnZTLE1l3WgE6iiyid2k/UbTO81/iEyz+LBuV6EjVotYEYsq1EjACq3yRKAhG2
JHxH5RpijFW1ArJ3SUdfK5RdLeBDOnMgrCPrDvscr3cahusytwuz3z34kG+V47QHvsHnIoTRZJhP
ywSHiIFVai5Uq1GjbOvgMPxCC4lI5Cn/EpMZoHGtRnd7sciWR/RKtYXdN+bNB0zm9uGq0catBWY8
IYaP3RgGJ4raURZiIxcV+L2bfjWuiZ+WCM0oqAgJVNB7veNlCTe4+DvrmjQXlQzPBO4A03WqtihP
a+xMlfM0AIXzWLjuC5vU7JOobn3ebWPBZzJ02AsH9ulnFy79kE+RgOshFw0ANLevFQxqU+IsSLC7
BZRCu/a+AZH4cumj7kMRZd+rMcZBChYB8hUkUa5BctNdaZNo/dVaYxdUXiMEWexWDbeq6jjLiZsI
LVKYKS0HzuJhKuuFDCjUULREBwBcqz20S9ppNPl7PB59sE4rxqvcpFjXH3R8VyW2am+adkZUYroX
K8aG4VhjRq16BdNSvz8NkEFq71yiR4ZBUsjWQ6BkOiNDX0rtXrg6zGcIfAyvPdij679Zl/1XnPLf
VqMqJyg+UXpZhhhXVNjgrP8IE20//9qmwG+7URvZ13UNMKWY6d5f5JiWm34d+L/ZvPrHtvn/g7D+
u7AoNuZhqLm1wTGqULCeSY1TepxTUAEyWJs1U9HzEHUpWuDtB5rp8YNOXWiKtocp6aFBi9WXyO86
Pq+CRH9t2ex3OVJMEdshBusWQQS06LbptoLKf+fT8S92V6LfNiNR/DOVCCAmkw77r7L3048VkPme
hfM0Qg+HToCb/tKt+12etG6mWOmU70fq1/p6Ix3OXWjY8197dfHPy1s04B4Sf2Y/sg1LmIIvwTkI
hvav7WH8Ln6a6jaoGZyrj5scgzKYqT7AAIz+taWe31VOO5MOQdLhvQ807SH5GIUxgwuPbP7Niv+/
OJO/q5ySi8Wiif12xMD+R9AtmZv041+77L8dd/QZfIAf6n7EUfwm07SEk/TwFx+Y3876ODkHauxl
AKiiDr6cjJb4GMNfUuJgv+ubrmBViDGQ+xHuf/J6qCdzmPbwr1nUsN/VTdU+di0KjO04WdP+jEbT
3Rs+NH+aI/y3j/W/15/Dw/8MSfbv/4WvP4ZxMy14O799+feXoce//3X5nf/9M//8G38/fg533/tP
+/sP/dPv4HX//LvF9/n7P32B+TYQ8kf3abanT+u6+R+vj3d4+cn/32/+x+c/XuVlGz//9scHSoD5
8moIXvqPP791/vm3P7A99H88eZfX//Oblw/wtz+ev+v/uP1uUEf8X7/0+d3Of/uDsv8UFHsKacgD
BijnorDiP//8ThhADAv/xBFL/2FCorGE0Pztj5D/Z5qGUL/D4giDttxlb9UO7s9vJSleKsETwuKY
Q+nuf334/8HdmS1JjhxZ9lfmB1ADAwzbK+DwNTz2/QUSkZGJfTPs+Po+XlUtzEpyuoQifOkRvpDM
JdIdgEH16r1H/3J5/nG5/k81lLd1WvUdf/Ffk3UMNaTrMedAR7SkAx//l/O2z8BW0H9avkMyx6/s
Od157jL7VtW5m3ph36qRmGEksvFGG62daNODzPpmqxv5Y5EZIRmDByutRt+ak/ZK1dYz5g3LN8tl
CDW3Q/jw2nijRlMd7CIiUCKjglnfWG+ZQ7sBivB37EvSN0YcGI0tAPvqzg+nSX3qjXKPZvTixMgc
4wxp2R6Yetr6HvGs8VtabX8s+T1W99bEw6Fq3xnGTciYdrnBj/FIbOQPDOl/+vY+p98Uuawf/a/3
918eif9FD4H5Pz4DfjL0H395aC6//4/b3zN+E4a0padL1o4J63LW/3H7u+5vjuXqho1jQJfQqHhD
/nn7G+5vpkGml11vuvBoIvhDf97+hv2bTbqL/1weJYgUxr9z+5v/eu05Kw4v9cdP2eo4qiLGjZZx
GRNNx9pCj0xND9dHqrXlnp266mi0uvOFSxuFmvSIm6Mbs0fWT81S9E8pmvezplsviUTtR6Noesqw
fu7yrcNKXtxElpPc9QQCCxgJznhx+GnizkW4bjaJXnhvMxuf3icyQveu5vGG9aUUnh4IcxAkp+rG
fVgntGy8U9zuV6XKrGM3zvF93Dg8JXpBdslnCmQT89N714/x4zoboiLN0RqN+Ll1jWhh/IVFj+4o
iSQGbV4pQjbLva2sJb3FfJtS+pttgVFCOV4TAjLJqqCzCZFshqLLFbZet3rMGYbdEcNZb2VVT0cT
gz7T20KRu2gL31zt6pxgdnof7Xg5WlJ6V8ZkpHvUtSkomknDct2xc0Okdv0ZDV21ZbvNGLSs6drl
IqnPrDObTzTSSYgwBw8JMSx2rOTcOiUTJdETCSVpsQ47q52NPR5Bf4CWsfE061lJO/Zbl4FY3kzu
frEsAv6FndpvRarV+zyO5dXszGSVWvrV3rEe2nZizUYUD4Ec9JUNvIsKlOuRFJDWubLN+Vt0mbIV
xrJcyxzPplP0C14ETT42rkM4w2ppiHHtjDvT1rxN6Y7tS1/o1rHFwYOBd+qdw2UMo/yGPuyAqDnz
uhzFDSxg40lnNLl11oFZdp2vdytvhRxdr+hCqdH0EHfMuvuGdhcf3QjAt+28usMNlFAXaDmbtsh5
cf/o7anN+n2pxXGgse4FkcHtN/WYy1PCiOvFQWTdjFJ/wVE/nhaRy/NE5O0lGodqo68shoAvDRJE
NS02WZxjwZiw+03yBdBZJjBJSvslq1Pb96ZE7h0bLY6b0nMkxm5nTHy0owlRFqc3MxSLngB2mBtN
+Bn5MDSqtfzqkwoNZIoX+papThlIuZeFQ5KOv8FgdiZnoZ1MfFQFQ51B4UFfVNlt0nbSjT17T4gT
xBnjTQaR0T2GkqrZrpaI+PdGuBwQ7FrzZlhmHBY4xBna9YXhEIy1MnRYiGkT6dhSnGM2Szwjhzo4
Y4pybPZDHIurQln6Y+rZGoVi5U6h3TMi9VG7pbhX2H6d0SdIY/Rbrc1EH2joDRp/so2Pdp7bZAcS
qz5OzD62VexeDJVCandGjGfGMIB36ubvj93U6mdmZf1L7GXNOTU6V+ND1kMbWIKFNw4ru3cmPKly
jwW2CsUks7M2TAl2q6k6FaMuvU3NzI1RJJcImDRrSbZwc11UsiXpmcQl2pMuzOqMFq16zKX6vbRq
g0OpZUVVUkn0CLPypoNtjdbBjBrxw1m86I71w6XaLE1vPBJU7knrYqoSm0QsrhNG5CfRW6NI3QDA
FOS2MLhaeC8aI2cX7TB/owlluaSLbut3vVbcJhnJ3gF4xOhn6UTma+46Z8BdaNU3qyG0u9omIIkE
fbGQJjEZnWmoD41d2pY/ZBNs5CYrHJ1RaDZPnMOxeO/dS/q59abqSDR+PeqmixWqT2ee1Awf7y03
13JltE6LF6hem2yT22hsPi4lb9PydsGuAlFh341pcjLxO9z2TIvPkd3imyuq2hR+NIzG1TLmusC+
nWdh1bjutPO60jlEGnt8/Q4U77UVCedKZ2JaBkUp7EOH02dTxlYdYv5EYTFa8FWoR1hXPOxgB6GN
6HBZ5aYnF7LvVelq6qVlP97C84hvx0+j5b7ujCcWwKQPtlfOb41rt8CRppgEsqUZ+zGapz/kif90
4fK/qSShUv2//135/lNZ7quh+p7+XJJfULR/VuTC+s20qMcx0fxekVB4/FmRC/mbTlFi27bnUXX/
VJJYv+mS9zsZPE84DhUNjeV/V+S/6TpwaY9yHf/Lpcz5d0qSX6QelChT5/YE3yox9LOH7NI0/1SZ
sAFAT6SYysOazrZvxk+aypeQgoX611ueJ+mSD8mu8vHQ6KzJcRhLEBNvrhcv+5tdFX/VYP78l1Bq
GQRjkMjkL7300CU5Jtm0PDT5dODcjQh+yvTN8pq/Xfd7ITv8Q9/640fxHRqmNBwapV/R4G2XmXpS
DuWh1yNOryo0ZuMK1J65N1Uitk2ET5k0XnGtiVgFa1ovtN5Ftl0NCg0xdH+3t/qXtuhyERw+OdeV
GpMa9fLrP10Ex9PqhUkwDu168sLY8l5xAqShauQhsQlVYNNPNr1uP/10k/7Znv3cjnHn/fo1/OXH
XtBSP/1Yzc5NsbRLcZiQiDFr4oAReWcGNIh/o4/8i2v7809yftEyBrEkRa5EcUiS6ZMhJojOER1m
db6K9G8/lX65U/5xebmLeem5uv37l8nl/ZXpGClP6R2zuYNWRKSTnNzZTJdGkMCP3yjrmWJrV3ri
h4oOBLnDOD82iTRCtuW9GnhHdiUzDQsbiNuIcMAJhGcSJX9X9OlCyqAi4M3M0peAB5q4JVy31Bvi
b/W9sAxxO7AMyGfE8ImAddPiwvHrTLxGXHyuYM0JLvZJMj7lDLi2nd09ZZqbBkwj55AlBONGWO7k
e2n0xgEx3hGQ9S0PV2OGeWszG+41ZYwRTmZUP6seooM/jNWb0WnXy5DVx8VMHnVsrFsrG1+0kcjS
kjohiIgHga2RRFScnHHznr1Z7sjcDX6EJMPbhS52zo+MHLZQlNw92h6pjJkEiIp5EMmyPNlFcnnz
lVNYExB9YDftCYtlfoM7KVRm725pEDp/SFpfKqaZpG22Xdp/pwj9asW8UFiyJIbAOc/XGgxa8uau
DsniYVtPOu96PJjKnEM3bZ5wxbyKCnqoLYUf67u6+2YbE5EFLY32lLz1YaibBvdM1+znztt3lxia
TF/Hpb/BR/89Z50DJmK73iEsUCfWC5M6OZCQos6Ww7BvqtTlpW4+xWLecaN8alGi+V1LIGgo3t2a
0FfcUvP07W7tVkruAddvSRXoK5usGYODV72P9N3Y8bzAssei18EEkK58UMz6SSW3112MN9lFqA/H
vCcx1EUYXFcMZpLfUNvPjuC+8JahDPW0dJ/7gQCJsWTvRq1jcKJGw/OANc5rOHPgvmz40skhjRgD
PMa2x9m1bDgS7rNmXMYLtveSZ9OTtYqZHo2mcSmtYpOZXVCNrBnxKAMaZ96vJkYjm24nA+TZ6nNY
tYfMab/NWbh4rj/kGBaFTm6QWs5hm2mfJOZGS/ojLCfhkwM5MUqPMZYC4yebTR7ibk6wyg+dc1N2
7p1LZ4CLTcNn0Bs8NWW49un9ygxzmdNpo8/FHgfWsw2SDtf/kdOZVDGz4nYI5wyfizp14sHwqkM8
f8WJcVUYc8DYf0depBmACmrw96tPXa4ba1QHN1Jng5UBS/FOyJWQSe+PuraPxUPMgV5PMiQK72Mm
xyOq+7PzOovLCVCHRhsdQSIGSzGEuNjd2cAq3rzMHK+ujjOBxy+ubxl6EuTTLfsI5nxnMpzTzq5F
bgsPh8yvh6K6agjt2cl1POxi9z6G0WKqNdTXjd7Tq87vFJ5Dz6fLh6uhvcmbEYPUDGbo3XKXD5l8
NMOXtnTBQEBIyzD+f/WaHhbiNhZPK/CZct7M+Ix145bdo/zXOfA0iCakGeOvrKKLTH7Mq4Ppe9v0
X/guNiTO1lI79ca4dZvjXN5XbE2PPBFOoz8SQ8cTEuDvkXZ/XSkrNDVnM6sMVoBBskNtURNDzXtN
hvdi3pCaoSPBU5+7QfrC1+t18/0sL5hBxk7TdcOSg6iQIQ4GP8HEVsNgSYrDujxohMwM/SSxkUY5
Yd5WHlPdYztGc8xM1gzF3MJjua3xTQ91Akngm1Wu4WI63EY7aDwbssZbt0xujHEMqGtDe/I2vRrC
y3dZst4hnewtaJXAYP5blizWk/hZeUy9tsJmujVL495qCX3FD41T4/N0N3ZzGSEam9lMtm07bptl
DLoi9qvotcRDOKzh6gH1hI6CIfe4YBMXqUFs2A4YHZ9c4yNVpyElcp5q/uDpV30i9q1OaDLCxFvJ
s5EUbwohAKN0aOlXS6l2lr76mq3AQaSBRidREVwFpdcpbQ9KJWi1W1ylbDW8v4zTJj2HdGSExjps
5dSSV/lgl5xNqooz5VyRdbLlTWa8CwbUZSn4W85Gnd9naXLtqY+puokrlmHE36za3Xq22sDWAeRE
hJOwjaWnGyyxgRNdwxPeGaVuAR+wzEunHyGK8M9urcLbUeBywTLL25iq2MOeO0zQWbe1SN8rdUl/
Y2PHHmt226boSAPE7qsex3ZQ9mIh5LNscdTR85M5GTg01kWI7VxeRqvxj5bs6hQn6xGmzcMsY+8U
XYbsdZGX8KOQJ0a2+bg/TGO8VYJog73TZOxuUk2dal1j2TeLYFnQsxm14nu0cgBlioSwNZ1wdnzV
oxJ7fNJ3JBeuINtdCYhLYa/Hu/+5VCLq8E9FBcK19EzbIf/siV9no6noLKLnnrbvW20zsT8LUhCC
sageLvi2ME/WUz702QYLAd4MKhRLQj7Q9ZNnT+1OyLQ8LXM71X4PcwNY0ADp6zAW3VZ02OBSrGhe
9rHQF+OIIoj/Fa2ttDcupw9Rt+dydMzHVrNfMA0kocdzK5qvpnCxzWfUBdggs8e5x4DGWq/5OgKx
gV3YOMvs4C1a+gOvn3NrD2v5wbfjtG9rc6O0MUz7Oqjx9vglqV34SURLgBtc4ecTafwSm54KYnr6
xLvWiKGMQr+apKP8TLRhs3ova5WDtol5naL/4Lx+xiQQ1ONwsJ0++qxhMyyYNB+EmPsTePP21i35
Mf0i7NukVdl5waER6KPLGcIKMyAeavlMlqx+SZd6C/Ho3Hf9tWE6+V1vuxrEpvJ1siLYFxPZNyae
6CIYE+vVu+wUmf2YCLM+jVjt1vrTcEn5wVm7jZzmaTITGVqLggeUIXYQy0/ZLIxQyglvLDeGh7GQ
rCS4iClRoUXsDn+TF50cVbW+5bIByW+8fA3KuuW9Oxb6Fhzze4ZnhEwv9FVUQs0KtGniVWJ0x2rQ
l7u6Fy+1QaZvUPpR4aQ6a2rlfnXjawcrEyqS9+VAS0PPKonItfB4SR3ZxJspS8oqrXfetLhHCi95
AZiAHVBajBTAicwRwtnktcahrkcyvKa66Yqx2bQVaW1s4JnXXHMOXs2r9bSs4ljpEvBKmodLWb6b
DkbfpH8FCiaDbl3IUCyY8c2exzo3jJaV1+2wERStZzgiBcAnpB5Gc+o9MizkGW8WXIEZQw9XctXu
Cm8avvXYyx4q03uRJcu6SOBQaMvX2CP0SSr3lrVUV7MFla0qxg9i/fCNuiY7zfWsAmeMblYcfbKk
DCGt7xs5MPaBVC/R+vGCTaASMfAeaD27fTrnZS4UFYY5vrpZ0Vbv+JfsBXtT3QJNX3LviOVCOOQ+
DQhnrgYPZJRYCcMEzCs1lNd63R18HNggdHjf8o6Esm845cRgCA/XUCUPayM0boXWAFnFHaNbH5l+
zHKmUck3VhGmXuhk8ePQD81HpYM8m5sbvLx+D28G5SuP9xkMOL+FV8enGuTB6t6rifMhWAZzIW3a
19dKDPOLM4tjD8vrNhcLgfZWrJtmhfE0YK/TilPehnVVxzgLl0ODR/RYRVfD4u7nglZBk2ehWa8S
IxwevtQiKyHRRo1xajeufDf6TJ1pkKiahiXU0J/DQvZB0Z6lqqrg8kJbPYCQVAXd6m4MHiMe7EOH
mh3Vx85rzpcRQc37siBZ4+HH49n3rB8i2wI7w9M3yk9z2GkEyQPSKaP4rMGziBm6Vzn6pCyMuQ6r
WfhWC3ltwjEtXsgYpyB1xrp5qPHi5UVy8NLbdl0wvZmnbm1vDVWekb+m5qUdT/ayBDlVhDQ+3OlW
J7tSuOPWY4BIdP0jR0UsCVRYw7dhqoBT5P1ubbXHlge2Grqr2CX7YRD4jo3PdK2OpApSH9pMfHkz
QlSwG3vftcJvEzPI5r4kBuOt+zrV27DL5Vb3St/F6uClOTE2eqTidZi+l93J7HGkp6oI4rb3NU6u
UR9OMXyOvLLD1p7QJaEfKlYLX2oqyugNYye/0Q4tgWx4NRlL+cry1KfFXsrnUjibKJVbScr1IgFq
raT0LrLQvqTx13VXLI8OR8SQ3eCHPyH7+6S0iyT9NN3vw3yVVdkC1EcWu2ZMGwgL2bWaz+yWf9Dm
1gmBSRUBvIxbeASbtVnd89zxQsXKgchafieubV6M3pOPon6tKnGSKgl+f2/+p5XA/+9GmBKF4/+t
FwYf5Wf9lX78rBhe/sSfiqHu/IZCbVtAljgh7cs4/k/FUDd+MwkqerZpXny3l/Hmn0NMtETbtfk1
CW/HhHaJAPmnYij036TuoTBZFmWL7TjOv6MY/r6w8B/qCqwDwjkuY3wT0UpnKdZFVfpJNTK4PzFs
j/0+V1l8iBy7yvyk6wKnXK1T24zTbTVZ8cEBM7LvCRWeHDgqd2Af3Yc5ymjkh6m4xTtrUCxb3Tet
LbR961CIAi1jnp4WQDNaT1l3IzXdJp7BEhDg3w5KFn/jczP4Tn4Sin7/KIymdNPD3nAxJlx+/aeP
MozeUKZt0u1bb0y/TNVBlhB1fTAn0DBQvAgwpEtOymixTiaf+pUsqw0A2HbuLHNNd/Oii2tEF3Yu
luZesqth3xhd88aEQoQpKyp3ykzT/e9nLkZl9TZ1+vTNna10V2OlPqDpz3f6UKd/45X7VdW9XCMH
sYnLxC1kGtalmP35g6m6ZWUZ/nDlZCWAhLn80NmfFzYgX/bLvJA5M3S1I06N82FiM3A22qhgsbCP
tj2luyGLh2bz0y3+L9TGf/6yLelyv0hhWvIykvrrv6nQwSYDhugY7/ETlOdlmzhquvPkTcZ2tcnW
459Ndv/2D7UsGwsLIB1LiF+lwN4Yht7RGmaXXOi3tG+0wk9XKtJAsPviNl+qYU9sHx7Tv/9zycHa
uGZM4RKZ/+uHZV2EFVcrP7dlDOiTrWV+p9VP2ay4O/S6e4eg+TcaK0bSX4RPRgaC7sLDII+1xhUX
L9HPl91uCkmQrJj2TjUfa+bJCkxgrB8hovZfNCfmN0dF4m0COEMKixXv7LVpHpWSyRU2dtqNsid8
ZTIZHHbT0NlPmkvgrk5JZftrlnpq1xCBoL/T1tR9ImCYBWAU5ofUhS3B6/hbZyczg1CmwRTSgFFW
W+2Z4EakDwExvrC4ikDj2B5mRWQjzZLqMZLuGppgUt6Lxal3uR07H+SbfNVQ2OSljDvf7DAY9E7V
IS6Wo3VlMDp71Ps24cRoXAtJzHE7X1ubJuw0vPJJuV7+txnXAN9qd0k37IIa0MKseVdznjEps4oP
njoJHtGDtKjU2B/Ypbxo+2IZp3fNyDtr4+pS0R2XTnsPOLj6EOA82Z6solmCFUSz9OtqTm+8ETUN
93Z/47FP5VFrTBO+QgWpxZtQeDOmFwtxST8qZyMk7+YcSU0UJx2u6xKUzELmIIXI8VU7rb4lTqH2
XQLOKmyMi3EgUi+5rl5laxMOiNHgKj9Km/KudRdYh2hLjwVz3lOtzJoAnQl53e14cs1E2dRBRnI3
DsnU0bgsDugevoVOQKqCvEwUm0VC3zujaM6S5MKOvJUZrHQuvlN2QCNk1d90aRX1fglsiBq8zvo8
WK06gksjrGOcZNEXXYt8ZEmndfJKYqrdPC8AfJSGYcTOrzJHxlPYx6ijQyLyxzq+BJq9zh4DI3I9
aBeV+S761KCtRHBxUiP0rNgJV6XdYrzq9z0B9XM6xzuoE9ZtZTH1rLDyHw0JG4q9yUecCp9Lbl9h
kP9ivJ5svbi4MVmRs1szJw9HrSNmD2v5Hq5TuY2t/ltXr5JP7bibwZgeMLq38bZBrHV4BSjG5Xn1
6Bpe/MASOhAfZtdCA3THczU0UJabNDECb+3dDZc52TqlhKMAWHCIkPkkVLY8Wu5kZkhk+mG+Jc3Q
QSka+kdIAo4bOlwMuBRlTe4mbngGV+ld5GlviQ7xYPdIr6tLirExULzyLCYG2Mq9xTKwB2fVzc85
Q35gGI5G2GnTjZImUj67dDZOQzM8xM2yM1VW2ztPE9lthTF/axAAvbEnBQ8xqb6iUUtIGSRRmHNC
3EAB1lgXQoB8zNcRLYvZnmr0i9y4LN+dbiHYOuTvqcfUW1a3fdQfZFfrAUO1l1Zvb7pWezZA1Gxm
bxw2Ee38I3DW9phVbf8APwslK6m+tTRle73khbRXhUPJ3Cxe8n0s4vZmGByQZpaZGGfEKgQ31t42
e3NwUphyhBHczPWrLj0uVaT8ocm3RVPdZhC9DsLVTFKx5To/2CyIDiFT8fR0I6uxl9XaGkZWvLaj
ly6BzbPZYQGBEOGTcKw8X5Uu4TMj7rXNaE5msVGkSCCH8W4KOfXqoFyqZA+kar5PooqGdHDJYsKr
wygxFLi2acSy1PVS4GfeUQ3MDa+EKdcXKGh20Mn0c5yVfjtabmnvx84EGTH01rGfkhOT2CUPROti
aUljHVpY4V2PIuvvurTAKuNG8U01MElhselxrqynyojnW4LgVwaJnG0nteVm0tv5KJ3qsx9fpRa5
wSDkKV8ArPuurNMfca49dnAGdtQGbJ3OrDV0pEWwiZftJm6bm2ZC01nb2nqEKhCFcgB8alTrtevU
XAG3SLbGKMqd4K31DfZZeWObQOiwnCbs2Y3yCqjAUCxtIHSryh65cZ1tRPG3d5UV08OLtr/O3TUG
ohErbdc4pn5MTWnGgaQKK33BMvN8w5Sq93XPzu6JDcxPehPVVzompf0FPBkUovMNN3FOnGu2r6O+
0oxWQqFVMDDIFWMx4kVJyKWsX0Dc23cRTorQvGjJK/tsex+Xm7qXSsekxtLNQzLy0A9R6GY41iac
pldilMAA1lJer3W07DqDDaP9+oKT9NHrRybBS3Vkaz1vobUcGkYYrJrfMIY7mDFTmcwCi5V1qR7Y
1dRzOTSFP6ae3niXaBu7XUAPojtgp6uWswaoNjSVcdvQWEdd9pwOyV3Zazj1XVUm1+yzj3elMKw9
gP1gANJyn3V6G0RaX2yXlvcWjJHupeocaFWDxlWasZ85DDfGDrh7JL4VOTC11Ey7e5fd3/cUrE9o
5NZGg5C7A29v3Rmrl2+FAzhn7JULgqBlIqPG5lAbjXeVgeLZ4YsbfceNULETG34DH84xzfQ458Zz
XFaHidBdtrx5GUBndNhtY7Y/0sm1NvYaxZUvsPVKwMIkMX8MUXqXE/kcWkZW0imk70YuGw5Mbfgs
sW8FfYEZiZ0tF+wlx9EyfE5NRDbVQ5UcuqP0egiThftp1CN2p7GdDqaW2sfEbq0Tx+10agYxhO2w
b60fUWnbt7Xdjo8lb9NNxjIwELRxhAiAJrRW0BdaY0IM6sw7oqn2K7afeqNlNv1JYulQpfvsuoCN
CNPS9UeN/yufR6ARC/ywZYm1XeWKap8m7GhINICErvZaAwQDVQy/bMxOreQdPtKFs8muYsrquHdp
MbTbGIIKoVkDsJ5XC4QGJ5neyYIZYQMrcbOazlOaq8e+7jdGoz4cY6QiWdevZlIPsFTjOzfGzukY
1rlt6y4k2hhEtUDnc+v2XCoFZBqBPWhFwV+Qr2hWcJ32K3hAb4VRJEdGO8TaMJg2uARLkIIfehH1
20iHoBx5LvOwyX42Rf7GlxvUTmY/F7o5oOZaJ4W9jvqrMAKnXTKO1qk/yyj9iKmuArgEVhCn+n1u
W09GOetYtovuxrY01kPo80tvgx4DNXXTiakIJmWrXWo3P8YY0GfDSlxc6Uctak66niEwk0i1KbIK
l7eocejwu3X4GzM3fQXleKfkPKE2o/g6Ds5tcIrl1py8tx4BRmiJy3fAYrCVnHraLJ+LjdXbduat
o1NzTv2LOy5nabhH4v9yh7oHvraI7b0BDmmTQopz+j6/8nITnqZde+9Z5z10Xte+zqxga2rnTWnN
S9ZVMEJV590RQN4xBWZdsCWeIcg3MBKtQI2pfKr1GUrN2K/b1UsmHqGkuuAOEG87zG+1sYwHb3CS
UxHZdli78Qz9EZGvQZKCD/64AnpfGWZwYzuOX1wmJFPjfQ0Jax4nXYU1QhZRPP2k4Rsm/8ZWEYLK
B91ldUWGs2KTFw1zdtT/+KhQyvb2kt/UtOOncZnlnQX8KVJ9tmM7woNHRe8Tb5T3DRf/MGBC3hn9
erDL6TaNPp2caS1PwDav8wiYf+JgAY0gebu0AZZbcYut6XKnqWZE6sWZAl+6RFZyAkyaUNQ1BHCz
Pxh6teXFei7m7rLUwjwObkriuvkmUVof44iCaMrK7DbHqBY0XX2bzDUTeIrirko/Wr6YTSx5CtvF
exhoOMJqVOmeJRvpO2Ztnl+lNo0ilhhUSkS7dvkxe8lJJc89PUNsJbtCgyQQdC7Z9tEer1c2XAVN
wx76sdlWU/O9qm7FtJ6RTNItc2J1HDKwPHXSZ2DZZvuqtq/mOrd3k0YBZmijx40pBrCl7JGY59jX
ZQMQUNMS+CI4bgMrEfG29orpQwKP5l/VmwF3tnad2MwptUUc7HkJO+oVv5oq74GKYkJttDeDAHNT
eYqZ0NTk9VtldOWuwYPtGwtbHvwVtvohM2zY24y3c2fBIm+CXmhn8Yz6EMwgB4ypL0Or05FDzaMz
p8WrUOUp9SZ7n16A6R01TAVy80t5w8HBW1A9CRdyavRpDctGtqse8OaVG10AuotnUColHgNlKgwN
izzABdNLbZcRQ+ZEa27NBQ3Ys5ujWk/22D1B4N9NNv2gNj5h+TzhNzmOls070kketQyDSFNeHNWs
fcThsot0mfjztE5+ZiYXIkqL0gsaStvCAMEAg6MbHxT5liDLFIC8qi1vxt/5Csl43WX30cSxh2lk
TGa2ZKB7e3tWUXyrdVheI9yzyHyYvPaZdBbExiOL/TJGkERX+3sjAxc6f7CNj2fXwGFgzPEauuKh
K2aqteXUCFBKl6iSYCITUXNasf7M2QmRTxxzMDRE0/a9Vx5oZqEbPGEbhwJsx5S+7m2UPo25aniS
5cEeFOw6Tp5SHTRv3InskYeMzVHlC+jL+pAu5kcsk2tbstrcKEK3ebdnXexd863JwJSPCsiVvAVs
vTe4O786aGkvY1nZ11EcEYsRbtCvOazirHkAU/HA8ceomMC1PDhR7IJY9ayCt7i70Gz0Q++zFaM0
fNfIORg8NKuVycuQ5M2PtGT6ni3R2fE6Gh+lby3HmZ+KrgSWUNcb3clwb0we9lkXv4dmtFCCjYT+
m3jyFdhG507jaEMLB0weLC1uAHL/zdW0xMmXCzeFOQos5iTq4yvglptoZVVGyepdVnXY2DkSJOmN
A4E4LAxqXxYh9EFdXlw6jn6n63K6qaTu3sDWw67LaNSaNBFEl/XF5lpNu8wxo00/PHVrZ++j0qBZ
UVqOmF04b9iDWbwyLi5A60mMr0VhansRad5DOb+2jvRAGyTTI7g8rEKDQIOC4nbXmGNDXZz0Wz2z
c/zYoFrzbNZJEOXSPGDz1E9TpS1BNkQ3ZjJRJAphOPfAVK1DWXdXDJQksFhNbcCgAD7VNTj2VtIf
Jqz655Z43NZ0kvcMMMhD6U3ZgT1F613pXqxGiWUZH1a0uDW3EcxIWq9pCS2lGd9SBIj/Yu88liTH
su36RSgDLvSQ7oBrFR46JrAQGdDiQgNfz4Xqblq/R9IoRhxw1NVWWZVZ4XDce87ee23TatmZtTEV
aAjRQUTIm6jIABhZVMWwzymEelTVzjoIZUJltNKJIwPVvLGHcDeR28cL0JzzcSInpWv1zZ6tCfIW
ZiGSM7wxHDW5hLHhHuksSXeaNe6HQGonw7Qxs9tz9RArCwURR34MxsQCaGjHY//ZqpqJud1gurES
kwFZFuleMn9v0kZ+YC8DJUaC+BjoU3jSzdDyY7Pq/kxO436LqiegjlbMnQ8NG/KTVhgnCZydCC4s
q1WtTEhAoZY8j4aIrbXQJq4CotScN0AcBSdoaqa3RAfExehSvYpyVp+mfMEJA7jNLrpQ8htNNvmn
WxQYdAh7rWZdMW4xfQHwvrjsmbmNRyItdEUHRp7DfKSSoEERUh6rIh2OduMKBg/cc7sAjIi6KaUZ
pB6kRi4e5cTM1OVi3wWBQ/tp/GXXre3xPPaXRBevtl7bnzlz/gqAiPFHVQmH43rL+gs7agq6OqUv
9tw6tH7ZgQ6ce9lCAFXhUmUsluj2GrBJtN2q0qGur1V+HB8iV4QLNkUjDjQzJuTV8Ejw/c0EOaVR
y7KO9AJqEwSNbj1rKSpnWY2vEITCs+4k+kbpxFMUwcMv0VlfA709ZOwlfX78LyHkZj9Hi7YDw8Wa
33fHXKXiIquY3rmvm/tukkG2z/tWbmzKOrdm1jc7S8wP1thAMXVhpcxJ89JRpXvhRjs91JqboMEq
6b1n/tv0Np/K0vSwlW5kn7NwOqZFbSArDsV+GcchH8zGlYd08iMrVsaFmhne3Ch1L+AnqXeypzWm
TfOLT7Fc93b6wQQe/d1IgLF01Oz0otRC30JMSS5AKjDiCd6P5GUiKbwQ1U/2U3qO2rbZ6XFX3Oo+
U+4KcZdXzgH5OBQigMYbs6SeGj0Mt/0goB5YapLjz1CS6AfDbuMQ8AcjUbluemV2T9cMOcafcVCH
R6PW6WQyNBBNroLaiYS/NmLp7BSFmhNVcYL7MAT2SUtTgFSmaTIoByRdectSNsK2b0Mi6pzPswZO
ZOS+VgAENT1Om0xuwZtP+8QALzoblJcyN6RceZIh/4gDbvp9EWoHZY7Sl7QP2+e/N/owddpnOQ/K
fojc+rUNowrJuFkgU2V3MUe1izw6pkqPnYB5VAxV2ajT1L8HQKiPhjHNG+alc+vk1Xs3t9oFEEUe
r7PeDNbZnJuvtIDhPBoU5RaMoJDVsK/e6XdyzgzUxCW02m1PGtyAGuQ+drFVlbfzd22k7OPpvQCT
NY/OcSCMf5N0vqzcLi58qVXsftpAO8s4LI4RET32TTTJkIrIzn1EtZna6MZi2CuG7zxNgo2GIQmz
6lC9p1PoPATUcu1SrRKneSyoo6DYrL+4dHhGq7nOWc3OIoAs3s5l++y2ab7NCFHQMZGoAx4MzAy4
6iL3j6IwQnD5yrh5RnjfO2P4niD3wT+eCgAinX2PwgnZRLGqG6EWA56A8jWiE9M9V+om3VWTfpGT
Vm9CvSTdImag7fA2bTiwyPmJVg2FJxO1vGHwSs8VDBEOd5F+UfqGXN/kzkPVaGI/NJb40qQaknHS
TH8yxLwZzUK7mAWH8OSO1buS83/VBIcvOLruMrUOsLu8ap/bLg5OTWleF/L4s57l7SlXaYaAaafS
j9OZmfOQRSIGE94VWxNoYbRikVfuU2IjvhEU+SauiGdBeqlYBDPqP3ewI0F/SAqqVnFnhOdBN/J1
jTvhMW84brfw0Geygli3uHdk89aMdYoFG1gyfTLY3y0sSXfV2W31Xk3B4rpsk9ZcKTZkQLUv7IeA
WmGNNX9RvRPscnygMs4n/n5BNxYjwzaICpyrZt5bG6BW5qUgdv1sjGzIvbABFqPgt913ET10iqD+
JzK0aWdZbEc417nO61hsVlaYqP8gDfx/1ft/kV4HEvpvMtl/F5O5xN2ff5e8//7l/9C8FZTpv2xc
9UiEi3j9dwb9H6L333+LeDqCpkN0nX8IMe2fqjfVPH+5pjChZhIbwZW32Pb+KXsrmvsXdT6GIFah
E1y3kX//leD5p1z5D5bA/zi7/p/ENdPGoU9AnpSOhYRuEOn5j+LabGZEw/HgPqtKBWQmtuyawZjt
GxG2iNY9FrrnNqbwfpULZASc+VxQi1poWx3I1YBLZ6RHjpV1eBpg/gKuGXJqBZOZVZeStzdYusMS
DkUSrThEv+Y5T/8vnsv/PavFlfH3sa3//GnPn9V/zpUv34P/xlr4f4ObsEid/3O/xX/pmrb+j3aL
5R/4p93C/ovnhieOqBVK7RK++ceD5/5l8imzgyaORODKWsTjfxET3L9UzUJtVVUXkdcSmCD+lc+y
/sKboaJwa7otFovE/9FTZ/3dEvtvfgswDioPtsWjzO/H//wnUTcJ4zZyqG1cq24fHJouh2M6+eNg
vwWw4Jkj5MGtCTnqFJepu5gWON8YP2xMseserjS79CJ6cs2JQ9YAYP08JKWvSLmewnE1RE+TYMQA
SQf4kv7bnN2sFjP5uynhEhz4mzh+AlgGjdRo94SEfVQnwsSonwh3KyfsmYMdPHtvLYmbk+5+1XV3
mDgti4jIgjGiAhtYw/CxeZg0VyHr99HqiXYJNB+EB5PggCSIXhivCkv/1p0AtNp7mc8JS+/5Gg0D
LvZZ3zKOyPUwgli0FeDH50FByZkV2rOSA/F0Au4DnEFmZm4NG8m8VSNUGE3w1iPrwqJk38ANNDYD
rw4/yqJZRcNBqz5agvRV7LxZqW9gku/09674qbgZFONrzx3Zm1Kh72w39/oFjUxiB8VHfZZZvi2a
4Zk88feMe3WVuulzOR/EhHPZTd2Nk7anrFFXeoKQpegjRC5lB+h/Tex+0xlpSM03Hl03IQY93Olz
PQxRMb7YUmdV82S7V1vCjVNM5J2cJpByvNYJt1aU6G6bIkqhb0YPMsELH0Go0O2tFPmJ1EHUJy4x
Dld9IdMvnzQl7s4wAl/aVhC7bz9yt/TVwXnVsNNnqnwXRoXMATKzpt4Hobihqm0m+oa3tg09i0lk
BXJrl9ERZ7tfs6Oc02Y+ttnYe5Tt+s08HExhOF4K1K4P2AE4Mn6pu2YthxzqZcLq0kmie0E0gLyx
/JolRjqnAqSWr8xx+kTnxAbi3CAY3mpIlZl8QAhZKQh+pLc8l1IfDxw5ohx2NXbA+XwSGIub2nhi
em9exq54njKuv2Ne5DsmsWQjoRIymuL87EptO+q0c+BZsAsYxMWzuawdNRoDsgdMgEcrUPo1BDYy
uYydiXsB9I1UH3pNF++AmT9UbvBSlvxIJ7lK0wO7y1WT0nmFTR3W9T7Au2uF58raB3DidPZ8xCl3
tAt5Idu8WuTPDjsm0/6homJdlsfUzq9NHgFFrDzHPJqi20x9fxRwFeHTP4nIfYypZ4ewPCXPojry
S8+WnnbLHd+z+o85/8K/ahnJQSfvAQu3czHKkvsJ0yMZ09XYlfz5Nfi6SvulBTazA+g0I3rA78NW
LF8lsgb7Rhv1jGQzAbaFg/wsJ/VWz8krV+aLOhvkHDPgwGt9cinpGOXasQ+ZU2QnN55X0q1Yl4QP
VH4BdmTV1AsvN7Vd3qBLhaMjVyKRFXN4uIyr405plF/IuvHRdJKbltZnXXa/Qxx/5HUHunvCVBXO
NnZJ1Ze9fnFFQjWBEkuParvpm9hb+Iazw3kY2AxuKURqPZX3hl/o2lNEwvnA3NBcgS534GBp6FMj
ZdgP9RitCdaBrHTrm2jMx1qnV8EZzvh3twltd7/pPJkvmT0MGATYoGD2fTJRlAtXWS2xI5S0lGiN
2UQHkma7PkLLSlWP2sZVbTcfc+/Asc3JaZncx/FsIKsc60l5DEiSr+3k3chxmYdF649OH26KrOnW
jCKaH3YOXH8FKVWGfig/gxEUBEQ7bPPiWui/g8ypK7PGt844lvMM0KLrXx2dDBm4i+hnCNDeiBmz
Mp3ryZ12I2FdFRreWserTkBmVj+AMDNW1gu2u3BKPyYr7tup6m6bgsdUOkTlsbcAwSeUBIuSLIeB
l5vdHA1L8i0XzlOk1eoWr0HDOTGr3710qEso2ctg0iUJS2uNlK/Clm+JnZnMVG91flBq17nL+Kdq
Mr7P1FilrFEnvmTJrufLwb6jQJu3r7F6WDp3Onfb6t+kTlvSTGHFG1Iep6zc52H/YSWkPQIn2GUh
4Et0/ZTHsCp5ZPXPpSaMGhpfR9lXHYOu6gzjgbouR+OcsZEaAyrRbMoX1emt4X0mbOWd1YVn00O1
augY3GLFAtxrk4+ZCLFpFBXThHASznyq8uQemdajrrE0XKtZmR2r3LlAB/rA2EIMAsctjCGPChyW
s4/YVhjIO9rXeUgEua/ZeXCM8D2PMRwNxZrNq4cT2TAeqcrjAVNpsgo/kAbQ6pC82nSLQQnzh3tF
BV855b6pT034FrTyQ1nc7/LQk4oyMwl5G/SQZvtunnkR0IdUCS+yp9+3BKo7Zu8xQpAl4ZjXbw6l
2yvegkdHcyniDPXJL1QiG04AOJqyqk3ktjbDexitcSXSP1IDj2y1AfpAf8LO/SD4vfcQG0HshiGt
lCOpB/sC0nlrs9sF0HWhUYRVHp/y5P4YExMtCxXHqdnWmm24jrJsS0b8yF13v2wzqexdnlh7bZY9
ClgBVzYGjeBVRvpeKuVTMBRf7OKPY419fcgDGiRoZOcJVmY6IVpiBV2hQW9yfsSIVCJCSB/kHVsN
pgg1xOh6IBpCOO7I9DX2TaEpxwAc04pCy2blFs5atcliZe+jRQ8MHTS6nzekNQcEEpTqPcYRvosC
3JOjzAmZHEG44EmOC34VWmSrxBvNJmBi12+mnj8pWvCgyVnbSKhUkQwoIIthmlRzFm8NXlUR+h/x
IaQzlwFeP1bWuAnGLXWX6xIXQWJ1L63V71kP88OvJDJcPI+EULiZzODzHe1YlsW1S/aGhktbHYS6
lTY/HcmcWqSHwu53izsuMIZjzJDu8G+lUIJDjLrWJtjAtYA77HqAta5lLVY0pPzpodpUrk2hQfyg
5fKx0vMH4kdXYY13JSr9UQ/ydzKNq6yzHlPZvqvqb55TVVL+apN+GJqjFn6GZrcsFPeDCtpbwWCI
Yywl59jwtVG51sHkqc69Q0bkoPYv1GutgwKbHDxIAEHTa+GyzVFZxSRI07xlNdxnUU/D2svih3GG
TzYcrLjHjUgvLJHXkIfWfJx8doYH7/IpyUyKXcbdoEUcF/kHCQu8SdQVv9aZ6QlaSUrdYcPPLsAZ
p50YWFQKCxYp1Gq7p+hJ6R7heLB0rnGSBMkvwEFWO+kxZH0Xl6za7ZpVbbTHV3scQUwWSHaXcZQe
a43vGoSKO6oGN5lyp7VsxnQyvUG1qzJKREUVe5IdDF/hBwvFvXHGr6KSu2HGNYMbBEuNOLC13rM/
WpXqPG4IJz87SeO3jrxrzVnUPAaReOjiX1tNPZa1vG3VQxOJA/rGjW1HTLITyxBhY97z3Yskjkt7
My1lgUaiOvBpeNpUsftikIuNuTpdFFpLKMkKtHWT8uIkoMcvNEhqhv2y17Vw76gjeB8+i8QhNtiC
e82bA1R3qkHgWmf6rxXMzyUQ+BWL1XUYseJyEz1AVh4YKRJxK+WIWSKH1FR/WY7aeu7IZ2KN5TFO
FFol3I9xav1ZU66i1q7tlKJ9/Jil9AJydNwujZKFM0ofp21jJo/d/FxQNuhSMyNK4kip60UzsQi7
dM6UPBy0un5pqVRGs381I6JmtjhnsXbknKBqhntNqR6lrnqxiEhHLpKZWLrmuuPYSLGmA4+uLTJi
6LH5phDGJsKXwYtYVH6VREdJdLMyiIgghqxkrWGY7J4oadu5Cp2Bbfw08SNXBgC6bNfdZC5OfQG6
HV0I0BaLVScHCJB0dJEMIBUTqFf0TZtelbSfTcwUMHTqN1fX+h2zfIO2rqmXMLfYd8d9sYUC364D
q6Z7kUPX9IKkQG1UbBL7iiKPpMXiXShgKVaavnNwVu+zJKT4KHikVTS8ZSO9rn1TV8/1XC/6ESl9
+6pMY3pdyOorKHcQ6fsC5L2JMjmrBndpSNA9f8ciHUuPrQ1+a82rr/KjQnkdYUKD62LU63VBb2I7
bqZA38+1Xu3sznwaFeXioKrzwDs8kVU5OpuafSRdCNaC4yVH4zD2EQT0HTtSXiOHcSChyelDsdxb
oiqoNCY3dk2kV5rDZrTrtNlnKVgx1G9eB4bt4448pG5wJ6Ki0kFTXaK4BISMZF/37Nn74idOaJSv
CZpbyPC+BPC/ThaXLhXrtzgJmx/NnBvKSZxsLWDuDLTIrCRcr/VgJ8rWKZXmhAOCqqAlCtzE8ZoC
UPdkYY4iO6ysnBEfg9kbT0LJCPHQnkCTvbozkS/tUXz2okE5KTq5iw1BHlQOKEqNRcNCX+t77j/b
iu6woUJDxrFG26aLs5PeXoq9qYedr61M97FdPzSqewWYS6QvgL3R/9iQwAdj7lYUtHrobr+Wk9Gr
bF3tDqPk8mURnb0WObdHSG1Mf0Cz1vNQRNexmBuaNJhx25aPjaQsGUHEoM1Ug1zWFlJZqzYfVS3e
hlpDmRa7qbFPpZR+qxfXkSf7mMa/0nDea7XbDa79W8Rwjor0T92bq7gJPh3bxTjz7bgv4aDhG2oe
68x4Msc8OgRT9K3Y1qdZNx9l3rzbSnePdf7r2ZxfAVtkfj1bnxWWx0GFzeVGXJnHdt+Ap9NLuYrj
n5wh/hhRduA5AKBWfa9bK7MxrdVSO1lioKZ0m2m6m19rlQKckp7FFewStgoV6VRaIpr5QWDS3enZ
R6XBowJFVq5is73irLZ8k1JOz+qa85w10cVOCiS/iaZEBxcuu7hZVV8ajhDqEp6aZSRcit5HctU2
Ln5eNNboObhn6DU6lGH4mhETLIvsElD2CqfKYw0OY2H+6RFqyHmQqMeSgic48mTLcT2Syk6pq6T4
3FOzZMtUfs8AArQUg7PPmD5JEhxwlvcn/LG/MdccUo/HTPZk//sft7UI1RsJQz+CXjYXbw7wDLT2
CnPYYpAp/KJ23uok5wekOnikK2ohhY3Si9SVaB9x0t5icPPY8Vf6cpAIS/oZ8UmMocuwGnqZmA+Z
QQy8AZdALLHQdIpmoA9k3bOJ0riKcnsbjDa8eM1LNWR4gnF2vFTTQd12eVOl1rTDckhjDPuhDs1z
TpYwj8F6Q2sYs6tVPbT7qLO4Stmfup7zq7tDF3MSUvrU6aw0xgCZwO2wjuHlOIVcUac+0G465Wro
TutWV16gqfbrUiEsLM3EUckdDf0ubKruZC8abCjHfZ9NmL5J4LSv3Ii6EzHZb4OzrlVmTxu4+jlR
wy6tD03q1QdsPAhe2j7Sp/gy2MvlRKFsGn9sRY8lknkWeoNpDQ9JA7GDbcajjuedv9Cnt5aSNPw6
LKUg8a/aHsNXlzRfINTxB/2gwHhp3j5FMU2isf6nLAxcqeUgL6FeKdXaNOrpOQysIWUhBWMEX8hy
xegmAC4cwHW4Wbogd4nSqHcixkf+2MT61eaxmPgEZ74kfjsgjI76eO3L1u8L+isXoUW3qmvGJ6+4
+XrAKBip8SbN4aGorVOQahDWQgjgZz5nmEckPr7Gj7LoJQAy5hisZbrBNE8my5wLfbsgIhmRqb98
I22+r6vJ2BRGIz2zGoyD1ZT3uktjcqk4m2yYGYMDUzFvx8OscyinwBBhuybpk6wryuGmnq6FIUqx
z6cO9R34kON8/MYx4Zta1d6SbtrQWwdKwTaYRHYDIjq1uah61AdgQSMSG4889m0fWhde8umrs2Ag
yDsv7+v3bmrzVThwf4HJuoXqThMhOMVLZzbj85TH06eSqeFvWrDs7C4yV6ghDb91gZkipOcbAgrt
z07EsMVS5JBV5AEU69BnL7Tv+jHBh5B6VNQ+8xG3y1ptx11qW9a21/fNaPzqMbsPHDGw5eOHsSw2
JMY2fRAykLlyPkdd9aro6j5X6vvAl5jgeHRv1J6itsD8baN6u9xRdGvwA/UUJUdFU73SAuFjNqjY
2ZOjf+ttv9ayyneN7u4WIN5yqZ/tbvgRg+QUleUez9AxRiLeiTm4J4Y8S+QHdWQ1RaVKtutbHn0k
Ti4JWXyvc/Wc2y5g/LBfsqd6/JrRepmMJ9He3fwurWJXzvU+CKzwymLKMuHgpmRNCTdhxpTax9wA
MGmA+vq9mniVzC5GM56xEFY6nQ2Gtu7NS1zrb1Pl1+abYC3HSm+cczL0ySXG/jNzKilgBT0K+HxD
Nj1XkfmNncfBtulA0NiA2Lp2sIEY4olkFtDkYx/gdDdi811Rc2TxhY9ocUFnS79yUuceV+Yqaa2P
aTRbzm3Xt2oRrzXKxlisyGNiPjUhpnDeZS1HbMcuoQjjY1ZqBwojDij+sICIKoQqpkUueyInPiOE
sQ+ZeiYXp/zQTyTfnVfCjPXKDCAFKQYOMA6bSulJH7fvjXJtWEpPuC8q4VscPBPRo2kMVlaTLBVK
vI7mwA09NRyHt8LQfmGu/i7fKqsHYVDILR6BtzbjBdwX870iYElFxgGJuIbwWdmHxjb3VoSnkDrw
pN/28H94dsZAfejy8iM1VBOiVOCLKtu7La/joX0sl1eF8lRaMB5niob5wZN7Pvc9WjWW+npwt8X4
DSMHcT3y5uDNYinR9RsYBH8SJhyF5Wfa0VQ4R2tqbLaW3R3Ssd1E1Bh1fioeo/GPwK7ivE0Q1oPo
h1f20a17X+vE2krfm/iZjYaax9uKVfsC8WGncGkyk2QYIwONPPgkoIhkrNSK5piHv1XJqaLlZwJX
JMTVrdO5NMFMtCJLwytMHByxudZUZxVAI90o0attpRuGXH6ARngQ0Uck9H2R5Xulv2UaG+TU6nZ1
buxifOzStG5m8ejon1mnY7OM/L4U9zxjoK8pwOhEj3GjTrHepMeAmQ3EIn3ycNhHvfaKmQ01rXkP
yHpfRNR+MGUvFMrqljnCS2T4YPbOYeaNJ4t4nzkzwkQeFYdaFa+VhotEEnC/FKggwfCi6RB8wt8R
LYFiJIqai+E6IIK7+Us5wWji7gyaJr/NSqceBqPYK+N9qYPn97O21khENcVjGPcntS5ZCFMSo7/F
c7tHqycb9pGhcCe9fe8bY5tMxcrCE6UFx9B8N2I616qeZJdrP3dmiRczL05GGm8pZz6W7TVwu/JJ
A3xDd9ZOJjbJjXEhhXh28BgnwVHo1roYaQv5u5Q09GeC/qkQHPo4E4ubjOiyVwIOwftgPBUdPgkh
8jOe0LD96KgIZtnb7hVa2jFLrVMa+3oVCvJaq0/MUYZ2zKvzrPKjYzkZHVJnjw2KSooDtScc737K
RRFPcPGSzdfMyjem+qFwhCenqjzgRd4l3B+i8cnosX7GfqZOHCABz87BxbVL7YznSOmRUqPRekQY
K3fx/BPAeQIK+pBRlSbHV8eA/ioI42TNmf1yiXG/0OeLZjJCLjVyRXgjwA2zSd8m+i4y4kstz2aK
gkV2aJ0YXJPYrMUOFSim2NvSvOIydINXXv9Q6TCvyKNZHM0MUsNLo+xKnPnjRo81nFp/xuJFb15F
4MfwnLTKvsucX6qVZyprnhKR7TI8DwpmrFWuvFCX6LcxQgeeHIBIwneoaqj0XTlUayejrLa+1ILn
NsRuNbzrycPceFPBstzGO5hUp6LYOmQDWQ+3Oi+WmHeU2BguFyY8TuvIxj5Y5zeXuwMqBdoHoUvN
temih/YU5jn6n5Gf+yzBYuxUv2QbOl4y3Y6CZi6Ig08X5F5o1gqZwGs00uJ8gpkEO5Pkqu07emBj
TOy8pJqDVR85grddh1gTcfLQEi5VJ98bJHasNjtVGvvarDs1M42yhVJd2yj4xHj8oSvMtm33SgZZ
viZ9VhyI1nMj1NLqPLn1ezq+zSqNhmrTfJdZfKqJMUADZtFDcKarqOMDz+dscuWaEnlc9uMulMDa
VngXW0TWrgHwBW36ULN7jJ/dUCq/k2X8bBjqdbKNE4a4fDM221FMC5CDWwkb36cUHULOjennSeyT
mlrlFb9yAtrk5+7LpL3IBHNiQL1ju5oVgB88opOebQJxyvX+pjXfg67s47LeC+fTbeN7whJWxLdA
bRFlat+eaT7DAcY9YYCMB4ILEH4UvAlwxOYjS+5Lnetcv9t5LUxqf02VHVQj28c5S6K10urvrjl4
4MGdvjpVxHaJZ+ArDzB1SiqZELiSbD6rk/5ThF8Gu2MPto7vipG+qsCON9IuLqwLQPbTzIh3tj/1
Kn/IhnwdEIBdbjbplexe+k5EyNqkk7jx9Wr9BJnEn6Otw0LCVd4Zs/lG2YhATfeezlgX05nWPf0h
zHGpqRbtTmR/m0yc3T6EIzUWfgtmRTZ6zV6u2IWOUnkJadOV1FhOsw0lBWjveltx0ZXx31a18lUq
7qWYkXEV1SDt4zpHJ277p342PnGVNCg/411jOUQO8bdrJZ3mgbKa0rBF9WLh77KdJLeCJDKOD2TX
1c+WjptdM3cwemomyhl+sPk5obOvYJuObIrYsIS9le9tdzo3HZWPmh1aXhGEhM9ptXpQzOA+dwwf
nRk904Wmr1lEYq8PKpVvFfXiSa7pD7m2CVw94nZ9xbvIswVmaJXH+qcbzTFb1JDANurHlYJMyrEo
et6VwkBFD9U4eGUudHmE3PmYaGG7dQZXOeSywzpmEUrGu7lUOub1DjzgazjyaVC4OPpG/TqAgaRL
8dPVzU0KtJTtISEwdWYCE5smIxok5qvVyz0C8Yac1aZuon0lgKO56sWOIEAmCm1mYhwPyayuqs6N
TmNaq142K+rW5Um62dZ0hKzZY6wrwnBfpGa2USt7qlZ9kmWvoquMxBcsSbA7GoKUiUjsjikJMy9v
FQqA064StHlF7C7TiN/XS6aEEALdUxVuVkU3F1RDqR87g/8mEI3sQNlXBQEuzdjcBECYto1a3E1d
FPdSQx8lh2tfqxAGkl4krZ9asXi2m+qcDrnuM2mW69keYKRWjDZ9pY5wWdlUzJHaPkqWLj4Lfe02
ZGoUrsfJanf6TGviqhvzGcsE1bcPlIUhkRuE+DeVYDQmyO+scp1MR1B9463X0ksRCJ38Y1jq70Nu
y99+2fGGQqO/e2DRREyt/p1jNcXzOHd/+A7Cuwr07jqXte3rac1yhUbio1spRMT455b4Rs9UNSv8
KxBjYHCiT9Bh57CtqCYiJVEmbrVlv/T0PBHgA7KJc2NDElF/R3FHly6r7tqJWfENFThZUwyap1bE
q8w5dt/CNOKem5Hfxzz1J6Kds90V1mCeZDPon3WI5h1id/jDJXbIV4QZD7aqYTgZlJ0btDlxObA9
B9OKOq4eMyQt1ShOlsLOqQx2fBbtUn1rHgpZ/2mxdl9Nl8iHRI3kyB1p9NPIya1CWKdc7QZ1T5jE
5B0/dBeNQrq3vnDpBIew5v6q8UgaBF9rvxVZvWHrMZh+nJSTFzHQbKtIYe0bRLKBqYicxRicTdmf
GqrSY9cG1Z026wb9ZMbuPcwf7WKHVPM5++PCra+9hj0RSmxPLJwvZ5E8NF1owyTg9qahH/Ehuwx3
vZNyN8jJkMtBvGsE9K9SDcR7y1wD9tjMz2KYyWLVprjkzA9ccoAhr8kek4/XEw10eAoiiP03WFai
fNLie62VpyRx2Q4OEaQ8OcY+LQqEZtwaPSVIK2tbqOfUmcCVd6Ph/FRmn/sI2mrtkRETV7Us3K+s
VrRtMis24ajaPAe2qeL/LZQDC2ruUZyn16ZXYFb147QWtbBujTY1Gytb7PlWZVrHutZdkqy67fU0
wh5wNVX4K3FUw4wESsX7v//KhtAkCqiQNoSBoK6JFxXA0RqH81OE2l1rQ2jTlQ64MXBRcxnAJg8L
fsliLsX+HhKoP+MIMWp2wlN469j/+syZ/S2lslCS9VEQpTV72LhdG51NDTE41BeQhBUzyrFn36Z6
aILXqtRXCFEzpUd5PO4MsjsfC6m1X6tpDmmXU0y5k9zIPdtWfsCkjGwZpuAnr8n05gWaEzUiIF7w
UhFn6QP34oYsTerM7bw2sR0+ltjcgwy8jQH8Qw8NM/YJEwGdxOHIpFja2quRBfqN/Y5bYyui2vsC
7L9TVkmwNDCy7AdQpnS+ojjw0oiXlCdWG6y/E7P3CHR7jigVT58S58Guwmk7BkNyVOukh32KYyi0
LXvn0P9zD7IxfqgYMSSplAtWYxvPxxD8xlU9DfQohM65KuPb6IIPiOB5aQUBoM7W0XGDmSVxJagp
6avwbUht45AM5utQFvJqtMV4EySaeF0L3ec/ixiXTp0lO6T2KNNAe1tehRvTZYwimjI9D2rPh8Az
cQ9TYW6nmoa1fox5ishp7w2j/K/snceS7MaSbX/lWs9BgxaDHnTKUplZ6sgJrI4gtFYBfP1bKLLJ
LLCQMJ7hs7YeXGvy3ooEEOER4b597f7ZbEySLiJROBWioaExyXmQS7V5IFGV065fYjMOV5fOsw0W
36W1CiXdyDdxnXzwKSS4Nm0hSZx0t27U1zd2VxWsCE/aCCyTfuoBXhD0ptS7LKfoyxqiplJw4Vkp
nPR/hJ0/Evu7b1lDwbyy871DG5e7qiOyMbEY0qOVOdygwooTPlpx/dovI/nKFCpTuNP2vYNwpnLs
awunY/73VrHOwKIUXLUfcrwRDtQs9Z2CvP2g9RVUNmw86C8q0w1ocPMR91bzoNpdc+pp+IbqV0Qf
7Swk4ZQ7qt6gUsBgWaNIQmdtIIOm41/di1oEO39Mxtaq/wh5VDv1fNtmxeFE28JYsq5iX3wMsKp+
ADff3LW65X7KpJ4ebyX6rJBnWCc06cDPE9lVCSODrvVup7SYwbucGj84RvPZUWV7m3djbjQDmvvR
BqcIHK7wTDDCNACNeek6vyoLYawNmsUPIZ3Go/sqmEQzoYwU9xRcdOqUA/XRk2UoqLKwdh8Lybf4
V2vHqjBRvkbDVxI95GeyTnxzXY2OxFggvejwlBEm9meCdk8AMhTS43E10kYtkpiLuOxSLE7QsCMZ
D7ZWB0mBA0PNpsFBJI2qfNc3LdYokgmlT+ESM7hfVQ+7bgK2mepEHEGfa+ZEL0rKp3NBQ9xoiWPI
qygY5ReF6HJUXkhO6iJxf9JdYePkoF0XSGvo4oYgXoS4K8OhWctyJ98wQaMrB+QmFu0Oykxqkic0
HBoDldY+HnyTIo+iSkdZ9XluoAco9ekaLD1hXssQLFG3a7TTDvQ+nJhtXM2DqoiROrnBY42ukSOm
3WbbMFeDq5rzx4ph7U9xXEKyQlhHm1GAEQX7mGK1m6pSfXNFVlCc1KipyRohYjvSH63cl10qaCx1
wVY4TTOsdasKP0F2jJF8FTBwc8UTv3dJEZywfzXXmdmSmo58eBpu54gbxK8UdHz+XsD5eGiVO9vO
i/tI791vlbB4dZnZcD3CP/tHX2fD71EcZzfOAIpqa3kShQKNrhy+ovcVAYZxkojktAwr8Q3w3yBD
G2P4DxIdg9vBU+rbriFL3vm1cjWItvpSwzXYeA5wBEWL80enKYIDaaxsm3Qqp2hffIm5P7ASM4mE
YY3G47lxxfB7HIXJwXFdeMzx4AB/RLnNhc+iDQsH5A2O3uW278laOKqBNDb2+2FTDgUi1gQL2JPw
nCsRRsk6Z0vCliRVblSLHT7q6HUuqhxCcdj3J5Gh5ikD69GlPLkTlhZ+wX4WfKjB1fW2kRoIBMLc
liBfvhauyJ+r2kGdFdIaE1ui/ihXTKqVwMCZHF1t3Zo2RaWwe9BMj4xhhRZB7ssjtvPavk7V5iRk
l/J0EFnOh9Js8qvMjLt9m0BqlbKmetCkcWMQbcwuZCVE0noYkLLZKeqlobePQ4rmijUj3fmaon8r
PV6mr6ke+6dXUGVPyeTZVIZWrjd09HaFFd/OhHLs5SYmTnQg29vICJVPBJNvDUXFa6rCDiZTYb4F
jtrvUtTvB7cPWSOuF7IWOmPoXrCYcKAcHGKXyod/6xj3bgKD2Sud6kchdHYn966IcLUkM2CZNUeA
0h12ljLu5oN0W3ikKuGXUG+5NVpEhyNTRNFR1Ca3ehrUYHQARnKjGoB8DzZtbZSByDZwQDG+U5LQ
v7BzuHukinFArcQyvjuF5H5sEvgvMekMiudU6MUqLmWJg31oQtqBjreJsXSh/bso16qNXYBSXnlR
8BGqQt5gVa5497Z2Y1vSbeOmJPfKjtpxhlH7yNLEm5xETEDNU+1ppcLSRYqGO9duPkoZ/0bzGU0l
kW/0tFKgeP+/npSFnhSdjpD5zoCnMvjP3UsavUUx8j/5ozfAVn6zLSoMigUrVYfFSAvAH80BFt0B
qmabuqXTGKCdebc4v9maYQN+A/Qhm7KhA8L7szfA+I29kpoD/QJo+g36Cv5Nb8AIWjxrDNBtA78Q
Y/SPwbkF94Lx359B/vLUNVV6M8VWoUD/4Jj4jtWmUmSrKky63dlbeQfeNzHw+GMs26QJRtaBJToT
eF8g4igNYEahJEUOEWhSekCVm1y5HAzvo1BV/uCG0jjyfrfNe89GYwUblK6TXtAnzTaWoD0rtXLu
7VlFSrujwpIkUbLRC6tbGGpivvL6aNZ4PDVgezu6Onk0PbCwK8diYqs7rnOvSFX5Dd5d82x14+25
iF33UCKSQowTlpW1vfxe3xsco0JLYWjMN43JNxRS4FR9IQmCZ5peaVbFHTwd5BTee5AdZEOp7sl7
2KTh3PD75aHHvpHp9CETJRs8hirz4G+nD/ct2CWWKrbU07h4mkl0peVNsLk8ivKWSWiNr5fWd/ij
hsnc0cdOmfNZanGLxs2+FqTJ8RjJ6GK+s7sshG9RqE/AYNg3aptTlxn30b1ZNSM5ue7h47eAYS7/
lneeWFFp8dHpJkPnr0xcaNxar0ORYHxRSJBFpcyU1p2fZQs2w+PUnLxXBZkFaQwenKa0ySieCt4t
tPmkkHCGj/BWKJnrlUbdpzRIja+Grkr9XT2Y5JVNzfaeQW7VysJrn8A2X9+6zk8Yz+YEImecd2ex
ARSpA36aH+E0QBFsGDkoLZv+Vu28EGhTS7OvpTqP//796hahCGcT5vPUxghNWCehhB0V6aHYeo73
U+mdRRL/O6+XT6fhkYkj7T8Gcercoq5gtIir0ExFI0KeSPQLU0XFEI+4P/rCEOLfvr+y0XOwDuNU
0YDKNImH3NQ145t//cLAs1qaoTqsQdsev+LZV1LNjqwIN8KtiCDtVPQWUwBMnIXY/c5cgGRCeLMt
MKg4nL4dpbTo0tYVFxJjZVPEVDxqxemovOlNBJOGqCWquXq9MAPHvzpZBhoHX0PRNQKMPGXrapRR
2qCseINcgHc6J6a11xJt5CTSFiL4FHc7znZmgo6Q1tT4VqNb2vl7jIEFge8fQIcFkm6h+iY9bttI
pjb2UMoaOlC9SPdCaSluSqSsoPxYffhTqfLq5OMmT7NJVHji2s6UaIlA+857GB2PHUXWATSjqHz7
24aw1wJP1WoUELVyAwQi3dFx71DKVf2FD/0awN6+cz6kzl7mUOInAk2+dN2SYckEtBDblGmpyPfs
LM+B1N7Q0XBndJRajdDaJrl/G0lu8W+jq8nQ8KdVYisdtyO1+vwjtA1tR2AZYShaZNhorE/AXAFx
urxkxt34zSOaCl2ZHKtAz+m0C08WZkt5xqqDHGWxNGrqc4TxpUzPVkzT2l6zpe3l4XCo/seA7FsO
b1M1gbGyUt8+ludGlVZL9Ewmve7jyiggu61lThMtfR+1q61921d/5FIGvgLEcgwGP7aAPlPKoJRm
drKv0Z/AbNypJildOkUaWoRFYTZ3ODwCeYU2mH2vaq7PGw9n+mDH7QLuJa1hUEq6PIRzVxsusFhX
jPKuIKhwRLBwyQx2QZe35p1lVO0PkouhAPQRmA+D8N3+buBu64zWWgH+NRBtNw3KP29XI1FAFT76
/m7JhVXqh7KUhAMbn/4smuSyQEOFoob+Paa39JEMaWba94UwXQ3ZZs9T08bnf1eAeNLT3w9CovO/
pxartxpFPwwzn6Bshk+R7aLhV7H+wChUspzkKW3DAJVxrKgJnlGpbniA7FrCAn2KGXBIrvikZyrT
Q0ZndPHJLoOIqmgW5aggR0Cd3ZjFS+ziu7qWMSCX17nFQBldGP7aNazwxa2xweCGGPQ/Ky8JM+Ry
cfWTjj4Vlx8CLY2SAJcoKztFcBc2Dk3ZCdagxlbS1GEzghapFUZ2BFEkarBfOarN4GW3haFV2R38
G4i9K9PunYAvWkhafOTGpsubpjW4z9ZOq7ZrOHUI72MqBtwVDQTbJHqyJrpuJbeSr1VXSr+aWo36
C78obJWQAzvfANkqdB6gI7W2GeiZXalR373RkdLhfiKsT6j16GEoDcsNt3LE5HhsnaINb6xalR5s
KTKVTebi577SRIrYwKb0CE2r5JyxjpSaWhEtckh56hKJ8wr0nPOSkwuM96Wo6WCTYrtEHE8iT7pp
KS9Y/Py+qddprbgHHZmZe4vzmOxQyI6lm4KXnK+zLtTDnaPXbnarUVH1NiqhhobE3tXvsUHWyhso
UdQTNd7mcx8PIruxAZv28A2jsr7NLL05JeBhRzYFXjMbYcHZYwb3KoIFj17A1BPqKWjd4E7ERYUn
MQWp39n3+08EOD/dB7T3wIRI6U8tctci9682mkmjEAntPVjQMKHrIQu+17YVUq1M+/qFYqehrIfx
KI08Oil/j1n1zqaKc+BZpuBviLzAh8kPfWA3lg/cBqBaYT4JbbS/KWybviU149PSBF1b4n4Q9Oij
oFAzBfWA1ujYU+S5tM5zo0J2hdyatj/ZrtD0y5S4kzUSPZXcrC4jpcxsnB3pwijMDuOXuJCOdU+3
33fLK/zkQyUchGgOmZwPuZnRD0jTW/UgWgyFSGFoxIfE18iFJ7k7uDvJYKaz+HzUAXTDMfMBM8rX
WtNQo1upgLfuIGq6n7RKM1O87EKMgwpZF0+vwfJfpRj+/8QLcDeazyH8T0rSpnn5z0v64z+rF26H
P95kE/jf/sm4MJXfTIvjHh2SqvonNeCPbILEv+KGRB8cdgQ2fgQ629D/OjtYv1kqJ/i/cg1srH/m
ExTzNwe3B06PZBReQQT/Jp+gjnvn33srmQRsAwAe4Dsmj7fCV+eHs+NoQ5XGzsOy38RtYj0FAhAr
QkfgKRY8rW+w0pm8Rhu5u05WmgOEUjLNdddTkYxa37puAy9/DKKuw9DeKn6YtuE5a7+wqW8FtTx8
i2Dt7F10bOnKIlAdz975/R8/89zMVHt7Mhh/PedM4BxceXDVxd317UYtyYMr9xlyFr8xUNgITX1i
FfR4/zlDtvIdp/yI6yI4+9ilXtLD9jEDuq/psQvx2MQiqRQJTGdA3QqpZ85Z4O6kSPvg+co2Qqh0
BCHR3ze11n2GighLqiD1f08Bi4Rk5g5b04rLUdIkpZ9JTKfyyYtTus3k1O4faErx71wVJJrTl2Ou
MQFSg4o0guUUyK26cBR7e+b881WYHEIsnC24j00OSUqjo/Y1M7HRFfhMeU25pqGfZe3ksrlw9n57
ufhjKJV5Ox45OQDak+NRkCUwrpJIbEwLtlOc5jSuSa60Vh2EHVblWnuvSR/+L87U/fWP//6vMYc3
H2joAkrfhJbxv/4nxETTf7PGxCJ3b9XS0I38lajUfjNIRdAUjhTtzxTmn5HF4F/hTK2M51sOvq9B
538jiw07ByAK92tSm/8Cm/M2GyLxZy3+j/6Vt6tRyw0wAFopHWor2jcIXiTUwytFQlrmFChG0A/t
OW3vLG0hDozXjL+D2N8DjmviLHhFUaqmpi6kA8fnnA4p+57a0rCq3WbbhuZ1l2Y3TdP+q9vI34ON
l4azwaBOomwrdOmQGbQmutjk2ck9qMV7VB5nX/idsDb3ONrbEeyy4WN7pnRA//k0KPTxdbp0J5J9
EO0Cly4QkAi/NtIkbtpVV+Ap4AI4qIzmukzwbvNqeuIGo7JegpyG6DBAJ4R2aOnZ3saOv9+e8vbZ
rMHtpbwfvKPBkalJKDcp1g/YxxnoDlT3w+fLD/Z2Y/h7mEkUxDo2qWkR9Y/Ep2FDrdZaB7b007HK
nCxAZ11dHmbmS02tXjTXNAZfwwh20Lp1S5EYIufHwNJOep48Wqiqg4Ws0cxrm2YSSAZzs3YROaPV
3dmddwxacNCNdjPqIDEJvvw4M2/NHEc/m9qeZUOZry33EHn5vZQ2tzQZbHUgaeBdvYXNY+6VTYKD
T5uzoN1VOjhkPu/sIil2wua6Zcl4HKik2ouooJIWIvO4/FCTDMlfc2FqWhWWhSKHbUh0QE66MhCr
tiL+zm+4d6gjZvhLAZr4kuj64+IKnnuRkxihD2WcqzEPqVuhs1UjkPpNirg7qtsE8Y7p/uK0mEQK
n+u+5/gjoESJPgnPJ71O+TdPt3ptP0p5uZDenvtmkzABjrfFxLB3DjL+GlB7Dhxwr0vLBvPMUcZU
nV3h9h8uf665VzcJEGqjjB45qnPwacdOVeRjvWfRWuzL9gawxcIsnFtPk/jAXkpKVpHsg2SQREL2
MLJwrgGKom327018Jhdi+cxAU3KcpjSl0litfdA9GQVwbnjirvfM+Pec/sZ1oWf5rnTjaGG0ccN7
ZyM0xg94toDrVPKlxAydQ1xqXYXzDlpNcFHjMT3XK3hFl7/RzHyY5nejQQPy76N8FnVxmzr1TQCD
ww7CD3rYPtoo7Tv6ni4PpYxz7L1HmsSLLCmGRAZpcwTusEPwuYPhD60mkr7T330iIQwAXLn27Hrj
J/KtVpX7uD4tjD3OuffGnpwrRDOopmgz/4jjxMqlpxILVvo/86MAXWk4w9ZLE2r2OpxoX/JgKhS7
yyPPLAJjEj/M1EMuKenekYorwJXHXG/WqnlY/PszJzRjEjd6M1VET7rtmCsfdZQ1ld9HKzRdzxH9
kIhL7xutQ9q9tK/MheCpJx36qqTQ41jChDL5Zmf41aa4waiZigUdrgpwuUL+zcbBGPcuACN2ffk1
KnPrYRJMmo4SkW433lFr+s+WDA9FO+gD/cZ23e0FT71uLHuNA0S9KSPbwp9QfDcl9VbI3jYBlY2I
e2HJjF/uvak0CThRZMae2qTeMaFDgh4myVw36PYW/vrcKpnWzLNW+Gou2zCBmv6u6PKdmTU3VrXD
V8UYUTyxYeySoTsVtnREsklHyMIrnplJ+iTikI/Xi7xv2OlA0aDH6qP4u6a7z1rz0Ji3lD8xb738
MWe+5SitOI9tSZw5XYRy7lCX6OXaCBOaPrsVSBwv/311ZrXr42I8C562V0e2DOXz4NOQFItrxQYY
Ucj3dH8eW7PE27b+Smq3H+FWyp0B1AmXSLBTIR5sHfyw2OH4bEPBqZ5k4yaJ0Ain5v3lHze3gqaC
D6TLeUgmZnSSFp9DmHaiAauVRDdhEdCMAFYcvwk6OkKp+2KotFZeHndm+xpTU+fvxCgbzTWYXEcf
xwMsgu0eVjXN95WNNWfRbS+PMim4/HVE0yfxSKeZmQJhxzDEnNbOP6hetvNqA/HcjTGKGrnPwelr
mq2u1veqsGhshDHn9dLtCBJc+BXjaO+s0akqotY8DSo6mCs1Hvv8e2zCe9DTRfRNCYod+vT71hpe
QJJDgwfXWkd4OI+Fk2Rhr5vZVvVJtHK0xDZ0SttHr/hWGz/64JtPVz31eoykg/Tq8lOqMxvqtIpm
5x5YyoBRNO2nDgsTLih0wyeKpVeYDO9SXIUga++gFm3ED7NyTkpWHwtMqWVPRVwblacaASuwhupK
UqRDle4Rfw5atHCXnwko2vjPz1ahpDSBXyoeP88TV212qKOIdsAvjvxcGAkCCsgC0cLkVmde+Jg4
OR8rb61EMTESOqp1lyKTLWXKeC94D2wSN64R+MWogp9J2dPGnxUfcroE1mOGoRpEt64qMH8a/QVd
f5IiQb2vCJ9r6NNI1BW8qeg4sZ02vzWseNOVA5ZSLV1RykjM8mgCVy2YpZc/6dxjTCKjpDBpCt32
j92QPTi19EWThpvU8H6vsS+gL07sF8P93Ep9zcSefR65oH4tRYp3xMzhqnJpbUVAnHPjQD6UYdrR
faRtbA0pNNoloO/Sjm5wuucjsfDNZvZRbXIkc5rOEh06hqMNdJPO7OGL5hdLFrrjZvxOANAm0Y4u
JUlgAuIdPVP5PerSkww3nNVe0H4vgh63IYwhE79blWJh+5zZ1LRJ4APmmJeJ4IACkv6jq9cfOter
KdH2C1Nj3Lvee6IxCJx9LrzLyi4BeHJMnbF51NvGIoWzIN10QbKwYJWZPUKbhC3MbmGC1p53bOF1
tai3Vwo8ls7OH3Q1PxUcXTUKyEpl/V5V4rkIWtzJ4u/jtonb02dVPDaRtmnkhSeeWwyTg5YtZeDR
4pgj3+gHR2rfHehzH7TgySrSqwTmYdWIhUefebtTfQCtMDXdoDhxIqy+U8IKmpW7F5ny6A0LW8Lc
vv8aus4+oINBTOmrinOg2aiV8gNs2JekqVB740blJnvUbrddrDwZ4bfLwWQm/iJTfTNjlFKv/Kzj
rk/TBq0weOclSb0zQqdZo4SHczy6C0n4L9qusbT9z2y8UxnmMLhqpuUZ11YlfGyy8InM44e07a7q
Hp5iVeI5ZEr6bRv+RFG476LkoGEaaHgfLj/yzJSZyhS7oY36cMidg+o2G7X8jlbibnTz86Vmb3ll
BYZq+MWhJhEGLUniem3J57Tw4En3zktQQI8y+kdPyvcdTtwLy2DuNKtOIgtcHMnMXOEc2IQO+dCv
M/FNqOW6/4qcdyXqYI0P1CZJPw4V+I3ocxJaiCPUh8rrf2axebD96HtBd5BarT3IAplU/1rO6vVc
cjajVV+oQQnH8+Db3gmroE1cpCnkAvd+XKBBpT1c/qozofX1xZyNY/ExY92XnIPXiMdSkj97mFCI
4PbyX5+bM5MwI6Q417zGJiWmS7dO1exNO7rNiW1SotwPrkWxcOFLzux4owPCmxDuOXYiYRBDB0Ui
b+sirvZtiibh8nPMhDBlfL6zt9RhsyPRTe4efG5WURA8uYFPrUbNblxgkZfHmPkSrxvH2RioLugA
aUaPMYwxUw9lnoDLmjLZFx5iLkoq49OdjUBnoEXvheQeQjk0Vl1NLdf92BnKLU6WD4VdPngy+i0Z
/AKtHuH28mNNJIh/3Vpesw5noyZq1Jdy3kmHIin3Lo3C61dqKHmwxKq6LZKMn5UlS5wOE30t9WWJ
mU75ex1B2A6rX8xkvh7Uzn4Evm9D38aNe2hJYDgreoLzYzFwMzb9LDG3Qxzlnxz0Junu8lPPTHx5
8qoFtqmK3Gn2QTPSaF0Y9pVTOEczhQNXKc0u8GXsCIKFD6vNnMheX/3Z02lxl0ZtGLoHr20AEory
6AT4MMP8rRBQNfekhW8bU/8ZD9Hak+wXjJoisJYenAnJRUMz3HgDpHqv3CnmS2wCDPUjNHw9zZQB
iCPO6Dkt8cgWc9hdWn5dqzRe5+4qsWpMC0DE0NwmfREVxPzLr+/1bPDOiew1g3P2RC6648aEOHaw
Zanbe1b3OccD+MbpyHRi4Zlew73Rt4kd6+iaiIobI2zvlCK4wm882JuoIzFxK65F0NVApX31EzcK
reU6LAejO6yd30JSHm3vi+6qbeL2Bmh7sNZd3KwaJexvEm+odx3qL8i4fhBh9dwtpYUnuv+/FsRU
g+qGMMhjBFgHFQZxodFqXuPrxykFe3cQLbQahGG8DuIWQHa4W4yQM0cWebKpVkixDKeK7IOXqR9C
KcxXI7IbUivNI+6anvHrLrAOi1eQuRUw2Vn9oKhgYNv2gSaKO9RwJe6BzXXTFl8kz9sFTvOwmBGY
ezL1bVzTwTODdbLsQ6Ql61BYn9XBe4or55BIPX197pXjIEXlhnx5cs482et3PZub7DQSFX1OJ3G0
M0ejCDffKwHX1vHBSjylrd5cODrPXBpeI/nZUH7CtAXHyTEzNl5K5Cl0V0sy4B46YZRw4XlmBhlN
XM63hdbU1JJl4xxEYl+Nm7PIgqtcEptgSJ9bR73+pdcmT/ZQMwQIWykMU6n9DRDMrSaZe9bvmuZa
kKTGtgqVpSvqzCeSJ8dzhLFK45eFfahCG+quyIPbobyvO2uH52W6L6IGtALAhmiD0/lLZxXHsvP0
9ZAK87nVBT2o+YNI9GSLW8laT+2FvXBuok7ugMD14aSOu0Lg6d8bgFtBo+C12e3YnqKVQc8PB+n9
4op/LYS8E0XlyfGrgYaKzTZHFo/M7ForWAZtUt31Cf3Jg0yLqF3S7WzKgGhy4qJp+p8jA+q2hBCT
ykPlhgD8g8+1VXS3lnLvAt0f5HZYGxICAUsvT3FKn/2YjRwMHNxGHkXRPrpZJl91uGePGJkfpRFv
e58vMeC+QJsYmMjhSdVpD/XcDpxbnUFYUrhy97kPnStEvZlX2zgI7lID41/i8B4bcZratYBQX6VX
FX44dYM4Hycqn3+sruRITe8UJQFaatkfL8/W9xcFLoxvF8VAeT1x7dA8gHmINxIAsyivnmnNuGq9
/rpqk8fL47w/U2lEejtO1FQF/bmmccA2lZcU29I6NpFrhwrKXx/XXHo1yg6saOQtLY4xLP5zVqjO
ZHGEFZpmsvbqoemHdI+HQfkpFXJ67TlasB10t8RDgFlvjEwB+L/Bs55hYGTnza+8WmRX4wH4LKhJ
uCsaeDHbxyxlwtfJrZoE26pR7iLFB7UlFs4Q735Bhpnsd7j6grcqIXFLo8lf2x9C0J5tbd8OhvE5
lcrvv/ABGWayzzVDoBhSIvJTGpiAMvwM6XoZl1/QAmgrUtVcXFWfzutIUu2FJ3tNdf/jCzLm+GXP
3mChdSQ08Pw51XDL03IT5xVW7JB7K6u57vJhXTaHVu+/pskXZ/SaGimlMJbFT8kFvORAXgMr5LrX
RX2AEMp32PXKrRl+UCzw/jcabHbiYKeUmJDgUNVqUBp3SfrBqnc2VEP+o0x+CuCsUlrCyHw2rcdu
aZd4vxjJs01iJI0HZt4INzulaXhfDuo+UK66FAmZ85wavbl1S+NGb5yNhARrC0mYWg5Aw0OmCJwu
rHphT3z3OsmvmETOdGxGHZCJn9DomSNGtOk/lW5e7C9PmnfverTpTKKLbLVeSR99eqpVcg4J2B0Q
J1p+ZzoLm+3M758WHF3H9cHiWPEpgDl+gNYEIFSvFoQuc79+EkBkfE0cYCLJqTBMlIvqN2H4P4S0
1KE59+cndycQ5IqZ2rp0rPpk7TXPSv2xQrz/a29+Enxa2yj7wdUkihn6Q1uam1oV311nc/mvv3/F
5sNOgk7bOoGX9fx2VqbvarsKeVvWXEvg/oruI8XJlVHvJPDUl8d7d/dguEnwiUWPTK8apKNlWZDy
QJS79nUBdbOuun1uKNzerC+Xh5p9tEnQgSahVobTURmP11IHejz9kXA9DELK5McMQpujLldQZoL3
tMjXKo0DIbaXjhr1BJE2m8SCbwGXqLmGTLTw9t6/ifH6JqtckZuoaStGEV5xQCK2KusDIwBExVNw
pZsfTUjbmoz3XrOwLscF/k7kntbtTEPzIlMWzO3CgvL5VBv7NF2XHfCN0fMDrg1XlssfbFwu7w01
OVmoXui2vc/cKPC4knV4yHS6KJq6S4p0YTHNTD9tEghiVQvMMjJ4mmA4qFi/4J2BFhYf5877onic
1aJffJhJTAgamJAZPW5HEylRBnUg0noQO3eKuXAqmgk604qZnrqxkWsMIBn+Oquqte/B8BGPl7/F
3F+fhAXJpo7ZlHwL3AO36Ct3ctbi4JA021/7+5M4gFdv62e+LB19Ceyz71sSYCb0H7FYCmxzs2my
+lMN85pOhsjkIVIvpKfRN3P0IHYeRbcb/GfCWphcG8n4ZeABhwfCA/XUxRLgTECYls/G/uA+o2oL
qj4+RW25hnN6igwaIscZYVTKQt597ktNQkKUaEXRBEQ5kYkrE8htYb4sLsnxc7+zJKeVsC7qvAYP
C+kI5cdYjbMMlMhSLWPmC01rYAZNA0mb8oYkP/4R+2iKOnGfjmPI1kL0mhtist4NFPcAsBrpSCsm
xK2s2Kcgb7kafMq1T5dn8tw2M61yVVGp0aIuu0ezxk37SbaBO7v3/D9jfGZeBYq+XwzHs6ON0+Ds
JJ20NCBKleUc9aL/4AplQz60L5SrsNFpvhAPZeKDQMU1zcBj5fITzsywaQ+Z6ZZlpIaOcxRtr67q
hi6qshfNutHbYXd5iLl5NgkHZqYrnYfW4TiETbOuOrEfdKQbl//47DubhIIw6my8OhV7PAg0Kij1
a2GDJxfPsrLnHGBF2s4Qv3bUnJanHEfLvaKv7CO9sjsDOtW4ieEjvRTWxmX93oqcLPcgpe43+LTa
qXJyZ8Xqg8FzjVC1MKjvQjxoWyvX4E05d1yBLr+/mU1zWqmSoXohF+tBPjadeszBo9w2qlJvMjq2
Qa7YYh+mPjhxLXEX9raZ6TCtXkmKHXU6KO9T7+VQUGsEnW1tiKtfe55JUIiKQi5kUUcnD8e43IoP
iKu3vC2uhBzY8lJdeIq509q0fAU3BQSFrQcnJaz165Aux2e8H7NvVqR7W4uH6vPu6Prmvho5k644
KYG0/7VnnIQJG8Z93pdmcOqRvLELrjrsloR6ncMpJMu2wZf58kBzn2r852fxiOOa0BXsF0+2gm2m
kdLqv3i1none0ypR6bpq5OpKeGLdxjDb7CbiwAawdKn9Zm6ASWBwILzn8I3CU409Lf6VlDGj7nPZ
FQEg9efLL2hu9UzSA8FAjlbOwvAkd1V/k2f5AOfCpr82ZJ+wyifTCDq89IwlBtbcB5kECAlyrwUW
CdgCGUk+M/CNhZPGzNuapt1jusc8DEniU691G3mErLdkGoJOBsVAe/8vva5p0l0JFfTrGj8/qKpj
JJ+aCPujrtgObGfM38V5O3OvmSbclQJjTkc341NZN7Q0x9aNn6aofu1+41RwcrFfkAtXg9SqbS4/
2Rhe3onc0wprpCOnGkwlBrPr3Sjs3Eb70JmffBTPlRItxJy5bzRd91EjhJZw4my9UBwGEA7bVlPt
h0E2nwFd+wshdGaSTUtzfttE0dC50Uly0S0k+FnIniIvHNrm/vjkMOBg5BfHRoLNgOqAaHPrZzms
Fn74+6o2TZMnS97QYlPGdiy+R9t5W+Sg36WM9IBvWVeanX6I6wE19O+4c22ifOcOins3hJ/DVsZU
xP4M1xHPMrW6yzsyp5enxasc6b15MQkQEkRJwypj7z61pQcXOpwdDTqeQ3q6BUMyukL4JkTuSLW/
+iQb1yL3tK0xKMWVmkq3JU2cq7Rot2rmfgEB0mEwCeITLs1P24ZA9eo06mt4DBnYnPu5dI22ud0Y
Ug5V/fITzC2lScQxtKJtrbYcJZQ9eBrK7GEsf/KNgba14XMfyifTjSnO/JIUEFLC+DvOthxP9YYs
rHP7FKTDjROB5MH0bR8X5EHMHpBBdV3lC9Ho/eX0j2KHQnMmRBXJu3cdmAlx2mA6D5toLGu22zr/
evkFvj/h/1HfgBOU2KbtePdy2nU7LY0sbF7qJa3ouPT/Ob8AXr59XRHNfInbKvYpSvwV7PdmbTX0
HjdQbBcW1YTX8KdAgC8yiToybkK5aXTayRTGtvEMrvG7qPnZUxqxvEc873bYDOAQd+1nB0PdZjhp
QXs1rz2Y/JXx2ehGa9/rtH7IoekmIc70uJXE2K9h0Vje5D0ow+sy7K7G/9Jwk8XxtQh/1la4rvJw
tziv3p/HqjN+nrN55aO/zC0ZaHEUGC+yjtNoEGxHNyrHwbmLnbouPtBMdPmbz1xKYMa9HS1xnbxy
haqfArW6qqRuI75XPFek3g9l97UIi41mNNtMpmR4ecS5eaC+HbCMUD8XhqWf5Ah/ESwkVm5oXA2t
+v3y339fN8UsmASyDiOy0GolnTNnFn2S1Dq7qZz2qpT/H2fXtSsprkW/CIlkA69Q8VQ6ufv0i9WR
bJtgMHz9XdXSlbqZopD6ce7MLR8ctrf3XqHlXwIT7mwCKqvrHmrQaxD+fpW8sXdFa3zREjaLnqDZ
whNs7tBO4lHsgZhLZOBeJAOfD3bfJ63zIkowz/8GR8YFOolBfobcGq5M7sWAipep89DsnjK9KVl/
yCSBudDCt8zsyakCGwx6e2gwOxjHNF/RYt3DKfIMT4qXCrb0jomahhzWmftvW2QqXthaNcryjNsX
AOJB+YohnU36E1xK7M39PXI7Gbb9SSwyqSpiKHbal6C3d0J/iGTcU2fT8Xzl8vPIfvzbMJN45BlA
QUBz3L6g//Y9sYpN2RiQTuIPHkTdWx3sJXiC94eaOVX+JGgIyIkNKUvsC5C0sK5hiRsJyzB3tg83
pvtDzLwjoQz898nlbd1WQvryIj36aLXcvXiODzaG4LDBvipvBKUXVRo4B8uDxLwXXGCN++v+4DOH
yZ9EDdUNZjp6SQW7mAHGenqT5vARiwlQGCMrFrbF7dTY9ieRw4MfOSyv2+rCrGwrUMQANSfeGPBd
6qqObgOoBN//mrnVmoQGhCTL7uFogeqJ+0MN/hY8Qw7fA7LEC785XVdplr+XCqEnbW1m26ehlT97
4IVN1zoaTv66iFC+3W/GEJPNHY8E4FRO7JPd1RtviNm2hxhZzMNWACe7LdWwojUwuFw6cjU4cBIY
/GeYkkLw39+M8LBemMubi4a/Y7Lz25ElXCYpPNulxaLGsM8Fqz9nzUcHjiS8t+CueH/Rbl8sGGmy
/23NCalgmnSCTF3nRHGThx2DKJsh01fG+EbDDj6HGdnYiU/AUGwGXTzQslisH16/6D8ZFMafnAEJ
E1n4mSU2xJvVeuDsM2pwYdCj8JrYUYbaDTHiI97xcPKqg4exKb9QinJS60Ym2nH3J2FuY02OSMES
mJy70j5xM4bVpf+ICd/AggiyV7Df/cdBJsejToUfABdoIUkz4NeYlvaLyHoYESqPHLjrdwsowZkJ
nd6eNS6GGi5T9ik1TcB6c1Buk2QJXHzzjLvQe/j7CMbQS7Vg0GBB1cJ9tKBM6OYUzkBLPz+zENM7
kldBGgxubZ3gfBHBI+wV8f8XCLUH0i/UWeY+YBJDIA1Y5I5VYQSX/AR3/tmtklWwJKo0c2z9Sfiw
uz5jcdVboBy5j4EMINOpnkZ4x0cFI0DZxXTp8TRDKoRM998roXwTTi+jQ05VjJMLMGXkwiy2BmAT
es8bNxl2MKvJwz5w3keU4l2I+EpmrvKUrpHi/9O5md6dEL6xhm5syanj9UMJOxuay4seuzNgYvdH
mJvQSXRAIaRVZjaQk53LN+BA1nU37nsDdELXL58AQFj4khkxgP/ckoLlJqDrJTn1nQ/7wsp10cIs
RBf5tPoGtLl68Y0AOsg5DJwy5X2XSuQbl5V4lFt8XIoRc587iREFSGtEmwUWFeJLgtYnE+h2oBrV
iSonGt1kgYnzu0p+I+p6kxQbL+wa2s0cA8E2KK2rX3VLjoYHQLGfNS8w4vtRZ8GTERdb5MAAkCka
NlW25rY4wSPngILEswU7x/uLPHMmvUlQgWCNJyGNYp9oBzti1Ol/WiPdAitz/+dvpvkuNLb/Pimi
7eH/FHPnVI98D//S0Cr1oZfPSfWdetaPBGDARRGjmeD7Hxm3GiKPZl+5J4iNtjBItB8oHx/vf8fM
5oDO3F9P6K6zR5A5hAvKUfFUt+1aE/1uunLNiPqeLpGF506CNwks8PuSPTE69zR4QoY8c6KS8DNl
pR1aHmoGPcSZ8Mpdk75e+Y71CA1JCdk48n7/K+dWa5KP0CCAYC6k309B5W20ILgHpIsa8ritqABF
SdKzlu3HmFXFwv64+W7C/pjEmKCPe8ccJAgDFX2uKfmwWfAVfN/nAhyW0GX04cq/vf91c1t9kmn4
Hq/txKi9E8+g6kyourhm/Z61S+j925UPfMwkgmgjAJEpl94JbexV7VgrZrhrD8GDQbK5znCMLXBh
xw2Fqdj9T5q5s6d6bhQ2x4DvWt6pJvqFw2S3QGCwzOAxKJt/u7SnSm5wHAhGnWMIf2DdqqrtT1dO
DCiRamFZ5r5hEiJgnmFLxjAAvULvWVIeuKMiSJKREALA9+dphpdl00nq0TvIcpOMYu0TiFNYlK5t
ulaNfnIKr4w660eZPNmVJ6C42luvDiIiZFWrkyLB0YedHPwOVt3QgIdq+WHnHGEFkqxp636UlRVe
JUdWLa2/Drq6etV1gOLW/Sugx6u+gW9YBWHVpVbV7SezC2XevwORC1sCXcYAqOdNZUWU8xa6yskW
hnwihGY0VKy9/MAb8Nl7UM6K2qJbM7OChbvrNxv3xt1FJwGqlKZtN64CdSnpm21vNe8c9tG+NkHt
uFrb4jYeLFk/NIVnQkud+js2VhHu9g31qLkdtfrit3qT9XAGNUt02pOHDvMU26gxmUHHI2DW3kbj
HyVSYLnw93RRKGNDDtD2T6PqrYNRw4t9BEM8Vtuk7I59ropPKYIumC/8IPNtj7edX6B/7fKFi2Mu
KNBJhCvSwAeVVHknJ/bpTvHPUDl/N9D9V6ZYjww+qUml6xCGa4+cSWthw8/uk0mwQxlFxQntQCMD
EFDVFM718IpDgoygCvPPuN3V3Ieqh/1I0iwswWi6f9JmAvrUjCQTSV1TT4KtYeXbHLmiJfmBNuRZ
VPonifP1P6qIQFP676UladLliVcCU52ZL17LO8jhx98GqOD0nrPl0AsLF5Ptma+a6tSpTtjxMHrk
ZA3M2Tcm5LZyAt15gvvx5FWx82aNtka7Jl/Cw8wkM1PJusJM4WXX2uRkNrBJJ/aAYUkvV/dXaa7y
QCbxMDFhl0pgjXOqtRVHQ0XDMajrKOsuLSTEiqC5GPGw7i0qozF/cdTonuOYD2Ea8/3Cn3DdiTdC
yZR8Etdc1vA5ICenhrmAxczQVu7D6NPvEqQX3Ap+VGTsm6/KQw19H7gvLIw8c+FM6Sid4dAKDGe8
nPoe9e0Com5x3F6IgZDllN74j8NMQg9cLV3byALwiQzjlQkb71JQKBL3AV6TC1N4/albUziJLaTS
YoAbADlxVAHKPtgxlmz8JoaUjf2qHZ1EVk8/8hQeuf2Wkm3qPwCVuhTZ5g7FJMTUVZvITozklBpV
FinUMxn01nmRb104CwsOSGXzbBrFsaPVFn2mlUXUF8s6CvLmoAGVavtHhXdNUy5h/q8n/9Z0TPIv
mGQUKL6AwZX19AHOF09wwdgY1wir3Nc6Kb+43vB5sV45o8aEPGgSgEwFS+FceCcdFy9WbAfrQllo
U9u8OoEWJNaFF4iwJN1B8DTyui/Ejd+1CwE/7ZntKjUAy+g5zQ6Bbj6EVQ3rknsrOdifSOA3Eevk
d5gB/coTB3q2TvXZwDX70PYtWpw0lmviGEu3xczETTkqKSAOJYxw6Yl1kFD2uBPBgXUTtOUFdlXr
KjcHELLbfVF4C7fE3ICTnK+Al6zpMvBh4PJhYzc4QNmx+sFrLZC7B5nW+6Qcv8IFpgYNrkYJ+P6B
mXnFTcWgKEx/0Aly7UPuiBMT+dq4GgCQ9o0m7vLFNPPO+A+A3e8KOnCpD7DH1aEFwAcBFNuUv+oR
Bun3v+Q3YvDGXp+K/8GxKtEwmsbmq0g4nKl38X/ywAddU6wcs3oV9heKRJaenJbtVFd+9rRzGjv9
5BcZlMbT8eg28cK0zt0mU7E/UCKhOwi7pVOSm2+IpQ8xt9YQaIHUqbF1RgM4SvqQGMmpGvR69NKX
Sg1nvJYWJmNuN02SUtfMTcyygYe/RaowJmKjYAjciuTnINJPQqgutNouXIy7M4FvyvUxbBDBQU4g
p6YzG7jFO0koDa9ao+QAK6uAozBbHWDLuzC9c8NNojxL4H5YFxgOPgUc+X0TXUUzW1K+jDrbOnI8
OtbSG3luKicxHVJ2zCIZxjIqvYNLOe6NqzZBFT8Xho1UoP+lOF9Ah8ylxlPSz1hdxYqC3j11ZfA2
WB+Ywqb3HwoIITA0IlwbmpxO+rb4eJq5+KeUH0UI+LZUkBMzjZ91ln0UeQra+bj51xLUVKBPuazy
0yEfD4npxJClaVwWpW7tvt4/9XORZRI2pcOLOuMwEPZb7l1GsJdAnof7Jpo2ZHCXiHlz6zKVlTMo
S6+NS+fgJUfF+1PnBFv7ajPMUxiWwKa+dTBsciZLpoyzI14TnD8QKmbBY5oyH4HZyr8GsrvEtD6g
RfqaKmNXwV68zTuUiMwLTCS/35/LiZPM/8U/YGj695jVSChMwjobTs5tpMb90JEIrZtQc3jR1c+l
DYtj/L/XedMXoStP/fDO9RdC5Q9p/tBDFRmoRUN1U8ptkRhwDkN6vr3/t81t1MkpFDr3tZ8yeqi5
OicJkopCxSvWEISYp/tDzBz034WSP2YcduyOw4W2Dx7/GK+lRYt/uHWJex4u76k8QCfusV4Ce8x8
z5RtkwXMAn8+96DP3716pfthZvHJ9uIjkqoloZq5F++UdWOWLcRkSkIO8LAeQivOzwkpnxoOTCAZ
9qabvqf5cHYCq41SZ1zpalhYrdmRJ8fSQz9OJiSmh+aB1BAa6ocTT4cTFODXjYvUsHW/BUg2+n44
oCyyMOpMLJiyc2piZEUDgMGhJ95HDCs+5eDyM5beFnM/f/3f/9gfbQk3d/j+DQcAdSpcA8KFvTGF
mIRcKCXNztrk1rZG1EPQVbIPcVDDYwXktSyBrbqfXZImy6MUD3qnhwehJKvGagGoYgvpwnWAG6nT
VGkORqaGH7B2OHgK+5+5kJlHv1st1Etn9ro5CWWtN4w5WrVQzVclHgNtcAnkcIlF+TgsfcDMEFNF
OlNolw1DOR66EcDxQUM/qOiLrZenPOwrtsSQnck7poyfzmkKa0ROc0CgO1Scvg2piWjIj40y3/Fe
+VQ6+/vB6HpQbq3I5OGWmQpIOZI7h2DcsKSCH+DZ1eZFeD3S2yXR5pkdPWX7IAVl3BHUPqSSDStG
+3cKLSRI4qqFHT03wHUe/zgyGoLQukQr7RDzeJPrqytJAcQneb4/STOrPlWl8yHZLQbW6kPcazjn
+d+JIt+hV7BnBuQ07o8xl8lPmT1BN7gOhYvbQXrAMArxgBZD6HM8zzILtaJx0xeQpejoxY/VQ5zU
G25Y1z7tkqDBzE74jQ36Yw5BXPF8tILooVDBa9+yjYn1d4Mshmy5B6G8hZR6bqkmsadUjkdGqEce
Yu3uzA6pNdVfGvXj/izO/fokBHQlbJ9j3nsHK3Eeazq+9KRdVhSe2weTvIWnIx0VsKCHBiUVp/Lf
mx64bZu8ddnq/t8/EyB/R+w/FiHxhCFdMeKk0CuPoBd5mBTuv91bv1PAP348LpwRxrvKPijdHay2
3ylZgDi0EElmpn5K5cmoX0KKQegDscHtThq3ORiJZKtUa7W7PztzQ0yOeemOurKyANdHsysDCO3F
gPfl9VKNYmbyp/ydAG+sDiSd8WCk3Y+yCVa9vZgjzZyuKVOH2WU89MhTj6Kp1ly4+5zx98CEzxnc
QGCdqDy9cMBmNulUWc8EnwMeWRgJluKr1m+QQkj6o/ISiCs7m39biOsM/rGTxpQWEN8ZcNNmwQv0
N7YJunXLIeLm9ecgk/r751M4pkKOSxfnoSjAbU9jOLh7pr/rmlbtSd0CgR3rn3CabJA1F3Dige8i
LGyyBNsCxPVjDZfmDeQs7C2D2FZkETN5dKhyV4MyFWTPGyCRM2btQKulG9Ga2YYpYdsRaWreruxh
7Ncxg3BJH+CA8KBDgTytWnfnKdhYnluRjmt3HN4Sg5ebOtPC3VhawCzKCQJIcindC3sdw9bpNU/h
MBeB7VF28JyBeZrNxnY3FqWzNs1G8lWadc62bDM0pfpk9BDwE1LscfgtHg7oDbDPrrLKF3dUbQGI
SGK/+3YzPHqBAWKpj9odTC7lo84CvpBD3QZYYe4nMS4ZqRjKvC3OrbclzjeDPShxCvwYf04aQVNw
a9ZBOLJjZ4X9kbbWalHdYHboydsL2XRDDasuzj3zJYRl5QdEOqAOr5ONqNKfwEGw0C6sat22QxzF
PaAZkohPKvdyuEzIb/f39s3zgwmYZERWkLWxLAdxToTzlBMBaw43C6uO7fDV94e4jbd14Ir89wZH
D6ioYAddnksSb0cpIPFmBavAAHDBBbfXv1YrFbdUCNfkYxb0O5DL7TCB8hqswotNq4cPAvXyhYhx
+z2AP2cSVzvhj7ROVXlumGmtch96FnEQqv4bDE1/iYw9+EztyrF4MBq+HilfmOmZYz6Nt75jaLvJ
dHnuVBB2A/0EF+lznFd5aHQ2FPT8FRTKFuChc2NdV/uPiIWCg9WUsNo7O+g5de6bbB67lp/NFBWG
eCjPPQk+3V/cm5Eek3m9vP4YiTcEVacamvm90h9F10QWr2ASAR0CEoOi673eH2Z2D01iMASoRFdp
F3sIlPMYzS6ePJo6XqdtsQLb8ZBLH/Y+xRf4i38Q6b3RsTxRJ3kC5AcQfxjN3/87Zo7L9NEFa+2g
GEpSnm1XHPrKvmQ6+eQHFK0SvlAw+a0K8Z9HCqZ0EpMCwjnKPKI8Q6ngIWhgn4XKL5zkEAbCXhXw
UI/zYaVZtYt1vY8HCAYmUj1qOBklsHLfta0B+BsrjYiI1Nu2KDUZIyI1KxsZ2jxLXyn30qMfG6u8
tbvV+E8a7vjDJxHNZF1jy97E5DigW9bWMTCzELY8X5q6/BC5hqfUEnT+NrYRY03iluxaijlqELdM
D0Jk7UvSrKH+ueWDvUFdFJQiGxCfYxX/lEYNZRz6UFswez+NeMS6Zb5UWb590IBb+3v7g0dUQ02e
izOLwVYZqyCLoByfjfu6Gb+p0XlJWluC3jRmq6AyP9IrurRF1bF3jk5lPklV7CF7hWXVFc5pv8RY
vL1N8XT6+8+CrqTTorouzk1gPiZxcaG4+8MGRqJQnbh/EmZYt3SqKel2vaXgE83PRtr4O8P07TO5
slRVknwrYiaPKYdDa1QEIqrdsnkOuGFvZQE98jCBVeymy4HhkWAZbHsG/VMIpDwALfLZEBYJXRCQ
PvMhdR68KoedSl5WKxsjRMLz6Iq2/lJH53ZB2IFZ8N8zRV2nbgtYaJ098xdxnItTOA/ciR/cVr2I
JodEYvFeyyJcVC6euffplH1yxcu4hsnlOWuMi8/hNkRhmbeW8Xfx3AO3YgYcsCBQq9M8GgIdZmD3
wSs8WygezO3YSSCF5nVcp1TIc8fGnRF3ZznsqyzYQp7kuXGq71ldLzzAZi5aOmWddIHIhBnn8kzj
eGc73jkNuuegdt5sJV6SwNmO3vBE1M6oTGghLjUJr0fvv+ETzud/ryh0yQwAEmJxHhwPgCNDPCYu
/IXoMS4JNLevIrcB/7SYx80dtUnQU5ySTlElzwEwX9RNPvuVd3GUuTeXnORuvgOxRSehLm27zLXq
XuJ9wD4zI0ZXyfqetGIhH7p9g4Ml/fd8OR1ihaixIUb7PaPFDw7PhkHV36qCwIlvYZDb6u6o7Ewi
koPObV7KUp79UkRCEQDhYPvK6vzRDSrYs/rIxuowNYq18nLQ3Z953z3TxvXWrQMP5IHDGaq27S0v
3Gcu5ENVbe22Pfp4MZG8XwmG0lGRBycun2ruRU1S/lAl/eoJqF/cD3gzCz2lrTQ5QOdkKPAFhXoH
8+25JP02ocZ6UT/9dz/yxtadkjtJN5Zp4/niXOCy/zw0fYuCSMmytQq89CBM/+PajY/8Djqt0mjH
IhQ2PzklGptQfwyldLsNzOZfSs8r91xUq95Bk9hIUwWgqK+fKW9VJFPPXmNOrShHkrDNi2x4bevh
omRw6XyWhHHqPTtZfeVBQFe2CYL82LZwfclzqVY1cNugC9TZtu57f1P69le0o7Kdm8dv5gB7yIXZ
voajW1Nh/70rqdePBbhZDdQgmQjNuFlTeMQsVR+vv3Lr1yeHNtdwgIFfV3W2mv7Sl++2gHan2Toh
Dq9ax2B5X/2g4IjUuCuoUG+q2gsNYSx821xg9CcnmgcgVzXSrs5mER9d3l7iQr9ndfZTx92OWO2r
X7ZrISHFLfqvyPrub+CZgz6lg8Qi8bsGDPZzoB/z/oiaFXzYxIalZuS4S1Wl28wCh055HkWdp7o3
BEa52g3I9Av8yMKc8J/SLjdeoH+4wMIFOL5+p0JZnIE3WN//vpkD6l2/+4+nCB0tUQqggCFNmZ58
49215M7k9afFIPbbfOzGtpkSP+yicE1oBFdnowzKrzlvfrXlsB7svt5kHRQX3FzmD8Q1YBSoUcFI
YuN7hQbdpk2dLKrsdK21CTeQvFS7Lghg01iNa8NjP4ecD08ckM/IJ6Z3zGm81R7+wYEFEde5swML
+5mbdRI6QC3zngdRAGcT+C8lOd0wDTeiFFfq/WmcuT+n9DZrMCxslBhevkG+YumnnK6Yat6KUmh4
ggww7ZZfF/12Zx47dMpwS4hua8it1GdTKWs/NmmxG1j8qtkzhaZo5TB0zL/4w0OgBgA16mIH+45D
a8j3NBtMgOiVXle6bCJeCBoJ0WURXgHPUPt/CsxV3BUn7iR0g8762/3ZmYtLk2Kd43TlmAwF+kbI
2RTND4XgP+7/9Nz5nDylFWvLjnWsOnuipxGs2mQkymyVelSGXuolW6fUbHV/rJn3E50SgHoRs8HM
4+oc6+QLNDOgHfJRAnec9yqErfnaMuItvC2vJZmwjh+l/6C+AwOarqAst2yS+7vFd+tETabTMwgD
ZxLRApqyW7Qz99qqdx6n57EMdl6dq9DwIMVYVuukoRtUkC8yH1eKwPyZfjWtF2mCVVON6XtRg8Hs
u3rNeP49X0q9fnc6b/19k2uohMdMofUgz0aR771qXLFcfBppvjJ7OEXU3c60jCjpge6xG+jYsw2r
aeR4asXacSuD5KeTWGDlqCiGDyZxv/n+BnIkyEpe76/jzGH1JhdZidJo1nttde4qY8eGYG31bJ2Y
qwSOBUbhrxymN4tA1LnBJtfW2BnDaLeoCeP2+qra5pCUsHhKxi1lLqSRMvPVxZfnQ7OkBTBz2Kas
I5MSlVRcV2eagVhrx2TvGeLT/ZmbyaqndKPeh6xgq3AbVgSPLIf5D1YASFC/cNnO3fF0chsVQBzn
RWVn54wAwWOQECJvScAv9pi8B0WlQzNoNk5t9BFS27109MJ3udelv7FlpwykbKRXEyMjOzf1V8uv
V4KCPwDQ76qk9CzT1gPZHmQ7aqPBCw2ukrl+OJjx2U+Sk1vaa9v/ZjVs76flWgNnDKeBSkeGkqvG
Yw92h8vNuAYjjNGde1SawDcu2ycN1ASp3gKdR6WVI3OyUBOh5jcXBSY7UPscdQC89r16JyQpwkH7
a6mTLurY8/31nEs8poQlbwjcPkNzAfwBVP3kp8EmF6+Pz8qIz4ijr5nZPNU6fa9H9bMbqwt3vCVp
gZnIPSUr9ba0a8jYZGfaqVcypJ+zDNaatPNfNbeeFXta+MRrVLy1tJNoyZ3Bbyl1sjNPnm2WHkfu
HK5+37zJdgOEi10fDeY431jCfuXM3LtQNjVkvaCkcxsK7NApw4goaF8FCls6KUHloEUbOln2FiOP
63n2ALs8OFOY0WC6CeBBwUXnO63XCflspL+s/gFuknuX0Mj2vt+fjt/207emYxL8PGccg6Ku8rMV
8E0zduoRCgs7lZdBKMbkR1342JLQpkOPcNs7I9hfJCCrSvQJRC7ogxO/W2OzB3rquaXJq2rbco1i
KizVDGDqJe13hHhtyCjBHsq7gx+MISr4awqeuPD7zwGMflOHXujY5zs/d46VyQ+mjGHq25Rrl135
+GaUUOfJb+ghAb16k7jtF133S3CW2RmYRGRwMokjuZ2fM9qbV6uzZD0M7cYGBXEF0lJyHGjdrsqU
rbQrdTgODIAa8MFCAVt2F06phS+PSsZ7Zf9yCHHwjoa8qc4J1MNEmxxSj7zFuJZfEsOCY5OZXLRL
LqVnrVUltrEifN+T3ARgPynXftBXUQNT57oqXyD4AVURoFKDTOS7vOVoPGTjCdI7u7ZD2HGJPsJI
dX9/K8wE86kji2WDxF+VIj+DO7lx4AuHBufXK330/s/PBfOp+4pdYyKyWuVnn8AVyK1CsGH2VueC
vnBubCdCFeqiITTIOV1lzkKl7nZEc+1pI2AsVF6PDhBeDrdZVJSvTbO2XEh9JT0WqGlbukuL9Iso
PnxseRse15RXC3nu7cOOwSeHiyU5NFLMpj/GwLevYutUuV4YF2vpfyMAc5qHajgxPYQuWH0SysKW
QjB3+8+UBQ/uQCLb7/SGVihu3l+DmzEWf89kqxvg99hyMPsjgh2ESQy29yxZwg2ANk+UZRYEbVy5
uT/W7fV2rWlZ33CYCnyeaPx8uy7T4EmC1wjdD8Dszi2DkGrGhm+pITfpaB6wr9/vj3tzG2PYSZHM
rRtRCIJhHQMseA4pPzFY35BOLuyom7Vf/P4kJ+kqJ2CyVN3RVPRk5vvAVWemaxoGefyquD4lS5ru
c19yfaP/8RYvzcDyZe53R+rzVZ3WFz4GxxjC8fcn6vZmgF7G3z+fOn7nsNwYDp0od06n/W0Dq9Y1
Law30Y5vuZElC0syuxWuuekfXwKRgkAkVWMfSrRqOjuyYCEKGOSmpDqSZrrxqP/Lhg5fJgpYiCx1
V2aHnVz1cV+LbAQV4tCAMBVKFgPw4YXMYQfhlGgQGOC3uP6TBzubbOgeGqNYuOVvJvnYI/bke7mV
jFbH9EG4SfHZQzn60W99AfvIociQynWqDr0uMZ5b3BKPymxHf2FRb/diXGuawVWeW4JiK5pjl3gb
j/AjUil8f4P1HPYBqHacXrV2mlBmC33yuX00CXIZSXJoHWl+TDPy1c8gmRDQoNu3TUa2rnbPVisW
cre5ozcJXw7c7Sz4D/EjA+OusRsvRN2dQTFbqHUb8GJXmPoHrxd5t9ff/U9uhDzvurx/bFuPBQEf
h1QcgwFv5XRr8mrtlqf6Wi8pPrfiG9P9rhQLOJqZ4z6t7heDC4IynJ+PpilOgJ/be2eU2VbGepGH
NvdBk9jlwpkLbbpYHjOevmW83Vum+ZbUzgqCcYAuOU9G15z62Huk2bDQ3b0Gq1tzOAlish9z5cpe
HgErS6PGt1dB6ZCohBuu/pfEBcs0CWQ2KccMRdTi6NXXWiFeJBRsBdksOkDffEJjgEn4orE5VinA
BND9Uc5ONWRVsDHY/FMYnkpDUYH0UagMP67Kn1UefBrHug4dDYnl1viVjLpeSsDmNtgkKvEOGvOU
JPxoVlyokDh58RVN9K+FNscfLYvX7tBCb9wt6CFu0M30jMEP48DkqIBkT0LRyLUHD/CHXi4Z8Myc
6KnkImJTYDO8GY6QL4Pd7Li1jHpVsWaFgsyXgbIP38z/TTLNmjYM2DACIW8E5bGy6k3cxJ9tUu2t
UURpYH2+v5Yzm33aHUhsLxssKGQdm4qFQuKNgIx3ZZbmp8Uo8ZuYeuNATXsDXh5AJwPym0dA+8IC
HV/CNkORRGh2dYGDBwk8/44yJfBvPvnECDEyXLUjK8GDJd1e/4WZl2HSvPf9JyDliqYIcRLrpL/i
5iBVHlIVR/gvDULCWMNuJ90CUnlIxVddvFdLpKnbCuguFEH/jq2mAnOxSrEZR3hFj9XGLbYZqnqA
csFw1YfL7Aa1pdB2sm3nWtsUPbFsyMIaWqMFCEN1fXTHf7wypx2JDtiAknqgShj6bIK/6Enwyvrf
k1CSdzdAlmCTZ0r7hRP/23zp1hJOApaWtR9kOsc91rZqF0ufnOFe0R/RaKwh8uGePStJIfENgJ8t
C9htM8CjSWWNj3XvqVObNWCfo/m4L1j+0zT8YaM9r923dVqUqyZn7CFw0EhXox1se7dgcOUCq//A
MtVZa1I3aSgyG3o0paMwna6G/aZbDqtMc3c96nxYCDgz8WZa0bFRqOiKUTdHN7DyVczF2qfCQIX5
n5pxyHUm+d2geRnXXdYcrQSqsz2U5/k7bcdzPDTWvo7Btrh/rG8D5zDQJHIqwhIZQEXpKDq50r21
rwyyN2sJPg+eMhD49c2zGCEmWOQHRwsW1iTbAu2M90dOYVgXW0tVspkIQyfJ1jjKKs9guXY0IMPl
5+kBjtpPlqlfkWAvZFkzt91UFEZnuJJIbMgjgDOvNrdOiVyqtM/89VMVGNajxBBruzr2sg1Th4Ps
d/SQn+L831+pmcR72pGBQ0HTutKsj1D0XvU9eKFFHF5XZfCCCG/bvZJmtBiL50ab7L+xcvmgwTw9
MoC1Ay13irgrs2q2/+PsSpbk1LHoFxHBLLGFnCvJmmyXyxvCIwiEGARi+Po+6VU9dZJEeNWvvSil
hHR1de8ZnB7PT5PHuG6ixFyBAC8cJ119bSyqtvehH3muCy+eDAcnan6egvz1/tItfBu9CyKavC2G
rmzPuWFAe+DCJ3mkqXcwsx/3B1haLS1775sebDuKAcw2PyeGt2VtCIjyzABON5qtNU6Pq1/mNkAM
J/b6Iz6k7qpxu9GeDMymqHa5hbKueiOUbnKV7Jl9SPN0k0onlo6CRbYF90WYAM4eGSPC1Eo+v1B6
svTuCEcju+EZwtOQx3b7OF37v5+d5pCTOnb7MmqK+cho+VD7029rjVOzOKp2sWYlaHOel0qkObAm
F/LdI/xL4jonbyTfaqM85y7fNYET+8CYWunBo97KBl3YQXrTxAiUCUluPD2DlIcBhchFmj1mDd2l
Xn28v4cW3pq6tFMFYU+nD5IprvNmRKG0BdAJsqJ4ukVuTrnauKjARoZXrcXbpQG11RxUWdmSF2M8
OrLfBo3cCdxo8GCH2mgPw65VE6iFTFjXeDKNtkzMkY9xA+VQcsUbz6KCLEbM2me3pUa4ChdYKhHo
Wk6wrPevXR7MSaRZ6I/5l8EmEEEANCixmodZDnHD4c1BC2RdbCze73+7pXKMLuXEbfQE5EyHuDPp
ucqKk1+Nm8EEuYkPSLhozIOsjBglT7JugVnL6jXD1cWhtUgN9rVbCatRcetaPwJpvg91cKBGv3Gl
uWtl9q3PIapWCvFJJdWpBgL3/pwXYp5e8waSxjaZHHlsuADBAqo3ORHEyV7nNnloywbs/a7y3ljL
v1RT/nh/zMXvq+UIwdi70MnyeUxcH3WnMRJOswHmN8pBVkL1NfHCucU7zkQ3Udoroy4dFC2627md
sYw6HH7Afh6mVEWsy76K1rNCP0leC4s93Z/ewjWoCzlVcBVzMuO6pK15MIHPa0mK54uz/7c/fz2f
Hy6O0m5kRplXxkFg7EY5b2bVfS5HtRLAFmKkq8UT4vAKLO2kjuui2xUuOUFWDaBMWv4cgzUv+IVQ
oqsNmUMP+zLe1bEUXyoy92HXMDzh+bkgzd7DNlyl3S2kirqUEKk8uwmEW8UNMTet1T0lZfb2b99B
q7mgGVXmCZlFDJbotxLISOgDylOxqtOzcDJ1WaCMgp4NZy8R10l3UE771LrmDyjof5pYAyCav6kr
60TlmkHhwvH423z8sK0m4F8MyKXUsTnQV6Ntt8wFGJVNZ3Ngf9haCXHpy2snH9Sz5G+oi93x2lgm
X2ro2rSe6kIY7GwVuLCHBO3Nf/tC2okvciAbuGFVseLQVArgdmVVJuRFG7EywMKa6QpAbU3olPMB
a1a5KNKkL5BZaYC1IIcc+6JbI1Av7ARdBqh2pBF4/ljHSGA21BUBur5dPAA7CCQ3tOGTYTPwdybN
Prq/cEvzuv77h70Ax4pOtDlEzSbVTmFKrINhtFUYZOTkN60629UamWhppGsU+jBS4V8tt+RUxfBL
humn/3Dddb09ddFgsHUhpYWg9rdU9XEY14MLkUz7uJewP7PzDAohkvfngSp3Qz2ycpkuDaOFhMmv
UlbNZRsXmYKriRnz1AkrYR5G7+3+l1m4W/5iVj9MhIMgPs6d08Zd1rkhV6BAtXjbhZ0qy5f7QyxN
wv7vJzGAmukCu5Ox6T6kFTsIlacR1FF/rho3LL0AdM9vxx04RKGaLr5WCEFQh6whR4aTZL+93hEh
ztVucHuglnjyPKMDB9eDk0OzlURgaYJaWBgAb8V0oDHhZeah5F+grXGC+cFlFUG8EOR0fSLpYPnm
ypUxKl2/TPaHyhk3W3+a7Oycz96Lt0ZZX5iJrlHkliNRCRjGcZtu6FhtyRC8N66x6wbzz/3NsPRM
tbVQwJXF0izDbkhVeQIZ4XEa6DPsc6Zmx4ES2pWlf/Qa+qez+5DOzRBNtP+hXEiu4v+tJFQLMtGW
Lk40IRh5dm/JOKhbgLDr40yag9GrXW8PL2k7n6bSobu6QJMtzbccXMQkabYGHOMiYxSHGbjssu4u
vrAPlnF2zUyBoNJVu8KadmkOs3Pmf1lZr6Vvfz24Hw5oQp2hVi7rY9RyQOoSW7yKJLwY0vG7cHYN
cHU0gxnDEBESN/k3GADOVf+lMr94KC837XF1Ey4dsr9Y7A+/BPaIlqwIVMdnSJaK4ICPFuzauTt6
xvhttoHzTrL5ZeraUJhzuMqUWrisdDkkqIiiGGyzJlZoXsPqAtB3Hg3j9K2G7GdvsWejyr8Prr1y
VS2V6XX1oimYXRRtgjrG/1ZhkZJsx0wC2/dj16ShYXm7DkVsdBDgkQqTrG9MqTls6iAJsYEQeHyF
zoSf2Bu7/zUWAd2sbIRrNLlRQtfljvrEqQpaX/Noh+ypJU9tnX8q2aU1th5NImFUe6beRoOuVMcW
BOisv//+4XvD7tRlsENsYhiv+odkJIdmUHsLRCz8lCcsxLYNyHszOTtwROrj5EzDubC8n8BtRmgp
AnYfJ8MjK3Z5WV5ZQNtpLJPD/dVY+nG6WhJBHcSXKPEDj3IanDj/4dDvrYTGtmPHrgO937EJwtxt
LGB0iz+14W9gVrILkvlsF1f0qOBHv99BvyK2zbVm81JY+QuK+rBiUzYSjw5jE1OLTzU4WPYhMI1P
RVW9CVPsnbHdyYbaPwNSNbDFmL90Dq0iSD7GhaeeMomSmVcOV12N6VKaXrK1cFeZYN9ERkGfQC9C
4a6EykaWrxS+F4KLrtlUeYAsGYZq4wBuNjMVuzzPjo4FGCLYEHlvwgN+zVxp4Rj/ZRR8WBtHFsaY
dgNSmWE4D4P94Pt+DPDbwaAQYRfFL9ZPr0O3gtBYGk2LmpBjDJQlcGMSq0MlHMaoatynHEj82ez3
6G6cctuvN9fYupK6LxVc/l54HyYo8qxvxxpD1na9zRJ3b3L/84B0dyDTG8pOHKTSOuozboZkhlI6
N+pgf/803B7b8fUug+3IdixYDlpUNW2roH6iJKujkvmbziKQ13VCL+OXgptnWhhwYaJrCMrbglwY
+bqzPswawnu+mTsY2XZYfWVutQ8yK54ROr0QpeBT0PQp+GJNh4abI4+F5QAITmT5gxAqD6Ky/BUA
0u2OFX6JlliwbBg6TlhxGd0vqoun5kC7XcNhBWMzC4Yg8nkOkm8wtNv2Bn+DNulmNOyfRU2+oGXy
+f6HuI71fzEav+GaV31YjQFIpHTuaX5RAf0ms8repKl5YPmIfZdVcmca/Rq49OYOx1DaDk9HKxln
L8gvTY2vO7g7g3vAWeG12NBna0aS4hXrGejttA3DaS8RU4GI63lFcZlSyMpIo/pjuxAsxkU/cSUQ
sfiJBsG+o8XXuXd/1/z3zLedUYYouFcrR+w6tVurq731JzVltTT94jLI6hcFEcEqxifgjVceW4t7
WcvjYTA9t9QMiotf2uxkWVMYWBDgk+32io6nBMJ/eQOuTmlsagoXwrSCw0L10MJd5P72WeIN6ZU+
RWdw1CYAhue22vl9HqUTOSWwfuFbH2Qmb3zxzoFhPV81j1Ea2F3JkTawjFecuXTtUwnbQ7hOhko8
5/mlHZCwFMaqIubN14Hj6zLsBnFzAhWm4kJs9CD4UO6mnD6I3t17PiDGlnrr6jqIzAaOMsqq3lq0
hWtmhsCxhyb5aSgTCkR8rb50O1HDz9EOPFFAcKZ9wC41UDTlNO0TWEYT8P+GZyfIvzbuxS6hoGeK
I/rHUUqz71jVOGhdGQ6s3HEzeUPJeO3TLS2OdvSzQU1TYgBi2AXjxSDAO0aiSfzXpCqDt6Yq2zBV
7Xiu+um9nksnhpNo9ZOTQiZRMkD5ZkPY8MwQwOoIlijdwapnrGuXGF9SBfQKCubJxk4c+0Sn5oeV
WC/NYDlhL0n3uzKr16Io18Blt3Mrx9fLQyovByPIPHaZ3ebigm8vZsgB1dD3os0+tY6lcH6NXg7i
mBflhaqOEN6qDpBLUNusfcBDzje+IUhAgrx5H32IMWZV7aykwQvL7GgfXfQQU88BKb2IVI4o6wYv
MJn46hTWw6rL2UIQ11X4qVMOMIQpclCbEphBZE+GLM+1zfcGxJZWBY4XJqIXkvsBOn2sSthlysuj
Mfk7wsW5Go2DR4qVPbkwEVeL2VbijD3wUOwCTadTm9nbzpo3oDbvfJo+dqa5kkQuzcT576Vn94qV
fc3wSTywJ9ICZk/ZY6PU5h+fnjjqWgnJ40ZuQjqRXfqqhq6RhFXIWItwphQidZDcLlzYwJ6nsu+j
wPkJQvcUEdquCdwv3Dt/KXMfbnVSw21xEhk2hD+0yCTxymMyQLOw39+P+0v5m640Hzh8sNsuAQnN
g6+eGrekTP64eXmqEmROEKU6AAR8Ho0p7Okc9aW1GkQXPp5ecc4gdFXRCllTXg3HuYTcD4PKNgi2
pwTGTOhGPJKWbTidoqJj+8miCne+/b010J5oq3YH2MweLpwrV/DCSutl1bJJKBw+ZH6xebYnNcdg
lg88X/lvYHHENu1MXMFTsGdGmE6caUM8TK0UseUVjylMYZKhec8KyA5a42WV0nnzjYURtePR+obn
inzglzZItg2pN3BLOKsu+JH09OgX7XZV7WzhvOuK8YGLC78cG36p0Gh2WhN0oypygMZRUojIcPqv
97fr0lfS8jBvGvI+dxS/BKlJHhPlwxS553yHEMNWNsLSttRSsUGwyvDB0rh0dfBb2dfmUYAEU/1a
lcdZWCy9purAuwr3CCQcG4sdIMX2fn0ZMeE/OfP4Y/g3PzzH1yuqlTux1oUf5cXiFQ+tse1RqXFL
mFY2MyQdfgCBmntHCLClu1q0KswhO/9PIqcY+zr1D3GrUdQ2YCxSXvLO3qnO+OHnMgtbc/zJu5XS
98JW0AupRmBbkEvCdwJ723hNMxcODNJr35i3pjS59K77KyT2cRYtXPN6UQuo27A9ElooPuxsQXeB
A1KVCfBG4B4cbsIIjMqtRDLaSbHnaoA1e78V2Zrk19J+0QIH9JoqNXVQLGx686tqiq/Cs7JwmGFK
a7QAjbv95/un6zaYAZ9NCxiBnbISvHyMlIzvOSx6hAWt6cHfBH0ZcpOH1BcX17en0LRXCuK3aXsY
U7tgO3P23dyFQGGWt79yQv+0Jn2qZPqpUC5oXkUEDd7OrjcJAXVvOLUnx+MPqdN+FgF5Hvj4pBLx
nUi+wjhbem7qxU5eQjUJxwG6jT4eDc6nhLfwwSg2OfleOXQL402zeJazG0EfNIQ/c9TV/DiwlV39
N9W78dLUS5+CeczpZshGUhvNsdCzqhNYukdSESCHfPZLQAJ5W3HwVAtoqQBSD6B2OcjPLZQHQm8G
kb2xhjoCPDmPSNofqoyfHYAZwXNFs2ME6ju1KPptrqHO0rr62MJ9aOsUrgMZjd5pnuYgNb5URd5t
ZAMtXHMcf41ZBzyDk2+tJBt/OlMzn4wyExuTF9ZKwrhwVelF1QESJaMQA3Ye7G24a8TpfBWE6pvI
lSIiDaa7qsx53Vk3llivlYok6yefQPURgC9BvhegqWXtjx4Fz0wODxKE3KYewpaL/VikZ9OpV7LV
pTe2XvP009bzPB/lMAgVw8ahHtixh4rvOG4qU/Sbvm8UtAgqsrdH8pgNV/bqKLeDgN2gw5+J21WA
MSrv3I0omTY7Ih4Rw7Eu0GRotzT1V37nUk6oa4amNslS2SMzs0z1XgceTHTNTmzwMmnBLVXyxZO0
DQNW8oiOwd7qi0+uu2akuhSE9HIt6RUfhtQpLsAaHaAEJt5Hy5+2SsIZjoL6HaaOz0Op0O2xWwlu
XzDbK3f/0sz/3gQfIz4KhSDSYuyxLR5RxsLq03xjePM5gI9g3QDENQ5ib039d+J05wIubPdD70JN
TS/h+h3cHFy8MC9NKYqdrFFyqfLfPsADuZ2ilgh2S5fTd1sqtb8/4uJctWAPSXO7Q/MIFHQTpywl
x9q3D03nQy6uHUAec+KU8r1lk5Nl/FoNcEsHXQv3Fs72KAEkvVzRMh392THrnOC4yWzaJi37to68
XEjk/s7747eEqAdpCEqRLnSsrio3fjDFXTGA9FGEc//TBh6Tt0f7ieTZth6cN+n2O+GTV4uRrUVW
PuxCmvJ3l3/4FdSVo9lXqrigjCJD0yXQkLS++WIt01o6LrpWddkEvJy8sbjAF2IDTfXNzJoHZlSn
LKfbwq7wWEz3qBkeFVu7Iq/Z9o0AqutR55wCXz60xaUcx2igYobQ06+snd+h4ADVPT94Affk0Caw
SOioKMLKgA75yq697s5bY2uZpRogBspaWVwKn4aSvFmoOwMrsHGDNzLW+7IC5x1pEQy6cNU5LhRb
R1gsyzVZyIVcTPcJGNRc26zE1E2owKW2fMihnGHY6VOJPh8RK4nYwiHRNaphjCE4B7X40jZk48ss
9iBTxNr2SViPMrM2qy/EhbBjaqklmZA2N0yg6puqXVtX5w7nhNbGixcEW5i0Itnp/AdwZVdQ6wun
QReIgKAzyWwF+Y8EHkDRXFsbVebvsMReyyaXtub13z8ct6nCrs/nGeGlqF97JR9GoOTGZn6vbT9m
1IphEo5eSPPJDYpt3rzc35ULoUaXesAq8smuXSyj8zOoQP5y0vfRSL6sfqfbGwKL/99poawk/Ckf
iotnB6eatOIRqBD3UoMcjWIyqIe8fOhwSf7LdGCp+t/RlAuzBUkxGu+zTd2ap1bkW+D8H2wvW9kI
tyEdjqcrO3gepLmCtCsuRo40vnN+CtqeW6j4Q5vzoiC/e/UxECT5WjoQ9mub19W1vO7t/48gni6g
PIqeTch3+cUl5a4oLbxyWvf7/ZVb+k7Xff9h+8ESqqnAm+CXsQaeyIL4HF6F5gRelEOqcOqN7ayK
lb2+NJZ2dg0zN+HmS1HdQYZcUXIBexhuHAi1LsmPHcQ/S3MlL7oNL8DX0nIFQUyAjsfgWnfxkPop
qvakVLvM54i2hPdhn6RBREz5o5vN4SgmyIUZxQT3F/RGRL6hgFyFfIIUPHCfwKhnEYzmSTQMrhma
qvegxgXKZ+hC2SCsiVgr6t0+lyDX/PdzUAv+q41bMCiLkdDq2+fJ7/+kmRrCVKzphy6NoX2GMnW8
rFQpu/CrD9z0UstpCgmcu8PAWYEULBQiPF3iwrAl84sRb9IahjHbaVDfgqQANZwB3eKUj6IxIJG2
QWtfhUYt95XJyo1KXahJSfdP2pFvZpWuPFBvR3Av0AJsCWuoYXaw6yCy9BvwswP8il+Zn61kpUuH
U6u+TXUbeGbiX/988jVIg3MgoEt6/3Devrs9XWGCMScB/CWH8wNVf3w8aWI+sKcR5Y28m6qTyFAE
uz/SQm7t6fIShUjbEjcnYgzf14O971z7V1aN58ZpHjrHfEzeiHgyZXUus3wlaC+8Lj1d7lmprOCe
QL3PaBo7CKHFfPah9WgYPt1VxoR+Ur+XfrDBEyKsPPrb6T4DpjDIkwV9sZATf28Q5xiUiR22RFhh
xlJnU4yw2J6KFjgd4a3clgspq/d/qtF20M4AtLNLl6snAb1H9JRxIcBW24K7PfnmdfMUZsV4tNdk
MW8eUtfSHYuSoHPyUuXBeQ7gPOQnj+WQXypLnFYbRTczKYxg/zfUWAaU5hhhxtlLCQ9nwzeOjUxT
KNzV3+aeAFMPadCkMiSICM7KWVwaUzuLcHmClIhq6blJYF9RtGGPIqU3vNLR2Y+GhADW8Javuy3f
vrMxR+1wJsoOXB5Ies6sbMuRh85etSkr9ZCP8jG1vThw+u8TZLUq8Z45zhY9wB/3D9TCTPVHDiIs
+FvzCBMrp0clALit3uOP89ifxiRAY0w4X6bC/lxXa943N8Oca+lPHCeoYdMF2WI4aE3vlpE9lw7E
W4KVSHS7yIg/r71ihhkYsQIH8zyZxr5so06OWxlEdf21HoFvKNxPhWOF9DeHMQmucSBrCxfQxhzd
8PsLujS/60H5kKjQilQQgu2DM+Rh6a5zpnRfyh7gWjmvthZvxltM8jr2hzGYA6U1CwL0ceukP40u
g1GUI+IpQGOIkk3u5pBkTEOFolJQ96e5DjZIZ12W7U0GDfw8oAFMfRMOh2NvTUd96SdplzUCnJ2P
/swBk4TeZVt6BzFVdihQSIoy5kb57IrN/RW+eZNh9lrK1KaArE614DHn5p506rVWyef7f/p2AMXf
1oJNZxNHMqPhMbRtDXpykZfnUa0EAHfQ9g5NtHj2Vlay50YU887wTbrjVK3knQuxVNfZyypzBii/
KOO6y1/SIA+2aZYc4XaUbPPRWa1r3ExvMUct2FDmQBLHqMo4NaGZAWDEngl7G9AugcYAnHFIiXaE
d6Byj5KRP9pnqkrIOqIALjiIpVAWZoZUm7qGBHVbola/svbX7/d/zwfX1J9i1QBn+7oC93LIuv4z
NOOGXQrn5E2XV68u3DgNZqij085DCEgN9jcRZDoyd3ges/rTQNbkOG4vj6m/0cqeF4ll+Tz2Uw82
NPaRqvzYQ8oYtq3yBEUhNyTj2oPwdgKKSWvxCqdYWeZk89gY/ace0QJNEHMDuMSfoSZdVAbeF7+p
TiaMN8OKlFvQQjr0S5IYnmx2/bqy9NdPf2PpifYrZF7LtlGkjBOQiaF3GKU+SLWxz37YRn90PGuf
FNlj0ZUrO/12kDT1l2IXDBMzSslj5ae/M6P+7JAWwLcVsa7bSSIWVYuPCmTwep5qHltG82Qb8Hnp
5fSLzd7eTGgEO4ltCSdEAtn21k7OgadW8Kq3D7AZaEHQLP3eSq0UPhyjFCEguQdSNicbH3MVyHT7
vjb192KdqnmgXS7iclavV4+U2ikj0YFFsmOpC0P4YgMg1cq2WDqRejRkpmqCwSnjjGMq0CJxusjs
xabA68TpvT0RSLpc+0ddT4D9ysNomYeer7qrL51ELQsbKmARlJeU8dCLnzn8bbeV3SRbt/fayBgG
zsJ0EAQiY2UUFO2RUojUsxyieqxpLkiOZVR5D1PgREDV7dMCr+VsXkPZL31qLYhCIcLiMGAp49Eo
Qqa6N9+xjDA1+J8ABl/3139hDP1ZVbh0cpKkAi/ZNdCKkg8C7JhZXe02jRV1j4Ul1p9T15JemlBW
xfaMjuAsIaHf02wH+f9uYzHU0uUQQJ8QQir3p3Q7TTD1p9QA5bzCqQYkK1P3ko59OGcQ7PfmAA3f
7LGjbH9/nL9YjBsRTX8JuczwghKogRg49ebBNAao4vY9LBSqQGwwz+b1upAVkVuvQZ25a36wWaaH
1DOMh8wYEB0MIO2hqG1tc95XoTPDWcgc95NpbyQ4r1CxDloLkrcTfHDYW9JcJZTa0C+6LcnWRJ2X
bge9zAI7BHOYGyXgQwrvV0HavSO8o2UDoB35BswgIMsy0a9mOR2KuYvSThz7Hj2myYEzK2e/7y/m
bRC1a+rKgZVMZN8n2OzeWJHQNtSBqb8qQZNgiDzdV9K9IV3AkQtFer3KYOA9JC1ZaYssnQMt4bO6
FK5hY13GJLU+gXa8D4zquU/o7t+AQ5igFujKgAAgKq0y5vYAs2B7D7f7H3IMNmXZxfX0dWUdb2eu
pq4T2DeGnOGGXMYwRTSfmJWNG+aUzYU6kxVNCr6m5cDEJuiGKLMS9sBalkJ03IKQXSMuDOYWV9jC
7v6vWTqKWgRT6C75oAnzeMzlb7AgD9jP32jeRARqdavs09soFNfUxQRHwZlisNWNObHppi8RvbgV
OYX4jvv4ZeRql6hiixY8ipzstXKtQ1MXD3Y7XooSsD1EJGiYi+0krGOVTyuRdeFD6OqDPQsaDkob
x4bOL8g90jBou5VK9cIbwtSF+MQgg7EzaxEXiQ2AAdmDM/JUDenemJ9pg+vTgygDAkoHMyTb5itT
WjgkRM95YBjTQptGgPLf7IsWvMpkHl96XmX7IHGz6J82ja5MxsRskiqpi7iB6Qn4y1GWk91oDien
pA+r+ehCeki0A99PfU7hKZrHoslkyBvQUPPc3qx2sBe2vq5BZqDaAu9k6FkBw15Gaq4ubuFE3mR8
Ti15hNnX/cW6zWbA3tcSGGjUsFqSgcV5YT4EQ9B/7V1kLXLK54Odjg9EgXOR+OnFKdghSdnPways
pwBdtoc6s+ZwoPB1K6Q6TmndPU2wdrj/w5bmrx19UNXGrp8tFpeFjYL9BrzsU0vg8VfMIZpdK9nw
Qm6hi5d5ST6lbOwYwvZn04cBo1D+A0Dl+yxx5tDAS6PNzXLlwl+Ykq5SFpDAF2h9sjiFeOSc4NHu
wmPUypJvQ2sdocCRrH3UhYOmu7lkMuW+V8wsFi38eEtYl0QzXI/3QsJlV36HLCDYc2yTjM1RyRIn
Y4KRHqnVqXPROGq6kzn531uvWmvFLBwWXa+sSzhthzJlMTRTc6s5qWrMQCj35crKLr2mdC3uPnOh
A84HPIiTVzaxXauGrcyHP8Ws9inLWRjkPey3hmM/0kumVkqwS0mHrrtp4umdtpKC3eOkP8pxjoLZ
e69/dS1KlWOUlu2J2cXW7ayzIn+tH+1Ngdvk/glZeGb5WgQyOLyd4WAPVZgRrXqE1SN8kkPL+hTY
L2VgbJp+jA0Y294fbaFqaerKnF6X+SPI3nVMhu7ow7T0QYGPP9fiW0WTkM/9iXXO49yeoKEPp1x4
BiLt43vJhqvs3+vKr7hO7kbOrKty5kU31nCQq2NOi0cP3BJZz9thxPblg4yhcPi1cOEW1Lvo71fb
oPAefDt4WuX3Lh1hLSoh4lNLeEEVe9afiWZwYoI3e8jleKzrfdOvnd+F86LzaotW1RINvjq2hL1H
1jonYdKUXz0yPJlJ/jD27UFw4UaNbfyCPW+GcG2cA4udKjQCUZu5v9hLv+IaND+UcAuifKHIlMbX
W6HIyl0zuZdiTUFpKevSibPgmHeJy500Bn7hUPTyOYeDXzdlO2kkWwLE3TTNj54YIlVYG5sCGJcl
kQmgpt1O55QG74lD8xBl69U2zkLY1Gm0cDAda1n6+EWJeqxh9duL9rOlKtj1Hf9tSa9L/WFJSc8B
vKuLNOaF9zmR7YUV4+uqZMXC7tTJsqmA+zpEX42z4VlpVFMJG/bZgCAA2jFTCWhrum7utJCe6h42
YO/3FbMD4wxzbKDD9z4yZMt+wn/lzgSyEqiDxuepeYXuQAiBSstVUer9262ta/3Bfayp0U0zzoTL
jQ/WZ2W9X7tfjldHbs1P1a/7X2tpP2i5UeIipaGM42sN9NBO7pE46pT5OAxrh2BpFbV4AqwXXOjT
Jo1ZL83QdecyvLZF7v/8hZadqdN6G1QYlZ+zNO4bu9iUQ7nPxsvM+nYrbRplZQ5nIFhqBzA4apj8
rKAgECaiWXkSLz0ydN6ubQzmqCg+U2LZn30OnXbDfAG0zAdJUxhfm96K5zJ9MdKVlHGpFKEzcws5
KWr1g3HOHWf6Xqe58cLwE8KsYQiglvWlSv3uTz2Vr3ArLzdt+ztLyW/PnFEuTzjZVu34Z3a9NTjD
QvzU1QGtUVkp4K4G1Enq7zJLn1KgRFZP4MLm1Imcdj+kZVdn+LiVox77ZmCQSaVQexCBjTAp/O3K
LlrYozqdM2M4BKWDgRr75IDD9rMcHFR13C7bwAJiPIqAvgzejEqTSDsZQrrlTVhy3vVmyTeOmAiw
MOVKzrP0W7Scxwc+W3SdRNQZwUWkObi4cH3e3J/p0ora/w3OmRsoZmSNcbbGepvnyRMv2j10NXer
6cPiidQiymSQwYJERRqPFUV9mDwCjcyC17YHzGL8UtfWYWSoalrNwZzLh9Xa0cIzR+d5ZknllXWN
YVkHY7O5/wSH4zEMDP61zeoNMCpVSK5Z2z+to87t7N3WGbx0SM4ghx+L1N972bwbnOowrkkvL3wp
nSlu2yMwUeCuwO0r2VCwE/iUlKHbdA+AHD/fn8XC6dUZ327XsWSEGM6Zza7xMDvqu8Wy7tCJjEb3
R1iaxfXfPyQDfqlkXzYge899haOUfvbdCXmt/SUZx5UYvDSJ679/GKJ2M2k1jpOc4Q9+NAbjOOcy
pmOx8u5a+vPXY/rhzwOl7M8sQZsP+lhnlnifRWeei2FeWaC/BKAb2b7OYQUYMCv668+HLOlba5v9
m6AE9DMr5GANlF5yvfK9UAIO0qYFFG+GJ1+KTekZTWhyK0zTSkI9QDZbB4COMECrf4PnQ7mSzS3k
WzrxFVBCZohApPEEwB+otiq0QNWoh+ktsQdQxXf398nC6dVVBs1hgpqBQNLomtPJIf4fRbOHhgwh
7eW30fw9dSu7ZekCdbR0RGbgtajUMWDVmT+BcIYeZHV021MJ4k1Zv2YFFLW8fv4y13uVi/9xdl09
kuJc+xchGWyCb4HKqcNMd0/foJ5ENiaDf/33VEuf1MtbFNLc7GpntAU4HB+f84S1MXBvVNrPKgzW
kVav7n/uTIyfMmRHs7bAwePB0WxHD97Shdsa2N33f/yz1nhjSU2JsVlpMitMr0G+yFCIzEBzK2wY
nDdOC6Bo0zteJ3HBlU1mvsUoDm3KBktNiKJzZWo7Xgb3o5rIS2dK66I3KW7dFeiIJRnX+cB1tzRr
+CBUxkdQWN8kmh1JNx7SOIDFCgmF1Xql3jAvjJ3W5WHQVa6EBurvAsS/dR8Hmm/D6/KXSOo4dS0i
y8c2EYANiNxqwH0CxOpvDD3OtxpXo6grbD/vMuhLkqCi6wyMHa9xSPsROVKtURsAR7TP80sUAezj
VqnewDo3syo0zPTezfIUt8gweVGDI1ZRQ/JTYTEFrzbD8PLRKQ5jBSyBmRFAc6OrjFSPbklfi/co
C9FLiXV1HNs29pIg7HwtcvJdjKLovmYJqk0NtqMB4/GLEmP+FvbQ6Lk/gXM1lylHMpJxbjd6o59M
QiCWY+5yWJhaaf+QIY2O6nFrRvojH4LfIQR0WIYNjz25KCc2E/Gm3OYaQlNmyazgqJdkEzjZ82Di
3FysKhtzi39yJoCCBjaY0MJTkbyiYmb4VV+HkEsn57RtoWVV4yQSPYR2gBCL4+QVlMDcDdtsdAM7
U15nDFgsVfyR18rNKG9dKqHkaxhM91uNP4Yk2MCaai+KDOY7RbiQOc0FjilZmmVIm4ygQjKaOOs6
EH5X15ugJbD57H14sLujVC7v3h3a7jkLwee9GM6jY0WeQX/eXxgzwfhzRL+cRRHkQ6UhMnLqqNra
qvtOkmajDfQlGtMXDYic+4+ZObSnLGm4WUFHVJcE4AYUpTPjyFBriupqAwf4+0+Yq7R9Yny/fElf
GWU5mIE6ySI6QmooLVxI4zaroSuepcl+dzxAXg3yt552PiAPsG5un0seAXSUg5wOPFi28LEzJ8+U
Dh0EhJEQZb5TUzY7iGTkAF3RDe79bsfDNa1LzXf6ZuFWPzOBUxZw1/DcUolBThVQtG5j954OGBGA
FBTMuYpsqCP1he/6PNBunAJTFnDesMBhPSGnoVpldiD3vRH9MMMAPqao3F6EYNhd3Kt0k0LTP89e
O7ppk02DcwhkiOdkNDYwqPM6anM3kqN1KWQnvSDINkb3ovIXrQXZIbralUOdV0mv7PaQLUVzCGnw
ksXsbV4GI1NGcVbwLhMqJKeic+ACYOilBLObws+54SuNJickl7/1LPuTkRzMPAVv6ZLLJ35NVur+
j22Pb73dobZIG2gi23+ySBAO7bEsdZ2ANdCpa8hKaeH4y5TRv2mZQ0blvymjHCgMwAhXJzGKYUMj
0D045G22eciW7nFzwIrPKPVlA4mO89EedHWqW/BKqj7dEPDOvFq0ng3LIHOXNkcVNaOns9FybVK0
27SvEg9eU2uiQChORuFgAexiuL0ZZKMQ0VxAZYdN2xpoxPYV8iBCu+ZQ08x5IPajQCFqgABa0z7d
DwKfB8qtFTpJrVG5KWMniRU0351djouup7Qu9sDH/tmBIHyyB9NeF22ws3iVvQ8pbLIc6QuSepbd
R5hh+1GSwTcifa9ZcImpHNN0E/1HwcjWVI4OBQP7mwavWojLsdjrOqfY5Bm0ATpYPC4krjOH5ecR
/mUe+KiaKOYFvoGN73lXQSuL/a0d8+H+GM39vPHfpSSY5fShLtSpIOkHrtAtjT7Kwf635P6z1fTl
5TOiMmkakTpdmSP70WxM1+ml9OCzFuwzFby0gi8gnObKAlNsvYAzgqxrRPyhilaieeuRIsYw0o0j
MIt6sKhyvsZcha4U9TE0c3eRDzf36Cm4nmDfhbFhq1NUIl9UgBysdO2bU8cHodpz35R/NZxHawRf
V4ApQnX6REpaLHXQrjeLG8t8CrVvCt5XjqrVKUGt3U2DQ0uD0ZchbZ9osOYkXYcDRwJMMu0Eps0S
wPizFnHruddD6Mvs9ppuSyj5qVOfhpkft80PtA8rF0beOtwZxXMMZJ8L0C4azpVY5WnkigI+iDGB
SaAFzZV45OtAHzfJ6JB1Ab0MUo37jthHRZJvAVM6ggTsLjQAzh/DWHumEJfgo8iR7sveH1vrBer0
wLA6NXl0Kg31+TGzQbvpLAXlXUgHGrVYJZLQ3I904cLKBP+o1dKwX7fI/3w+5VMcM6MjtIrBFIK1
S5y5JVg/BFyEtA39uPwZZd/g4LmrKLjGbSfXSnZ+Gi25ytzMKfDo659/GfmRVHCmI3i0DTSYGbQe
bpJnSIr6tTOsSF/91pZStduJFB41meRQBXnSyMI4dabyKbUAhQt3qTjo6kwGE/LV/CGEv2VdyK1D
my0LYJkYAvES10t58Uw6P2WMh/rQFGj3kJMFfwY7vkqvwDMyZvYqzjqP4HiJCHQhndzaysF5zdVw
DBPp4bpyFa++HyZn8qopEyM0qqjuMmSsiv0mVbmy2/I1RdMmteTjCM23+0+ZCcZTMrkWaRz1d4Qw
TU+PkJTbNpBUc4N6UZ3j5pJlZEqpGIvBqbiTGafYLpw9bpqdGytQRqz2Q0VszXJd4u5qtscaBc71
YNa+PTyB9fV6//vmrjhT2oXJZAcZ4tE4lUNWerxNYIRd+Fe8I5ImJ14B4Fi7tMShGo8ujZOfiWb6
0Cl5j6MSKgi69rTwItda8f/sXQzEpIYsKaTduqY3AASUm7EnZ3O0T7HO/Kq0DgXR9loRYnYZwQBh
oTnopN5/8gzgYErKUGVmj0nRGicyhvshcUIUgMKNaefPTf63T9GLDT84+BoLm+fm3sHunWSKWs5h
aZCG9BQJ8Z2iU+R2SfNPs4kfvy7jL1GoDTohIWqvTk7cAqpaQP00sZ5GZIgBNL6cMPxto+fHuPqb
BfnGoYjNQcpXhLT7pGWnUi41rebC4fXrv7wIyVPJS5YruBtUq4QG+irtL0OLiGvHO1ka1BcFoHj3
Z/D2aY/PnvRP0gaed2WJz4YH3Tbi6ns6mPAzFm7PDmbRQ/lB36uxfjY4+XGVhV9sfN8u2+DJ1239
5Ts1QYIxygDcYlV+gRe1vCgavyoUldYjq9/jOCKAOdePdl6slZ7tSutRBsRz0nph9X5eWv9n3+AN
JvsGrFeWg2gxnnAwQ90m3Mc5WQnWuaoB6JGalz7fx/WKRMUDD8PXobO/w/H2Q8vCVQU17+soQXFJ
g7UA+VV3f4x+6SJ3c1/hxSZV1zBNKlaUw3CCt4Obs7IG2KM4SOCJ150WblSsveim8UTN/vv9ZfDZ
AL4xFFPUPq5a1BBRM5wAXvKYOYY+DyHd3Ke/EhEpHy6IPysj3Nqy/NnLge0aZVxau/Oq0LG9OKvh
+16az4pZaFUZr2koN6HJVlDmHrb6KCBkacAHLRzyGlz44FtRaD+lA+g+vKfD0etlAXbGJkBLGpqb
O5pB2HfL8zbfVFz5I5DZP2JWA9cOO3QE3AJuWolXX3cEh8UdAePIsRzfbKhfWMq3g5fMXmK33caR
UT5FQ4qCl5ZucPOI0jZK3vEAJv0DmJebzORraWNqwhTlRAofbwsGRnB2dxZq7zfrSnjyZBGgdAyf
Rsswj3HOPaOvjxBRhBM1fV70vbyZB1A+5VEEddkRjQfgyg32eQTWJofqG6il2y6W+0Wy9Uw8m7In
iGXFoN9Q45joMBIHvRuCZvDzNB266RMOJOdCKJsZryl5opGmrE05GkegJ1Z9PYL5YLkF/C0Wm6a3
T3wM2OSMqFmMZjOP6NEqIPpLoxWQWADAberIfIBW4VrV42NlDU9X0rMO1WnXhluG1iRvhcjBzNMW
rrkz4WHKbCiNWOBerhlHNIrh+LMiSecB+36F2MhhByNTL13qNN1M4vDFk+OhSHqgXSFXcGzy6BBZ
5JEbCrqLS4CIuRU4OQP0Mbf40I36ESoZL6kZHQRjK5BYDhJzp2VsgcAzO3GTSF87SZSlcWj9/xoE
V94vx1MRb/pyHQ0XLTpZ8DDKL6n2HYClQJYAcC+sy7khnO7jKLbgChxZRwqxKkho9puqTH7DM2Z1
P3bfRtUgUFyXyZeDFB25gNhJbMEhvfIiswM0LjrXIvGS4YICYwAFkL57rMKF2sTMnE1pCFKP9EGp
xDpq9Sv2sqrTY9qCVMSivYIYzD9+1PXpXz5qCHS0OHSMmtnwdyz4dnVd3qYxHrMsOxFiwOWI9msz
6nZDBbzjwmNvptIYy0mKmUM8UHdGiclqNgM6y1ghRHvBEFbOSeveS9r5DdggY/q28MDrSr9x8E4Z
EOi5RWOFbXC0S2DVwOCFcwBkNPNo8Fj8HtvDs1Fmx6HqM6CVdygum84/Qc3wrZNEE7JHNQq6oX0c
YrER0FH2EidamsCZaDxlQ6RRUtR6GJrHsmPPmSOeSQ1kHo9XHeD698du5jowJURwHlo5ylI4IDvr
T+fgeGa02tz/7ZkQO6UBaK2CV4/GzCMEw3xVoUdVRFvO1SEqGfEyPfmASITXF/79x83sqSkRoJeC
o0k5Wkdd9r8GeEHBwOdVZANYe7k/Buv7T7kNsKV8ygJQEGgtxw6SoXkTrzMDCVpUH3jkd+1aZW85
AULhEdLdT5156oGejIO9rF+rqNuo0oStuE2oj/vewjfPxMUpBYDaDrV6nmGIAcuoYIvsOsW/rYwp
+N8K2wJeu/hpJB89ilkFccUiv3huaUy2DTQ4qiLrkBH2BWMAm9HaraH3ArCJHiBsOKUr26rwzRhs
xqiWO8Oy5ZOh2QcSGLLygoYDIA7198RvxNCs+rIYPckTwwt1O0crLWMLo3CbyYPpnhzeRhdISGsq
BwAcexVk+UbCYSzsf/ZdvoI5RjxeNcGIa7LUK4PwoICBSPrmh23zVcfav4QPp7qiT/cX39wSN/4b
0OG32WgRVD2OOqSCZTieU91ehwZ9z5r0gTYLi+o6CTfC6ZQNAI9Co7RwgT52wmF+Gg/ZmXTMXDhq
bxeJMaKTs7zNs0FSaJ4dCSrCeZCjVCosuBGAGQmzFAhTpKzfCHjh4Aak/GJgKPwY/S6taxAD5Sqj
EDfRoESJioGx74n+Q8BE22zLJ1oM4jzaAFqUJnCbYYUOOethsqnJ7ogbRr+yaGPu08TJHsqwL3eJ
Ir9l1TzkjZE/akzrXwLAovwWd7gnHmSBZwn7CbTNxLeIThdW1O0ta04rXmUWdpxA7+MsVLY3VUv9
0OpLr46zH/cXye1Tw5xWshLLDntDBM05aE3xS0jm2ahaPUEn3Oes+Hb/IbcvJACF/HclXqtWcpRJ
ey7H997UXxL+0KFWFeDODySfwE68/5zbH8OmJXWYgwRaluI5sH5uG3C2lXLz+nnxOnJ7Nti0bj4I
AmBlH7dQ7K0gc4JzqTFQXYX4yP33vz1ObFosV/VQwsoWTF9t0JlXaRmE+7Tu71iR7KVjUfsnTDjK
0j2JFqtRt9MvNj12Y8g4D4HN67PeZFcFNq+EeCKXsVeUxgEeSevcsh4Nw3RHoS7QyL7/oZ+t5v+N
GmxaWLRN1RgODK/OdmxJ4PXC+EeWOr1XdVp0UEXYbWvsqXMRR0Pk5o3dolcK/7SWRKPfxRGYIWoA
yVk3XUAJDQ/U38Va/dwiuk7+lzy4NexilIMhz5EtN20c7s1c3wJ88W2x4Te3jK6h9MsToqTpSgFb
0zMm9li15UOi6G6oy6Wgcf2dW4M7OYVUG6pIo2F5Tks6PDqBAURZIsOFRG1ufCbHykiB8unDXp6V
FV5I50DxzKx/GA1AFcE/CatRNq0TAmoD49FKVWfOSwRomhSF21XWhzSICbGqoNrUfbDWocXYZDRb
+LDb5yWb1gAlVU4KnaDq3NZx+0777AWi4NkfGkXQcGqNvN/GRW0usfxnhnGagEbUYUPFs+YMJcy1
lfM3SM1vBxiAQMh2Ac0zE06myScQuKEckPGcpQPPeqsuXd3MYWNlrhPHuGajDzLSvt3f0TODNy1n
Qkat6TNDh1TsqO1aRj9kbnlwUVZukSuoGK7vP2Ymw2LTCprWJ2PlGESeCep++6xttHWgJEVjPBhA
zXYACFLgzDZ5OWyUs6miV2AyXS2qHzqVboAw0kGSgCuPqyf50rVoxjWNTQtu0cC6yoE34KnqzU1T
OcUKKp0teovi6Cjrj1bZlluJFG80gNdfRFHt2ehIeVrHi3UQN0HrwioR0OWuxCW0rXI/NoJTW6E7
DYKuBDGg/nl//GamaXoFKBM45xGqN+c+b7ZJr73Cw+VlpAlWhXNogyXozNzKm8TQsXScIgV+6WxG
9E/QFLuoaA9Rxh+HqnrDMf20yNGfiaVT+m+bhyRTJSB3JrSH2iw+Uar+8HHJs3zm56clTqtxABMO
mAAuOeau1tcdEgqU2GtKyO7+lMyM1bTE6YRNaCKsibNZlT5DeZ2S7ruhlX6raycsrS0W6/0nzZwL
0yqmrmAk7QR9gbHqihdNBpbbafBJvP/rM0trWrhEJaOpTD0uzi1SOx5vUXiW7QdXrb9oqXT7Isim
+istz3MTnJDiDIDcB2rP0KqOPbMZIXXTHAItLaBqPEg/tJfQUzPNCDaVYmEm5BjzMCmQuW4DNJV7
eMWLN3zdlbCHLJPqJ4cWbvVPYgiUOZNMGR5raZLbKb4wG/a14DlWQ/q7gr6vm3Oiu3aCgAq77/tT
NlPIZNNCpq1VdWdaWHtg1LBLF+IMdwBfdzXLbqB7L8SJZcR8Nco2ecpK/Teq60uQiJmdNS1qwrGJ
AABDxbmpo0PX4rrWF1vIWC2s9ZnVOC21cdMAFSnBFa8SZf5nQB/hd2+W0TFPeyOBHEmuoFzIzGbh
5jG3UKbVtySGfQ0pnPqca/la0ezD4KFfpfa+NZJtiWtV7FRw/eoF1Kv0laW0pbLfTKWdTYtyQE1W
Mi8CDGAh63UbQwukMgfYECXG+xiNiZdFCeDxsfOtsQAWjnv2wYB2OxgGlPlr3pVoPFo/x8Y0t/dX
1UxAmzbwVK/XfRebNfxjBh8tdd+BFbMXa/qJj2nmYa5XQHmu7j9sJo2a9uy4TluVhnZ9bij73hbV
7grokaX8DrT0/SfMfM60plOmAZyNM6M5a4WxsvJkj3rqU1hkkD7IPT3FnaUyl1bRTICbCjzkucwq
1TnxpRmtq6ijG1vbMe+9IAQ6dPChMuorOYBvvUliILfS34h9SIR8mFWs8nI36G+VOLJiScZnLrGZ
Fnd4Huca8OfxhUXVBra2AxTPgBcErWH0mXptCAVu40OLANeFsKC1VVnj0lG6hv6LBQ/I+jL6u0B2
Q8Ml/4/boFzKpgWhvKZR0ndRcjED47EjmGwxbFsrXyf2kzCNVVkCrpeu7Ujziw7oOaF72bAWBtDk
RoOqW+Oh7zQ0H9C1gRAIde3K8gfz3EQCCPGXxBa+jdAOZtf91fPJVbxxGZvqSCQZyOUjl8nlirWL
cuSHxSmvw1Uu0U/RXwIU1d1EcB+jl1EwUa3rwQmbd3fU3+zxp9nZq0psYPi9wdQGeDXRPad6tu7Z
L+jJuFbLr6dPFO+uJ9LIGzdGtQt/ef2X2TxcPwb/tZiAz4Ttqen7QMekbirRXBTEk4kzHk2Juzrc
2O4P18x2ngpSNLnBu64P+kvC2ocGWASVdE8QX30PyRLaZ+ZkmCpM6LpmNMZYjhcCj6cQQPuiy9AL
6jeRSt/qdOHuNXe0Tk3aC6lnY8XEcIGYNASByYcl2KGG+yJrqj0vO3Bk0MazPwLu3x+6uSNoKj2h
QCmzEtkGlzofsgertyj8wzLLi8esPZltjzK3cITzdPXY8sFJcjaWYcgfdmCrx4VXmJu+SeWhhiJM
RpFjXrjWPtS0PuaO8yC0DN016C/b9CXsD8NvOx69IXjuJXtrympjmhBNIWMF/Zx6Sb5lLnJN9SkI
aFoJLTT7Qsu4XYHWAuO+7hzJEh7CSk83UqS/EWv3YQ9RhDyqm32Q8MTvhnEf6dD8TvQU3AUW/qkc
+zu1isRrGmeAMmjL13aoqqVlMrefJn3yXuodG2zbucha26Jrl2x1wQ9K2t9SY0fhtGtDBq9NqjXT
vhOp+b1NV3IoIHhXJltem+LPwtQZt4tG5iTzbENi2qIenEvPujc0VuDh3GluSlpjBZeCHLdSl3H6
1Nrlubc56CmjqNHa+FdsGJsqZRBgHSDbSpxLwMifqijFyq71HSxs4/aEezFEa2Hv3NSZLwu5q8S6
i771zhsd41806Nm2teuHsH5WlAFCGPsmyXaFsMqlusPMyp4KaegC5ntRVvFLz+N0U7ICsCfULr28
3Wn5c0I/zP69sYoIHMCgWMsSUlO9A0hmEkLILQZvwXzqxnBRXew6KzdOlanMRgc/wijUSn4prP5Y
QVBTlmKPeXLySwWYT9o3nt5mRwt/c399zGRBUyGNfBQsSoaCX1D63vIi2WaJ8aS9oAlnkhG+lL/v
P2YmAZoqamRC5GJUeExLjNwtLSBDmh+BtR6bdFu30ZEN3aNsFzbfzN6bqmo4TO/MkiQYxKrMcZsr
PQjfQ20vW/j9uTUziYZpbFmVSRPnYvF0y5PqI5HOgTnZB7GX8MAz/TE2tUdPI9lCoZM6ly7N7B/p
iPrB2Mg1RAoBTUohpRlSA/4CwiweY2riVtAXT0OjoAQdddpFqOZ3XqeeJAbzrw5Ax6GHqSQsnwDk
ovIdLEsF+yRcIoys3sVU+7i6BiVOs6fQgF8Brf9Eov4vA+7A1UumQB54x4XyLUJzE7JRIOqB0NFZ
WuAOpvMuTG07yET8ur9WZprrbGrOTscqZ1mYI3baMBQJgajrtD3SwT+aiJD8UNyx4upScx1+kZXf
18U779U2B5IZ0EE90/2gdjZDVPzQ9a5d3X+pT+GBWztzEkctzZEBBaYT5NphdMNYCm9ooCFchs2z
JSPllsz2Kitjz6goJdd0jdDnqAz2nSr/qiSkGxBP1XdARQy35dVHjzOxbwfIcoWSa27SCWvPQ516
SDCIG0VD+hjW9U9iAmseyOIJklA7J4YqQDwiEa+aJvGTxArMvVmOP+9/421NCMqmaghlF2hWWfLq
UgzJrsKd3Uj5ljdrfYRDWeZDUckbBEjvBLK0hraTafdNtKLzA9Paa1x4QUlXrHqIImsLW66lEH07
JvJpph0YkFGsDGofkyZN3ToIthqumQ0zv5WR2tWhlsDrAnWM/NciT/h2RY1Ps2EHbHtLoLp+BF/I
dDXUS2iTWAsJ3e3wAVbhf9tEcWwUTTW27GiiD5jV5fcc/oDpqO/SJeHo29GWT1NhYsZSSl0fj4BI
oJ/ZRC/MtAcwnXDFBNAyDcK/LWDCpQZ6xcLSuZ1m8GlaXFWViEOnVMcuH8PvMBva5ZUV7OJE/cn6
EgTgIYb1XGeOblUE6bplFgqhRHNlopylhXL7LONsEpdrabcw9zVhRlR8AyqjK84haqydla2uCma9
TFcAAPUmcXGJhDta8U0FBFfGANCT8JxAPh+yIjp/WhiR2x1YPo3gYaJjpwYaP2r5cIht6XfBYwb9
FsZeU71eU+ukh8o3c9u1tXphGuaW1nU9f+lAGvBDGu1WQT0iZsEmhMMC2jXwmm1gytJxtgjum9uS
k5E2s0FFrTTUsc7rgxPB4nZokRiR8QOe2t9AAthYLID0UgcnqoVdc/t6hzrffz9No9LQmBWR4xgU
j0Kmx9YKn6+l26YYr4bWC3F+butM8vYyK5Ihhz30sQJXTBne8Ajr7/Ooaw9NrTwYFoMLu1TzmLlL
woDtv9+UGG1ZldDEPhpFcAwyYz+AogCiE7gJzXMS6if46hQuWjqmS/J+qX34qfbyv0cZn2bkZj5Y
0PmA6VMDaGutnoZOrIz+hIhw3S+9na54dNLpsyMeKP2pgcytoVtf2XuZXxgkASvFvas0oFGSPbZM
DoQxQNMJ3YZ5iYtM4FbU8WFVVetLrkq3RQUon6bpKGiLlvV4ZR7+NMV3vSlcvdC2Uv+BItAI1PaQ
CgjkP4GDrgfreLj0/U6j45MgLwMMbCt0LuyLCL9FYQoeIkPXbg0whKvka5e33sCjFT5kdAYvKYl3
PwDc1hDAO0/ifBvB63qEcM0xTTIPg5snZwfg08h5cspt0b/izW0APhqVrcs2cAlIyQ4igV6lHnOs
NWwG4nI4x8KEZAzOPSjhjtoqK4aF95ujcE5TfxkOva4pHd5f2TOM6bwAaST0mb20CDaoK5nZJknX
QsD85QoPBqi7alCIWigpzFGGpjcCJ9WVKBPFj0XZuJYB1pSOqusHAMJX/HiVb6v2N4J4yEZvNJ8a
55RFqS9HqKAID3OFyfXMGA3hAYzuheg5g17h04sDwCuFnpImODoheSsR43ZDl3qJbW6uHBuAtf/i
Ah0j5avZOo0r3wr7PViEDyP82uA6wsQpY5B0akK+pBJCZyL6NBfW9DKkgWDwE+veWxX6Ovw1Kyf2
BeyY6+jVNjrgxV8TM/Guegup9atoRz9HSRKrqzLfrsVDTOQIm5vuHUtIT9+uCx6nHDq1UIzGmQSw
KuYZ1WncLtX1f7OFQrEXgIXssnwyzcTVqUxellvhYEsSHDuj+w4xU7jpXZt8JBYPWq2vWoSKRRc4
Y2bQpip5nclqR5h1cER/CJrbT9X4FnTQ5MY61joNonyad41yqstWAyRB88z2MEhY8znUHVB1JdE7
jucuVIfE6Pa1c2rh19tYV5MLYM6S/Nf9CPGptXYjEE+19iDIwqoIGghHBNakG9yQnc2EuGX1+yo9
JIEQ0O1z0veXkg+rMYEoTnHCOyRUrqqyWl0V0RDgrnkOfAMx21d9U2yg0LZ3FthgmOJxfCKIJxkq
X1gADA4SZWsfsX/uf8FMnjwV8hOJjM02qJEDDG6vRPy7ygKyMDq3b/H8c0d8yWXsiEdYqrw65Frx
mhvxYxWwHq36hc0+9+rXx375eQorjtwABe4A12LgjkNzV6bGEkuG4kduTewkD4uaK92nhLFzGOiN
l+LCaqQng8AuBe4jFSjMl8iyV2wAfiLaQfLTXpnaLxN2v/enZSYRnmr7hWMbgVNd5QeYqH1XQNAx
2sKGT9tphqWvYme0IcSwsARmytN8qtSXhQMjWq6TPRJNKyArPSwPdn4uoAxvBWtTp1sRJa4SYrso
xjyXOE0vqhkP0zEkbXGgTFvjLNe1XcfKcmUMkAns9mXd/GzKnq/aBFrx98d0Jv/8zEy+rJc6ra0E
VjT6nsNcXWPlMSn0jUiLQyEEanJLjtBzNOKpRB+qZB3E54zukGaxvWGFjYJAvh2QEJQq2bSFBaGc
5EeUvKe0SeF+HWuHMrWHJSn6mVvLVMPPqqgFeflO30toJyjAEwa0tuK+dUunc2nWHMsrEWUbSm3Z
KGNmuU6F38Y4tkIbF8KDmZqp12cROdR9nBzKGiJdEl6FDwNrITXcq2RBpGPmgPg8OL5Mpp1medtj
oA8U6rD9RxLW2yRrXqyg/Li/WuY+aRJdchEFWRFW3YGT+G8pqwNDaXCw4wuYuwerbOG5sRBr5p40
CTUqtBOqF6hvjtkLK/0cHABlsFfH7E/O2L6McbmwAT43142gNpVni1GSFqLRyB781yeNH3jc7NIE
hhCQJ7T7FJh8toJh2cl2gpXIfso82YxRDSPk5qEv5N+6jwzPDLPWZw2pfB48xshlpbK9kcGRL3xq
ewO38czTYpTbGbU0yDINKRolxpo29UMhou/3J2fmZJmKwAU6HTIxXrdybmfw5ui9xpavi2nkzMky
VXajKGtIQK/JPmrHZ47+jt2mC5M9t24nF0baEFEoOyB75A1uR5o9KPNXb5EExbf7YzPTh+dTqbiU
15D8CDA4Kg8808K5jhspe4oTeqQ/GwIxMZ+a9UqRDTNCN31LoHTYAKjJ4R0c68K3wCe0IMZjmL/E
qrPBRf9uh8yDo2iQ5765VF6ZCcdTlTmtlZWRqTA9aLb1MzGrTaAX32gShZ5JqsTvgWC4PyAz++t/
lOCyXrSNA6mvaDwzO/QK9BWBrXfDYFjFlbFdXDYzc/t5KfkSk0QXFDWif3norHZdl3xbD49kTA+t
Y/xb1PtEGn15QoIDxIG2eHdwekCVCN93qA6WkLxi5T9J1VD+edf88ojeRBlQoAt+gO3448jtDzh6
gDq+QJidO/enqmepMQyNGOvukNcV0CCBFxvP0JPLPKGqN6nYCif0Q4Svg83Q/emfW2fGf9PERBtG
0+odsicmyOAKlreIbmVdbwkxgfOHeN3/cXYlS3LyzPaJiAAJEGyLmqu7q+fBG4XdtjUAYh6f/p7y
yuZvihvfznZEW42GVCrzDNfHmXuN/0mv/po51RGUmkvXPtbenqh3U57Q+Ieu3rZVbwEcduAEuCIV
5nKfOW8+Ytb4nxS/sWaToAI+RpgGsYcErhZbLtNnN3ZubVK9x/nh+sfNTOJUCC0r3RbpBL7NhuCk
VX3A/eidKOuNJeF/tKKn4VTurBdxFXoVEjKt829E9y9Ue/cyRBepKRY2w0wsmLqLQ+qRtIlD7SNe
XR7fNhLA0eaG0M8yUdt2qdI5t8unylYl0JK64FgQCLidY2NBjF9Ejb8x1XaAKXK37Yo3B6/B64sz
V4mxJ7kKoltjDMEWh5ogc9ZxceKAgcniABOVDtwPEUF7YYA3ZwX/1z7P7sAQXoXxa+59lD2LXPGD
evaG90nEAgZD2IWbaKZiMFW90or43BKpAxPmR8bOddvsbJqsm6y78+L+G8Q1b0is44XzN7dF6b/n
XNUtRFIFdBNoag4luzwq/O7dAOcT9I/XJ3p2XSexJGYWSXhA5ClxZFTFUAEtMvQqzbm3mbu2aXCI
B/q7CNHxo2W/UGibuVamRECTlcAyDmNwdLryNR+9t8oZ4VdiQwnHXng0zA0xCSAB8BPlSDl6gCxz
t8ylEmVhy193YwW+WU6XXLm+HieY0gBr0cG5ASagx9S8dnV5CNM4omJ4w6G4vkJzA1zO/V8xmEMZ
XBcVNoGf/gwHYD7adFunwPQtXWBf77JgSgRkYO02Jq+yE0E0fBA8/eAZlIggpHdvhhwcyoWA+3UK
GkxpeNzuIaw7MnVKw/oHt8qX0XEX6ABfJ8/BVN0rb+F8YymlTtjN98yyUZk2/K3wFx5Oc//95DmT
apW5IFurE6zlspUeh0N+eYXCcGYhh5ibmslBF3VqDWKsrSMQRm9EZCc3afbXt8/X10Mw1eHKYJTR
SNMBqzAE3+KaVqg9Vp9NAtckqdKV6e29jer19cHmttLlAf/XXoV8rhuLTJMj3hoHoRn89wYIzAZ7
kOrDM6mXEPBzZ2JyuCsLsvYyaOWps6o7YXdgQRcPECI66ypfalvOrMmUZAZvYc9lbi5OhsATt8kN
VAbEuBCdZuAkwZRaFoR1k5Fa9adaAaVbdcmbd4E7x+VZBD+G7uCIsgfBpH4DcmZblsWR+l6+ruiQ
3UNMDYAMYeGFyJOVa9x+ldfhwgrO6LYFU3oZxIAIfOpRhdCt/9QVw4fL+FOs2q17Mcbp3YdOpsUq
iOWmId1TagPKCnT44oNj5qhNOVBZ7DkD96z4VPTlkwqCu9ETa7flm/+0Qaf8JxTc0QZ0ygQEHu+b
22TDroamcNQnFniLcmPz9+vjzH3GJGLYFThpGaQTj6nqoKSb1U679krNoLsKVtzCWs2cgikJKrF4
mqS9GY8wufAB+22iwTfVCv1ZgKoWgvbch0zSgwB4EzeABcFp7IZviU5v1VAfbPnj+jR9nU4FU8ZT
bBFoVqe0PYlerNukOBGZb11WRBcDkIb7wNL+fyq0M+FpSniSaekYFzYRJ0nKn41O4J5V4hCuh859
DXP7dbC09V3Ce2bjiiDf1zAKi2BW3K26QacRMFHp1rD6Jme9HSl0CldcXJwo/9NcTMklKemZyZM8
OV30QzeOCvbEt9BnGHaIQn7kpsCIxIEFlWIYx6+vjzkzIVNKFuXaKqRP7KOG6W8O5LYN+R48U1aQ
hb4vum7h/pzZqFP6FQGeE6ooeGrJ1Gxq+0WGHwZYeEWThUtupt4fsMsH/nXxjC7zO1AByTEm4jmR
7CmFXdlqGJw1RCDpSvfDlhPzSfTwi/Fww2SwMINzn3b5978GDtEoGwcQhU+wTF5XI914nnywDCSr
7CUlnZkbfKohNVA1eG6HBDAAwbnTt3gIDLCJRk+uND+6JfurGe5IMCWxsdrTfd8l5pSoJl37LaCZ
VVK+0cwdtiKBGbzLhwKeNuqHKDIbDrAuWitwr9kLAkoOWPM3JTFnVefJ2oX1GPSw4SncWR3Uzdnw
vYFhQmRRYKRJR2y+1m0JuiF4alHcSv97X9bozDilNOh4mjoq0f/KV3kgXjqbGWiBkfylsrtqDfIq
yrQZOdEB3k5g9y69OGd6HMFUnKJsqcXQLrePsYyy5kbG31P61poH2AdweTOCqDhotnbd20XpuJno
N2XlN0HR9bTFyx0dVDSn2vrJqq1I8je8IqX6dGO2u37MZ17TwZScj+vNLh3BzEnBlOLidpSXzyEf
dyzJV2HBvoM+AqWPY8xbmBAR8IKgeJ/TF1gORkOBCJcN6ruAGg5cB08eD7cXcG9c9guRb+aOmfLE
je65ClpL4wGycvi7U6366mPhyy8Z4f/2B4KpVlRX2VVcwMD3pHn5zCEoFsHMyN/XcfVuJ9UOEvfH
sScNOPyg6ucXNFVWox3Ng7Mg5LdG7Mhc66w1oklvxWsbfkCI+tZaD/4CcHvm66dkTiobqwa2aDyi
Zw011Esgtli5kunj9SnwLo+IL6ZgytnUozvUUBvNTsqK7SoCaPZWXOyrdfVpiaxhe+3ASieqLRZ4
EQyA0Ycti9c2tMjGU2O8EpLdpv0AAFZasPeSo9nmSLF1HHO2A++1jE0chVoUt+VQRdA3Th5z4z1a
Ac5n0ooXr9bWmiSBo1ewoPCeO2nd0sSxT5A/Tdex056laO11rKm/Ew6U8kKVPQUhgElC+ve2dTG6
LGF8U9JyWEOCH9HBaZNyY6jrvFLRQIYTbnTQDvTK25KEepMq2DOzBEU3KdsjjDI+r0/k115NNJjS
/+Gt7Qsj0Ogow6Nf/Bx4tbH8M0AaOL+ZYKume87MTRtA5gs6qOKERtMqd44x5CZTD3pgHH/tXwlo
/TmYP4WTvEJr90gauZCrzbxYpuRRKUlH7VKRY9jwD92GH0Hcv13/9rlQRf695kqg6rgDPQm8CjRS
QPBdaBls6jjpdsRBcwX65G+aZY9ZSBaCwtcXqzuFy1BetJIPoAj5HZT7E4ioVemjTMXzIltyFll+
uXD/uruN7AlrHY4lzOWGCwhEW05kO+9BeyqkBzmPas37MI0qO+rwAArCHUjP+7bbE+FFRUVPhUJR
jDVNBB+qbnN9pue+e5LJaNG4cenhl6K8ffRTtLPq0dlL1RxwK1wfYuY6QNfy3w/n6N4EEIJg50K5
P2r+YCf8bCXBrc7GGwY7EoBnb4lEjw0PzxMX28J6Dz3IltnOuOrb+pOVuCjqLiu+BxKOGSnU2CAu
3h2YWdKpmOk8uPQSLf9aG2ASE8BQHXb2Yr1G3bMcDmAcdbUDK6MdoIuBa20C+M268TtQIz6/C8x/
erq5dPJ0SwmvNaEVOwdxcYR8+jcnCPajXljeOQb9FAZD67BJRZzDD82iEOyX3gmNHCBp3QO3cuBV
k59AOsABSP2yNDGrAr3tve/q9OLfh795AOgkv67vg9nfZXKq4VEIH8NkYOexheFj7YPGEwDnyER9
0iyBBkX4PSGg4pVB5IfyoOLhNmaAyBfdD+h8840GKmShAjZTd3CnUBYjYGVnqJVBCx+1bvjukNHa
QYrdHSh0uatNjoZaBVsWG1YqpiO/DfgfLdy6Fqbi6zzBnSJcsgqSj9IKWhB19Q+hQmR8TmZAlBa7
zrPuqxQ6O8puATbNeAKd7qq7vz7y19m9O8W2EF9wi4dje64v0kFmeAhFunXb7iPIxr3PLr5N+uX6
UHPrPcW0eGHv+XywcG+z/lx7Qq/oWpN9fq5tfYsc/1x2fAN88Dp3x1Pt8ccG3L+VuqCm8LhaOAEe
TvD/piPuFOZCXa9zRn80CHDFvSq8bQlLCyvpFloLM3hZd2pNmKmxiR1d4P8XgOdk9D6Fl5ZM0r2E
sWXSkU2T83OedyvZYCLAk85GeytCdT8CtAABVLKrmbVwbV6C9lffOoklxvHREoA5ytk3bb23eXIq
XG9Vhu1TjVL+fkRKvbC0M9fGFAfTmVrbJi2rcz+KJ6sUSMRGZG5vuScj12zj9KP0u3u7LiO8IEPY
3oXQyOas20GwclOD4XX995hb3ElEqUvSuYVOq7Mtmk9uk3vYI71ItRAkvs5C3D/32V+XQtPkomhB
DjyPAblP8dge0PvccLSkGwMHwQSvUocE9wX15f7698xN66TQDGvcJKVEV2dGyT7Mi9dCi/tONju/
KX5cH+IPwueLTTIFt0Cw1w0zUfiQKXf1KvaGflOiKPmjCdp8x9vu2JQO0OjcLSPdaEZXbZbREwn5
NzfhF5MUq1lDQTreAYXzCdM/+7Hwk4/MAowsTdOLPJLlrWDsFG5IEQ9Lch0zMzNt0NPWyeEAqsg5
7OVaBgTkt8QHIsfJ8ISyl9TOZgo77hRSgyQ/oJxV/jntFDYy+9a5NFL1CA4yRBlNC1FWPKFXwCnA
aG6MoG610FKaObpTiA3tJC9zOL+eg7yBYUwFVEoao1bIYvejamW48xBOru+Auam8/Ptf25p2PVok
ITKOUpeAUEgeoINvvGNAQXjPFlWKZm6aP7fCX8N4NrVSkdsePOjp86D5Jm9PxPVXidW/hmm20cXj
9e+ZXbRJ2INBpteNjuOc/RRWrF5SbXQWqp3sHQ1/iLgE8HhM8ICzNG6a7KEoiXWRKKkXbpi5pbs8
hP/6UHjBJskAL92zB9ZxqJLdWIdPCvCICxuh7+H1ef0759aN/DtOaHkDzFvs8Wzb5bYWVCP6FOe4
NsdFZY+5T5k01GzPhc24Tsi5z/tTprzNkPfPVYAKVVInYJFvr3/JTGCdYmHcOI+pqm3nzOPxuYFF
tqhpGnHgHwfBju4QPtMMwF6Vlf8xC5gCY7pMtXlBYDOjGv3Zdh1U3nso6S58z8zKTDEx2UBJQZ2e
nAtGbn2e3Jii/CbCJlpW355JGKd4mNHpJLy4Wudc6woxNpUc6BSkhjAaPACWDGuwHp3uzt0lBdoM
BjbCCwnOzJaYImNSS0Ih2oE1IHzRHkhb3zeKRGEMgSQ33hdLaP25USZH2Cl1LMVo9+c89l5rPwFD
LU63RRhuqrh85GzhCM2986Yub9AEHeGCLvpz6gzP2dC+2yx/hZzQPiCflqxvR/5QW87xwqbL80ee
fC9E/31s8Cy+vvPndsrkDPesb1GEAaKG9v0RiiC/cfPecUf+Bq9v2F0fY/YjJ6c4Bduhqhks3KFp
Avf1KJfxmdfPcVPhSRPAI0c/yuKOWv2qhL68E2hQj/LXJnm+Pv7cWk6SGNb4zuAoNZ596YpN1lrv
Ax6VHmRvV2FPhg2Mbr2F6Zz5VJhb/RsTsZhQ8u4tftf3RMHH/K4JgpUnv9suqgoPgEtxxJFW95E1
Prei3Zl+PKKbv6S39HX+CUebf4e3K8dlLVg05wKkXEg6mVXQC8jRZuHr9bn8+hKFrca/A1QUDBZJ
bXkew+bGT/3fgee+EuG+dEG8R6KGevlCsvun4/6/eSHk6P8dikBBPy5Zq85DZVYJNOH7LeX3ePte
/lJ0yOZ+UnV/YV9lb21TrPy6gjqyRu4gIw1x7ZK8tda4MjyMxvSzbrMVPOZTBk1raPHFyW9oRICF
vyUFQyPmVxK3aNlsVJHtav1h2LoibyEZQLX4UOYpYNCEyND6OEApbEwvn7kF19BBCUM646avfbhl
0OiCt06SyEndHatgrYe5oXERDZDtMvZ6QKk59CKNBgoifQ0YvTd2R1bf48suYmIBOXLrd9/idaY2
BYFxhdvdcFkeQIJrhkMs+a7uPkTMbgMB87AtlOlAZILoTQR7M/Brt05vL6QQX4cFOhX/dF2Vxs6Q
sTvfjfGh8pZU3joh/G5kCxtpboRJTMibCtcFgY5InHbZKhFwa+jzZn/xJlrcQjMoEzrFRTFgxyyq
Mmyh+HfFnWPH7uD5vbJ4eW/e+2KTwI8tIB+ovsJdhYjdMHgfbNzkTvFcJtazm5afo72QUM9kheAe
/7ufc88LHKgpK+ipm6juf0FbDruIaTiyg9/Z+AekbadW2YfFOZ6LBpNEMM2yQJqshsJhEz4XMQWh
tL0N7PFwPRZ8nTXRKbSKAyujjVcIGAnyjWuBEO9o+0Mzviapd1tz+73iUNDv/Xjhdf11IAcq+t8Z
bPya+UGIAUu3fAx7vemE2gd5/Wwl4S6mSECvf9hckJtcGJaoRkgOZOGdVDvUojdeNu5orG9kmm7C
1sbw6+sDzShs0ynIKoFheNUGLc4VDNUV7x8toE8h0XCo8zoyFV1bxUNhftGVcwr7XyHcue0ehoxE
/Cjsolgpky8c+LndOQVkta0/tHmlgrt4GJ6bLjyDr3gsECkTW9xKtDWM3lpBXa2T0v5hcVCcr0/B
zJpO8VYMRFLIJ1WY66yHIbPZk6A5JnEHQ7khAlTl+igzKzqFVeUQYcVTJfbvGuJti9qnr7nbqJ1r
uDoB4QO9NYqdtU57Ui5N6OVYf3F9TaFWWW7D7Uhq964uwi3agx+pLW/L4KUeg8j7EacHFy1Fyoqj
CbwySntr7yTpoYnD39c/eW5iJ+GGy0oDfNDTOw2+qQLPlKG53gbDvgB+U/L99VFm6tZ0CsIiIypc
kD8kd9D/jURFP2uoJichOSa1XMOU+OKKKIUNcEN/i0QQlXSfbko0mRfGv5z9r6Z5claLUMPSVDjA
nw92eA4c32tWEhiztTdIMPryFFWjOklgnJAn5K0AYOXUxSCjuCCP7q7/DjNhdooiGseYQ41YdHdu
F5xgVvNIvP6YOd+v/+8z6zgFDzWVrXHc4u6uq8JPfwQKM5S/y9ZZVWn9rApK/uOGnWKI0jy2xAiU
JTQBQTMdCE7EumDWvQWO7Q01LF8B2rrSSX7LafsCYN/JcQp/Y6OUsi4g17SFZQu47Ne/egaOQqdW
dYlNaDemsjjDUOkuI6hBKar4mxcmJEIhiq2HhD41tHs2qOu2+fCc5EH8yyvT4mXhN7jckl/srCnu
iLfJONjtkJ+lKX8YI/0DPJ+HlapUuA6QaVV59yOnDNoNcO4rTL1lRYIXDI8jQeoFcMRMljQFJcWB
BxFYOuZnr6rkCt6EErRmL99UwnyHoHm6dA/NjTPJFPKM9bnrFvnZt/N7YsfPbd0+w5EadJde6LWS
1bGHNEvcgFTYDVBD8PMdCBNmmyZGrHNJdQzZCJmtqqYfFm77udAyBW4oposu4Ohk5Ercxj6FELN2
nwsiznD/3oq4jWBvCeHxb9QDkz59LgX/OcigWeB1zmWPbJJueAWwgc7FAAft4TBM8KCotsr5Vn2A
M6vSw4WMMJJDbW9HWBpaCrU1613VFI7a3ZoYyJ42C4nW3OpMYlxYCyOFM4J3NGavSnvJdmDjI7Rk
oXmXCrOw12YCzRQAVpV1FeZ9Wp4l808hSX4Fo3pI+2oX1Oqx65aqk386e1+cqynsC2iXymJ2UZ21
LX7w3AGNXZXOuuDjXVkn5wFWTJF2y01HlI6McV/6Qvzsc2uEsC1gSLYAxL0ULoBc+tgM5T72qmfW
2mZXD+FG+XRniuEUa/2YSoPnmWU/DIW7LQt3xWt/IZ+YWZEpoMxT6OG10A87x7F7L0zyALbenRFl
AoGWbmGMmZxlCgvzcidzHNdH/IG+ksN22sCT3TI3oqr3uetFrMkWQt3cSJeL7a+CcSHcLsxSjdqt
m6/Hjuwy0747DQBwNlpKMhmhPZUtXDMzj4YpiIhq3x+l3Rd4NEAFU2W/45YfM0/ex1jDdYCEFn2U
57Z/vx7FZzQ76RQU5HfK43WZlWcnH+6k4wFz0McbEgfm0jA725azCjnEdT19TkP+o0qcB40sNDDh
JyRtVx2YbYNTHfqgPxna73oH8Be/OzdtDmcD4V8q+ChEZwWe9s6q7O27ZggBDqn9J3Tq3C0fAsTu
UK9cxdAFsAEigJxCMsTFmjqwCsiEX62FlSbQJ5ftQuT8o1Xz1REj/y5omPhNABg5hMPrfIO27lYI
6ER5NgQAPfPkQcC8pV2UpcW+D9lqdOiaZmrv2vrdMKiL0kc8TE37MwCSPii/S1Y+F3WzCUq1J0m8
6TtzMiqFBka8JrF1GGh/WwTmBhy5NUqTr3DR2UicQwA8JbyC3BAyNH2+CtzqvgMxZiFDmJHyolO9
fOIap7Xztj4LRj5EmL3oLN7bnQOgkHPjGAtK+JWLlmEnYMjAD7kLPF5X7jsmAPqMm70F1FNmxcDu
OioCvXNNg/hNetAQlj6gjqqp3nIuF2jec5eJP4nhZZ+RdICb11lS9pPG7R1XfASgvftI5DYOzY/W
oMvJw/SctO46DKF/Y7vxQRTyxJPyqffSrZADWbktdNq7fCF9nzn5UxnPHsJDQvdWeFeQYduV/aPu
0l2By9wh1cMAjbT1IJ+vn8S563yq31kDmKCaPA3vkFlBgtBaB16+s6iztcC6tGJoTvFx3XgQUYhp
+BICr6ot9tSWwcKGuUSzLw6Fd7n3/opyOSr5CAVCnENh7mGERxFFuf04OnpcuEFnRPzoVOOTac+i
48itOxW+9eYhjMl+aPoN6/t16v9o/LfCeSrMto4f/PpSjFn7afGtTjMUTNSmcZ+8mGOBv1Oo+daO
gYjYPoYCW9WHHz6SDZbzb/WQRrC5xblaSi6+npZgmuXQwPZCLkN18jXKfbYdocryc1ES4utXcDA9
pJZtEWNx3zu6HX8vrOzJAdHy+ob6+g4OpicKnbnKYf4QHDvuoH3R3muXfQvRnlkVsbOQA86MMT0f
CJ8BQtd4UTpOcyARTbz2svJj8LizT0uY2/ynT5keDUM7P7OArj3BZBU3gc31KiNog8PS7b7t/1MW
GUz3fyrRrdXwyz2WEPaOMu2BF6L8sx7ZGJXoUV//lJkFnx6BIQN0sZFOcEQPUELMsu4OdhqqhYfK
1/EqmCraVuUgiSP64GgnwRak6fLMLfot1m4bJcps5eVt4kj7/vq3fJ2roJPxb8QwQdgzBoXoY0zb
fZ5BpM6k0ANLC3+MPILApAcoT/vF3lGtWWh7zITJ4A+M/a8wRY1wBQDdzkW6K8zRlGBe1HRFFbn2
wa4Zcl9gty524zEaG3aio8uf5ZLD0dwETzKHoHbQr7UHdiRueWicYMcz2m0SnvbrrNmibZEtMevm
Jnfyuipyx4p7aftHDZnDlZsO49rBLfTMCv3bDyGJXmsPSBcXmMxYfbu+oH8Qvv97BwTe5BZGcC7Q
vEoYMk5PeK+jZ49b12HsqUtCG/amydlYShySOksjycShNvIwkBTwozird+3YBWvXlPCSr5zhKUg6
9y4Vzh64FQdOMjJZ6RKQlZzE1YNf6G5tj6ULNfaKDyvXa8SaJwnderrqHhnhNnRbA7aFKLD94qRh
vGt9aLg2FjTFQ2mbVdyr9tUL6cLRmYnzU4FZx4IGwCXYHxvHlAds5M0YwAFR+IsyRXMjXPbUXzu3
Jp7qVd94R2fs+m1QQRaFGWZtWCKrBej23BCTO9yTreO2RQyBdZrmd7md0ds4r8xGm7J8uL5H/sjX
frFHphKsAHnHte6g/D6KbHS2tBiIs87cQJdRXhow6pIyRe7c5SvYs2ZPAsREvGR6j8SrxMmaMYKb
aumvUsJQOCld/QCKCyp1Xi+e4xharZllqmxVhEG9Ai3lsbObJxtPjZtklHAqh/v6iinabEtU/tbE
6si90kxHfimbva4tAfR31T0n3sAOjQFGHw9i459Yn76M+tLellm8S1sx4C0aAKW2Cwcz7ApqmZcE
Hi03EFW09govl1XACnfvMXRNskRVb4JoZ+E6+7qSEExlZFFZbdpsLLxjF6Ko3ihJ90jjRvjQpJBT
rvNvBrTOz+vLNQPqDab6sE0zOEI1jnvkY3sqlU5fmV33R5O1/p1SaOwRNTw41H90QdBA4Uxk2y4P
hmOFRBxNP/44sIKvCmMv3VEzkiLBVPI8s6FWa9JwPCqaho95r18LkAkiAyEWjbtXRGWetWjd9lDw
s+Fynqx8l+QLcz87H5MITsu2VJUf+0cfNnQRaVq5Lq0Wm4ok31CtD7YIegpu3YiwMgsjzxC+T8IK
dZR4G2JnAyTt3lZq0PuFBboM/NV5mgR6vxJFN8bMOfKk2NhKrZWb6E1WDSgbA60cqQ4OrTgMg4OX
mpWF1iajZfGdLwGGZtTTgqnMrRwqwKHDHFIoVpLbeFLFj32Goq0EEDmqR9+FyyN/Mqn9pirh36at
6tbctPelTW5dYuwnAdZxpcYDqRr/E9vmTTT4oZjIX+6Qequ6aW8LOKKCt+9HvCuPZeOeOluDKCXb
hafFTH8umPKBTB2bRKFGdvT7/I1YLd6wafNQdRmEcfJX/mpTo1d5apqdm5Rrz1tyepg5y1M5XEcW
gxzrFDyt/FUU6PF0ccA2ChLUMMkkzaaD5dr2+k7BO+myJ77YK3/IuX9dISPkdRNFFGSPbF9CoU5C
bEQBs53XcO5YhdrOmsexa/3qpwKpMYR11Kh7mDAS2Ova6UoBh8vL1RgjWueww6iM9u9FiAsb1dvK
wVmI6sAPwLMcsf8cmAIzmrivUKsfUhey1dAv/S2aIoQzNCQMmvFO+7EnPkU+xqA396IFqm6Vj6k2
d0R1yaYcQrITg+tZm8rO7Du8Qhq1TzufBRuJ/vV7zeG5BfI3VJEGsAiEGcAVAz3QBp9dejBrZckR
dXSc/rBOO5hXWoF3k2jaPDjK5tAfGhXo9w2P5VaFzm+hrPEnbyGQCDNmvSrssH7jrOd3mUj8jzTs
GwB/jL1FBXfcdiNP9e+hGkrgK3ofRewyLOt3uITZ1k5mXgIp6QZWu+gk4UpNj8xVGiZU1CkAGo3L
dZXaepWOVhiJIW4DtKW9dMNqWtwoR8mfKityaFsnT3k8ujchvgGZmqz7KKkcvkYFRUexbtIHBj0q
yNKXBdvmWM57W9l+C8tV3mcAyBjvnHgC9CvO1D5pUsdaNcohUHVLeLUfY3jDP1mZ5WcghIbvli6h
vcGET9Y0JS+uUPYnd8lvf4izY65ViXwpENkKEcZWgFihjBP2ibdOc+TIpVs3MOMWVbwJlMXVnrEM
ytJtlb/mVUIQKxMJzGKJZnez7+RIbDir9THfybYrur0ueU9fiiwv2MbK0DjeN4PX9xEsHEAAbZmf
7gvlOwcsACyO0C6HTcAh70QAP43OYdbFfcaz9CsXQUdOrIrRP4CXU5HpOrIM3MhunAtaA1ikrI3G
Utj3Cn7LEGDwDdlykaWAujed21hryKVkSE2hRSvPpm/KrcJ+v4EDXrdtaF7ddBnL2dpUCqzQisBk
0SRpmT/ATzaxt15VMHtroKHib7XXhyVf5+l4qc+hJJPlZyRsTXDrFbyQryCSoDBVIvdpPzmuLjsy
0sQFAGxNkVg7FAzICOF308Xu0XdNk2zJUHXlFobKgn5HC0mNKOoYqJQpP7Xyd9IOaL3e0IwSkOsI
SL8tbD7a1tzAHzWhN/0A5NOnGoWjbhwFiz1Y2knjPQCMAVeSAWvhbaXyjL+lVRkG+85wULOMDdPQ
ZpXbSeZFbTWEwS03LBQfzBW0hGO5R805yPAD6zHNLAE3hd4F64+3PryLIdPrd1sJ11j1K4Z8CAT/
pdu24pxT7MNd0AAZccyyXOcG4VVBjSYXEPu9rUe4Jd7HQSM2urR4hxQC5AwGk9eu899gzEfzj2Lw
4vwhgHSFAnkqwOl0AWyk+9G4rP+tibTah9juVHEDERtLHGhaYcc6Umt5qH2Z179oWGoKyI6O64+4
DHsoCVFPWS8idfO6W2UV64MNbJ4oxDwZiquv+CnT3OeFN9oMJm5WYO5gelQ1Ow2X02bjphW8QBLm
9g1k5bCtT6xJwYApiD/kb+jRNx6eIYnENm5SO9zBVD4sbkdYikqYaum0eLfBPUlvBzevhBO1ZWE3
At3AmvoHpuva/Cy57oiJMgdtBO0kXrZPerjPnHKIpDp7X4ZIrqFb3CfjAdzSFgx7lOUyta7t3r0E
Vxhxt29m9LN6mzdFTm8IgtHgbTKVcX2EwH/C31rX9/+Po+varlPXol/EGKAKr5Rd3O34OHFeGE7s
CCGEEF18/Z2+b6cm8d4grTWr+c+KPhPQpaCNnmHKQzN5/dDhqLDXHT9T+zwi8fu7HL6eEA/f17x7
7+swyZsGjpNvTRuMy92G/77sj8PVlUBmpX+uiZti7HGJIdhekjVsyEft17i7xFmr9/50ZOnU34UO
X8xDJJie51yZxYoz7iEkPieZRgLv5pat/5JGEHEhbiBxrleLfsFpFONYDpPpks9jXKPlbJNs3lsY
TeUactHwqFRo6Igs/EvOLx+OIGvlqe96g9sdB41WEZaM2KubKRGAu6YOd+IBBN/hfsq41fUfJfQW
vUifJMtN70Wznxmy9NO7BFbz9G/rSJL8NxsS9adW0Ln+RZNxI/dWosIZIzIe0n8rxgt5bZB242OY
8UnC/rCYzOOFHixCDDRcJ33OEQnjv+S6rkAm6Uro+FMSPSUnpxHle2/mWOx3GzqngefCBp+aj2Ve
6uwhTbqpeUd2dLIiUFhuU/1fGiCBPrX1RsSJyLCrO02djQpPQ8Kb0hJGb7s52qKzGRfPbxUxhD5l
yWAHkSfbmrQwKmuSbX0e4y6J/6IHB9M8fiNrUE+Bl2MKRc2QrLTlpCdjLCsiEm7uNEHfBdSTSon1
80AumPmAoK2dP+ZDRzLnMrThv9Qh7An6/3UzX+i8RwIV4kYjsfCT0BSARTXPQ5LeobDQjs+kjeKp
udg4blIQLEj88pel8TtVl9mp0B3Iltgy8Utzyurqu3zP6jztxMD3XBxWc1HKRsP2kM9kiNY7knpd
Q/FRM8gvTF1PiF8Q43f3e6WzgN6osqGom4PcdFnn5X3S8bbz83Z4DWt2YHDD/24X7tEWI5bVL5UN
dcyW7z5JtQpEAiewfAJq1vu57lI3GdSKCKES+D6zNOpvkDG2UIjsrdi2gu6Z8B8tRsxhyKlJYGtz
zUxdKJiGdAmqnxQFDjccivJDlOk697IpMmTrocuij2CxyCOL+M/rkUbBXGQE+uYfjwchz2B6o+Hc
YJ1PSywmMAFN0raYl3Y9NVyfEidrBWrVrqKvRLse4dyJzZD3qG76qdpBdv0DjNknX9Ki6fUy7InB
B8hI0c3osiDRziFAgisSbgRMG+ltpki8X6aIozbuwsF/3aRD0yPWbtusOdXYl+L/ehSCHpXIopq3
Z0V2E92FKVqTv6kl8QUFeaw9pxzXd6V6PfG1yFaUY99rdKaQe7eHfeqK+pgIomT8Vj99E/Xpj8Su
q/+YIOq4RsvYV2pbRNENy3fur1bzOcMUNf5GHCEiNjcskSk7w2QzAq9telB1VUrTFkphJHZn/Rk0
eoZTXqMPHUL2aX9OOe5rn2Oo2lh/DmYm5AVe011FJwrGfb+xwun2OUomntwyTgimNby6EPoWkkJW
9EdF1I+XVMubJGXu2pA5tjhhM/e+oQ9vQfj7YXTZykDSK08mIKB9NvXox4kALOk/JtQIYD7WJmpu
MFgL+muGj2J+BDFnyUs9HLG5rnOKB1Ds5hvfBsQ32/M+Rh5/ktSwY7ng+0PLHnRI0w2brP7ce43L
sK2Pi3J8+yfl1CxTvq39OjxRUffLnRya0D5ShFfxx7DvY/YjoBY7XIZltxqJ3F3D6a1Ei3Y4oeVs
cl8Zaon5CTkocfrOFrlsP/gC/v5HrexY/23xZ53R2iLl0fyu4YUVcbHboxGPh81aBxV5180xfrJY
9HkTd/pWg2dENYsYp3X/jgmKUYDlYuRSX1NkcJ7Q5OlTi9xK5B8Ts8oJZ8Vu2sdaLCrCQNmh9E1E
Q6EzixSgak2RHPLKkei3Io1B2zH6sTivh61KMgxAw6WDIeqcyRRX9SzrNGuKMesjiuHs4PIT4pOU
+kKsA2zFYt24vpIdVTg52db9fFjW/pAtfHCY9NEps5+gc2Uahrt4ie09S8d+AP/WptY/kNp0LskX
gd493M8R5C/44iIFusxOSbO4oh1CyPHPI0S6dbzBOooLAscfcn1qpOOoSfcliiP34ZPDdv0sDlaf
RhvL6bbHlA4To6nJeABMY5F6xVObsFy2g9iuaIpxI9rgbIgfktmnvAczyjN1J0SKBDNkJrl0qfAL
dxeDssv9tZFDtoGFxqXgEWxfB1l2yHiMnzEo6Lg6ggnIUY7QiiVflgzTyqkfwZE/j9nQbOdpkfUd
g7gV0ZxcnTFyIaEgZ7HJILPXGEseD4yBthoInitXjTE3k7+u3PHBY6D+RtmaZI3u4eXyKzL121n+
2ZKWvEEXmX5hN8VhdsqCdSJfSb0v0AyM/DMIwA8aaP9pnmIS6gIp1uj6KnD40DVULTxixp/ZgsXZ
XxX6CH0V7dFCFzTnjWuDfuVGbXPpLZ29QvvFkVJ9gpSVLE88m4AbopktetffGirAvFgM0oKirdek
b1iM0/l2QcNe7wqEvwVk3rTRKECZW6CfjJcN6+c+3+dsvm92Gn9MSK5qhmJvEcoAefc6wOaV2xbZ
2L98wqKtjOjeLyY3x1YDDIE0B8bUucYku+QtiztSTbuqh9+pHtKtMngj+EtK7bagnVtuvPtOpJ3L
1g9hydmUAgO1kVgP9M3PTQLDxzJ064ejPEnOIUVCxVzIPRqjNxyyVoxYXSMTqqNJ2mzLs5HscJmj
4EHBp2wa3tyHfaT0si1ZunytaQ85VT4rCyx+OsBN8h8Tb814Z3uWEIRfY75/n2rgDXI0DtcjIAKQ
MbCAYQMakirdFl72VFFSjibe35FwGJ0lIeyxX0IUldGOvwcISL+8lWQ4za1v7/GsCNTRmiwpkzlE
xbwO9GppWF+hj3c/Fon45JwhJRTbGjFszhPwDCGPaSJd9ioYgzsL7ZdftJ3oVrpuQxjGuCOORGXi
OV2xYmEkGYokwVZ41jhpaxROoWhp2gy6wUec8Ht90Bvt7HiLt2tKChRPmpz57LgaCAnB+h4zpu9t
vfB4hrJ8H9GxGVK4ICM1ntthRc0VP6bLRHl9lupb2K9xQKXJ6orBOn6fJMBrkmZoMbAh+Sxl9XiL
PrEYzdJjkvsOooIUmk60TUzuvK5sgI0YyTK960jZ1hLh95BnYUSAk52m289xzgzWMqYuw4yNG/r4
uGpanBkLAV9pZrHlqYO0JFDgHegBfaMN0inmGt0yOCjqCiQqI/gMohp0ezxiY3LzNUT73xlpgpga
UQ+Nrwd/Hu3Mjhqxqcbnr0gyfatL/W2KEQFbAFv+eS+S/4YOxwfT0freOdjtPRvFkxiH9r+WtvXV
qrG+aVPf4zzxcD5GHl3VbaKqoOmBQVQgrhgpXxibmsxHl03PSxl8i5FOiH7+vYQ2zYc6a5GSnsjX
doKU0AqqTmlN7MUMGALz1u4IY+SRrWERwdocEFp99isEbURmbsg5gLqzAuaNIk1K56baa5ba237h
+x/mRwzAWG7ZkzdOY/uH2vPLcB9fJhaFF4ZelDMCnFCrJvoDH5rSvFQo3UN7iB/+9itkzYsQ0w+1
DwRPPtFgOhBLlDd4GE6eq/0W6zG4hFbZ6kBp1C0bkVvZ6TEcBYxN28lG/ju6BFFqX6qz+rHNqPrl
NiNgXI9gqqBN4t66vkZMoUEul7jRsYPvyM5iKRPWQbKk1PAMpRX/qJNB/1vVHj2Nm8Bght6T/w4X
RfQeeuXmcR37+rqRBu29O/qeyo41mAGCWdxZg6H5mHEO+os4gHKV0KXX55bX+1awoYubAu69cKmz
REEYFEdotZKxaRN0oDv0MaTTGkYgR1CHlQbXV1UfdUjeJ7vjXs51F+JbmO+O+Y3weZO3GczXGs2A
NpoqbOuM5dORNQ/0kOqeJsJ8I6fImFmCDX/jONh3sfvmXkQSaru9xoqItXIFnoB7MqpmmY4/5oM4
mo8Lnbp/tW7NUMSYoR5US3ZRKjClUIiYA8XsCUbM+WiXm7CQbsz7JPXqAVTVYGAzwSdZmZmpR2TA
9Fl5KMQM4U+P+aJIcdV/CLEjupg37oT4zfFfjVoYhA3gWL9BFGojoTuJ4WHD04H4+w5wLNqqiWaP
FGUze7GtNh5KmfAOjr0x2viJ7BxhbqPMsrRYJjnY0tOW+msncftV1lJ/iwBOSIuj1PLnhvhJ3Efj
nH6itrtvCmFGDLQJ6j/f44FJPMUyRZ0VOTqMKRLfqqu6NMy/MeNNP+sjq7+cHymMSGmkSCE2htEY
OScruYEuWddFWLN1wcsyxb+025YHHArJxwh65msEOfa0pVDv5XFs8ExG2zHfb1jWbrZGNX9FN/M/
GNnkzz62qNPEJbJGt2Fr3L+mxvyWk4GFtlSYkx7WY2rQKbvT7DZRE8FhPk/kxcyY3vIYzz90w2un
bgkmkKbwbQ9dcb1PR39Ch+HqriJxFvFo3xAIEqUsuAcCHQXmTgtQo/NNV1DSOflTp4p1peILsiMJ
Whb+rxNA8dzMY6NsjmY/czxNu8TJljKcf0/HsdTRrx1T3Q0f97kySzOJEi5nAK5IZDYZmJdt/kGG
dudFzPaUo2mgVtnzATr0AsQDuxkOxbgGMJR27s7PcewL2YfoImuP86JxXpCfjRqyx4Ps7tUlGhv4
Ied6LJhsgH3Mvp4OKH67ffI/OsGOvyjNXi57nE6sioLtX+jMot+Rs/LsRiiPbxdPMf5xz8x0CZvW
b+LQdC1j7LPPm1fqqz1MZy6sTY6lGHdAeydh0Z0BB0Nn3zskCj5m09o/oLdcp1XNXTNWwCzEWvTY
QdSNAii/XPB/ZDcEEpn+TGUCWScTIxqPjlh7xCOn8ThUQiDFr2hi2WDngIZgLueR0edsC/hC8Ws3
PpdNjzQEizzB3OGyqE87Rf87IhRd2t9uqt0+NIT8ECiFjpFceJaeYzZC1IzlBEM4mzZk+q3abBLY
rEKuCAnRUWm6K3ejjw5vqgH9Ta743JSoOJ3bK3rNyQ3ib5L4SvDRfUQLXApFh8HkPqOoLz3V8TCF
qzTGsWuPQtRf4+JW8ySFRrzWYo4eLwRuNuGvAA8aU40SANkFLU8rQncXm97WzQ5VDWyyuIZ6scLy
j9krzNgS1rkp0nWPNVa4dgVp5un3/Utql2WIUFDmJ9NxMzxnc9JEzzIkJBQY0GH0iqZBzScTZPK0
rH37YeYDizTXCLyreoxJoFYSlvxFki0mEJrySaFFZvB9EY8jXe5ZzPiMnXaN91J7LR+HNlr/jPOi
6YUbl1XY8ACsxNs6dDm+sO6Dry0t5bG0BI96ACfaC0wGIxYzh2C7rTmPyOiVudHo/DuQAXkPRCIV
5wD2/woKxLZ/6TDGL+uoLHahsbZ3Q7xY/yQbGl8BQT413UYfExUfNwnW7h6RoQ4c3UhqCbCxh2f6
3E87gvl7vaj3IetCm8ewD1+tmFtWEL2r80G2BivzYXkFefz42gxuuxtYy7Clb3vvS75zFZ8jmQw/
/TCRDKpJkDsIEnHLcPZhNbiSFyxm+WBIClv71Ge5dUkrX1bWDPcEzvo5h0UcTVCM2vml6dGHhtMF
mk+XdMdnQ5cMbaOIsmMPA1nHucoyFOCgzR5HP1BeaPByrpHlgPkpwrAWEw+VcT5zzZpyF4dbK8Ky
rL0YEaeiADpK7cmwxm5lHwudFZuKeSmmTYDyCCK4XGggNqgH/C4opqzPHngawRvPUv13p8as2DF0
vJ7aeHSoYxx3zDxxUCdBekiqo4xSIM3DAHuZapydr0c/BF/2Di4Q+LBXZ0vrIWmqOqBPV7lQ8Qjc
mpdtR9VDWjM8J0TLNzET4FUoZhM5muFq+6aieeLQ32QdRj3ousdid6yF9A9s4/ePEndNvmWL8vmW
0PlM+x62LDtRNJdyjvqIpZkR87tg6W8mC5plzcaXZXThN48XzktpQSAU24iRu1q0xklAUp7GT43a
xWsHOxmqL+vBvERmDewB8Rl7wLK+KVo6UBOh4jX2wMJDyj0gaRMoboEXT/b5NNQ6grlZhhfkKYWl
BKaPe4Ag0ASN3EM8zNdYdfJDZY3p/x10QF0t1kugBfHg8CFBMqFu65G25Nt2Ae9EWyOe4skjos2c
RxetHhPyjO50LLhP9aLqphI9MupLDUUTilMkUjgK5KOqlx2hq2sR0Ir2CmJt/BoSGdIKs1R74V3S
nnHP42ZS3t5Y4GLw9WNr/GYW1uZRb3im4O8IHb9t/AbjUdBSDODTgDNcFpXZveragCAMgN2VcrX+
tTGxvlMEaHwGLDY3AODx1KEs93XvEkIxqqZQPZjas8cFq80VrxYI/kCZR0XVCPcntptO0puuodH0
mjg2i7OwrhuQe5zpUIAc2B561gp7CwKrz36H/YCrcR0xfePAGO0X4oTD3/FoiDp9R6K8tgrsmNI+
uUL2IG4XFBR/YuHh03k/ao0JHWTM1yxGPAUq3RNXWbSNghcWHntv7cIdF1N6XVF98pqiaJYgR6C0
nBlUPE4MBRwkNJgp/PyZuX1a71UNirDqBapxDRPkmno63s0bOiKbOD2GArBcw4H5SixEHkq+q8MX
DYDUJVhB5YQLDtOcRjHGDtcN2Bu8gZ1G58BZwg/72aB+PcpXCLXzWbfrv9UAL8ZRvxqYF3T9Fjq/
I3xsmKSDkWFccfBsfr7n0a7/WZZhCEZ9ruRIz2RgWaTS2/0w9x6VWXNqfuxRA44TKVf/7bjacBlP
sBDyfmfggeEpuKltlryEiLrPHk6eah2IQ8UuuLIWZwwOOorJkCKvs6IkVjfHsPSnjeK3T2JEO0za
AfPLDC4ZC5IHXeQp8h6gtUE6N4IlkOQIZO3FmAybmDo0mPcxru8HxPwc+Wr2+WNt4dOoR85xqyAJ
DYHc5DjVGt264KxUXbg1Q9mc7Nc3uS9LV8wjzhAUOMj7zcrhQgNaosHtQGWLDQx0N0izou843E5J
rej71CFWFV026hnCgbSchdzKfeDbzyWaQknAOL/AgNk9Wm50AZjTXRpZR29426EljFMkGQANS85L
PcbVNgFAwF2ozh1dDN4gJJGYPIU3orAWKpvRHj1GuACNt9iaD1g3+1vg3w6rm14eRpuCh6gx9xYJ
qK0LmYABxKPS9wvtSQ5I9Lt6ep7u+Q7vPcqZd12yjNEyWP+yxoGXhCKYmO+SX6yr9wtLQMb2fQh3
WDYC0oC76Gnlkb60ouPXrnPpaY7scUaicHc3dzyrUDz+t4dUrsD/iojjYayRuuhMsiFyUofSZXv2
ZFoev23akRLEZPwIULd7GLRN/uJhp+XBGldQutZ1ubsYLIdCTI6jDYSd/VFXtVnbD6qAGVIbq8uk
k6aU6phwikfRByRCNQBN/ZEEYc9iq9PTmu72+7lgnxLpv0tTHUiYUGUrZPfcSD2fgEiDFq2h7qej
XM5yDjLKdb3+Wb6DR/Z2Oa7esU8M3F9ebeIFNRWhXEQfP+wtOKsNOP1rrGIJJN+QUkd7dk2zMXqY
Nv8Bg8JQGd+AXVFIHA+djX4dI8VFg/ucvQJZQA6sGc1NzOvmBOmfx0Ue2i/CZncBDimeu3F+nWSn
37pYsK5YMAOcfTPV+VEbg96VOX1JUGdbHiPwiFMkMpsbSKII6uyCzQMUN1BBJX8lRDn4PFdeHpCH
Qb7SBNQko9vPjAWELOiw3vi6IWGy2WFkYZCxl96MuvQ7av/2SL+TFtniH80G+5S5SWTcC1Yp6aJi
aY7G0vM2L7gIjYjAxzz5AFfgnV0mQqNTEO1mgErNszrgdxssX3+uR7bDnmVd2H8ASm0dyKowsuw/
BCmwv9wE1zzGzS595ZI0jP807LOI3Nk3g/6YBqEj5P7IjnT+SLWP3Q0+7rb7ywmUBKC5x6F5REig
oHfHaE3J1GrJz0CTw98gjsYiuIXOW+NfMjS0jLj21gS3ZNz5ZPsvW8bGf6XRJnzI+0En43u64F9g
2kDFNPwcEOc0xcKQBHBmIcl+L3OHGZrJVD2A/jRJNa59/f9s77Yicp5fm21BQdE2pWNU1atvEYew
EYnRks3zhk2yn+HBhq3dkeYjeMPAedURE92DVrV/w0I5YEbqcNzYQsPK/BbvSMF/znS6NSeUrSZx
kXV+uAeoQiBnMLUZ/q1RPfevQ8tD/5KgB2MsMo2Lfy9HuY1trvGytnduGjxkggmKy7F3gsZiOa7l
vn/s5xlx6bs6gNbmJgCwLrotGUE1oBHa9TdZRlm4g+a1Vr9mxD6kj5i2Yv0WNn4M+bGwYXtDIi8e
JkJAPSUVDRt5B/GaJk9Qohj1r0nn/t8iob+vqIP4V5crj1Nssw4Iw9WNC4I8gTQd0RNGn1lVSIqL
XrMNTwky1JlpfAxhgpZw2SjPkeGvogWugXSeNXDjma87s0UKB/H+Y25AzpR6gugpyqWD3DapuJtR
vHwScR0v/5JtMCyuwOc5xu/2rlFLPgmUbBS49+exyuokWn4ZHvXbVwZIKUWIYjTuY495DC3qe+Fx
rQNTxvWkQf5N+6B+0jYCI46iFZpGVzs0U2rLFpW9/U1HoDj6TsbP5vo+C9wmF8h9EAo9jdEE/5BE
QG/3MO3jnp1l06aDv24yURiLVCqO32xF6HKxxdQ6aNAWME2ltZnc/msAbdHnfYnD4Mt9kouo83nl
I8ZfkRz8IdKYc78sfntdxgyf0JrD+jJuQx4htOxuSqik9hY7KbbdvCco8P3kgXM+negq9AH5T+MA
WaC8UCo3nqBoBwa2xEp09x58WPcXBFZ//JxwYPF/bTLHICaF7jaNVq404sxiVpCQyoHbMvjZ0dBs
dZpURyL6HrtTM0czRKNHEgFtOFt8maq74jzBAnfpe0eOX7Fa5VDSaU61eQFZEDb3kMZEWnhND+2P
PyJRYv/o5ALxNd2D6P7sQAQWxDtRqprTkOrdD8VE+OHv1QECG60jAk7VHfCAPR9qRabZcFCMptA7
zb4AHwptdXzgR8jntIXkPt+gKPsHvN/ICm9fl65lOofxHpLxrr9POFYzd8JdKpGTVy8c+0mgOCfw
Sdtu+IOXuWX38Uw0amE3urFTgjIGvP3G06ZYkylFW8Sc/VNNrD9WzD/7DJ6r4Wh6MBTyAnUemDq6
l1pMuK6P2I5POExEewW5ZfkPk+qlftzibp3vowFxBzdo6pxPCWombQnlOK9aPG6YTVaffjZZa9C/
Q1uPV1RhrMDIiIDuN4sz21X4+bul0rZPuhKyJFolIj6Wh5oB0PngiJYYfkPxRT493RGBAqIqFoC1
t5TdcZDU2DlAbdBzLUYIrhKXdS/poDNEcu8iFgLtSDEZ7wE1dr8aiGyWxwzrRShAjEp/3zid6hN8
qAwkXQYSOKfLfgyk8A2R/G1z80YrlKzuE1Sz+/EYnNsOl6+w9xxF2wJ/fYqgeuEnUMyrzVsaeMBA
svtbT/yywx3a1c0F+bLw2cRNiEyOlye6YY7sLx5NZOxnvIl4/4j7FF6BsGAhBzi6hredJOuI4RgV
vO9rkiFbbINijSohrxn6s09ABA9TENPx7/ivGK8SgAz0Zw5aAsHOiOBFhnvsKJ3LIJnjRyPnS48H
gLzWhgMlGjq45X3ddk8TS714nDDtYmhpZtgOISSzN8ZoeVwFGiOukzvEX4Rgx00FwUb8iwi5/lD4
ZqcC+vRwB5RbQAwq4/FlhEZAfgpg83/qGm/LZTf91peEMyCDMsYoeJVg39kNRAnrM9MMdY/W9mmd
LzxeHzYTteYWEYoO0wa1ywcbMro/xHs2/AaXt3/aWqInMoO/FuLrhTGwesqUWAZ6dA1k9ZoWKFpo
0JDDuLwAZsRfLpiEQTXhy1K5PqLufuhS1K8qu555Kve29HoDDBF/v8iOZGBDwjD+brb5gFsHdDru
inVAS0XKiPkuoXBfHYjCT7fB5fHjYNz/DhGk4s9tZ3x9O44mGm/jEK3ZqQZDPlbQTR5DmfWTxWCy
UaSS8ICC4KLXAFFOsA+10YuAvqNH4Z8Z/4CS+5YZf8P16HPZ3QJEf28GUHZGxWMNJka1FL0KsCcX
PNDM5UgHowYXKo/rRwC4MALBTuTN9C+Zkf5QNZCyYNiKsyUzZc+DTc7RMEbkV4yIXAQz0x3NEIkN
ALg2H5vuMQOMPeb44qz8QrKD+aMT5xM8Q8fSnOSxDeIWGjJc1XqCl0ZkxsviiBJy6UffTvkCC3cx
T254XgXxADdHSBX0kyKOqRcAVeIFEKxRn2LCThEv7frLoYj+GZZJiMQTgfMBRrllwtkfLV30onB2
PbN6V7KQcuVpJfbGQHUqfcT07Ya6ne4n4gd6HJeqifhlwwImLwjUU/FJCsAjJyi89FKqeINExYaU
sytXHhof2bVx+OHxb/cR4SSO4VySrE/DVOl1RF0SVcqTV1S4IOfy3BF70NLACPakZhdnFYMqCc/V
YTdYvgJ81/hFSAbhSs5XJ91jExC897vjXcvvAAitNSKMhjplOUCkw1fUC8kRyIfR+NGabbxapykD
CT16nEtLm003cxq2V3TrwLUbcYIcl8xbsA4OFOfZhkVdpcVJf1nDMm05YFOhQXDgHLodwnSQW8hH
Y/PD4VaCpr2H4wA68gFA5S9+LI5VW4Zoq4qu2zqi3FXjpxDaZlex1P2PbN/ka5yJ7CfxeJKLOdni
6F/YhwZ/zfv6i8x0/J3Gq3SnHQwW4jLqYVdVdwA6LiKMZeIvwdmHOq8lQ1HPS7oJflSrbSb/xtBf
Gp061FXVnz3GDPnzGPj6PCrS3UYYdV6mIfXQoJgR31dX8wCOYVlkHkesnQAcS4RKu3zpet88Md8j
jGFNoEO96+o5uhssFC24OfvwMEQYqyDObo158HMDTgXKT9iebNN1FZdRY3LZzQcHW54o+tpDN3d1
ySzUEwLhm2LDlpAPWKZhpeQiu4w99J1rH/lfFA1IGaIHSfM4JKiIeuI4FZvyaGf3js1EQQDgGaYu
BxCnvze2GxHa7LbQQbdk2qaIU7bjEOsRRZ5D80hwRqXNAas2MsAhW56Wb7U8eeqmKVbPdm1H9PpI
17TXsen89+yPVyU/AgW8FFbKX3Yxa0ivCQR+5wbTP2yHsg7I8KyBVf7ARpK5yo9kfYAphd+rofbX
DPMChBboKqIvULTsrMSyNU1vR0cgr5SbsN2rHuq4r7TaodiBenZvf4q+CTO0W8PK9R3kei2g4NXP
9T+QB+38jrVHEGSNAGplJ0z7R1TgnLG/IujRJvs/zs5st21kW8NPRIDFmbeiZtnyPCQ3RGInnMni
WCSf/nzKVVonsoANbKA30mnLpKpW1frXPyz8qhsUEeFeyomUcy5TnA3sO6E9MsuSmwHuE2abrSgq
Bo5az6qVWdR1MugJmFFbn4bjR1mmPr8BTnZi2XgSPhGJgrZvrCbKW36r6B7NO0VWpU7emxqc+7Fw
snxbN6Fpvo9ZEqlXhlRdDfbJGyQaJLZdf44WOjAuQ13LBpedsFQIt5U/z4zDPczL3zhBCAVPFAzW
TXnCQQg7SyMPeDUiBvpAH+CQwwwTWHzUJLDYW9dKy98KrjUniRjFuBNlHIMs2BCHbuK+dsyD6aiW
+3CY0XV+sPmtaRW38CpxkSzoYa28MIZ1Eaal82r5ZUMIEhcB5QSlgyyO3aRAjNJQFhsSl+j0fAUa
dfQhkvq8eyOZ2dRRY/5ETQBG4BndkG1HL/aLA8KqGIxFZLq1sqU1Gi/IUDthbRSKFOO9aVIsulJ6
mv4Q1kZRPM9aCkeKNDpHHRiwwR/PdLvJPvOu91Cfthy570YrAfnJP62tNyeHjwBEalrDaspyrgEL
iK/cUpPOtec1SHnY7eusmz7bpCDacEENYH+7sIshCKRhFO8gpeCjyXQfMuQE0KYeXE9q1dbK7NRc
Y//JbygsBcQFF02lwQRpa8cLa9VPxE7ssRLwlVG05Gh/qbLYtQJWZWveEY868QAGHBTZB1HuZD+E
xzMFUdXr+Lnbmlq1XamriBmGO2tLSyWyHpdx33Bt1voweimI5ENtLxrXjJbg2H4SmHklXVjyBKB1
T4A4fQHGWckc8U1kT3eZaIq3SRP5ow5fYEcGrb0xVVUcmgERw6Iiw+tQNjperMnsOwFhWcMjq2y8
LV1duw/BYYddmIZpyp2TqL1FGft+HQiIoasUIhLX+cqNxiX/Pz/i+CzfWvRqqC0yUbrwLDBjlGHm
TFuqzzBvfEgzL0k92DcZNnAfNHFm8jCzmcnXyodJ75ZNTydzS11AIsLd7GZM/TL5TUNppZyAdUwM
cp1pkO6szrd/FYXl1C+uMQ3GTY7pD2P+GsvXX8hSQZYHu5w/wSVGc9tglcgjtDbdzNJyquqDGqDr
d5iXEA8Nw9qF6eJbPdpL2zFV/lF2lWudoAqzcVaM2bzJCVjsxS9DVyjrubkWIsIKOu+sXcqrq1/b
cfAzeISlKCE6gU1kxsoyNKRYZl5ADTR0L7TnRaP7of7NxO0cBcCY9XgtT/iOlngORjm0l4B8WL0M
2kgPgX/5UuPaDyYTeuON39cN8Tk58KH2wt8drN1ocT3iLXo3RVNV4a1ozDxcqXKMXs2+jH+gxwFg
tGJbucummWwAM9+yvP6V+ZdVHmpfiz+jLHZeZpo6FpbAVIjzUYcaXM7gbL3kRpjPw+xCRvb8racS
+1cGOZlevW1fDDQTcl20LiGFaEWHX1Es/XXszK3cTolvwZAq4+y2r/v+WFddX+AgMnnNY0ngiwbb
IIlifxHGsolXg19mHxrT0/aIc5jXrizLnzaOq6kJR6M81hbpid7NRaWI1lOYJLD2da0MnNHxPiH4
WI91KJObGFu4CVGXQUvBL8uUf567ad30BlwP5Am6fGZgxnVPi1wd+LMojXQR5YMZbvtKFiGW3rN+
Utl1pQmTV6807dYiSLf8Vqk2uSvLEgezfnLsZ1sqzaQ50r30hoC+0blVLajwL8yOEdjMJYmmzYk/
w2SE4d3eAkos1kZqz8wBtHG+1eAwcIXJ1LxtWzu8z2c4bU8FndK9ZQ2K4S16pmVot+N8Y6RJ5q49
5ovfOfs6QXrZGE8kwtj+/KZnct5VITK8D0Nzuv7R7qEMr3WG6BGJWERuHedT3di5KKteVObbT3pL
KC59P83LZiiS9N6IfJdxTpoNWAlZfhJGQZRF7nSnabJEZ+XCRQ3U2BbizaotQndmX3X5L58Klf5E
DuV6W9uBz+mA9CX81bJQ2ROTLXt8x6yH80IHIGiXcB1b89Pgwe6NwmjhnuAlX69nKHiIRMxeimf0
kHN5z8VYjY+MIoaCgK1w/u0BnADi16iTdvXsSRypssb4jv9wunRjTt1jCfXqGX4wi6w1snommLHJ
5VPbV131PHocFTfcfihncIRShYeBDWs9Szm4MIo0V7DTmZk0iSRg2gs9TVvNoY88bBKefuvJzvgI
u7Sq9y7NIYxpWca/pljptwlc33Zj2XpU32vwUGsSoQglXXZFO3KTU1G7S+e5fVfFwJ1rgAYbPjA0
ayuYElpyRCYW/R5Ng0Oo6IS958rKFBRK/ezsoDYP4TtHIAorsscHZg34viMphUu/8KM0zG5hx5uA
SQWquONg1oO2Gls4wMwadMbWmcIP6VHrRYpY06qn26o7WYsbTe5y7dBtpC/2UNf5fWqotnmJkH5a
ixTRUBpUXojIL/dth45d72djQSgScee9ipntY8rCgw6O3d1mPVyHlVHEUu69EGUHVgCa3PVh6BWg
P3aJjBtbWZiU2lDcKV7XEFhW1VakV2LbW+rjZK+9Gn54x0CJQ/jPmC6URgOrZerFB4Zl9i8uUYzK
p6Fo12kNK24NgUib9j56pWUoTfOzdF3cfgXYLguDhnMVjzk5aA4BRG8a2r5p6RHLLuEwutQNBhQV
nSmeAzLkjwZ7AYpiYa+GLhDVnkEHZKqSGDv+Fa5Wriki3LbdPlxbYzgcmbLjo4MfRpkGVpvSaDK4
cJhaRl714g3oWVZGr6a7qOvTctXKUjw5emz+yNCe/Bx7i7Hf6AMSH3V40umPJBRgQGI6WTXXlfZb
hwWwspo+n38lWi7WbWf13p03CGZ+nZb3N00EJ3Lf65r+2rbh3K1iW68Zz3fSTXdxxPynomGLumwZ
tinzsSSN82aDKsornsay9MWqneLqFhaP9mJIGsS1X1p1vOYo1/ogg4sQrSH62p8yDp1qM9WwWBex
N1Ksk8Yo9NdMOI7YNENBlzPl2owGFAbOzFGZl6yw49hr4b6dhpG7guy4T8PZtkU4BQSsq/qGCfjE
y/YbqM4LnIMGGz4uCx+EEgHTGsGoiSMvSgnI/k3X2TvNnWrjewFYHnR5KIZHVFVu96yUx4Vtrkiw
enDrkXShrNZyfVXqnnkgvMGB+oWRyR1jWS+/KUI8tzlZ7TBtj3Zbp2O3aBiUrBHRQtcaoc17S02y
iao1+u96CUHMSAERXF1K/mpUTT2O+LGrq28Q505QXhKlGvc9WXkojtFv3+RtPZivJViPTyUj0BRO
Rp5NbzKmO0pupdOazBvKGjdfvcBMZtq0M1aPjCnAxm4RMhsqaGZVw1vAzrIaHscu46TMHAZTRahb
cgxS22qbWyAuz4MJWthNxIzXZTKOxKZs5oPsKWiPMzXOuNMdHWJWgBRgbu5Nj+hcGEi27T/rpY67
3jhY/XhTa3L6YRMD6hJ1X2X9uorBIH1sYRk1H0Xu2s6woIa43IEdgU9oq9E8FHMrnvy8aW6d0YM7
ebo0moGDkPel8x3vbaKCbQDy6j031OmhGU2okmOKvcqU3fXN6Vbs2tbPGmD6ewS7dN/XlrWayIJA
tMrEExgcqqrThNoKPZ5ChOZk96Kg6apsmAC21zAqUp1TrOwikx5y+rBnxOfnt1MsPYIqLH9DE2TD
C8iMgIyxdpNA43uPKIlRUNsaBYyIVxG4CGX3ljGOvxk7iCBtTiOsNiwNoGknvy8HL76fyfc9DFlV
rp0c7lnbprm9SLswt5aMDI37adamW7qtDPrMSQuwSFTafmtC+opFTJ7bD7OVSLVKAg/msZuWUeHI
17HW4eZZw/jG9Kp5cQx0KIvcLsV3vzbpOU3FrKx0kv4ZP7IW/VrSjAFQx8jaqJQ6Gt5UvVcmrH/O
apeE58ybDknd569WLtX3DCeBJojZFSb4Nx81ozO8md0GeoAoiteOHbe0YyeXDD979wEFifjQkpHu
LR2t59lIittMd9NoUcixfysmOFkQaauNzUXsxuNqs21riEyLCf7tuyRy7bFWUwMzj6sVcYgDaHWK
eIt4tDh+1rUq+l7GSuQB0l6LEGEyyHLfFE9Sb0/Hljfk6ybSIMeWJq6eSUaxmXJVfrPGFF4sXW70
xElb70dnnpdDOTqfhqZzh4az5gX4xHA+1K25J3vJvm2FYbybVj7ely7sIR1K701j2CAEsGdJ52IQ
4D1EDeIRtApEtziEJEHWie59fsVj687tb3QRqCFMNKrNNHE3ShHbrAVefAdHegAYZqyN79xGm2OX
V+U2FmW/RIuavnaQGV+iQThLHGWmtRNFBeIvWDCEv9OEE52gGacU5WpojwnadOcIVzBNjIUmZk0+
GqozvqdKtysmAYz0lsjaGn09adUciGwUz0UGVqdYJ+Nad005fAPddMTWYFgo1wg/u/fKm94hxcPH
ICTCIGWEo+yI0Cr2lllZOcNKN1OkwDoYPz75mnSHIEzretlOaTkHQyhpFsq4kOvShP216edGbWaq
OGHieS9OAwzf/+54kRavNa6B7EgasBMma5F/KfQBwGVCmXyUGPpsrTL21pUOjYCkkA5ZEiPQRyTy
0GsnU+qsZTcZZvLUS3Pttz1QdKI1QFd0Q0FWdz0luu9Wgj5J44ZUZNtGnTgOJ2nsuilyhx7Jt7I+
oK71ywGJwla2aviZTHBBQVuYYYKWmYJF7VvQV5G9jgqa3aLWqhouiJniiI0pg1gYtAxwupkEYpJm
pTS5tSoggLnZhMiETBPkyE0qFqBbMBOKUC20Aefse0T887aWA0wfbCn3/F5wNIbpRIDUkReVo5Cr
0A3znQPVZ4+rgTqYMZqVMYYJ0eoj54ExNaD8qaxiHZ/5GP5RiKXNB8N61aIP6eqXAX+uz5zj6Gds
Jv6qMMzirqHrfGsy3KrGSU1BL5pyU+pEqUFzlVqJ23ikPaW2L39NhVGsos4HHRy0pgoMtzEDd/ag
v0BjaSxUKmENFKiVnwWa5Zc5dEGq7c6puZbMkJJCG5pXFotmFXsDg9jQwApzdt7bIawASj1xrEWW
QRVL7U0LMrTmPArvW3eaXvzKKlehkaYvYPvec1/A+maskxTFemh5fwxvYiTGoPaPEtsTdjqM6l/K
pIZorcV0HRXNx2xnM9Njr5KBC5lhgYPZuITlMhQQdpooDYZ00PY6oPCSaFIFQtoY4hChjMe5KILD
7RnwYTYYzlTGToUFxFRjNLUk6PiDE4aONHI5uIyZdwOAyRbjsfzBTCw3wHYjDRC5wRn1JbSAUYtk
Cmgq5h9cipls+ox1EhoIjK4MdOMzKNUdh/P0lkx286jVyCvRAlQZqJeE8u2b6bjB2coXa0WYWrTL
kG/HrOxG3NK7nyY3gGA3NufeK7rSrllLYme6rV85xbuuvPl015ytUzVvjOqBYZR3A6jRpa+R7Ew0
7GYKYopRKBCYdL9x0Z4L6g4k9yBJKrmdHRRl+JWgNlS2SXGeq358pJXg1cWFbsxL+DpNu7VLKAtM
zIXnMJrTO2vJzap9zqc+LaBBGWB2XT1jY4PBjBttHL0c5gX62bx40WpzSIM2iZrTEJqY+Y9chTgm
ce0hRCFwcakIn4YJrFIPpkkm5lqYZVEjEPLHwsI1ga78Y0jSuvjdFS5jrMjBOATLXn76vvYmXdtO
kBSKJRTGkebZo006WYGUWnODC58wviPPc122nlva8tEv9dgiUdXKpmGfW0q5m8iTfhEAryWg3hyz
ThB3woXTmSi32aKvLR9xoPAfGymG507J0Vg17sR0mUvuWNxqXdGrA0qn9KH0VfM2D86UB6CMKlmb
TqHCdQ4eu62kJQ9JmcFDFiV6fcZuUD1HtmYQZ7X3mnQNFGtMlrOPxAincG9WXNm/pThgkPCYY00H
MWWafkx01HVgN6r9AbsRy6ChNyzjAJ4buhsdc+ZwVcPNuo0ykfwYYd8/mdpkvXU0FEyEmO/SjeKf
bO17VMQTXow9CmyshBrviaAUVT+lYRUw/czXfUExkp5/oHerV15K67z24CGPKzyFoK8yT+0eq1EX
a6Ob9eOECve27Sqb0SdjvW6DWgAALQ/D7oWJXcoxkEUh95JY/ZZ2CHOuEjYJY73d79JQkHqhFB42
qCmTz96JbH0xD5760Vt2+oSEUt35IEPZsrYVvQZ+AnRvRmVvQ2FmpGw3oXztMd7ZDG7sHIoQrXTu
mfbvXqIT2URCKcq0plfrgp939DvPNTaE17RHAZNtXI0OY+HUB4RYxSEtWnBKBnpCh2d+K/3CXHvw
vOw941f+LtWo0pfS9VzJDIjBzMKjK2ciDf63MbvSJl8b0iIGDFxe2dpmt5hlQYny6xEiaicq72c8
Qw5fIB0cN03t6je2NU+7MWMeBpwUhfuwYZKG4eLwo3alQkaadcSz9/7krhvatzWZ0uUdXSomE4xw
831FeMlN3eTqSMp4vXfCMD6WVRoyLO7MF7fQRLZPAR43Qy917eh1tb8xUx+zDs1+Fno17azQsm/D
Osz8fcbNBJuESW3ddGyd+7IO/ZY4pJqLDBre1DWqZT2N+KYAGLoBzBLIxLUM72HBz7dTy8YEkK/W
LRMUbHAYymEzUOzRZFn0dyXsyRgHhduECYwMOFfEd0xduRuHSVz8CuHhMTYbm++R1eWBf3JrCMo6
d7/RB4gVSCE2mwwl7+q4mZgOi1CPAqF1vVhFZqp3C9OMsxsFTWZTGTgl6bXdkpTFiHWXcphyl+zl
spfC3lqqbyTUybzzlpWbaTgN5M4KavJbbqO0ckT9VhhSHAWuJujyZ7Up/dl+7hO9/ShGr7lvHL/c
sTeqJ2uezac4xvaGY1N3pkU+CTdZ1KNmIKzNUn7PHO7OKu69xoYcVnyg150OZjuqlS1odXAZLwVV
dTKNIUCfhB3OhAL9CFNlcAMIUt6+GOoR9ATbL65+3tg8+8ZYrLkOATXITLU/K3w3bibnZLLQqenJ
FlXuBK3kRBvcbti02Sx37Wj5T7NWOncouu0nGnrtppGddRBQcuHb80WXe72DMFebkgQI5MCujvlW
ljMXcGm4R6CV5MbKc/mjbjANtRjq0nJG47BJ8drYICrh5J8aVFmmiU5qTjq1jcGSDl4ZqqVH0fuw
McB99hwyG6OuRJprhh2DIQSAQVwMnMgKl3AnTf2tkTLE1WWI68gQp9W31q6hn4KmQySBFLexG4/d
F+qunEDl9SHaelVWP7uNkb3oqAwXKDI0zJwkepQWIeUSTY4mF0ML/Fm1SN7mUm8fsfuybzxRY/IV
KaMG1AISXORFb9DXdnp5TD2zgz1howgPZ/iQpPNgGFHkUFk7K+wOY4pRVSlNf5/jK/DSlMkJ4I/M
+C6SjrgZe1e9t7X+Oc1m8i4cET+6HQGSjhPXy8ig99OzPicvE+WgqZp27XmVgyGnF8qtTC1sqnCd
XOCxUZ/qFtA3LJ7oexjrRrfq6KtxXkthCEMRgXF+2pRmNnzTxWS/qbbX1tpopbfACyj+RJ+vXBMO
UVR5w8lXMtY/OXjdD0eDETuxUgnN4r9cVnavjrHWTD96bYwO/dylKxTP2MzDJGzreotnJXBiUCQj
HJpdbuClMq19LJ9T1MIJDrA/07Qy5E3KYRVDq1d23R4dBVc0X6isLhQIouba4VGPswr8IO98t3+E
LZRYaYCuv8jfmM7qlEO2sw92qMfY3rC7GG0X93RRM5MJXL87FCB0z3N7NEA6cyqBQVdwx/mKTG9R
OTlkodsZlCjV1jNa+Yjb7xxla2+GtvGowZWofn3t/XfBNvqPYe9fxn9T5ZiwyE1zD0wFmNhUWOFG
yjNevv7x4tLPPxnK/vXzG8hYzpDV1j4eqb6J4ez89njyWff7H+yYbsmii0EhxIOW6r+F3x/sqDrk
ZvwZd/4VD8dLv8Ppz//6HWjphJvnpdj7KsUsDpngus27cHXlES/4bJrmf3+8qUUZ5HrUgGnpv9D9
3J7SPIp02qNPfQzr+VA4/Qet4UM+jcto9MqA8dl8xXb0glG6eeY6Sjiuk2BmZ+CxmZmBFnd7Ad2W
9NFH/vf1A56+qn95Q575iCIsL1w1SWPPIv8mne7R0YcVs83F1z/+0hOcWUNHtdllBf3pnlp2N8My
hx1sHfyBhuTKJ1yw0vyTGvDX99/j9YQwKgJpz9uNNs32whInc203fC+F8ZZN2s+vH+XSB50ZMcct
vJ/W69XeUcOhFdGmt7IjQHm8aFKbLLrkirXrhQX9x3D1rwdyJU5kAJiEnRWeecdYsN4h9++XXz/F
BYNw4/RF/fXTk0GgHWMwu8+AWO4s66Gb3RsghrUirB2rgF8gXPnS60u1+foDLyww46xGeCbuQJ1o
h33YZmSDWrW94kb2XYdLcsXh9MIaM84qACINkUVJLPZQMT9bmAfYjE7I64fsB8zSr5/i0pdyVgYI
kJwwM22MvdU73xOn3VRV/r+5bxvGf7+RKUx7A+6YgVcVk+w0gevOV7Oo5JWEgktfwNkOd5RepIYB
n78qwp8Mvch3k1uX4+zKq7m0L862uCaKrsqyxt53nG5WO+2TzPqc+uJ1TvR3vMuuZVpe+ArEaUX/
tXIjLWQO02TGPmp7wkKzN9qIK1vutIX/UQT/xMv89aMbUUG1SF25Lyfd65fVSDCelzGKLnt3WDum
ZwDM+fPvdiyHK9E1F74VcXqbf32khWupbVWN3Dsi+z3YMWxh3d7oxFt/vWAvfCvibJ+TQYO/mZlM
+xqzinCA4lYuG1TzJlFD+O2uvv6US7kKf/yy/3qMEzskbUUp93Y6HryiWzppG4hE3ESALV6XIshI
NzLkIl4muz7P1rDn0dS213IcL73Gs71vmohMDQi4TKVvsPUVIEvARJpqrCvF5UK9/PPgfz0gegAv
tfWTt4Oe3eEvu0tkdIsJykpVFdhoTEoF3vSWfSUc49JKPCsGRS1xn0hsyY+uuBtjWEyGG55nqmy3
WS+e6sK6UnYuGar/8cT++8m4gze+6fb7Lh3uvfQJkk1gVmJnqlts6TaauQbDYn51pUxc2r5nZYKL
wFxzNRr2JS2CEY/fWre7kidzYRHoZ5XBUOiIUkNvDoUy15rV7UfbuzfT8tvXi/zSjz99V3+9KHS2
PqrQqD8UUeXeKTQ5eeuWD6K98mYunF/6WSnwMz9DRJYMh9Qc91LGO1VEdFU+rMVr8Sen5fOPAqef
VQP47UWe2VN/cJBXBWElslVCG7LymSeHuATahbd2vCkwWy8MWprix9zX3rC9vVYnLj3j6d3+9Q4x
zsR/04iHA86Uzg1DI4AkGmgRkgHXhWtFP7pGn1stJ6zQFjAMkV6nqGezTt1APX+IHNxsUCs9ILZ6
+/prvbQB9LPagehFGoQaDIcOseZqNNXHYBqseGc8zumDEKCBJEUsEiERHbvp//oqzq4SVQp1CtnB
cIiqjxQXkee6HnsuRu7WtMRmrKdnXe3G2njFCTpfQlznPpDvqgzOUmiH2Qn3/WyBAJZXXsPpc/+1
Ns5Kzoh16aD5oj9AJRPrrLSjB0JGVoysW0I3a9S24Lo7NZP+C/fqvY+eZLuTrfOMD5t2ZQtc2mJn
dxTcettRExWWVxOYJ3TMdu8Uhlh7Lhqwr5/z0kec1R/yB6TTjyHUWLhI+7xp42XLoAqXu8a+8ir/
/RG4L/13kfuNzpjR0dTBHnSfE2katoZdpgfRhtfuuhcWLZXnv59R4PNeMwU1D9KtvqOhKFe+N2EQ
ZurAll7ys4LJlk8rb44X5Ap9/er+vXld/6xAmbXNiMTi1aFNqZaty3xeJH1zICuAACO9u5aw+O87
i+ufVSmXfWHmka1YBfjY5E5qvWZJ8cvVsE/TMQNdm1PfXFkO/z7XXf/0Hf5VkIRvSct3eI9OvimG
JnAwwHI97iv6Y4Kkz203JHd8/fouXJJc/6zQtMpNLORA0yF2d71o0aHM8BuzI4PAz/o0W8sISNd6
49DV7ltsttsk59LWJNGV3XUhQc/1z0oOrlpkgwJnH4ai+ZydFEkV8zuxkWl/wAoGj8w4sEOGqNqv
sPl9chrQa/y2owlrJPKw83z8phfiEQx2l47TbdSkS+D5blFMDGxJ2Ak4sRYaGwpsNR2RdoxHsKcr
iXQXl/xZgfJ9bsYYuKnDDF2ugyRbas4h0vXFaPhPkLvfdVndpeTaLrTe+nXlOzv98P9fFV3/rCLl
2qC1NT4Qh1SLf3O7iIO8mu8GspGnGSCTqE/EMvBWyG4/2XZbS/yOr+Ux/bmk/+vDz2rVYFhxw2xX
oPB90MePkjgU03pkpIzhdrWGf9a4EBYmCF1Ym+ivLvzEtrrts/ChMHdXXsDpQf/xO3hnxQweLDTa
2RwOzBtuPEgy3XPim28kCGwjHZ4sfhChZ/xIe3SbjMGvfdkX9qV3Vt+wHpWdB+HvAB2+PvhFhu9R
aKN6jfATTPDDRoH6LQHqDTLXaQNjyu5HgWwsZZQ7e+FBd5qVmLHrDt0y2jMQ/o5jYHEbx+2VG/qF
YuidFcN20lVWIlbGMRI9d4fJBCk21c6PEEQ3V5rD08P+692fFcJSRKmDYQIwExG4jiz0ABHWxlfm
qxEp+DfJHlfPhytf9IWV7p1VQqBbdOS4uh6qyLSWiqzUCVPqWdMOJsa4S8xZxdtprnXvoYXdn/ws
Id4uOhI7rtXHUx381+Oe1UeuHRCWFRu8UrDZkKAxvhOvVoFWllz6tB1+uFrzQ5vMRRwDtHXITqJA
VqChFKWv38KlZXdWIT0rA+fXDXXAL3wJo/61mqtV5erbOiT+RBcH3sDeDu3fX3/cpUV0VtJ6sKS8
0ufuUIkG90ksK6fCe8Ts+XVsv339ERcuI95ZAYtD34e/b7cHnP5+mSrbM6B5EbVx5a7zB6j415d2
VqN8qCF5jR3CwSiPhci29MNB4yCPE8MSrnEQFcYK15IsVJuGgchECrRHzH0J43nC2a976691lhee
1D2rVKQxYNwBcfGASXfQV+3PSdc/u/jKfhcX9od7VpFMkGSz0wt18OMczHc9V+6Bf2A0Bo9+3hvj
euJP4Kn11Q7B9Nff3oUt4Z5Vma7AkqKDpXDQrKk6GrIctlmHavvrn37houWe1RdZ2bmLCcVwSMia
Kr300QiN3dDXW+nA9YuvPMOFPeWeFZa+7X1siMGFCO9tV87c3MLmhXFR1No+wrxxW1sQMCDgliik
vSuP9ge++Me6dE9v9O+LXYblQO3zdXm46ED/mYExql9DYd1a2vzo1cVawtdbGE3p0OOET01iX6lj
l9bhWQ2ZTqkNWWNx/beHRyQRP6bCJGsqX3z9pV18srOioXdNrrmVLQ4IGpAsi+wYeUmzjNVp+Cbd
A852L3rn3Y26DSM2HNL9bNDLXvn0f7eJ7nmicYPaBcJC1R/wyxF3oWFhuXyK1Mi67LeO3/3SEO69
06kkSBDmLwysMRiawqueYNYdcTe5Fjd6IfTbdc8qD5ILHWcWpQ6kH01PUrSYxKQ13oSyCbC6pXRH
7zlZLEsDp16GnnDIfCtkBt2qX5Io4FVWmb9R3cLI6pXxMiHH2886FL2v39SFzWWcFd4+R7fZDyC7
Xeit7N5YaeRODqF4hL/1MYfX4LsLZck5q3osW+k3nRoPmtcUN9Goow5M9RuiuF4MW8bbwfQxn4Nw
gD9T5y4z887t1kM9XZuMXjjCnLOyKCwLymnvgZ40IGGeE/9UsDubpH34HycXrnNWBLn06+OI9uWA
POs+biwSZiJtWDmyqa98V6df9h/FwjkrhKo3cZUdMsVFe21rPYzNMdvFmSYW+YmLiwxSyP8tEhx3
hf8WJtvCNDuCKAfMh+9CihYMBZD2nkDsuVIhLhRc56z0VWz5rut6rux6fky75HuYJahkktdOM4+4
GHkL0w0P/+st1TmrdxxQPQIkrm0Kk8QFxuMvBELdY3/1OULGHKxsG6umu3KYXDqGnfPqh/Swy105
HkbswQCqW/1e2O5diwgGX1C3+AYFHkK6Y09w2GJELwYxsUFkeFeq+4Vt/Sdc8a9zBSaPx06TpKE2
5RtiGuxZjsUMzwiTrHfN//y6eFwq8uf566BslHlXHw8YVmTZFvJpUNW4XJG4tzidaBMpt6Nn++sM
PdXOGad8ggft7b7++D9Dx39sCOOstjZaISH2zN2ezjNqH5ty7Ybr02QgN4kuuaf1REAeWL4MJhJD
4sgM5gKhf7ZG14UidQ5A+ZEl3tQU3RgGFc3SlQVw4f2fh8ZnpoSN5Zn6frDSNZZfd1GI3WCcbDBq
ufWG+sp178IeOg+NL6oYX2tl6HuDwhnry75NXxi/7/vc/6Hr4ilv7e0Qulce6tKqPo+PzzFTVhk8
MDq9Ad/Y0nyu43nfhm8dlHNHi2G4qRu00utJd99VVX8qUV5rtS9UcPus+HUW+bEJFgoHSxdEAFgP
rL17FymDXkjGXNMj3hqYWONAALOiMVFrL4oGf05kVKtWowVkmS6kS6TJ14vvwv3pPIbewzqMTKM5
OxAtymmO4c/ixE+Uaryyui89sPXfCsygsMBXUksPSqKenKkWubvBjiUgQ+jrR7i0es5KItRKwApB
5sRAmKHfhK8Q0wLAmkaEUPiS17ZsN/M1WPbSjjiriHNdDUbqFvO+MOX/cXZeu5FjW4L9lUa98za9
GfS9wATDRyjk0+iFSKOk955fP4vZd2aULDHYEKpQQJZSNIfHn73XYpmuPKZ6sYdN/Gh5j0L08LE3
msxmcjMWC/a0kxM82FXvl3dxXB3jSqAn6qsbAmNvkkj/RDLg9dvNvdOk/2kJiNRlrZGOTdWtHCN8
oS9ptWrPXnZV5gtfaW5Ddmpt10w9dsy8Ho6DGkNFCA5dXFmY8ZTCdvM9QleSKLyNhscHwzbxVpgj
Ey18yHrx8fprzrX735r0N6OJJkMEEnKJHZ6gWnsFsPI0iPacK9qyQi5gEH9pkt4mXaRFxpsehK7/
hKNjaS4/Vvh3enl1LP03d0cd1OqGgqeyTKMbTQM3nDpnvYpOlgKIDM4iOg5/pRskXLflXubLy5l1
xnDjQ3dbaIwzrV2d9D4CudWORirCaYDRXwMGWqnkJjoNhKvrZTxTldTJfKthbgo6Kq9Phio5rIfK
A9MS+CQi+X06lMGwHBbayNydJv1KXCORENHInshtgkoDpGFVZuNsq5SiA9xdciYta3v9reaKbdLD
1GB32gag8wm0wwWoxK8s7Pf4Lj9fv/zc/EOV/6waMWQGoU3GSM06z0mAR5lgkQhvcPxKFhlxxkJv
G7r+NRN+AEwi0D/QF77XzFxcnfQ04w4OsqKgOWlxegT2FrOdJO1g/Ox1R/pZq9bXj+6uTN3lGD/R
QotKdfL9Ds6NWCR2nix8oLnjiqlTvDNcseIAUzpi6vNi9ZelDIAe8XoQ8mzqNSMbfiHBk/ZCt7Tk
nBl2pjpxXY8FUn+H4qTrpBMnSR1syBK8hMQtO3Qfx4j8/q2nxBHmeihb9kJdmamLU6+4kApJPZgu
3CNz2NcQlgjzBkCIQI00mES4aeU6IK9HKUnPyD4hWw1sPe5AtSY/jNiNdlmWy18dKvNCDZpph9Nw
Z1UrzTaOxfLUVK25EnP9M0zZde21qIVKH8/awqxt7j6TngUukUwqP4OUbFw05TuZtC+I3IjDJ0e/
gupyvXjn7jLpVUKdkMYMIuapQmy8aqxShQahkVcuaN8MQ0Wx2aQLU8GZpve3IOfealIp6dNTacjF
bZVl3QYP36V1mAsOwMDUqFkrBFhef7G54Xca1uwkOq4/1StPpnQQ42SbcTi5iuOLyyBghNq2YHvf
LeMdOyngHFz1lDWeaZuSvPAAc/V20tMYdZpkuipVJzmoyEJsiHBIb3vDu7/+fjPTTGUyh8mJqS7x
gnUnx0dvrWgBmaiVaW7Q3aQIxHHDXr/PTAWZRj5L7DORzJT3J1hGj0g8oPXtcRm3qzLOf9T+0/W7
zBSWPNnnIWkxkMni6Qh0b4MTs7Nir7ANeNOh1VnoSGYKbBrxXKlGFaF8Uk4Ifi912xxJZ1ynTn5j
LX2SmQo+jXoOSNss2gJ3s0wsJ6SfFlCmuIXfSuqbbu5goB3EbmFnbu5tJr1DiA4m15SyPpajeULk
rLrPdLZFTNta2kqa6e+nEc+CW5ph4xb5MbZOXtv+TGAPrQg9IRXLdD93pG7XhiABkPpxvQ7M3W8y
6fAdZZC1sM6OjiTpKOOf2hyMdybeV/XwSdBTkJzG1wSg2ELN/r3d8M4EdRoTnWDsCggxyY54Sldp
/83Db998Fdz0PESQ1diSyL73mnaTltu0H0g9gbFZPoTg0Eg5IsXmuXSzfU6WkJ59vl4EY6/7zhNN
o49Nq/RCNM7xcTAN6KXuuVDTb9cvPTfnmoYfq26nOY0eMk67JRAinS1010VsoYZAScvhbLjysULb
vYu16t4AtYAv+GNNbxqGbEqGJg4Goaypot6pATS+DnhQjS4kEOKlXVYyi2ZKb2wrbxYcpoy4sw+0
9OhCuX+ShWCXqvUnWEPQlDJRxLAppOfaVY1DZgzHLoW8UCbDWTOteNhihHE/gSQPD4EGL8RwSosk
rxESQIaXXVnlT61jJ0JOSshKjVEQByDdOwUoKCwrzzhyocMXvbvWa6h1Wi9rR3bB11nb/DA6kijh
jzNT78w7pr3hbSRGyCi0obvAU/WPBjo4Tp2FQ1Srj35h3RK9d08X9bnrPTJ0hxBAGzluQ8JtMyMR
2iczScJtpYvuphqY9YeFNebDZ/chgNhN5NbSzSB4zUECAgbHb5XFfn/qmDRyrqjV5TMo0b0SFW26
Aqsp/ETibaz4SXMES3Y0GxWRhNQquwyX7BmWfDrOwFFBe/6tlTvOLUbbjeiWzdegl2GUV/q65/hy
o5XVSTKLLwNQp4NaR7dC0pRbOAUCiYlp962zyGrXxVNMemUuOpmxlwS/dqGikxhr+qOrm3Nd1Cxd
A9BPKDvQrIkSccqjJSB2mZl4ztl3awCA6UnKokMtSgljkuPsNAGGl67lzQX5IHDqHlZcg9NTle8a
TblrTK3dkv0Wg303OnjMKB3sBA7HhqSU2tYDK/ocED619ithJ2lidxeiqMOieMksRMhxGjwPUWza
xNMn/RYKzh7j0FMm9C1poUDQCaZe0/eG/XowhTsVjq4NZBBdWdH1+0oL5B0ievOMV7XdBFJ/FqCl
Q6/WAEg6jm3y9UO2BaB6AwDAgqB3O4f57V5XpJ1B3ulWjDhxIqHaJ98EHgxkuFoCPUyWP2FTMPGI
DYfgg5+I4aYFq2Kzy2W0K4bRk6mURgfHR80RpUP0qZRSO2R5X50dq7qk1MjRMb0xLQ4OdiYBQT06
rFaz46bfk2F7bt3kua36nRSSrrNJIU3ohLRFDyVQr3OviTcBQtlNqWvkFhiwJQUJA26DLvoEpLiy
q1x8lmQkTiIye2pbAHBAM2MCBQa4TYbmwgsA2K+6u1wb2LUqRwSUSalm9S8LkM86NtAqGGTgHmrC
D9c5jJeVq/8eigb03rX4OqjDfVWZUXFnuUbJWrIsUIRJ3RnaTY+WPaEdc+AsI3lfSX130ydkhLpi
T1pdELKYBrVSNcrR7SLti1rXwMwLU3zELqOftTaF9oKCOv7cIm2iENTWhv1i9Y84qG40BkL52Unr
rwbK9VDRxbOPmZmU11Lc1rJ1lwsBqIk2OGPmA/onHXRmNbbVNdtyxFIxt5Y2uVasSPIK+AQ9yD3f
RXOFdmTVtVRse+T4Crrb3YcIvbYxQTlVqJwADHw33Ma8EDOGhK0qaN79kA1fhjGob+37vrYLyMGy
01YcYXveMRYV/ZcSlz1n4ZiqbxMCS9G8aYY/bPPGV86aDOKIw0xmLGjXbzTfks11U0PVE5HqbQCw
OcI66Rks++DF84xkDacwsjXQRq+Sk7BTS47mJ98Xw71UJgBSwLafm4HNSV8fMc8D1DuVxNetzMIb
XBcNBIe2VY9ZvKnaAXSTcF3m8Lx9R92HhfENzrn0yRJIU7CwV5GoEMIiE/AOsmnkBxF/bsRbDV/N
pmt7YSWmmVOPPTPIQlPIsMpEWboxy8JYm2GB8spwC76FByO798XkXPbRLbZD58Y02luBfjxLSIFW
FAHENHTbPUx6TIH0CdJQyl8lPdsnYbGnggm3bh4UW8fwcJc7kBC6TLHTIgYkpuXI8OB106bJ2vyZ
JQTShaUSPjZDRbIPwPgvEqigx0BU9S9FUgs3Yso83m7rCpRQZKX1DwFuVoEcK8mfnKJ+NeNaODGn
r07EhFFtAREdXQGzZM8XXeeVMTyEhE9voVhlwxrMM2RgOCA/GrUIgU/p0toU4lPEsdbG6dXoReqr
fpPKDYctYiZvrIEwW88qkn3WFXdVC087rGKdQMCKlEOx6PgyaqpbNvrrF5Kq3b1Y5f7niG2N9NgI
atPbFVL2c9A2lmErVvW1KIXkrITqcGzi1jWOYQmjOSeO5RtL5MROrGqA4KZqT1gFgMlVcMSh6sRr
LEXxCs+ie4nxIDJWkyhQZlmxt+Ba7YYwdc9N1B4aTSqO4Pw9FAm5ehcaYrw2wqg8CIl4Lj052yha
WRt2H7t3ZF2TBjSodduu5UDxtrrR/WpSSyeKQYz8/MVgMW2HXeHutMzAymcVT40XSZ9FPimn+fEv
wndHxX2mZc8o2IZ6bbKIU9ZmIBtfosaCH5KLonnJ42GPVr3fqxqYwE73210O7FJZC2r4bcTKxuwP
lKzSIuUXdhzzIS0IJKwi/6dCEqFkx1CWv9R9IrIGtdwvTVHFmxxM/zqiQ0YXk3pGsGJiE9meX1fs
Ivnoa4JIam6FGmBS7cRI5ozKVABpyE8s36WDi/4RWrzhPRt5Br40iAHVJBqk50jtpI0la3yuuAKo
gbPzFvDwcKeKxNiyN3ukQ+OolYQIUCUiuqd0q2ZehF4nATxmawkrgLSw4jMHwAUjWKqQiGVJ7GfH
WVKeXK/DPzfEQX3fQjF/SmEGnGHiJs9QvutNpSnup5BpPvOFOmurLWeO/R7IWpceQykNIcErsLE9
GMV2UHsJvVEQpas2I1dVGFT4wKonQF6yNr6TC3BmemXdpupN6/oa1CE2RsI2elZLp91iK7qHK8Ea
BexjtJMZU5nmIZ9Sau4Ajo1Fmp8/O8zLbACUyV3vBnzD2BAWdjzmQmyniWtZj0Enycz4TkhN29UE
9lHl73ppPdVO9wUuJ4G1KnMDrbtz0KL4So8FQsA9J28ziF9uCwXOMpYeZmZ99Tu//s30OIgKw4Ar
GV1YiKKnCDZD2q+L7pBVRO3Rs2bfIY5jrgEPPio8231S+tvK+5yl4T5GtB0wAHb+yR0+tMGlmZP1
XoImrcO36l/oold9IYxKi7sYs8Y4MjX+wmu/v1DWTPnPRYEuOUqj+o5/idEeJTawQPmSYQxlKlEB
Txx769JYWFHO3Wuy5YMipNZcKCFEtyFPIRsJ3p2brIJU23wwDhF5xp/v08PhbYF4BZeI81Kp6mpo
YzreIRD22+srxffrCez9P++gFK0mRK0SXMKwf87L7g54WNJhVLZMcC4VEIRQlnatvxCGPHe7ydYP
B7CCp7egiWTED1ByIIhUkbUBDbwuMuMApB7aWMtpsJA7z9ff8P2NGhhYf75hEveRZTpDcOlU/Uec
9WxmuTuvCjf09kEEAb11haVwmZk6MY2CJMUBNgGi4IsrRqS+IWpiqtN8cx2BriZKFraD3t840KZR
kBEyJjlvixCPmAFDvERiFAeRu7leXjNhuNo03JGgnrJqZFiJXYzSCdl3hyPYa2W4JQhECwXuYqMS
FzsEvWiHrEDsOPJPzE6wOJqyr9+ZOsuOlYgrBLUsSltBi/Md3k1ngc8xcx5CmNOfn9R11bBItQKK
NRwnezxNUur8E7TIckXu83cscXut6vWd0+lfULAv7PG+vzmqGZMuTDGQUDZGHV4IaLmRWIPnJNPh
QzlpXfSg4ay8Xv5zt5n0YVknjVyANrwEDFUbiMaskS0zOsi9kuLx2ibsAF+/01xtnfRgGPHaLMp7
7uQNd0yyQd+nwyfHQWbV9PJSAMPc15oGV7J+bWUSusNLVLF+tj2viWyoYi+6pAQcE3vVudWbJ390
M2cg19ddjaD5+huOG6R/32LDGvNnRYHBmpN76YcXCwr6Sk/SL1Fmgem+v37537uj711/0p0xh/cg
idN7qh6e90RZY8b2A1j5/kvigp1DDfMUOOI2ieUdp/AboNJbrRrWUI6epe6mlti5V6pKPCjAq6Nu
61m3UaMqKK23Q/3kpOZCHzhzPgK//M+CAGQMgMh1w4tvmTs3r/a14mO98uCNF6FdIbWFTbju1Zem
ewSAmcjGVkIvd72YZmZG2jQmMid7xvd8PoMYQMm0IJ9xRLd1o2Ttq/ciC7Lsexp/wlx5LkeZrFza
UdWfIkuG51f9UCp34XvNVYfx/7+ZFEWJw8ZSqtOCOTyBXRAfKxIwViSmXX/RmdFtGi3ZSrIHmsYN
LqWYbwTjeTDYqVdxYbksmGuCGQVxHfgL3dHcy0y6IyY1DctQk5t50ksLvlvUG7BwfrYwyswElGjT
8EgAwHrlIC+/qNBRm4GIBym2EJJZt11IVobJXkQLlC5QDNw9xn2VuYdekhaC5mbCBrVpcGRJTi12
UTe5sJ5rB5CnkaPcuaFavyojna9z1C1MZd8OhDaHR184dg89ERODS2hUZEdNvhGZa68I8LuDf4+g
VY+Ec5yPGL1q1zjiGv319+vffabLnkZY1p4RZ2KWJBdFlAH4Q+fLNOPY5/XWBaGGsvT6bWb662m8
ogREsydDOr5YPb4Ry1oDpd4FhX7jS8P+Y7eYdGhgOWs2DqT4osMnYRn92XWqtVSAW1+MMZsJttem
AYppX4gxHNH0orX1JegsO4HmBhFhDaB1VSSnrCDYLUwOnaTvizx+VGCfxpzPmE8xecFhsDXVU2UW
X6+/8UwzmoYsBgiou7x10ovQ+sM50MUAXIWcHtUkqn9ev8Xcd5t0O0XlWpXL8vCCaiU5VGqS2wZk
z5vUBDFoDJ+v32WmEmqTSVHI5lrYgoW7gOCAF9l87a3hzupoqbLV30qLUdPj2uOdMU+b9DtRkLgy
YXTJhdXJhr3Lrwh6N2mcrGsAn45e2WT/08Ta9eLacWYGr01mREYgtXXqajFWuZRhtGLv39rHbDpb
Dtv/afWsiOHS1HLuXpM5EeqdBqFYyr1SAfZQM4YjjyEngnfUNH+NYhKrU0XqatmToqBoX5ky3Wag
Cm1VA6hWVtUOXPq5F93HQatfwhoh7/XvOzeGa5PFYCMSB8qGXnxx+ucqls7YS2+aTHjpqm9h6e1M
U773h26Teia42+FLZTRnVvDXbz4zsk3DGwtvSHpZDAng0IuDKshrTB7InWLbEKqvipURv0ksp/py
/W6/D9HfqWPTWEazkkPZTXSGHrZ+1LRGz0QrtfsCUp5ctUeDhVXS6oeq3MmZM27KH+E8o6CtQyju
8VdVSJ5Av2vstXfYCY3utah+mjK7vVqMPQzb787x98yyQusuzpYiTWfqzjQGEtVj0JBJkF1kTWnY
UqwgTrRoCdlJDpNuL+Vsci2N/jN9yjTWsSR3BTxsm7FK6ImgfAm1T+MnWGxzMyBGbRrrqKQiFiqf
NVZaaV9yMgJk8A/FGoka8CLKUdXZsZO3HCQ/9BZHhDpjURsHy6Pd2G+9Vwcm/UxucJJcdFl2USXh
WI4E4WJYmNrMdJXTiEQP9r7OojS91KXxSUzjXUlKTizW5cqLhNNituLcvHcaf5i3Ve5A+STbsqTr
wLGpDcmta2mbLk9ROrgvAi4NIcgLOK/5vs2ktcv0PI9jBWjbMW+a0du8MF2cm85NIxRlMMi5TH90
KSN/L9baA1h/VXrqfrZm9TP03KcYZ4ktRc5tYCCTKIol0N1M3zGNXhy8VMMjEaXk9Oo7VVXG29I8
nOgLetA1uFMcYvFNmy70kzMfdxq5iNwIqKLI7XSXHSa3IE+tvoHzsB3E16YrFgKeZ9r6NFCRXFOz
JEONDpEIs6LNOalzdgXjU1J0D3WC9e+Ds75pCCIm8KhuS7pexWE7QED1kATf8eOsE2epyGbmQMpk
gsIRjOp7Du0B0uFP1SW3ekjhTyNj3l/v0Gd6K2UyN1G11PPCyE/h4AL81jlwS9mlhfFhrI144bvP
vcSkv3ADoEpayHLFF6rvZKafvMAc84auv8FcJZ7MQXyh1UEKkZiOp2lVG9FD2CMl+gTZfOWL0tlv
K5t4x4XRdm7LRJnMQsqixdGowGRmhf4zC8NTkVnrtio36SC/4uZhfcy8ri2s4+Lada7Dn8YYKohB
M0ukRndDHeHQapNNkxaGLWU7QxW/4ukg3kUmeMCsm1VQVw9pab6qafWA3Ohrp2fV7npJz3zHaQxi
6YadUjY8R+gU24K6bsnOU1ssFe34wd4ZVqbBh07tkVocUhXTXjmgxI5XWUVMDQE2xq7Mi0fTg4AC
XGwbtdktYULrIdQXWsHcm4091pvth6KtO1lBY37xlZGx3UP2FeLi4BGXfr3o5gacaVCikCah17RD
dLFQa/3y4s5C/+EPGzdG/hhhHJLK4HtgOTGbTRYsroqsKAyit3rw0piysta6UYfluDJKyX7ptWca
/99wrXkRh6ZJ/igxBz9MddiPR1J6Xu/l1twsvPjYMN77qpMOBo9ubjl1F11MN6B2DsmlREZR6+Xn
ihCJcfZQwTzO2PHh+PVRSpeC3Wa6BXnS6aRpY1iyz31h5t8Gw2cf1Jih7Zi7YOU273Qt+VIvnZ3M
leOkCwI8IDsiO0yXXISOnrjBesjEMS39VtQO18tx7haTfidTBqu1LJXXGcnHqnNoa+8sBArcwNX1
O8yMm9NsUKszIC9BJ7mYqUkaYFB/F8zg1knKV/xfF9cZNqry/fqtZl5mGl/Z5yHnWm6bXEhiuykk
79KFwjlKpYcu0xdmAXO3GN/yTYvOtKQuza7xMQFlT50jXOi7jmEafnj0n0ZT9g6BKgW8A7DQhcLJ
VWonMObgVInbVlz4JjMzpt+9yZu3QH3lJpnvR5d8dJSlrI0ytLhiWK6jFnV4u7Ssmxtipifkjqn6
gCkbegJVYflwZsdbtnxv5eWEf6SWHRkRkWHmPmrLW4MAXSPNmZGmaAEaRdl+rFZMegodzw6caiPE
HAoD0rcOwRiLpKt5QHba0lp9vNg73dHvJfybEkXmIzlNabiXMJXTgyxCdpZIt1j4XnO1Tv6z1tWF
gAY99L0LivDPJZGUUVI+dllzEOWF3de5O0z6ATFNpawMlfxiDuqaA8hjmSQdEZnmirAsa2HCNtMV
/J78vCmkHFU9PnM5v4Q1EZWSVwd2qI5zHKd8lsIE7L9cGjuvdsulUWLms/yN6qpLCUKSKmcqHZ5N
OlLL/1kpCVhUVA64N7p6H6g+EWXu91L47Im8f+o9lmgzdzK+o4XPNzdKi5NeI0BJ6RRIrS5OJab6
Gmene+uG+i8zCh5UxTe/EduW7UQvC+zE7Np7jrAIMbSQgjgaWswkkTdKZ1xKRfzp5oW0MDN6/5ur
03NyuUPZjR8yvjQZfiybSgbwkVA1HGkJUdP5Sm4l8YMbPFNAbRE0pqg6ZXHJEEcb3wYpF5sbsK3J
F7nF1P0c6/noxW0D10hw8bl+jbC6ELNPrUg+0VE1UgXDq4QhEo2PEWBGUoq6ByEWBiullRSoAVbA
GEZSg/Dk5KEbXepCfOrKAr9Q6zDtO7FMUOpdk3j9yvXdTkaOpxjpwjd+vzC1KR3XjLW45gSjvGDR
Pft4c62m2BVBfqSuL9xiptcWx1nmm+ajAQ+UozLEHB4I5PiG7VOoQqspxAIRZ7MWxefrHebcfSYd
Zlp7vWkEqEeE2longo8lTbTlDsVQ4ZFMsdAZ/B4D3ukyxclMCvt0g10yyy8JWdT6qAoWza+Kn0cW
kIrqpPbBna6jnFsHel8+q7gX5a1gmMIha8t7EjcyaouaVNB5nLJusaeXykK38X4/pU6DOpQ4Ly1P
ctkSThSiIYYtoZH7VNYOiiCuDAO1ebUQHfN+UQNs//OT1hYr8WZgkSnrvYO/DHnto67V2ll00yrb
CBHI61WPnfDfNpD//NH9L/c1vfvv8i3/9V/8+UeKgRLFfDX54792r+nlW/xa/tf4W//vb/35O/96
SmP+nf6VP36D6/77vutv1bc//rBJgNH09/Vr0T+8lnVU/b46Tzj+zf/pD//j9fdVnvrs9Z9//Ujr
pBqv5vpp8te/f3T4+c+/pJG9/J9vr//vH47v+M+/9mni/sdp/M/j/3742++9fisrLiGp/1BVnX8o
aMJgxqPJ9vW/f6L8wwRhoZpj6CRZgnyoJMUc/c+/ZPkfqIRFouJFXeFIf9xbJADn3z+SNEkn1tqS
dWP8vb/+7/P98YX+/xf7j6SO71I/qcp//jXWhb+1E5Hb/1lHkIPErVc04sklCD8cjhZiTsBUbwrj
3zf7n1x87M7e9ClNX2KJlFsR/k660uvyU+a7h8aSF1rS2GW89+yT+o2fqzfCsBRPFhKqXEBptdQZ
vttGKZXxjm8e3BSzQKbxiKfcHTaR3LEljvhiQOPd3cgMmn7zer2E5l5h0k0lCrxDZ+BGhXkjFWdD
XTo8mPuu1Ju3b5DWMvJhWRVPNQjsTlb5qBZC+mFh+3fuuSczOl8xGw7KxwLq1nr2bGTfrpfH++f0
lPzkVEoIfKdHFS6dJHXYqop7tNx01cTCtkWdrYXNbR0SZ9phhu3cvSDndwaoLbOyVpaWnTtLu3Ul
h57NPJl5dRN4JFaJR10nNLhrs/31Z3y3WxXl6eFVmmlmY6SieOq04EvvEGYUeGzr/CLo+yhpze76
XWZKeHpmJUWNhGWZEpaSFwWzWreEd5+pGdNjJRfFZxmVtHhD/NSjU9S7bWwunHfOtJvpMZLbEZWr
izx0XCsborQNZn6B9MPwbsVC3jvp5nrZGGMtfqflT0+T3CqVUaoN4klTXpnNnvLIt4XS3yC7dlaa
Q2K2YKICNdbY/I6Ik7euxCQwTDY9AX6uWW5aYnhdoV0X5H/VScbQP9yC6VwXfrj2NHcbu8LGV5Ob
YLTvmaG7ctpi34mW3cjRhlPSrcy23oBlrnAtW2kgMRWfuv5zVldbr9NOTnaT9ACn5dDWGu/Si8lt
LaSkqAzbVMbJXHeXtgt5ErDJ2jFN5W2UhxvJrTZGWLBGEdc+qjIMG3YZtsyUXhqrWevFz1QWcTuj
7St02DM/cQWvDWhXA9uOpvoQDAopWsX99UKeqyeTPjBpA80zh0A89cljXryowVnCw3n92r83tN77
gJN+LwgINqoj2hAU4VVMfiPWSn8Vt4Y9lMG+6w89KzdXvfOxztayt80SbaP05rr1vVPWgRjgmNKM
hCelwF5Y1cfQSo49Y9lagJLY181CRXt3P46mPulFk9LNUaFSn5sm27TyF8KNV0X/Ivk9STtfhoEF
LOSD62WijX3ne2Uy6VNplt2AklMEZOR87gNpW7LjVxa2IyqrwRIOffQqBQZNS2MjuSIbT+SAj3wU
xa/WBMCRieaSXyZ+dqOIjFBirl0qfCFpGC0gBCnFKozQKjmxLVsqMfIDynGks8HRUvKVoX7VqFte
LZylUra17JfERYqmtSUdlXcIZh0/eIIKlYw/m4x0mCSPpFil6Y2Dm1d3nszwNQWzGFetfb085jrA
yUjgCKQ81TFlL9d4vcWO3K6FK78fZynK0yPEVIqGDrkrn5U0Ss/DcZuwT01uZ8F7SptOEGw03RHZ
f6L0YvZ7YwgJB1PJcOvtghxKffjckSraSxrDi4Su8T7RXeThxGzKnJp/6P2nB496Gii5oVv9iTnw
HqvrTSD8uH7lmQFsetho+UE97gMytHh4r1mEqLav/IzzPbTqhfnBTOcxPWVkCzDwrZZBphIYsT81
7TdFeL3+9DP1Ynq6iBasCUsIqyfLWuXNvtcWBty5Upn0dxkImiCTuC7opbVT1yuJJOK8OJiVt1eL
x+sPP1cuyp/TMp2ttUYquUnr3KX6Jch/6MHCam+uXCZ9Vaq3+pC6vXjyinWikDm8vv7Iv8ML3umX
pqeHuZWbhth0JJhJHpkBxY7c3A227nUiWitiBg+GT+ZeRgr7sx8cSkByQao+tVW1NjIXoXO5ltTI
FnyHE8Zw3zT+1io1bI7xWuMY3QVs2gz5TohbspellVfoB7++K/3uvjEIffFWZfytVBOWygfQQVkF
+c/dWOI2cz+rbrAwp5srvElnIzRGF/eOwaSoIC8s3xbWktVl5srT80c9w5bq+/G4SHkI+rOSLtGW
Z+rr9OQx85woViUdv2dZrdo23IqNR+bsfeeYK7i0S1///UFpSj7Jq2EQZCekq/R2gnwo1IWGMPf0
k6VhHfsBLY4JQOjLq8E9D8Hnof/VA0oOY+ljPej0pFDlNFnzA2c4Re6PGlUFCSQLTWKmUMZv/WZ5
mAVF1spIjk8F+TLuKs8WHnimd5ge/7WdJxmGIw8nvcy2ugSkKvFuBXehT56riZMOQtG0grMeiiOu
fHhfo+huoTzmnnsyc3FDMq/E0BpOqfNYlsJKdZiFA4i4XtpzVWXSNkVRdVWk5Uz2LfAx4VMn3nkq
kdqM2XL78/o9Zt5gerjn90pcG914j2IPg88IYQmQUXb94jMFP6Wn+GnEZnJNS02TdU4bXVrjz113
LLA31dAjLb4yY65bf4tA3i5Nj+YuO2maWWUKfm5pw6kV916/cZZyNueuO5b9m8ftrMLtiojHrVSC
TaTHUl8Y+eY+3njDNxcWZCJ16vHCrnvbiPcSazBl4UR27pkn43VU92x+t5RFkh2EZu2lDx+rEpO2
KFtlQFo1j0z0njLsNW2hJc4977QlxoPlVtn4vN7OeEjrzcced9IEZYt1SA5kg976xlfsZth96LrT
E7QwZ5JYlFw3du875SVvXz923XF/4k2NqMLMd3SLDikyvnXhjQeU52MXnjQ5sWtzvCj0oWa3Vt21
F36wICZtLnK9wSFVazip+qM8PFZLC9jxud6Zu01PdTy/7ROjoiCC7F4Pq/u6JKq5dddiYR6Aw3yw
VCYN0K08B8gGd/GQzffCMe3cj3Wd02OcrCnzBniceALaUPWHrvvYWChO2l/s+SH/KlToaJ8SR219
rKGIk/ZXCwjLcpXr9iwaartyPzY/FScNUOFEU1BC+os2Pibq1vnYokGaCgFbAv/rIbdg57VrQEm9
sFAj3t84kaYSQNNLUjNPKYfB+tYWvwA67fq6tBWnXAPKUF2wPdXdR5qkNHX/hRLo6qYwBtbJbCXV
T1Ly/fqF3x9WpKnsL87bzKgy2qSY+azzxZ3cMwwsuVje76mlqd4vhEIRiS5zvQ7kkhSRyPpy/bHn
LjxpjIEiKhkHm8OpKTa6sXfq7ceuq0z61ETPE6czmZwa5mqQb/2PPvCkLfaKrGPo5sJqdqfEh7pe
iECYK4hJW8ShEweGx/dLvFNUExbUL9Fs52rGpDUWqlsq1th7WGqxglBPjuld4i71pu9ntInSVGxH
SELrmuMETApeyt678yzgLfW2b5KVJBkbS3tOJdLFw9J2R8q5AYNPeoikHbgnGAG21It733cXWvL7
wcM8zWQs9Ws/FZSCpykbw3bicIVWhYSwY12pK4uWUQW+XRsPXWN+qM+Xpv66JvW5Qxz1Jyfy7nLM
icVCpz/z2czJINs1heZlEW9i1BCuyKRxbr3gQ44vimm86dspB74Bvx5rW6VIYPvDLRwwH5jB9cb3
283z94FcMietOjJ0pSgLuTsBfrEFWCt17m4Tvba99MUhHUSAVuTK/4ezL1mSFGe6fSLMEDNbxpgj
ch42WFVWJpMAIQECnv6eqP8uqvkyMsxi0W09KpVCcrncz6BstLOFMtG8yiwCpueBNFLAWGzP1LSo
IfmhqZWAQhEb4kebbrrmi3rhqC3lWGaLCHCTcIQBckJJaD1O1x5/l0ZeBIdxtluKZAVRZwJ0bw09
u58X9NJeWAQHYwYsrC8xbk6g5th6hjV5ajZd+1zf511kqbQCja+pts4xTQrAvwsaAd8Przu/ZIVn
a3M8FvqXW7yogxsWw+/afoSUjynxmWorqNs/VBrbwYgm9mLMVShEGVhVGTPNCgqoTrlUh73xs6nc
/7wW5/3/zd5airZwtRBwnoL7K1MhJpjfCcm8inS+QfTbjvTSoQ7tnr4FvmzaNkbjFfRr6m6L8UuU
GQVQJ4Mg27RV0dvDw+S2pzVZgnRmiEmlE2wtt2DxAlUPd0CL35TqQ770v4Eip5DkGAusNtSszdKv
hytf8cJJWeqs6MScOe8JApBtobMofYfeVkgjS6mSFvKVxGibCVbE3gzFwZef992lGS/OtjtAp9Oi
5lkeOtBOKQ9vG3ZxtOHSTSF0ZExbWQfm4eZhF5e+C6QnVAqTcTs8Qp7pN6Pi4+f5XghFS1URCMSl
He/QaB34qlDeRicPE53e9HBAs+6/u60vWG7Cf2/aKtRHz5DflmQuBUCGCalxU2NYME9QwG1vnO3y
hk669GyyPm2hKXlfjLdFn6WvmVSVnHEDG6LOThB0eqdKfa1J9xeX8k3sXGp0cEv//6cuEcCWD2/u
WQYNMntNElnzWpmBBhXpnQrxK4WbntkY3tS5YeZ8iqT2u4aFMHhUFBY1zdZ17rBx/QkNDu2x5C9n
xf6pGzwBBZipqb18bmHfOYZ18SG5sgZ7e+UkK7O/B4PZclZQokkKB4C+3gopgQYhzMWmVvdUuEh2
EGeBHg6ccjxgD30le+Lq68+798Ih/h+PNdOGasggp61h+8LyEx78PO73/HSVLPVCbDfP2yk9+4wB
V2PZD2mW+iVRoWP6mih3av6H0k+lemjlizm8p0h/fv65l36fRfTIRhWw4RYvbUcJ63plTFcYf5fG
XYSPMpdqbbgKKg6/hmY13XibLEU8bHcsU8C4MewXxKv74Up6dCElWJqM4cYjEz1/1aR4sZDM0fne
sj4SeVtzHzZ4/w1LejVDh1fHtJvkWbe83LhSCr6Qdy3lNyyD1RAunke0tiHNe9avBXjCKO7N+m2o
riXjFz7l0gbMpZ2ODBxFQDLE6eAl7MqWv3ARLFGHra2KgcMDdltWsaWqXlHDxC+91ly6NGv9v0te
Tk5fWSVm3QDA0awlu0Ly+l46HUZsi2s8oQyYsq5HcpfsSKrfadMmlUaQTI9q9gQecDwbMlAHM6JN
ccoJ8RRyIK4S5RmkJEW7MjO+Mo1pU6Nxqadl2DJ4ejf2HVHMQFHwSmFeU3/2bMXzR5VkQU0geosG
0AwyNi3HKyk7+VsT/SaU/8Xl/POCMwZyJi3iVV8JK5hTGfbMgC+G6cv2T5EQv0F9KU11tIcrP1Od
sDJbbx6zoBzXA3U8s7fXMIf3wEIYmAQkrQ4co4cAM4Ui8Qq6OqGmzgDzQEIYNH0d0C2m1Tur3o0m
vLUaBOyShi55Go0/ugbJ1vLVZsoDuO2RqVXHpvytds82zFoFvGuz1IT3nhXpEEuuIRU5GR8s30EF
HogWK+qaU5a90LOyTbsnwxyMI/Bh5rqGO+Mw3w0Uk+war3ELj5vEc5wnnVVQ8/xFKUSQ1Tdaa76A
6lDGVbwpua9APn20IfzvKF5aPc3myW40PylhTQd+RO0kgaThrELI3vGr1AhL1TxYzrOj78rGhQub
G0BhKLRlrECdOyvUk1NY/mgpIdeI11RfqmWGWfGud+VJ6L2vt+K2mLvkiUNIPG1a89xl0X10yIbm
2l45XwbfbJW/R+GfrYKmskNtiVybscfG2Tl/mh00jRzYIswRI6u0XCfNleN1ISgsrWhyM82AKMRL
MqGboU88SLNY7dXO5IV4ucR2DETpoQaIX0SFo6zFf0HQPJ++qL5j9JE2a/iBwGazo6nv2h8ifWiY
3FDxoJRRZUqvzWx/sLhvti3kSfZ4NK0c2j6ofb/KCEoPULFxGPMS556nzXPGI0qpbwkrqjQCyofw
FDesWBkDgyYBr+tDDVJGmisDQ9tkxXNu39VpDB61wq7hDi/EwCUpHT4uI9wWVGwItfSgSd4Ndzdl
DUuUR0J5zqWCdaxcP59OfHj8edwLX38Jh54zi+TtubDiiF3BN2MBT64rWN0LJfoljBnw8NacKlyV
Q2kAKvinTTu/7sjZmjaCIGcwWe1GOtcojBcSiiWcOdFhtA2i1Lgtk5MpHnm5NyzhdcOVX+bS8It8
wiE5m4cGd1CSjx5X8pBN78LNfTgCXckLL5yUJbRZ9IMKV3NczirsSOsKgrbrRGywda1rYlEXNucS
1KzVnQKOCy5oPNVgyE1l+PMeujTu+Z//E6wIzaleMowL46oxi6ruShS8NO4ioZC61pu6hYqnVa5H
FRLVVx6Bl77lIp+oIdxOap5OWxRUA5tDGQzCUMI49Wfh/p+X5NLeXyT5XOkHA1YlKM+1z7R9N5QD
L6UHQXX0eSAeN50Bx9cSi0vLtEj8oQ/ZK3WBEtXYQUK6d2IAzW6LOkscaz+1TQ2XsmkLvfs03xbX
uo0X9voSekpKqk/ZuSuYd2JP5LRuoHDQ9gSrQzeqYgQ/f4W/d9h31+ji1FpN3oF3h+hm67taAU9F
37l268/qaW46f6JNzNzf3XRSgKV38pUOQwFVwPkCfDz4sYH46nVTlHACm4k2kEoOc3fXH9n8yNqn
2uhi2PV6Tv1ZVnsF7E8l51HLfce6Zrj9FwT33fzPO/ifkzVaY607HCer7l4pBNzacYCKFd7Y1RDW
2e8CVoOjBT8cNBladseSI7XubOc3Zxw6/K1fgImuzmWgle12Rl1NgQbjUERdClvh7I6Uz9XZwuRa
BL5wlSxxs+MIc3C3Q8PRKKH9EgyxXtxWhF0iEZ2MFEp/vqRS/rsf+6Dg/ZVzeuHsLNGHSQdeXNae
N4jzUTcnRb79vPPIBQg4WUqbzJ2a9VCnmLYczRINNtIpvy/le0WOvEadbErfU3QEKHu/Mz3em4Ft
wKPymaTvOsQFejBwWxQ77FmNDS330+lLTtibxSuFeihYA4CpvRFIUFEaguxdQMfdgMmJtAdf68xw
sCEenBJvTEEsGafPBDoSHPpCO7W6J2xvVltW79V5T81tN312sEw2IqK8WeVDPp8UAWV92j0KvMTg
3TbtHZLe2xBu9RxOXkqjxPtuw623SYIEDqVB573jO24F6fBS0zb3k8wNZybCav6yu3ujg2J6tp8t
6WUGHigGEO8mfIbtQDdcD8aY+6xTAYV7tKfHnJ00+djK+7mHZ2V6UuuHud61yVqFUEW9SuF40h6n
9qEwtpa+gWlukM1pYGfbAmIIrjxCgw/V46cSbon6HwFJCIts8imJ82IIHPGHdjJUDfvotOJlAukp
s15gJOsL5Q5TN66JZ17aUefT8c+RhQCjbBsViRqIJUUHcacbz8D55/0zrgE/paoZMa7UQEbZz9dC
8d9D9E2MWWJCW5BBMthiYGA1idAW9c686Sy5SyvFy8wnSgK9fC1e3pLInHeK/aaYH0k5e7Ozdp0X
K/80x+qecXpnKrDjLFeZ/UBgQGPiddqkINjdBowif/l8//z+idpJlhOgMBLoJpr2Vk2vHNVzofq7
339xVbdzrhcFmDHbmZrotQdZGw/jkz5uBjUYEd9/DgiXtsXiks5bvey56JC/t+ifBxq5LUda4kod
q4Y1KnRwtm65K+wALqU/z/dS3XmJKS2pVf8fwGYAO5UXdejav7IBBkmaVytl0EOWJv3Q7Y922rAc
XRvRw+lkU8GBjMOIaARfVvS+DYO0fIAQ8/ybTweUNKgDM6VWBaspMOqDAs0MCwyisINYo5rQMNe+
NLdY1dWn4rB1D4VixhOPwtRhVPzEmaMUNoczexL8SJOw6/d2ejT1g2lGrmne9qWWCjaupUykSvCm
b9v7EpouKGD8vKQXtsBfeY1/djD8S+DQlWIHEy204E4a3TbsIuDosNBTqnMNQlW4l1mvCSpXt428
CDmTQ5nSKwmaJR9KSg6jfU2M8EKm8Lci/89K1P2YqlJMQHw4cM7CSzmzHofxmins3y/1zYn+qyj5
z/BZnelqZhp4CiqtxzN7a0iQqaiqoSrVRan+6aCBmdQj7IKgUVSVFOmKWnl5Wxw6puFqVt7tOv90
FfW22E0WIWYGdL0CyWGCgWz3R3/JdOPPbV9oEVVSmZSGSeQM5DosQQPtWip3YasuYbMpbDEYrFYA
/EY6mwXZ503TXQrJ5LAGm4oS+BjNeuEqBIpv26hLdRZoq1it0mC6MAcbnai/2vs4r+M3O2kpizKo
Rc+yHhPuEsAq7NlzrScHaqes3pX24KXDVz3hYdEFRav4RnaHQqZfGGCOjve185EVJmi9E/i+2rEp
wEKhr2waHiRolB1NAtwySQVGH4lHh3hq16wEQG/D66wd5uaUtjGlq57EM+wn9O4oxauequvbPsQi
ZhQaPNJahgUz3nW2aeVtoegsafFvjiKmsZjzGcullMd0iGFD/vN0LzwXlyDdbNAL0hEdfXzjKM2p
9MoG9ZGsQFvHyZBe3naalpjdVOpTDzIewpJWB4PdRcJ+/PkXuHSeFgGgEbOpMvt8nsZVLwL7xi7X
ErWrNEk6Nw7GJequf5XX+A7fr7e6BO2Oug6PNXsAup0/WuD21g16pE99Gjbi4ZYFUZfwXb3RGPxh
e9QGu2oPVeNY6a+kc9/fLeoSrWu2E6CwGuZu6W9tPXuavuOOe9MVri4Ru7oJPzpxHhympP0UiWuK
dpcmvTiPGjNSOBciBzWLN8v9ominwJQzvG2tF6cyTxpzlBo2SQs2duIb1yb9/aZWXf2/p91WkTfb
DVAPXWSMq5rFt01X+++woztR1eoxXTv5lZKdkd7Uq1HdxRmcFQ4fYq1HzKMoxIV9e+N8F3ewM8Mk
qFNLBD0SaMIzr9k3XVjeJUh3skHs1O0CFec4OQ1PNy3u/2JtTa7OFgYddjy8JvhxaabnMPJPviVd
w4Un+f/NFGWfn2f6F3j6v3evugTTJqLGG4CM41aazC9KBwiTyvotSQ/PS7GhlYBH8razSFRQ3S8h
QpNX6H7WKbqIJwYxJE/A7rLBC6O4UwBWq+t9Wz9X7JUa6UrWaZCbc5Cn8gNgubCFSIQNmx8Ok1az
E7NPdW0jIHlg5k9OfirAOOFrc4DCH0ooRziUxj0zYfz7AtuWdaWjPF28ASHi1+qsr8vMBPzVosRX
QY3xR9X2lJStk7JaD43YQFka+jIT24vuILV648CBIbkfRxRUtlm6EhTWSwLS7mTUAHU1U2iYKQFL
8tMsmy3E/iZLrjTcKJ6YYB9TzWu3kWvXrWMjJbED3nIt3Uc3t0yPweRp1ej0pixLXboiNSlsmxPZ
oFVUwlfCY8aVoHoh+C3RUy3ULYsRooLbvNsJ7dWySyhP3AZKUJfwKTftc1brOJ3M/NNrD1P1+PP2
vDTpRfATrFSLjs5gV0zR4JDQ6GGZmwY/D37hQC2RSaLicjK1FNcMeIwFTKeuND4uTXoRAnk1cTYQ
rHQ2xMjEvaqKzlnUz5P++4795sAuXYV4TnkHASXcM6PizToJutpFpH3mWQN3+MHnPay+SRpUlRb0
zpdivTLgXkuRxMYw3BlXdU4urN4SsVQ4KekKC4FedV6V5rm6MWdZQpZyNSduCrTDVmPPwjnq/W1f
ewnsJ70Yq0IifOpR+jT9/vlrXFiEJZy/UV1Vz9wckOt1Ek1X9s/3jTN1icI3BHPbfsimLUy1AgM1
7bkDQkaxgP27EvXPV8Y3e2hpiGp2id7KFtQMPbHgHKhEqjkGsLfxcvFIp9fb1mZxDHLASo2xwILT
dbu/rUehLgH5JUksozxjQCH08NTij/S2VHkJnleEaloG6vDbwujCSr9nIFf8vA4XwsESNN/2ko8q
GMjbjq/70UALCbD84hpF4cIOXCLnge/TRtJj3rUAKOdBBQvttmkvmmKaPU9ZOiI6FvZ7q8x3Du09
iF5VV1bl0rzPq/VPNlMlLawEYIq4beejmA7sGqbH/X5rL+HzytRAzztBLzVxEp8BpYamEHyeC9hF
l76iqgHX8pBf439fQLeqS0h92jezNQh0hfUsnuHG0DXvIyptpjrGEkKzRjX4kJIMGW9RlEVXpj+V
yW0B7a+o2j8rqFuNlCJH7Cnv0bK5Ehn+Kvt8ExrsxanlBUBmLkPwqR14ZcCru2y83jGPNSrqCc2D
duKr2jBDhtxpqppQVSE6D7lVA6iTuo4nxwHn5A0j+LKOS+e5Uo8zXL1T8JWH58Lp1ylYKQkQhAkZ
fssBHlUPpVip87pvh2i0HZ+7fxT7mrTk99riqmovng1FpU+1bvJ5qxPUemDflnlwhAolJNDUvt4C
hWOU66k8gr1QCeILcpdr9z8foAtBdskHKDITlOcCr80q2/cpnB3mtdBeqLuVzm19VXXJCphMx+qw
DwAJeZ7vy5vKS+qSE8B5ISjVnXFLS3xLOxyma2de0y7w39QlYNiAGG9FmxrZrTl4Xe9rzW9L7lL1
1REfEujCSl+lw7FksP+zfw1Ziqb7BhgSaIJyHy5e3jCssnTnMGizJy/SfnGsjSSv2LGeWimxQ5pA
wLa5g9yaq56I2Nn6Wsf/0p/qBIh60+91Hs9NHysA+DXWCvquKwExtC7buPiDWvejkWyYy7aEf9ju
4OWs9C2deMkIrRXjszHFWrMfFe7AAAsoSgOWzjJ0TCceVRZrOVQg4Ow2NNP9PGpByTZdcpKkRunR
CpI6CVQlgYT2KrHxtLIY+N+O1+v1vnHbIJUiRMvZB1U+4MV9hcJENTMf5jL+kMr7jKmRqTzX7JPZ
BA1t/J0bS9f2qUNDLXmo001CtW0i82jUT/O8A7DZr9sAcq2ereybZjMYBH7NOmxdvyZlp2U5rGlW
RgFjTKPCakqvaZqwTT5V+UuOjmfYwHyS4othiayh99Nehop6cKuVKouQt82qJDAwnfjoMRXanpO6
HmcRTyokDZVPWY2nCVG3rb9adVN2YqU77/KMvM0blHAjE720Qnup2NaVn7m6Fvmz1hS+WjEUGrNg
Ug6jM8QCXjoiuS+B4ee8ujcrkH9xgF20slMZQQ8hkKUVmP2XbFhQdwycRS1WzZNb9F6uH1o6ewrC
kieniKRuRFMVsvXc1xGNlIRDDLzDvD/KYm8wEmuO7jOwH8jIAiefA8N+QNUMFSNPjE6cTJ3f59R3
0afTtC3npTeUn3abH4wZ8llgc0r9MEMB0RHm2ZnZ091f8BcB/jiQ3IrnjHh2X4W4SIEGEXCeh4Nd
WBgPpnYS7mM6Pg7FbqCnYYpG/G13/mtTOctJ+m0LZcknVh7wZ9glN8OjG/chjDfROeVu6JdZUKBu
XskOtfNYaBx+9pjccBiAQ8nQv7MOFd+22ms3tUDVIBDXX472JsoPXbw7DkxP36bkjfRfFP/OJnEJ
6bvcrnxKlT0twoLuk/k90VaFCZxw5afDaaRHRg8aXSOd9hUsKHETcJeBxgwSua+qPc9Dqd67uepZ
YLK0yiEBlqLIWKhOR9RxolRpV62TBqJ6HaDS3jtgSiG74O9Vsa57vk/oBKHCMVK1OupagCtAeskU
d+XAL68yjgAE+51yMIe9hLFk14WyAqW6+uWYj/XUBLaAZzHvH0dIl2moSUAlb488KezIsUoxYbHh
s+JX5cvcrM1ujIZ02zdaYKWtl5sbXg+egU2qlK43IurMs7tlaM0rbzZofoXtCaMEGhurLYvS64WL
qgiwJfPoO5oIWieGi4CX4zhltN+7+ck0jrZ6qhxAsgNg0dEOI30G2YRfNr8j2rhLDe1+pACg6Ian
lM8FSqozQE412rp4okPqG76SK5crAZQjQmij1gpawwDg0v6+Yn/4WJ4sx9wUtPESvYh1/T5x4ONT
cq9RoA+C3sgodIDMpadVJp6ifeDKR9edPCaM0G7fLF6C1AroOUuDLh2fKOoofcODgjxAkheGftLj
7lMvAH/CsXNSI3CzEUbdhxIr4Fa/chOYm9b2C1at0N73FYh89OAx6+bOAsi/4U8GASRP5KuRrk1Q
zu0hANUAGKsy4Pqzaz0k2nOf84MG1ckUVEcXiA5NZxFQ9SET7+mAkkstXrk6/iYA89mush8F4n89
07Nspt9YlZdwWDSo1E/1bs3xWBpK0A9U9tYA/U7H1lOBj+ipGTDnLNtURoZ4nNrac/skGqc+4HMe
2LUZFdNa0G7LaJSlUaegOmzF9fgwD2CkFmHdb6l4lcYRpvKWBu7+nVK/oHqqsI2JXAf/xehWnq68
19mdxOZpExcvt7NabOUVQNOX+pFgx2j9Q9qgHa+lkTXEGQ+d5lhI1Kiei/zBwDnJ6g5d+k2iuVv0
xfzaLQKrfB8btkGcdkE3U/QMxbmz2j4JmXo/EC0ucOkN+pNu30ORf1IpLFpAOmtfmgQ0T7fET1rL
dN/UTWi0BipqWWhr42Ouv9d8Q+B/qWcsqBQU4sAsA0AL4rOKfBfsj6mtdYF8j60b846lH2SGcTEA
TqNcFe2qo79JtykwpSbdACe1PltN1yAvmJqXFI9yipWhD6bkGeAh0pDANTSPsUi1AbvKP0bw61x5
Z4ogFQ9u+8qdqBqPyrDptXzddfeo8+D2pJP8mA3iDbwINUWJ6Yxd9GbVvwSeURnhqM/ZmwHRtWDQ
UijWWgFC9b6uCQQVGuRdfJU2k1c1EZ0OcAz1Wsjo0ywQ5ERK2PJBCLYVc5TYhUfSNMzNE3iAa5oe
ZhSvqVhJ5dOCfCHwOmqD009Q8+Q+KoR4FJkQ50vB7avryWeV651DzdzAPkt0jz3ud3FXldGUHg09
GMtdBoalnceqHuMeBmzML3Pm5TRQyS9VXY3a1jSe5v5IjGdCTzrt0Rm7axVgt8Bd7g0v0Y6D40QE
7SdIYBS4CWX20qUBr1foIkHP4T4fnhRce9yBiDpMt6Nq5qjb4meA9eHWsBJJAaMulC3vfqWDgoNp
eHLga61PggKYskYNBxe52LCym37vUOHBCN03HKQEc3vUeEKxoQ+0QgsCCUtVlgGUhf20WyMyH2y2
7RGdGsb8PE39zIVNlDR9zZbIsqCoWg+hBlZ8zx5cJY3KYV9IEbu1AnG83nPzCBSyU4a6VSZQmUXH
N8++1Glfatuq+YRKpEJONNt0/UNS9Z7ZvnVzEqbilLeIweOe5c9zDjXcmQeOHnaoWBv5m6heCi0q
JZTm+qgHtQaWMl6T4maHa6wNmZYGPkmy+OLFChwlP69zbCI7EHi+zIgA44vrPlJ7NXeH1myCNjdj
2m8btzoQJg9lCogWNIFGJd+1kBPrALVXclwt1mjjUfQJ0nI8NuKeta3PkiTIZxpnA/voxnY19qGN
Xzpxud8k7a6SEqK4d8gLEQoc+KYeLfpLqxp4zeXB1CmBaEREtEcAf+DtVfqzsxvM3xpZV8l5XfWT
SGCDhDMkunLbYQksPC5yJbbgd+YYca2yqC4/ZlxtFRKXGem87qD8gE2sI7lu9SySpRlo028FSbYF
IeCeH6b0V4M8WoU4hZ2tZqxy3Qo/M+djb6phbRjnA+Bm/SoV7r4Dx0k3/9hcRKXthKkCQtjZznpS
PZ27fot9U7BmRcn7WLPAoh1yAJ/sSad7iamFvMsjklvhIFact8FIwSNUzjIYsETZl1b/UFhflnFK
rPuyOiH37ISIeSPDudy6KZAlpPWbYgV9GN/q4Xgw94jvIKJUe0rMwCgyr7LMvdGUgWiRFjbaqmKT
J+YqbigutpbC3A9MMJPgaDS+hvDcGVi1XgOjyogH8490IfM3oecw2OxFtw/6+MSmV6QLq0GV7/CB
wI/XtykpfVBSENwkoFsfE2x6UjMsUIWdrcM42B7RkMn32IzIyFk7nPKK+kK7q6UIHJPhYHS+glyq
t0bgs+GRLceY2C9ZpUdzX++G2vSmbISyU3vHIVSZcXIyTFw5svdEW241HTZ+jh2mxTZvgwRlCJe6
vhgcv62gD2YZKAY3njsjseGOL3Lbt9V1y5EolhigwqJwEZhlNNsjBKXZaeqPLasjVop9btd+5WQr
IMh9BcIXDga1z0a0DBrR1oz+nrPSWbkboPWtY5lnZd65NaBjhvlGEVA5lHUIkqJZ++rA8bMS23Ob
ai3k2hyp34I8NLpI7qFBo5k01KvxvpxlXONwOs0A/ZXeG5DEj2V2csi4nzvobuim6nf1H8tujlq+
5c0voSeh5Wi4vGQAF5iVLQDQzw6iAb3JQe4GZ86qDyGih2ctKG5NDFVjL/kaErjvds+95a7Uto6g
XL7V3Q1+D0peMjOLsylyx1DXxzCB4tCgx1PlfBYDVHLcOiztMYDzJTuTpXe97KJmijr7aOuYOAh9
tQRGve8PLbNDS95r2hR3KP/AvAa261Y05todZ9Wu7YCF5ECvOngzwsPaytAXe+rwOkyt5zRr/Ba4
eGSORZrAfaoJ89kGU1WuB6f9siEL7skOoc3uxZ6xBwi3eJZ2B2vx35WRnSZEGhAg6zbO59wHcqGq
IIk87moyILmDEjhB1M7FWK8raMp0enNwna0Jihi0dTxp1aBrNQAmO6uE3Qu+l6mF6Piau7+hycc8
Bg1PeI3hSsPjJ++A3kcUhxyw3pODdFDimXnqk3aMiNoEJdf3EvICNtEDnK2YzU81iJIpLl5TPkBB
MWQOVMqT5lGa46MK6e6elj76PeA0xoLE1MAPnBWvHKedq8hwkHYEmwhgBPxeJmGb9Z5VPJKUBrbm
+tOEpwTekLKYfYkjOCZ12M/PtkBKUBl+ZVkrtyC40F0lroF/rBAqyw6y+3w8uTpuVwL7otZMnmde
+pWZHWbDDTR1rZblyW2/nNbwDHA3hT4GM5jJM2Dm42j48HbzJkccjOlx1o/w8trOnRZqDOfRhCX9
3Yz3eJZ1ceLiAZy2MCw3YA6vx3Vmw3li2LHG+DIgSA+B/rY5dXpk14eUbCAH7bnkTcufh+xucDPP
7XaIWwCy83zfFqhotD1A0JEFVX1LnR6VrPCTRPPLhp7Q4UL+wDx0eGNrcu/0Ilslk7vuynRvVDIy
U+1PiQzVGrKdtJ+noUWjChmDW6H6Mns51yMXxug1WLF1ieBhKbHuZhsVKCwxTHiLo7YAyTboQmue
rkN8B6bHDG8J9HcjK1G2iXXQ8dIQNvrI8rG3Z1jT4MVvz3qc6vvBAvf2LGPfjB61eKi5jWc6DE5m
kGM3yDFXYAGNbrFUAwMsMAWZTpWCnqQFigaPgcl6H50vl2bbVpQeyX93df6EhswRBRHoNpBNneGG
o719cAz+KDr4MEto5Vsnp2mOLLsrxvvzm9SvkAznne4Xck9r9JZtbW/JyXeMDunZjHfRNrVgSJbg
Gph/QRHRt2vd02olnJ33AuVEiVOEkhGguDRDd3yYPYrmcP3eUDDWz0Wc7L7jvwpUaizDQGZGgzb9
gvEFSlqpL3DWBDTqJ/3XCEykhoav5X4kdvbgDNjBU2z2zsrq8VRp9V1W6gGz4GVzZtHwMKvMuHJD
jpnZ8quxLU8R9spkBxQbfYJPDxXxOHVWWW17Fh18V8kjC1U3YzDwtseZgCNA54CePZ4Dz1pPxQpC
RWb3klgcQfZrRuDswPYskvRQKcMqRdJKYT/QkxLg48LXcvo1MuEDlQ7fgbtzRYTgHpNG91BoK6c9
oN8GAgxUzerPvP3limSbq/+Ps/PabVzrtvQLNdHMoXHwX4iksmTLcr4hXK4ycw6L5NOfT7sPGrXV
5TLgqw1vuyiKXGGuMUfoVkrNvqNMt3WU+1b2Ic0rIzeWarDJbG01Ro4bzc1KZtQmZLnpo7E2qB44
G5Pe5kfTzJonaxti4DnXll6Sh+s8G24L57VQ+mMJEGUY2qIfqNVD+Thzax3K1pYUhth6zuetbD0N
sHNC6Vc53YJoTPbZ8FJfxD8b1d47AEKpdZxaon+pqQqRIvB+VY23PNgKQPZmLbpi1erLFhmylB5S
KrmhfU6KTQl+ofe+IR+CuFt0MGJF9KPAQzmJzEXFZGpifTnPHyMFy8zpcsSHW2v3qSL8Gmw4wU/J
QOkEtAZjW9zkQnpq8LTs0+KYsE7XGbkJebYhEnOROfNCSWCiVadiGL001hYl59J59HJO2tC+9+Fg
761IW+eUcLkZLpzxNe/6nRzckOeJCP+mDG1Pqnuvc970VscwKz4kdC1k7jeUTZ7+sOn09IbcPyrj
j9we3C4Y/KGm+itbLx0GbwhjIn0CkMqHYA7W5NPbtLdMAn1iK9vlzWNVBK4zU1uVxq63UdPIgLjd
5RxpHOpo2pIzjCTAbSxo6WbuShmskjZ3JyjqTqrvq5FF3GkWZkTyYzmCMinoHoSbUxWMtQ5YBweV
rJV6YADWCpIXRMpUTk1JwljxaIUXV/rkJpwsXzZYNUzHM+rAyyvBn/ZelNRupIq9sBkoeboPp+Oo
ZndJPd42IwG0BotYIi11JV4NZQAOgKy/EOuUpaqxXi0zXdRQX3SGiypThkgxV2PdMJ86JFmKpJxq
3Xk0MHQBnXhAoOti836oZ+chLcRGb5VDpw+HKRhXLSxaGVBblTZ5huM+2OPlzxNdohovfGtMFgQ0
b9gO1amJOGNSjoXDoZt+jHd2p+26rntRBSwUlVNoH4hlqAaguaWBFFg6E55ZLBqoaArgiBGpt3Jj
U/02Mxs8dgzWEK/F1LzLTrXK1dmrZdR6ub7NFcnvSkNaifx1DvSdAdNgMkgtSX01TkPET+j+5dCb
ypexhQ9dT0c1ULxi2Jf4c4wvmjUu0uDeCJ9Dssj7Kt1ha/cSzazcjlg18+QaCRPEfCLcb9EpH/Xw
VBPNoUeWP0vk53SBH6WVn6vipm2IUrfM6I5DCcQAbyg4qDvPUWdvRVS8jQLWrlkeptrYKGmDmYQs
pYvE6uhG0YLiICRYiNIECrxgfE2+0CXXqveSIvZawzOezuG0t6WbMeGVrdsoj1w5fEgsvzQp852O
hAIbmwqVQE7daMhxmWW3bk4G9m29lIQUUYY7B8e7Op4/Kn1VNRUpKhLoW8s5w2m6peDcHzkPcnNn
JeVJqmvfSdVt0U5A1/WyxdEnJJYyG88O5WpbO9umUjmbMcLswcErqFqY8atozznAReCoW7mzADXr
ctE1BjXTXHqSfkzSTWjr+BLpDICmXKvqSZ+PETR8WwivJJ/B17I6g0l9Z4QoWIbizb6IGtN+GTkq
/a9+efmZnJilRpuq5r8d/YHLzxeZaFDO/kwxKBR7UaFQ6+Licu7BKIkL571CiZhhJ6lfqNgbGacW
rd53FAztHJ0stV9IRuRKivExBiXGQrjQtLntmoQyzuYtSkYvpaOT7kQOCNNQSo9ac25LazWKZiFo
OAejvAx78CfnJow1T4bv0su12039mRSXt8pBetAUbp+/BnRbxw+jubeC97lnm5SsZWdUq1oHCcbm
Y6h+WtV9bW1zZ2DPbf1GHMaoWLZ97Gv9jWlLS4s/r+ZfnI79wai2fduvWof84zxAPuEsKAB2XU+E
1KFuklU4vRbTJjJ2uZov8mLvmI+13PqVUBbhLHsSqEEi+wRVeoB0bmxaqPLfWsZ+BcSr0F5TCVBV
SgDjCRmFAuFLiVax1DzHg/pYCSNjOooV0Nddbm+lap1aoS+6zWTMbzJlZzN2eEyhfQw3gVgHdb3u
JTw9C3kZxaBUfb8MFGMpMxEmHnYf/RzT4i1uc2ZY5kmmYKv9aU+jW472Y6zhMOlY6dlOFFdJ4dFL
UM/mRD3gBbMMU4XaejuIHdvGhgG+6hp50yisA+nwYbJKlW21npX7kNQSk/uvefpT3AMxBpY32fpb
1w2Q5OKTE5oLbWCPNgqMtEoApHku1sVg554l6944n8gIUlwHuG8cJ7/Q4j2GLSfiYvaiJZ7XnNdR
rG4CSV7Lhc2pTt9HcXFS4HB1XbsKOBMMub6s02GtD4SO0LFQskOoPaTTU5m8O8l7It5CtgAFW5N0
32lvpQBq725C4yjM08CZrcAmOASJBDCRpMxP5/ekfXKmp7T/GFFaFdNRH9Zg+DAEZXsJgqpFhm+m
KBQOl851o4SoL2/pJSpNwRVuQ/Vkg8o48kbqtgT3ps0hrI56dlCiQ6wc5Ol9VC9W3meGoUfM7rKX
pBN+oAVL0ywnbhagSU7F9Byh6Wyt42DcZJcd8L6O0rvJ5EBa535WDy4P42dZvjfGstJgNrbsuKM/
Bo4/xi4rkY15S3Q2qXcNQPgiwt4z9GqtcmdYKXgDbi2dAxgyWW2rZcfL8XJyblPppulBj4qDFGh3
s9bsDba0UKcLuMaRnK7bqjVQDFP9z7eG2AT5B/6kMC32vfyuSOFa05hQ4pAkfis9jvFDM7qqsgUq
KDCMSsXFoqbdqcaq0hwvL6ctx//MvrzvXW9pRyk+tt2NoeNaQqOXPloIerkT6bbobe0lmdUVwqJd
Vr6qo7PX+ju9HbFhLmSMaJy3vuxvDEIGPWd4M+THLlKWnLSWoRMTdkjSVUf46A/W/NMcOmtd0g4X
Z5ysP9nRU97Dae8fpPgxp1XUne3KSyp7q0dbm9J8rVs/JXE2XopkIzWt3076qpWPSn6Dip+2hkvE
8ADTNPTDAK+eVrufcsXNWI9FUDNuj1o2nOL0aLWRjzf6KlODFzM6RawIsoG3DzUiDQMOfna8KKxV
s+E4k5u629vnXso2ElHvucwHVYQy3UOS9OUeVFI6V+HPPMzfnbr058HZy1q4M9V5r1Z0ndtWc2sL
Wi/eqxl1uBPbvsHyHddLk74jISgxKMA55UiqF8lSdKTndHbvNxGUpUjz1OGBSEAsglvazTu5e1cb
sYQytVCBPjKADCOXvU6RzmP1E+VV3YJlVPymSB56UZ7t/qzIkv93asUn5KFrezA9CtumF3AEs9aT
Clr3X9iOfXbdK1JSMuYl+x/Xtdtl7Rwq63uk+GtHMDmO5dKYuG5CD7Nfy9/lSl7RYwvSy9TKhvw1
NfhI84q+4H59ou2TDfXf7Kwwr7WxyyU2Jc3cJPHrIA2+YirssTRjVX01prUbErWcO7/sYDxnUbuo
wF9Dp/FC1O7FDzNNv7iXz97JFSEJgb+RJZfvWBu0prz0m6/6ihg0pMK005JXIufHiVYWve9vjc1r
Px57Np0hznPEQorXJ378FdfnE1botfNOrDV2GqhIm9lsCiNfaTZ50NEiyOYveD+fcXP0C5Hp/e0u
LkKChpX/FcthJw2xJDAwBa6r3X7uVmFFjU1ffFA2ViIvRon4QU3bcGLcxYbh6+pTMBGuPd8UDr2V
gXUYZEQJyqPcDDdd/oXj96e3dkVGzIZ0lqMQsnEO6k1SLDL1NbYDYVXt0/4nPehN3a+L7gGij24e
KtzTTQwspNrCwSFdZJwhOAkRCLgP8nvV+J5yV752+uF1lIAJDg61uQfmTEjq94bQZSr89iJqO+/b
Vobk2tGandRf/fcs2WX9ar0QZVNazcyF9ZXULYjv+d79Xq0WlkgVXXJM3BpVV9Y4hnrfu+7V1Lca
Pa1F3HC7k+qFEA8NYJDvXfpq+hOGpxZzjwix6HZytozH763011Y+EUkCRThM0055n5/Kn3+/We0T
KuH/Z+QTq5JlTBbLsQ4xC5rHYFyMaIFPxjmmcZ3dxLlGCRicHOnSs8YTpKG/KLJ9pb/QgpCkvZ5s
Y6qJKiERS9XJpLXR1ZFjNf8sBhxlxXi8dOdj2VkNyrMcvA31naPKK1O6j8IBLtRWmU2ch5lMuXL3
96/1Z0sI9Cf/HuaWmkSKCuK/y8R5wqZENAMxDK140ar6La74ilEwfm+I/kN3/W1KTamRm1nNULKS
m7lZWvbj37/DJ7vTtRuPVuh9oegxq324L5PLWeHv1/1ktb+2PDT1vsJmk2czSCULMQGMUgCwZBP+
/ZU37D8U8T9Qfa/dD4dE1uTaYA4kauTOxako97J+Xw6vXeaAMgY0kDeDtm/LvZW9Fu0N23pZPNWS
BMctXYBiAl1nblm/58OrI50D6ylWX0hWNycAW8I0CEFvL11LCYedEGinzJZl/UujT0oItqlWbOcP
cfpoxB405oVNyyZxVgq+S1YduZ11UPuVJW5lcET5R5ycDOXdmV9An90hulHG29m8xLDd5o1zlJrd
mBzjEtpBWdNkfK3Ad8y6uQ0LDUokDJ7wDidDu5mJ1y3Poy57Vf44BNsaarazDfsvBN+f0cH/ccj6
bZiZ6MG6pMeO6GLLwWEQ4hOtGmw1pxGg34T36LhGqBC2UXoVJ2Ed8N0Joy/c8z4bjFfrZTs6pSTQ
eO3G+hAGa/EVi/qz614tlmoZ6pEEf2DXf9j31Rd7+meL2rXX4hRLpT3UMPWL4ckgWRQWKPCYi+GW
HiL6bYHj+mY5hoqnTOZClmfCpelIhJZXtZso3XDaF93KyCZAQx42XQ3LUA9hOT/LcXvj6AVsA/Nk
F5GHqeBKAVweY3MTzus81Nwoj/cTeHKq7XNiWWLtK1H3J8/q2kSr0zNRzKlCTbDFfEB8z4BGvnbQ
Glq62U3EZeMj3bj4K7OUT7Qp1/ZZl5yBNM8ZMYFBW+4nmom12XxzL7zO7Yxb0Tc1tnO7eMZ+wc+T
LwrVz2768uh/m2SKlCO2rrhuFOauM4B0QCYR34tNJFX631eXSerI5R6/cuWd7uj3ThvXtkqtpBZt
NiITsZ6De/PH3/eIz4ba1XRPzbCVBmg6F1uSNvHab5641Kvpboq2DMTlCczP8/Erk49PNrRrB6W8
tx1HD3JqOadeNQ5UdDhIlgxNwu68bz2Pay8lPWFBEZk27srX3it+fe+iV0VKghGzHNsMtua5tnxQ
nO9d9vKYfhvDeRNbjlxSJ8JipM3lfGHL8NlTvgIwVCNsJKGqHOG0fm1BAM7DyrVabaVlX3nvfvYR
V7MvVbHVtGHiYilPU+LXYJ4SMuqd9Iukzk9K3WvTol5OIk1SOtbPSezHcFg4mdjZwJmTeouO53tl
+rV3UZLpwhxTTHPVHIb52unC5ffe69WcVGt96KdWQU7/GN5L3xzY1xNSL2nYyrQIDCXYAOojZ//7
3X6ykl4bEJlBiOvm5bQSp+sUkhP1VRkV/t8v/snydG1DpDqkCecIHS9orRg2k/a9p3FtQ1RNiQEy
ziNu2+V04Yt/cUT4ZORduxDhXlCrWIdNpMFBCu7wrE/hzJ3qKfEDff7iQz6ZPddBnqqZ2mGX8CHA
ohdeB/0FHdaX1n5vo7n2BtIMokLCFjsHs27jhakrXgnd8Hsv9GpnDA1bSXubF2oEGMFh+vBF1fzZ
QFH/vRbaWInn08Q9q4Yn3qVk9ffb/Sfk6Q/nG/lqLuqdMJzUEeNORg42YQeYwEkbw32CMas0/pzD
AcYjkqIWrcZUe9Ioo97amHAuZXVh0s7KSthcN6ZqQwBG5lFHq6TSaHrmKzE/6MV06fTvIlt1IUte
jEG1Knpwct23J3NVzqCy2koxBw/AzNVxzwiKHxd1hJTKUBVeZw5ZBDnsTbz6xjnb6XIHVfPcQu2O
TfrnGMnm1hstel/hlBUC9Zm0XKKsWM3ZuFG7xu+w9rMLT5rNfRZOGyfh1/0vg2Zq9zAr4TJClDTk
ty1W/oF+Z6swE3IVKeoD3nWwC76oQgzr8jz/9JyvlidUwopCbSow7e6Q2T4G44MB30iCQFna53Li
+QSvIpFWqqNtJqdbdmmznVqTHsbW6ib68mKdW4ciwLQcfqqOafno0CqvFoP984JKpOW2sdARqeXq
4j4yan4KDSCUt1AFV6GOVoffTvNNnf5M1DekDygc7gsah4W+nuk9j/1y1OGxzCHOhp6ocy+G5x2L
9xLJF+5Frt62iwyysDWOSIDWupIsU7obM6SkjEa98ZPAaFPstP5lyJxVbouVEQGSwNCefpTqj4SQ
klFsEngZyk2XLSUH3g0921pxm2ozqh/A9K4w+4e0LW4qqdtNKU2lgU4l+uRWK90GSlkAxyTVsH8V
j1MLU3q4naDMhzlPIjla9OTQpsGRwgAtxnFf6u/aqIYDpq+zSHfHSborOzifb4oyLXoOm1VULtM5
fRyJ/s7ix3Ie/bLZaeaylOnVY+XYK41n8UuRP86kIAtDnCTE47XOP1bjAYasJHsahPF+UhdMg8o8
YoG1GKu1WXWLpj2RneEWce9r+ntW743J8BKzcDWhPBVtjUIRTjp3NcTaDxMHd1Km1rGD4boY+qU8
E2qNJiWP2ruxri7sL81o76ah82yUFL0qefA2VmN8C2/aygs/w5vckhRXxMNmgIUfWplLouRckTgR
zRsJgZV+JFvPy6CjO0ZKRobtKtyCwUfXMFmGECrWpcHoq3rg6UGzUYJ2OQgTk1Nnq6DydIIRTVXu
R1a37um1dXHkZ5AV0mZc1eZHNwTLOHbWRU3HK9LeixDqNAKtkAatncu+GatekZ2nRru4w7imhKtv
kx0z9Wds3U5IGQBJXeAQqKkO0Xm5a1v9posMd7pIDucAMtFz5lQne8aOiQ6KsZDQI0jSwUm6Q0Xj
tx79XH+eSN6d472F812/5iB0C152Y89irzh3SvRrDBFqKlASKpjtRumO+r0sxNZJVyBK9EWDlQHf
go9ejOGSLp3lmK4DBx1akNOS3nAQigxdrICEWfsim+97G0FQDW1U1hcFb0wvnprxSWYkQo0aaRIE
Q+DmQQlVKl+0oeQ2E/YjJL7MjrXQxBOWx20cuemIxCSHmTrnS6FtZWgOZhdBZ6NrWcH2zRABvJWp
hqJwUyfaIrI0IhJx+MsRNTb7eBqXGEDhOugn6TnNbYgDvwbNXhBOo7RbqUCXDk40DrzwwXQ1rII0
+c5AcI1wB+dwFees1nhty3wZ0c2wk/t8umtlCOah4/Iy4FjtVMTCTgHf3mEcA0Z26ZOUN5gSaWgx
1HUm7FNoOOfB2kHfyqE9V/FWYGZejUuzMQ89C7TVPksZmsAUmWjcenKFT3NCaYXZFm0T2LNZlPpZ
9zwazM8emg5hI4P2C7NGV5URYE26VxlvNezWbnzsxmIlxxa911Nq45hpryEHKV3q9hGxkRfd45Bu
y/lGYQtT4qe2hxWfvDmmvq4qE7phs3YsGXRuWJSoODOIn5LMpEPwc2PmpzJlGI/GwobXLzvryTkE
FkltrYVZdOkO3YOtwN6EY++VafRLTrJtGJ1z+uvMpcuGKAwIUNaTLgqWyMKfu/ApoNvVQQvOnfxg
hq92CBWeAdfBnxNEwywmSEMVU1S2HxOYHgXpOWU635q1/JDDiZ9ylMVjwbqcOK+5xIoYjWmzykbT
M7vRbQywZ6MpX5rB3AzyHlJqhFEM9g6ohjEfNYulFu+64YfSHOLsoMovthiXScmuPNKUbC9uuWKn
6mz7P6eu3rSVtkqTO7iG/hQUB04Ars57IwimSc9GhR0zMsDOgV/b0TwK8rViOYdGPQzNj5qOfCjc
Dt96s8PCMKz8yd4YzbiorYfOfgVb8pJ48Grz0cg/NPM8JC9Ehnk6UpKQoqMvfljoGGZCd9TWOjXJ
bdWSlBKek+Yxj5fMqJUIuJqRxYcwnW4FcWCxtE2FBZeOFRgOLraqLh0XhHiwmtKkRQ5sb9tCdkUO
eSBvE79P7oKy2w0FOg24OCY07xrupkllwmHKdJyXYLqT0wIeLgSWMLoP5zO34cmQjmR7+KENwb6R
T5L+IOJVByaMlGqMxSaTtlYAJuwcUlpIFST2i1NKPlnvfcmOM/wq0ebFU7bM+3HfWUjdHOZv/Rw4
ymaM6LK2MDslBmsmy+hlgoVBk+6SZivFI6WwoFC7M/qvzPP+wfevaxO+1LW9W0RuYoAgRuyc6di1
ihezNrcNovD6QxfJqqC06iC6xE1B/hNKdvQDBP/6oSm5IkL7Fn/Man6XBmxuwbnJcy83Quo81SuZ
nkkJ7mhvun6AdIXWPe7cJpLWTV/CCnfQap6dDGZoUS7NDlIVxOC/V7bIAf5QcvG1rq0jyy7q0yoa
QHoH+IoZgnd8a+pTpPbrVqq9mMUYpfFaaKu6mve28tLYP+HALtTM9KxyWEQz2kuEWBUsjzExEGPf
EC6ymJFFiBkBqeTXer+DVhiPp6TK/Aq3eTO97QtEq4m6ay9cwooClVZfpyOItyo3K+5T5dTheTB3
wrNLzZeDyeOs+jNHhOqk8zIOMaSiaTCdyEpflgg5441AJxZ3twYsJm0ifkh+GHBltBCTJMEhi96h
0hrVsBXmXcI+lYjCDzlL2r11SFIYaaD5AZUVAjb6DGVKQqJAOt1uMQlSFnkdoyZfNqjtBd3pBlIQ
y8HcvM71DrsfKiHkylb5JEu4XgMlXhxoe2lv1OFdx8I1oQQY26VTHxzj2DReF5/Ucl7LyWbivbeo
uYIQVrFUrjU1dCGnURdsg2oVZBtVtK5pRt7McmZY8DkRW9g65Gyl8nX7pmBRlut+oXYlqziUT4RE
2pve34n8LkJ/BgpbXqDq+FRBlMMsw2mcZZxSgNoryUSnpsn7ODvO0itbBoxM4WlUTtVwNyX0ScOl
HBxmNs+mPtuz7YXqShoX4s5qD/U4L4JLr0XehfNJLe4t5dZIG5+c44VOkzzuD7313KLLzDYjy5pJ
uWwojOQLLx4rgZT3PsevNj4TKYr/9hyIR1k+ReGPodnFyVOAtjpmLOSMP804VuEPp0FLxYWT+7KJ
L2HX1BosuDaqfVpaRCsEoX0bocIZLXjLZKD5PULEJpfvx+xU0le3CB2AaOvbubpxVGVpm8Ededx+
6uzIwLDTZllV0O9Vdd+V0abg9BNAES8zE+YUr8eZaBfUj2X7mgfnNn5QcmeLSAgvQO0+GPtnSa52
GVO6tN5nczwNxH4SukDCm1eQedaCP/Xlvd6xQsgIGaJyG8D+1GIeAGrpWArPELzcFpnoILMJTKcy
D0gpGxdDcJwI7qxgutVvgXI3qOWiQYjhWFgX6A8G3rR5jFpWTvd69TBkq358TtLJK/stTmWXjFDK
VlhYOgujoh0KpqJWnQgcXjDJ0MCjYya1gcn+piR3PeWFzNt3HtB3ETnSibcm2Gl0hdVb4BLKfV+F
SNzNB0Pfx8O4sm3Hw/yjk3cT+0euvyYoHUbnUbd/KaT5mXHph0N5Z+nhQ4FYO8ZhBPuTDgd4rw+g
xkfsQCnnzxBb7xX/U8nwc5iiVa68B93k2yNlAKxwt9HXerSaRI2SfafQxMxMzr7tU5qUCKJTeHM9
onYcGIb2wZbanVySF1NHHWdmM1jPlNdl3z5HeGObTo8GK1rpDkYGdIlMNIhDB88z7/wQ1UGr1/dm
72yw0z8KVP3WBKs183IT5zQF4Z3iuIJ0neRyFBeUQqj/e/PWQPwfBceLigbflMBedqNDb45lPESt
jLFAPkdLBE01ZwBxKeZI1HOkcRlB9y3C0bMRTVjtNpb3avk4AqBp2YRQZHbTgIocLYdi2nfVTETI
5X0606oY1u2wuWxCalZ/xHq2TgLNRXLu2g2CCP08ASHkoE0Skqw5Cz0EH7hVbOIeGrS5Hsdtm9g3
lp4jrI0PmoY/bgapsO78KFwl+K3YbX4XKPqqQwkTNv0x0LUtlmkrPbjIpuy7Wbc3Vi/v2oyxyGpk
478sjBcJyU9QsDi1dyHk/qZ5HZpgaeVwm++J6qmmYD8V1jlLxVqxYR3if/PFVvbJRnbhBvyGg6Na
4kGgl95NiArRREfNF7j9P42FP+z81w7FQhlMoav1uLP77oGF7BjgzjOa1KAaphBEQ03U/nYO4dP+
hVUD9YfpIizbzZJyk472Rm7nx8j+SJzw6AQff/+2f8JbL9v2BRX87ds2s1PDnTdxC8v0RUoBdKEn
i6r8AhlVPrv+5f//dn09tYehzmjnVbLmdbP8IMJtoZJQJD5i6Rz2Ck35jSJgGXdbwX7YT8kxs471
l6m7//Ra/vTULxjfb3eAL3lpMv74hmAoM+p6dcrRgtQ+LLJtIBwUF4RLljcj8QkxKueWfSpX2WGK
fVftoLmOOCrYqvwNnP/ywK8gywgRWJzSFN9F0koRD3P8BbbIzsoX+tMXvQItLbNAu8FetUN4v6iJ
1gWJQ5O4hhZx5uCMMKTYUfyQ4JG5BR3/In6vM/zpFU+e23PJbjJHulcjUGMf8HVk0iOahazg6Hsa
qhct1JeG2S/1Wd9G1eBH0osOO7zU7BunfBbV4E5h7Of5Yz1brkhRwlWbtt0H02PR1R6mRg5qWKW7
aZLEzTEUaQCZ6+BWs7c2KynrmVuZe1R/df2Uyj3QGr42ZAiNiMlY2dsSMVA6u1b1gk1IFqBk23YD
hCHZgwHS5xaFIxJ5qXuKWCRH1EZjmV9QBDeQ2sXFYaDuKyqKtzSiUEwh6WKekXWoQiP70JnjRtJh
819cOnw72zuyj4BVn5Eq1seo3LRT4BrAgyoYxKjl6wT/rZQjQdkhpFc2epUu8HFDn1pOD0lXek0f
bSzHxmDrxdIo2eNNWm8r4DUSluLwbR4/ijLcVYh86gjuNApG3FlUbWWIvYNLdUmcAe2x/TzHxyaO
2Ymp2dlRhZIwV3IvHFF/C6SM4SpYhoaCyZTFq0b2Or4kunooyg+trNeZPXlZf1H2b6voPm7ml1RQ
+JhoBk3F57jpVjG7DRK9trgf0oOaHiCJ4ukUJEtn+qHlij/JyZ3V/XKid12NvErgGZdbgB4J56x0
0aiyOxZrqbrrrMqbtepDtMW6k2bOay+WvoNEjtS12+ea5uNlwiFedzFTWgxmfjsjJBdojZphXIoy
ADzK9ojd/gkWD6PsxYZUEGUlUbnPKeBwf5FW4p9ozQkQkrXLlWM0Hzoqx2YKHwzpaUqanVP8siIU
tUbujVrtT2gKeuEc9UjbdqH2I9ZAHyBtOPIvadDQHZOm1Rq41Vbkqz8laLYwFeurpYO3RpHrt4kl
f9ED+VMj53Lmu9pT6jQZGDKBoOIYQAzPYxh5kg19JEIZN3/FbvhkrbUvn/7bSodJa6FiICR2XfqQ
ky5stHsHSevfN4o/tUQuX+Fqo3DmggMKVdSulNdJSE7eOH11dvzzumVfbRFWqMQ6qK7Yje2hH87s
AF9c+E+drcstX638pqOVorBAyXusIYZgxhAM7zgyjgv5q+3tT42Gy0dcreaGVWRtOhu8WFQcVdoR
HWgClW0T7Eri5CGSV1Nhs87ErqPb7t/fxGev+WqdL2ZFtqbL12qiN826VIXo+ZD///3qnz20qxaV
nUZRPve859CQCSDfjWqH+BTvOfHz7x/wD5PnD/vUtWFuEnSwaA2NHdCcLiv1Jm7iY1rpP5QQgJ5E
3piVtVPerWHkaJsd8+DZbjiOXALwENvhsOT1FaZh4bROK06zcvnDMfNNh9aSxt2yGRQ/SbJdQSX9
xR1/8padq2cim1MoB9VImxF1oRnRUjDLvcjOafQiqudw7HBYC19m7Lh0DD+cFD8fS8LOrFtIAkZX
hayzRYhklzLtpLdCek/wfv/7vV3G8h8epnPV6WqDRMFUzgZHhHPIJjKBDf79yp8hOtf+wzVnYKXX
GQldkdzmxrSq89B3OrFRzWlVIkmTlGrRlpmHXz0OPzhxFOWjgzhIAdAOi7WdCDcxX5UEFmWpbek0
LYIIPmriltaPMGHlTs/1xaQESFNRKDOIApVRBwt8oMIWKy0ZO7cgXbd252vRSxq8pUblo41bV1P6
WE7jOoVqnMW3Go38gnTV3nkNAt1tnVURY/swjz/0Ub8jLBqEQPviqXwyPa6tk6fUicIaJ/6dkpUA
IJk74hNMxhtd3P/hrv/v9/H/hL/K2//79tr//Bc/v5fV1MRh1F39+J9D/N6UbfnR/dfln/2/P/v3
P/rP8W1A9F5e/82//glX/p9P9t66t3/9gKYs7qZT/6uZ7tCiZ/9N3Zksx42k2fpV2mqPbHe4wwEs
ahNzcCZFSZQ2MJKiMM8znr4/ZGVbScy21M177S56UbVhKhBAOHz4/3O+0/3+8XzH9b/8P/3jf7z9
/imPc/X2z3+8ln3RrZ8GO7P4xx9/On/Ds7GK1/7zx8//4483zzn/7uKtad/mP/2Dt+e2++c/LPs3
YRsUwMIoY/vSWaUE49sff7Id5el1Bralo1aVa1E2XfTPf2j/N9tIyU7bkdKVnss02pb9H3+SRmnH
d12XfyfIKP/vb/bTr/PvX+s/ij6/K+Oiw37yu2Lu36+go11Nnjk1d81XAAP+XtCdBH0aU2EZNo3g
C24Wq2ztTWaVdJNGp7N3ro+ksSX9LMH8KlcKpcSuTTNs+tamY/1lahKqGJGVPqJ1A5ZRYRD53Igy
2yZl5n/Rqe/exUL5H0Q00Zkda+sZf3rw+vsD//8w6m6rt+JD17y9ddfP1f+Ksceo+Iux91w9vxur
/Pf/GnoMqd/YP6h18PxrxJFD+ZuvtC20JLfUrErS/x5wzm8OhzLpep5irLoeq8UfA84Wv2nbdpUv
bM9XBGnovzPgfl7/GbGOcRzNl/CV9LX7fh3tbSJWF9P2d8NM1dZqQwjACJy2ypXu36qFcClDdpKv
uBdOLY74EzjaNQbz+pDcN6jeJzV/Ltz24YeH/cfr9OPr86e7+fkS77HYztTHVmf65F4m8nOf+Gcy
DL6AGtv8vcto1yhbu8o4KAo8972WdvbiMRo7GlwqKTfS+ijYIFdW8oudwvub4SpMBkxJtg0k1fzO
/v5hJz57tgdWxY3vxvScOSe/vFG/4rv/vOC73r8u4fhgxCQMr/e6/gwUiRpNmNwVV461Nb/0Wf5c
RVg/32VcCUcrWEk+l/j5MFELHYrOCeu7mKaDWwDNmOK90+eXTj0DkCw+dmHwVbCjKakF/PVv9Odb
822bnCZqvraxzfuBjSpZjD1nx1sxZdepD83Q+pXDRPpmvYF/T9frDTJTG+N7QvuO6773FiZGJQLq
L4S01O7pFRUSOmQan8AHTqcSjNAu03P6ZCfYhjvh6+MIs2dVWvicQn2EMIUM02tfkX9cD/spIe0U
h3N8qOLo1WmVuUv6yDk3vnADfPn2FyESfPGT9BRtuVifm5J+pks41TkeR/tGxAk14z6nRI3sj/aw
412GNdyQTc/Z1z47Ihv3RSbHm6Hs8kciPirK2NNKR1Ph94ngieNSVMl44aL52jfOoGGKedOhQTe9
nUaV7kKr+bhMzYogyFuCo4fYeGgtymW8SBeN3iECP6ZttWyMV32pJgR1Q2Xn24pIEaDfk38T87aA
xmCjXU4mmnGGU1uBuht8VhGyhsSf66NydXTdZiDJjBrKW2+y6gc3FeW+IA7iK5H17UwRJ4hQmS31
R11jDInIOL5wTdjs+7bwdwBpsL/ZkX6JfWNfeE7R76CAUtaHKPitDbpxiyoA0mk1iv0UNiB6SKre
KwbS2fMydbaIYj403vyaxzS022L44kYlubNpDzwlQ1FErRXFd4yJ0Q6jB2Gzh4+KFGfMZA5JVSQU
5pPpMkQ8suvqIYVGqaYBp1DGkwp0dQ2VqIARNACv9qD9dNBzN10e+ddlBuSkjgcUvA5dIlZxvmaD
mTfKYP2CdE2P9AHczUgh/FQOabSXlQJ6UXRod2TKdxB6VNc1ff9znVGr8ymD3E91aXGpTlOPL7pP
soMBXVsJcBYV1xvbEmy30ayf0Uf47EvhT8hmFERzg05IM2e5iLXnH50ggrY1ZCtcQaAfLHwLRmhb
efot6Z1rvynmzZIL6D4iRVumBWnuYa/f3JmVZh95Tf/W5stT4WXBefKa8WJ2lL5agpaE1cFfHkrl
15d9Xozfw957GXLZbEXamEPrA2+D5juhMpDtF5ChAlIz4GoPBeFJFn4Kb3hSt56ZJL+pq0j6zrB4
oxE/RKVpYefA2waFzSbf4Z/5efjJR4Z9QK9HW62booNCcfJ93RpuKgcEbN674x6jnrmceN3Oi2yy
i1SgSQvzuToXJTw6SHwIKjvtHNpED+eC4fsw9RNouUi3CqQlmh3Re8tWWk6OfQtJEaefap8tTnfw
3RXKkKJMaWcHDVNoPzcaNFKhOOd3umpPvZhBkIeWveMh58ec2LE3d8iAmJUqAimXzxs3pVO9QCHz
5s7DPi3uS7MUtIzhj+ArLm+siYixVEcDnMXZOaUoCc4qbudrs0JrRjosZ2mKkP/YiJ0su2W3NFQC
smKB75Nnsjmyo0FlULsN1HwYszJsmK0p74Kmp7hZlTnHM+wDCB7ji7rVhk7afBFYuyJ5zs3HEcu0
1cWQfIO4vKJIHl6lCrVEqlEPhPx4iJZa+k+P3ujsfPJMqUqiNMIeux9U+q0Jgw+dMh1wI7/UX8GX
IO5rh49gnoj+RVl51hH2u6j1sD/GUXCK84Z3oJ3bCyd1rb0Zk+jcIF0/5SUt7Gyuu+t+rgATjaqE
mel5YmPZIcLDDnJFU/WvAC2QUgadd9fUg97B2EO8pIATxa1R17M1JWfVsWBp1SenPrN85GQhDCHY
dluvaIZdZhxohlM80YQaXeqVDT2rvews8WwZp71cvAmSDpPqsYk6aAOAZLZJNCcn5v3oXJqVeZLl
aAfzsCS/iPOuV6XlnRx9G6iFyk6FKcz1MDjLIarrb0tS+Vd+YlkXChjDVsR+upZDnNOQlYgzC8zb
JqbAIbM4PjiDDDfFVLzaA8iLxdaQJDuPOTHN0pdpztvTVOTlvazH4Q1jeoqAu9d4n00/PA5VnVwy
+9VnFWgHj1JvLrEEiG1YOiCX0wQ5jZQPZT82+wop7zaYrQ8O7apTEYYuCpqCivGIXaMlugSxF57I
aOmnvVWU8aFXdGyWJrY2o8WD7CFEf4nnotmXSZijrZ2rkzZT+IUyBeDRMh0BR/fJ3Wgsbx/DMERk
McnN4oT9zTwOOOIqkJNU/yNrG1ZwiQqrch/HaiX9lUFLUu665AXMbVvHw2GVWXn3JDHT4hT2rJGp
nbVgrYK8KsNjy0RjTqJXKTCrxMsQMM1U4GUgLpZ6EjdddkdPnbSFfHTH1zZ3xWO60I1oEoBuhhzw
WpTLQdnzwOpID1RG41tRKqqfBTuiJsnRMxoprnUPVTysatp3xgVNl0RvlZ8wps1CgSooxMmKChue
OeE7LJrx3eSqlzJuw2/2MFo71QbtrQeN6yUhMDYB67QCh+2punETZTNVO9kxV0N7niNbwq0ak8vJ
Ezy6nj1DD0OonzRu66aVyqHB3Kb3kWfQrsDDDo/pMMcIluHh7ETXx2DVkvBu9gcOqpR0l0PJfuKm
ZFuwByMJA7jzoJb7jXvM2jI5iDx6DUNaYnqq7YvE0p/HppSEd4QvgpvYwQUQ+WYG9l9skqCBhu0X
NEoQM5QftA5o8cQZ63VRlfXWCUx3X7jwTJvOgU0Tw7f1RBjthefMKwUOoa3AZkwuRd7pC9Sm5DFM
rnVXBvR0GPjt/ZTRPgiDurppC9Zwz6OTE2kRwssSLSrLAIJjOcRPo2cl59wHtlU2ER/t2F/F3IWX
wpQgiAlW3GPYkweZzPNmGKJxVw99A/I5+Z6gxH2OHPk2rv8bnWbHwOlAcaeocR3RmysnHJ+JmRsZ
DahWM8/OThP80zdOfZI9BDpuqcQrpOfnclTW84AH9NBruDXI7O3H2SA16R2qk+i75+4GGDDKjmAY
d5mvwtOgETm6FPS2sR8hnovBWcbeDN4UrfkegWhGUwupeQ/u9K7PxHNYlglugbB5AUf5pp01+Qgh
NSwFa5pRYrnx5ZQV8d7kAwAug4yObuwGVDQzSIeHdmt3PcujNYw3JgudDZontZvtYULGX5Xe0R/M
7QiMUKHr7oQGn/ypCZ+80N/H0kO2wES5GQc93eo5IlGmr75b+fLWWIClwp7sACEVEm47GhFcOCV4
FgNRqDekrVPJwyGI5LUybrvxTDNswRfWoKAS6zrh7E2yU12c2AOn1yUzz43gTdpM62FXQ7o/NDWl
t6LhN1CFEOyiHNa8Hh3kcfARwhsoi7s8CeZD79vhGWWC3DqpgMoJxXJOemSrsakvVKrI3oGWf1F3
RrBSAk3n+I5POp69QzY5y1Ev4NCmLELzmJlXlRASpAT1Ty9hIsWY6BylU0cfIQoOm0qxV0+7tD/D
/kPImqCwNIvvX0WWe9P4MCWJGrI+hdms973U8lMss4w31XN9ZJN6JJihSKKL3jOKDSGuDatCYhHm
QDrrWnsPgMtaOoWkRIEQCQld6F6LoQ2uxn7RqEz1s5HstOJcTiiVF/YDcROWp3iNSmNXVO6WSle7
rnfT/VT0zmm2iu6RQZJeTSD8rqK5Grd2XsmHRrN/lWWP6NuOzslU3jPg9E60vnebeEN6l7VsWc1U
fpwiqGmqbWzg9VZzLhr1ufI6ve/WMAiRFd+Ju+r2CO4ZpT7zj8dps0GtH/W7MkfFn9Um2bq6BX9c
xbSVx2A+y3KK2m0W1fansYyhXpcKmq0fM4Rbsq8vIztFty5VD+JdDc1uRBtyB1F2vB5CJ7xmnptP
yA6INXKS5qDrIduwCSwPkoYnwzcDgZPSh7huiRwEQFGy0Zprev5SFCiidOfXD8CpnNe8SJN9XumI
Q0nVI9EW+jZEwHzM3cp7LBkre08OLEh6zREpqAicSzApW4vT0UXnC+fYtryFtdTdBTXDb4Udmn1d
5LAKQzuC9L4SBgYVHtgiwNCZHGsTaBwgWsf+bl5sdhaoAJeyUnunK6vrJCZKJG2Q9Th1TaxSPb+k
M5y5JKlmUiXCNyf3lmu/ZbyjPfPPUQwsep4c4l8GjA5uw1ZR6cE6RDkJ2VOKStBeJbbB4sFOCBJ7
+TDFcX0bBIOsN8vsj7uh1+LU1374qpapOyjVAS9c6IE4VZCcslkOL3GhlmsjynBv07k/1Vkx33kq
mj8lRWxf1Msw77S14III5xpmm8WpeNb1ZTUPGAxMnXy0LDkADe+mcRfhcTvGJhT7dN2Wxr56cKK5
hJltpnGzBE76oGR1atiBVwgqHQrGG05Z5ZG9WnTheCpHyl2zjWuL4GlALnZgyiyOjmrHXdGibFIF
Ijd7tGBhLn296aI5OFRi+cBpy9CdmZ0NT26OcRH40WkOggworByfi7Yw+x4j2+1SlLT5TJIwJaAE
hwvebB0nqhDYOyVoh9TAmkic6wGd4INh8JxNUIdHjTnmyE40udGOnm7qxdEHqaYvuU1/ovLj6BD1
MNl901T7ZeGsP6B720JQZxeYorXqnIxgsbhvd3ix2r2YXXXdQCo1xNygWa1GwChIK0eEtoeGOXLH
Qfw+luF4RqzGsSAbm0sjpvQwtESSMZnZV27SdFtOudFNWZjmvrAzdSGLwiFpuIdXXxq5y9qsODUV
P16dcADdRCtNuiBjdbNQ3kKeW/pfqih+s0rRUgli85pbXrBJLf9rl8P/Q+n22cxWhhaP/BOR+oD1
VBxxsPQ/cZRCAT6wcxo6xLx2OxALstRyFwxFCcJUaTSCbMuNHpxzYkNQ0nbPrOAhZpQxz6XQMWZC
FzsWya9iF0XmlWrGoxUjmfYc1oWwWcD8+UOFws/xL4bcMR91PA5HJ1TOMfYXe6vrEk5lb9akaRpH
k49bJ1hwgHi95XyEOIaHJl4Q047yW2DR56kwjV/lSfYyB05zHtJ52KolmG67OpyOIh3ferf3b+YK
zXPi+OukWE7nMF/NAw2ze2QlxWWpXP+UQ6vbhzNbJPJiKhS2yLm7SHsXQ+/qp3FW7m6KbecLLX0P
Hip5Kjw4fILLlL4StLsOi/yrHggDyCt1w0tirsrMTsGjim5vd46zyQAdIhY1CgYxZ88InjsBHXa+
68u2O/QeJ7W6AgnhlHG3H7oUCPWAhtjqo4E3hAPy1KFD1iskfQpQlJuhewvKhhJQ1YPeF4yHpWBb
G6Uc5OlZhCdfFt2uD01yUYZjevBi2NHoGq1StmcSDewTLwYiK33WfercqjTNH5FBGLQ71afUb4K9
Lio6d8ECaDCKkwNIJO5AZoiTHSI2XKvV5yqRT+D2yE3IA1DVbis2S5UOhyyPVvanGK8rrQ1Lk/2U
No21F0neHmjXjNS2pH2wxUjCjlva03GIOn+jy4Jc7oXj8HkUKbThwCqOSsKK7bvA3g82U53M1p1p
pOH4ZqsAOFgYgaNwbuK2Y8Yubb7CsAqr7dA6E1bzXbUO9vCmJ1Aqg07YykVsUi83gKp1+lAm7Jnc
ui2O0TjXZ2uc22OLVOGU92V4MvXgHQbtN3uQsN01t1Ds6wk2p45GSYbe1D0nifwyVLLbelOX7J3V
9xmOuTgkumebELn6mNQZZ/OAFjkVKo7ncZSg4A3zK7+NqscyTMpbISVcTA5Lsk77LcB9wORjk4Ap
SYoT39Mnj8xmZ0J5dD/A6bqxK6rxeNOIuWla4Li6f6Gx5jK9UR3JwDDfcm6Zt4BTw5t4XlJ2QNas
z3WalofCGn269W15GXZQ2ceuQ7MQ8Liztk6QP+fukx8K+7lb1LxvJgwZS4vKta2VewIQ5R+JanOZ
rd0aYFpI0Ew1OWjEmJU3uhqwBiU2Bopk2LVNZ5MCM+fA4RJ5K0bFe+AlIK2TWt5XnRcd7KUVbCiD
+DgSsUKUjzCHMOj9w9CRNU/vgLupdXVMlr4/mTAbDnXsfam13R0Lal539YwvxI9JaZlsxu7U9dFt
4sTDsQwmzJ9yXac4yx3cuJH7EkASp1sDzrQ2T0OzopAHB4UhZxVkcHN0H2pZnpXlmetCE74SqLE+
E9VoSPwbsoPXTeHRjmCQB1WcnoMspeaQEMSOB1KjrI/NKdQY3Mq8r/aMSWbFLgcqCpD3QJRE8w28
Z/SBRDzYMwzUDYY7VtF4LRBzPBy3ILsOS0RBYzxGVkV6FO7EtmX56JEzj22v1xx5+yodMtQXruTQ
X+HQ3zRhUVzmjrDBIMunNKopJiSBR8BXhxRgBM1cknm7iSKSoCIbMacRTXFlC3u6AAOfHwNrodbg
ltWVjd8LooIucG8TEuho2NlLhoyig2m+rU0q76LQK09jyKK+WMXbEqY5yRdjfygLinFL3s8XiU6p
13YIwd2wy478kMFpWFV+kdP6u2pxrCf4pt4ud0mdi5SZLkaQIhcxFJTHOmJuXqyQDDYvEocxb18o
jAMoz8j3CF1yX+a8gtK02ImDZYKlqbcw+fY6TbbV4BR7AOD+sY6bT2x2E/y3tYKtlASY27DHhsqX
DxDNN63EbTFb1bhJ2T5tpK7mbe75M6aX1QZdclzPOAV/zhcS+CplPRqX0l/rBmJbhaNgfehxUgis
dZPXUoZa6ledUSsYiFgg2rCWmyJZmjubSQ3/pMcybbvz29gO6qs9kPA2+cB34z4NT2nek/iga+tz
wAnhym4oO6JkYMfAWR5vmtCHhlrcQ5LeieIyTbT14uUTBnXdskqb1pxGGcR31CijDSp23kBlzdeR
TNODNXgJcOrePU+52z86UaCYe0R/OcUCHq0KiWWZSIRPm3qNQ83WvkI3I8+Mq52vkAUPrcvgMH18
OZautRtyRSKGXvHN6awvG6qaH/q68PAStR6C0YxIJlji1s4my25rWSXBfZMkrQsyJFNXibnDjIUD
2DeP90FeXoQ+9tkuy+4mq/1McBEF/hEhfBrhQFrsscFwSZ2k8MbmG4mvw20gE6LGSk6vLuz3o7fE
xCEGmNgCWvVlVtCHp9BcUoCPkWC69aj2hc1OR/dh+VHrwv6uA+HhjBwxBk4BVKjRc6t955Tippj8
5xmG3bFORkkdKmNXKNbYo2n2LuW4LDub+e6Y2EjLRs7xW8qq6LOtOT0or+DEltivkcngP7eOmjfz
EOUDeTxZOOFwCysgyUX4pUdrfNM7bLK6aVFbEUDa571Bd8sRkfjR3P7gBLL3CRGgPEbNINyF0VAS
NjJBTY3NeOMYiaiqbJfPLSP3thNVHnEo9LwrNVaf64FQPE821aNuKBLJ/jWopKEVwVqjnDh79hJh
42yOxlvDfmtDFOVwCqLF2jltLL96fi6+cyz84uBPuKG1Jr7605J8SkzZIwSjsHphQiCBdNWjh5rS
Gylu4pEQhDUpLHaZQkig81t1w8D7pFpoOzuJeOJR9BVq3989x/0agVpWS37MatfgmmtcfD/+rMu3
kWrSvsvj5tG2FNGYhcFzIv3uaFcsG4G75JdtUK8HuLnLRwpFJY6knGzGLQaBYTOvXt6+cZ1bzqPf
mEn720DFcltM3QONxeiUsYRQA2a/MdiFxhlGHc0o0FDk0JpdtFAqwprRMVHr5L6PnRcxxtklZ1Cz
SepguG1EzMG1xpkZtZQag0gT6FWPL2hRzD5y8ujYKzmQRJRJ62qmGbHzumratQyvuwTJN6+Tw2ZX
rZuU0GInlcuS8pU1v8i1s55Z2v7ihubVNQFZGG4+TLdxY6x9pSL7QiocKyLD4p5bVLZbCqjNNo9Y
L+Tsi+9LDkkMVH/2YKdZ8gE1d3SLgIBXgZ3IsJOt333pSL+z3XiffbXktDAjO9al761+xXEiZytO
gogVLe5fOpnpM3Xo8S4THmPZG5VPHgexOSnJkJ/9GA+fWvrucmRN3dYJGQNJ5JEhPPd3Uyu7k20I
zPTof+05vTUUsCzOZ05JAkVZ2eqyGqr2SE5Ah9WCKMrSTd1jXuDT7cPVpwfQZ/7YSy+xaaRRxG3c
qMLaRapJ53XyiCAIe3evut1SNt6bBRTgYMpgXdc5p9nr/xVxacGvxmJI8hlJpmn1NVCdPEk7+Tap
dLmgY/g0+csnLym/JYqlyBXDpyqh+gkF31M9ESJZ2XNGcMqPXu9/IGEEIjYDPTtalgAzMHXttBUU
Fz7VltTfktqeMUCFRMQEaaTYe1DtwqKXs2MgvKDNSnU/Z0tO44twAUSp89hfx55NDhy5Vdd8uWVT
T4nKjnZOoq/leqS/pDiw2iUYOVAxcAiwTIgvxRU8zceO3+oInWf4EiUquZrrCqM84r9DIQtgvKAs
ITOI5IaayFIBCh/CYu/Rntyla7hagj/sc4u1fx+TGneyw7I5APYUh0EW9BYjzG066KK9Z0UR+Wmy
uKCsU5wdhuJw1GnRn3sSWzgPuem2HKW1oTDDuKR3cg9WfzolFJ5hEeTpA8e5kHlYk9zuQ8N3JHtw
nEY+wcbaPeRdEB7KfFho2jOF9NlS7bTw6NrN+CjzQQU7b7Q5M4TQ/4aQKBYXVArq/MDshlEtB/op
X+NkcI5hSch1ryPKdKpeM5v8BkOLj6ctCbVNLRwoFWkV7PRUEYLMzZZnXTfiG+XwNXuBHcGHoSEt
oO/DaU3G6g5RilO073KQxiJqrruA/Fwxj5ikvLE4uK0LD28iDk+bzmbnSD19auNvnNLt3biQg5Ku
27vWz5tdHFLxUD2uR4HX7iS6+dmTEQf0fAHPvS4OsQfYg4CKrp9fRmmjwm8IyY6H8ANLpv4UzHPO
HZn0M08cxiWWNqa9Gh1DiqM9IGWYNie1KlaF18y46Z2iKbXPp8xsU19mD3PvO09pl0+frNZZzR9T
llH9yexdOyDszKuhBWdEsdlNzZPTlooUwpWSYZDF1+xWLpcC0lEWW9S5PJc+JUepgfoQev4W+7TA
XjCScjuXdYSfHqjlrsM3vpvS6esYrHEgS1J2Z781A6a4MVWbif0LIZKwTSpbUmiUpjnY3tidrGAB
51D0AwhGnEnax5lnCNx6mklrFEQlAV4qfXckYbdydsrM0aUJlfhqZZp9ltOCmXCKCQueGclUVXZ/
djn1PLocurawAL1LEt7RIJAC/9lvGMGJM8+72Wj8fIEAnyrob/fRmFzkorLpR5rptMw9Tn5LkROC
NmePI7U78m2m42z13sGIQHxuipoiugj0RTLr6kPmSf0Y5tgkg6TvaJXTuozH7iWYiOhsTZFv02qF
Ofj9cBlVbXFIZJdDhu3Sezf0CDdNbPZaLr1sQj77xul2bjVnj9acJd9oInovUaBBGgTT8L2qYiz1
VT8e80mmH5I58E9S1PHLlKbU+htOQdTo0P0GuCCXoEofiyUaH5haCQcZrFoT+lhKO92kg7jt12Cg
UQy4StQSz/d8ITq4oiXrEk8nZGBqCgzKhl+td3M2l7OHtbMiEq4nCtejYtLvpaVw6ul62RGWSmuv
1/PBUdmNSorhdrIqZ9s16lvuIvn3VRHcjAq8slpI9V4oANOsKlc5juW8ij6nIlq5gkqi8wIORxBN
MYI8qnLxFnFa2IyzFW6VXbq4EMvNIlAsI+4eYsdshtyOOONOlPIIacaKH4Kiixg4D2k2Jt+o55F8
4lRLfEfrMSBCZcqOiNMwVXp+uMsY3tHWl/a8KVUT3WS0/qjWLwKQBdV0ifrzxNNu73FpY/P0envV
gdLGrMztwG4JPzqm2dVdOhyDntd0sZGOsHcWe0Sv9blMs2YvGxKdiMWIxwLJzsxLEhE8ujOKdJgl
g6y/qVyJ06315HKfBTSQcvLQSE8Mym+ExkGEmi11aUrbfIkG/EdzmEHYz9ZNH9uUA/0C2noudVvZ
g6/pZKc5onrPWjkTO7F+Jne2YSqpfJxYSRjhAwoI0uU1BylcrcEpJb4zTmvOrlnY9LeE4GzphyAp
yJwYMKPxxvlTVXXtyZaaWgUMxOCYR4rSfiOtm3Q1DbBJbPZWR9z9aNr6sSwJ2DoEaobJ2nTZ90Hq
4Ik4FgJdkth88lOSYDFyk+JoVXQoMvdhVAkiG7as7S9kh+8kbewVHIFGz6bXp4x2Vk3oj9YcZ12t
M5RRH13r8rM9/8JL+LOtyP3Tp6Nb/fHTB/gsEcLp6CMd1Yd5orDQYp6NxL7072cr/YW48f29KKk8
ZHlIWyXiNfUe/W2NqvOXQOQPOXjcPb3tv6X+Q3RobAEI3kW1gzr7vWuHdBQNeMOB04Q3M75HKvI3
fws+1/ak8jXyNuP578WscZ7ktkcM0cPKPxhmOAnR9q9v4Z38k1v46Qrvtaxe25cEJXMFZqSIhXok
S4VJ7m9exEYaqYSHEN5xbNiFP//ouCUMqWZdc+9yD4YsPFR68ldSzJ9tDihAbQat5BcxtE48x7wz
rk11HsTCHqt74Yz7jnrxIFAifMrpx//13fxpUNmeWOXMiFmFb2v33QuS9IJuMj2Ghznf+YL60uH/
7fPfvyJ94hEtzefXy3lmV0xn9K8v8KcnpTQGAm0rFLOuMO/DMKyi6qrIq5MPo5ifG7qVqXzNpXuK
He8Xt/Lz6EKCTYfUOLareVhov3+Hp/8gLiaYO/WWCTlmXRzjkRYr9LpfKHB/vpn1Egwse9XI2sbF
s/FO/IsLIpAzHJCbxd9M35plF7R7kD9/54n9+SLrkPjhPpY8K3WguIieKbhCiNmpmBi+X8xWv7qV
9Wn+cBWOA1mS5rhAbXe7jDfk0NqoYfrLv76Xn4cv94Kn0+Zx4RHgcdnvwY6oFZZZD1H8oYzj/hBi
Lb9J5iH8hcnr/b3gL7G1cZU2ghkY28rP99Kmsq2EqJc7Og6Qa5Y5PaZwgqCrKOQyNqCvv76r9e3+
t0Tak0jYxaowN7x8Whrz7tnFYy3D2O3kXe7HeY4nOA1vPFEV15XthR97HOcvpNY8ytH9pU7/HTDg
X9d2tcdCwLqJ6eDdvQYlCjVtlLwr3FNqrTY/zpLjc5DdZcsdlD72+B9H1FVpCPMppVDDDqzRj0ka
/+Jd8P/0EChbAGBBK64cnsb69x8GkByhjFIBBFAWfZbqvIxPcOk8c2e3T0GMwx45018/dfmz9H69
9Z+u+H75oJOeRKNd5Pe+3QRwRJKrxjc4+qNv6YilaKo4jtHLucBgdJlX/f0vLr9OtT//6uvl0cV7
zPm2+x4IO6u4ozcY5vdJ3VwEU/3ULwheKEEPcQynYQjMBn9oSQ6xucCw8WhxevrFV/ifnjl7C+Y5
tgEA4t4985h4btlxUrunLnczWd31kGGVot3y3QOmbyr6VX70PE3NdTk5OwdXChGXLpXi5DmxzKlJ
1v6t3E6EOhIIeUmv/P9iUPj4bFkfeekx+/w8KPohRC6NquY+y9U9Dm7KkT6cFmK5K8Bh2EOJQjPd
K9KlX0w0/+Pg4BQKpgWbmWFN/vnKbdVCBAYQeJ+iZGzXpCPCJye8GbnzsXKe1PDVa6+s6Rc4Zrmu
j+8HxY+XXaemH96CmQNM1FQMikBP28I61cPLf5F2ZsuRItkW/SLMcHCm1wiISWOkpExJL1hKKTHP
M19/F2n33lJGyhTWXW/VVl0iwB3H/Zy91x6H5yk4GqHjRuOj7yMcb26oYiO/Prefcv5eiOiIf7jp
k8etFlGB2jPLjkpCsWCOp1vDInk7zBAVmtlLD1yLWhhguSFER0QJ7pXqxVvam3dGaq352G2AUpBn
HnMIM/ZSpQoyihLtUPU6hLDXulC9NZQJjXSXk5XJNeo5u2XHkHEI5ajmkBynafYGQMB7ARmYqMgA
Ex86ZIvYxhyVnGJ6MfmuHn2t63CUnpznRwRg4KAox9sD4Cp6e1kB4wU+n64zYYIwWQ/auOt84lVR
Xj6kfnBv5uqtn4CravjP0OBR2ofpW+YHm0Th3Kx+CNN3nYLiKVxCMnPB9VIiQ3yCX2IjUc+vfSMj
VV7Afiu0bW1qb30lfyJ7RPY9tF6dkdAzFRcRLVtqu+gRguC+iogGiRvth2iCC8t+S6hipaQFm7Lp
V6LrSR/ldR/oSa6DQdCL6C+nQt6PynCZx5UHTleue6v1yib4dmYh+PuLx8A7rLwCt77F5vDPacc6
QEbLaKZH1bRvqZPAoXQIJBaDchihiAFJ9gzYhtjTtnpM5M3oP4TRsBbU3Rpf+5l3yhG117kV8u+X
gS6wJmxzOUJQtTxZnvSCqkski/KYVL8MvgSMk6Q6q4iHCnIGtUJl+tn293pHiuq5tIITjs3ydaC6
jx/LYK9hLv/05yNR6TT15pSwJe+V/GKmUbLRFXzpUStnerij+l7b2vgyOy2iKItAxjadX6gehgfA
AaqnpLp5gIoBiKWa0G9GQUuGpC036kBu2dfDt6xFfy4ahlAdBhDMjS7l6a5osoYOLkLb0NtYoheb
jWrlXqad+Vr8vTjg7BXGsgfDH6zJk6ND6KCKasOxOZLP5DVZ99NCH41b+Kj3iRe3zSUd+c3XN3a6
3WM/wiVtU2AcYxKcUuqVqbbSUXDJZB60PTIs5UKtlOHH11c5Ifn871BLjsAmlQNJo+3PobZRetH7
NYpj7eyj/ldU/LBnLGcO2bbOraSKHXdXgfpMV3xVVNccS17qmNTLOb+sxxt/QNHn965u/8wTmof5
+0glJlVA6ggcGCluPgxpgX45qhHZ2cmtE59xjf49/HjshGYby6vCSeLkUxXFQYkpayqPs2wv/Cm5
TaIqwvuknIsF+eSjKLFBcmwRfJQNTvd/PqghKkSt0Y485inyj4TK1S+q+ikoGuvXmI/ZTeTI8QrL
HzFIiOlIqB/lmSnx9yzkJ2Dr5YW0HM5MJz/BtKJs8LumPEbV92kwvuUw1zJaIwhYnPRVqumZWf/3
Fonrsf3gFGBw5jzFiCpqUKhGwsMNcsd8lcMMNlTOqRdYbbgzilF7yBLCfvVRoKVqzxJPPr1dHX8m
yF6haadJOora0Vus8pKXTMUT0vMxCor8W9Rm1HkndS8DQFOOuf36jfj7veOmf9s1lzeCc8Gf49yo
oY9yZHnIYQqknchoEui+vsTnc+mfa/x+KT/sdCLLL5W5b8uj1LYO5dZ2AppofEchgTZ3dHuH5KBo
P3X5mQn0ydvCkXshG0gds/XptrvUBf4N3+aJCue+twWdqP5hpkF35v7+vo7B6ZG6Kz5wHMqnh8gq
Qrih5VZ9bIRx0/j5gwKdcsTEEIRQwOjRqJZz37bTvpX1phhmDiC1N+po/Z2s/AYz3P36By3fq5OP
xB+/Z5lpH553OpTZRCe8ZkN7Y1C3HJk5KDlWSlNvhuT+64v9vZ9Ybh7cw3KqRQF7siSNVGnnqDEQ
u8LkUguUMx1x33a2azH0/seX4uPHqr2MJtXXkxpKNLH+TXS6+PjFd6ZBKTYRpbMJYu098GF1fX21
v98MvkgkD3BoUlX7r0Ob7oxKhny+OeolsXm9vNP18MyKI5Yl7GSkqD9oOkp1qBl/HckRXEgUknNz
tLP3WivWwn91tPfR5gQI/QvhgcyPM2LK2An/i7v7eOWTOaIjYgtse/nEk+leiZaOWo+u7utH+MmL
QSVdY/XGuKqppx+RvERhiIbDuLVAFmI71s0rjBvZxRyl85kv49/TkI2banBuZNti/jVaStyjxjLj
6NgZ1sweBfFCqOMVniA8A4dN5jMv/ck7RpdHOgwaO2lV0/6e9kkgTNEV/XTshZ2vlTwrt3OngqxN
p9Jz1KDDYdHo/1FXgtIRnXNqiI6hY5dZgAh/vth+Ckez7TrraPsNEUHC4bwTTslFbwzWZuT5wg9X
knOT9OS7uFyVUo0NkwNDrKqfLqN6ReUkHVXlqCFk2Ku1SDZtiymqKwQujyYQN4oVDT84T+IWZqd8
sIMFeVn3SfII3hXBshZCaHG6IT1GJZaxLG202zmI+NKORXgobHFmcE4mA79YMNsc9nkUW9lPnuwc
SjXVuqAtFN6dn/B2O6w59W0ynfmunbvKcqb5sMzKypgTYhSU4+DYd2pZFneArPARB6FyqaqFvvn6
ZTpZj6gbcjtI7/nGgDqR8mT1S1RFXwRa1bGbVsm4mv6zJs5Sl/zz7y/X/3A7VUPoa6U61bF6bjEG
hP/y5598J8pxLqxM4efLybNS1DVnFjSx3P+HtfSv378M14ffrxmKpSL+r47OfGt/d8SRQzUtooxi
gb7uEXAXGOdX8sesfPt3A7MsFR8u3GI+KUqCUI/YcMToAlL7d3//ZKkuy2ygF2kwMCxsKArPVUfP
TayTVWWap1lRZ0Ymn6+l/Ab261/9fuOkrWY5XWuB9ayObJNQ6V6XypnX/eQz878jb1l8qSlr2Kdn
xyZoR+wTSnW0bfBn21FuRfP69T38tdz/fjn+/xK/t7gfxlhN+j61iqA+4sv04kVO0RFiZP9Qfifc
nmvdnbmh39uGD1ezcTa1ExzhI2ViB6F2s8d4//UNnbvEyeKFBN3Rp+Vtx3Gfy7UmLrv5zCU+n1f/
PLOTBUuQxAWLgkvgNEcMDM/861s49/eXf//hKfkiMPIEY+FxSHZ15nV3X//5c09o+fcf/rxQ8EIl
M0POORCoa9bjsfiXd3CyZA1JBsI+tatjfa+NrE5nBmD5z/9aEW2JgWTBp6Hz//MOSg6bIDaa+jhm
hCbnXhgDuS0eG386fv2oPh2JDxc6WQHtBmSAZtb10bFuFDOnlXJmD/LpWMCfoCZF6cb5vfZ/GAvE
RlMsmrg+qmTLWORWmdUNaWJf38W5i5zMJ8RPown+oz6aUbDB4XCX9BaG6XM5jJ8uJY60bUtQbDCN
k80JoqheToiIjvbWDpHVrKEt7mfj9uub+XTsF0ALZwvUH6c1TaNviI0zmVpSHGJyAt7n1jUfv77G
Z8OOmIHdrwOeDejfn/Mr06oWKkFfHxXrCocV3oH/4v34eIGTLx/C7hYeGxdwGjAYz1FVn7nAZ0+J
IqpUqfuAEDhtiWZGHfAE5/KY/WwGrxi3mLzL4syu/bN5JQWtPw11D2Wlk8fkp62P6Zjyh9ldKunj
WF+34sxWdHkQp2+61ACwSZRE9LBO1irbSe2gz6hgY3i+15zqUlFtghwWtFRwSCM42nIpqf/nw//x
oifLS1h2fRUAYzwa1utKc16+/uufDs2HWzp5alOQ6UMGW+k42a4Z7MEPIGRruzP46E+vItk2SMRX
NB5PvlF5YMfsTIPqOHlhdGMD5ebMop35knz2ntBYp8xmG+pykvrzPeEs2WKeEEyA5FBudPPM4H86
vz78ee3PPz/bcASwqDL4QYfw9MjHqlM3X4/GpxPMRNzFLOYkf3rynDM6fZocObHZcODnemsLHzLz
uDKSrZbsDP2/emT/f73TPWNT1mY6JVwvZVuSzXcTMYtf39FpVfL3rpEzvKVzkF7WyJN3xmrxhbVo
MY+1tcOBj7cfXRF5qhE+VZyiL6J1v77ip+P04YIn70sUAqHPai4IVr+Pb2CRZMXu60t8Op0di/aJ
wfcFxuSfU8EwahrzOZdQcNuNsFKrX5Vhraz915f5dDZ8uMzJjOO1NwhV5TJ+HmKk2Qb1ttK2kx67
8F5WARf++nqffTIp7agAJhknRAx/3laVmYWRp2F5bPLbxCdrykusS6Aq6TmZxGdv6ocLnVaqLbMf
ksDmQvY7hC5dnilSfTYDYOxKailoVtXfTfkP2xjVyDLswayYtr6xTczJq0A/MwM+v4N/LnHyqMY4
curAyHhRAYuZ4bY/t5h9NsX+uQf6m3+OhYRIYPcmbYoAp55GXp+M8FFJAheycyHNnz4uQQ9oQWZa
lJ/+vBRV8rCnS18cixmH0itn3wwQ29dT69Pb+ecapyrJvklgNGEmOGLlk/IHQJaKJF0cKmcuAzmZ
X3v6jWb7+n93c9pestTRnPxML46qyAqsFI59ncZZ544VqtwGq+F+oNJ2nYDKuIh7NOWA7XB9WSP9
x6qO3RLKHnoc/guAmfa+BoECmK9ZFP+pkkY7qbfBSpZSWeFhlxC7gpxZLHJzVwzWExAYBIHl/JYo
inWMjcB046mqyHoKLRCQkW60QIc0sk8zAi6GOkiII0GfUQ8AyiifLoabULCoCPJqDU5CNa5RjMgP
ad2tJ0CeLj78cosR4dVu6xA3uSjWQRU9F/i1BjxDXjySYJRFDeS7BqtfNA/mm2Nl3KeWACPBgbfN
ElCWBu1I+F1xeJzH6ZDPGefflkQpmCXEK6rgRCAhWOsmCCQ8mwEkUEo4vUlyZriE5tYS1fr0O19O
tqtIgwqkJaTiOaLKXcuA1EKx2oEKBawq0UZ/ZxpxeasV6aueEaKMv8d6svCpb3VIc1tiUbubQFGR
+mtWtZa+wEKrkn3XkFXmmQCYDllNAkUYmbGnmK3xrdF7Mq5KfN15R6ccYFa5T3IshVpUyZ0QfvFk
tUGzNYau8iyNQ59T4IuxQ9065NhG3TlNFa/Gn+6iFLdcv+6fGxmY69zoxLuRhtOaXMB5O6mDhOto
agj5prEDpReo5MzW9A3mxTlSlz5mOVtPvKgnVGauyKcZJTFdq04ZcVtVQM4cJ28fitaUbpLlZDMN
kPouiVbWLrUge68EpSDUIva+7/qCOCXQk/Ucg0/N4VxgTSMdZmIRGCJ7fI56B4wYkARPtX3Tm8gV
2JUSozD2EsI6E9s+ZEPd7gxnwuURqikDahKsHVQvzA5rk2qT/hTMJk43DdpZ3wXWvlKxcwbtlHpx
Pf3ShovBJ0s1n+4ry4coF6IaKsOwvyb8kczb2Cek15mN3dhNvzCKkP9o2QyKnVeuCcMldcMUxGKp
dfnWEiL27CZv943Zlt5Q+jciuiRrNapI5SqxiZF/s8Ipr23xSgS7vBnkDgElbD9oN/hoUh2f5SCT
tZ507/WgPFeTQdO2tvytb9XadSMJNKa1ErI8TtYjYKnJXFFhhRkQ5dhFxnreNmltrVSdwMoQVp/b
R6Fymw+FfaGVBfnZRjyucg2XUtdF48UA7WpjlsAx27AKrhpLvimOiqnFJpZEVPgw+xSHrUys51HE
iPQQhqw5AA6bVPGJnWjFuBdRNtIw0KOrOgn7feML/5sfzBE5qUW5KoCi3jgTNnuSSVKBpxkQa55F
PxUN9IaU4JgSzMxelkYEWnMOuY7asFxF+OY4yBqvJsRcbLg4/JLKfoGZam4qLIJrO9FwqZEPecyL
sr4ARUHZXw2uBvA3+9y3EZxhE0fEEN7aaj+6YWHn34PMtFY6/3Ojy85wR4iVmz6eLQyixYw+S8GT
G/vYJJVB25TFgm8q89KtOoKvIwdcQ6QtXuYRAyDgTiCWGcqcREzBpcn/hPcwk+Qo2sIL57p8DRRs
+kAAwapKS0Fe0JFr1xrWW0hBgOSEttnizg4B+wfpWl8yYds4GTH5mMMKGXPAnAkKN2xVE3dduwB5
MvaRxty7Q1B1dwEKoU272PK7ci4Ooc3+uc9BwpjFXK2aakbamFT+iv+HfytmsF5qWD7FXaSvE85B
btdEch015FQrOmA9ODYtQEnB1isMMfM7vu/VReV4cL10d4Y2uMmUpEJnlsuXzB/VdYVDch1V1nON
Q5xs8eTXkDdvJRY+xJXxr56wH73s4K6OZF77mb9pLB6ArEgOYXxeDQPVhaX5hPp0HahmPY7duUO5
miHQv6MvnODsBjeVtwrBuuSmKJUJYl+Ewq0y0oGSCIxfgCsc51eNVdvO9a0JYQbgPvuHXsoA0SkA
tLyfAHaCOGke+D/yJqYRIEsZ1eRBsGI8RFaDQ9Co0u99U70q0wwxyP+JXDK/6zolI31brQ7TTA5U
QHeowjsPb64jrImSEf4mzKfKqwyIRcxyLMtYiwfweIF+GBwF8yKNexdgs3nIA+tN2kj0Z6z+l43l
QCMcGmVFO1BFDNiMcCjQRQV1r68js4y32iCl18dUCFXelw00FZJMOzFsOXE2VwAR2+uylPGhzliD
l9beJT3DhCzaELdMYbyzGJVubwYWy56S8U9tRUCXHW/KnjhB8E+EEVIbY4oPHTIQPKFYRLFvS32x
2sTzQeu7wZ2bRruLEkU8m2Sn1GtMj/GW9EoDQ6ATf5d+wydeYyP9qpRwj1aw/3o2DDXPVB2CI7nQ
ULm1Hluug9jXKeyfTkyoWFUKMEHOLK+xzyZgz1KL1C4c05CBJcGWmvVoNcaT0XXfJ8woq1pPo2/w
bROYV+wIjZ79g2lOhMLVvP1ppwS3RgSWxMHKv24bHRnbmGB0G/wxJW+xzvAdRkISJpXGjMEUGPUh
L4nwQhUFasAIghuNQUNz6YQbK8lHenuBsWlTfIb5AvjKU9YAGs4+8fSg3iyrA5IU5ukqbfP5MFpy
3Gi1Hu8bTLjXfSKRXAcSILUv37IK1W+D+/igtm3rDSK1H31odCA3OaqlC5LMyqDU2EBZXAj+2mMD
XxGHHw4D/HWzcT9PNmyETsZ45QLRf8tGyBpBq+ZXYkmrHZT0vYSTugpjWlONatbglpXoZi5A82RG
n+xQiM43ZdHxsjR6E1xKcwCkVZjKxbTon+DTkRc5TeSctqncBkazxEBmo5cCscB62JXf8wrlSZdV
9pqfKjYK9odtm2OVXhdKW8Nm750beBVM46lyXu2a+Ca7VoQLu9G5BaNte0Tu4C0cW17alI0UzPYQ
O3v5XcuV9qeJzRgjZkLkn0HSO9UAdWbN1whvkxs5qEdRVf693wXgiLpq3Ca58N3AySeCZhEXO4Qt
bSLfdiB2Klm3ndspuFdBHX2TIV/CqWUzlZAt6pZB73u01Mt7udiwE8xUXquwBoFtQxg96jEpxb29
jWw1duOqx9DvoFGLO/uO2D6AdD57yXCwh2JlzdWbDnt/O4ElODKzmQvCfFMlKuAqZ2vb1AidVb7C
ASHxSfECpNnYIOZVV1iD5CaK58wtp7m+UdtegSThcK9LlFp2EUeivSf086fZqA2boO4XbMDgahr1
mhRxTXUTVfwajWXQRjQyZqlhkx1sonEB4ID7mcLdOFKZQ5Mr2MbHDc7uvL0O0aSSccyaarfRvClr
A5UfXviNnMR4549TuVZCXkYg6A9DJRIXZdq7rcX0chCuH7Dh3UCmcDXsTNnmtVTDe7zNWOhHtAoW
W7DtUDXmegBZs1LHodumgRPtxnhKULSaYlPVATnd+pxeTJGfepZknppNALvKZj9MnqzgLBGn7SGK
0uqbUWXxDrdW5ip6PpOd0LQ/efDTVusTLKzDNNG3tH6rBqqGRzCmFxVQOJAGiX8PUGImCZ3fkFM8
g65qw6hmJyLo2oY1rJxcPPQZyFEMM4nrlLl9pdR2sDFmdlB6aba3sPQ4GKjVEDw3MYeQTVJPw7GE
c1OzZ+2rJyutL8fReMZ2V+JNt8N8Mg9tCdb9EnKhqlwZal08Y6hfpiONvlXW6DowC6P3KrPtabg2
Bl/3qqjFRZPFtnnTwE67wn9IX9mU1iqD47E3WjziGtSjNSAkNiEkDa+TXJqeY5fFkqtkrgyhPKVL
lGRaV8XeLhGfJ5XgQGNnIbrRDn6FnQzEP3HSa1d+akc1QWc6Ad0lgbt9Foe3pN3F6OT92roLIwe6
dy3v+oHkmyBEw8pib9+akbWA8SkuVHWVNWuSA6z2SRgaugFUizbJhXq013sl2lTgZ/Zxiv9AYWvt
Gh2gZkTH7PpH1VhPYUOyX5NQpZAQiVFcZPDe2fyoZuJgaC/1fVxaPxzT4mWx6wC0Yo2dnvVslYf+
U+q3+VomUoMgrcU4jZaVEPv4qjTJrwLqawDem8Krqpn4w1D78vsMkF3sEuqTsL23FX4qocOMPAt6
GBvxdAUnyoDfEhvzlS3K26RKnzqg4aQvYr1edTqmaiV16u2AXvXOGtXaDQGPeEKXGUnggAEX/Db2
ZyYmrvnwO/sANDTQin+ZYTC+Wqrfk/0SG1tDFDlIrTa8htiKGzSYDZGtHav3WRdE8dhmGNO13NaB
oo3WTptDfaX4IAHZc/R7Leqsm8SvedfzBcPamzUrJLsdt24mKF2279wg4QGwaDRPgWW9KSnaK42j
yGEccuWHo9nKtp6U4qcz+VBdEKQyLnq5DltQN0oWtuSH+AoKZh2fOOvC2lAqMul7AxkQut2VShqF
W7ELuDQHWCSqbusrm9LgquSMr63ItMeeUE6EUwwDGdcm3MdbtRntFW0vzRN+pa6NIJ5JfoaJajcW
ih/dmteUeDQ3VvU3JwA3VBZkB4g8kKucLZwLe/LXOAKbAgMDZdqZdVedJNxSVR83GQcMiNx9H7iq
wZw0S1eZs/Gu1ShvVFHb72oDUSTQ1+CybgxgG5lhwwmNupskM7otttrumdgE+8IcY+UasiQk58Fo
NhmhH48hyw1BrE7ixmMCRpq5pd2y1QV2UoSQMp2iu9Pq4a0fyAYJ297ht6TzpRbedSmJ0FBrOBAx
LlointjS9qwzbIHmeYbfqOvddd2WlhdiRnS1QDNWoi05CNYCH3gUhgm3aTuPsjDBUtTTnL8Yc/A6
RdrwEGh5sW8NhWgQNZuKaI9UMS2vjUqU4CnD1nwPE2OE6jfqrj/GqZeqKMfL0sdGIsiK8bKpKa6b
VvtVi0i9d2rOeuzyOJaFAOcSv2cBmEsgOsloPuem1e70tKBuYklBhbmGK1HoiIbzGL0tQILvjjr9
sKJ5OWtOkEGbkn2ekipbq5P+Osmo2w4521acafDTkqJY10SWbEw6oyurbhuoKPORgkZ/oQaYZ3w7
GG9gADewEckNiTI13EXSD3Z2ldffQs227rgVfWVazMzIxkLVDM+gCxV3lIAZVHZRKxRtwIHavvNo
hssfXVRG3tSm+nMsuvZSXyBTq4ocJtqXaeO2LKMXvcSAlLYNjDHV/6GBU2WFVnJ4iaCqWsimbp7W
2q5xmGsQR17mOuk9GFnwG2ydtXN2hk1MRLs31OXL2Nf1A8UmmFfBFGyQK0J1lAzsNE3yW26FD3M8
jC4VIGBuul3AocBOTRlSX0mzexs0KyX/PSl3YUfGnpIyZirU2X0xGc03o8+VC/BD1gV89fDakum8
yRI78Wao6JRwS25DLKd/5Qkcc3GTWCNb1TavKfNJShiBz5tpvPJheXMMEio65GFreseUzEA17QJT
8z1z8U0FUWTx6VziJUy7u4lyyIBWzrcuBxXE7zNDMnS0ygtU5ycy8GqjdDnvpGI0P8uhukeNHrLp
aoaNJovsmm1h/2PMIezptR+uODzCHmRKbQhuIe8lMTkVzKWZPM1gJzZ53rPRmIzM4zhDcIk6AbEo
2zTetUXhHAJLe6/KCathOc/rsjIAXkr7vSzVCh57mhwmZTKuMFLlrmwH3GFBoNffqqwjVtdJWxCr
tQSGjed4Y/dBRyiX32zKrPFXepy9IAkKeVnrX+EIYQqoidAPZs7E72bxuoA8Vrh5io3t+2ayasiA
eUt8o1gXjSFuMnrwHmh9KnOy192ude4SOJCX5OGGB6oH9UHrxgH8r93dWmliQ6QBZYOWvV/pSqh8
T8l7OPa6CI91o+dXTmJbjyQdUKWyUOzzcMubAM3bBjqUsZNWM7lgunUP4L/umZrCqUuLW1cJOg2A
XtFkT21r+hdQS+tdGIpq54smvAXq2ri5mOHoMizrLh60C71naAIzYB1XK8MrBgh8mR/P2yJ2tAsN
4Am8T1GudJ1oCMcRxfZ3nlAdNJs5n38qYWdRgi1Hc98OyPww4iIqY7+2EQ1MFuJChx2SZAB8dshw
pAPCgUia+2GUO7uM7isTPEtYNJ2XypYTmRrGe0Tu1bVDTMJBo1h7MQNI5qtSC/mObKp8Mu320S/T
8EKADdwmDQS0MYp/Bc1I032gBCznSifLsu2MzRg1PrQoc3SxwFCuqjgQSCtRbwik4P024JsQ6q56
WaG3O15OfUPgkfSUXCsPSj3md5ofW4/jbL9Y+ch8UVlvAH22m8IC/TYqub2XRlWwllT5PSKJxtVg
33Nyd9q1SJToqdes9jKKm3RtRAr09G6s1so8j6Rvpw7Qf6UkYrwle4XqBKESZuv7dwyG4NiXls46
b+CxWCDjvdrEByka03iaZqM/oM/pYJuO2qJGVYcHPnByKfFqe6wT6k1YUpjQLL/fTb214F4T8FGZ
QPst4T1lJScAg+r7LzzpoQMcscpewwDeEinP2TvVV8xxdi2JK+1G80pvyn5D4DJh4pVerEOI/0hn
JHxVafTfYghGrtr7RBY5ibWBfgDyRTLFb8Axhwc0yMQOBG29tv1pyclue+OqMynNzRoM1KIRjzEZ
2nt1rN60Khl2hH4BWDLQKO61JM/QdwIb8dShzDe60MMrrS4G8L4WHHWHLIa60uQPc5KPaIpVNm3l
s5GEDdFkFRUA0FXtXlbYX5Vh9DTf737pmSMCSrsTR5G4LduD7UClyxcCbKu29aOGEMXt64yzk5Gu
tfxxYYAOzZ1WSL4RbW6826z+l1Y2POFjLQ8Ee5HTQeGJeuZTRDQvSaNkfVFAaNdjjbgorRQgtopg
IWYP/BRbYPK0DA4fQsb4rhdFTdMAzD0IWGvjx3m4G0qhrQtEe3vSmrJDY6I7590zQiyhnVkAW+yc
i9IR5ZMxl7VPNEOjbSYZPXROyClFH57CcskJkKOqr/kUyDubmgHE9S6NXBKLZvj4WSaBxWe6v1Jj
/9vIseLasGcQbxSnq+Yhwl/ebeK2bh9QInRrtYkcQGoN8ShVqKsHoMf2foQd/cOv1cbl/UWYbTb+
PpjYVWhO+N2n8b/O7YBkJGHYW19TlB2HHH8Pu1y4BhHVD3ZBVNiMtnqtBE26jbuBcp7TFwsn23Ar
u3zJ1PwlKTKx1nFU595o1Up10XOerL3U725TG3xtZ0PJJ9Qp5uQUal4F7Y1ab/LSCdbHvsxSag6S
9orSV/oLxO7snXWqm5f8G8+JnymiFf5lnnfw2iHeDzhqe2LLtzXK+OtZMSd8TDLa4pQjvhji1ipP
aspdmSAfxFTMX3MCNTyHuXNQZPHqp8FSovxe/8jiC7PaiLvlBvCBu3w4TPNCwk4kHAS8nhyz/ayC
m43RhlWV5Af5U+oKvRJbUwDTbmkvQZ4D8R+Ygv3FmEOV1WJna2Hwn4NeWU1x8iAEzTlZ12ITp7bx
jQy7l0lbOiEQxwqJI5qcIkKQKNCnBFAUTnYlh0nslrTwdaNGb5Dd83VmXVj9bYbiyoCIS8VTy0y2
71nqPyIvc660jKbP2pqU8L2UQ3cfm3bzLCBRus7U6mLlyFlcJ3Ht6J5ftcUNu6Xu0taiZ1tvvgel
SpJECh24FT21MEshH2IsagY4X2K3S9aawsG9JQFV3nSlOlzIAmQjdeJhVUQK/HOF6nQeUaHo8iKg
FNzWm3g5oUJho2eiA//VexIzglAbyNciXCwVlPmpGqVbo5CPHMuwDoTV2p9nthORqXDAhdeqDvDn
5ADlti+1njiVLtqA68PQ3WSEOU3IETKdWg6JRXz1JMDcZqTnUkWhdUE2zBPrvba1aIusdYJLbsh2
iF0f1+maKD24w02KEETFq7IcgCWQLZ23XKm1pULEt2mVZn3zllmco/TELryiYS/nC5O8uiF4G60x
9Ejtm3OPVshjxbK0pglj8Cs1sJi2yk4FrvxGUySHxagc1V9CaZqLslXhQpLQtcoyHDPLV4d5G+m/
pJxtuh6q0L+B887ZJ89ltZ7y4VlnqXJTYgrWoNF+2grxCbVmVpMnp5TCYTD72Y0W2OKKTk5xZbCe
0CcyXgrOxhdxYE7wqQ1I84aDW70RIWE5go5t5icc1dMnNQiqHeQg50AR+qUNu4FqMNmedpxXPmOJ
ftRN2769qxyVyq2f1DAOgeBGKQABwwpC4rGC7ibP6p9kZ2ierBxshTEfbnZ16SqBhd1D+7bqibZM
90NmkIMG28qulK7OyotMS7Irld6Shem+HYGD9zGJWQyHEs/kugVqdq2PqXZTUtVf85Kxc1S79mEQ
DXv0WBm9yCmXsBntO68TfWtt6L3OMOLDbDnJwVSXzXfNENBn5TCtBdWmCpLQrZ223dS9Ve9o4ZCv
V+UhIo0x3SuFo7H85erKodDu+rHxKPL0Oy5p+2D5TejNka/tyP0zds6osZvz29He0LycvvU6RunW
GvS9uSDOh6bJLouxhhrc2LOLwWgCbgzJcZRS8Wa8uF7T9CbIA8e+sAL+C9twnotmScZIBJ0BVQs8
BL2ESCkWzf8aXrROuekYijqsXdU3a7DDahJc1QQz0K2xCE0moWiTNv4tK4okN88XB1Okya5vZbRb
yOEcdWYa+7HDcYG8Ii8Z4d6DCSjXw0RJSxIUw4cVAQIQg5qOpJXteoP4pMgEYTBS1P0fjs5jyVFk
C8NPRAQ2ga0Q8rZ89YaoKYN3CSTm6e+nu52Y6VFLkHnObzd9DESuMtolCLVh88ybkgGa2nTLjKnx
NtruOKHDOupOan6NJeVKUkXGdpQkGpLlXO88WxV3g0ltG2fDPacWd5uJloIcuzDOffYwY9uWWhPN
vByxRdsHIZxmb2sEQNReRL2hTOW/JE2bMKbYK7CZSYPFL03uFy4C2nJy6rN09Wwp6Bl3pDKDUhQ0
bFHfhU61PERMBnZtw6nhh5dekmVMt5yfL8vO92MRKmUn27EYIZ6X96VVckeVUR26yh6ecJTPkEfk
hGXtUOwsgrxPjSmb42w0hMhaqr03TkYscTsPjHsLHG0bZ9dOjs82I+hOmywQsl6zKRt9cNa2/uX4
sjvPNokTlduLfTeb83OjBqAnJozAZaqpSEQke6u8ykR4oeaPP2kuxo94rESymsXMEZRzKDRj/FOq
WWxyL43Yo8ccqlvnP1CPENRqtO+sFvFX71jVlrpLetn6HKo3brMgz1x1qUxaKRJzoQKtilq8bbF/
oPnOP+gznUxxnjX4eMvneWhy6lO4l5cun7fArHLNtN/eZN6M58oo853recNjTtRwAkAcmh3clDvn
xYNDZVKeazL4xzlZicx5LZrB38L4yEMjukfPZKuzByuyKURPanDk7zu3jgItHadLM8U1VQGPrgLL
rykz8/+0wviWbCew1t8OYoy98LTifbTs/K7meQx0GQ+hxS18rYCLw1xB+JpOXB0yP3cOhE2m26zM
XzPbLVhJDf3YOebEF9DT5Fbl9sqFwIF9wusnRqyGkFnz3nSi+D2P55+qbz9JGkkCg7McfV8HfKYa
ZgHbZgnU6HV6lJygdnH1axxhRfbdvNvUzmKuaMwy1ymn0LkqOsLO5hnaXEyvRGSj3veTgmj4xLiM
IirJ7ze0N9ru9hhUL3NtpBvYgQtdu95mUc4/ZfbJ2pm5aj2DR5y4y+Tk86tu2diMi0+K6Z34hzyw
J0A6/Dn+JhoK7wc8xyDM2K2hj3IfnYgn93NHmZo1O/8k092OiAZEJn5ELv0wWauKWsRNQk08r4L1
z8vg+xpHtoRYP7a0Vv9Y7DE9+VU0HFhvSCqAIk9XpGyMyNPACVK89IFhVzwuTWbdaZDMz0ZDePCS
kJuyJEkbGmlDgyzQ+xVjXL7xK/ZE/FbJyhH0rhbKLrGXCI/ArvF9BDfd8JAla8Av6tqMztktkQ8p
LzT7L9Ld/78I/PfsHEHkZ+TeuNoPe4sL69J8+tNA3Mc4DOecY3uXafx1YgssqOnsN+QFySOrZdkt
hJYHYinv3rj074KPtvYzGDJDN6OjRifsOu+TT9Q9BMjbqLFV6q6NOBlfotp1r23CG+rkwEwZzt99
07vLphMLoin1Vkdwi9lIg5whh3SlcJ+uwcGiwJOqDP3E6PfmUPS3QY/6bZen1YuvEmtNA5cZYIah
hJXM0CqI2lH8c0y92ylvtj5icudetcaLA45aGlahTzxicgqAPcRDQcdyFXoJiOHcDu0qE8p71Kvl
TxIy50kpRe4KsBRdLY8sbSM/W6LtvtrKqU4gVDbMvxu9zCBlK9GOZObGFcBsGsF1Qo2d6aDTv/PO
Y+chUea/pY/aj8Lwlt2UZO7GSlhOJUxkrdlBTUihSQAfE/tvX4/viRa/0FJIrc9DtjMVIIPSizwE
amJ8k3grILPdatN2EIosSDAXJIVenWyU/+l9q94Mnd0nY9+lT2AeQlYVtAUTNEHeifTKuhjTLDK4
wZCP8S4h0G7tu4MRxj6ahNLzfvyx7l6MwfrF+ZBh2+/d7WRaWWAYbYTHkOsSWsi4Z0xmq17AZtA8
Q++XycSDJ5dgd7iLnWE1UPsacl8rGlVAQSmJ0qXMhpWiJOIDcZS5SZX76nXCfLLsxtyxeqHZEXnL
Ad9ws3hOdIqydmEvKDNapqLnlMTiI/Rh+do7iC2q2StOhjiglZIxK232TqOQGzR8OUjLWH9sD50Z
bIX+ZOX/cBAD7Nyj/sooEEheVh3wOc3Nc44GYHzLyo2ByAhO8dxW38rILtEyk4B+S4sTyZi6eQSw
WdUABnn8Q38FVyWZogV5/A+K36NQ9hWV48YRcmeLFzqx6DM01rnz3BhHxwGVvMbJwUt3RMin0D46
4dq+t3NaJrwTpTv0RjElV+w/9qpMP2y64iyNr3e3FDtR/vjunb1rleqsDt3JkVtjYRfSjz0gaDWE
qdwZ2lkD06JezL3X+quVvyzVNUm3nQvO5+znuoNY+y3HXQEc1WmBieK7qk8z+FKKe/P24J8HmMZC
9TAkIHNcbbL/G+hfSYzfTltTFiCH01T+DERDmdEFrN8oJc15VHD5aFgSuYnrl9j+0NqT0WR7B/Ja
2He39Tdi0E519NDc1GHDN08s/JqK4qM+bKbuZwbAcHIkjixW+vg2g1F1cTgq1AZsRhajFxh3Me6M
7GDPRy/Jdq1drB17pxf3qnmpeHMkm/bZ60H7CQdWfbFurBOMX+D13rpWP49fTSR/C7amKiPwbaGz
J3S8ay3fdc7LuMkPubkdjSM9YvuyICaZLZqDYdC/s4Q2WhSqRsdS6QdqfI5iIkkGANbphwNoVRoH
dwCVs5uDHLl3aOzIyYPXq7da7AVQBAW7qzQaKZk4JOiPeGK4R9Z86jzZtMZNo13b/ozrW2Hs++Tn
UUdBaEgwOnyBZ82kh+7slw8q7BOQZXTvPmWKHeJL99s2XubpjWiTFVxHZ58jb9vAaWH715Dm9NsM
NU3phL3xU8Cqltyq1Byki0b54bmOLqlN5R4KrvzscY8LKu/sTm83NfsulR0owspak5C4yn5N6KbZ
g/N+mbmZXzyP92phs8rPI+3xHvWdHO29nBBI2TfP0YLSosu9oNAbkRddCuIUme0xUZTeFrvCrVYj
3Y1Jk+6UQRMYiZMIdyGXHg636WxRUGdz4vmvquXg9SHZCiDVaGWrV+oJ1sRWBi3TIP3nKdTySFoM
AtfdHKfEEz1P0G7lWVDGNWV26HQfmfaO017C9nrWOSdG08/noOuvzvSq+09ttM2QZS7NH0jlVpNv
+vJk+q/I+pfib6S0BgKrpg+HNL6drjI0attHG5Lp0Fcxf6bta0oPrNJ3UTztxagHOcmgbU2QmE87
B/A9wwJcwn5GhGPrir5x9D7Vc2e8dda61rUds+2+Nh8VPNQNpb825SkFNEvNZwJoWDWqWpXiv0nw
82WnhV9rSPdNDKYzRwHGAJZr7YbGaG2ObxOmJ9//oc+T2/fmih8kgUGMaPaRUGdQZruY24F41Izj
doaW3z+0kTa9mcnZnw0mEg5EngEWprVWVGHaaW8KURrtpCsvuufObUryXW79M1G8zxUR5Cgc4uZf
rbAMqpdRXh834QSIiDprXWjIApqVj/U8K5hISwO5ygvd1TpbIsU31Xy2aZ61iIyYoneH4p8siQ4R
weputOrTH6Kt494KtezYUjjoOUTnqJtBUbOS0OJQR4ysnPvteqyXo6R7b6Y9NXHWsfVW1Z+6zjcy
sfAgD6gFfRMbSE9+sBcRdwAcFwLKbRLNYu9fbz7EqdMln/t1qUX/dapZgzJTbXcW814r34fx29F3
c7k1GJpy/1D5X7VzIx8tSIkTz62aI/og2RErZ1vRLTfS75cbhKLduVbTfAvCWIxaMLnfC2fu2H7L
/MV1TgmiF6f5jIdPlGUhZjwGH1g047Jk6Nt3o3b2ph2Be73H+3AbaPMrP7T6swW1aWz2W/dL655j
3pQ+3ZTl1szeOvXtVs12RniL8oAJ4dkm7bpFdVhpAzXoGUd2tZLllx3f3K4J4Gdhagg5fO6ad0qC
ShpgARxIkUeft9BWQiNjpP5rnNujaNXXdo54KqY/aJC6+0F1u6OvgN25XOnmTznTKutv5/aUtVye
nOI9cfgu4kUr2y7ly+Chll2uwrlxu22YpwMiH6O/Frjkz0a8LcD2tG0Vv2Xqrs8fJUIRoz9qzFix
6/fUAdo5Yo2UE0kQwp4hZgrpyOsPBV1vW379PqD3rA4rSyTH1ipuI6kx/PDJhvklEONdjegIB0DC
8mL4QJAZSVNv6UhlsPPtTr8dGpSM9nZnIgV+iR8tcyEPQzBnvxoMhEcVXI/iekzsNbrS2dG2oItU
G72jMAtFtFxoK9uWOmsVdZXw2qGRE92H8qkQw+dsWJsu3pfeB4QBq3SxKZ33JPoVl96nqL3cdV/e
vu2vouEfHNmVV6rc9nBzOCf3Y7IXdKc0tb5KltND16PmV4tTNS85Mx4HhP1Tck9FlIdGyc0tyf2g
oLJ+8ijtaXJ+5E8OMZ+CUhKRq7xYC1reOVvouAv85TN2nrvhlPm/dKsU6hBPJ5pOV6I/P940uGle
oj0NRp15SZunyISQd9yQ0kb+tN+6CGemPHCSsfvPBw2DReHqkYGMCcFPv7L83KA9IA1yEeFAXoBz
Mc3rbOxlxyqr7+zJ3SiuDcs7GBqERLexs4uAJBmXO1JV1OqXWT7N45dr8MR8Fuk/LXEQwyGzp2Os
0c5Du0YCEEpUQbr6HN3jUt+E9lNDETYJ+Rd0836B+2jVtKuLfdm+6BYizC/dPQr7KRpfKT2r4/3i
bGRyLAmgX7akJQZ2efFBZuvxWmQ3G/1t2v8r0p6H4Oh4r5S1TNxiaYyL5dUxX+LsNqiTHh/mh2Sq
/8jEgaTMYfGYV8KU4Cme0FUunnzzMpn3BlhdObyPH4tx9YeQRQ7tyDf3Eaw3gdUUTUa/k6CSqzp5
dKg7BQUrekHQ5tZnz7f7e5IbYWrSg5bZyCQ2osU/g0oq4nLWHxWG55L6vrjeD+5Tpo8nZf6Lh2hb
mD5YNT2H8sJCEwhXsvZUKwWFMelbwpbodm1CxnQGZsDriplA6LS1s5UkF5qNVi4XsFc9kWSGFvXV
mh+nXXaYKMoouu8ULXVZUeJQ7UvjN1HuqjXfMw4AU8+IUMwC0OeSAX6CV4zH32FO1lo6E801X7Ou
JBwVCNfgmuOvD3qW14ci/oAZ3Q7+DacFU0G8WR5dmgwdkxu6DVpq8WyKYpOO3dMQ0xmy2Bw08VpG
n5ODmn98jZpzETmB1kLfg1Ytzp/qyvWSPI/NV5SQ3YrIM+NIqEEwpbZOdVgA58bqd+ob+pNtLq24
XEUaymm+95G2ct9Erig49AbztS14oOuCOov427ZgrbLfVlXwEWj5UdRwKcq1OxwUeT/w3By7NH2A
N1f8kRXyloi2cBf8KJPPSn3YzVb0V3oxUGJwaEcbWf1YsO3ST+E//2ovFAOpHlH0ikyGXbzdJ+6w
UcZPiyU88qk0fSQYD6XcNyCgOq6dlflQ+GofWjbta9qO0J08UP34T0Z03O8M5G4aLWjzxF2WvMzm
QmGgDMH+Tl3fZuHECT5G615Yb2befi26WBV6F9jWT1v+JY57dGjHiUkjLYuPUaYs5wjfoABhnBdF
4eit0bh0k7fUf01MIxzoRyuX/ybUIdFLNf/5LaWF+G+Mz4HW6IGPmuzsZV/hfJnZEAvxL6b/Wa6z
Rd8pV50G8TK2GwGdywxMKfjKgBhm29HlD+W3Q/vlWPe2ZkizIGqObb0pjOvgbpXYOy7+fwpyHC9E
QxH0zIeiSrcDDb4j8j5Tv/fyONhHCTkukp/ScoIJ6LjX9iY0aQOImxmvLv5+zdgi/lzp7FGkRgYZ
4kfWzIc+IEgf2xigzfA2WZTlDP3KKu6T90ND4X8LvTp2aQelfamtF4Srq7SewHx+Od/t6CK1o+Hu
y2w75DQM89kgz53lyXf+BjrhQf8LuSmT99GNiJrnJMKYdNB4fGAKqDo6QT5bzm8VN6hFX+BJUgRv
KM3Irs2KP3066+2Lg161OhFGAn/Bk6xfRIPkaycfhUnesenYe5yTKv8sIdYxxUYSrCp9EQOcEr0y
TXuLxGs+OoGaL30bQfozkr0bqL5msj5dAHYWPh6ALjq7Ka9d9VyqN6199uTTOG8VgTGVhxSfMDd5
cAr+heYmu0+T7cX2j12q72ugknxm+sGAWBZvdHlfp5SMnCNWwVW3PBXusRQfGf0wy9wHrqAsmua/
ZDzoVJ4t5A0t2PIsgNWSdTphptOzP4UKtRl2MfXm1OymNSsuN3dV/fjU6xRQYKmxpYTVQvbTZheU
T+s2owo2bnZD+qbqGYODhLn+TscvH7NygvZAsz4q879Wqm1izWtL31MUg7KL53jxhvugUVJOTL+o
kW0USdhL0kY0tVmoDhMtTgybyuJ8/M9G1DfrOaHTwwmf1wGoIVph8XujaihYOKXRVueHyAfX17wL
RsJgyatTUc+Q5bgfgXoogUrn0FTdoSPNnO/DlSw8OZYqW94sAlwHQ/uL7DYsI4JxWzvIY/3PkwiT
zCnUbP3Tj7ETgcNW/hAoDljkFQe3n3c9uUr6o2eNVkFk8n3XbXNTRyi9fBuReYWxCCqksLbyt1bX
h6nxaBBS67ayd+3My+7O496r449hqj9gc3b+okJP6Ke6prW5WQKQsJWYixtYZmip6QC+/+kwHApf
HSjJudO3uh7HeZM2Sbsy3ZqsaxF6kb7vPe1U5vExsbRNBfW/gsn4lZrYDOX0FM86LD5E1WgGi9Pt
O96a1CeaqLQ+0b8wR9BwxU0sVzhDAgKMnxPLWhtSP1dW+2/KPRGaNYG7fuEfDC5bNN+BPlirVrPC
xdf8wBlzDH9/c3nvu2dhK8bjpVqZ/mOTKz6ghW5jmm+MCdeAOx8Wkl/QxN0KH37I8reVNKAoqcwy
unNVQutVMPSD3E1RdDNTRY4qIfTD0l0GiiErTa1z2LxIp38NYJmS9aPHyfzgM2/oCs8T4bxV7Lyb
Tb9SXJh9buL9Q51jxkcrLmhHyl4NksInc3ntli70+Xd05JHDHAf+lIU2B0dL++syL8h06OeKfcQV
y1ZzjFNXlzur4z1FU0ncViA9F6lW/tlq3i6vx7M0pqB2xteOOk3YTArfZ398Q92/E3J6oifqfVTD
wc6jtbXQX2BQK07mKSvPY6cFSdyQ6YTAGhZ1rtHy2ld9+BkiZ+ubGoUm7jHRndCBWC7ZFQXxDaja
yRPj7hW8vYRBHZOCyT3HFdcL42bpKhT/726jxcDu1mjMgiSRu7br6arrt4M+0VdGjSXMHo3Ye9es
1wJDoJU/3h8+OzcywuZfn/rL0XAPnbGsCa++iJppTZnjswJA6t1mE2vgcTqoz+RM6wIAHljqV5/9
p5QU4sBRCX8pUfzKmt/bK8PG4YpCXtuaSM8sxkd63x1gg2gOKSFCWYPwY+yzfT4Wa18We12v8Htm
23aqPmGTi3W0JCiEG20jJTTMQ3loVvMJXgJQZJwoR4g20MV2OJBEmGSxDnZHTWLEbSDYSU2RHnNv
pIgs3kZqmtc2oVMdQEQxNcc65iz3llcb6avqGYZbzZc0XEJ9qUc7ug8SqOvyiLhon8/UMGHui/yE
ZUQ+9us9sqGBlY7WbmE906G5pqbuSkVcscqwIpQyfm95eOeZVHljuFeWS3OBXTYbzcierf4tV2x4
HV55Q+AV5OvkyGibZ6fPP7NZhDayFcSRu6mM6TJkpBoa5jksosggK6Rn5XqCUIqM4iRhwpqeI5mx
h8cj4/5oh+Y6o53sEl4Kowo8tA7IWDFzowVfOOWjlIJD3oSmZcBguXFkcqiifpVFzbqq4bSxOVBF
iTCyCWTNRUTaO5JrcPkmTKS3MwFXabAIMzVRcueuzNzaul65Np3qwnx5wPfLlsVA3GtBTBa2Z+Jp
lwLbEN5Lun2CtAILs+kkhhtAZJDVgVPgzerbg5+pVf3Y1xKK00uj29mMu3Io/5wOz11pLR/GCNWm
5rNiK1yAZBsX2bNHQxN6Y6+ntaXixBTYiKohB9Uz8fuZCaoz30Nt24Ks1MeOZZBqzcDQxg0nw95C
XDd3cm2i0PPH4q0ZssMwZXqAava6JBE9jnb5VDuIFVFPsBViYsvs6qPDmMauBsdioYzNDP2MJvbc
enzQAvEUdwnULCOZw9uXbHFohWMG67vwKwKKYlVaR9EUECe+sSJ3NQgPFQGNrIXATUZV+Igs3AWO
zxsLvKTD39nTMopXfoQzR+XFj6MhZ1+isCFyu1jGMhCaA6aRlWuBV7mROtcuFtHEWyPXCuLpsau3
gVVVJ93Dd2xwstRdhVLJXPmJ+LEwmQRzbgeJDfGve+inuUp1mkALgYm/635rJvCGz6stsPaiOU5C
htGihxbQXmNYZwPYv8W8sYpVR9erNI+VvbxYmbVD471tzO6ZipM7jPC54ctRk9gOWjj5NXhoNu4S
2uzjXmwxTq2xlIWQcne9Z1SFg/QwCRJMeic18rMZUYp6sH6GvrBp4McQCayxv/Y6hnJmuGTQnnyL
1W2s9j0TO024tNA603Ao5KPCHvOz6W796T+b20s1/NWE4ht1WURqVTLn43rgnxrELqQ9o7AdL4jf
7e+Z4G0U9188exywuIltNMi9238UjrOxiuw6As71UwIhXOH1io+pbLfY+6F3+kBM+dW2670x4Iyr
1dYU2RNucLBQmFlI+70uzL1h+3+tSKkJz7HhJNVzTd3Kg163dAA4MXyRiHYaGmpxIvtWE0qDn54P
2ZU0FaM0tDiPHPdj1sDg+84lwFH7HJERBhF5iMUwTTBC/HmVCafkv+dNdFoGjGpjj6IyiV/8ajr3
xYCHEPG/0/TVasDBgDir3oIuw2ikGAapu04z2AXuBhuLIurrB5eiESyAOn8aa9qn508zy+kFUWh5
HJdEfKzcZpAWAxN0rx+qpIMFiBryGRxE3RJuNUz6iSZBRGsRyynNwLuHbHN2uzPt9lui/4/uMA87
2LUfb7I2TpqdJgBGHChhE4t3PVabIZL2ZRxrkEOPbIvaZ6WhBhg6ORKuESg6QtzWW8ePlbGcWeNx
p+psE0J2F91xAul4K5Rme6tJ/2rL+/W95SzpPWkoxLRtbA12dRglQRgEiE5mcnDiYvcQwjD2rmcP
5dkDAwJSEuAwhimBTKZlZTkxjcXg77XGpQ0U1oNPxo/7UMN5k7Kq2nJGd9Szf+QJ0xyNnJkgRKNs
4xBNw2YyfTwg9M3C2m9UAe3a4TCvJlnv7YSkRiIW2slh7rZBV8hQWCwg8V5t3aJCYzmgPc8qmzhE
AmietBnDPpXI3qVuBB0rWc7ZbOl35H8vTVFKCrC9B0ukzLvh1Y23od+435ZpgrlTFd531nn/6VL3
+bpaKAiDZPG3xYLFMp0TJ64VvQvfzI8ERhXbERvXesRDFgqBUMii62UXuVXZrto6/8ooRr7WAgUY
EiI6eLYq8fq9NA3oAnvWWHicj0HZ7XGSyfeSd8MWp2GKi7wSFGXKnFrTJLp6hoHbM14SnmsrMVHe
geOZxFfo3lvTSPMDh793M+25zOHAIALxHVos+jQtGxVoQ66i7KBM59D4RGTYEmc1HfU4LynG3eF1
Kc8tCSHbbrHxuzUtfeMi78M2d1E1dcj0Jjq5uRqsBe1Q5a4wqnXn0vyl1hGVbUY3tuW55hdtwwi2
FOL4uCFioMni6NCl7PVlPkw4U30T5glL9ROitGSfSQu5khnRckA9WPaCYx+9l0cbLrmTPtCx4Vsk
u5jYde4ZuRweoSbxeBub1P0WpUN2yTyUdzl50SufoTkZjh3Zj/nWQeo0P0P6b+KYql13dsl86HyJ
y9uCxyZjpvymmnTZ0ORXrvWCPA+MSV/DpI0xsqgOUEeRPoCTcp0VDip4JqqO03NO7u7S13/50rPi
pnXFEmqbwkeE7ZI8EvS4+K51IZvdOOjP0qPb2BYGQItjnEuniLa2p6DHySJ5J+aG+7b38Bs7ZK7c
/LRx8d71/maRo/EB9ey/DFUE+eHUOVpI/JxH2Um1ic3GPuq+GF77zoQC9stlzw6Js0dM8z3LteWv
6oriQ0cguW2XSe0q2FIaDkTK+5FFMDpE/zGZj5b2IzrE+742vFixCc3i08po5Dhzh5TlAofB/x/8
ipgKDrc8azExtzr/42b8znXMko8M6J01W8+p15pbZ0RBwgDT5NoBtYoOOt2BWDtxyVFlgAoDCBZv
mGkRfMZL5WzQzKUndDHm2jThKBrcqQxlVT/tqaZF9iGGAQ6wduj5ZTrhSqxf9VpnRlUaJ3WOy0Vf
FZktt3aGCR4ZY2cjCXH6bf3geZrRd//zU0m1NjYwtULcij8xp9SEv3W6LhpnAs2IGavTxAsMWpdB
bDmAKuK8n/lfcECZUOC1Xg4XcyBgeUVmDmS0iLHZgS5sO5X+UsqVInAewYaq3Me30EKAJcR2wXc0
FMkWNZ/GsDqPXhxqk4ty5t7tCICYEwS2Hnholg3zVZMXSDo8QUM6XlNDPrKl6CHLXMYL1292TZ1/
W9HyUuYTlpazSsXNS0jHx6BJSoc/zUj9kNbsYllzmJvNc8YwNa76hMO0fHiincip7vlkeVxLVYO+
nvraPZ3Jj6gJw3nVpgFMkybjjROBteaRj02kE/Otd8tm39XKQ6gLzrCeTO1T+eyxA0PwRz4bNbZL
U+3HV9IEErXho8t92i0tBwDoK2PhUK/LzG3opy7iH8uP/zGkLGdjquqPAnTInl/jgmhARvOErI2I
fAPs5nGAAZUjroyiP6m3xZM+eNFvPwsjhhWP0r0bedeIm/B5HG15tDV0haVGuTPJ9z4nyuPUKBYj
nJw06CLy2ZhrbQ8/aiE7tSdLEmo/tsFDGH0yJ9CT0TfooWLoCDtZkGuA9bXZWXiLAkpuAFjneIYi
yVpd4scFaM0mE7Ej6FVQLXGy4WeN91rawgrpClN5lePwWzTDOY7EOyB7Yl04FfKjlB8bHCTrkfi4
c2sjJDYZ0hA7w9AqCqk0MemrvNeYnEW7fGgLfLc9ahbPhPNvnnhaejMNFfFKyGLZXCixisDyNWNV
SXCuxur+jY+0EmLjukBRwbzrfQ0G0szazZiUuCH1pNW/RqNk/EZ21afGSLNdwXiHiYJBHacfpWs6
eVZJJDDmovjhxdfzDfpYXqGhxFcE143oOuU2olkbVTSl8QN/7VVdMinHmvu1uCzahT7ETLZOvooN
0AbLi/CEDH1RBU06k1yk47GIfNy4aO3aoEtkjHhB3GOsI5SxNWgmBtlHKwCurKaXNIrkWi3NuRn7
X53KHfUkGM2QIUTZTY5Wse8kPj2Jb8kGRk8uftpNFOlpfvQaa+b4V3KhEwdmmf9VnvsDnuWHzViy
ZzH254EfQf/5sToo9z/HE4gMypZ8a10zNSS2dAxxr5fvVeuYd5wOwwcBQbhwH0L50TP/9X2dWWFa
jAandU8qWUzi2R7aoN9Du+R8n5m8tA/1Y2aCVrksOaHb5+WmiLmL8WphW7Y7/9YWJkrGzjgW+dQ9
HEkNGsu0Bb0RGm6bpvjwloLIHq/5YoUdECfFecPrz3yiJF3UAfQAEU1eluRngguYRPQCrYNjz9dm
EX/RkD6mXGf6RuT708yooKbWvfpCm85REuHspRSkDVy9VX1I2p3NhdaIjgcE5xV4FQj/NIl6ay7G
6O0TicM5mqLmQH4LzVCzX96wVTqncvBIdxn9MYEIxeT8ViKGDUkAAESgCV07mwkCSG9M9UfQEDwx
vokg08kvONVCZP49jX1Ia1ubeOsEaL8GUyLIaYkn/7Pt0W0SXCE2jpNeYyDudjCC2PyIenYKEJeo
ps5znHzzNy+cJ+mMT609gBQ26maN2qmSefsWRU6G9qEFHRiUxd2XDfAgnfopzU6HPLZfxz6BCHPL
N9oXk7OdxMOrM/kkn+gTqK2FZZ2y+vvc1E+YrF4KDyeVjY2Su5zTdLW07XtPpPKlzJgBbaGRcpQS
tJPb9fipm16p41bGU7ld8A2WV70p3tr4YRmbXWitatQMF/l7hsQ/bsugHRZ4Ao87wwOoWJWq/yuq
8le3swpsCqWQcGCjWxKqeGWyeFBBY2lkM+g8qNHWSKMhFJ5ro+u3GLrH3qYMkNk0aFut2op0+Geq
kna3LvfOcx8/yiZ9dAx2RqybTMARZ7algBgvMtU6y9wNVo2KP1V+baynrLQM6FbboFQw6/40yy3D
ImfGKRa018XifqcAc5uqTj+bpsJGMrMINYW2rDJSW4JhdtFd4vGExSAEI6zmpPxuSr38IkDtoefO
ASlDW8KcubGLGl/YDSe3OUNEWoPbPBlmZrDkc6gtpK9lL6AbLKDcYygTOhFDACSq3T3sOPn/SDu3
3biRLIv+ymDeCUQwgkHyNe/KTMlKyZIsvxCyLfN+v/PrZyUGGJRVhgs13WgUGuiCmMkkI07ss/c6
uyCykFcTb5I3ZVKMvP+BxHDYzAGInRCv+DPnEHPTVBXEiU5iH5zKqdhKM0T7lHg6rMdFL/cyHPvv
GS93urU862Wczbc8pekLVa7YMTALlpQ7OO+DyvpyXdjjp3Foh2dH+higTYtV6sokzlOG0HBcbD/T
yf0sCE5ussByV0Vid7s6o6NP+R2RdRDPKmJY6wEPid7O2nsfPLYJDj0uVAwO0phAXY5xzkIsOPPm
/FM7I8XVrt/yLzmcokA802AJktsobS9LQ9SPas6mNEtrfcmjgvZEPgv6pVRPq7SA/1qRy6AbxW8S
DViR4rZzkVPqp9mM3sViQOtuiIb8FJje3lLa1MieTIfzHMYIrlwd+bs68Jv39Eptw4FCyTi41n0P
aOpHk/AvWgsPscW6sMGr6m1bD+lg6l1k4sArvhm96I2Vi46DiejPvGnlOtM8cJCzxoPBpHQ7+Ka+
ib3Yu8maBq1cJ+Rax46sJ852Gh9T8akZWWHyAcEN6VJdRWRiRw2sEuQ9C7Pndf0AATV8AXRj1qnb
O3dlYdevqWjbY9346aWdkuDWVkPyIlzHJ9tr9esxjeedD85abINeR4RQmvmoHfF9wadmgYVbiZLZ
aHniWzcD+fODDu1+66CRrRNXVQeEEiwLtmAt9/hAQaTs41jE5q0XMH5nJx5JB3TMzLKSp/R/zV2Y
BMkvkOFjHGi/nWILpc2XwU4O8n3puy9mJoUvEjF/9RBwTmoizk0vvjwyvy59XASuOpFN0xkvt+nW
hFJoO7f558WJocEYlEptYSSzTPKt0g0lElXXqvU7/dPtHF5H6uh1pIb5gfiWvZ5oV61IlskV7XyU
1vwY+/MVKGRV6ymNzU5L4fWrRdjdtu1ZdKOJ2qwLiA+1YSV33uTLjRA0WPt2rgAmoGQ5OFtyp9vy
4gP/CCr31DAF5udok3hup57TURdbyy6mAP+RQme6nwGNQ4mpqf8B+Zz7Sd5nQr9DL2tXTdTRp6LI
9SkbUgODbSiC3eSCy5yq2nqs3NTZpGYiKBOogrHzo228N9NX0TOlhv9ltNnAExE7zYGQ5PjS5DrZ
l4RpiPyRLkYQqsuXxSUsVmCU2LQAS3f9IM3P2DzoMj0ExhkvdQZKcpeHNAkrP2SjsOfmWCsrARUg
LNKXlNsw1rIveqxBR5TkJpAZ5/iFAcYzJxBSkWs8qtWKblOzuWJVT2KW88m1l3JLwc15G9HkWFjF
K+i9dDPa7eestV4E54Ft0s7yDLqqecL/3N7RkFbkEEMkLJkGJ58AHzHBOvyOfuNQvxBP8aqg+V7P
8bCz+zRY9agMr2W5CBSsEZFlaZwzz1e1S2r1ntWNQ3qgzw9Rrhf75Nhh2f2YXMvEJFS9FmJcKNdp
ZcenBvPWMXZxPOWDGfEzJTBuOhKlbjZP6yaZEZtYcaL5dhq1fGgDZ9Q3hJmCde3ZWbKzAzuZ1qRR
MHQkbjNkuyTuAchkOM/AoDpSnWpN3HEGkHRYwkA+avqmOO/bbMcgaKbZkjs4M8WC1mZiSgAElmSS
oQ8SFSj8Nlsqa7O47ugiMYkUmWWu1Mr1DLymVDgYbmfvpYvR41NbhemmUMuzWhRtJGhSCtE0CHF+
zhiSqqBKD52Ub2nE/jRXM/2Htp4X2p9J1XxZ0rgP4byWGAjyKWJgfNUDc0KbufdkMyC92/ouShCm
AhGrzTRgkpl6OnJgvpYto8mbPYvm9Qr+k9tl3TcZZfHewUW5sXGdbWgb5Ouu1/42X9Lsx+IHzTmt
kgCgXJCNZt0quoGNa+SnRVce+e7G2VVd4m0zzm/HvIo6+n+0pVpTUCBE0rljlLB/qYXTb3zTMc/O
QrIbsevNcWSfpyVbnmDyloelHOW9VJZZ+17S3RPXLnaVvYAzauV0oA+ADGV08C0bKDqQKykZFiX2
xGGxcLSs73ESw+EquhglTmT7zCvluh7R14mR49jyPMk0Y0fg6DQ/NNXNOSly5ztQAWhuDoJ+Dvxx
4SPT71um2tpHrRutDVXDpplop5pJ5rdLNWNfUOmAnzBiQ6MTFbPc0x4pZhmTZw8xurgmfFIJPTl2
DEs9i8bKbxy/ak+dc32i2Bf2qHYM12lFvounQt7zLlx7UAibeYQoCg6NSYND7gMS6r+6IT91uxTj
VdXNtlLE0cvkzuKYi775nPc8IfgucgyWJuXwY9EpzbSw8G9GFWBUYMgeyBPos7TF0qL5KqO4/jHO
EINQ5PsD0ZL0VId5dVcM03dhTHhHMZHzXOFp9pu6Jia1FAffVOP9UhXmRAoYgh6NyI3pHLAzKizI
DxKRGzxW96qh61GSNuf0Q4fOj5G+4i6UG+A2xHNq6MCY+pYRRzIkZSjFq24p5tUM5mEXtrxsEuH+
2lWnskzD6wPMcjbPiBkdKZvlSxr2+qmNqNfGiGhGMXQG+qPn7zJH5weBhLUi8/bFZNF1SEsTw+kw
AuGC6acbJoJVT9OUskFRrdASggoTl2raayiKPyOMZKusHIODyMmROjkuvAHmB70ADjYyHmcq75RA
+uTHO/pjat+PQFsBJJWfrqvXyiV1uSrYdbeM6qFnN5SQq/rm6wzmCoRpcBcYku3BXCSbBu4U/pXo
J2sQcFw5fZkH7MVNE6hDNGZPFEvd2hPWY6ao21b5qOuX0Ijpzq9DcV6K+IdmhiYf0gvDu9JLxW6a
Rp5vPxrvOTXqHUN12y91lSFUa4VNrpI0vKL4PV882sRx1z9X7CMbmwGXN6ClrJsw0C255YhekNDg
9Fw3P0Lxw0oSLaF93d7YtpzJE984wyInKQu/CtXzQvOJAb6RoW6rtTR7r+QkPCo5PIdJEdx5bd+c
y7gYtpyM8PWNefxIf4PUeIM/OAZmHK0WYlGrpYm/+XlcnoayyU6YM/joEJUQAEKM0mXfyXOWVugs
XudQeYRADXF26uwRIJk69EshL/SDcHi3BWa0gagCvp3r7xDKhCJk6WBlDVOtvjqjKO545qAvRNE7
OA3k1FiVn9xAYZCIS3v5Gced2rQKAbXRiC1jR7TGqSwbKbmgQAc0HXi52k7EsfdDzXDtsG7otrol
+rpd1Gt+Xeao9y10mtC2T4vAZ6OgEqxwcGII60pCF5iUVhM4LU6/3UPWU1/aMn+cen2f9WG1FZC5
91A/xZt7tZSX12Qhbw9Fo3YaLLqOuDWD9U1mY7OLWz3VwF+rZpskcjhCIhmZEZi8EbcO1nku8PLa
DMhhOIfYMUVqPkUL5JzQpkVYifQ1zloswRpirttHbwBv8l2IxwL0WTqdy6LkeNH5uJosDgCbSFdU
8wI7hW/sfB8vrbsN56zpdnjT6FAv/rRWxuLoaGPi8pqJfubUnXwisvPZmwvIXoH2o+vKn95HqP7f
mIDwhGAlL0O2pM1JkZYT92nWwTinh4q7n95be7C7rnmXbRddYuN590GElbhhUvInpsVfaVVBE7Ad
pclAenguS3zrmHaJHxGria7O8j6pqS0511THoJiiT9IjElggKMM1gcxlV9m7iOizomWT6aO7TaMc
ciQQAv1cM/X+EAEx2RONJeNvQgGCxEexqWCjmnDhKEWBvrds8kCtRLvFPWs2WoVvGbbKm8XI5gz6
MNxA35ZkOOp4PbIqr9PJN6ehYN6zOxUvYdaqXegT9E3nciQrFHnbTs7qc1MuBONGSixpddnOnser
E5OfNdflaxJ62II9i+d54JVSsv3BoZbW6mKTqoHOvLOAljzaQ+fzbotrLAEnPu8HDKOxHUhxUPY4
GvU4C6Cf5p3qoHs4LUM8ENXxu/mCbHIYMJzGSgzeidwlW6HTz4q8/LBtl3j+Qs6jXfstsee48IdV
YK5sczlT/zUePguFaLUZs5QQSDcmR19NIJGL/nF0i/SgwMev3dGiOwxR6mC7g3ceNRmBlS5rmnN1
2fIMJaE90fRuhJlPecyBYBym5HNQ5T9YjmGeF+baJyqTh34Opkcn70vWqIQ0p+fiGDeR/WWGynbW
05xS7eP/8SnhB1Tz+KmoE9j9C/6OwJ2iXSTQ9rUJBL6PRZV7/AmU+57/Hrr5WwesmVsk4/3CNIVT
NdXphum8VH1VA3c2GhvSX0OMYQD9UTyFsClW7ozfV4DXJnmzhBs1GemtEloOm7BeYiRmS3XrK2BS
roXilnWLaz+S85QPKk8wgyj+ThJ/RUDwOVrnwyYbA+qDiTQQglFwWIgYYADGVTdVCHlWQPsjGejz
CgbSLfTjmI7RRF8zy9BEQDQ72NbUHH2G8G3wYOCrLiA+HhlZ2bHJWt3ET0OBOw52ep4skO7R0Do7
blK0mx3/3TIRxvA69E+ZaoaT4g2CM14tZyAIFoKunzUUAQEE8TAgt4qwPcynbKih7sdluJecxnbz
PBAenMIrDQT8BD3mpIbgHbZbrdpyn3iJ8zgqkz3OcQhowa2SK79CrZyW4GU40vjpqVdcm0N+1Niv
Q+s6n2aQs7teSQLIgWYXU3rHCSCw30GIDhtEdAOSz4TyMZyi9ll6KS5NAj5I6S0HAGLiNIctbBGi
65tjo63ks/aomO1OGWSTvt82BZYzCxbPe2Al6aXsQrie7OZvXkyANR04L8IUh1Q6YhlIdWuD3J0h
X3tY/4rBqD2tAcrkBsQk1J+JhmAyXSBLy6NlnO4tqB36UnQsm/tBwgkhNtOuZVb9QGVQ70MvWdzp
ym2NnXCQ9gA5LFaKpYMsAd0sbVZBzYlZ9lH+ZrJUbftx6r4UPUcM4CRU3KP3naAvzu4oUDsKClwv
ntMg2bdTf4lqNz6VPeKpxL42qeEacVFjxBok01ePLj+neAwM3Vxb93Xk5Z8yz9QXG1ULYfUqDEtN
4scsODOn2eCUT2PmNMDXJxbCW77zFAdCOnE9Qy5GdxMJe7nzHQoL0oOIPnRXsDkxNWxMKNggYPU2
kl8yvWM1Lw6e1bmkw+qvyhLF56Fm4IDAsPWW2eO44MXW7aFkwdjohX3M0lN6nkko446VwbpNgNcH
NcO0sww9U+H4uOUADVV2JJADsYqlsJTv1EFUbE523ZObhkEUDfkkT0IVaD17egg8nLjg16J7Sd4c
Zj8ot5teJd6+d8f8sAym3gf10gHicOe3hqkRO9LyrBSwAtkGCLXSLuiemTgBVUvnhnbANWVCmXCQ
9Js+Tx1GcjGK5XaqmRgb5wynhwULJFiwD4/Stu5sTw87jmD2YWy66FtRSetGBTSEl3L6NjjS8Djn
8c8CFh/ux6ndyWSsdqNMNQniWIG2CtVOLlh3aRdzdmRQwE4zsAOPKg61qJSt3mczamMS2/sJVPdq
VuS0h9Ch+5ME3XZRrYvblIkaZTeYL001otRdl9mZdN/NoKzg6E2I4Kt4ar6mlva+6rmhpViaqrwB
CdxsjO3wU8AQCMPXvMeHiIeu2NKHCA5uQvomYIjKthBlAifCtQ5pFCbbOOwtltWw2KoZk3Jtez87
bcGGulLBEHug+EQpPBMJVadbaiRDuBv8T4QGWp6t9RCKUp+KOfYe7DqPtqDZU3pbeGV178ibIKWR
Nxrbu6huYPCOZ14pMewzcwKskwE3SLUCbmqtQC1viAy/06a7mqmYlbyOhQuGqS2Z6pGmPVzI1E9u
MgcvdwZOzfigmVECYK9nX9zCAs9YsocWAxmcyF/kyUqr6sXpgc8Yomfbnsfpk6IWOibAANaNwZyS
JUl469KXOo889WxP3YgFgmxAkTLKayjBCUbONxpE6p74+Xesf8hzyxTuh9F0m5qT7t7nGHhkOoU8
efbc7th5q322sOwlTeGT/MxHyFE63sVp67/Sk2No35yIFcMusZUaBlowLrJdxw2yCQ/gGpCZ2TJ7
KYTkAO2cHkzyTdktZCQiAbfUijyPSpA/s+gXTmWJA9MCagksW18o6dzPEALISUAPgkIHFZFsS3SN
p8/RPjJjTt3O2OfEWN/Z3mMNaYwlaUwWvUsCNzzjecUVuCCVsg5js5Wl3tkif0H+Crc1uuJ6HmyL
ytOKTwh50Xa2XAqnvBI/l8h/aki+PJnM4pXymt4lyWC7D6SMm52fxdRWhN6I1Ct3HWBlAmiBu49x
7N6mWcLiHOWTcwhtXCYhRIUGxodLI/aONqT3IkN40pxOBuw7PB1LuVSbKFkAfEXkBgsRPkAkOSyz
S1TF1DTsiimnFpszpDCSjLZVZPs0J2NNUUBioLUE/CwgwZErxnUpCnGD3gudIourk3BZh9b+dRiP
Gmf3kyUwB3UoQzDByPGkpbtvVVZf8ioDBJS14gyNe1nHEpnAN3F58GlkHDDdQjiQFDK73AYZMMXF
c1vQL2epjW4UaEUXu/9M9VwBu1xNXuduRkbXbFVRxy+6mBkQgnSIexMl/+hZjnrB6eTs2ms9Aemi
2nc2GjSKmD4tBMoPSTP4u3zCURvHA9yNERvxpPPyOY3d4sFySN5ydJ6xbqGBp1n12Z8ne8cqARWO
/suhS4V7iUVb72LYzM/YOwF6ZB79KBwKtDxLSYCVNs2U9aDmgTLvGDSMZMqs7HbjXXtDZvHVAt81
xchcyBqrR+sjPXsd28LImCPqtDG6VWNSgbWOmicrn+Bk0Su8Ax/NLe6q/ALXHTiHhizZLlW7QWSs
4IMLVPi0yc5BVi2fS0qvsxPF9zPUik1S9O8sKuNq8pkoSN5/3gcMPAEsQn3rYPpZGUpEBmggNoNd
Q5tgkEaXDTcVzMBzkKPeNDXaJDcT+/GkJJ7iTuwBbn+JPLaFVdFHkI+xggXZUImN66Q/YYGWPK6A
CoiL1viUsPKC55CXKRzfiJh8beFc3IxLND93SOYb+rLDDgcaIkXR+dQCkbmlr1bu22DgiEJeGrQC
Y3Ray8YtmpYVOWlYbD7axRq4jL9KU1qLeWXKtWpNDX6YLaiZcu97CgzyXHsxHcSBSlaIJbotbfTi
Ne2E/KHy0nzvDb7eBDMyke+lzBWomaQBei37hOtvXI+sbdTKWH+G0pvAdqJptkWMObwM3PNkVxgk
0vNSX1oB+wS2v3h1qt75FttXopZLSshwnFwnoFBvZTC6a9On865YArPzhN+8JGOLruByTDZzKlBp
oumM91x+ZwUgeppkLrNpUuZycCq4hefIZmqHLaEdetFZ4ednrKQ5NVVJ4cGMl+8sw9RaAEnIawh/
H8FIP9HrS7f2pNrvQdRHP6wSMGWSBvFO1vGwCusr/zId8EbjgYNxrZC1hqp/jkVDs4hyDUcukVN3
QLla+QGDipKqj55oDAcU5Fn6MDJq5OKDqcdzP3eQq8ZgVzq1+Wk01hv+kTyPcBQODhaJm7pHt1yn
1mjwxGcZxtgYhP65Tosa6aTOb1itlidbVdbRpoe/z+qeJYZiRfYUTZhjOCUmLgm8QLzBq3lpRXjp
obuDKkdnyvynanwqXfQ9iZjzqZ5c7xTiPMeosXBM1YNNtgyrYMpzdJsY95og7woMx0spbuy8Z6YC
cu1e2Wn82b7GwoQrozOSWfqeKzrRJPUHKN5XeU3209bvpuzEAaO8X6Zc7ywmoe0AtDCnwKTPsaXq
ct0ekpIxLzDjfJRaD4GdISkbJ4SpfMi9rcLxqG+i/Jb8KmCSPqA9UnU2OY/ENicP4M8VkdI9x8MV
s+HBOm3GHGcJZk8aAfj5JhUva9ttyi0LSbztmBrBJRh6wVMgNrPVV7uiUQ1++zJYvgdlpvnxr76O
Iq6PYRsmeF0tSO3i2ipKPH1xlkXRmZ3Kja87f+8pfinTQCQQUI/onpXPKMzijVlHzsEk5YOoWRRR
fP/XPkdYG07zSk4+o4/S6dUbveqWrFP0vZfRcCsXpDmaMrj0auNTTcA6BfHU5/fIwvPLULIU0IJl
UHrmPtX11Kwad3qV9IJ+BFkg6Cz5HHaYvKZPeSe+zJy9Vypf4j3cPu+KbSNIBzOVh6rjaeE9OznR
yEyDOqXsIZHS83ZoqIbXsSuoUdUpxFi/ig0llg9/tQdYXJCeHe3rpJgOBrCPpLnu3PshjeqnUsPk
WUVhFJ78KdVHDH3VxswzDVCh5ts6yT327s67kwVyGQP+sn3Y+2BbB9fHFkQHnq4gQzhmvznXiM/3
9DViILHFN3w94VZzPL83US0P0wBELqGPiLfIzo+orCRwc7vcDwrEXNA34aepNt/B1BdHWQ7Ee9Xo
QdsPltXMee2OyVMszTjLWS44psupDB6MwTQZuhXiSgHdMaWh+VjUDQ0kDjv3k0vQIJaIDmqERNQl
lXfXDC1bqK+vJRoBkGQSKeIhP90sSDKl6cyskOv5iRmS8SH2sFdxZrOvBOji0PM6Ar1lrRo7P95E
MZEUp6vaB2eGhMmCAgomZBwTfkaLTI5EgO3nmN3Uq76F1+K5qOvh3YPS+D03fbjLfIagLBlIlsgK
hj0aZvEohjlkTIzu6HFBoE0SbDquEjOqNfzBAJvJqXNJXQeSjJu0IQxoJhDHdtOdWpfQgOPr+Zn5
WDYiY6CPWHIIiBv56gGVSBKX47CyOweGWxeB8I582lSivAPjFZPOws3B2Ltxw3yvHv9FhaKW4Si2
yFPLgKSZl1WMWiiCCfgTKJ/OzwRzE6U+Vnjzd0YN/k2dL9Xekhhp+sVqDrx9FNQtenuXuPEmtHPv
lOGO3VDZsSR1/ZcKZ+GhxTrzUHsLs1p7hinGHuEwk1HaBZrpLKhP1g78J2+v21K8z8J7CqR4cDNn
3CTlrM+L63yxBwfUfMYe2xV0LLBfeg89Gbtz2rHzlR1PSu3g1s6sHsedZmjAgA9hP/uahGyNKYum
K68LGioVmKVA2tKEumUUVrQZU0UgBxg3BxzS2e3czqz8bXmSPukB1dcc0AKbrvpQFAcQWwIneJ8c
Csep36heqXmwpoKHSbOeFVGL7gbkFo8wuCALAxMH2fyb1o2AHhjVByex4lueMHXDFLflwHGm/2RH
guh9XxYsGRWhWberXhmVRJh4sHp3JTmm4l+0SZ802EGQ9Tilu0qydGI7mtKGiFJKlsbCj/6geM1Y
EaXemIUgy6Abkldx0L40TdNeRMv0x7D20n04T3IDes3ZYNd9ww1AjxAE57lkB9qaLoTIXrXAGAht
r/H4uIcsgSugep+1f7a/9pNbn1va+eSO6Ae1EldzWCP4j5iFN6Mc3xiqJvYk772dl+v+nVlG5ij9
hFaSL76D7Mt3DRTWB3/03yLXw+LW0J+gm/YDt6/c0srhtIrOjpQE8c2rRlwhumfA1mCQ/kS5dzT1
miQajrbqBDt3JiSomeu10cwF37s+s7rKyS559yuVH3pLhfe20+UPmsMjRvJuGnZUTvGRh+p73dG0
qPKSU4QXsS8Fg9iOtsBf2kqxcl2r2Ezkeld6LsAVUsytp4WcJv7ActuHbIRdQPuJEX4Ribl42k9W
ZJMLQo9BzJk7BmnBRPSx2h0TRmFs+Ck4j0di3npZ8dNmxuIG5FP2rZur8eK4vfVWj+hEua06Qon6
oabMvKPbBpJKBNNXar9XHGcGzZWYDENRp03ToxuNA/aFJCl/8OV4udGGVuhz2aFMaE15VdQep0xr
cMJ1c4lYgA5RBTMT9x/9CpqsdkGqHTMOE1doa9gk5FInuXOWmANFTqZWxxyj3MnvSe4Hc3CDPYAh
UL074zFGthQLJJqeaSAYp3A3tW6zHH1/AHQceelLF2Cg9GxaEG3KJuGIkXuIELbuSstCemsaKPpN
i1dnfGUgJcpymrmwRgSMf1Il01Qe6NlY6zQlETlIxcj0rGD/FAQrxMgwoqUgTOlPBmvA0CnmgrcE
1puZyQk0Hk9kUT4lacrKYop51zopkmrEm5YB+SDT1UdrL50FLR36anHZUxPgvydKI/Ahu1Z7djpT
04vAfkP3QHPu6Ocq3HqD+zP0+yGkcTpN19O/Bd+KKBXZGmdTjjNtxTrAwQwrFxhdYub+aPCvhxSF
Tt81DMAKWe/WzM2IOHW38gUz0kt9ZspkjxeAUT8t4HDcDL4z0IF1YDNaV+kv9tv0dew72KHGgoQO
2BAnW+gc2ypEYMHD8SOaLedn0km6xRoCsJVV7x4S7R5rTrVnUNx8/Xj5T8IHejMomvyRzYsOQgLG
4JVoKliLWanhe+cRNCDxuQapuSobQ5g80+OmNgL4F6HcE5ISOv5IPbdq2YNJxLnpoWEkFLBT0Gex
R5yl922wwalpznS3lmfD/IRH/l0GHHSRtc372NrqPpoJ+eFPwqAoflg9xkwEuvpHalTMySG1ObPW
3Bt1JSPogWa1UR6bf6Gck2tw9LVEW244pQ7kDpL2JmVQ7QbQvLe1aeWBEVEuzJDEOdoyjRkfOu1U
TUi5oms6jrfDYNnPtLYJTWobkdK45qgDykw2C+JOUoXbKp+bW9jizrZZ8hp0BMMD3CYm8dYQkJsU
vCCHPxI0VJdVeUWCIFXjSovjtW56gDbGwdkZwi7y5AAxfshoJxCCJ4rZjJ+TMehebeBdoFZRmi61
wnNWMolovVQBLGbF89fEEF4YSfns0SDfucEnn4ADtd51colYsL3WFs4ah/PoGbEQIDGhMXyg1w5q
0euvITXDl7qgUbYMmTiPUeHc40i/KsCh8yCqivza5Ptk7/EHYo9sUOYder30w0lk4QR3HSlPZiRL
aQX969JfDZQ2kFoRkzPnPNlvuy5+1WyKq2xAuEBg13seeMQ5PWrwNFjYAIwneyh3GCcEoLYrrNWy
qEUS4dOCpW5GeBH+rdMCcoQA0jxzIpb7gdA4MWlmqRxrKXlXEsbTBTKZDjbbF95Ya7pzEbnFYarx
JTONLHWrSzmR7w0wWbEaoZfZduOtvCwDC1F5/Gw5gZvYd8DjO0X+gsf82e0MC86QM/44Zuqw8dPm
HYIvBigOwS1oWZNulnyGM8bM4pVfE5mdI9ZyawJe1vFB10ltOQ8LllRsenHzwgQZe+9V2fiYRo5h
T+Gxa22aq7TRlnVbJ2YbMXvpaNs43Nm5JQYW1dNlRdXS2q1hwBXlfumU973kbV47AH1XYYCJ6s8j
wn87uV15niaJql3+89//Vf1lODxmOCYsx0CMQaYBLzQv//bPO8pWvu0oWkDQX+Wvf77XoebgPZcX
8tGfw6Val3L++udL/H2WOpdwfGp2ZRtHiw/z2tHcXBrWQ3mRy3n2nknOmZTwMoHIP1/neid+naTO
l5Cub3OrlGAI9q9fJY6axZlzv7hUySfkC10xfIyFuY9fa4KHf77W36e2/3ot79drNYSd4uvsxMs8
vRbhTx+IrE8jXKLAZ/lt254wi/35ir+7i55ypbR9xT/U9Tn5y3Oge7avGofVBR8vSbSuvKM2xnfx
56tcP/eHe6iF6xrFm+zjY1a/XqWXtH6d2CouWh0dNncINhyMD5l9qMcff76UvP6tP13rwzcKmdjJ
A8+1yhEUA2GAfrmQr8XS+I5peN1bCM+0O8Yfvv84pQiu7T982b+/WjyNnusrX9iS1fB6y/9ySxmM
lfvYCXm1ji5VZXH48xf8zS/2y5//8Dz6tJMbNaflRVTnuEZh2Vsh7PL7P1/F+d1d/MuX+PAker4n
PW/kKnV+DKPNom96/fafXeLDC9wNOXMmYi5h2zv59RrrSjZ/vsJvbhXbEY+31lLR3/twhWxCysMf
UVy+ZeXXgVxk4VOL/cNFpP33W0WWzEYflFiDobT++nsnoTPrlrTbJX1zV++cmWL33suOHPd766j7
O5wckf/852/2m0Xpr9d0xK/XxD2iclhPxcUFL49vNq18zEp6nZWPgX/687V+8yj8cq0Pa3kS+Pai
GANz8VBhR4KkGlyLnL/8+Sq//Ua0aDSGM+0L58MDVywuUqzDa2v7z1dw3LixBpAEDvaU5dufL2X/
9hvxfhqHZ8Nn9/j17mGMdkfR8Y0oqBnVcoH+tzM/HaacrD/X+rOjgu3QP0XODXPp6NXSdNBEzT75
5S2lRBwgeXzKIOlNN8yr/PNH+9va4drCFVeHuZLO9b+/frIpqzvLinz7wRnaL439hGX+5392hesn
+Mvq1P3fFVR5Kfz7//Cvf7iz6Lk+cXQ+fyPxH6Ubi+ryz5/f8Pl+Wd4/3KHr//+Xz98EBlVbcAWX
rkTJaLJV5pzSf3qnf3sV/G22uS7gnCt+vcogiSUxlE09IL3ghAKVYwdAkAbFBLTxu2XjNAzbiz1l
XyUtxcmpH6++0jDJ9sbj5D8wnXLFOXD/5+/+96fDkOwk/eKxlfq2/2HpT8tgkkJUDBL1X4x5So7/
2Z//8KU1yMd0pF/02IBYzXf9v90XXW7mdUNUwqZwsz+sI3UaV5h/HGTe5dBP+2T6hyfjN3eHv+/h
5PFdwUv94e4wh5Ih3pYMHhDci5Xx/h8f3zbGZUOB7a+96zbwlwcP06qsXNG6D4xLaQAf/8Mq+7tP
r6XW5AJtQaH54c1JtUqYnTAF4DWP866Z/v1vazvXmsTRRrPyfdikZFU6VWJl4aMB9Gfz4vzrFx9r
imd7uJgUi5f68PdVpLGpWa71EEMDBElfW7f/+uH86wX0hx2PsLycC8Y0A6HD6bgvyn8ohK/399d1
xSCcw86Q0jVGyA9PD047AiJdGT76Pdl1Qi6r2fl/PKBYkoygVmCF966PwF+eoEpUCSMZMNy04Q//
1iYw/+db9PdFC8qKMjybFPS2+Hjocqyus2Yaa4+sQIyXxb6nGClk//sH9ZerfHgPpDU3XaNU/BhD
dgIjVvzDt/jNi/DL3/8f0s5rSW4j2LZfhAh489pmehynpwnRviAkkYT3Hl9/F6hzjrprEMAlpQg9
TRDZlZWVlZVmb+EKBB6fOQiopt2memjCB7LC61ra+r6wC/xygudQD93xowWUYbnhoxc2gevCsZmJ
0x0CdcGJhgY8T3QhJG6eHehKT554w0Gxtr6G2RgFY+UCoJBm6iq1QjHkrMsqoR0AIXILdTtJzuyZ
ZqwKVPhoQ1sLx4ITAWKKZckK/dqCW0pDiCfoPKvd1H7hJUqfhO6c1xczuwZhMTciZo1eHYsS/nm8
elm7Mf2td9AYpgzZjyWsbJP86sStW9cGGKmAQZGGTsln/7p43gcyaQrF1G0xGKRSHDCQo1aU5Jjl
qCbwp02o7V8K1WrOUQEduDyFET1BEI7WRN3P6+IXzNG5Fi+sPgvkSdYlpXLvyuFzLH1e//psbaJu
df7jge/IZGSEw2SA3TTSn1u5g/KxmtwSTGeIKcHjcOz2KPkP69KWjEWHXAucGZW8zM+n+dVO2jRM
0WhhVxCd065KtbY0vmtFurFhC8bv6LbBHT+HQaZo/EmTMamWG5XL3J2f6Xuvu0zQWADuTR56fUFL
m2MYtDzYHDVHE7Nk9B+Upd0PlcsY0/vK9B97Q9u415Z0Zpg6RV8ScaYi6qzKwmGyowpWQ7Aw3gMB
qb7GSgOQZCTJG1fckjFYqspyaAlRZF0IwHxKJ3Kk5Y1LJ2pOGfozffD3vQnKUkO3YmIp5wEY23UN
KksqtAijift+OkQxMPCzlm5UhKZ0HJCoN+8CyoLJD4Ai73zkd233qY/a157BiM4BFy+8Tx39rmys
9+u/ZEnRVz9EEQKIpuyrgNR44zaA15ndZcyBTyk/rQtZ8mXXQgQVA41ZMwpaNW7bHCbpHI+PhkX9
nMlz2YXou94634va1ebz5vBWUfR50VcnDpAFIy5GFiXTe1M1l8jzNq6aLQmCf7Iyr1N0+Ohcmux8
EueAywzexjH7qXvRTWH9NOrY5Jy4bG6X4ViO3OvGWLu19EpDTE4rT6i8OuUXRcvude8ePLMdhJsb
jmRxs66kzuflSnmeVadZNk61mwx0OHcPmf7RA+l6AjCWYlyb7Ep6Q9btQ5kN4M1KDc0iMNAMUxMf
+B69zkC/Bo0L7d5BVh7S/kvgvRbeCTy+NHjoQnrXpO90TG+sdXEbr+TOf79aqx8CFVv4IXID/Uyt
9JMH3/T62hYPmEnmRrZsTNIWTnqQN3UvFV7tarxfzHcpkKTq3bqIt8ldy3SIRGA7smQdhlLhPgOu
grEJPArcLB3FSwdohotZv6rts+JYe6X+kVt/Kf5Z6j4ExUsabIhfUqItK3SN6twGhhgM+aB/TFDH
Ny5onzLjY+WGBre+L5w1Oxp7pnn4Pq2etK3o7cYjcOkCuP79wjGjwSROYmY93XYkN85kRH4odR/I
REtp9uncPBkkY+BKE/W89Y3bWplw1PQArMHEZmU5NDcTLHlp/rAuYdaNeLDYGN495N2BOhesTxmZ
YktBHXahb3PMj3ZNiAPHxrd1KW/XYckyLzhLN4i+LTEvRE3SgYpDr13lToIjlvGaw7qAt4doFuAY
ivzPJS049AngDNrFOwQMtFCcVMDPiHt/Q8ac1KKxjnBNnxd55QtgtB5iNfBrtweNOj4mMwvbxq3x
djdYBu9ogk6yPo54Lzn+4HUgxNVubh+Ys5B9bsNjHG/ETou7cSVFOC8pHcNVC8+pm+qfI+3spMd1
Rb29IFiFo+Fr/tGUsBntoBE+FwYXRPmZOiDRC6SMNE0nz2l9P5YvtrIVLi1t/xyZWbaC8mzRh1Jw
SSe6F2p3pG1e0sDUpJTdbWzOhhBHiISUThvqMbFqNyjOMLA5QBYr79c199bT8FzEABRSWrJN5unW
xLwoKuls4LwDsCM1QObuOwrkEUj7QOdueLXl5fwrS/At8mAHoBKlRCjNyVIpVd1F9sapnH/urXO5
XY7gXKJIHiamjbg9YcWIIFlrLQpJhrpTIb2rqq0n6UKUcCPPFHZoCDvVZ+i4cQP/vYe3DKVHufB3
tXJobGi0KxAkn8rhcVA2DtTSsb3aNlMIXyOvHPiPcFJTnrsYVveD7pyadkObW1LUW+PojLaiwxMp
RHtD9MWPnoPqPXfRuglumIUphAp0qIetA1iOGwCNOoMhQky54UiX/M+1uua/XznSwSwZyhkxC5sh
KzDT1Y0lbH1/XuLV96t2aCavLlnC8GnwGA55XVfR4vfn1gZVNskNiNud53ouA6vWuPCO7IP8Zaq/
/YYAVbdIhFGYkMWChRQxVt+XGtmj6BPwyMXH3/i8hqfkwrR4PQhbXA1y1Ha9Urvg60GlqG44sUX1
XH1+/vuV+nXKnvY08HlZBX78QWrTu/Xfv3gQ6OOlls5t+eZBTpOxNnaKV7kW8GHZ9LEi90S24dgy
LrwuadGBzRl6hwSA+uad2NpyKTGjR1jR0zRl+neKCcpMpcK61LS0qSfT/brAhSfdnDBkWfSIqURk
gsuMGxCsIlOHcCuBCFfv99HYgfB+0qzH2ILDdAZ0l3bMsK7LXVQp5Q1yr/NT5Gfp92rPLLo4gUgl
m9fHwCCDIqBDLJ9+sY2HdTlL3mUuDZKENahliZbtgwI7gt9E0jLmpa97R0iNH+JB3xCzZIKqpc4N
JTQWvKmZSbbR0lKuNa4Jagio1f0pCSfnN4zjWoh6a+cFw8KNBFm7W5IUbGmUpb+/Lr/k3V1RbYQe
Cw84gqmrBYlH1ioZDYksZGWvgfcHyAM0fd+NEJ5Ksitbz6R/oNccExlISe8QphsX3LI+HVq55oze
mxoh4CM01FGbdg36Dqe6fceg4pd1y1gSAYaCKtuGrhM6Ck4bdAYl1uq0dUnr7V5B4N3YrSULv/7+
/PcrCw+gO9drne9bWrBPYOiSyherhYjztL6OJQun241HAgGw/SaZm5SWTU943rq6CiE2420pnGFJ
29+ti1lcjsEjZC56OjzgbpcjjzWwqxJIJ7wjdr4Jh+dehbWcHN26nIWIFD9EXQYCGBXkT8HwoCPV
fB/kMjfXi73JlPikPPTlgxW+qNWh3IpJF4wAqAjehySqVcJ4wfvBA8iQbNqMrul/a/ZV9uf6YhaU
ptAqoxomFwdpJGExFY3lnRFYA4770PV3U/rQTExGb6jsZ9pNCHsRQ8pFZQiZ8TjBMYCeZiVSN6Ez
ODY0/0PEHG5mvJfii269qP6dkQczhuauiKw9pI8HBjr3Os22oCDCrUnv7W+sWtfnbDkRiyWWgHNd
zs2yCUe3TU90zIMFR3dw9HVdyOLOXQkR7THWO6WXoxEHle4+5NNvPL4V7er7gk6BYopiw89Gl471
HjC4FPrCjZO7aB1XIgTrYFChMRi3YQmQPoIa+gwcecjM8H9T1KzIKz8UDdI4QSUzukF9D8NpWF/W
v7+1CsGP6s2g+I2ZoCg4Epn87d5NzrNjHf+blPlXXK2CkWbNisJ4dEPjyQykvdExv+U86lu1l2Wz
4rQSMhh0tQurydXOG+UgH0EtOijWXv31xjHaE/R/vy+sg54GhTE7zEqZ7gbtPko2ngoLt8HN9+cA
80pPMDelNB1Uo+tPR09hkIpBirv1rVgUYdA/YpL6oCldUJFm+2kStEBTwR2jFcceIl7luC5icReu
RAhaYsRiSOvUH920eoFueSrf/7fvC1oKKijvgp4lQPcIYR7nbv37Syqij1Uz6TXVuJKF78sDtcKu
USfXMCEb/nssOkZKN/o75m+ITt/AmGhi4Jakkep2p0fG6rIhLGSXplZAo10/Awkluresx7AbNrZ8
aT+Mef5AJ2RnRYKnUuoiSPO+kXmWPNWytK+7ccNLLb1DeCBatD1RhLQ0VbiJK8Becp83iuvrIN5x
yrNYkXdGA8CABbpwBCGjWv/VhsbjFG011C3FHKyLIQVwbow3zRPgOTcgk0aK69RzH7gdPUIom+h3
DpNm3sZCl1TJUDuRoUFA8KanNQV8cyLjqrqtLh9aehVBSV03vnnjRcO4liAYRj01HWDRSOhB+HyJ
7oYffvob9k1N3zIojMnYuWAP/ZiljObriiunB0h4gb6L/I0H4pKebB6klOAoUvEkvjVvy/P0AXCf
yc2BBklBYgVqfV1PixKwZcrdhm5YosVJkVQEU5pPbgPKZtBEu2/r319yAlSfDBIHhEGs4nYFYDxp
DUPHI2yO0RHEXS+SjlL3G2q6FjIv8srfhwxk60pTjO4EJ4+2U9Xf8MTX3xe2oUnGKSodFqH5J0bE
gaZfV9KSsV5/XzDWZFQhnICgxXV4HilADEIj0hhwhmob7nJptykRkKvnUWGT57pVlKbCCdvH3ejG
EUDWas3J/vWlkJyjb1BRKGu9yaQQYw0WqAU9aSi4b3P5nQZ1TDIYR1pTNp7HS89zZoB0XWNSh64X
8XSkaaABz1X27uDV2UF2BmWX5wyv6pkNSrSahnvY2+o9nHtwJuiFc2nrofxDNeGkGsiHAy4lD92G
Z1vYypvfJGzlaMj0wjT8pjIL9036rZPel+qLLW+8qZZuihs5wuUaDlJaykrVuxqjfkN8kSPAKcPd
ULyW9qWTjn3zQQfAft1O306PWJbKK5skrE1R+U1N2VDIvVYxrEoxzF+wuCZqBRLvgUnAYjhZfrKb
IgZrsz+gwai0YkP6wl2vUgYkA2nzoLItwZVITtI7km21ruL8GUH7QtcdM9ZZ/uQZG0WaxU1ksoPS
LHEF4cXtMamBbWLaIevcSf2RgLww98QUADtDIbeu0IXzSEOkPHfCclnx5L8VFCX1BGpdC0tVdQcD
czBtOK4F70uDLdeTTcfg27SIpZWSnQMl7bawKBIynyal2lfaVjl7SYyBNRA9kH55EzqA1ZLmpV4O
bpge0pBR+PeK5q5rakuEcK7gPI6ZHkLE4ADgA3nuo7WVQdgSIRwpLQJQb5gQAZv4GD4xaqdsmfDS
flOQx6hI+GrUGG73G/DhHMiwenBBo5GBMduvK2nj8z+dxtU9GKhWVsgan+8/2vpLE288q4TPk/SC
rZLo06bzH4xRMQCOvMivR2P0X61dAM0RqZiNEy6cu38EkIm0Hc0khyPmqcGj8+Sgqn1wfIBTlycI
F0g6gEsYG6d1TYlFy39EUYihxEDGi7N3uxMO0ynjAHnkKwRBtMsCihF4T4VdANJkQiglg+jZXypT
/xMEl3deIm+0EQu29ka8eiu+9UHVgAYEeKLR/jIZ6kcjAGwUFIaNZc6116sw+KccGhocmdFjBYDT
+e9XFqG0qc4wayudO7MwAWcEzDmH1MNvnA9q2V7MyjrAtfIAGcLel4yNaGNpOxlQV2nHnrtsRTdK
jGEboHJ4Z4Db7qLkz6Khf2P8M5p+zV3/s0im8RzLJMwkHr9dJGAJWiuDYHYumYCL6w+wpVPzfg8p
9bo2l+wfGZTu5ukLRRU2rRiTogb3wTt7yVGL38XF4Ze/T+FR1yh5KeRKxeZuTkTY6Yrjndv0PRiI
6fv1zy/ZPN+nxmXRdcRgjagnaXLszAulc2OGKhbRafsM4JnHqcr8dy0sGAe5hkMVMmeSZLaiHLJ+
sO95fIe/s1CKGrxw0aUp9vb2E8WMTI2xSkgc3hnDhhtUhafsbBBE/MxXMVniyG/alHMdwr9B07zz
2ATFUQ2BBckNcMOMbALWKlGSz2MPCxZTUvaJ5zhUCiQ6T0Uog8ANDNK3RoZba4ghQ7IAQdiDvp6c
tGICyMq3D7EC4LIBWhdtYZJ/TIr2BzANTyGcXm3c6u+mWm2BYAtBqDHGrXmQBb/BynhOEfISg4lz
XXqpZGEk295ZspKdBwywn1gXOct/7UH1Pwr8ORhCx9KbKWEqH+pkQax0Bg51lyfRvtwQoC44Jhby
fxLEmeDeB3UikQLp7Hn9IWP6Z9DVHOg26zWdDJofsqe2lqj5Qh0+KSfdal87w34ae+feN7MH04AZ
JahO9tCDklUfY6IOhXh//cAsKttkitHGhc6h4K1fUYyyZMzNxkyLd6Z9mLFtynEjAhSC2n80TZmH
qgX6eFO1SCqjHwtZgUWyfe/JH7IkOcwAJRMUBum44QCWjgWjI44JDjRJHjEhZ8Z6D0ph4r+GwGnl
5d+SbR6C+NSGp1FSKTM9rKtvwV0qdO7TJ01xm7yZ4G6iNitrytHSeRhfyMmV39Y/v2hClC4xzznZ
q4hXeG2DstpBvHbuBwP4Zc+U94Gh1fuoiLJdNMFFljaOepnyKnr2LLs56ZOVHPzG+8wbhx6/lsnp
dJ5LMoFC/HtgpIAChw4LiSU1d1rZWU96Vfru+q9esinFZhKKiFxWDHG0sezBre8TlNLYH3z4dTQw
8ytPOq5LWbh5GS79PymWcO0boxTHEB1LZ1nBsPbR17Z/iqLX3xDimJY2d4DiJoX9bWwwSYcsw0nU
hnOQZo5z+K29g1elIKSVlb8RTiwdlXlQkLFHldeGeGtMid/rNixeZ+joYEQDR935kcQv0HQCcbdx
VJZl0eXCe4YspThLo2nAb9U5a5OCdB/A0KWk7SGfTO4C+kA6ebeuyqWTOc/S/6+4+e9XYVqi52ph
JCxtAprPV04OMKWW87FRL2Gl7iDe+w1xIEAZtFMxUmALwa/Wg3RXM9t5VumpDfCgu9jZnXSq//JW
Y9uCIrmM5xIozwY4sgUfarRdwCwGsVkb9PeSH37tPO3US+GxqsNTkUwb7nTB51yLEw2/6sMUNpCB
m5/O7ealTT+va27r+4Lm6ENNrdHk+2DLBqDub00wKrM+hICdDAcAQTSHz3MDs/+4sgSr4f3G7BEL
qPVvqnWAdng6GR3ByRE3DdZ92HP19eZRTh2Il8qvcgrwJkj6RH0fh75/BvXpHqq4jbO+YKD8LIv2
AOIOi3L27c8yAe+WwR9j3VDNS5Bvlo9SB11vEJBKS/d2ZW6ciEW7uRIo6AF08y7WbNk721L3zoid
xyxj3ZBCADVLe/ZWC7iYS5zvYXVOqFHzNGQ+LNipKmceIPw9eu+gT7Cy9p02ZXdy/RXWknwHhezY
nzRwwotJP8Uq++4X5obTXtQx2TWNmWuCV9HnjHBrAoI3P2NCD97NF2AHuuLOhLXN+ZRkG/fQop0x
akmtx2JgVXybVQVpVUDIOJdyBjClcbThhRy+5TrAZfiBGXjX3Him6Yt7iufmIUrB4c3UutLZ8tjm
lXcOzPc58xsFDJwwc4FKqgAqerGGz/Z4kvRgx78F0wSMcKb9ihGGdiXfS1m9j4E2zAHigx8+tuSD
4/fARusvkW2e8uG+qaBvpe2nptWZqS8JJu1If7LKpxAU3h7gfqk55wmo2t7JNl6iERT1/iUM/zS8
eyN+MNU/JefTaDxM5UMwbE1KKEubi3nhclUFqBRbsOc66HlsdKF39oevkDSl4zmDTMICGFCZ/jZH
aLcV4BK7V8l4yfpol8PrXqfjUXVAn+7lnQnTZGPZ9+veTF3akfknAeBCVoqH5+2xhth4NJVUcc6m
/25Qm8PQfgLFbheTJSxLUKsnCaKeu2J6youvYPcCeN/u9PKLJE97w4B4OfrLr0ugNwsoFi8diKdQ
De3r8W5sfnjRs5ODBF9u5TR+onyJLlKjREq6UdN5nQhHFThJsNQiw2FgsYUQGUIjTKb0f2T9dFCV
R6n/mIEBmBufmuJdnlpHyHO6JmXE96TJdzC23lWyvFeMjIacJwWAyqR6maw/iu7U6ec6v9TOx16/
n4avXZM8mNk3gHoPU2jfF8HDuvbFbPrsc3joK6BTaWShQBm51b5tT1kDl5l+Nhpl1wUvUv2Yxk9j
dTGwd/qPm/K7DmHHDI4wbLjXhXtMx58zkm9zMajiWHJdjX3V+bZ+Nr3XtnhXXNaXNluzsEXM+hOX
mz/hNURr12u4GtqiNM401b5zhuBkmKS3pl9saf+pQGJ1FjDn8d7MJ1q1rDsFjKVnW41gjHtulF8c
BXsjQbj3Br+durpujbOsX3wDXDbt07qmljaCjmogueaiGSXYWxuodROAeWrvZ5Venp1Fh+lvfB/o
RDaCB8Gb3BjUe6pTk9Q9p2Ct3qd//7evC+oBs9nR2oavF+UfGWUuUFnXBSy4zbkp0cRrMpsDEs+t
epx21Do/K81z0env9KEFx8r+EA3FHxGVy9Hy7wcDftt1mUvG6/yDW0RN/E32yOrVXukijLeLam7E
2mLcHSa+Y9bpW1CDb0Rx8BXqTFz3XPtMO94uD2KcQArLNrnI2mOVfTS7u6ndqJJuiVBvRahmLnVd
USaXIBu7h1bV4mPVBoCSM7i1YWtvbhNWQ+5yTi6o5jyMditq8vMs8gNEyZAQlH1zkkF9h6QGFrYm
0r61fnZa36k3z9xZIMCF9M8bc6pBsA6qkaCfOUV8icNP86A+ZJccoHArWbW0Lo28Ce3z4BEZYmDm
p0DHty2k7yZEA3dNAPSrXT8B+v03b7Z7o7F+rC9racsASqF+TmTGzKOwrHLSekBUzfhSjwC3y0H8
R+3r50LVf7UIgfqonZM74QJSQBS53a9ETXlqT1N8SaAvr2qizb/LZsO/vTnAggzB/CI/DPTIk+ML
z8Nvuu5/mjTzMXa6S2A1f0MP/sLYubFhh8sydYdMARCeb+YSJ4oeYz7oMfcowL+BazKe2GhfqYLo
3ZNdbxX1FrcLKMD/ESdOKErJCDOzocWXvvMPVPh2cldCDPEbRqHPsxvMqVhs2WykVw/DToJipU2q
5JKogE8O1sUYncvUb+U8l46UCcQLs7Z0Zr05w709eooWFcUlhi77ve5PxqeoDE5d+wcDQL/YLDJX
vXEUANkwMwLQqli4GY3MT8gN5Jexqg6Qgdz7efjgMEU6Qoe4fqaW1mU56I5GrXmeQrtVX6IXWtim
dUEPCN6o/wilLCTcf2+iQyzZ3jzqz8HFs79JHKVGDqA7iCWXMvEZu45lfy9Nxp0dKd9genQJWZ/l
Rm8O66t7E0WgSJuWQZOIC6BIRfAYgRTVshUhtVGfFenZ2Xj9b31+Vu6V7RVw1IMu4xeXEvK2g7X1
65cO0PWvF0wb0huoqHJ+vf01h00t6oa9ueHqtlYwb9vVCiKjSlow8ovLFEKLdKf9RwUJN18f6VUK
3xfWJd9LL4p6Wt/e+Z/fhNNsL03GMsPJYO7RXnX76+Ueqh/L1ItLI02nPH0c+rsi/QxXEDxShnoq
xy2BC6eFC4/XCWAmjg1vy63Athq0rJ1x3jO5rJ+yxpeerRjOI4c+xIM/Rluzo4vyLA3LJdpjDk/Q
31BBplS2ADtDYBG51D6/09mzrkN7SQazhNRV6S6gGiEo0RiV0JS6ILukJjS8O3uIpH3PmdpDFmZb
xWsF1n+U93sJ0quGiT/Ix85JPBpMjdRxX0LPQcmwCJUIUDG1/QNsiOGptYMY8KjOL1y2UIEtyE60
B+QMO7NwQBACW/O50IzwADWmfCyysNqZ/JMHL9OhW6/b8MkPIB0Zqj5+rUuTbxVSlO0LqQLWXfbL
qIbcEirKFJwvXz8kJE3NaaLpaQA+HAbUhDe479wHULE986CTHoZC8w5sU3T2kzRT7rReI3lN58aO
WgS8M5Bmfu3tVjnLpfLVzr0vRSjBIxmlTfMClx4Q0JKl+jRe1NBnppaewbps/1C0zvsIW6u6cwaf
Rnde/X+YoAe9Two9ushw+UCNZ9J/BiVU9UCrqX0E6UA+mors/enEqtrtWp/WMPBQ1H2iZ8ZjCsMO
szdKRZONlL6kw6hBWxT3L1WaWqinrw7r+7/gAeixou4y5zEZ7hU9AHxricb7inuzff6e1spG5nnB
vGaoSrJbPHuxMSGYMho7S2NDTy+0bkM0/VWJ34X9Y4cC19ex4CzJUuIDqJwTCIgvoqif2sprwuyS
QHHoxM9FZdPCsVFqWVDWjEJtglGCvoCuvz3/gaLBS1BU6QWUH8+1xq1M4Ft/Biops22U7niaipWj
fDRg9i2lBEDoDz0M2VqhbZz2pQUYvAlmdNKF/IZTFBB0B1l2Ccu90X40t0qpG98Xy9cFDKepB1PP
RXeOzpH84/omb31eMCbfgTldHvm89aTxbt9qjp9dnXCfgB0ImrQ2N1u9cYXgafgw+RbJZTLbfQ3f
lqadCdHxeA+ytNWNsbSWa2HCwbP7xEhjJ08uI5y1uBPVXdfV0sGbm9FIE8x9qSLKjQ4NvGnTTnBp
/GMe17sW5mC4zfK7dTEL5w5qCNCuicGZbxaf6l3QaJR+Uo7EzPmuZGe9Mu69Qf36O2Jo0FHodaXN
Q7iliBOh6NDD9BJo7YVCAxSN6n1hjBurWYgoyKrMD3WMwOL/2wPuO1OdarJfXUYgS1XQCE1G7XXl
XTCdzQiUzo5xxWQjE7FgCPMWEeqTs1WAKLyVGekZNqfksDu9Sml2rPL81w89jBQAyjLLz8EXUdlT
K6psK8/Li1aQr4ORccPSFo4Nsx6AOdIYzKHRhFMZ5lBcxI1aXAz1kL5/P3yshkO0X9//BWs2aC+b
EShIevF6vVVSqcOQGyUQSzsME3bFcQyjc99K9m6Kf0dbFH9ppp4hysQXkZUpehkNrGZIi33L/5f1
lSxtN2MAKnei/pPU4HYlY80WQVSJiQXJHiKwcUtViwKAAwFEi8CYWfhbAbKEhzeGoLpQDCpBhCwP
v74A7nPei7gv7nVhuxMld0A0qlCQpd63TXCnKQ/rEpY2+1qCcM02Vgk/o9/xKqF13gcOKFB8pmP+
ggF5XdCSqhyDifKfgxlvOndh8xmrcdDLi/9nGdw7W8OQi58nfKceQ1sGYcntTlhS58ujaZaXOv8I
3YJqbc0hbwkQtjrqYyhyNQTo6UmRT94G1ujC56m5kr9hzIrBAjEPobdlqpulVFzqsPqh1QT3avbr
IQ8PgHn8nfcU/kMwJtgrJ1qV+uKitXQ00+22scMLpnTzfcGUagVm4Sbh+30AuZjUM/5O7dgLoa3Z
AoJZ0NaNKOHumPG4YO9E1Fjt5H6nfFi31YWL9ubzs/irp3reTmpeSRwKq7rH73lUp/pfd30kjnWN
KRL64Lhlb0VIYZUGjQ+flG7mlNpp65Gcsfh1T056lR5UZ0ZPV8UyZQpRYm56OTuil8eprr/Wun7X
NunRK34RKGTOo5H/ocEby6KaKCaoFchm6ei1i0sEd/Z9G288bRZ35Orzwukz5TJQW9Pk83X8AEtQ
rRz7Kt7whYtWdSVEiA4UM+0GcuHFJQNRO7nr79etauPztny75bwG+jKJrOJiZvs430lbzRtL54+U
CQA7hDhzk9rt91WvKeIgx6TKrAtfhlr9LoVe+NrEvvyga/20cbnOKhcieOIPmZ4xdaZ5EC04r8cO
iBA9v/RJprybGivYq3Hn7NKxBVmUy+rgxaH9NdFCdatXbcEaNPJClEKAjCHKEjaqZgw1SocS2i+Y
0pPmvkrufZrk1rdrSQgO2QHpawZPNQWTS1Inqdowh6ao+p4WX73+xSs+rYtYUCEND/+KENZhxwo8
8SYiivBPSBwfEri5PWc/OMcUtJA2+OVS5tzuPtMd0HgPJoiIT8Lsj52pEg/3Tkp2zQR5bZ3upLQ7
VN25CP6Wol8/UJgjVzIX/9yCK6xv1EdJM6lMXEZjx+DCwRp/I95m6AJsznnwnrEm4U6TPLs3taDM
LxDc+tL33vr1O/Pm+8KdFhWQLEFsjZuOGeodvsOYuW4CC04BM4ZFg7mReUpmtsKrq6ZtIjVvZSm6
WNq+QktbYcuSFc8JTUZGSNsSXdx+n3SaQtvSFF1iB+D3B6hkS23Dr22JEPag8r1MBsA0uvSA5Npt
f1Ha8hyW1mldU0tiCIWZGaYkSfJJcG9hYYayRWljfmQ7eOfmlOq/ceSvRQhHPoCFdYCXiGpkB423
ndc1jXaRd4xrTd7Y963VCEejBNfaGMoxvrBvr1YfvJjDw9S9X1fZwo1AaxUd/T9LTgCG325+2dnO
VHWkVersGGn3k7mTq73317qQJQu+FiLsSzHwHPYdNb6MpvNtkuoR2tF+Y++XZDCdysTvnAkkyL9d
iDpMSmYoUXJRjR3zeGm38X1hN7jDgFj7dyhSfGfpZpMOHqPZQAQcI+kps/bZ1u0v7MUbEYInkXO/
g6mS0U7/Y9XsKNG2dI5t8XAJenojRNDTNDWZUwfV4LbWoY8iZqG//9JmvxEw/4ArdxUqQd1Z85it
PnyV/oKb+zc+P3PxgAQ2N2sLvz9oCt2uoeV2Kb4mLb1O8Oz+NwnCAlS99OU6QwINg+oDnSi/8/kZ
vgTklLlt6FY/6ajq2RTUvVtM5V5mAGvr5TOfpquo658NsP5PgCX6DTvpbN2rete2XpJkPwCq7U/p
gWpPbm8ULH9qW5RlUj8m/U6T7pvmDMiBJ2dqxtZNKlcxjn73oEUfnOLUqc9QKh8b9eSH5cEwjj2s
oZH1cV2VQnA0r3TGVWCmG/cF9r+w0sLXsrxSw9JVE6p+HXXfpN3P09c0vRc+YERbe7egWoIiBqNt
hknmuOx270wYlPmDU7hKSmHeu9eDd1I17CqGO6DY3rDD+dcLur0RJlw1pa15fgrVuEtKcpdnj117
J9UXP/kWBx8sYg1z0DYutyV9Xi9P0GcCckIbhF7helnyuW5wQIF619TjI4HDrpTGnTr17voWLrij
uYeDRD9VIu4gITIIa6d0Blkp3Ezdjd/yja8veNSbrwtnTYOQPGstvt6dk+HjaD0o8cnJPqwvQZxY
/WmG12sQXFLdO5leaUgZx/s+pvIafqr98NA6PyqoWRxnJw0nr36s9V9sm3wjWPBURjXYKUPRhTsT
pYMg9huT+jfqm+/EK1cu1XWZTnD0uWAZ05vsbwFIzv9etHCSDhrcAgAyUFi//b4XpF0DWG/uGvaX
sHxW7ccq/mt9c5bsC3JB6oNkqi0ogW5FJE1nhVqQFG7yLE2HzSHerc8L5ks7C9xnY1q4NO933eeu
3QrOFwVQBKH9UobUypwt/GoL2p5KriRpuTvqL0796v3qCMtPGyJYZlgNqBT9zZRVNtZaZ4CQ4oZ5
/jSE0V1DNT82YEiv7aNa9Bs126UTOUMYM6Gu084velAg77KmCaB/6uz3Uu7t0zw5tLJr/VoyaF6V
QcclPQ5AJpN0EiwrCaXCL+qsdMMfcBTXf8MYt25XC67SIMEAYAFNnSqXwe2+ANw1Sc2UlG4SxbQl
Svpj3sfHqG3vekc5VEUDr9tW5+qCLdzInP9+ZQsxbzjHs9PSLdPvniQdAv83EM9uJAhqSxXLyxj8
LN1i9HZ2ehdTCl3X28INeiNBsOe0t3Mo5llDXNW7ILxrOx4cJ3iILPPTuqQF5zI/BGaiMa7rt8MD
tmQNveeXrjG4dvOu9HbtJj7H7D0EB3YtQyywD1JX0lXFhVnVD00d7A3pQ0JDjWO+6t457V6j8pW0
x359YYtmMHdX0I3GoJuYspXzzownSyUusA+efdK2Gt02vi92ioaNikOr+H5iv9O1Qz18X//9Cy5g
LoD+7+8Xe1CCLqwU2oQKN2hm3EsVsIL4GWX9NynC1e8HXd77oYaUdF8HD7p68Jr/j2mxJQO4Wovg
BmJVKpPWZi1d13wutfzZK6L79YVsbYdw6gGFLf9RVxEca1Bnmw1z2toO4cyHklnruYaipho4yqNU
PvrSbto6jVurEM6953mNXMpIsfxTmuzVX0Ql+enwr41KiMzbvGU40p9DIZ6eOwfomueBm+zj+l4s
eq+r7RZC8qouJrNLWUVc7jv5WYWbV75jZD3aQgr/2Qv7xrNcSRJC8RyYak1LOYQOoJOhHzGXlNAO
qDQHVQv1Y2x7xXGK1RNN6w+21NIdUX9KQvm+lPJnOrzVfRdYX9YXv24o5Ixur58oV6DfzlBxnh6D
bN/Uz/EXWBXXhYjjZsJGvsFLmMo0lJOYE+W1YLsQ/IAgUvjtIa7Dfhcwi70j3Hsfs9nHMJiqnR3a
w651jHLnQ3F6Wv81y1YLKoQ+d5kyVHG7ZCUwnbIvee951V2c30lbtC1L72d84b8CBIOiA0yZiOEL
N9Kq91bcHENdOtmwbZeUr3Q1upd0564bjMeeVaqBczcp1akq5cv6Ope39t+fIVjbJMcTILXcY3n7
bHUM1hbaDqIUHtDWxv4un6D/kyTS8GSB1ptGhaRJ/zgFT7n8mgX3uf+0Sfy2eP3/q1nxYelYXtW2
4Em5nXoAuKUOdxyKda39xKV6e0j/XYxwx8Re3DOQzQu9zMedqXww85cyfQnld3rxXMmn3v9rDMbj
utDFwPNqXcKNozRmChoSJgmx6B+G08+TN3up9R/qOD/SI/JHzwjpusgtVQo3kK/aTUFO6f+R9qU9
buNK179IgDZq+SrZbveSdFp2p5N8EaYniRZS+65f/x72vc8di9JrwhlgEAwQRGWSxWItp07B4XCf
jOZz5iAf8Eev9T87KTxCdltZes1FKIa21+ruhVjR/VQ0h3qwD9dX8/+xMP/I4pfhwo2eowmkzxWB
ZxB/bvWfmflq21+HEDCBlnpu+Xevv7rTD0buQP0m0X7JPbMEe2I3Uc96A0rZaHdNe1Dd1xylg06y
ws3zIujLAloEk3ZFummFgQUqb2ecl934yQuCEn93fQ+5PVgp/oUEYR1OSPQU/WblidT3bnc0C5+U
Z6ocqngfaY9Tcxsm7z9vwoU4wUoafe12lj3g2bW8qfSQ6Lu+nE0zf/F9wfyVDCRaoN/CPaZ3b63s
EZFslpiCAI00VScNmxVrO+TR6i9J9CtMPLt4ivw/4awG+u9/Zy+i/5id9EBMYylEjzFVL/JiyVMh
US4RdF0xzWysbsJNZYcuOhH1eezv/9VxiJg/yvoxTjtsWIFmjqBPZW3l20sweVEVpIqriacliDHG
yYWLYdTHsAfo37mLZhlL+rZO/SNEMJpkBA6Ttdytro9T+mUgxz/ZpH++L1jMXsvATlfg+xM5ABGd
ybhGNk0VMJH/t0mClWwwNxFuATZJa16o8mDH3/Xozs5mydWTnYVgSWwX5QmH8m2K9im5y0H/KIMV
8k+sjRXYHTGM3sCoE+GVDlG6Q9kZVQJn3CvDb5rfkZTD/9DGJdOs7U37R5TwOPfgmE0GgpxDlB4n
863tv3W8g08GOdjetH/ECLqV2wC22RmcqCb6ZoF0xHqkVPKGyDZNUC+9y1OaW3AzhvapcvYYUuSZ
8UPYOL7l/pFF+Wc1gqZNVQ5cyEeixgVjDypFYA6SaNnmuXBCOTTKo91CpGzNhlIZEVHBwFd0FxlP
Tv6pqD5Z3W0IzY93CqObgMK1QP6yGi022llRduj7P5F4D14cVXbumw7npQBBlW13dlka4iHs6iea
vXfFHbM7L+mDFp22zd92z3ZFL1nU1t5dyhR0ugIT6Jg4fXmyyCEHHQk96PY+q9+um7MtfbuUIqg0
Cksx1TqsTFfequkuzTCd5pBou1k271q2HEGxs9ZK0X7fIFHghqesHR6qqj4wLTY9mk8Sr3bLV79c
lKDZtt2RrGixKAIeLuqH9GEe9/q4G9Qvjv56fQNl6+IbfOHVamMEWuge69L03ZRgFAvIYT7R8Q/y
6pcrEjyxvFMbY2LQcDAY2OXOAAmVJYmqthcCGgPM1wFyT0xvapU6utTBiwAw5xMpy0BzhrsEniVg
sn/Ag09MAM7/K0tMdRZdGI0a95bq++ioYjZL6k2SgseWH3ApQqgQKfk0g5cBWRMHoPD2s2P+gR9w
+X3BJHRRwuYp5VkZBmK86q+mlkECZSsQDMA8tmOXxpBgnwwQQX2/rreyrwsXvwM0EGAL+JNZcWc1
+/xPnuTL/RHue5dFFAyWXJ3Q9IweO/qlLt+TWAKE4F8RfYxLKcJNJ7HVpbqllqeo+JLRr2oSKP3+
322UcMGTybYxfANXb5wOkeHLCvGbGcfLJQhXm6ghoLkhjrmjdFelyS6iX2M0y+blo5J9McfswDkw
HPvdHB96/VPs/jKMQ0ZkIbJMH4RYrGgwyNuOcCU7gDja6KDWp+v7eN2+gDxiaSijsuyMiAcwuvYy
msckO4zxs5Z+vS7l+jLQ67WUEsI9m4sMUgxEesbRuLE59b+uxv9ZLkBbl9/XrGRgdYkYSa/8pr9n
spkPmwptAEOJVjLbAb3w8vvo+7LQDVIjzMt6jO0w0Ilev4eljCZtc5suxAjLKBJNnywDr1ZTf6mT
t5DIhoHIBAjGK5nAPolZ5vBjS7xV7S+r+PYHB32xAv4DLt7d2WmHth+xgmzcobW+k2EwNtWVsy6B
ox7YXLGTutdS4K8wuh6QIz+tPWbdacqeDRIfXCaF//3FKnTFQXq94Q8hBiyN6Jwg3wu4/AyQ4+vb
JRMkWDG3z5M+DrFdUTR6TXQ283Nvmt40fL0uZ/Pc4T6AhRxmCaxIywVNQ0vtOYXZnxVMRAEllgPE
1nURm1fkfyKAz1iKKKjKknCGzVddpHa8OXyrZfWB66tYTULK7D4E4TNuOfkbRNHtr+sLkH1duHyh
rTjjOCHEb6MA6DwqMbSyzwtXr1Zqs9JzHIFi3+XGUZrq2lSli/3n8i90NmwNvU5s6Gxu3TmH4vuL
IStGyU6Y//2FhAjEGJXFK+EEvaHpZxSQC9lrtL1JoIACWxIAhWJyUJ1aoJYIFoFiOB18Kq1RbK4B
FwBUP2hAhS1frqGCA5oxWiFPBDrYKgHlx/CYWJ+HWDtoiesZSb/TisBu32fyQMOnEhMKU/cJcMs/
uS0Xv0O4kMbQVqzpS/yO8MvUHqzmGyAmt+uzo2Lqi4PBxmAnFt6sHPNYctIPGbBFmJbCwBjbSG7M
1mZeShBuTBHO2eh2fXaajd9gBTOrewNjtq+vYiXDQdINWHP0CqNNddX0TlioD/3UFK+0VJJjXETW
I7I99n0J8LzEGIt8rxiozWWh9QN/gixAfOVH8NOqrJiL16wBo1GK8WSjjwnsuy47ds1TxwyvUCio
Uku/aEGjMj0nrDxqSf5k0tILbd1vEgpAvKx5a5UMwM+y4HUA0IQ+JHSxL3UWLEjzpJR99Ro1tmdY
7V5JzwWwxFr6q3UkEe3KigiyBCvC+tqpbHSKvTrOWwyGOWYUfpzqIEdJ/uBgL1fFD/7CmkyqRasK
5eRXKwr3U5x6UNX9IB1/trl5IGVA5QdN86uOKpj0jHRFVb2q+S91LP1Me06iyANL7i4vot11ZV2Z
L+weOJ94gxr+b4X/ruwwTXRjKl+pVXwlbfLY01iipDIRwp0DT45lKij+vIZt8U4V59iFoSRPsyEC
4+s5owEx0AAlEpOZU18RkD2Ury1V/fLNAYnz9W3aULKFAP73F0ePgoOuKWlRvqJVyKPDA6zGYRzc
PZG9ueviJsa+Xy5F8K8iFB0wg4ziQOZnosVPmtt6mJzusbrZzcU9JoUc0rbdGSy+69zUo/WtpTqM
e3HAP0JAaIj/xFlxFSnsvoiH4hXE5PcxFtupkn67Df3mGHv0eCGXD+JJwTjYWamRqY7L13EM7/pU
H71wmL1eUQBbaAhGhjRUInFDPfjYXs1EngjgErGtzFEcTn8FiTkGkFD9fZR531sC0NpvYNQMH6Mq
MoTaPYikU0KK1679McXVvnfJ/c0KiPFhH5wgSKmtuIxa2rcFxrQWrwThrvri7bTk63UJ/P1eZEAw
f4dzgdoIR0CrKs69YMTs6VioxWtCMt+swBuW/J2T5rFlo68Nlq85+3GSxF4b12ohUzANdGwNBoJS
PJUjxliaQaueEy33yXh3fW2bcvgMbWgcSG8+SNsurm/Wlx1mRHdQaqCthnGu91EKNN5Q2r2fpdIq
0oYHgG58NEUYgC6DAFt4KOKmY6yaGH2dhwrlFga2M+ZV6o281Pzxd+Fz4q6qaJxDIXRplJSO5oob
uulrTO6nXSEbt7il1JefFw5Hj+K50x07fS1ZnT/XxCwfbNBI3/yofuC8HQNlXBDzieyw9ZTpChoM
4td2iA/g0tpburmvtV5iwLmXvNRuNA5bYG4CSQznNhWOpDbGwrL1sX1Fy9kOfZIT/WHHD4Q8qu4h
Z+/X1W29czAGfL4DH+KNAduCDW+srJutCB7gNEV+B5i3jD51bUIxLkrTVKQtQGyGstjy5Hv0yHbD
rJTAuZgHMnwt2FNqZp4x/7CH7zevZSFKePnGISnburTL18zy3MyrZC0kG3uFyVcgvwE3EApuK4oo
g1GjAQD3Nc3CwXMUi3mNdBLN+v5Da0B2xSl84CCIPAZQq3Rq1bZ7BWOBCsKSGuNEME1EomMbS0Fn
BPd6MaMUXo0QITVAM2rJMMevGDamf67HPNsTJyklmeq1FPAKcvw1nB2MPhYBeARB2FyHVXiO6pbs
XICtGnN365kvRQiGxVFjBVygXXgmcZCNp+b47z4vGJZQoVPVRvh8+aG1jN7cVoX4ER0q4OEFfgoV
Y+F6gPgRLB9t5Zy1rtz3X6LG3N+8goUA4VJYRtr1dVQ752bMvblFxu3Wmq2wAsGC1Gj5NhFtOOex
aHZA63gM00hAljbLBifxrVjaRZCz8WADU5PATyA2QCR0AAFg6WSv+fQ4gTnNMyYkvPXblXYpRtCo
aRyKCezg2StoZONxZ6qy2ebrWwGYHFqFOLcSbropOJXGpKtzPbj0FQ3HnnPswRh0/cg3NgoCeCqS
8+OCenNpci0ShtToFPpK2DMaxVLtR9KdrotYWyk8GOD1BNUKbwwR3/Mc82cy6vQUZ9Gi5dYvTL+N
96VLb7ZTSznC/Uu1kE1uBDkhcb3yrySVDdjdOIzFQoTDcKiNsV8TBJQjAuXR9LXk1qIsmP3AdQEj
iPli8IeF06BRZUxabw1no9wjVt45sya54qvzhgQCAi3N4C+GJY4uyRy3GB02jGez27XRLrJBRiTx
SlfbtBQh3j2EWmlupRAB/lzy7MrmKK/USfi8cOfSNrQjZ8DnQ+2hw6AcdB+UD8XNfRtcCkwsXFFM
llsxEjFCMyudICV5UDAQd0BH/423AgJ4HIrSJizVqhNwVEFqlRhzf55eeuu+D1/D6a2LJfq0bgHG
UwEThV5W3ma66snKIT60nEEH6UG1nwbymIFdH8QwX+au3Vsm+JqV8GBO5u8C7WGqIntx18XbD/lg
fUT4CH4tsVEhr+YodapMP40u80qi7QzjyKbJRw3PH8yHMv7UT09JG/nadBcSPDjJ0WqDTman1zrD
twG7TdCtiv40fisuAiVWxYgA014/2UXkt1O/a2K2s9HjBwrw68e6Vn5IwqQ+DIaBUwayl6WkCn0Q
agxK8RN5U/ujSm5NY/D9vPg8F3+xkHnQzIGV+LwxjHtA+eO2ktzebZWBvoCEH/PKV5g0UimN41QE
KxgQ4Q0FpmmlGJa7N130Q+yBFS6tQz7YXintwVjbJizuQjIPdi4WF84DNdhs6qdGfajnT0P06CQv
f3A8CJQ5PzsGYImAOzR4Vl0R6/opabze9qWcSBuKhinvuNUgoMW1Fs0riFLCqITPjqrGvq2O7LGp
jmAXu76IjX3iQTLmQsK3QSup4EWZoWLEiZGbJ6Ue7hOlf0qM8VNVzYfrYlaZE7CD8t5uB8EFn6sn
+P20jtVWU2sTKLHvnXlPjN8tWnBC97nRD6wCIgkj2K5L3Lg8AD1p6I3GNUVnk7Cwqp3z3M0NciqS
2K/1l7GSJFQ3jgfJLEyPRVYBUbPIdjzXdj1WYWydmhjzRmav+FED01mS883rgL01+GAOAkbBj1F+
F4pMjNm2C6aQU+8edMU3JKvY2KbF54V7QnW3QtYWn2/UF4L0C71xDihOXQfCAtEYZzBx8PotL2Jd
uUmthiE5WXXh/bSpDPywocA85Yf5YuCQhEsonDN1w77OO2ad6PhaJyE4IrSda0vevo1dImBgx3UE
PRk/ieUi3GxGoaoYrZMKKL1b+Cz6efMpg50SsTdqvWCCJvwHXJzypOeJNg6VfTI1EN5hDKTEEm8s
AEkQ7L7qupxnQbh/ua4OBohC7VOGZhzUFffp/tYFGMjKYyYOzCHaJkVjZXVuxUaXuCcMPWhyv7qR
shpqtPj+yhEM8VAx5BNOqvbY/mIyTvH1ZTZcjj7h91g3MDBvuf+5OzR2a2nhacgSr3Lnz+7YfLb7
H7aMHXatrktBgiaZtRP3lg5BKTjSH5RxL5tbu7USDdcNbJQg3F9l8UbdjvsII2/Oppv7WvrdMl+j
3tMaVfJwrDUKuSjIQIgBQo0VTVCLhm0tNcvoDP7EPHyMzdPNCoXvo+QGykSsRxy9xcpRr5qujc7I
DNL+mMqIyLZ+P7wqPoACDtZKYZ0Bm1QYSXRWhjwg7fhAtUJW45XIEJUWg3LtqBkgA/y8zqAeXFum
t2sJgKYjngdVMm413OKl3rpZ6io5hpedWsyPR3lA8ohy679IfSBLcPl5rmwXZsnQkzxGUsQ5TXQ/
6KNvZKpvdJ9bw/ZDQ/Oj28M9yIM3wkeh8ZsoLKeNkrLq9cQ9RbmDebvuQWLH17dv+X1hPZY7syYv
Q6xn9oxqF3afMK3lVr1dihDeIzKxzNAoROjWAeOZS/3++vf5vxePhA/o4uRnmDsivqfhPDbRbFPl
pM+jX0zwO4ujEx2H8LMbRjd7uMgTXcgSsiBjQlk9TpDlNAHSwm4ugwtsqC8gLJghj+nnOuqOgnMQ
2r3tlgoJT87XtI/Q5iubCLcl4CNaA5YT/oFYSFUjs8fQ0jY8NQ8FBoRgnt/++nFs3BAQccLJ+a8A
/gMubkgNVEVTh0140lJ6F3X2Q9EfSLar9Z2lt8fQcA7X5W1o8EKecEMwz4gxi2JBjKg/Y9odkzg7
Toz9ui5ma99MgA40VNo5551wUTqwCtdJhmWBbBKMH5Ykd7v5eRd2CzUgFJvECnqamQnAAmV4ipvv
GDSFTl6J4doS8J8RF5h2D69KUKwh0ZrKcvLwVPdASh0q/fZbjnhWBWYV2c516isxu6mzGpecjHrX
az5ju+v7v3XMiJR4wtnC+yfmOfsCwIOotMwTi/LP1GRPutHdRZV7a9Wfh2QXYsQLHtfF0CE8BLfP
Tv1blXUlci0RbNXi80ICg5AYHD4IcE85aCCrhPqznfoRwUMlIy3c3C8wBsBaOaiQitW+FgxVaYFR
1GhKnN9V6n5q0BnUpunNbjT2C5M0gCgDRG5VtezLtrOrgVonrW/9pjgMzP6Tg3eR4eKVGY6kWtoT
cGUkJSidoFjzvKvKCvyl+0lmRLZuBwge/ydEeKNMNWPm0EMIZkF6jfOSJbcW4LheXQgQosoyzR0a
RRDQTRnaKVLvDxyFhQAhnlGbAt0bfJvAXrZzP9nu7fEM5zzDKGhenkbWVrCzasFSMw5t42QU8/2Q
KPu5lETeGyq7kCCctG72XQjnyziFytvU7EHefrsqwbgasFKgBtSAIxJUqWClrraJdYrC8V6xQ78Y
K0/vD9ct1YYuYZSGiRgfQEbQ3wu6pDcJOPfU0DqV8ZOJsa63vxSAbuIJArcy/EERgJ5ZTTj2em6d
hvSr86zcOPSb56SQVcEwR+TPgR4W34m40Ip86KBHSBcbP5Lp/frmbBhAW4PXgfGjCC1X7kdkuBmb
S0U5WT8s0vsas/ySTH7hyurq665ZoMR0TObmE/1MALjU5WEXms3mmXTKSU3mvTrs8/xRrT4n412i
Ud82dioS4k4heT42VBjwS2AwQRJoE9QElkJnvVaVis7uaYjeKovszbI8sujmQBCIsQshwlMeGeqc
RlxITp6LA7sZGwt+YmwcIJFIXmBwvaC/k6Eq8QyG35NNu09mV3+iMeZq9NknkMhKQuYNbUAenCCR
YSFr7Dj8Kl34immtuKScWXhyq53Recqvyb5LZDBM/nuFNxcICwCGAOSx0QwurIdiHsicdKF7mtGV
b7vvlhWE7N74mmoy2P3G6fM7wyd+E5QAxXqMaiVtjRcM0UE/3dUI1rQazXKNbALq2sCAdhl898CI
YUIeAt3lrhkNBkuZ4dSeY6vxgkGtb3YVkT/ULOS/+Sy5VWpsVAiZiz5rz7nxM7sj5d/XTcDWzyc6
Mp9YBMbVfcDTLw69KyJ7HHOnObvjFyf2teJffl+w8mE5F0bd4PuR49uv5ddbf71lw7pj3/H7EaBx
lb749YM7j/MYutHrpN7X5NDc7CdgRAu2HjkGDncV05JuFgI3ZSf1uT/aVrZ3axmT1Hr3+Zg7ZJ5x
xEjdin60ok8hcupZdQaO3433anhzDW35fcGBbtXICk3CKhAD0U+Zl+SVRMD6kmHnQduAnCBS6Eil
Lw8As1EiTCtpy3Phln+13eS7Pe9IMH9cP+e1acKrwa0gCsl4E8U4OUavgpr3rDk3w3dqGv4EpHEI
VEJW3TjpAy/ux/uEYeNgjwDOTDCCbl3HAylbXOf+rnK9Skb1uD7x5fcFc5E0vZIYLb5vRLvR9pKf
1zdK9nnhQozE6Ww2NO1ZQaGZ/JiIDOy5IQCwSBNoCsyExNAV4cCtoSmr0FHbcwZG9Ppewwz2m1cA
Q4rgHhqFGyEmkIq8NzGErmHnNPvW7vP++82ft3HbUO9FpwRq1sL+z5YzWVlZpufO2TUYI3F3/fMb
92HxeWH/k0iBm1Xg8ztGflT3efcvf77wfLKsMUIMh0vPOuhm/iqd+HD77yeYeQw6cIATkeFe3udp
0vR5Vmh6ZvHenO60cD/qkiTnOiUFZJwGhCXH8PKxj0sRnZs50aymKYBxZycp/LaO/TYFgbNjA2mU
e4OsfXdDZYFOBZgbVkpdQ23NvmD17MTpWR1UL4/v6/58fdPWAlxQ2qA8jXgIFVARmzo0IXpgFYI2
WvqCKXHtzZHY8vNc/MUjNyU0RcMdPj+n44GMk1dorZeoluToZasQbgZufFMge5GfK69Id7OM0phr
/tLxW65CuBkziBoRLeHzzJw8Yn5V9lP3DYjim80HUrUo4yMgg8uPgutyswAwBFFGwsZzXZSezRKv
ljxFG9vEC4loFEXacQ1mKhiGrHX62J0t3+xemH66WZfQLoE6K0Z2I2wRA/tGmQ0Hs+CHs5Y8FZnr
x1F++znziAWwEBU/dYVTQsmknqbGnc5J8hDdxe7NqUcesfzzeSG3EqdjFEc9Pq9bb112lo3PWxtY
+GGg8UAnCMZ1wyNenm9dThh7bBXqGaz8ykOhapmHfBqmDbVtLSUwFc8alWIdMEgAdQmMIYAaS2Em
Q3CXVcZ8rrT7L0w7Xj9q8UZ8fB3uHabjITUI72b5dUubhjktq/nsZJPzDEb+MtAU1txZldormDEW
Vv51gevlYCkOn72KIj5494S96xx7RjdIMgTxt8LZR5Uk3F6vZ/l54e2Igc9P0xqfNybXS9pvuom2
5kMsqzDJViFsG1XjWosIxPSmX2Lcsbv/d7vE5V+YWwQckdsk+H7uotY+PTZMElWIKgzPEvhg3D1A
ndGjJ2IRtBAhfD8OfaBVZ83dOSou+cvNa7gUIaZbIiNWaI0caqDpXl35MjbajSPg4zDQ1IOhfiiO
CUeQukZXUSPrg069c/InV1bX3fo+wBKojHA0AqCjyyPolFor2iTuA6RRwUeXerdvD2AgH52EBm6D
JtxrHYRNjkHrJuCtiwk6jrO/r++/mOXAEaN2hGAdD78JlJewQW3SNwkBRiMg5b0SotfUC517vHVU
OV8XtLFT6FXkbHfwZvkgpuVOAX3McKPDNkgsL4x2msT1kH2e//3FXaC2M2HeLT4/sDdl+GHeSr3w
sU8XP1/wOeiU9Pkw4Puq+l2rgzS4vjsbFgkYCiR+kWbnPdKCt6xYpHEmmncB6GF+VGVzsAfFUzr7
gOEKEr9j41IvRAnPXmZkBioWWRck1UHrfzK2L7pIIkO2HEFtC9IXljViORqmtqY7he3dylMSSQgj
+ucfZ/LPpom2A+NHkhrt+F0w1oOXFIoHbiBvJo2fJr+16r5NZMvauixw9PhBoXVi1T84WWUzd1Gd
BmVkhz80Z5xssMxT8z5m4fQ4ptX0wDSMr5Xs5gqwjYVyMgwg//7DPSdsp1KmAHmUdhrUNTWftXqy
QrwmuQ16jgEDa2z399DG3SFkVvVUYutjL1faqfFGxxoOSt1hQGCYzjkmtDTZoSZ2JHknPrCBly4z
fiD8VRUZc7iEAM4L77XLqoylcUaDqi2rOxsdqYlntZr1UOaDsZ90MMG2jgnqxGrsjpWDpl+madEB
E2S+A7Cp/urZjFlbSql8yhGyeylzKaCgWfXr+i3bUP3Fz9SXRkJD71FYoe8laKb4c2fmvxRM+tB7
+/66mA1bhOFRsNpgwsLgN0cQk6bt6E46rIT+Ymv7mwdtYbNtDKrhjbhAyLiiYzknLbHGWq+D9qCE
Z7cMbv/1KM0CsITmhHUFONa1rDKbqg5Y7xO2I4N/+/dRMYVHgUcTcY9g6rKht9Wqp01gJo/pscv+
YPMvPy+YtzBtSGE0+PxEziR7qyQ5gY2z5ZwuvC4ANMSq73LKEqVNFLUJamPnpPvIlqQpJd8XK0FV
o+RJHOL7A92ZoTdI/ImNG3D5823houZtUhYDCGMCs2nuWYchjG7rT7N9c8CgwVvEJG+gDlF9/yiy
XbzGaVVPbaGSOsjJcU6IN9dBQmrfTd+v69JHlkcwPKgEWSYoRSz0KYpFp9wIrSrS2jzArzF8p3UM
X8st6rsF0w+xkrh+CdKnPYPleozdvN5ZbOxhm8CM+xNQ+vpkx+N3I5yy3/OUpM8YojGciypO7rQ+
cp6r1B4PTYoXRY3GTPfG2rBlxn3jRFDN4H31PM5FmXppkwYlM9XIyVnQd8O9ySb9WLFk3tWh8e36
Xm0JQuMlyr9A8RgAoy0FmVmR2W7SsKAp8/7LVLr9I6aP0ZdZK2VNChvPP04dYEqwPPBZ54KWGc7I
kqxU8oCOx47eR+VTn7xMpSSK27gqHNmBdBnvuMBc0eWCkM3H2M7MzoMyedKcA5W1Dm9t2OX3BUtS
YR6k5RT4flq96O6nKv3sUMl1lC1BeNiNqhvRAgsRqnY3PVv17vqRr/0VtKQgbABhA1wWImJg3KzT
49YyxiAxPd38jsqiqu+j+H3+eV3Oehm89QXIcvRXGTy7uDyJdk4ym4A4JijSY7KntcSabHwewC30
uQNBZ6CIIxxEo1eJ05jNHIzd7/hY39oygMkX3GXBQwogNnRJ0KOxJz1VI7cPGkxAMN7ym8GZ/xEA
tiDgTJGfWfkDPUgLLcKGYGh+6vZPdvODCpg9snAIEOErIaW13P16mlGXUyYkS6LQp3dgtZcIWF8E
COAuL1BhqBkYgpYONo2AL63GgFDiRXXgqKcwu7WPF5tkgrwOUCHgyPGuChAIhiat1K4SErQY7An7
10qyoWubhKl+oJxBegxkKSgILXdp7liM5p/MCshTo351SranbrEn2tv1q7DCj/B1IIDDbcCWcQ9H
kBOaYRtXiR3UcaD9DR5nxTzUv/vpJ7iAjlEh8bw3rgakcaIhRNTrmvuQx0hiTpDWxWAsDYr8D44F
i0HdGoU0PLJiAmKOXKdQx7wNmGZ5n9zqVgZfbBe+j6oHqjhAjojeYI/JI3Uct20AYLOv7zGJSaK8
3DgsPQReRINSOTra3AGRXZ4HWIbsBL3JbWDFA6CTz23y3BSPzqvytaTz/vrhb5zGQpagY3mmxG4X
QpZSIJmV+Ep1KxCUbxdYJgB/cHlIKDLYmKNiWlMztwFRP3eNcXRo7422BhoT2VygrbUgeQ2eHMCk
eU+jsG81yxDC1Mhs/dVad5F9d/tWITyC4XLRSIVE+fLzEQJWJUopzxB4nb23mpv9dIB2Lr4vHEWh
xQBxhWkX5POjkvrMlsDpttQK7i3adhAJrBOLZWlg+FRP+yA1fxXT9yb+WdbvTP2Rjb+JJhs5tKJe
5McOeD3KzXBIwMXDLfSFP016ZZjBftgF7uh6ublX02PzMoFNslXfLOa77D5nD+V7Vfnl5A/hLs1O
6NVF/IaWzevntupEFn+KoBdF4bqdrhhdMNklxnx/7pUfU/IjVT5Txic+kDaY42c9OV8Xu/EE4QKD
qgIwUriVIjEpKNmNOqMxzNC35gfQCMAMXBewdZ4gJUR9A0rDC07LHR5L1VBMkN0Ftt3uq+RYu/V9
P9e+bh4zNzkUzvfr8jYXRDguHcQPvAdlKU91qoQ1mtsEISHPtRLuxnJ67W+m3+CnhfAC2QjQJnAr
uBQzjGle6SXCLzAJKOWdIkP38n8vWlf0ccIzg4eJZIfgGpgz6AmUKKwDtX5qYms3TF8658kqn9uq
Pdy+YwDJuRavpXGI4XIpeWmGXaTrCOzjytjPZqF78TRUGGxpy6hO+WELqwItIW9KRqoFDqcgioSk
sJJx6IIBjFHfcjo2ey1+K8LB2OlVJCMF39hDDgrTUehC3R9Ow3JhFkASdgYar0CpgJlMwAr+4OjH
eAZl3M0RE/YO6vDRKYLnUHCk49SOzX7mCdNoz9rW7x3iXT+kjVfD+Sg3owyJyEPsO2u0MMniyW6D
sAjxMO3iWtbpxDVKPBugbaAHUOj1CHI3ZelYKPkQtFF2AO+dZ6fjZ7VPj/3kPlO7+GQZVeWpkSpR
v62VAb8H7NgHY6G4MoY+mKjXnS6g9nj8rli3clTgpiKE+uCo1NEOKoJAtWGszbkY+4D+VuKDKkOz
btgbROIYco4YCmh8VTAEuhpNmM0x98EYGp7dfcO4Yz+atNuPn4dQyHwCZ857kpaqXI9t2BslUpPJ
V+19/utW3QKqGK24eAXQ57aCmPPOTadEqTPoe/oIn+4ReTjJq77epaUIwSvpisYJG9h7kEMO/lw4
R8wF/4Q5ShLkgc6t+1KJOUAaqRicNIJmEU3ZVaM5GaxJAhY2BYZ/jT0Y4UPTt+fus+0W96b2Laqa
XaNHe6e2oqcqpNNfUZLm7w7GLBxcag3eCNqRu7Az/gKLDPhAitzcdbkTHVxmyrBW68cRnKI4TY6H
RoVKdD8inQ3mNEdJkKTZXWTWvqPd5fN03zvjvQWnHRjH60e9UfGARNh4zj7H04iCInV9xVwQdqYB
Zarmmxr1Cv3J27Wlu0vVctjbLBo8XXGNXepYwBlFxt91ZY7wQGi/H9qkk7gH69vPKfA4d6CJ7O/K
rilplU5lr8ZB3twXfknvr6934/MO9Bp0HsBcwpETlpubc6KpMSuDaviLodv1/frn12oNw3XxecG5
Afl9GTclPk8TP0xdP7WGnSWzMOtHEwUqlMDRpGLxFlTBwkBv+tBp+uKkmrsiL3dgeNuR9Njqkju6
3qulHOERM0daZkoHOXZ9GkoMg/h5fbM2vs/vJgCj4HhGeCKsw7UyhrwZTU7t35b1iFDr+uc3tgnG
C8G0A+DuulO3S+1B7VFyR67M+W6p0yH9osT1HV6tmz1MdBIgCYG+f2gshr8sbXFUUWdKsi4MGuVL
3h2i+WClN98KUGQhpQx4EyAEaHJditALwx1LxHGnaNyX74UMprNxEovPC9bYzM2q0F18XqnenPey
leRONkIZGBnOfWcDYssv3/Lnz02FsiY6KYM0fZ0YSrnqvqKPRfjgDJ/i1vCYpu7b+t21ZCX4tccH
ggG4Lx/ssNaKMiGe9WGubEoDAgrquRzfQK7bevHg1B5tjZfcaHbXlW4jgOTJeKTjMW9wI4DU9bLM
MI49DTA+05uax7mkfuwe+5jszPGtcw6m8gkz4XaG/sBAMp9r31wXdMJkh+J2Mvl69u36D1ofLe9z
waR0ZHzQoCnWbWgGJpo57CnGmB+a6BjJ0lZri7f8vmAkKnCwuirtaNBWL7TJvaarPCrlXpatQlCg
khKXgpeCBlFC9mX1lyYdbiBZhymEiWM2WRGZGhpMjl8X96N+Z8vgrpuLAEkjD0IRhoiXODKQP8rq
iQb9z9Q5uJokEbO5govPC5e4QfjrMpCIBchS9cBMgwVSxlC14rEH1y6HZICeESoFT0U4h4FYLLIU
kwbJ9DC4pdeSQ9Y/4U/bPOYZ3dHct7sXc/42hjJ+y42rDD4g3iwNPw4ZJ778i8xMTvSR1E5JA919
IvSQzJlvI3hTn9HrI4lANkVxr5onKFBdE0SZeo/ypFnhoMpdFO466oXhkYZe2d9cgzZg1/8RJLgL
nU6q/P+R9mXNseqw1r+IKubhFegpI0n2/ELtEQwGGzBm+PXfIufec7odvqay71MeUoXatizJ0tKS
zSHINp58ft+d3n/33SVSWOjEkddSdXpoZWMK+nr3+3I/bCjc6ja5Fo4DjW5ISSz/PzuRdhBoCXfa
8lmzIsxl1x6s75jUWG9NnlzTa2SjUHYxUHRBhe1SjEvshlMbzmMaYy+ITRmCsOL6Rq2u5D8Rb6ro
zKhM6brFc1bvcNrMfPJJJNMd3XxUvw1KcOJnkhRHXqRTOuRuUDwHRiiKPZX7CUNp3zvxdrmm51IU
U9DyrvFr6RfPIDEehpBtldJXV4HEDVIcgHwGnnIkpe4Pmu7m5XM6RxZy4mNYVyeHbQRwqwcPkB4S
vwDto8Ho8uDBLc6AeHBwKpg17mafvPEExr/rJ79mk0FXuJD6A1QFUZcy8N7prcnh9TNGqhlkL7eQ
w2s7df59ZQ11ixbR2ejq5zn46IAAmKCMkKFfowy2pmK9puWUpy64VJG6RqYcLJnqdvGqSonnZ+y5
oHkXeoP9leY+5ueYkc7RwdGzowvkXmnlh5qLUDR22FnFrvPe22AI5UNjKqZ6w+Qgy6smeAm1S98t
UGo3013r7f2tWHhFLRAIg4EFaWr02apEL2U59k3jVNWzSfkDT9OfZSBO1Uje/foBdAPpQuTWFgyH
GtWbVQdUedFBTP7zu7OFp1nRu4uvL/8/s51kblt0qbbVc24mpfe81RKx9XlFra0R4KkWifznYP4c
7Fz68fqtWTsCsAQgDEBECXpu5dcPmO+WTaIrnp0eocYHzfnw3i7eRYnOJSgLmNHGZnbNIsHeVfZu
+Hx9ASvX8uLzyrUspUWIaIAvDZpjN+6EvHedIm6ZG16Xs5LPQV8QUpmocwCNrea3WzH7TtkVxbMr
7ooxP9UajwcMOieYmlU9o+X+b+RhHMqCQ7HQoay45E5insdokeK5qfIQxMY3XvnZHBPN3aX8ZA5b
2aM1NcNNx1Q0eyHVVpdXTGXljHMOuGyxT0NAXq7v3pqaAQexTLAC9OiNA8gMXVajpPD8FY9r/7ar
n2bz5bqMNU2AA1tyX0twoQJqu47bbQ7qlGfuiYhjSnMqPwAkHpWlFl+X9HY1C+cnsApLX/qCKb28
8tJuAzxj4M7Msj2Y9cfeNDBE5M91IW9P5FKIogCT2wqMbUYkA1R4RK0PNtvKPG8tQ3nwpWOqdfYI
CVQOyAk9BkHkMr6R79gSogQYbtfVbp0h5rPaY85PM7vVtyjOV0UAJASihleeVyUSM6ZsBiUPjsPT
9vNshAPoRgLz3a9vHMeZECUQG7OAo+4FIUPxmeS/2nQjv72+CLyLliuIJJqyT3NhO40+Yp80s4za
qgFhCgARYiveW0ngLOv4V47aAIB3So9RDAhbxZeiD+0yrpvDKPb+fvCi7jPGUZtbHQAr8J5Lkcr5
OKacCXgYimdSd2Ex5Wj6OcnqTkNWFRgJZuwpyLlL8W5zcClVOTBrHGYxjJAqF67FmE9Hj4b2+yEf
SOKh0RkEmJgm+WZ02dQKLxNMw3YOWTimD0b+8/1mAKNLAzwuFwi1WsLV7Jb1OdEonmZ5aKRJmm8Y
szU7g8oTnAwQK0CGKqczpwMS7EVTPWv8Jg202K/7w/UlLJbqMpy1YSMRJBmgI4J1ViSM3mTOGOBO
n3sRU5tGfnHHxc1ckCgg71/MUuZCnhhPcRS3lHdyVaGTxOVD9pwZbGflt97sbixmZbsuJCiLCbJ5
okKDBPbQWjvu7a/vlRJmIOOPM0AHQQBqW6Aq1OtZdEY1G4WTJx4IZ0j/kCHoHntx37fmwWFD4m5d
E2U9/whEcROlKlRpkfS+9GVDXTQCA2byBH1ucclRQBs/XV/ShgR1SX1TWNISQZ4M5B7YJjS5/L4u
YHXPUAQCQRfeyojzL5cwlRYfULnPEqN+pE2MZ3gGGu7yQzMchq25BYqZ/me7zmQtiz2L9vkQoA3W
0rMknXaZdetRDKTY8ATKdfkfEYDeAUqmo31Y0bDR1PIyD5wsmYdbA4mF8l7nR/vR25xpoVRU3whS
LCTCmCzF3c+SupCh3vcgwk+K4InQu1qXN5XXR75TREX6N/qAx+r/rk85Lq03Mju1rSyxgqeZR7z6
cV0dtvZPOSJKLLCtOvh+S3bIK7ZuBE5w+TvQNhIOq3KW64p+eACsXj3tmSo0WquBYKnC9rledvSn
9BMf7Y9E2iIcJmGfCi3bmoi+JhIdoUA+L7gk6PSl9g167XNvlFkSOHX2gPbNLM5d0d9SMjZRIedg
Hwwl2whE11Qe/XvAeqMfBDhgxUK0nY33Wz5DqPbYArGHeQc/0mzjjb4qxID/RFYalkZl3O6Mjgl7
nLJE734IZFSK8eOYbdGTr1miBWwPb4pk1xvUkFOPwu2mLk/Q8RSODg+3OLdXzwddh3jkAJ/5BqNQ
+16nyY7mCdjPxlsS3NpNXLDP74Mkvd5baBwyZigfLg0El1rgMaSJMZooT3z9a9HeYEpLeP0GrRnU
MwHqzHQYOXuY9SpPpPuLeLusiqwSBMyhSaPxnYPB/lkMjDYqbVgR8kyXi+lL2gVgWs+TVrvRdr6/
cUnX9AqdAvArqJ2hBKDslWAV6+vG1x4b16LhBAhqmHv8rh/SLWojFz/0LMp5XciZJDVFz+bcEhlL
tUeMQ4rm7gmsbpGtYTKck1w/nTUtxkME5WnwOQCdpC5pAuGlnOCCkCEsw0yb/Nt8Nuqn61LWdOBM
iuq1K4cGfVXg1ns+/Wpa8oH1zhH5ypes9I/o24iC8td1iWtHBXAwEnXojFmwUJeagPoGWuBcuCNP
HKpchJkZWfbG3q0dkgdM/tJksNBmL7/hzGa7MwOdiJNnidnPoaE/VMYQYhpa6G+NJ1sThNogJhSg
eR8jtJXFSI0OwNxBUOogrGZZGua2hoeWHmdsfuc8xUX1FqT+gigAZgGkcJerygJXZhQQrISBZzHD
gozo+tGsqNyFgGW1Z9sWkFk4UvdJMjh6lI0xk39hBiABOMiFLmXBkV5KmHmWaiyzSdIWdagBpb2h
XCvngck/FkqdeBsAl6SsIHNmIXwpsUX5REOBK8pML/Iy+bvtvl/fLPW9+3ocSJyDLw/q/Jb7tpqB
0U/djiSpTO/8lv3GmzvKkf60+uGYZXMi2+Im4PZOMLmV01kuv2KFUGf5V7ZqhdCqSeyMQfasoaAz
3lXtGA36LV4su9r52rQksoYNS7GmHPB5qLq85ipVpBtdwBoZrUnSgDyATYdRf2ed4HVDQeSBrgo8
U8Gtolymrh6A4U9bkkyeEyHoCe3BidHvvqHlKwYIUwDQbAYYHaIdtYKEcQcj0UFgmhiWe2P0RuT7
6TG3t5CMa/tlQ8MRMeKgkEq+VHX4KFRvXIMklnfssphtTexdsdzwdQv1CV7AyE4qu1U1knfQyjKZ
yypymkMqj2YVSdcH4JGHleNtbNtK0IPWepTYYecwJ1gtuVpV0+ldbZUJEiHRBK43t2dRbWJcWHZs
vd1fXC4kydDZiMkAyJQpq2MibZsiaMpEZxng+TzKaRDmoMHPRqAbCQuD/lEEv5HN3niWvaYp1Kvl
LlBDA0hqNPcofpeMnpd3Zl0mQYMZTxgrTsO8be1lADuKmrpexa7F/ZusYSxKCRMHylGBls4w3fhu
5ceGW9+lpC3aUOTI8/HJ7OKgd4Ndw/zfuYde336wAQpD/LoRMK4pNnCYyO/gnfJ2mFsNCLbjd7yE
1ys/MHtKGs2Gm2Bb9JFq4fL1op4JUoMGt2R8EiUOp3GDMWQ6OXUNufPwgmWPHZdHw+Z37VDHGPYd
Gxnbaw49AbC7v64jaxcMKTOkaVCvRVO98kpya6DOMdijSqZBHIZcO+ZbLRxbEpSXszfyfu49SKAs
7PTb3j5cX8HageHuIpxEaRwLWa7cmb+12saiuG5V0lfzTUs/YG7TITN/Xheyugg8H2y0nS+thIod
4oZZVpafVokjTXQlxZT8ui5gzRChHvOvAMXnksa2wPQCAZhVt+9pvxumYYhwW/4A6XcztHoVTmj/
i69LVZFNr0qISOh1eIWzTCa63DzUTGTjFwFN0pZF1pJkdu2QlL8dgt4v76ZId4F8dF2695pfZBR/
cdfOpSvK11NZA6Ho0YTwu7QNdpWV7f2tTr3Vi+ajWw+MGsswZdXn2mXhG7TIKuRQOiS166OX8VOa
N1WYUvM0IC9QpsAr2/7NbMrP9WTe+mNxD9Ki39c3ey2s8hfueoyiBFhS7dwVlpb3VVlDUcF/EtpB
y3daJviOuF4f5pm1NXJq5WKgFwe9WQtzBfybYv21urJEF7A6EWMdYaJaRLxnY4vxc2VRMO/IeGC2
Dv6qfZaBXlfjNMKBdkUa9qOeh5jOtnN6RKau9j7c2KKsF7KUBc3l6FRp6peJUe3tICy3eNJX7iCW
gYa5JbcLhlTFaVm9K4gz5jQprGdiOCge3wn6BxPy+uqbh4Eo19XhtbVZ8ZHn4tRYIO3bFklFiPPN
J0O7bZuTIXy46HtH78NyvCfTPrC/cx+5xulFZACCjXFt/BiH7zL9U2NoVfDn+i9aMXIXP0i5jlaP
ycS+oDQZ5X5+MuTp+uc3tvfVFp0ZatuafdpqJU0CXYuC+Un4z3rzJNlzln5CZ+t1YWqHxz/K8t9h
qrUgrzY66QYE0ggHA82XNrvl0zdd+81RUU9FqKW3lHVhKsyIFY9UnHwJFJ+9Ee+v3cEzlVIhI42B
8AWunSZa99LzEAQQc/Dp+kpXb+ACvkYNBH36auvq5Ll8njucWun0O2fW9o5Oj2VgPqId/nhd1Ppq
/hOlXJA+KFFXqCBKp7dV0UUTOQnx9bqMlQgZyQZncUYuKITV5CYQa5zUDqw1yLSQsP0WDH483dGo
yzYErWk74nB8EIBevGQUbS9HDw4N2OGEFnseGv7u+jrWjuX880rYk9tCtKaFdTTgLKGx7t93diTG
9wc/aI/FO2/pZHqLc4dSBMISZpnwPNbpaWiPTb+Bd1079HMRy7U+u7Y06GbOGEQwYsc0u2dLLF9t
ZQRXT8Nd0E+vVG+2sl164072YHh4MITEu8veOZX01RogmAdFDYDcSAQqmqv5RV+QckKwzftwfCid
rd+/ukt4M4DGFK9I5MUud8nuQePU6AOeDVkVl5keUXlnuxvWZC1cW1DN6Kxd6IrfoMF1w5QTACI4
bu7f9QY5MV3e+84MCI8XIo8WmY12sLvMCIumfmndOjKDdKOtZU2xLcQwS4Z4GSuqeOHGHhgfhoom
ed3r+6FNnV1ArOpYVuV0EK6sX95/kQBHBycdDhB4WGVnJcaj2i2nVUKwoxMyMweZf0Gh6roUtYPl
VUPOxSzLPlNzzB4CGnKsKiyrvKmGOvSz6oGW+a62PQxN9THzEPgPpIdyb75BD+pJ1sFO2vK7I4qv
wqQPPeE7brn3buN/2PhtiylSIwULeoUnmukZb7K9S4rM1KeUJsj6/nQbAbpFVO7CnjAQV5e6DGVp
l2GjT+SAHpw7t2sOPJvkhvatHvzZr1iu8NkOGXo6m7zAr6BTFnqfZp2Fs9aFnf3xr5YL9cY4KTBS
+MplzeGeudU4NLGm4l7T6oNOjYOVw2kXNT/QIX9wR/u59abHsqo/utNWoLK+0H/lq8AImk+N6WWQ
H4wvILfKrFAHUcNfZNCWwhq8HFr1wBekvFsJw1h6YZc1VtlElnioXT3Uyf76Xq6ZpXMhivHubAzP
1SmpE+n8qMVRkz9ncyMqX3PYy7Rt1InBkfamztp0U+BlmVslJsr8enM3aUGko31dozdNu0XNr0Ky
Xq/puTTFTwjZjXZTe1Xi5d9Q2gnlkEdIkocS8x2DIsek2zbk1Y1t38txK3m3FsCey1YsH29srlcm
ZBe9E1Y2Br3nUQn8nIvL1xUfUZsLr5/eWnYc4Pz/9la5ch5yAIBj+1WSGuV+7FjI9RdjRLdG/+SP
Vjw1O8Oew6HfasheUxs09KIfG31ywAkquilbDEOis0DOZnQj37qZ6Hej36JmWlMcAFyhM8jcIBhV
Fjdwr+NTBovbzO3L7AS3VW3cCN1FNWv0TiTdxHCsmdFzgYon6aihscFaHuDtnqBfb45mK+78AymX
njFpPlH3KLqNM1zdymW4n48CB2IbRWEnR+uMyc9I4tEqMul3jbyg5/G6niw7pfqHJRxYSqroFFOL
3JY794M1M5IIDQRtbAuQvPp54BkWF4hmJJUQFg3/WWe6I+pBcx1W/L55JxPi66VG5QNctsivoaCg
aAJ1RQCOP0JgpZ4lO2lgrSk2opa1NbxaWhfzKpCEUdy7YGIswHROErO+reRnj2xEyWu2AcHQ4q+A
3nszbSMdiclyiSXUWX5kvhPzXntCEgiEoHNitXJXzdXz9VO3FtVRj/1cpqJaBZUeqAurRabY07qM
LNc7ZEyP+67cleBTy5BJ7ysaZ763B+voPnVJjLQzks14T/l10tA5IvifL9hdJfK7ihen2uExVhPl
Iv9V2OWOmP2tSHmkVU3s9+LEuuDWSr1TY7s7vdoaOrV2W6DDyzichY1RZZTEgLo5GwNBElueerbz
2KGq/+Ky4CqC0A51uKWh5jKMQZRcOD7hJMn6GFkkNAlcP5ZVF3UmQC3PmgwlbEmgapiVFzrWaWox
5kXQvas9UW/XdU9C+9lSEer+1u6tKuF/S1MzjJY5NWCBKUjSazsxN2HrfcjGhHdJykRE6/j6Qlev
1Jk0Rf2qdHBNUHeQpBLyReRTLMty61m1msY530zF57ojQJdBhYJp6pbHunND2Tph6bYhIfbJrexT
U89fALH4aJvNvqj8J4rmHETQUT4ae2twP/3f1qxYKlmiJuUv9VuP3DlgOErJHF6XsHoDznZ1+f9Z
lM3GVOrejEttdGg0SI+zeLa2+N629EQxhq7QiOn1OLmCySi1P0ychxk9TaXcl+ynsUV3taUoSjTR
lcLhXooLofW3VpXhbbqR7FsrNy7UA+hoCZzXyvrlpmVFXeQgrMedNitoyJe0wFiwRE8fRuOplg++
86zNXdiUHyX/XNEmpGxnd2lkWyKk8sDoF4P9EGB3aTbqoK8shm9M9NkPU4wNmbwqayb8sNJ9kBgm
5ZsNGE4TfTqZ3RRzaw5HlvTmj5n/0uvvstnn6Z+iO20Oe/v/3KP/3SFwNF/uUJ45tUEorB6djajR
3IcREMKQGPXeQewzCx1tkXMM7p1YG8VhFl1k4+dOZXE0Uv0GQcyv62q+qNibjQHdDfq04TXfEDSA
IhwTf6YxT7qpDy1xGuvsOICmrnM2HP/qfToTtNyFs/s0Dz06UcchT2xzuqlR++7q9rafxIbVX7tS
wGMChY4eByCMlGs7Flqa5xT+f3KcyKieOneIuJOFblGEA8kONN3qQlvVrXORyi2epzxr5xbWnnYy
Iv0+8L+NyHWL4KkkejTqM9ICeTx2X0ayN1vkhrRx5w4PHUNIH2y14K0+VTC7CZSDyFQA/qpsgBFo
FuUtbEo9f574Ac0kYTUce/7ogA9d8u+2+DKWGwi1NcNyLlPZAdfMqSEXw+IE5MjDfM6P17V09VTP
FqVYrpp1qTGXWJQz8B3I4qKafw1cLZw7ERv2S58drstbexIhhFzG16BgCdzypbKKri/QAQItajk5
yGaMMTkdRaDh3tW7x6k0N5a3vn//ilMjFcuURQ/OBxhmNAECNy83lrN298BCBgoWtMsuhA+Xy6lL
DXlJHUbHBIbYkQdH9pi8ur++Z+v34EyKEiJAl+2+B3Yi4RIVlunZdm9BynEQbDe2L7V8tovH1Lwr
0LHv8Q+cIXnWPaOLq9qaDLGqLGe/Y9ntM0vD0TSkpQK/Q8531aegiGQX6tauBV/lVufLqjk/31nl
tnW9bg5FAVl5/l2jT9L5BftJyJdy4mFQfGqcREwHt/jmNwfp8dAhRWhrG0+e1UAXbOkLqTYYkJHC
ulzwLOpZYwVuh1U/6eKjPmEyjjgWhROCajYKUhKCTiV03adi616u1fSROAAqHbyjvvVmXrs/85lk
s50nFQVFp7ANH5ONpm+Fw6sQtMa/XbehOz030r3jigJg7OIPmcz2pSf1j6HothI1b4/eRIEdewHc
EJjQdOXofa0YuqpeDJEzhRZ59mf/kMkmZOLJKD6BQG8jSHzrPS/lKcdflOhE7xh2vjGf6vRDjmFO
Q7DvO3NDzlsDATmYMuwCx4WzUtFBeSox0AMDLZDxisA5nfrvNhCX31cMhKaLhUcJ3+/9KBueE4dv
NVS+PRlwucL+oNcJfC1AulzqqDeMXtWJHBbVbndNpic58WMN72PSlnvalnEvt97lr0VdNbY5l6ms
Cv6xDbi3pHx05wEwt50szR2t250POjZNyNiuiseu6r6PRXrUGYnhxGIuyJ20zPi6cdxavnJFXV+a
9bC80WyMkjI8EhH3VHpt6BK6G/yjzj9fl7dq8c+2W7kIhiZrTZpwYHoHjzx1e9fP/0we/X5dzNay
FP33ZT7oRb+8KNpjbQUx7T9xAd+CQZGZjjIrrMB1gYvjvXakSqTh1I2YqhKekmT1S9rUv6pxPOUp
C+tJDKHN7aiv5Q5ls+NfyEUJZGGMRoub2jfla9ZAhYf9xPyte4N26DbjX9Fsv6toeatr9YmUc+xJ
utFh9Na+4NaALBhDB5ElwQW6vDXMA+rWqNM8MYPySGZ2aoDYFEBKccfZ2NlVjTkTtRz1mddkucFS
O8dlsei0k4b2bMx9LItqA2q2vqIAvLEYwwF2E0VjqlGAUEmHmLIWYUduTQBpql27hfF6azCXjftP
jKIn9dSbXAsgxkzF91Kz/xTM21jJqiqeiVDPxsrSaphh0cbMv8+t/M7kPQ21yZGAV6Itlbaf53La
sQlUz9eVcW1xEIzWNljthYH38qgyF+SnQzcVCdivopFg8Hyz4Q/WJMDdLCw3C3etClkbeF8Y0gbc
26tP4oFvzSTf+vzy/zNdC1qtQNoIn9cqkMp/T7cgXavfBycYCHoWrmW1NC4GDT9/RkNBk5EHkrXw
zX9TmQHS418RyhLQ1Uit3gC83/Zj4kSVjPKtXVpTsHMRb44ZE0d7p0c8LdLbIA1ij8swRbW1mvrI
sMvfcKOPWtZG17Vr7YYGKIei0g9e0Tcjhlk2Z22dz8j0EeRLZ7GzrP5TMIi7oeAbavZWFKoYCNgW
tmEQNqn0yHUqSge5yiKBCgL1Sr41iBG71HtizHfj68taiZKXkgkeQBiggvKJ2kalkQoMEkaBLvV2
iub5FygSw3kqQo0duuGzbnBcI2ThXLIrNnmOVxcKRhzQnJqY/Pkm+unFbNopz5McLPCgFWZjpA/c
OiB2bo3Q5R7fykq8NedYLaAamLkBOCgmV1xesXEAWp6DcidpBu0jZvqEqCEgBbeR1FldF5pfMf0L
rf9vuGfTYU6bYtbypJ4CFvVOu6OGfUP74M6c7A29fHsdsKIzWcqNc11tDpwWvrD0ipvC0W7LyoxB
Br/nbRqTqtrp4ABtK/luFwyx8L2LxgTg6FFu4Vy63G1lj/bY3o7bekS3MiipAyJuwDO61Su9dmqY
NwpyDgDpQfqlnNqcjtxhtQF/z38FIB0RuOmethHLvLWOqH8iMYSeITiQN51JZpsaTd4h5eeAKh7p
xgZl12Yr3l8TYi7dGw5aP6CDyko8s58GWyBgYv4L+mxCB2P1rl/otb06l6AELMPglKlnwf/OXRPV
DNgNRH8ktXZ/I2aBboNRDlkF5fwzM0UzTI+a7pzeNNqpdkHIvqHZq6YJvMT/yliu2Zk/NImT6a1A
VDuxIhyDuGs/gak1dgvwvg/hYD6l4mEau9CwP1xf3LJHl+E0Iogzwcop9TM16GzhWVJY7Y5XNqiR
v+ZoN+YzJlDD27hiSy/WT+2/pSqnpgkja6UDiZw4H/qqPTSSxsWEdPz1la1koy6XtpiTsz3NvQ4o
/wmCqurQZB/0osawyKNh/snzHy0t44beDvYn9KeGtnVTgWff7mVk9Scvf7n+S9Zs5Nkeqygm5rU5
GBNRSPL0Ng/1wXk26/6mbOm+b7Ym0W+cZ6C8skmT+QGQFai/BA/GdIfCC9iRwxTZaHf+6m01P2/p
rToVnXQys5mD59+MkRzkt25i7qYFheU/ey0L0zpHlnHp7PhpDE/XN3VTtHV5vGRhbTOHZVebWGef
gZQn/PcQJKAdBaT8qzXfY6Ik5ibT/5s5UMEyBhrFSoyyJ0kgdpV84sZp7DfWtly6K5dSzeBjYND/
XEpERZ9K2zxlbX4sciMcexr3nrZxU9Yt9b83MlCMzxyMVmr72Elp/BmHLpzkl+tntea4zy+AYmT8
XHOKoIUF1Sw3zDUNvYS+EUsiQEKS33aajxHNIhn6v0DpLiYA70AkBLE+tTl/bFmhVRTRieXnhxID
yGajOnRSRkPNopnvS5CgZyQW1b6wbv1ho+a4eozgh1gmmaAOo+LaZ8PonLGCAQr0hzGNXVBSs+nF
1T5MgAVf3+F1UUvhFYRbQBYotq7OCi4lx0thcG+5GQkWs+yAKU3OVnVp1b7Y/wpSbZntEX0sFsxG
Choh4xNnmGcC+GmV3Zn2H2+LgXelloUDPBOnmDPQrBalU0NzpuCF1kA1Viy0gTTlN7r1q/Puq+I4
bA0jWDXXZzLNS8OSMbA9MGTNksD0Do1/ZzZO2Il7J9iIK1ev3ZkcxYBNVq7nVo3KARqcBv9TM/66
rhNbR7XIP/N/doG3cWNiHe3Y7npuhlbj7TwZxBNIhVqTYWQT0AbXZa4697M1qbHSFPh17QE15LjH
fNgD3VRZ8XURmzqhmKu6sXudVNg3Z54fa5/EWe08dRa58cADVuEtyXX9AHDC0RinDdmrhgyEXcA2
LJAo9U1Vo0laL0tcM63uIq++y4DYqpMyf0kLuffTH2zaMCGr+4nCqg3cou2hbfLyDIcKlVXgyghY
U4w9q4LvQ1XEyNP9vr6niyq8cThnVRNF5cdC2BKTqVHALng0BN+5t1Gh2hKgrIMbTM5uBqcptOrz
OLhh5WY/3r8GvO0XN7ZwLqgsU11e4TEyeYhkibtjSOPrW7M11g7jXIKyS/2k9Xk5+bB9YMYIUCix
LX5AWfP6OtZMOVpjMbwDvZwLKv3yyOeee4WoNZhy8ImYbb+bhq9a1oWzbUXlOxn6gfdEtfBMmOKZ
Gd6GhdlBGFr99y151Px+d305ayeP2uDS7ov8wBtQumh40FLfRXBRBGGF2YTu1oyVLQnKsXBCRdWM
Dkk+BPPHwvt0/feveQNgAEA1ieI5xtApnjX1JM8zYGKTLmTacRoiFFTHrT6HNVO9jOrDux9Z/jfZ
1tmWbjtijFJCqt+8whUkJOJgiihRUawxqrrYgGus6piPQgbes2hZU7NRQZOBQhsjhZMJipU237hh
R4X/hWHO2OR+vb6Bq8eDJCySXgjDkHe41GcGQLQz1kg2NMYXAbzPr+ufXz0ftHIjyYtpAJgCcfn5
JrU0Skt83h2cnSbGeLa9qE9J1GyNi1o7JDAzIJLE0Ku3XNoNqtZmr8PvmNKJugEcg9p9zW55Oyyl
roc835p2srZzywQyYMRsE9h8RfX6yZdNk+Itx+pYhlSPru+cubogJIGA+Ac3CZKTl1sXMJqmFSvK
pJh6HS0MFLXRDEzEMLGooIGJNuYEbHYo8H02AGr/JmtwH+RO2uyWMS+I+eQcDY4wDkNXDDsNBG8Y
J9Rx8JuAlpmA0DScM/TZpoHxy2YTQzMe57GGGZthpwUjCpKWHlOt979Kns4bGr66dw5yn2hVXwDM
iy0/C354IXrHzUiJkVv50dRrhpcgGkSu7+CaQ0CJ718hiqlmI9WamWIDYRmasgh9JOwG63RdyNZK
FBM9eS0BGwWEaGHt78etvtXVzyOeB1QOj4c3iWmrDnpM9mpLkHa43Y3eODwcZ63Y8P9rtxSzvxHJ
oC/JewPKt6fWzgAsRNenXtzoVAsrWe/QpoSZWPbfHArostAChdrYm5Fbnt9lg5M7RaLbYE8eXcoO
pEm9UPc4OV4/mtf0hho3Afin66Avw/1UjY9FPbekmo0OTIEmIGfGDahGz3p07HqMZO4Pfuhb9Qj8
XdrvujlFAm/s/C/Y6q/6JOpIlzaLO3AfnTxN2tAdOYe6wy1k4YL2Ad6ojS1dA+GOaIcvlDBMw2zb
6Qad1G2YoXr3M510mYJYqrUfGyq+6nLKb4NRVjEe1vbOpwTdknbv3/soBERz7ntJBX8fuRP7AraK
8bnV6/ngWP0XJAC+TzpmQxkZOi0LwIxuJ98tdwLNPyBfQnA9lT/0qckOYi4WShwgvOppRoLFHF8k
BlUcpdWbd6OHOWdCJ044U/thaDL3ODDPCcXAaIi+GxIKSb/qwfQtB81KhBr+vM/LT9X4wZ+fGNCD
4Do5gPBs2pdtH6HLZQ7ztBjiAeglPSw7CdKkKWKZE6XMDiUmOBx4UFVx06HT0mIW+qJtJJ2YRVnU
mcK/8QEDixrUQfYFZ83fGADUYAGqQ+f3W8abntG5LyWeHDNYNsy2imb7M5MbpmzNWZ8LWcz4mSlj
PTU7muUFINV6hEnon0wa7OZqQg9stseJb9yfFUQbCDfgrvHwRp82uLEu5VGBtQoqiqQwhQxrkg5J
kGvsxNwgvWVQ6sjIp3HnaWZwa/R6/tI1qGVEXB+He3TDunurKejNiCfaQWTU2ii6K7thIirGyEb8
KrhF8MmqLVB129Xwwx19CYqPlvWSV18C+oJumnQL2acYxkUQIiQ0c0EOeIbUPnin6BwP3q164VoV
OoCaelusYGsSlhZy1O/RRQ602uVGS9sibm/79csjg0UEjeyGg9/6vuI5eCBtjfK0frHnnT0c62Gj
9rf1fUVROjB7g6ECv98cj+W43+JtULzrcgCA8KHkZoEvFl5WCX8aA76iqRh9KfzvoC0OnaIE9fpW
L+LKIs6lqEFQV491WxmcvmhByH66n697iK2vK8FvaXc+q9yavvR+PI+77p39hv/skbfMzgQBALrq
lCOWzYDzBbfKy0zCBl0CW31Mq2dw9n3liC0DBXrq5PTFs3ctuGjmqHpn9/WbJSjHjGADU3wx7PvF
tPdBHhP/YJCNi6BEH6oIXwl0C0lH5lGsovQ9+WsqbOvZbqYpcjqegmzbmI/XT33ZlbOw4B95/4+0
L9uRGwe2/CIBIrW/SrmWy1VW2uUq+0XwKonaqV1fP4e+c8eZTE0S6UYD3Q0UwEhuoWDEiXNccFyB
KBFfBzksmExL0xYwPX60wLEHNZxNPO0r61drZX5pvPFFlXW7PmVAaeB5jWoumpQB+rt0JBlFfBhB
9vcj176laFZCMv32hFQGxN/PPkF9n+QGrRscMx7azbEZd/9tfClat6wpruYJVz1aDkt5hL7G7fGv
j/HlAkmetopZs/QeFgiUILWxGbynvN/cNrGyRPDhQu/XEqzqVLqJJYrExgz0wgno9rL0q0JxhlfH
x2cZwtwimyLnIUBLWRWgbbdPlD/VBztX+HLx8y6PLBA/f4eX8/pLXXMTXQLWqeL1k2tqvzxgLJCP
3EBpZw9CJsVqXd9ISIMgp4niCLA/8O+XBypv8n4ifTSf8k3yvU52QwmGVIWNlRUDGw/iBMHPjgSB
lBcq0gyMOSAAPmX1h2naGnc20+Fqo9PtbHzp1oGV1qG5hvET41R3H6ih2HGxBtKWgAYQxMKQRwdK
wxTzO7t0FgPqXs/t4VRWIbQb+HFK+VPrWb9AP/W7mfgDimbJg3dntZoSpBtsPGcwP5A/XRGGJmTQ
5iWh/QmQcB9BtiVq1s7nePh5+8JcHQFhB401No4dWvLl6XGjnzRXL/tT6jV+O2zQ1Vybta8opV7d
fFgBpwfSJy7qcCBSvlzEaOqdpmBVf8rKPdRUE2dj1Pc6L5jwxCaZgvwSjECXJhJK+oRMTXvKNBdd
3D2kPLxZcRauzrKwAUo4tMuLcph99QVzc9sFnOaUR/uiO3y+vRUrowNyZID5GWoq143YIFmtmTYX
82l+gCBo3Gz/0/Byc5M2DFAXwIPlNLqPZN/fSSggDuz5r5d7rVkZGcBnYfhO28Vby7x/ezE8mi5A
vQUEkNyvmYMPN0JKcD4Nj6Q6DPHx9uKsHNCL4aUIMac2+LYdDD9n0BF4b7L3qXb/4UHGEol+gc8T
HuvygNpaOqesavRT2kZ+8TCDLOXuOcAA6CJwm3ER5DJ7V020HudEP5V4/cea4U9FEwxjqzCzckwF
yzViXdCtY9uNy3lYntYPuM/6qbA39bRxVTQoK1txMb6wf+Zwp0H36mTC+K3+DDREWe2WezNG4rBC
Qkb0ZSA8xLtPeMUzGxVjbppExnKyaZm8t8jCNrSl+SYCkiaBr23DBDwoptu/4dsy/myoyCxUow6I
XpZRckq1tAxMMyPmFswwyanp3Mz32pYdWRLnQU15+ZS0SfoTr1aQGWemPmo7OnoLcCOj/eAuzrAb
ElruITk1BcZc5V8nTvPntBzryU/mpXtyJrCztpoWB06eVx8zg7bdQwEyCg9Imw4cSVZg6yM4AZ0S
bSVRq89bNsdaiLeyAcJckqD4WuWov41J4oPkJduhqSD+TqdkDKPJ+qq1w4S+NGSGmT70y7ZunWU7
0jgAk3l+WDy+MN+gjDzWMbqpOr50dcA103nNXF7uu4TxA89YF/Akb8O6mpefsWkMyEyM0P8uFuj/
pCQJXK3Vd8vgcT9vif1auCwOuOCZdAsygJ8AxK9dQckPfXScXVHZ5mky6mX0SWxFwTxX9rPtLeRH
5oKCNqjzuQnh+/V4E9t8nv0obr1P0Epgu8aJv3dm5N6ZWvqfgwLkLtIwaFa5Iv6htI4bPYsWSChv
0/EI6qumUPBFrZ530KkJImUojXhSyJpYZWKSZlmgcLfH8g9oMFG144njfBHDiPcP+gc8EIiJFKnk
emJghmsjsxbIqNoB4btMe7LQKDd1iqTVmms4tyNdKx7Z1ZJl9nIiAKD9BMPAbQe3Mjwq8KJ1Dcw4
gp778tamFYNeq8adE0CmS76xVU1NqvGlULWZ3A6up3VOWbG1LOpPuQo7LaMhxXkS8j4oZKJGLhQn
L6cwdQlNMptFp4ks8bc2i6KwcJ1vOdWM12JIsiAzKjr7DsRBUabVlp05LAU6WOm7KCmPA1KPQ6P9
4pb2kc4qWr3rg4gAFz8QhTU4dzycL38bR664q4fUPBlm4pfRzky3kf3j3i28tCE797FvOIeW+4mk
G+8pae6OEjC8kDJBQs81ryDVrlEbVYXU/8metIc2qJpMUUG5PiIwYKFJAtU30UEg7Z9mVrzsYrip
GEGyS089U8zg+qpeGpCu0GBOWkwmyzwt1q/cNXzOYvB0CPLx7e2dWDXkYRYQ3hDVZ2km6Cpqmzxq
zFPmfhynvRG9zPObS1WyWWuHCicdtSYRMlzpZ9tDTscRuZ5TBf3OhD+wzvAZf7k9l6tnM176gjBN
kBjhiSHPpcmSrOd8Mk4L6j+LU/jV9NSYR9K/sOzXbVNrB8AAklGUM4ER+AOLOosc2kofO70fyclo
Pk3aBxVDgMzcAgchFMwoXjHo08fjXPoa5HRKCYkGcurzyffm3xmECCHjGSTZg+f+pO0Dax5HPQ60
1tnW9bupexmhTdXYfLuUJ1I+jSBObH4Yy75JFLmJtZ38+8vwJbl0D0vbu0bsYeYpA0Md2PcDR8Wo
uba4JvYQrfMILVHOuTSR2xMr2MjpSScHfX6nqkbLDON/FhehMW6wDZ49VIoux9f1XqcI33DmDT2A
FJpfClWy5hNhhzxvAzrnm0Z777i7hMabYdzltbsj6a8ohQ5A9bUqD5QfNNXT43rSwJThDY4AAM/K
K2E5x15cu0XiIdQZD3xEV4p4/fqiX44v7J+d2JoMKWsZxp+b36PhbE3abef86HaDwpBqIvLuAQRi
1iMMGQjDBhpkSi6o1amIQAnHw7ymYUyExHIMAF1omtUH1oAFvq6PY9N95ZNKenrNlItLCO/oADgs
49h6JBqitK/scBzGJ7Rf7FsODd3WA20MjV9u+5TrmyVqfH9tSXFHFWWWw3LYSro3A7d5BDW7Kp+0
tjmI/KAIYqAce6VPlHnjaEZpZIWNM/geGHNV8oVrk0CrKoSMcYFcSN1fHrMyYUW+4HsTJuBR0uHl
62jc4vLcXqrVaVg6MnIEETPQOJdWNG2al8y0rNDjSaADxuYpYszVaYjPiNBegyEpxWMz8GBZ3YJp
9Pm2HfRNxtpPvTYp7orcNwFXhOL9mR0plnUokJ4cjipM3SgAF2LgFGRrNCDkOPB8Owx9MAPQ3RZv
hvv57iXEutkCOItw/ypN4KH10iKDrYfoNYs13yO72+OvrODF+JK/AUxvspsJ42t9ACoCMwvS19sW
Vu7mhQXxC848mpNmXhp3sDDyHXG/pIMf/2Dk7kgPAECofeJroUMwUXYAA94yutuPeug4z3nyrP/D
KuFFiUOAW4m+CCldqcV2k/TGoIee0QTNsGWR6zNV7faqAoYCyLkRKb8fjbXW6RHmkIKoVIu+53MV
OPYHAmbA9NA2im1Z2/gza/LV4dwZiF5N2Ja0eXZK+5uLpgCXJ9vbuy8+0peP2YtJyb1VM4f6CsSA
9HAZQLy5T9uTnr6nXgLRe1Wqa9UUMFlgSAXZC4hSLw/aQjUSG12mh3b2ey5eF1psxmlAt/CprPPD
7WmtHWoBAoU2L8rs4H29tDUkVtvOSamHJuAzpf4tEmEJvjjk27/YQbQBTIVggpEOnlO4ZQ1OYT3M
470gQKnYNjE/GuznbTOrh0EENf/XjHT0ZnOmPe1aPezjJCi0tPVLC6Q8JFZMZ82OUIiHNgbQoKDu
ulw23Fxmx01KQsc9xHRTL7736f6ZnFsQv+DM21hRZBLk8kgI3hHfKw8tQO2zYhbiV8pn+tyGtPll
6S1lscBGZvrOvClUmk+rq4SnPQokyHZevVriGRlVEuUkXMxvZv6IKMYbFOd3dQoGAd0dyCoAYJTO
VRGPlTckJQnrHCzkBxeZvdv7oDIgnSha6lCp6FoSjtZrv+taFWem+LJf7cHfCVDpy2/mNm9o32Cf
2/Jdg/px1yMdZzjjm9MMB9tt0LtZ7qOpey16ZwNugg3Coa2eJkENhF6GJms/Kz3QT0ybxECKtk03
eVYrOlFWFwFPJNAKIgEG9azLwziPS8qt2iPhkGzdeFOo6AoU48s+HEDAZo4ym4Qp2bP02Kg86ur4
wMgIDgYDb3Xp96MqkcdDRPH77Re3+/Ry+4is+VATvOJC+A4JW/n9aC9ePvMypuKjelwmL5jtfT8m
23EcNrctidN8dVgAhgLqGPwcppwGoH0LkfhWh7ee2dHxii0preNsusFINOhTTc03aBMpLsDq7M5s
Sl8jq3DbdM5gEwUyX/OOS/mOggrX4b9uz23VWZzZkZ4jLLLRr90sejiXnzX9ybK+Qnf2P85Fei0M
pO1w0GADL/L3/Ti/7wmKYjVqLlGq2Ko/BalbeyXO5JkDL7LeiWaIXof6lG5K67nKHp0GKnPexp3r
7QL+b1QTNiV/q6bPtY646OPt9VzbN3SrIX7A0xQZHckzdgD3GkljYD2hktA/exmYrv1BxVKzdiIt
gmcLRREf/5GsmFVroSqFWY7J+4w98+69Nnxqk09Qkt7qrSLU+0MbIa/puTXpHrPGiKZphDWDgA13
8bbp7D1DiSJADLMlen1srOFQpfXG5TwAsffXaco3XRMfdIOAgn35EnM36Bolv/CaEz/7XbITn+u4
Swyx104GNVfvlxGB3g2Zj96HCFiSeb5O2DYaFW+F1R3+u/ZynJi4YHiLGtxMaoLEODE/26OGro12
GzNX8XBUmZIuZwdArJ1nuDjdvCvHD/W4qZoDmCJuH9k/63Rjf6l0P0eAyhvDxfMk0rL3jEygys+h
I1I9Eh75onG6Bfg7S+eTVea7Li8/tJP9MDfZrmXo4o5RG2RpwKAQZMS5z9jEg6aID7d/5NobGjq+
qJq5f9om5CrumNZeyzxx5POHqjo4trYj5rHnjzOHdF0RPSYNYs+y8SeUQG/bXvuOnZsWL4czn+Ki
+9TG8ddD3m6zB6Ztbw+/epkpSnUiUwnUjOTqbdRrNTwH4LLy3x6C9AIteylDRb/7akzfkkSFDVmx
B4wvPkmIpCFwL69klg0emoEYHorRNqt2+u962s/GziKfYhXIUHgG6WThMQUBa88QHH5/2qHOVi7J
MwC6kgIrZ8+/ubv4DK2I6B8+uZGe+hRNE4Bq7iZt3t1e0pWvGuxiengTo7Ylc1yhDyrhUZHo4RCD
CHZjJYGRKXZt5VBcmJDuJpJJg9WbmJo2lgFpXoGsu//YXViQrmWqD9wBTxfcmz37glKkQuf/7XVS
TUL6WualNo50hoko+9i2D+ndKFlQuYAhF7tAcYEcGSdE4zjOC5bjTc1AG7VsgYnZ3J7B2k67aA6H
Psua9Fw3WEmfecYSokf9azbmG6ADf5VKhN6qGdCI4VC5qNnICU/GE9YVIJ4NNe/Bs/eNlvrLqCKi
WnH30AL6a0TaDa2EF0ahaAldBx19gqs59SfymKWKo6uajPj72a3MSyErkZmYjLlN2sAr9hVRmFhJ
piD5DN5rcHdB20aGR09ISledCZ3TmBzn6QEh1/B5tO4GU1A8Pv8UUkQR+wpMwTs7cQZ9CWey53wP
pEqtAhquxZNocRXCSYAygoRUWiumGy36YuY5ZJQeIj2GPnT/3AOtMzBnO1TAmxO6L9r+d2e07xxm
BgNakjpDtWUrFxU/A7Vb5KWIYEi/3DLdGzTXbIw5tAOWZ4G5VPeHGhcGpLOXoLsMkGNnDk1gkPNt
bX5vc90vuKKVaG0ewA6itQR00ShHS8sZtXE9oDoxh0sXoDSRbW57g7UoATqUeHOa0GYU6l2X64Ti
WoemQW1GKDMEucMOjVEElfMuM7Qd7xx/Jk92lPvc+qA7PxS2xR5IHzswR6IDAQUraG3LKghlXdI2
WzIjtPPWCFJKHrjldFC/QQ/CzLMX3XK3MbGPuYWIqnV+tsv0tHgj2IYSxSqvOBJBSgPQAurj+MRL
pwWCiRnyJ7oRtvauc38IosOm2Bkfbk945Y6jqCFaTKmOipbMmzcARLk0GTFClkNAiW/4nPrt9Lus
vABFrdu2VmfkoApvA46LhJP0BKF5QY25N8zQHZ+X6JvdP0PPzO+gL3G/HQBOActA0X8lZcGpmeT5
BDus3ZrWA1TnjN5HX4niuq3dgzM7Mj63nWnuDOjlCkf3yYEcW5+FtyeiMiAFlagFAL5iwICePYzx
KVd1E8hqrKKmhZOFb66oLF2zJqZjMi5NpZshJHH1fWv1kB4kPVjviVs8GjFSVhE4AveNXX2j7Qj5
AZvUQYtSr+8lUEK4PVvhNuSrh44seBQwT4G6RXoPF1ZkVIk2WmHVPTb00JSPpFMk49ZN4PMvaqog
CBALfvbR7LsuRlG4tkK7rb9BFO7RBbMd96zt7Zms7htgvf9rRnKQYxYnS6fDTGq2W+KOkDBRrJXK
grhqZxMpUrdLbbuywpx9mrYT/Xh7AiuvC/RoQCwPzBrgxpJfFykBO3MJcovQ7jZW9M5MES/tWPbO
1QMl2mF1T85sSQ+zGXKYAxqDzLDsqZ/TwK0BuVVlr1bX68yIdLb6ns+s/WOkC35BvP32cq2ODpIT
0JWBsuUqhrEZao9DmsDhYK+NSnukzny8bWLNdyJ5+f9MSBNwRnAxaE2Km5pU7ju0+aIZXfN6vy21
2q/RNr+7356D6gMErfGFN3Xp6wM4TWv3OtTkEQFu3BaaFGYfZGW/ae9vQ8CCEYN4oq6K3nvJyTlz
PWleXZuh1hxqdjjcnsfa1uDThi8BnmHkCr6ZGXZeFCSGCwXD+LeiVNzDtcN7Prx0D8uqt+dUbMtg
bq0s6PijaypQXCvPb8Stf2cg3Q+IOEfjUGAGcbkHdB+cJolxKLWt+72u/Mn+jxOSzplmFUVcc1gz
ahfJ+KeREOCu9rc3RQwie3oHmDFHVE7RlCMFAhYIpLvSYGaYZh8HDYwo6FKOre/U+Fy7HzK4gdvm
1u6OQAagoQ2Rx7UWAHO5p9c4y+hVQTfAZ3vQNukIvlhV9X4tmDo3JC1eBFqqvKEwBDk6/tCy6blP
PM3PkvxzgcTKxm0MVayzer5B4uPi4oh/pHtaee1YZ1NmhtP0wU22aa+I2dbHh2o3mmDQwyODKqps
QoxuLWZoJfs6971R8alcu0Au8Ln4HIszLheAUMdv3LyuaWiMu74EBYKf5YoX5tr2n5uQ7miejGOO
biQaJkNgLZuJPlRQPXYVh2xtoVwKOTjRfg9Yq5jo2Re5X2KX29BvCbOugbYjiH8Cr2tUmK21EwZ9
VkgWoRonYMCXVvS0NoypTWnoEmObLvbRy72NMWt4riZ8ZzjNP3zZkHsDWQ96HRy0HF7aG6NYsyuC
+pxVBMnroHrqrW4NGEBwKwH+Rl3ucnjKubfMJKOhM8fRZ6eYIDZVcbCdWLOpBZ41Wv/wOUC2AYlM
wdlz1dI1Qu6JmEZLUVZ/dOonS3UdV4+zwKLZnmjRtcQpOTsFHJ1QZVfoEGImIFdJPkTJL8JUPnp1
1eA18YjSgQuU8zLc6alWQro0dGrL1xd7Y0T6zsyejVYRLq8ZQvYV2fr/4QiTZtMOtgfaPux+P5Ac
QuHZCx1p61MC6JORkU5x2NYO97k56Qp14J5kRS/MWV8S9yUvdlG+K4cXw3u7/UFY2yU8Q6E0DaAo
okIp5ACRtpEZnoaadv/mjF+jBRR+CpLS9aX7a4JeHoSGohVlGWDC4cfU29bL0WyPJN3fnshabHA+
EckdkLJ1WVFhxYB3XqZd/C6p/dHZp5Fv/I6izT8Yw6EGJSEK9cgEX06prjXaGRoua9F081G3c+sj
01sHD4SCHK3JQ9mmaUZ7gxQr0/0omhzFD1hdU/B1IHJAbRbcL5c/oHHdLErcgoYk7t83PPs+tRFK
RUgg+kOkOoyrZ+TMmPgxZzc5boCcnbUcno9v+c+SHSpV7ChujxwFiT5uUS8SvHjSdAorXypP+NbB
OqXpk10db+/X+gz+ji/NIM9oURU6oyEybH5Lf/LyMP8D1Aph+18b0pkoZra03gAbbbRMwWQtrzj5
1E+r4fW/TUYKrYY+hrCOjfsEPNAeGWOIAQ6bVFOcMNWWSJ+7JpnYVJuwAv+e+rx1DlHp/otTBYEo
niP411WDYjHMRj2gXQUHaxO/1/SAv59UpBqrW39mQ1otJ+K1piHPCdDO12TadeTQD7//YUNAnAJs
mvhHrs7lHljpCDS2Qpo/lNGXykx9fYwUQdXqPM6MSF607mhOOiPCPKxnSNL5bNqaqa347Kxu+pkR
yYmyHgr0hgUjVPsgyDvuzw4YAksCqjOR1AJB2KUnQaPvwKbRQiIXXG78G2ghFat0PQEIk+rAmAFf
JnLX4u9nrmrRKRAGGnK407ultv2yu1MVCmlCuFygtECuK9hIPelaRGSeuJZZeAQwfetOWZAsikfu
tWtHaRlNWiB6ARUMkZmGmmlaeDchEWnUc/wYj+QFffmAgeXVyeOqZnLhlC4dL1KeqNR7wOThYSND
JeJozOysL8yw6TZL9oUvcCSBHn8Fa8vtO7K2MbjJsAEgJ9KBkodvORgtUt6ZYfQeYIuoVDj49eGB
D/V0xOiQp73c96mj7WAxvM307N1Q+Gn78R9+vqgAIkGD3ZdrIbwcIktL0R7UzgFExjuqSG9f326s
C6qLqPGIHlaZTTdx8sllXmKFjYOC2CG1Ace8/2oQ8DeAzRLJTMCspJNrVegPbtCZHJJiIp/q1Bu/
alNiHm4v1J9nl3SikDykEB9CMw0CE8mMVxLX7bqZhNoEJkZk0cE69W2aHMQlULI1fXcq9jx9aKfn
GYRjkErPe8UFWjkLoPAWsoB4daCSI/0CkM/UsWVqeriLTH1fpXR/e4orF/R8fLkmt1RL3OsUeOeZ
zLu4bbcT6CIp17ZRdHfGAdlLgPcpHIGQVpdOtVUvXKtKfLvMdt4+9c20vT2TlZWiBKtkotKg2whk
L28NMUtWpSMqfBoIdMNehR1cHR6XHkcadf4rvCxoNgpiAkkTuoAZj5/N+yMuVI//jn9VdIrz0rG5
awA1+HuuHgEW9L07uW2Fv0c2xoRoJ17JyJpJW8CtMkXH0WhAht3206+tqXrBXt98lBpRCQfwHH4F
1/9yD3SwvnZdzYZQy3cFMDGpn8abe7cZJpCPtwka/wVX86WJOInyoTZBnZGzlyhhQdspAqDrGwED
WCGQZKFOC6G4SwNOb6FvDvSzIThTd/hIBQ0oabVd7irug8qO+PvZ170GhJ5kE+zECOO5tjFAxBRZ
h0LZ4ba6KejHAD4Bub6rxu+O0AJ8f3RAP0u54Z3+Y+gd37CTH7c3RmVGXKCz+VBkK2cLKpNh2Zk7
g2fHvK6+u4ZKYHdt2cD/geI5+id0JEouzZASb/+l7vuQsdAxUuCuCp9Z86bl9yPL8RREcIRwHu7q
ig4EvYed3TlGF1r2vrQ+DN7BjjvfzT6N8beZvd2/egCy4LWIzLlxhb1oLQg/uo7Whc1ySJwwzw5G
q/iUrG0Q7jwwEEL0/gp4gEZEmvdN1ocJM/1aP4kivVtv/2EeILRGOgEcKpCyvNyetgcpMzjcuhCJ
JXPamMS3XIUHWJsHuNANhN54oiKDdWlCT7Qh0Uyc57z+1KFUVurPpqp4tXbKXKCK8ACCAsFVfpTx
nuQQKBjhjTPoqJhPXmXt6oFDZtg93l6x66gVESSERVHEQL7gKleaZk6N1Ew+he7S+05xHNMteH43
xviJcVUye23pzm3JTxbudSMgn1Noji+u+5lDUqFJP92ez/rSiUOGxO81uxZPMjpFDZYunr6SdDex
h3oJXFXCXGVF/P3M21gkLgnrYMXUpj2Jhz+dPg590lsFkEa4rcsQENuDcwauPOBbrpgKxrj3Em60
U4isvw9xTz+fFSHY6qacWZA2xZpqL4Mc2BRy48dUPUQMkH0VrmAFe2UCoSMkvxCVg2hQWi8Iy3I3
n8spjNhrpX0u6AN0PLemJ3rcmR9XZaDRB04fea9STl43LVATeIsjYpdLTW7sJmxw6AjAU/02OMYD
K8nHrG6eF9fYGosdzI3xDn33um8D3r7Y/MvtA/n/+QHgOwRlIDri5LRwjebyYaQ4Ky4/lfQ3GYYN
L3aQrtT7V5dBCurQkUfTuDsfhBVHi9//WpU8IeTX57awYXWGhECDkKjZzOn32FK4j7WLcG5GiulA
Ld5bbLbHsHHf7PJLXe1qgIruJv8GDcq5FfnjPldWogsroEH1kzr1E0XT35oXhIA3+GnA8gCYvRTW
8WIBKe084pBwSC7pU7uJl3yvee421eMvmhO/3j4U4lLJ1xo4xz9fkD9845f+w4CHmpNoAQMbmORo
cyQQUuunIxnphqI5Ja8U38U1N4IeNXhEQV4Kaq5Le15hMJC2xFNYv7HoxVSxOYlv3tV0zoaXTkGe
RtQdKgyv1x/KPtk4Mag9qY9iEgjj/MIbNrp2d/lVtFDhqSUYcq7fWwZPUiRu4yo0qxdvpL7Jtmls
BHX6+fZOXa+cSIRY6E8ANQdKfNLRA8dh2YMjqQwhWQJKeE9JC3999DA46LZQxEVMcUUwAm7XcmLL
XIbJziNb+7c3oxK2zfe3p3Ht5YWVP02/OnJc8kMe7ZZQEB9gJQN/rG80ia+qh68s1LkF+SlfZUNu
ucICcXeCTNAKbs9gdXwQJSARggKlK29E0hptX6M9GvHjqQiMWJE1Wt0GfGEhiQLqJeDSL2/IUljL
mBgjhndmv0iJnw1fNG1DvE2F19HtqaxthuHiMQyIOgAWcgJvGnNQzSRZif6Qjw7eEeUWCJzbJq4d
jIWwEd3wgNmhsCb31/LBcrJkGKtQT7MN6R/a5c1C5wD6lbZpudP0anfb3tryndmT8wfMhmzNlLdV
2NDBJznI+630o1l4xNfr4hCXhSqkWFtDNPUjDSe8wJVGV2czzypNvQyZnr7SiSFAYsGce4p5rZ06
kfsS2FEQzciyEyYr3aJPHVx/MGccwcug2KfVaeAlgfgbNVCwCl8eO22YC7cYtTJ0IXzsjc4vUoJh
dIpGVcfQSjIReUTAzwk4pPE/MqGYMVG4gIRV+MTlflcfteZYLrOv2+Di1g62fWyLT0tP8CMqn07P
ebm9/4Sc25fjTDPt+3KBfTurv3GTPBYR63yAHnYxLz+YpacAuq+tLGrKwLmjHk+IDDalLGJuC0G1
MMmD0uEIsuZDo2LpWzse50bEtTh7B0Bupm/TCUZKfaM1fnS6vWYrw+NMEADXCPwFMtqXw7ez0aME
XfDQ8lPUqFR+aHV4DE5FOgsKmmIJz3594uV8icq5Boox9tvhtVKEvqvji94rFBEALpLlqLkWgZKV
Y/yo/lzsdfZye3VWdhgJUXz+DTRdmegmuvz5UUScuC9YHXp9srN1vs3s50Hl2NbmgA8CkOzIWiB2
kkObsW4bpMnqkMXfugGCSZMikFEZEH8/2wR9aK0B0VMdUvu1MX975OPtVbqO0EU96u8EpFVi7ZBA
N2esw7mI/MHaQ/rYs97p9dttMysfAAAFgU9Csx0yrzJ6qBqLoQJdVhUWOkdrGjcbH5TKIQqLr9Hg
vmlxp7gbq7vvAn6po4tQMNdfrhs6Qaq8c0kVWkOFHsgJRZ4mdt5pHr9T+A95a+St8GgF1tMGp5nc
QTBXdcPKiTahIJP/VI6KT8DaATANHC3Q7v/hrryciBdleeHauCVxTeqHaS6mUwVl0+3t/VFZEcfk
7JiVyTyAFRnHrNK1h2w039e9ChmyYgKIehRBEMUC4S0TQ5p2RJIhpl2of53ah6m8OxWCqsHZ8NIH
ZGngYJIUw/f2Jvmw6Pu7FwgNlgTfCmDgrsvdtmkgodNg+Pir2X8xNFWn+Mp5xTccoRiaBYGxk50h
q12tSea8D3XAknVU6/Nq46iQW2tbIAjNBQRNtFVLPW6QA9eGZiz6EAThQbaNUhVvy4o3QeUWWXxk
FkRWWtqEqkqLpLeiLpztd1P9kE7vZuDTVSpQa2sFxA3yuITAvctaU17XNjHTsFYzSI/j8ldLf1EA
uu/f8DMjruTZB0BZKnvAWrXWWxP0peLjtzIHdB7gyQ3grrjXYqvOLtyEriPe66QNtWjPaMAXxYNF
Nb74+9n4pNbdorIwft09aGA/N4KlVrjYFZ+ORz10rICNA9GxvA00Qfw+uVkXtthhTuaNSd/a8jSV
p7h/vXszhKAGFO4Qr60wsrac9FNZ8/CNeGE+K9bq+loAZmDjWQcZPbzk5RRc33pWR1PdDAFmbg9R
pwg1V4ZHeIZPEFoDDYE0kbZioVadlJMBDx77HJwT9vbe1UEmW3DBQfsLr6yrpk1dcyZUmQAtiX89
DMnP+0cX7TgAr6C+jPLy5c/Ph6YjhA1WOL/P26eoVgQgK6sjEEroOMVTF28o6aCakOUcG4CLQy+n
O6NcPoNHSVFbuvZKEE3GaxeaKZjHVRGDlVabmiUBXpBDETfg3ibiB6tXRGrXN060DqPmC2QiACZy
U+ucJp1e9CMJ3S7e5vaWOfqutO8ndoEVfEAFdRXck4z4b8xmciOtoYCvjH7lHLV5W8+hbioynmtL
BuoFOHFIzCCylbxfFdvO7MULDStSHnQLL0GoAz8hx4rObvf+FnVkViGUAxA8HDqAGJcnzHXjJNei
Vgsdv+SvSfT59gFe2Ri0eniQJhRVc0zmcnj0m7oNaWo3TIfupc8iGDHAZ6q93DazcpAvzFDJTG6Z
c+E0bljQyieLP0yKPVkxYKM+ghwgShXXbRG93UE7kOAimvwH/UQzxe8Xq3yZpRVs9YDAiCwa3jJi
Gc++GBG05e2yolZY5D/ible/6dXjRHf6skun33cvFfZb8GGgcx0crZIp9BG2adaABLjZ6vEDGw/3
Dw/6CPhcdC4iYy+FOYtlJMuga3ZYUp+hfqLKlq5txPn40oFyU53NOkmdkHzkUea7saopeeX2IaxB
8groMeBhDGl9wLLjlU4Vk7AEPdUIOo8sYX5TF4GmohNdmQpgW4hpwRyOPLlMhMUyrWjnutFDMMYP
H6JZUWZSDS+t1EAblmoZ6D0z34lA6B/cvdEXv166crWRcr2YMHxqbRgEiu/nw0SXEGJZtOgJ2I0l
IqCzK9Gw3lpYzJaw6E+9/cHMvk7sfueET7foocOlg7+VtnrWaih1VBxgY+b6LVqpHChGT4ptEINI
VxtRJuIPfMABgJIjtcTUs8XOGTgraexnUzi1hu8Mn25vxqoREJ3g+weYCIoil4tVG26vMR7pYV08
Q5UigkqgpQIcrtvwgDUEmE2A9S5t9KxFitACINCmD3EGhozleaQqeZqV2yfyFAipUArBxZAmAjms
iEUZqI308ndFH6PkGGnAWr3cXq6Vq3FhRfyKs7Olzw70GpoE1HjWr0r/kEW72+OvuHPoaBBoyEC/
SiT5L8dPcgZYeA6iYIudTPZZa49ecTTmxe+sBjrRis6jtdmAkxgJEAFvvCqjj3HmOVkPuqZosLbO
6L3OveoQr1TK0UgruoBApSS4Y6VANBpQ3m0KrodUn7/zkW77wkqAeqgPOYrYidUc3Mnc2pW9pehL
4/iaKZ6EK6cP7QtA9gEwjnhSxgo0ECjRNUFNxLUXa35vJMd8ON7etbV1RDUB6X60iIm9u9y1Lo1q
DcykC2ivnEdj6J4ib1C8pdaON+DPIp+ESPIKYE0iYsc8Fyaa77QAAb9X+iM4J/8BpmRjIigmIjmC
yFv2Oh12waqbEc5frxa/Lh3T1+dpY6f/h7Mr7Y1UV9O/CMns8BWoJUll6aqk08kXK0mnwYCNAYPB
v34eWqOZTqUmNblXOrpHig4ujJd3eRaXpVJOP7+euVMfB635JU1BXQCaIB9nLmICWUYb4CZrWOqP
KKCwA2VF9vUoy/wfnaSA1/7vKEc3TtQwy+9gCPCDW/41b4ZEiQGjvVhMbQJy5oj4/Ep/Q2/gPeEh
hDLtslj+OSJU1+UdmwrzoxwkOuV2ant85Vi/vn6lk6PADgmAVXgCfkKr0yJAE6uGfpNNrRwSK+bO
aAHl2CY/cwv9Vbv9OHl4n/8d6VMPmLBZgqeHkWwn4fxAw8eY//HZfQ+pBzKAyVf8P8oUn9c7CB4u
4M840heBp+X9/5nFobKIV0OrDvKPEMtZQeMT0qrmXP/51CwurIXlqEWOcZzkUyeYwHqbsKsYTOzm
GYn+XVy+ff2pPp8OeJV/Bjk6Hfyh7WXHZ8ivDeTSdHrnu/2ZBX7yPZbLFQWdxdDg6JCFQsFggt6f
f4Txhptba74dzpkXnXgL9AIIeDeLdMknV0VTgV/Vl32zv406L0EicuaYPvV8JBaoSgHpjYP0aJYg
UQmkcVw0e5+KJLKr5PvMJDSVYSSFQifqjzD2/biinM4vObJgAfOlbBbr4uHbX/nfxx9XaSva4jQN
8fjCecjNOiju/4Png9YMxM9yCxyDlNnUMbuMbL43SicOerrNGfD4qQ8AaPJf5hbKaeHx/OS87uac
832V9PRX03w7DwbAA+J9MWqPKNgdN8UNETKMJtLuIXqRghkOW+Ls6xn6HDthBJiwRigZIdc+voWF
N9nKbux27w9pQZImvirthPCdKAGAPVOc+jxZGAu4v0X2zQ4/3VvuyLRsiOqAeN7J+ao13be3A/gC
kDlHLwxuRPj/o9VaAOpXGL/dF3OVcbghFuew258vxWUE4K2g2AFV1uMFNShLGMJNu8/6+CaOs2FI
g8Se/pP3wI5evK9QOjhGKHASsj7XsdxDOjWjJk5xaXz92U99CpRp/2eEZVn8c1NMUY0uz4QR6kGk
mpFMn4Obfr6LMFNoFy4CcYghneUX/DNCzEO/aiALs2+rS94Akrbth0t1Tt7kxHugrYASIerNKKmR
5Vf8M0o+A8tqsM33vZJrG/Zl/rnk4tQI4APhjAU0BR/+6IgNi7KY4jxq9y57EM1d/+0oGKImsE+E
+AuC4U8nuEUbY9eM8f1M72DoKr5/QOH56EFCawosSQzycYIkeEBhXNN6r4o2o76bKGv79VI68aFh
3om6Cnggy5c42nS2D5mUWQX1fvDW0roOuksoVtbnhFJOjLJgV3zsuwUnFh+9Bw3suo70KPaQ++ne
36v47dzhcXIECMugPAGxAJyGH2cqGCSsqOWEL+FeyuilYPdg94NseGa6Thy4S/1jQQj+lZ082hcV
qtCTr3DlWX61K7WfWdrLWhWvJwL6ddL2v77+PCfW74fxjiauLlo6Qnpc7MdiXgWeWpFzFIDlCR9j
XSD4sNFRWUMVEnzTjxM3ktJM1RSKPW3XES0SL0pab/P9t3DBMkNuhSAEQJ2PY7jtUHsRGvV751nr
9PsFCrSjgc0JbUAFl6P949Pzxi6EoHazH+Znx3mHz/PXv/7UDAH3E+MwhHYxKjofn2/XYTjUkSP2
4cFVSdxdsfrHfzACDlrUUREwQcHo4wh1qc3Uey0CKXCKIsbS2G8SU57rFJ/aI8t5/t/DuEcT1VZg
aXU+hmn4yhN3VnkAschOv36XUysWyAB8aKAEUNY+GgRK6TLiqhL7Nn7nh+Ecw+vk49F8QwaIEwV3
4Mep6uoxBIKCYLnGiHd0varL+sz3PpH+YUGBx4+NsRQFjutqxGmtqC9tsY+IldjD1o9olsv3sixX
3JqTAr0lLUkiz5o0nlppC/cWJ8wp/aWoLkTXG5/vpXl34we7/enMf77+PCdCINwmCBUBSgCG8pgV
7xVsyLlGTB3wOLUb9znMq43xxe+odZI4/75OzKIlCoEkshj8IIz/+Lk8hfSp7ynfj2DJupDks1rY
AsZn1typeVtoZn9d9GD+e1RSacpihJU6RmnHXRRuxilzzvGuT+0dyPyDQA4MINbF0RBTXltl2OIG
G/gVcCMr1vKk1ze9Pgd9OfGBUIVCBQDuXwgpvKMZ044ngKWci73i069R2BnCwITA2DBQ42rS4eO3
1wOKlICVIoBBTeDY+CdulTv3laj3Mf9BsN7KB+m4yYx/CL3/eqgTWxcIZ5iE42yAaP4xCrSaOMLv
0UeoET4Gyeh8/6oEEQXaYuAKIcY4XgR0NrRT+Cz7+p4N6ZCfORVOrDEwC5GJQm0SXZDjjSO8wqKk
bZq9crKaZn6YzecU5U8IDqPUifUL4OFyWR6He3lj8PE7xPVl8JqHKZ/KTaR4Wo1rRTb1vA3Cn3H/
2ogb6pxLWk6s7w9DL3//JxTvgrA3oUvlfrL0tQp0Fk7uruH0AvoyZ3br//GaIRTzUKNGdH4Uc5Km
qKEfheTChUhaXt5EzrU3XpfyiQ/xKohegvjehdUODVQ6nNvHJwI4VJMJFiAuD4Ij8ON7go6a210Q
yb30fqvuKnZ3YJKswnlD222uzblXPbHmEZSgeg1gPHpNx6Xlro0nmU8amZq5Qx8llRHMZGeZ5hVP
a/89yLdeu+pB1XCgTSbbu9hdNfHT1/vuL+vrKMRDKRi3ytIPcD+XymQbVp6ju/1orFubYmugyZbR
gq2d3L13ubMeevcXunsgz/KEu2Q1Wv06R07DZ8VRORaZzSA72LnNy9c/7dNhhyx/oWsvXwOU6mNf
mJxHY2GwreDYfgut3WS211238ooNyb9dbMMAuPjiRWNoAYItX+qfBe5OUsNTfZAHl/N0I/Nzcuen
XgVp2tKJQ2n6k+BBMFuzU0QKz7eTxpmzSXRZ/9a3L0Xz+vWkfVpTy1QRpJywhw5BLDi6IeqqVO4k
vO4QpGZa8WL97cd7i0gLaqshgvbj6GdiblvLrugPzIfVyNSmdndOtOHTJkRSC6NYfHlcPEuH9OO3
8IUz26YLxoPv/qnEgU0b0m20tac+9Jm8MzfciemCgCbeBwEdmr7HcCdnsHTnBk13EDA7J5f23ben
C6Az14PEbAiwy3GvrecVHb266A6d+ydfueLP9x+PBhuQZ+jmxah2f5yqpcMRVYHTHUBmf1PnAqdT
c/Pv05dF/c+mkAMPhpC53aHlL2ngnql/froyUXX59+lHsbpXqnz0Ivz253LeW896+Pn9uUENDGea
B0WcT/1vq9f1iJSzPdTiSYk+HWzvzF74vFAXmjdufZSfUUo/Pr4byO1YNsPHLeLraUL4H+y099sN
r2aztfpv52eI9nDzAzWHXBzFpKNtYXm4e6Om7A66QFmSK3h9rf3wgZ7jnH7+6hgHAEPARWAg9cnp
B4iguBnzoTvYbNWw1Tn3uHOPX/7+z6KaCKl7UePxQ79j8qH+tkDZMk0BtAQgKwInlOOit/Tissgp
nk9UlE1Nftu2PLVtnpJIpJUb3X+9yj6vYkCbEKSgiI9BUVv6+Dp13KswN5M+AP2Z2Po9D2GH911U
AoSc8EWQwsRIlIBU/jiGNnmF8LicDjrUmd90mfPtQxADIKnAlOH5n1gmOe3rImCDxkJO+uK6sL7/
fDTPIdYJfNAih3v0Api6do5gyHJQ6z6WQBV+G2nmgBgF3BF2O/ywP/FyDK/q2QkL/xBXz355YPB6
IetzzI8Tnxp7DxsdtQXwyI6DQxACZoRQzDv0ewhJw/KWr4pv6yniRf4d46g+MqpQYbVhDMYc6Kz/
hHvPmUzlxKG1EFfQQ1l6fp9SVa8ZBhB/MYIsMu7e4GJZ1+KdzBfwwqrIOSDIiTlD1gheGcp6i47f
8vd/djsZxgbgHdc5RIZsK5JBwc1S+ebrPYj2zLKCPgSxgCwDALiQTiDo90lRs+0GQzUN3AMbw59O
MYhrEJ3FdmJemQOz5+xBw2xuaQmrOoeG7qZzZmjGalDektqy0CexaTDZaRkH7Wbyeb1rlXp14ipP
IujYJpNn5d1KFX75ZuyCPRQ1tXjiUdcTiSidiCWedt8CD3Qg4K7ci7YSi312PJVZ2VlypQdhbeIu
mPbFNEx7a46DFw+pMHxv6tBaK1vaYMvkf2RbrIewhKQXA/SjbS04Xbl2l455iJJfPNkXjJavpVUV
a6mCLom9ql67dtG+V5M97CaIJl6JSKFI2znsuRAgZyTFPDtYqQonYp17a9OBBJ62hf/cceWjjRay
X12rgiqBzsABhis/a903mQlN9cjjsMkGZo9rv47dteRiSkebmi2Dr2ESDXa1ktTCZaeqB8ir5Lt+
tsjKHaxXA3fgLhmVcYokzCP+x5qnIhng9LHyKhncyNl+oJpUDx2kkbe27OBd4g9hnea1CeysAPnJ
XQ1JufgKVir+pdHx61cRzAA3thxeqnZ8tGMxJXYzO1dRjElPREzytFNyeiplE3ZJ2PgGZFXOH2bZ
ILFyrJhezK7bp9wpvbuQaa9Jok7wOhPCjX54g6PRQSl4mudqNMkMU9Cr0G3mN0bGd/g69OtW9s/C
oLKXFK6V24lHCnRd6jH6qWX9c+qjR8eYuUhAbyMwUK+wuMpF/Nua84wYEcmEjzlUDoN4arp0sCzx
O4iAWapzmqdjT8Weocq09eLuHjj8Z9+eYFxRFk6m+2nFevKubN0ltAmm27g3WmV9NPjNdW81w0Z3
4k+tvZCuQXSA/EE/+vcBG9shpRIs+cxWLiRm8zHqozSaZnYAluSXCJTAjWIFE4o6el917Nluwx9z
qWSfWKX4pW35NhWtlbRV4aWigiqJ9nOdUo+FCZNFtO5l0F3E1hBAU59JsaplWfCMgId3peCE0ybS
baHFkbsyIYyOqyAo2aYpTZ6MvpKZDaL0H7gwyIuq4g/1POUJaSpvJZr8cegt92cgnOZinvvfbaD6
MQlkLi5lPVvpoPznIXdNmFmh20dbzoz9O5aBBWnF2SkfiaqgK9dCvIrrQUM4smoQzzD4lOfIb9HV
+glUElEbCyolw+VcVIN3SwlwFqbvTNL6qskm6lbpNMZBFtbsT1C2Igv7clCrJvLrxFdDU6+jaTRY
QL6TOJrsytklIvFmr20v+pnD337w7TQodZuKvIWCWt1APN+G9BgBjSZFKUxlZK5+OAUkUpQ3vUJO
t93AdyVPNfX8tGhcX6/7vvO9tJ+j366xer7TVXddQev/ejEydLAgugeH891cWj/qsJHWxoxScJhN
EZjTU3ZPp/rJjkocN61DJj/j8dD0l13Eyp0/dmDqDaIa7cSyodPNy7KgSRXm7bV0CQhXVVzpB0Fg
eX+hfCvfal/mhxkCEhbYUoNEjOWLpLJydxMZml+0igu2Kq1woBssztuqIxtFGUsGp/oVElD+cf91
WaADnfahbFK36HI4PVa0vIFrrnfbTbTK9DiO7Wr29dWct1MyMrJ1ARZiiyxOPQb2uBXTFL05uC3X
U0HJG+3WQ70eAWRfEaqx/EFYv51Kz6GAMAU5hH1JdNMxh7OsavzuMerc+R5901dIY5MrrsY7UeOr
CMHnX63fFDhaWF+kQGra/croekprgKN2uR/V69on08ugOrpxx4g/EGt6MKJ8ArtIXkRO6++cOnB3
UYvVgS1spaM/0gSQNZWUFmEZCrwUTHcxrw1QZDuropa4coNxnJKam1dIKZXWxob1Dj3EikOnQ6s5
aesxn1885TlZpSedDTjrk7rwggw9VS8bgrYFWkv5hqR10MSJ1l6cuFH9NrauTmtrxNEqQIa56PxK
qvdYGRonAJ76sAPvSziRWxxe1arVulpPwtBEOTCoZU6gcWFPUMyDNSqlPb7C/NTMdZQFHDxx6Rh+
lZtu1+tCJWqsgVe069c4Qr2qkMWtCo2T9WPnrnwfrgREAx3n69FLek9aT7g2/sweYyRVTTNkkQM7
+8SMiPQSMRApN25Omb0JcftVmYErXbWZZ8GxZou8SSo7Lu0UUbOP9RsSdxdGqNW5ik4ZUDXbMrRS
U4MFbAsBhUz8MuJyLKxau5vGcp0VK5woZUNUXrtTxZN6qDfSpwm18WHUiN+D+3k4AKpN7pwuFyno
y9ij1ERGrCCxWq/lTJyVzyqK1Ur7QzBNkH6ksv1BASxIUWCcE8jUj4kLZfQdUKT5pp5MkURK/5kx
gymuWZlGaOTdBZBA2CyFSexMV69cT8MgjjlUP7U15N3g4n0HGA9dCatUTzj89FNdzXOGc7m5bKKi
30cwq8bZEMKSnIa6unHq2fxiRd2419Zg62cINjuJ6Tq4Mgq7SQtl06eu4292H/jrgPmAtFbMSUmn
51SbklwGPaYjDoffnqv2RNs/Hem1wMVY0SGSpbuOhiLoUjYBC+CitYK6TEC3ttv1GZVFk0Juk6Ue
PH12cxFA+iwQ/QVO4SVYippVxbrwHhdYe6Pdarj0K6iOVA62x+A0YZlyZFsbXXnDBjaO+iqOKaKw
YoocxKfKwD1ZtNdgYXtP7lg+KicqfmpVNok/Re1VnTuwVS5LcNZ6REsybLFhJlKFd5FpY7myxslN
8tIVv3tFQriXN7jF+77miK7apc46+2ngFM0EZZy2W5RChz61grFSt9BHKt6ajroJ7o3HLnZ+KI+z
HYQyY7Rk29hUGxu2FV1qmm5HWLivAl1hIdt1EvjdUx6pO1m2zdaKOUudqtggVov8CWqh0xpH7qbr
h/GiCiwvs60JJpmzUCmA2m3SkdEZ16yBkltnmwW7hevanXmfOgJc+sHnN7lx8xX1im41WfaI/6LP
4vyl60OejnFtr2gEkW416owFbsakhH9THBk0DaY/7my/aqnXkJkQwNajr1DFG6+Mspb6v3NXkMRU
FBQFEByTsGNgwJQclTlWJHGp8SKBVCmyO3MtR3aA7fQ7qKH1epIVHGKd/tGtWpbWTvBkZp9dVsq/
1a4D7axI/uGNiG7KnAy/wd0hOxbR4d5ElOLsExA8sHT5IHLVrDgl8zaXgY5Xs1eT8hp2Bm1i8Ti/
Iph2qMaCph2Fuokzpxt8lcBFDqFXWfnhSpN4RSLcbb4YGsRuFlxfelyav+SMiy8hrVscPEjqzqnF
WshO51Q8hax5gTbti84DmnJT9IjaSpiq6Hs6N9O+7RSCvgIHzY70apRZXQU1SctSw/c9wo30e4pM
tIE89/iC2KHLULfxE+4xdGVK1bWrIrfalU/reRVXTnkFvn9363BN7noVsHUbSB/fIKiqtMx7HieS
zfShUhIIR+r0dbhTQ9g4Se6NxmR5aDlryyF/aKHG29oRD10Q8BXOXeQLhLVbW8DuFdAj4KdGi+cv
rBcKAWoXdNEK/Kxi0+BgSjVgDM+e1TVXyBmgaWasYtI74fHWube49JptISNPrAMEtpAzp+W6qtsq
q1hxjxbh76ZCiNf4Zer6w4wzcEAyEZs/cTwqnOE+Tp0Qv77C11/xKqoeAVCLdkY65WoqgQufsa8P
KjAI35tWPTPHV/eWZ9223QjUVxzCKTefh1T0LfdWTc0hvycK+x5d9kht7LlkJYW125hbV87MRQGj
gBH2fohM0ZpQQ9siXjRinWsCutBgBU8jPtATrWM/v4Y3bZCEAORtCZsa70KO9g16ryN0Gke3Sbk3
kG1d+u6wKqIOFZ58RjcGgHbvpg1YBLZW/eaUPmJZSBHe2DHT0PrUxeWYA3CU5BMfHjxa9Reoumi0
nX0H61YEkDmPulxfeh4DHEXWVfE4BXmUWGGNeQBQCdJisgErw3abFehQL4FvKgJ8PuJfb4rupOpl
0ndFC9ioYWmVl/fEnlladuLAiXpo0CK49GJpMj83KpljGB7SgvPbhnCRTuiEPopA3BlZICojQ5jC
rRDbuWiKCxs3x4bZMtpA4sLBXnajDGBtcQl5R9LtwfVxksijrbjOddHyG2h47FVAnuGk1A87misv
+kEJgfiSIUOd0LZ+4/5wT9z6wcF5ivXqjY8F8eVDVPc2TL6d2TxKb5hucNzuIp4HGfB0FVZ9HD2P
zDx60asoBG5DaZFtHvjWcylKktQIWMukyyMUFIreF2FGIZPzGOT4+V7ThK+jGaJk8Nwf0K/2V/Ms
fzblwFJRYmPwqH/vxyjHNmsePT0h+zfIBYupbZKwtXx4ttYi7V1wgIYpJveIgh+KyGOPEHEPXyBq
Vlwa325xl/ZhndQTbW7isgvAlfUVv6zBTFnVgBzsBohRkbVtcrpvIhGLDD4NQm6NN+x7EVR6x6pF
prMOkNQVMThtg6bv9ji/V2q4GltYxfcBf5lDc7ALqMCumtA1ZI1o7dWlwkt4C3wpSgsofCWtGXAF
BhFQQVEoIHwXQQqrXDWqwReHAL1zEasmBJvIay/8hrwiC3j14qFMGzHzxOfkFdbNkMTCWZQYhslA
L4ujrzwVmLOWqp8GqJp0jmyKLVSPf1rPWEnth3k6d6GpUW8o8p0S43ApXWtwk0rLHTU5fMhGKMZf
5VPl76s8eJwkaAU2m++mOggzZPbI9DQrcbDE9x2hj5ZkVhL6tbcxrJbpbNx6a3RUrJuSDvhlrP0R
aDEihZcL+YKW3TNI+SpjBsE20lOaTsrEO87yPCUaXMTK1OO9pU39UsFe7Be4kGLcohjU3ZZAXycO
bp4x1aF3MFDSemih3LANdcfK1ClItYPUmv8gq5xhhwedAoIP1k0JIkf3SYLkfGGcSQ8ZbaywXYuG
B5txaNe+FOQR+bDOOFBbNyPUQ1c9b3owEVz7pW7UMG/HHARuJFJAPObLSUGGOIkVadM+is1GTtEv
zDyFS3aNnC1CyDobct/Unt5WDMl/OG4L217HTMWXpAs1LCAoG26UqjpvFzeDWQ0+cy5ZD8dZ9K27
zNPqJ+qj7jawnKe4QEo1NfFDMeLF3MpPgsLf0ZIcNFWIwKv8LezlE4KzcGUKN77QnXcrY7T9p7DS
B5kXSq26jtRpR3RXpxYhImtdyrIuQmqjZvoaQtIr9a0aGoZeveW1s3XaYNtYM+9ShM0t3JDNqu2n
bRzUW7f7FblbFfSJPfvvzpR3676V9pVbFEBpou767qPw8VKECom4IPmQBTVEdeda3CLv/On0ebWq
xpEj9uzLtY7DPqmGvt55GnXUuSVPs8XkFedhyDNN5YttGb3Bucq2XWGCG+p5+kdFZZyVg+dnJCzv
uTJvZd74m4pFAqQvx6l3davqdCwkTClj6Ijfj/H0U7aKQFSsg6dbW7Mxq7At0krZ8UVbWzwrodrU
JBQXyxvTwn/ChaybrSnLN1Tjw6saMJ9rlgdtNulpTAjOmCsTSedW2dxDrYZbJBk9Cs3eyPoVO/rO
M8bedMLTq6ZUbKcdyApT0NISNog/UWG9d34De+moPIQVxM4kguYMNO9XSgXkVimQT9Sw8CL34ah5
OUHM7KdnUO+yYweGpYUGIX/MuyhK/dxWt15XGsgl+BJxQGwVqJvyMBnsUW7dvpQPTOSLk3X4OMbO
mI11ZO+1duU7G1r4qVAcnDgPjfklcR1slIvsdj0hB/zRBQ4SxyCQ8q13K8in9u2+s5UDUWIIGKeq
LLRC8iTuRRVMl7hl0bqb43rajTUL19MoX2egannqDeWMGltHH6GiY6D52PFV3lnxTSFaklU5SC0l
iJZh0lE+oUQYP6MCUKa54v2jARbtFj9JzkiFAgjcWwYJF5KFaBU4LSPwUqHhWtNZp2QoobTvRD/n
vmPvMUqed9CYehxwFW1HAFdTGml7TLvJcleGBo82anY1DuM0gLA9dAaL6m3oHIVXKPs6kd5YskxL
a95Xbl+9hwuSgVGNUzDO3WeFvPPKMlH7mw7LZyfeHX58n00dnRFlo0KWOfEwroBmau9pjJzWHuO9
MxY0Hb0mTBy3wW4UXCe1x7x0wqmzLrtmQl1TOvhX6bvvkcfDRwDvyiHRDlsSC6vysIzcacL5ikTY
lbrcst4ChA0QZuAVJGpSl8YNpo1H+HwH7mB07Wn4h83cF5vllNirTscmK4mIYBVvjSgsGEAhcxca
yTbQJUHa2m51pvt6qrUAuRV7aWKA3nKMTZPSs2muZ/cQjo8mXI3uttHf71tBygUIBIh6AOvgHXVj
qjBCVMErF423zC63KFN93bg40QsFax4aCYB04X/HiC4f1Sq36IV74Naq91M7PwMwOvH8pVMMOAjI
DTDVPMIm84rQuOrj6KD8V5yfWIBf//4Tn+Df5x/jN4M+1Cix4fm1HFEd2nriIket7etBzryEe4TJ
srt8jgqBQWy2wx1inWkenXo8gBNQ0gc6EGy45e//dKgcFHjgqBKEQDtfvufnjAc+Px3afwCfA88C
k1YIZX18ejTHruWywT0ATWZdRHz79dws+I6Pba+Pjz+aG+RuntMXeDyRuzi8GM2FnjdhdQ56cO4t
jvYBqpLob1jKPQjzZqZ79vr1W5x7/FEP3ZG9zNETdg9SbVHTds984ZOThC4k2KDoeAb+0TeA+pkI
GI6+gyDrqEpmmXjvzTkh1lPvADw7DHli5IefBI2otItKouRw4BOuxblJ4Oj5/Vn665oDLVBAs4+l
XlnZC86gB3zwUIZk3oo336Xwgbn37wBLj/WfnRCUjSklRMQOgzsmOsooOYf3PjVJAP7DgcMFgRlj
fRzBakcXFSbHO/xEzSwJ6DkuxqnnQ+RkcfJaoPnHMGwdRxVz5RAcNO5BhOuhts58hGUOjjbcAsPA
zwdq87OP61B56Jd6KjyM+sbkGbQo9Kbbx+L7O+LDMEfYKIuXVR5HGEaiXZDl9Zl74cSOQL+c+GD0
AKr8yd2lbVDrKIomRHTsX1dT5vONh9ZwhwrM12v28wUBATEAHgHnBoUZvImPH1wFtjtyGSOx8Azb
zb44oBvh38ph9M6MdOKVQIUD92qRaIAo09FIeYHmtFNF5GDb75NTpXpCKohuMwq43x8JsDLAoQFm
8YHIOtommkGeA4tvPqjZQS7Q6m68AqbAea40QwWyiOi3MYRQFYaKBiDCWHZQ5/84ieiqzQC5Ke9Q
9Kt+XKlzIuN/mT1HixqQVAcQWhCpF/zMxwE6N0SK0iAMsWNU6HLLr1PO6gjg466/NtzkE2QOJEy5
0dbJAfq09QVSqzBRxm6vjB1VF+g2sr0NGEGSI3neoMIU3iBknXcun4m1mYNguLXRkL1xp2cYr0HB
LNhWtq/WNcn1SnQgNTEiQ5FQv+xviQnz1eQT67WvK3tflgg9v16XJ1YL2LfgCcE4HdDrY03oGL4U
JDCde4hwlsb1/ewA42E2qOF9Pc5nMPtC88VQ6O4hBsC6+Ti1UwXq2MA89zD6LHH13QBtCpS05h7F
KbS682k3DBuHXyAHRJH5zGH1maoEaBoWaYCLCXwRHO4fR3eXopOICD3Yt33oQ6o4xwS/Se8hZk1q
ydRG0hOfkcf4fAZjqQKEA74NBnaO+XB0CJoonCQ9FHm+oZa1/vH1lJ54Pjjm4EEszmTQ2jua0XAm
ug6oZPdto2+EzS9d+4wC4rkRlsXzzz3YcBX30Lpk9wMaqmplBd/VFcCkLHzmBUoGnc7o6KtUPtyh
Brdi92WJKCE9y0g8+fshfh9gxQEWd8yxiwc5kBoCgQfbAQqGb6D2+x98gn8GODqQejp5cm4xgEQ1
8p44Zw7Yz78fCQuQ2IDVgo//SbSRjIq6DUpjBxARKwmV5W/HOXg+vgD0g5fU8ZhWUNm5pRpNrQMP
r4S90dGZbff50gPu9O+2W4RxIeLzcf04loIhhu1X95G5EPF9GazFfPndL/BxiKP4QEytT4B/qe59
KwMZi5/TuDnxCf4yZsHKQ0z7aZPlUHGufAEbPo9c8Msm//YOiO0AiFDAWcH5+nThjLqoNTdWeS/e
CuCYx+8vIHDugW/EAYGzL/wvzs5rR3bl2LZfRIDevJIs245tl3khlqX3nl9/B5cujrrYhSq0IGED
G5AqO5NpI+YcsRqdpMrkrJqs5EUJiXHYxZfPD/77n1+9quW+1luj5+ez/Mbs7mrjyp+/zI/T43hB
Bvzfn7+u56ySQkx6ld+XOqc0UCbINqF5kuZOZF4DJ56Zq0ROkHkjnVyYYKulPMa6HqZWlr8Y+mvR
9fZIobdrNqePh+2C3P1vG8tke7efVlkDZIbr2YuwKYfI7jfSErbcfPqjnDSyOhZMPQeE4NNIoVBC
Lr6Z80+fa/QCJhfWYux3XDVXvag0f2ziPH8RjWRLifijn3a7/6EP75pYfYyh8fXc99P85a2Z7sb4
08eatej5ueVJGofPeltK0r4eA7K7z1nys0V2JV+565zZM/CyocK2GCgc96vPnBaof8bC159H0Y0O
SGM+PTgnP7/6wImA9xZhv/7cR+MWKFqRTFfW3dkOgI4Fy8K9hfv96RdO5Uif+3lggGq0jQbFfYYr
LSx/42plIxriXEOsTDhx/T6N/UbCzmYaz0O9Rd6mJ1u/314epjOLjSInvLEJ+/1b1aedKNDyyAXJ
zWcgv44a3xfCTRnUTvrpeg7gMYlYUs8UiuVi0zxtp+SBEIHKNJ+DuLzxj9nVW9KZXfCkgdUmHsph
WE9k6p+Tv6iKQmurRY6RYjy9sujWl2ScFTAy4XgRH1oeP2tHWy+pflNSjPilNbiPyQgM5KPQvRmY
FLruMFuTi9iLjES4v/yl/vkF3s2GxTLCG5LHAWwwXq3r6G/eRooU+KPyMo3oStAeJaodIH54teZJ
2UWU2iZ3UbxFrTb88TO5+zMUunWTl4P/N7P07Jj74huqjGKbyWj5BGWWyeT2yNEUgadFWzXwOqY0
NJ/CtqKmWyeHDxCLB4rdU3rAyY694uAnGaogA1bwKpg52oSy2VhRbe1QQJQ7qVOQ1iE5PDQIVSh1
koxI0zMrSW8RmYZPg6W94BEV3csDs5rC/xkXhYAphkkM1WtodyBbfRYavfISaTdfd0V+m3y93MBq
of+nARXwKtU7zlw/0qZpLVHslBexD1yE9XUvX+nCtRZWh0VD2WlZDekCRTaEnf8/dECG50u4jvvr
wpw/XXxhThitaCR+XhV2URzur9zPlDOfAHceFkwVS6T4wUSqDBFxNLNSXqhpBgjVT5L7wJDKV6kt
Ak/UwD4J2kwZn8KPEV6gdkRUqt2RjSad1Q9GszWUTjuWcqI/aXVu7juKnvzSh+HOn9JsL8qDSXBG
iN0qFsqDNTfSLtYEYT+3WYpEXQw3s9mU275FUdVjM0BYF47OFGGAc8j0N3aZdOLvCiqz3fn4J+Zp
VG6QJV1jtZ75jGwPDIJEOJGpsj5zYhyjoT6qL4r81/oRKG+X5+HqOFjmIR9QlFS8USD918dB2fqm
lZm+8kJM0VbRHIzjES345Ub+YedX28zivcHIA6uLTNmqE9lstGNiBeqLMRluke785qu164neqN8R
4iH+Vgo3+bNo3HU3m37r0qNufO8JlAv9lSuUtASSPvwp4KRAVxjcCNcvL9lqfJiShfoid8VdXaWb
QQ09idLFfUCxpnC+V3xkTvAZlELayEVxZVWemdULne7/ml+tSmRFXRdHNN83iCgTG7eOUN4E6nzl
Afihn4SeF+OkTA26hZ20pk/OTWdpPqv3nljhgwDbRC/ZzIcy2SppFW+GOHmozOjrKGykJvFENbrS
UXlJabwfaFi1/8GDEDIkUrneIJJB4Y1ObO1B7ub2rugshNKCiFywKF+ySkzvKAJVHMI4UZdwnnxg
7rSoNHHiJES0NXHfmWngBL31d25joORZUKIWHOEv1P2wR95+7e71b1Nf/8Uqydbl65zhPIt1n4wg
dcOHphW0TTRK1VNUj5PbU7V52xM/vJ9KKacCfW7YcaiTnVCGbYngVSz731HeJVeGcD1XLIosAPZk
7HgaSR8w4EospnWapdHjEMj5oRyS9s6QIs1JO9TIc6Rfyx+dbY+iYrRIEPYDedoSmy6rgyJ+DEMX
M1itPyqI1ZXD5c1gvaH969W7VlYrIJbLaS46WpGwyszgqq75F9db2rqB1ROm7tOxySMaqH08Dsar
1D/V/eZyJz4uL74ND4yF0MGmSbLn9Pjj5AtrzF/BYzRMN0lU3KuCsjME9Lxl1z2MiryVNN/1I98z
JKwGufl6+Q8410mSifCEuL2xk6062bZmhMhIDB7TsHODSNk1xkM5XbmknJsQ7xtZPuW7V7OByU+R
Mil4lKccNwsVoSfSfsKj8EngPR1gNFEHgFfXWHlrc26nDRbyWCt8RN/6M4yK37qO6cnqr5xDy339
ZIEvzVBaDlURZWVQoJ72R8rHoYhyJXyMISLaXdjDjERAF0nPZTqQhFL+VtK1ffBcmyq1hLgiwU0j
En/aJp+noJhfHD5a+k9L28fRSxYd1dqyK6uxB+Na9blz8wL7LpUDKP/CEbCal02BDS0YqvBxQEhb
v8T1G9eSy1Pv3AIGikDqlAIquM1Xz65EGiqCf2bwiN/JlJ7z+HO5pmUyGDyAGS4L+A7vu9MRy6Vw
niwEq16Fb1ZaDurPRQn+NUBkdylSjygFzcVpA2med4LcqJaXDRtxa1zbG86MD7wqko3w+HjFa8uM
eLdqJLM0JinQLC/t72977X/444GSIOigCpb8gcE9ikouiYVhedTNK7QvQ3ZljZxZ8ybUIdDYHABc
7VfzNdaFWJnCIXhsNNuPfym6I1uInD8XPF4+wUkrq50lsMYoH4Ke7SvNd3glfhh18rlY0/9vAlYF
4VdS8eLqnOlFnycc0shHfZp2aEJvaryPl1fC+bH6bxOrscoCqLDzSBOBfFQE18Qrme/aa9msM0t6
AdxSNQV0GHyg5Ub7bj5ZSl9WPfQYL601e1LAYB6q58sdOTNlyXaw+/IYYEXoqyUnmX471xBqvLZ1
1HqP8PDy758ZKArCIT4ifEY8fC1BysTITKZWZMUVf0RhQNl9LHvZGT6JCuWbM6tAIkqQbhgoc7X0
xtTUAoxyljf/apOH9K3rP736aECjKgJHL99kXU4I62Vea4FpenlwGx0q/dNzdgkBUaWAgo8LI3Y1
oSShIeeXyqbHg3K60+IrV68PMwlsC+msfzlnclrrK/moCaafRpXsdcWN+kcebiRzc/lDf5hItAC9
A8gQfKaFhHA6V2th9GthalQPPpOrNuiv589lzhTmEZ8YzobEdFqIp6ct4IMzwzqWVI9nep8dMvPK
VP34CuALs8wUVG3kd7mWnDag9UHf5H45e2HauTiRuerveL3aQnTMsecl5n00PQ/it0Db1P7er65M
gY83y6V9sKHEyLmowKQ9bb+HGFBj6ps9SXtSa9kNfQ2K1s2MoYKY2ENdu7yIgisz48x3IxCFq5Vy
Kehp16/iQRKIssLs83SMpcJN0l7ZYM7MPH4VuQ+T+oyKtUtjQc26cvJEsG7dndochfCz1waWDoci
b3oKVPCuX303Px8sxVfF0Uvl35IS4WD8c3lur4UUy9SjBY3o/LLyydyefhk5QA0eVMPI5K7tqB1Q
qDg8YIb2QZg90BvftFjfaGNmT02wv9z22fFbaIQUn9JRi6xmPSn2QiyicvSUznrrp/xrMunPSn0t
7HluGshcuqD183rnKDjtYTahIAStP3mdLPeboQiLfZqk11TTy6+cXMMZR6Y2ygCmAsLm1ThGViY0
fSxMnqlg8mnZi8Q/1IFzNDHDxvl0eeTOduldY6ujTQ9wrORlwHJucA1kLoLkazvGh0jH0h8y+cvR
Q95m3R/oc6xnQWNyW89millJT3dd9a2UBruWQyebAjtrtuK1kmpnh5HLB0BpJuWH0F2PYzYhtDd5
YddQCbXXX0bkKIleOL7W7ZpUvLIznR1JoiNUPlvQVmt5WyJW2lB21uQZuNWSMLudleZ/aeJf3QCE
KcQJVx+rnFUp0Etl8oam/CvW/tHIzN3l+bD8xIfJ966J1RTn9hEHaS1PXtL+kHLJzvKHMU+peXVl
VpwdrXftrK4iYpSYZuHTTg5HwypxRqpXQnznWliQ/suGbVLzddWTkM0wxqFFC63ijIGa2aPRXaPW
L2H81XCRpVhkEuyrIB1XG484VWBEMnnw6gZzNtdPIqbViHE3j62msfMwrDCnFumNFXeKl4bJcOV7
kRb+sPkZy3OBpyBSFq6Qa/FhX8qTgkF/9oS5jbaNn0wgGzIjwOch1fiskhoHDCsbFMD9nOSVK8Rp
6haa1ToJpgpYol3vjGUz2q3uz5uyh4pgBriU5hwcAHaiLLTTsqn2PWIyO1Xy7jnoFDw0XVrvo0w2
N8HQqPfqNEiPytgpbgtu564YzX6fSsGbUjbDl0xVxt+Jlll7LYiEt2RSfwsG8G+UGvGTHibZphkr
1TW4WziSNrAjmPnPspPwySjiXGZuV3R5REXBzN/PVpltBWznhyoa9X2g1r3ddvrstvqQ3VjRNG0q
UStejQa6jFrF6qYLa+GBfKjoKjK4lKGfcKKEZXnXzYW1mwkSb5u0M45+j90NwkoJRgGaC5w6EYyf
OGzmuDJDm2RbhI5UkJww0c0ns6Zm9yDW0YNFPVZbVYO/hSnim9Pq9CGlyoAD11p3fFGI7CApSFvi
zb3LFNA5FKey3BFujFvhitt0dfsjVjBnq1om4dCbJJeTvLCLMPNvjUAX7zM5F5+aTL0NCDiWeAen
fMQ/7GebyEp0G+x4cNCDdsKol9wR95a2gW4QbIvN35qWzW4U15ENbQzIkW5RkV2wqk03xMLG6prk
a44n1w26JHVGLReJl5E6tlV9NKTbNoqeFvA0yJLRf4xj66dSJMPeT1UhvRcxVmW2oHYhWJPwmzXV
HO7Acr9Kc2QOIEPUoHPqev421bHWOLlkZg+CKQwu8Hb5JzWsGtUdWLvfIzMQv8lt22xgfQqxI0yG
8SpPcv7TNzLpBXd0cUvJ49yuZOtPLebtl1mB08HQPDMxpo2ftX8yYRSe54JL2jiDeyp6JZIPLcio
xWJd666qRabNXJSLPdHPv30e66/ZxLCEILrczJwC0DJ67/S4tvZxm1ITVYzN0rYwpL5ZQtP8jMqo
d0QhJNpXy8MPvwG5TSpNcH0iSoETGyEgmTE17pRqeDaEMbypo37OH0q1C3a4owFWjQ10psCioLIe
zC5/7XSMylbdSC0HfLjMlEkD6DUOk4elv99PSfQrUab4ex6Y3UOozKWdMyKvMVkN/eDjtN/i6NOf
J58PYIPFCB4NwB/3gpQHL2lVfpeNMvvSlPK3xNd5Hg+gi3t11nHsQgjGAvx1FkZty5caHxhg64sy
tbKDrExysRi3LuLgYotay3SLRPyGZUzT4DI1KLairnR4jvGPmnx1kLbWm4q7nkWS5a4YKM3GGMXm
e8DyLB3LyII7tWo7OmqmdmviU51+GvHPngsAQAe7V/4EqTbjt00SVxqyji9d8j/UcKjrjRHvpCxu
HHOwenfW/cLVWivetrAmnBxvo8MLWtoqfV0dlMJSsRaGxmujAknpI7BdaTAFoAkU1ZmYePYw+9j8
glF0Sp+Kt5h7k2PdDQIOXR1zNjZ5nAkRXHg1UaovTa8KP3EK9vasYgzMjLJ35CgVbvQwGnZzamZO
ht8T+lYvOhH1uhy56dCMVpHaPBspLDPZj8wdhaoKp+6M8W/PvfSm5v38syui9ABqQ8NXXMCxkxOQ
oRNmqj27j+hQfnRwU7GX3oChNIUzFW1zC4cr+akJXHvsiJe8o8T1vGDr+qMSV9quHARjE+dG80to
JyyOo1lKrtADeQimwdyXWki1kyIG3AtWB/5GnbzIWRvt6ogsY6/34U2P/OJx9LuSvVzA/Is5zoml
TrzvkljbQuJrnrCmTo9x2nRu15oMYD7rbmcmhdcLrX4UJNPat50wbwCCJF8BN2T7eJokvI5QqNpU
BL4aFcVRjpOOeSPGvR1KZnrTZqoKlmmqybEGP6Ay5U7sW4+BIPkuFrDfSMegHQ15Y6tp+oX0QmYX
gYDuHcy42wPv2FKdnq3Dyuf7ZGhxjJqQY5Kq4nSAwXDXVDAWeJL3tpyOSIda+Hi16ucbgF/UNQBR
EB8toDx2ouL77+O220Zt0t3NMrZwsTDrjYLUb1Ol7eSok1C4oTap+yAQpa2fB9ZmJOPvVIHUfecI
TjdTGEebeeQZbgglRs9IiDdlwpzuC1U/1BCcnVFXEXcIaQLXQLLu9EpKoKk34aax1L+ppc/PtRnU
T2VcZrtGoVnuLxo1XsCXWUEyvuVtarjVAHDHhFh5D18EnlQXi4fE8ttdKTTlJjS68Wi10bBJs17f
1tiCoROI2qFOxNER6kQ/qEhGnjvqyTtCI0HaEIPKNcqudZrEkDdG2OvunJHgFya0IA7G2JiTqwnc
oAWTB3dGvU0nU9jj7BD2mm+AIAihBVgFRbOygU1jEpL6CE5P2gBnS56a2Ap2Cubxp7pIy0NWz91r
VY+KK02m+lhDnNhwmqUQzPv2R9ItqD5zqmxLQnsfa+0Accjq/nZ5+Ksu5dyLcfjashXkGw1orZ1Q
Y/SQyr7iggWsbsqFs6BMFjZyJjNLO2qf1VGNfsV6F7t9jUlfjtiNfRlWZDx3vwtNaWxURrEtS0y3
MSmkG5au7xCzlrcLpW9n4Ei3p9ac98gZwNf4ZuDG/+6YWTXbypyqhzYX+nvekbp6JA05DXYYw2NR
Gv05iYPyOIIggPsgMnf1OaQYQVFsEITrxzJQ+m2VaYZt9nJ2h6E3cPSmBJ9XaBmyIq5aoUH+XRmB
svlB/i3Jxdn21VmFCrJgBfGlbQdT7SBVpqY95XoDpL4rMdRp1qYcwZrklf7LnPtftTEa3/qe2gC+
FrH1dbK4q/sCYIeOtG6KSn/f1qV6E09hAL0wjHZwoIq3ZBZ8R9a6dpekueJkDfCcKohiV0QPtNXE
ot7lCEhue26RDHxf2GMHYKMuemuDtuCxC0JLsyVDhjgEbGQX+QVqqEKHXDUth07c9rUbLyBKYkrq
Uxlp7NcRDAMc8Pj21T6C1dg0BjiclnVHdfd9jrvSm6Er7Iuma+6zGbGEULf6fdVzMxjjIHgomkS8
r/MidBFNCdtYEoZdMZC6nlC3GHbGJuQSUSu3cdL6rdt1Rvc8ycGfVCucVNEeqoVxJHXh8EU3o35y
ilmovyvG1HhS1SW/1bJNvlqzHmy0GI/1IIa/EimBBSQM/LX+rMDnsBSn6bnXytRA2Rdab22B04kb
VIKQQfrGcLXZHDdtF42On4HQ70s12MaC3tpzNah7SwJpmAoSk46oAZ7y4ttUWBIbh5U9mOocu0oe
IhJTZzzdemnaIyG8TaAWwmaEohk7XM5F7ajm09xv64HyCXk/+rYaBl+CWQ3toG1raBJlqG1Uktxe
qMb9rYZ8Jz3GVlyWXGrRMZFi79xYrZWjVlvNvRUYv4c6GeyyYL6rYMW2oFO5nA6BufetgZMn4ySM
UgolT3HfHtDvdBj/pHBrBEX+TZFBJZFIa1+MVkiPTVPMni4EkW4nzdwUN3UwayLJYb9y4qaZuXYj
zXhoRvaEUJ5HpyMox6mCXCOdEoiPqZZ4DYI+6g/msJX8Mt2GhPNv87E3X4F8+aUT80Q/cr4ksd36
4gCSVPKjP2mfd54qGNlzCsfuJgPi4KoF6Ae7DfXSqbjk7bgqLLW5JzYFLcItP4PdmWVp2KfU1t4X
1tC4amJ8J3TTHhNdJYk6+NnbWOnxbR+CmEiyJVA59dFrGHfTFj8z3NbZVGylqsQXUy4jTw4EUEFa
FPIiqrpd1k/CBiZQ9dKnFeGfGU6MVXJJzy2AQAE5j2PYQrorgvKL0NQNb049u40qPX/uSv+LJAjS
I57a6kFL6/HZ0KvgINYx8wOow6HS4r/8n2I3HJQOTSULUgunfmfhRzrw4Kq8qqysvVBLJrIYdfA3
YRL0XjoVgi0MRrxR5DYFmcUjIwuD4VXxoRTrtSY+WKzml1bUi00Y+pmbx0PoRmLW28VY9TfUh8+3
k95PT5GatU9qAh1IIa5h50PXbOvEd8zYPECGe0t8VXC7GF1MIA+QtrK8v5dHXksNe6Ajqnmzhfmh
bhdHnKM04rALtV5ywaP88ZMa5IveV8eCCqT3hQxVIgW4NuoiaKh56FEwme0tVN72R5rjuYf6odzB
ZIKNYFCxJxkq6tsUY3IMIZ0CpAhLN5nFXSgJtmnlMJFmeT4OJJo3rR9XR1BWwVbR/NoO5qB9IiUl
OxjbwNq1dXajmL61hbkaQBIczFsJD7Jbxpa17fWIM70umhdVyn/HUWs+iAoEOF5o3FkGkK6RoKSH
KYjMH3ItZQgp/M6V27p90LNcvZFyqz0anfhHNwp25a6WjvGojHaD498mEJxuZw31ckiGz7HyVrW1
uqAIXQdkyQ9NfSOMo7SDAwi6KTXjv6rckXNSAqheehIfo6LLtglILoc8NHeSAYQH+zYYhJrTINIa
wBIiBQ0UCzUu7sgaAKIGaBissI3R2nSJ8UBascL0gLNOuxkX4qQ/lKGtRUH5ra3iaSMOvg+hp8+c
WUznoyVPyQ9EZvrWrKXxdq7BMMZJ+qoqAmOpJW8DJXe3Ref/6ijk/Fwrcem1qY8wd5Rlr5CN3uYu
Gmx6KrLvuIUDGJIk2SVCMsABKxRb4vscughin6xXwrELIujSxE7Ee0o3+E7XAuxNpfw+lAbp4APL
3gTWJDyoLWEJPVaLGzIfxV2vxsNjFsEUBXrzjCISVXIpZtazb6kwS0ThVbAioBxJWkR2FVuhR9wH
pE843hWKVRDq8v9aedLdGJo2HuW+yg8q55QTQXSzQyGZO0eU5/wtlwEIFgyOQPOdaBx0aBpuEseZ
XeVx6eSRaNpDUweOH2nljVJJ4q7PRdOpSrPfZqGfOJWivREkM/ewmvK/SQ/JeJ4ACPVKmG4SLeh5
h9XVAxwU2LayNWt2UUrzk4427qB3Uuxw3RV3UHn+1mli7XsZpNwY6FzKoka5qeTZ2GaCdBuWQ+aY
QSl6ldIvQ2hMh9YSLDdSkh9ZlkS7lJcXoJO0I6IAsRcE6cJ0BouHBKnWjmhpxtdi1MetP4s8J8c4
+5oIQv3FHyP9CI8YSl0s1vak4zUTuETZQD0D16wqAlx9JgEW8ef7XjBGOyy04qmK0M3xbPVviDPK
m6wchT2ecFBNAzQGm5063IpBDWgsTVvIZZm1yQm620FX/THh44Acn2U4kCWgPog1tjHWwmYuy/KR
2/JsCyjh7EpkRgWWRmnjepTuzG5Mb8Osjt4uR2Q/xDGX8B7mYlLYS0mxdVy5HgfYcqAgvU466PLt
XHw2EsvvUxtjqZAgcSlQlhDnu/x53gSNjlRr9trufowPoXwlt3Xu73/3+x/qoaH+NaWI37ceUgzf
nzRskNPmP+Q7qTeFYeODZ2Y0TM640Z89gALECo9UFZji8rOx5FUjq2h1o2XaoPc0koTEzuxrLuBz
Q/S+D6tPYCFWbMaWnzcIOhaPVfDt81PIWhKL2FqpgbEWSU9GNcHwJguXNd+9Rvnx6V+nJBPBb4rn
LNiLpXfvJpBfD61Q97roCbX8XSY2RAzss1ltw/qnJCS5x2SlldMmcMsMSdmUmueL2QOpR/I5k/L3
cjfOhNFpAy0MeT0eIGtFMJkrS0GlqnmS9SA1Xp0Tpni53IS+zhYs3VCW2knaIktc80E6tVDRqxea
13FGNrLxrKU9Ufr0u5HL18A/y5Q8yUwsbSGCokGIJzR3OmQTocZqLnONA3LcJ1l/nP3uETLKCyy2
X+LUEZD8rBafhUiTugqmYIGH6KsmxVKAqKpWmlfgHkyPYfD78vB9SLbw+8gyWOPI05DJrGZBKifc
Z8B+eXL+e253WTTZRG/B5HGBkwgBhVdW/Qff0dIhhBQovWgWq/aqQa20rDQHQ+DlvSFtKtnXSJHU
R83XdyR/gSSDSZvyl1ERNkMO2PByd8/sCkjYeLIzqOiO1mIRQrqtQP0c3UMaxPvtGOufNOwte+dJ
C6tMc8+ZHg6xrHsBarmMKWn8DxN+MRFzvOhLia3VxlZwWaZscMuMwKNClmVQyeGANg464bODtWh3
FIYLyTEVio1l6b3bhCaJe/9gkGNrcssJJ1sgiHv5c5xTvixVpPCWLqQUaz394lmuxbaqZW8maRbw
Psu9vB5sozzOJUhJoHVCm30VfXXXWPku7FJHHf9c/huWnOXJokb6RHVUjcJrKPaMtRc4E6g1AdwT
nQPvUEOPbZOCGDJsOEVqnD655pI42xytSJQzXcAmq/kRN0SVFkqmR8G3jVJ8HbvGTomiNt0Xtbgi
efywuJeuoRwzMYMjvVqPrkGJN0OCg+eNo/gma8G21qmeopEqYK+fYpj0OWjs9Jc0m1c+7NmWLTZ8
ZblCfNAED6pS1r4kDV6H4WToDMqQUA8iP/jKrdQ/gqJ2fGjQlz/kh92Z3lJEYFETUQzng5cg7CmS
1Evm4GEFpTbFlN3rWUkpicotzFa3J2bUJpPla2Ccc81COsPeSk58mUanq0Rtmk6wamv0NBYiLNQQ
om0syDwuJJd/LcorH/XDFkY3F1UOmzaqww8HXkoRFcKJCvMVB2NGUOaaoG6ZgesFgcR/IeihbSSx
edohJaWyBQWMSPLzsjGtkCIShOzaT2/FSz/IdCxGM1mFHXTaDEuArLfcjN6sGu44aw9SUh8uz4iz
QwV+ZlGMc09b67PCSSC6XPejl5RF9ziZxPC4FAbPl1s5NwEAW5BdklHdI5U67Uhm+bWmCcXoMSVJ
Qu01kJxVeiw7Cu5q+7H/drm5Dxcexu19c8uf825XbrupnyK/Gj0pJJM+/jHlF+oqbef41+V2lvFf
TwODOhI0tmge15edTiytMNDy0SO+8KT55Q1+XWoMqW9GI9nyUo+9N+4zBNVXto6PN4SlgyqGfQQg
1KdcL6gCiDT23XjyogJ9gC/wHAccr0GBGn5X1mvBBSFQfqrXTELnpj02AM47vAAfRZCCYGltE0no
EedXeOAEdv6Wwu/LY3ruvPvnU5eQWTLl13JYXYzIIFHY3gvEB40dWG4iR0gfOl8HFg8IeH7U870i
3oXyX2E4fN4IxVbMrsw/KXxLH5cF827uqENRp0okyl6VU2CFyFsQXfV3f5w2J02szjezrZbg4Sx7
ZtbYY7YT5MfLY3jmAD1pYHUrqVUl7bSQPkgxQXtlG3aHgZpCcfytk39eburM/rHofXVOz8UxLa22
KHHGSx2Tk/EM/Zfu/7gmSrzy8//sjO++BvbU2ZzylJ8HtRzbM2Dby3//mSltiNwx1GX/4y63umtH
vUoWIZIIE9Tohqupk14rxBrHZJC0z59KwAR4DiPk5cn3b1G/60udZHPVFQMSYulvSxGM/Bp5QVr+
2NV+dNLCqjNT0eSzVIgzhgGLKkXfVOV2FqJtWLyp4W/KnJATqfYmAib1ykP5zP5+0rB8umhiLVGC
Uetmr46DZ0TLm1D54g9eKzfU9dt36RVB4rn9j/YwRzDz0JuvfX6lkCtI3prZK+Xgp56IP0u53JCu
IMAcBnYU5zvKrPya/epW6ZE0XJ4yH+YkAHBCY4iNeSSxGa6mfJmaidq2eupJ0xcizf7r5Z//MJan
P79G56ZSqGpzyM9P0bEaj762NbRtX26U6FceXZmSH2Y/bYGcQtdBMJ28waorzVhQi6HPUg9wmhcY
wZ0+hZsuvVZD+8N5vDSDcp9oDRpVuHqn04MCBOgTrDb1FApi6PlPkgIu8dKt0O0vj92/68rJCli1
tDr5dTEm3zV0tKQHD3E3AIkX5IM/1I5GGQxVjt2EvIvVDHvFmDeD1d6HsvJFhyGgTOW+TTNXGCiq
N8RX3HlnB1pDvK0TGFnsPKcjEMpiQxXKIfVq45eqfre6P1r553LfP2z6/7r+3yZWm36uSFNVxlNK
8fUfbfMcWA9yufWTpyC1ruyZ11pafc5A8ediqGkpLO/S9KHvtsS/J99prhUcvjZqq69JUUoKKlSM
mqZONkTVdnxtrGuPk/OTky+zoHEITSinnwaNTjEv2ThP1MujP/aOUbKFGAcqRV7ZOD5cF/99of+2
tLpaCDqiTb+gpaFjU6LMVe3E0awcZT+Otr5SZ05UyCTFy7RwCJVdg5+dG03iNijTVW5wuCxPO6qz
RVsTskIPAD95yYL0qLELktfL0/BcJ//tjQBaSBus7RgpqSpS9WbkRSq1UuysHF6sWkTGVqPAq1tV
fwiyrt9JehDd6nquXRnjM3MTXroGZwGzp/HhSp75fkmoMCMjr0mlLff6LeU7Dn6u7atY/5KrwuZy
d/9dcE53HF7S3MLVxR1k4mA+HVVfsaLZonbnfRTIdp6MCPS+CIa0jREqgNJEKtuEXysL3mL1l4Q2
NNNjWf8yFZCqEnEUnXxd9CCZ45U1+vEUIWbJrYySx/wX2e7pnwVEUQCz6U+AML/0SbnRq69TpNi+
8Qf167G0ni4Pw8dhZ7gpr02MWeHWvJ5b6A1Im6nidF9GT0P2s8q+pRYfX0pcUfpxuamPE+ykqTW0
WxXNutCnebpH2mBb0daKYUFmtmm8doGHmXSstpcb/Hjes2ownWEdBvrA2+d0KKVUkKkUBIMkU7Zx
74ZXzuCzP49sFti/BnlonWijaJ8yTZQDvK8D5PHSX8V/vvz3f7wWEr9GiYcdhUQVSv7VwidYUf0/
0s6rt22sW8O/iAB7uaWaJceS7cRpN0Qqe6+bv/48zABfLEoQ4ZwZzMxFMNzafe213sLbXBLHdqCm
jE+bupfEp8o+xrhuQ9nTfyX9k8Ae7Xa7Vzv2t9l5vAttJAdXG43HfFiZznNAsvd2A5cnNypQFLAs
WC+oas45gV1oJEERpdEpbioQ9/dh6K10bSdVH2+3A1KUKZ5t8rOWZhcRwNM2wJIpOnkZ5pqaEpN4
7eXvml/ZLymPdMyEcvNzZVvRPk0KfY+xRbFuNSn4mnlj9d2ySsz6DH6ePCCB1JhR9Ngw7dtUrj/6
vWEceVmNK0w2zE0cIY6B6+/PuLWMFlEjw/sxOjIwbWOot3ZStp+10PoQtbm6KmoAB6MqeTRTd/7G
j5zwhBGX+juExl3fmSo4ELUbUzy1uM2Klly4DXLwXUhl+rlM08qVCql5CmzpY2DFztMAIHHjJLk8
GQDiE+NncXDE7a7ayQNBvlvVurax0gJTmC60u30HWHNlmQH4FK0FYpGo/uSHxCRoHRjPuJX0feTr
GETXXnufBpj5RooBXqXsxoNu9v5ez7nsorEJdhILBuMo3dzUJPW2RPMqYE/VQwYIyGLvpOle1QXX
R1MDbtZC38EASLY/91kqnYKoAq1p9Eb3vbf75CCPYDna355TfdMDsO8hElIR6MwwT5+DyKzua7l7
CqRG3yGa0O4jMx82QY4rbxNA1yhrgE9A4RpgMp5x8rqiOgKEsL8YAFF+5lY/bMMBNDPuN9I99pDj
SmiN9RXQVYtbYEOtsBLVLjZFxAwro1gpwgi+Vq1iP+UEAUfAVj9Hw/C29Yg/IHqA4TYtyhqoImjG
MQT+51heDy+k6deGBvekD5ziDpUMa6Oqfe860A1WihJHezVBRBbD58lnRgXZbeMXiwfMejRsUIc1
hjlStga29QJSnRLyED/LjZW+YERpP8dqHj2AWfPdXNeV+8zylVPnJTboyCp97JS22hQKIK8yRYla
sIIgY4z5zko840HRfIS5m6B1FRmzbaHWBdncEYRFZjWuYiTWITEy7ZssNOm30hArOhF8EBMBi32V
xu2my+VsF7Yyg92nlLbtPtq0tixtbPDmWwuvyrVq1C3Yk1w5SFpb7Sw/wc7Iw3RJElisIWIHIj6K
VOxRSyKn1F7iil3GS4glTXw3iKXEE3Opgrg1xkbpzOA0hMUqT+uDoxXPozYsPA2unWK6Re2XrNfk
UDC/XlojsrrYCE6WQv6fLVmbLyXg3bFfuKOvNfT6uJxdA7pHqreq4uiEAt1WdT6X4c7xMX5yftw+
Lq1rp6WucIpO9iZT1fn8wrSqEFe3bAgR3AnMb6WBL6gbDkZ98DQTWZymyzat7tkbC9PWOy5Gk76q
zrowy+pgKVj8DWksYQ78VcVZDsqF9DBUE8Gh/VLoMlBiq9m0YTjCqGggkEKU+m7X7AAVj8y66dVV
TWZvVcq9fsp4R+/sRgybqMdVOmrTel1WSf4A3lZ7ts2wJPk2etvOAwk8qGP/GOK9vi7q5JNwamhm
BrBbSY+sddf+Qci15i5Ki/Z72yTZNjWdHwJhRI6zCao6hs4qdzztQZRe7VaOvVWNtn6WxdhvAKqV
GOLGZve+1OLkrq7SYFfLItjWNkQYvcIKUxNyu+tYAYQ1UgVDFV8umFE2XoOFzEPVw3zDqsPmdxMi
XgSBAVB6LRd3QZxEZNPr8JQqsGMAJpdPfSbenvaYtsPfdTq7A8u4xKMNub0TdJ1oBKo0eOvbC+dK
wIAHCwIC5MjQKJ3DLUTpFEjEt4TDyuBKYHCDJXLmlagYNv3kbDGVoS6EXJ0RfkAkh+FplDil7BEk
KaQqSXIRf1ibZrJSl8AJ11rEtlxGYQ/B9YsqXyp4K4U1htdWYlv3U2L9HejicaOAzT4GhYmanpzU
AXA+1fiH4bSnVJVK5W2q75xvQyXMEwloanDiBoLRHYitlEF6vj1nVwJ/0waqQAWcajuAhfNGVM8v
4lyMwQmso9Y9xgakxbUh3Kj9l968amhaPK+yp14YSdhdTA11J48yYpYuvCuuhcmmzXZi4RFPXggJ
YBwr8gDOwanUxmMggpek7XFTjPrfY9jjFmrg8ac+lL78rg76X0U5LLycrw0laWhUDCYNJGVeiq4x
H+3SksWZaNZD7gWornrqR1BUBydLdn7gPd2euqsdfn3Bzd6I8VCmWYaO5UkprPwdJJXhXUkCb9Mb
rboZM4hJPi/fziXUdE5aYzr37RhIB5T5l/15Ltj6Dtlc0vCsVa4OdAjOp9caugjfvtA74k8MyCAw
U2dXG479Yqip5pZ54K/Npk7uusgQ67q1yndVmtQb2Pb1YzeU0Rcyv8qDBRp6k6giWo1m4b/kCr6O
TsfqrxQfjCfQ2jscGcctgctviM3lQ+kk9d5v/KJa+xnO7bFRds9ZMppPASKcK6XGrLUP1Oo9gkac
EKE1rCU9gaIzOvHwRbAinzzRWU8FBrW/vcrOP/gyEf7bJ8rBOIN3NYCgKa1xPjiJ6GLZhtBxVJVS
7KJeU19SZIOfLXVM907p2Tsz8YN7EMzF1o/Y40EZOlt1VPzft3/JlRPawV9qem6hhEMp8PyHKLbQ
er8V2rFIkkOY5oelBO61BiZTFHjtGtjnuVS4ClUrhjZpHbN3inHKkrcKBVEsff352SpLe2kCEEvm
sekOSXKXDavb4zP9/7N34tn3pxDs1SGVdzoY5JGfT+o1635Kzm/qsrebuJZwYq9wfU3YAIB2sz4I
h7NDpKF5LKwEq1gzlKiKlvh8Ut4xe6vcWL6WP03JKrErwyZfy9RTD5LXlS6Y7WdbQb6N+d3GnZU/
RZIibzp56L/ZlWmFq7Z09M8oW7zRoozVwl+vfvRsYCBFREk8xubRsp7jfVW9bV5JPKFPwJoB7oEk
L3DN83G3M90fPL1VYIsO6zyq3/EK+3R73GdTOzUBRpOKNGsTEOUc8iEQnhWOSK2jHagtzFkp+CgH
Xk/U2bULTc02wdQUgvwqMcMfcZ75nSprjtRzBnW8E33opkmgt99Didfxm3vEqeKgLoQmF1H6bDN3
auGkBMTdscXqKM2Z/O5ToCyFjdPMvtoSfzpD7AFryWRHX2iZhyUvRyMT/RE9802ivcDa35gyVvX5
QneuNgS9hVcHZVyMG8/XgFI1Xi+PTY9Le4suazGxmCozvqvt4IvClli/ffSomf2vudnolbnVoOBA
c7DVXJ5B4HP8jW78vN3K7Cn13+jxKia7RZHuAp6jtpkFRdLujx2kMT00d7Y46nrvRtG3Gra6o1cP
Wb5UdL+y1HnvAv2cxLbAH88ifRBPYsggABy7oXIH9dGsSjfU3iYM9adnwGZ0RFKoRyBecz5dbLMG
ZmrRH/XQcsePHgDu20N3rRevG5hdmqYoW5013h/lj8EQufpWV5bAztMcz9f26yamjfzquPesRCTJ
SBP+nRy5qfRzNaIBnH+/3ZFrCxtFWRCmlAQcy5i92zO5sb28pZWxcyVnN+mlbM1/Gq3pwa5NgDNU
Dc+74ltWW/dB3B2D2tmSkHYF8adu/rrdlXnh/s+sc6qRG+BMwOxqtmvMxq7KWEm7Y1azMbeh1rsd
2S00NZL72NgNzkfh7263ee00fd3krGehVKSF5ufdUTxoOYDpu//f52ez0xO1liq2PMfaf2rGU7yU
5L5cxmitorswZaFgnMzFl8peazwJmjynNBpW8In1rzpIjtuduDxmUBEChYp4KUa3mJSez74dGQVi
cLk4RpVUPJKHQ1O/kitEBCy1h+6ZS59ihGaeNTMt73UJQtLCZoURcmUv2fakakRkohNinv8EWfJ9
o5Gk5uibNecN0h0IhfAiG90Q/uJ39gbpZV0nvxEhQK5Gwait8Zsw3J6azSobx3w9Fs7wIWtS4y5U
Qhu5ALX/6GEjsWoLtV61qgSTO0mj97ipZ9vSi7M7Sws0JHTsJN+TmTe2SqiO70Q4wtRsVGmT2VaL
CoHyPcycep8oCE5kquQgZTJ87DibUbVRCoy3FQl38sqaXOwzSA+l4koozR6yKnvx+Oy662UF1YhA
hWejVLiHxJAHB8jFO9KZ4dYsMl4tbdDcW8Rr29BK42PDhfpetG11tCb1Eag0H/I464+hgmJZpkFJ
s/dK4UE1RvzO9ZxIuitgmyHhUvyQEp3cuFrWH7E57faZPzTrCokgbLhje6/a1SEISL25SDr3B54z
vzjg7aegQ1RDN7vxwbLTcs+5138Oo7jm/deZ1hYpjeLQ+cWwFnoN9aGLqnjLFv8tElwheR1J617V
km2dqc26NOr6fR7KOLs3XXRM8qp7Kgo/Nrak9sa9qOA/ZnmibbQBuxLHEX7hapUSfhD6CBW8lYbV
kJg/YEua+9Es040gpXdIPQVi+pBZWOMRTSDLlJgPQSJk4l8onBhhDQZjmyR7SRLRc50X7bq3lA4M
edEbqL15v2wzCTZ9dVJKfWOHWJrzbBKhCkM7TJP1IPf5o8gs5ZdqQpRcDTL5b5c8fuh6Y4lgeG1a
+9FpxTtfVcttklHgLkA2r+Ac6qtMGvKSQkjm3ztm+zNMNe3JiaxiX1sjfGtFio7KmCf7EdLHGivB
dOc0VaW4Iq41t0avaQVJMHly4qK7G9ShMKHuG56+FTamhuTU0/aeo2BcKw2Cim5pDmbitrYYyBmO
Pzqqr+RE0PJwA/jyOkW+Qt8iNAVqLihC6KZqQOWoN8tVYY3xTgC/vNNKs3Xr1glfOB/LXRSTIyUw
9Y9lIw/rCPGmh9Iysk0pdfJaTbP0Cfn08acRabJrgyB4KqQvov7UrEJVHXd2Yiu7oQqCF1srYGXh
5mnHqy710odwbCvSecm6N9b5xyyota8gxeL3PpWW3ej4wR4T0f7QInZwdPrCfkdWHmQrSTxmxggG
JFPQ674PRVNsdJRzPuV5M76gBCHSsb4TpgMf08BaZRP6gqXjWcOTbHWY5mTel0oMP7xaK75Lle2h
KVNgq5hFo32UbIRs5NjQXHStlXVZsu0zTU72lGj6A3kRoa2rNhOrOmvHHc8De1eVrQeyt15H6iap
1mbUqZ/sblDW3NFIrgyjQqmgckKKFEgPjmQJPG3by7H6EHTCP/im9LMAfLrDsfmXrzKodYKECz/B
+21kUrEdJB+DZalqV6pAspDcz+8wGRq36FXzLkfD5i4pCmfdGZzKqiohm4I11UbKFPWDDUd21ZvD
N9Nry594o6sHP7bCtaNk+oMUONW9ZIpsM2p6+c7L+26DJpXzDjQKsP9p+HqjxwFbleK1HSrWKtWL
osfHNXqjgeCfCAAzsEnPmDcHgLDzc76wc1UJ0H05Fhw3ENxbbcm19vLGBBOtEVVC/iHSUKc/fxWV
VaYNHAOhoWMQvai+uU66r2ny+faFeS2oQG2Rm2qCmlzQ3MbYEuhbx+1xYqZgp1UsEYuudsKkag8s
gMr93Jul6b06VS25Q4KNOiDSOtsm+4fACN3S/zUxezC1PPiVCJ29Y1MfOnG3ZOl92YMJagACh7/V
6SVxPg1Fx2UTVdhzoDJ1KJr6wayfs/HNfcC9nVQtDQHJvHjDDhnY3awZhmPRHABRkdq7Pc9TPHoe
4fP9iV8K84rPz7mFSi/ittWz4ah33rozf7cUboPx4OndJtGTBSTI1cZwfkWFDkYB2pHnI2YHuhTK
fjoc2bP7VDw4crIScujKjeHK9T+MHOlE/OZQEEdTeb4P26FweLqIo/+t0O7sRcHmWUKXfY6yC+Ek
qJMpoLNn31dHLUtilKePFOkfNbVt3NouVpgxPHe+Dv2ncl70OH4vdf6h0fqX29N2Ze2Rw0JyGBsm
/PrmEN2hq3y91dr22Crqx6SQPxRW9EurvYXVcXkKUPD428wcqqub1Sghz9Me+9T6LYvq00i2/HZP
Lh9/EwmUu4V/yD7N10SslB0+O2V79MevjWZvKZKtO1Gj36Wv/6EluCTknijCXTDh/Nqu0VAr2iPC
f/dWCWmlM8pVAJlgjXXLkuHTlbU+QRFhaWEyz10wzeCrQ9pzvKLUrKE+Fnmfb2mpX8lpWT31im/d
O706bFpTXunxKS3RR6jszIeIahRAQKr4vUgr4BpIaLlFYY6bvDV110Ntbn97RJZ+4+yA1MdcSbKu
q49VIm9iVBDdpM9gXQaPCKd8Emmxud3etbk2/yDLJw8bwKjnYwLcwO5AjtRHv1RzF1meO7XsNggx
PDSJuTDbc5rNtD8VSzYotkx0BGueZKxaJDfLvKiPivpr7H+F0mdLe+nEo1Ldtxkh5UGOpT3KLW5V
/hy0hXzttZF93fi0sV7NfsVTzAnasj7W6CNiONp/K63+ZYhlZzVm5p3Web9uD+2fdNLsIKe7HERY
BxpcebNa1xCPdlJpdX1MZKT8wBAod6UWGmuKRZWbDm10XyRadOKRCPgXM4GVQwTlGhVOu9w9xsJM
T6v74teQbIEHwov3Iq3XlBhIdcHYHKseVam6kE5xl/wagiXE8bUVRdb9f+3Mch9DOIHRZcADWfmg
ID0nJZPcZLBqsmxhPU0zdtkjEkgGPHlYnlOPX82o7SeF7XlVc2wDyf8uyMGjABwFP29P46wVtAvQ
O+YuVplEclRzvkLrFIadtohrq9ig8DL78v/6vDPdaa860WVxKIDqC+4rlBrLTWP//ocGSHFA6KbE
SUxx3oBfhzVIp1Y8pr70sR242y3fXmJbTB95NRX/DdLfRua3UtPJkez0JQrkHg2gUP+cxViHSs7P
IUBPSJa/SM70BrKXDFNnq/q/hk38PaA4kbCcp3CqiuIapWEITvVnE/404jn2wjKbLeiLJqYF8mqG
9No0h65Ox8fQWuvfKmWTVne1sUAvurrKAONCCkP7hnLaeSO1kqpaPdKINgJlWGVL43S9E3+/PwuN
PCHJheHjZdHjZOnsfGXbN3eLyJPrs/G3lVn8XTe2aLOOVrRyI2tu+Flb6sfVFv6QkznEAI3NVjMo
7CZugj+i7XK3Tuzga6Jyn1RvPC3/m/S/7cwR33YQ1KQ8hXg04OgPKilChOJcI6gXShLX+8NLwsTc
lABourVeLS4vq1HPbfFZMPKHDOhV/Yjs4z8cAPbfJmYHsuNXll8mNOGjH1pj3m5Eu9stXF1chHGk
UtWpijhbvBKagmCcTJT0SaBkvYoSprn2ikOvLl0u17YJB/Gk5cH7iwPtfLhizO6EkHTUidAnQdh2
Yaiuzcbrz89mI0GQwEkRjcZIwVqrvzo0r98Y8v5ZWECuOKzw1LosG4ta0kIR5fJjUK5J3Ph71B3N
pYL91WECBQlUBlDPRVRnddIY5TVCVPaI8qfcFIBdjZe3Tzq5e1IO6J1QLpiNlZ14XugrvvxoW/3G
iaq7yAMr6ygbO9rebulabyBdglVFXwXs2vTnr/YI2tSIS0gCzajKhsWTqOma2pG88Dy41orOowdQ
GfmVC1KNbEmGyVuYE7LeIiU6bm534toemQBWBlZ5iJvNkytmivqgNxrjowBSqfrlKrGsTZvfmc3C
i/7aGqa6aVJFtbgX5yekWmeGHvTe8IhmntvF3zKg2Fm6UIFaaGR+PKLuXWsob9JI7q+K8lOnI3ix
JEVxtREo8ZPNzgRFmq0weNhZR6gyMCPVKpV+05ZbNu9vz8vVaSfAo9iJkNMFFU+F0BRhwTQ82khw
H+qxUHee3/6+3cj0S+fhEbPxv0ZmK9grLY/UFyIGKRzspPySkeIvtC/MjJP/S1MIlE0uy+B15tyw
Xu9SZ7QQ1Y/wcXdVubp3EEft8vGhiMyXCoXx2127On5U7anQkwyjknu+OYuk4nVc6ljeGAXJc0j/
2sKhfHXn/G3BmkXIMWXKGnqWeHSsXSStx+Rh0txdCsCUq6sN3RYeJwQwF9Vor8uKotEZuCwg15HY
D70p3CSpP/lV0tyT4NZWI5K65F5T+7PUYjqcojHIO26wd63T4mDRrSMrbXe3x3e6nedLh1TsJPj3
B6KjnY9vlydKLLV4uxRp9T1VwgfKpsFKsppw1aA3BUVV7nZlln6/3ey1aX3d7GzFUhzrkbEMxGNl
9CtkfzeLdkx/cHUXPQN5yqab0uZzrpblhK0TYGVBz7weNZsCSVNhp1uCbfNeFkp9L3Whc0RXfhLG
RoCSzGu6idIY10OnLHa+mpcrqdWjL7e7fm0hAFDiKJgUw0Acno+4MXp5kOmMeNTfB5/bco0D/D+0
gGUn7rMWsKF5HiQMcI0JsQuGzR9gI1chn/2S10tykdf2jQkHHk0T/HLIhp/3o7TRZ+8czuiEYlE2
otVc7esGNwPrbfnCPyHN64Zma8W3s4yKKw15AmVESL6Ij56GdMAp2NE/3R66a9vBJCWJ/gzSH878
odmH/sh5rbFLJelB7cUmd6SdHqIkqaAJlvTRJ1kOv95u89pATvMEWRLdf8AC5wMJcSzw7ArXocQ7
5foTVUi3x31hUWFneoPNN8SrduaXquyISKVySHA7ZOscm4+aGpkzSK4cfwSrouWIW7Dho0OXyPui
Ude3u3ltaF83P4viUygkHiq14yOy0LVYVeOnvD4oxjpVXYqAt9u6drxwHzKY3O0kcGZrMwQHHpqt
ykOxwlQW1pvLyzFcuDiudoi0EChASMn/wT9exY02rMbc8Zk33l7dTpOk8Z1W+t7K0yjpdnGCfYje
x+/rNFiyg73aMoELoR6e9/Y806wleNiQ8UabpL6rMLOv0IQa1Q9waLaO+ahYC6HrlfCCSJ98qo3U
2fSsOF+gMN97p/UQVTWkJx73qdgW1T3jar7ZVZUs5lRjmYzmqOHMr2K9QZMYI0z5ES+B1Vj9xFyg
CT6+eWnYKI+RzwP8qgE4Pu9MLSsiFlYrP+bjB2+E87r/h+8b09dtygC4cZ9/v8j9VAG9rzzWzmoQ
bmkvnIZXljbf/vv92e+Xq9HPWi1RHlUnWsWwisol4NLVFkyAoNAXTAznZxeUTP4jhcEtP8pB7Kpr
sAz/0AVFowyMgCsvvPmBV0BtS1NATI/2g4g0V8JP5PYcTCfm7KRjqU6f5u4nPT6bg0bukpp6pvqo
J7G1bpHZ8CIDQ6z2XhuMu8po4lXVOyNOQ/Hn2y1fOcsxtEa2dVJPQ4dmdpa3WSxn0qQ/PKL136/M
j5Kz6bLnf2kE5pVFrn2Ct50vMS32lMgaAvkxAcvAG8w5tJ7srQJnfDG1dPcPjcHfgSfHtrx4Jem9
o0oy0q2PbW0+t230fvLpcSUo6sJestC8cq4hcPi3renPX52oUo1vlErJ5NHuvibJV6V6MsO1Gr5g
RZpiYn+7Y1fiMBuZu4lugIgPQrvnjWkWULjKQsq5KymNqKrbADfqgmDhlri2m0BywRyVIelBATlv
RsV8wfLGmmtPa1aOg3fb21O7JBUoOMLonc6z2WKnLEzZi5rh4yTGb9xHQ7swUNd78LeB2YmjmSOS
kY02Purl1uwPza+3zwMPO04ahgiKwGwehqq3GuEhVxZ9EfLB1h69+l+mwJg8x6lEsmVm95dj9cEY
OUh52enPInMNVABud+HygsSlFzS7Q4ad/87PfEX1kgivaOtkhGjxA4pyPocYpWnBsB6ihYzu5WzQ
lqFpOmU2Mlbz0znPcCBSQkQDIJGH96H35tV0/vnZFgx7jCzHjM9n72w4+0sx07xGy+Cgf8upPykZ
o3M2//lOIcxE6RrjhH9GUGHROJ5aBBbacq8Y+0KFkNb8VCZnMukeCt9aGT7cnqrLXX/e/qx/jhA5
zjS9cZKclxLnsCo8tKmysB6uNoJc61TXQ5t2rr/UOX1WjjGdVMLnssX0KHVj6+l2R/5wJ88vucka
F7oGWrtEGnNuZY6ChhwRAp/IzZfbqktBOg6+ZrwP2jD6xChjKoU0RGZ02kvuJMqpToswcKVE8VZj
UmBz1zj1/aBa1RHlaqqPqAqFn1qptXeNPrT3CFX5j03WpntumXRn+FW8KzTki2WBmiQ2bGpzRyhS
izVcmOEwEDve+SQagJQW/V50TfKtK0P/icrTgE6jrXyKx0H65AtD3loiKB67IOkf2mpMXA8I6yr2
xxgUI85tViqsdR+3Srbj4unwjxmLY4TXHlrhuvYyRM77Jm8QBJFUVwrkBEuaMWzGLXmwYF8J4X/J
hT3eV8Ju97ZZhujYdqX5e0An+BfFcWl9eyauzfZ0E/PiJpd4cedbWaTncmow2+UpwZAJi7Ruc7uJ
a5v+VRPzpxswnyoLCppwtm2MH8n29uevnV/kIyam8AQznAcUec5IDq1vnmS53066IuWvIgU57R18
bH5ut3W9K3/bmm3AoWz0xK9oS3T2zseP21TffNyjmY/9Bqck1y54yfMbV8n9TCu5+U9Kty02xpJD
+mWIR1TMKT818YfSdv55yy9IF/qKfVKG9wB6XIDhKLje6UtZnCsDhTn6lPVUIUsxO+ft1FHol2iG
2KdQ/trdZ/bn2/NwrRv0A2MvImX0s+dBpA3nIfAd86Rotf002CPmmEYpfRgTrT8anZwsaIKoKr/3
/LxCcmU6/9kqCPHPgQ5e2/rdmFQZCrglag6F2CvwDsdNFcYjBsE2uoZK9sWWi3jTj3F9tBpsiqMs
C1yvwX9eDkkXAOhy3uccUfYG2Hu5FRViB+iYWyutUONvBmLNT5Oh4CqX8vbD7QG73ObTiY7/OVCH
qcoyC+39RGk6KR3TE1Z8sjHpVmhu9ebiCpprHOrkE4gWL8q1AbG2jmNSdLLkiRAgIZwy4NW4vt2T
y5U1tUIuhnjoSriSVQEQ+taKTlJ3Dwdl1Y9vPxIn7TiLeBTsxKVlBjJtYtDlLD5pqewaFnZ6cuv2
w++39wOUJw8hhYc278nzHTLkwqB4lycndDDzJxEuDNPlKxI56lefn4bx1WskUpo+6A0+7xlfxnAj
Ne+wqHwqm13U7JQ3s4knghD5CItTi8TV/AimmmIJeWB1qVkCW8VN8n4BoHY562Ag0RWbyrbapRQJ
0oZWZDd5fSrUdS3t8vzu9mxM59H5/v6DsWR7m7C4L4BMoS4HoaNFNVo8dfTQyXbwQZa64BAbZvVO
97p+r0my5Q5Bv8RZvNozVgAZb4ijVNnOJyrQ4UIlTVmfmp9d4kYvt/u19PXZOSzDZYnlqKpPZRSu
zGbf/UM+hFIIlhuED2gu8u/z3w/lC8ItR94JiZgenRFtKR691gWOLGaFbCH86NlG0XxFzxSdqRfV
UfJgoizOwPSKnU2+itLIhI+2gZfPMy5Kq2JqaPvqqaGtjZ/1xsoDaCiv5CS1nDt/bMMPvPPyFQZZ
+qqQeGWsnKYreXV7kJU4GwzpW4622aqRvWrFzn5hxShu0vkdJKDAbLcSddSnuFNtdHYDe4vMhYTb
okjWVBywZ9bU937fGEfbM6S7KMgQTR76fHwZHFOYrpKr/l2N5wfsjB41CzmPxvseIdaXtOEO782w
B1pSS5a0qitZrLOqsBZeVpcXLuE6XHvStWhKXlRlskiUftfga2donVg3hChHlTLQjo2SvQsGCoBv
jrRokHojT2uyHCQfzpfV6ECwL8m1ntRkDTcaU80lpdAr6wrJfvBkvD4m1vNs4caE/L4Pi+xUBNqT
IprnUcoWgrlLRRdsTLCL4EgkZytjGnHei240G69sDO1E/EsFRtaHH3maGbs+ytrV9JK8N+I+vAuC
Emd2PQ7WBqrEa+r6S4TSy/ufs3MyNSH5Cg1kntrzalFrladpJ93YjsVBjFsRbt981NAEjzniDB4S
80tgDCGXJ7WpnXjqYLFL9e729+eQ4Sk1gSyCiiabzT1zEYOVSS+qQrG6U+B5eIRqXvmiJU2AfHRe
xM9aHKgfxsL8IYQHgD3F0zIouuaIGSp6duiAdfuF3zOF4rNjY8rHkAagHso6mi0ghPskbB6k/hTp
cbsuWjmBoNpRsazyweYpx05UGirjkZKlj9j44ArR1IbrewSHC2Nz+QYygE1xAhMKT8/2WXgXxLqV
FL6hnETOIRQgdtauc39TO2td3tzu9pVtQ1Mc9ROK+TJdVMM/qCGtKSfN3Cfmk9IvdEW5chWjo2KT
JZqU5Jnr8z0TpU0eFFmlnCo5Tg8yTmJbo+26Jw93yk1nJppw2zoNMQVCLf2u7nrzEAmbgmAOQBxV
VeMdPonNtooUjfq4qDa5EfgffNRUtkXZYOx+ezyu7KyzVTCdnK8CLSP2U7WU4+E0VnvJ2fraO23J
3ebKkDOxNu5LxNXEV7PZjUQdCAyWh5PIjpPjk9R9v92HK6f76wbmpauYHAmykTRgvHc8Usl31rhy
+oUQa6EX1uxli/ae1A8xjeCjGVVuFP/DRLwaJUs9nwhTsLtUZA5Ptvw1DR/NYJflz7fH6TKonnwH
safCbYCFOQ9FAq8ZHaWXm1OViF7HwixNexf8e/azNB3/h1mHvltB41oNVq6O6IOIpWDocrXBbpyK
plh/WfAmZktBG9FmCButPQ09rlAOpuZKZR09YBlvHs2zhuYAFDGOoxF7anuSlDWcepFsB3Phdrw8
tLi4LdBRPOInHMYs8jX0dNB7O25OhI1dDA5vBf660Z/aJeHjK9fweUuzKBj3miYftbA5OepHZdwY
wX09vKjZ1gh2dowCpbkLm0OSpgtjeLniz5udTZYkTOR8DJqNNGPcp4FpHATarfvbi/JKKxTreEdS
20YLaV5CkZUg1DsM6FHhw+08+pT669sNXJ4O5lkDsxMu9athrJK6PYlYKlcYiHarsMvSFymN+22M
Cub2dnuXu2xKPkOHYqNBXZhXPGxbUuIYi/mT9+K9KBgKi1280rOVlu2qfiGuvTJ4E7GLhAjuYTKJ
vfNDIxwq4kwrVk958y4qd4Hz9rEjWQF7jBiQ6GUexhZ9nOaWXqinvn4XRVvHQsJuK77fHrCrnbA4
ExgymGPznKHKQ9XM0kA9BeqaQLxdiryWvq/OBqkqepQWpveReJ/qn3Tj2+3ff+UgYJD+/v5ZrN90
SpSluqSc+iSUH/sKbrICnDlzW7nTsGqGWYhsvlwu5BSunKWkLOBx6rz3L4HgUo4NeEZkdxIyZgT3
qbq2lupdC03ML9bal/PaMD3lFONNirO36ipvVA0jAiNR9bcX82tV1GmTOShxnBBCjr920b6KF9bw
lU6ApkDnkEotVilzGpGdZFKulRlaOnKtr2ER7zMVKRrTqF5ur4OrDSE/RY2NmvBFVjdWE8mJYjGe
7KrADl6973yUHSNhvj1cBiZH4pjcNAkfds35gm4NHtNeVdOjcNjY40sNAEENswcda/rB2dzu1WU8
S6AMq5Z0O6nRi6dX4AV1P/m9P6Iyjwvcb8N7GprPZrsPc29lLUJsLgfxrLl5teX/SLuuXcdxZftF
BJTDq+S4k7U7d78Iu8NIVKREBUpffxcb59xj04IF70FjBgP0QGWSxWLFtYaeznXZQFw//3CKY10P
YNxbedjWZCiu3DxVorANUqPR8LmoDtb4EfxSt3ft2uZcLkOxOULYyIKkcR0R+zh6U8DF3UbzUoCi
A5mjNx2QL1g0Ddmed7tYq1Ye5ut3E4YfKRPUQNA1faXOM8hOMgs4fpErRi0A4vwhSYCvlTB3FwP3
aOVMFjbsQpri41hdLPjQNuB5ccat62Uvqb2a61tQZQDxIiUjcwgyGXd5b4C5TWlC3TSaShCURgN/
tbOwRxWJv07J59sKsKBjKOYhcwK4B4Amq2jJfcV536QujYAyCY7bhxYsQO6aaVvaNGkC0BuEvPJV
c6A1pD232oFGnXn8aMeHdyzh7OuKDms6z3mm4+uol7yi4ehFr8kLmp3W0u9Lx4LZMiBLy/nxq87D
ik4cjLk6Bb3mXmSPSXHMqizICYrIm3atn3JNmHL302Ywe5drCLCs7+hE0GYSGIDGyROgA9h/Yr7W
grSoB2eLUzaR1f5YEweLywfMzQHOD3MEIb0TBQevqCSOQzCC/je02ajaVnI3S1B2oiBea/PPLJPI
9wTcg7cVYkndTDmpgO4GHdG8XOtZroAyZJotO6YYnPzYC5BKfPt331c89dmMu7KiNItKQ3s1yu9d
YXy5LWHpNM5XoMRsWm0K9D5iBUl51LID0/a0XnHJr71B0AhKEmg4HbA1qrvhDrQR5YADb7tPXfUY
5wBDtQzg6rLA4mt9dMsn8j9h8u/PTsSzgbeLWTBYGWfcTLUXTr9ub9jSdTlfjXLkaOxyx4QaNIrJ
R2FvkkwEvmRiYtkGgVtAyUqlemlBGDtEaRyOFEZHFHlGPOkVwvY0ih+m78WapVn7uqJghtbVNAdS
QmQSK3hhzZozu3T2579eUa9uLqdR9/HraS/Z4bdG/SPX3obkdH+yCOWMs22Sx3Z27rNVlR6Tgk4j
+eXtSLES0qxtlPJSZqRyKQDUUzROBs0QOtvbWrV0DZF0RtENvfvXDqxbV/ZkekUazdzdmGjRrzhA
W8212eWl40Dsj/QMmCauWRLHKUFZDF2lUebtff9B1z6Y+giGDjMU2e/bK1q4J8j1evCRJZo53PPL
A6kzMYJQY0qiitkBcJx3U2c8aIJ/1pmEhdSOZd7ezzXrgu0dfDLIZcv6jHJX9BiIK43vJxFJNgSc
JWgTO9xe1YIaoC1J1stsUzoZymOZl15HKJInkW4ngIg/6hh7uFuCHMbCw4V5CpQwlRtpmmQk1KqT
KKYPyYMvVozxtaLBL8IwADqGMAOqq402hqAecSzSR0x3AKIpmtDzhk+JUa6YLfkzL2spkIMGVExo
6BrqfYo3bpVoAEQz3xDVuWe+YDxq2KDyAiBNUbv71hjGFXl/85fXAlFPwhwwsBJUOCwbyFBaK5IB
wBVeEJt1kGI4u/tF3aeOndpEoGNiDjt9d+9pIQAExouktEaVRm17LHo8oJY9DlHlzoe2rk5pWq6Y
hoVkp5QBiFpEHmgMVzFNPGNy6UTFEAErKUhIQHkd6uxQ13VQVF3YV5hET7xAAObZKtdg8v4mbdV9
RbBrWzLbdd2o4XtW14Dhq4sAF/AsaLrJW2+jO9WODtmDkwJl3AeGUWOa26kCjVjSItvrlGRr5cBe
YewPoxb+d7BQNcOKhVlSZXDMIIMvy0tXjRaET2U9200HHnOThKWd2Y9p6qHjM2798PYxL2kzymPo
JMH01HXLQuaZBUcLMY9AcVZjDqWfd4UOmLBvt8VcWxcM08CEYZYZ9WVUyy9tZur1BSWZwaPSEUfM
wn7QSbEyPbW0aWiGAuAechgwzsoAQOoOreakZYcwfKu7WQCCOXT3rKjs0jrOhSjr8FK3RQ6r6CK/
eBqM5zVCWfl0qCopeYx8tCgt4OoTrdNRUDT6KLY9JEf/iCINZvpWW+6+0V51cAB7az31iys6E6m4
FyWGDiam6X1kMh1Dl/qn0uzfYUrOV6U8mB3YNmtaYFXa/Axq9Op+NBHZLvD/u+YoJ89iUII5Gb6f
VH9K8xcz3vP7kXXFbUSb6BW4IsBEDG5p+RANHojAinxT3d93jBWcSVAOAQA5wGFoM5AgFYf5g+5t
7r99EjIV2WNJ5KmO4BSFZjcOhvGirH31w7i+m8IdoAGISzFSBBcC6P+Xl1vnrWuljdkjbUgPJaZ7
urZHgD88gYbsc2pmb7lurqxo8VGEJ4RmKDnddtX6TxPLSXnpQ2a+98W3IgUYnRPkiYUZ82RLu+95
0x6sdn//RmI+C74sUjn4o7z9o+OmOiCy+sguTumbmF7/3eflXT1z9dPJBqqqP+P6o9uqe0Nz7u3v
L5lIuF6WgeIzPBe1+tIBp9QzZ9x1o/0C1heQYIqATSu9tYtHcy5FSYN4ntnrk45Nir2peCuIZR3L
OLE/NU1LXupZB5CYI+KAzul36nOwcplTufIblowaJhNR90ZcjrYmxeJYlcNA8Of0UW4NQbGzyVrr
x/JO/r8AXzE5HghwQCpp9VHtANB5Y3j7d+na2Rp85akhbkI1IXCrrI5uDQ5qwT+3tWFlk1Q4ZeQS
aQrIjz7q3J/2z9h8z+fBeSzh9jCk60jP40yZ24x2ZLYFrPJBN+BYeGtp5CXXRTpHgFHFZA7AmC4F
uHZOdeJPuIzp92RKtqWX7x3jaLYruAGL+4QJATTzyrYl1Ut1RqABNT2spxa/0AeNvcN6SqTm/3xe
HVw0jfk/1lPzyod+LPYclGlOjvkfBoRdG6XSfs3pW14ROpYAsAvnTlO01y8qNC1VMJ7+gfISPt+a
U3EdjcvuVAw8AG4Bzd1quKrNddwWjs+i3NXCcXjN2mPfNEetj4MZAOe39XjhLqJhUVbiEI5hOYoe
cDaDqiDmTeTXFljdhr0GQLyKrSV8FjYNcTc6h+FeosCowoBqTWr0Uzc1qFYd3eyT19xvsy6+r5jN
xmv7mPX4/gASYPDNZGIlwl8yzAjnHERzSF5cj8zzNBGjGFgT6dmHAvBV6ErbCO1FAylGQZ4bibHf
fJ+qcnP7fAz5KipeLaojEoMFoDwy1ru8qHEO7rfCb4GJN6C90agCB5giTZxtU/G1jR/nZK/H3wbn
R8wylJ4Po5eFevbRGz6D2zkAD19YcDccrX9EIY7l2AasebaG6PaPXFKis9+oGnTu1UPn9B2PGN8y
sqndQ5dv/50IxaCnhVkyCUEZ9cVXlNpMkD9x7fO/k6EokYtBnbQ1sQy7ekVGsjS7YKhW3GHpjF4f
p42itI5EG3pFLo+TTFM29E3GI61Mx5ep1Mgp66kZ1DaG8QcU3TZiIJ+nsmjfo8CyOeW/khVFMhiY
EZyO8sgts7CxDhZ78atumxZGkFmR2+1yFs3pt9tbunTvZdcXungRVl6lqdOiaSvdhlALI1ItpmV/
3/7+wjMGmG4AVQGUFiG/LeWfvZPjAKfP6A0WZQUPafODm04gyG6g/1KOvAFncjAw4I2JDnoNy9pp
TlA6T9Tf63QlW7V0j5CnBGAKWqDhnytKzsCiWTbNyCIQUXTsWMzbeA0VcUn/kIAD29BfgD+1U51g
FLjlMR6XAshetv7BqwGBvBHtl7Q+0jVlXzr9c2GKxx9nWqHNHoRZU8DAg742RLn0Up5/Xzl9a6J5
AgAtFuns1S+/T80h4b+5kaJCuZIfWdIzdHUBqgeZHhmoXZ6/36K3K/Y1Hpnpm0uBj4CCOEbezPbX
bX1e2jF43Zisk8MKV/psMCCpjYLzKO5IAE6dNXylhe+j8gkFA2wUqvsqz2deakBX97MpGr4Z+iOt
j3f/fEnbjhQygn3ninwgh+KNlVNPUfGUOj9c6+s7Pv+35oXed4wjKc4K7RBZsswXUUK/NjQLpvk9
AuCoYg4JjVBIuF8es8Dz6+mzISIQioYECJh8zRG6phFFCAfOL6SoMH2IarRihj29cETJHWTAe1/f
Uav9CNbyr2bavIjBDV06BLxvn4BVHKCj4FGrvN8TMteeQGxez4cs90OjcMAB2/5mlhNh3vz+MPr8
91mKe5sCOAV9huYQWUiWayAcW2uVXFJBtJVI1xY2Dkn5yz22OtcRgk1D5BL3L/Bbl6+colQD5Y1F
+8rfCBbtnlf50qypy7FvyRA586yHk9189Pry0DRd4KY5epy52NzWywXrAIGY5NYBroE2UGXPuIF5
SH+gYxS3AP3l/fxz9Bo3pG1+FHz857awpf37WzxxbRQ1MFV6uX+JwdK8d1CqcYN2evLrFUu38AZh
HfgwuheQ0FBfVDO2WWZxr49mtq2y3Ug21lpKc2m7DENzUD1Aizsu2uUKTJOBtUkvhgjcZic3LV/7
DKgQc/FB1GtVkkVRDhAGAdtiICusXOiME487czlEmZV9a2a66bLikye8Q9ebKw7W4rng3UaT6V/o
f/n3Zy5CgroDsP/mIeKsCLYM/7p97ksRiIn2MsQAcg4JebtLAb4FAxD34wiEaUsPtH58FhroBczk
gOhqPiIg2Q16/gKWsP1UlO8wC0ASwKweWF5RbpJ+xdnq8roY0c7Ri8gyXh37QxbeXtyS1qHQh1I9
YlAAqCqWHcORWluO0xhx0gJF9E2zTnG2UuNcOiC43Bj4hhWXs+uXSxhaXk3Iog1R0jkbyUq2ub2G
JV07/74SPrAZ2WMf08RIEGbHuSujqsvfxnz45KMZ5LaoxaVgSghxKMbkMFlxuRQQ7BXA9MtGgN29
DfnBSPe3v794HKg0yZIwZgnVR4rGutCAYoAb2j8Z7aNJTz1/h0LJYtZ/RKjvDEnb1p9yiKh8kMSm
ZeCtqNTScaAbH/B2cu4EOqXs0UR0IjoAstvxzitfJuNl7A/ayqVf2ihAM0sMU+lRqf5Ukju9EB2I
JXrj1WheOd23a92FS2cNKw9wYWyXRDe7XIfeTk1NbT5FhH4mYS8+3j7qpToywifYY1n8AyaJXOLZ
zRYm1wB50WjR7DbltxE95pvCcpN9QhszAF1ltUVha3rowCK+GQEQvCmrtnltha+v3J+FhVqG7NAE
rilaQf+WnM9+SMXMCchVwMPUJ2S5/S4o2+3ttcojVxyDCwmKERM9Hz1HQELT7gCnnZCPsf6Uw8Xp
gzJ/GrWVBS2MOKKV/mxFigqmQBJ1AeoH9LaEh930VSvNnYvpb9DH2+kuBoxbPX1IumnXV0nYmFua
8jBxYiB37JNB7KsiqrW1lqKFa4EoBv4zuHnlFK9iaV2vqi2qMbyIRv1UuvWhc741MWBqRfHl9m4v
nSe8dPQP4+01gBxxqVjQK80urRgp8ha8ruXWomugbwu3D0sBzZjkiLsmPkl9E9OwLnyVhHhhYzwX
5EVr1wjHF5YBJGR5MxDRSPrky2WMJoezxFHAFNlbEdTDt7t36eLzik5moFXN3IIOaBxMQr6vARR1
vwA4W8A8kC43AFkvf38rBpAy1n4XAc822+nTv/y81LezW+tmk0kbhs8n6RRop8Feo9VZ2v/z36/s
f8Ec6rIi7iI6e8H0fc7WKuALWiTJ0NAWDsxVAMgqAjQLKaoRiB8YJQ2FBzSfx06spKcXRYBaDPU0
zD8hcr3cpEmYNRgNEfS1jO4r2NV53NbvqBmhHQf+oWQ+wGCN8lBMlLrUpomIGjsETsQayMHSOZx/
XnGfEkBiTbNPxkhPNnUVvueaoTkEgFWyS+sKuagY3F4bjRwOZscwT882K/7G0hGg1AV8RaAjoWtW
OQI3rWd0goJIAQwzXRLwMgQ58P03TTLAuEAHlRkcRcSQijh3xxnpCVsPtqiF3P99B4Gzi3qdTK6o
IJSDB3LFwelEZIiwJ0GWrmipNDXK84hhYFR8QYwGoAyVjRwhoZOJAiccJ88zkt/MbEOTPnv1Y4Zh
01ysFNQXXqILccp2IV88Cx7HIy52+FN740PAnPfsGCDS8QijxnU1YloM7aABy36MumI3l/v08+0D
X/AnMPmL24YhVh9xkfK+d0MFQICqEZHdzMXenynZ56nH/xgzk4zjHgGS4VQmj8lcO9s5b9K7Ixqk
2RDPQLpkEFBj9dwnZixkrmakf4B3K+z7+8AvBShHVPZdZwMPHcmg18l4TMXx9v5dmxR83kOpE9l7
PE5qlb7SdXifOcIYd0Rt0/pq2CsaLX/fpUZfClDipH4o7TEGMnhktaBU2LbZSRj796zBgYcuG4Cv
cpIjTRuvAydPlDcvCTmtwaAtrQC45oiTAAuHxlnFqBPL7sZyqIeotOiTGCRroTZQ5M3E3Xkf5BSk
KluYYIOZUcx726ID3W55H5VavXVLutfwj5jWEjILRw78SRsnDkwedOUq7oI/cVoBPa6LupODEUxD
W0surQlQXvMuM7TKKkwIGIHP6cVBaq4o1QJpB2AhAAMMMANASV05DEPSpW3vQ0RWp9vJfmX2p4L/
Y4/fyumgWX2QdE0AiraQcRDFT+1mitttcX9fHTwW9IvpyNbKfiTz0qVAubgik8e8E2nGwPOa0LFX
eisWVA8RLRDWnb/2TXVaDLfnou8792QwM0CH3baqjQ92cSeDJVrfEDgjSQvtw8N2NaSrjb1vsaJx
T0AnDfUSpFAgXr/7jiJ0BugbOqvwCKgNtFbs8TT2M+9UOiyoSzMstJXK3YLWwbVGVgliMPxrK7fH
pP6oEZ36EuNCzn0N91v6i+8rhswldWz7Q+afrCnsig3/ev8Gnf98RZmo5g7j1OHzIwtFWYXUW+sz
WdwggEZigAGN2bD2l+raJN3ICgD2nNqyDMsSDbprw95rEpS3qm2nemwMSEir1/kLwuzbW3TtHOGN
BcApumVQPkOYoCzAYLzy4hSfb7PnySJ50FB/CBzi/KJef2h9cgSA3TsU91yosmsYIgCwQJv7J9EA
P5hoYbU2+rN0yc8lKLvW5UY7+TYkzMUuyULKj/R+txU1GDlHbCAoQYpXuRsizXLOUcI/ga4hsDVM
BtydaMC5wBgD9VQHQZ6nvilmDe+oj90TWJrEpy75ePvkr/3Uy88rLwqzx9k2Bny+AiYTGotSe8ea
Y+7df9YY7QUUikQdAh24csVpYprFaJXxSasBUvBiV2+3l7FwPy6+ryhwPVdoVEd27zSbod/szPvj
Q0Q0GCFAqgeJnav+WKua8RLNbXxyxYcsKLPX2z9/QVEvPq9sT5Ygi1EN+DyQq/o+8OaNeb83eiFB
2aBisAtr7iEBw0/9trh/Jgj7A7cBuQYoKwZCLw3IgExZVrldjHdOC45WvsZLs6CmKKfCS5QztUDP
U66ZR4kWV6IlsH9VG1QJSIvqKuKdGaA6tOIsLspCD4F8TVGLVJvSdIcWgIcb4e76P3n/3TY/DsZ3
stYOs6SxeLT/K0VNaBgg2Bl5CSmzV26cwUc5+h1HjvcIlw62HZGIYl8FBqOo2Y/xaeOUfeh1a1yq
yyv43/cV6zqx1NZSb4iBDJUGyaM5v+OBsDBNhxgKbfxQLyUCRbMlyQeMQZ0q8ualb3Rz/6U7+7yn
RB8Wt3g85jDdungs7J+J/dMgK9700hahqoG8JCYS0BKhbBEwcRk3BxYDlb7e6bP2nNT6p9urkAZa
iQIliDRyPni60S0sf8JZitIo3MaoUt8/NTnG/mY3CUtH39q1v3eNZIfeyjK8LXDpeuAZQk4RzUL4
RzkVYfd2MuhYk06skI954Jk5YK2iJl1xOxdX9j9Bam1oLkXRDwKCCP1gjK9pzTdmxwDQ659IvGbg
l1fl238hezAiqqzKcEg9WTqU2ey2znY4FPPj5P6+vXOL2oBewf/IUBUODZiJnbjywsTf436bzPcj
+8uuBuRMUD2F3VLj6Qa8pgBJhZc4FxlSQgFDA+3tJSycCaA54O/IPOz1wFMfm5lGito5md7nrDk0
QCVN028ZoYFdr4ha2C2IAieNhGGVTCWXil33uZe01eCc+mfP+Gj332+vZOHAUZ7FVqHvzQEKoXo1
G48k2V/GGFPf0PJXWdUP3hj5wxqZ1189VW4o+Fbk66ujQRUSLxdigLmn8NjonMRQT0E1Z495Wj30
jrNJc/FTjKN2xL5+NuxxMzrV9v5lYiwcSUJP0vGpvelJVUwG7VL3NIjqIbUO6Ytf75LSv9/QgeoP
+W3p310noDEGYbV9DTG9vk+2/RpH6uIenn9fUQZ7FEjhxOD3aY1qm4u9zY8j6NGmh7phQVKyYOgP
8Rr2kVQB9eDOhcrLcGZaZ+7UWdxiUeTk+F/QpzZ+uX04C7fpYtcUrwkJN0EGEwJEP4Vajr5YZL9S
RgP0T+K/P92WtnChgAuPvjwLxhuj/IoPlTltnOoOLhShJ4f8aOhaQnVpOUCfkXQ4wLK/YsCuKuHV
mMgmQKh0AhZ/tpMxsG2x04tql+fN7vZylk7nXJqiEnkWex2iVnJKDB2kvQkAKpL8EaDBK9u2JAcu
p+RRgNW7yh2WVRprBSDNT6ydjz3jTxRQFXmxVr5f2jw0T2LAF484xvAUb6TxzXFOWizHoKDjweT5
CXmWERQwHb0/FkM7OXJo8EgQ8Kv2iDhjXnCLAADLapDOC3N/xbQu7BigKAF6BUgHNGNb8u/P7k3v
Fy6trdI/JcXG9sH5u9Wn/e3DX9DlCxHK4btVY9iUVUgZvaYOkMhXdGvh84C8khgeKERdIylpc0Os
vva8EyBXj23NtmWZriQgpUOhGBfUA1FJg++Gbnj1FGb4tmJIETH5Fgl96zNzXmtnZ/qY8PwR8xe+
Onm1tKZzgfLvz06F1rMAvTcEdt94UoR4A1b0auHYfUzzyQkoIMVd1YETZBKY1lUAWgHIETn4eUDM
j3cfO1r7kVRF/c5DI53ipQ1jNlajaQIo5GF20VhyuP35hTsIDE040vA4gG+hNlQirCznpNOTSLSV
GfadFzSpOLDhNzHBWtfb86fb8paORJYJ5IAfoE/UskSjCy7Qk5RGo/cIhi7j+I7PA05FDvPBUqqo
mqg6U2H1bRq57h/RZYG/8vOXDhzf/f/vK1kLTifmTTFLI6DTT6EzsQ2Nh+2kD2v0gWuCFA+qroBA
05RYCCqPXRGWRciHlahmAZgfE4JI44F1FfP2V+VOY3Y86nLABNUi2XGXPYGG/NALc1N6xlNRuUWA
etsG04ZNAB7JKNV9pHonwIDcPrO/qVbVLpz9DjXqyZKkN+chTiLLJfzEzdyut8w0Xn0/Bj5/Yedb
VDXYoyXghHud/a1InO5xBmx4wNrJ+K01a8DtS4bq/AcpbkMjWeHcGhuDx2uHWcegKz6BLyBJIkPC
5WGWYJxXIr+FOQI5romavA5iPXQlyYt6ZqtqeJOV6+Bi+Dh54Of8QP9S4OrNRwG4kMBiA9+7Y81C
3WsS8LH5LDBqCsLivh+Cpi3FRuOs2dCkpxtEzNYmy2jxiMpVu/Otu6fAMO+AQjVAmFDlAXq1YpOS
0aLljAGqKM6mz0VpfQSbwspzdKX/lyLUuC5DLG73DuySnT751RfihAX9dVvvrkyfIkI5ZRo3bTbW
WgIkC0DV8d992m9cwO/Qb9RyV3R8cTkeKkmYBEbPo/r0uRinjLWOJ1GtY56zejCmf7r4n3es50yG
8toxdP3ZZt0nUSfIppyAHzv+rFsW8OFRmGtdXNLbuLqzyMDI1nHvusrXZRmQUgBqH9Xe+GoX4wew
IZ4SO9/4PltJTl7tnSdvxv9EKevSh8TJSZelUeOacHjfUjRdxvmKMVx6l2QdCG0f6LhCX+rl9XOn
WUtGPscnXhmhXRzqas1XWJMgd/TsgpNY2DHYZOLT0EfDtM28L7ePf+37igHp2jxLCwff1/6U2cYe
VhyFtc8rgdukOQCsbvH5KkZJJrTYSji9pFDnB6DYFIdnmlZ6enwanUdeTKADjcM8ey2sNWikq2sP
dQJOChL26EtGHUsu9OwcqjhjpeHF8cmOn4l/HPVs4/U6aLkBxL8GYbQoCxqF2SWk8tE8fCmLmkJD
jcMiWFT67KeYBWOvrJvAfKNvjfu5nuQYO0pmshUYrALKDrKm0Hy8luQEUL4ty8ots+KvaU1+j0mz
v61ri4eFgBoo/8Axv0ry0qHpK3CvofbBaWgmTwaftkbyVGDw+d8JUi7NaAO42JwhyCgeKIbli+5Y
2x14Olae3yUb46OrGfMRaKq9ShQwqxstf0DhYCbpkZXZMxhjD3xKVsr+C8356G0+k6MoxNgjSo39
XhbV/E9pTt9GCuKh3vC3Zjk/E2qENYjCam7uOk3bd2b57fZ+Likkzs0FcyFO7wq3IbFJUaGahRAs
H4KKjQFheTCSzwXSv9XH27L+JnfVN+JcmLLY2hFdbUxOfEoqUKkVlpXAm3N/s8zrH8x4oPuGdU5o
NlQLialjNLECgN/Bb6X5gkYFxtCB0B5tVFt3MurfNHW/Er189GIHTtnMn2LHKAN/KownW0cTBXiy
sl1XEDsYNOAk1BgiCwlcxcCeO39TwoUE80uVfHDyPD4y3vqP5VQ5oV8Cbw+ejh9WOY8PrRb38Hut
+CWtMuBDTbr/6CflG8tF+zijgW4DMJ1sPwrLC3ORj8emsuqXyRn4Nq46I/RKJ35u8+If0dNdT/u+
DOyxbEMtc4YX0nEWtvnkBsA1iYOp4t3R6FEIw/iANYmgLB6z2R/C1J/MsI5RmU6cLNnWVlIe8oF+
m0iXbsCxiR/szD/hLbdBSSdyioGFu5tnyw8GPqZ7ay4xnm2K8R+beuPm9rFeqZB0mzBF5KAagpD0
75DEmf00h8qoWl7AbfKbX0A+6LZNP726RH+emzakVb/y/F89PIo8xaw5mohnPadJ5NJ0a3lpSMf3
OIJyGByeLHr3VbIPg2XEYSlBytP5Ovla2JWPNpqiZ/YBYFq3N2/JcPrwMYCbhiTLFXpaA86hLCMe
nIAhsObXXTgYP25LuLJkcruQTkNSAgA9V30tZgyd7jvohEeicfgBaMayX7nYiydyJkJ5QYmHJhOu
z+RUFGE9Byy/19VQlqD4YtaE4i218X1ALz/W0e39WfzxKA/I0UsZCCnq1GWgGjP9mJw0mvbBXLjP
xGtXNki/OmZFZ+UdOrsjc8wN1EEzRLQCTFNgCK92qPrFD15voUqVjKjsemAkRYGahXWZTbtKM9o9
GD+z0NYZ/aWxTt+YtPS39pznU0Aaf22YaVFP5NgpAn9shJqIMTCj4rlAT4/AvLZJjB9jaewaLV55
v5ekgEQH2BTIiQIwRHkCwHrmAYkKDpCnk30ijjZQqUx3xRtZE2Iqu53Q1JLnil60JATI6k9OxZsm
0uNtzVkTo6o9HWamNTIr7n2e8qieX8q1/oVlET4oDSTJxRWa8oBQB5ARKCcMbMjCifQHXQxZABL2
lXNZugUg59SQFZezJWqV3jLRfuNaaC5x9sL+UukrRmhJ/3UHqSXMOOpAilT0n40EyDQ9LOow+S+m
rx8Saj7QKd1ooxW+41TQpAmjB9byq9Q+bDpghGIH91n/7qS/Y/eQ3g2mjNsMtGENZM9Ikl1NjKWo
k3ep0eI25/uYbixjm7DtO1aBXLSOsTSM1qkgCk2jWwJYReTEWZYeJ1B37Z1BxPuKN2uRrgzULrwy
+J+A74S9wSOBJJJyWwoPFHRdjUl9vZ8+5n5pB32dfJsr+hEplz/tjChFePoaPt2iVCR+0eMsG3fV
4KTCvCqI6Tr9xPp0m2j7rBKB3XzJ4m0zP87A2r29nwtOCqipPBQzAKoA7VAU0PbihAy1r53i+p+k
ArICjYMRY6Gm+9gAbvG2MPlkXO0okClkx7O8UsqTEmsTGOOyCmxR1Rg/uiZiookOxa7VgWplkQyQ
ya69tUqHBlbmrtG8LdgMVKBldIl9va7qAxW3HfMk00+D3oWa8a1tP8QpWVnidTUaWoOYAW4fEj7X
UEZJxlKfcl0/ecZrOhtBPz4YtRYkwy5zN0m8hRPg5z9v7+tfrVc2Fr1QGGGSpQ8HY9mXhr2LEaEU
RWOfrDpvtiBnBJa5SdItbTrtUGrc3PSl/jmfy3YI3Hbm+6HrqnCeO/7Haz2xcWitv/gsbQOfuX2Q
a063N9q0/T6YvPtYte0cmM2UP48NJsjwShkfjGaudnoCz0CbSihqI+hrOznfxdSUB+EKI9S0ftgh
tihDF6AnxaYuaL11Wi3dkTkXW95gfjIAekgSCpiSUzwT52Pfgiy60dlaI9TC0aPHwUISFjAVqNUq
BdS0E8yjmFI7dW753OvmTs+LF2dOd7fPYcGaXxyD/PszbybpTC3lVmefQM264fouBaM2MMcQMd2W
s7Qc2Fj8AZSIxOu5lFP0ll+LVvdOtneo9ccaTtM7loJ2zf+JkGbqbCkMAUBZ1BBB9MBE+Vw8pNOR
/L69joX9Qo8Ysj5ASJQFYcXCZjPLwQ49eCcv/2jph6wJ6xwauEbvt2B2LsQo/kjXpHOvFRBT2OUG
Ea5u/knHjWhOjE1B2XwHFNjtdV0XjMCYe74w5T4WBiE1rzvvFBd+OHde6Gbou4vptvPrIC4fjWln
Iq9g6D9Fue2d+/0vTJ7jj4e4E60WinqIxk2YQQrv1FD7UTTOY0z5p9Fb65FcMnW4UoChk0XK6+mS
tJ2s3CWYxMmbOvQFMNt4QFI8V6QOnPTNyB8qyw5W6TqXtP9crHGpmiXYfNt8bL2TW38a2n2Whv7a
fOGaCEUxKQYaaT83mJtJ6l/mlP8cBN2Kcq3YsaT/5ytRFBPkqbWrJ9hAU3yti0MjExzafjS3t9Vx
aTWYEUABCr0EAEBQnl2XYoSDTYZ7AhhGwIwPA/1UeGv4XktrMVEd1wCfDIJ09S5reC3cVKBfyRrM
bTX5oTkbISvfOF1ZjbUoCcAjwHSEzwrcqcvzt2uzrzItwdQDqCF3IvPckM3z8NksfUylObT95lqU
7GJdm4JO0HGn5VX60OZ2cwSZZJoEWABAKAgxH0ZaNccqYSzsTTfbMjvNH7K2qB4cimLmSCwjnAE0
/d12ahE6DdMC9MuNm15wZ5c1ng2+AG2sEoBYZu2HbpidP1lRN4/CLrwdSkn5jjML+RgXiHm8j72n
PHWGcPIBoZjVrnjR54weJz/DE8h7+tJN6MrFsEIdMO6Q56zt15B6ljTBxXXFpkEXriDdMy3jNmBb
kNLHxBP5M/SYrFzJ3K6JUHQ6JXxwS022kvjPpv6h6D7U3koFRH5C8XYwBA5wHlRVUQRWgyYro+j/
aGh8oqL5kRGwTnouXUmtLGUmLMDSA6wLxWaMtStFTyAa8LlyfCSgvFkHkQj4Uw4hKNpS4CRkB9LW
D7ywjzXN9rGOicfJPzqk2/Zu/LUorP3tC7y4YOTd/iYHrrmDxsrUBrMukL5MdQAcZMVXzteanJfO
TWKSgVkFZXXdUKwq6domsSoDHdW2RKJiza7pLRHMRF9xXhYCnL+4Qf+9vopnYc0tmQmBoWjGz4A/
t/hT64DTlz+w+XUsd7d3btFWAM4Qhg/wiUjYX9qKOhejAxfW+T/Svqw3UqSL8heFBMH+CuTitF2J
Xav7BXVtEGwBQbD++jn0zHRnRqJErk9q1Ytb3Iz9Lueec+4zqMKUx5L/jUPmD/rrfTtrKwRvbGlB
wam6SRIBYiOyrDXt82zxINX/8t6vtQ2XYgHVL/gjNBKrFbLS6rJs6hL3nAYCAsjeZiS4tgFMqCxB
JhpqhGhVvp6qMu5QSeQpvAagKPIwy4+a+wercWliWa0Lp9LwoK1tLiZa/SWH2qUWxNlT8u39SwFh
OOxhkDvdZmysIpvMOdMAB7ZeSRxlu/d/Hr2cS10U/9343gNleGb7FtsXNJF2jtb3LaT+8n6p1xuy
WgCNLJQpN6nvXkgnQz02PkOJKqj7/idcvAfeur6RImIStdxYlS17yoGUfalBJBQlPVJ0HwxhHqqk
OyYUpZvYO3EpNyqItygm7OTL8SnuiIi9xCBiis+xrAXISHT9JU6dXyYn1aGdhLdnohB+rCc81Bzx
uyfVG3jak+PsTNaZG+n4+f6KUrp2S1yGh+pdb2p68g+mwesN9tjUmb2nLisOxRB/RZpx3muoEmVE
GM+jQZr9PBnxg+z6ejfHlr2v0lbsXKtpw1nvG7+rc4RMpvXDQCHsUExNcqpmpwtljCIcoXG5Q++B
uUtZqaNB3uuRVhIEtmrbe7MG7kDWyivDtOWoosHhOhSOxnb11AlfyEKEDQULb9HokFgsUJmrvL5/
LNjIHjzpjdwXLoC7TgyBCSA1RNCzydpXNa9OMjG8vcnmaT82Y4G2dqvyyYhmvxZt8IecYxsnWTsc
tTRzfBRm5s/u5MCz6Yf8ABF565jpehzYGkpyQyu1V9NB4nVGRh4UUb5Ta9MHLU6go2DNn0v8Xx/a
3qt2szPPh7Y03xy7+N7mJr7SVO0xKbInUysPuG6cQzfO2qmdm/o0DGMRGM1Q+WNtQA9mTvonNmUE
NCLFFBRggfHdLpleIWqX+nWRiEDUWRzazow/ILu6g6ByF0KClH+2qlSEnc61sLN5cUD/gRlA5HsM
gE+XH9D7Zh8g+mbvOhfU8SCQHEMmAEe2+/qTl7uD7s94IncIsksaDLKzA4CgUBVtaySaE5Y8O3nN
woaNsz8C8+4XxvyrmZwZV7Ou7QZOG+DchfSrHP4l8BXdh77i2s4cpyKcjLTY0dLsH9uB6ejI6nr8
yPivTtj0c5z1+skTzuCBDUCfvzQA1Oa7ihhAS0MWx5N55evwwPcQsfld9v3ogzGz/J105G86iOp5
LuDfSq9ir91EwBTfDUMACIcTcFNqAZCz+TfX26f6aYg/jpXrRQQ0goeK6qAhKWYOHJw0wiRpgAGG
oowMeTdbT3nFyucy1eag72rPn9pahrQq688pdZpodgtsRmyl6gE0wszXhlFDjMvgxepA+zpEUBRh
e0ffa0wDSlLkb2YhfztClB/crjMC5Mbpb7NJ3L1ZJskBzc7DU4kOvJAYNN+PJq/DQlaTD3K+9lw0
AKsSmtT7qmn7E4NaO9TW5rba2W1HQgf35WNrDfYJdRsMdCxZWGjFr0HE3aEfUvZCMsYCaC8nn9ta
o61vTARApiTptQeH59OhrEXjG4menvSMeEeqSStw5jSFGo3uHnirjyHXh37X1MIE7qaNg7ka0gdm
tPWhn3/3HQ1S7NsWlZ7QAL+Df/+yWrusUfCwFu057ZYtSht6Z7A5j8/c5ovKatf4bZXu8T//5rF8
ssWWqtza3bigfxaqHWQV1GhrTDpDJGBOPzejdzQaYF352B65iHEr0C2E65obhetmAQHhwN7QUPPJ
cDlaxONzmoSoL9dbCLnV7yPLbVlgDgFznvL0dCKjVcaAnSpNaK8K/aWFcMXGCq34UQvZA6IrZOZQ
CFH8KKfKXeG1zD7nxUED6Vm2I8P7EzxXJhQ/CqCinFgTTHR871bUp1BBrN6NY0NizkEAhOcSfYl4
Hq+dtQKPiG6k0Fr2QE91EtmGG7CyFFjgBYC1NDhgK19/vqcImabcgpSzG9ih/W4QIX49KpgAeqE9
B+BtNZzR9Lku3TmLWNn6g4PE9vTp/klcGwByyQBBooCHMSjzU+oktdMJMs5tEogUnfP7/+37yj4a
9Vq2jo3vO18zcz+SjT20cpGgm8hCnwlo/YG8U1JcdSKQMWdQFKkt78S8L2g3zOYxkA4qBPLHHwzl
wpYyVXjsrMqbWxaN+8n8qGkbwdfqUJB5grQuopebGu3oEte1J55FfeG8APOEf03G93DQw6reWJUt
W8q2ZZVh1wP8l8hA208wJtm3udeAipZ2EdC8snyQiH+9P3srF4oDlxkZ1iUsvyncEm1KDDllWZRW
IKeKnybGTyx+u29kbTcvIQf4wnFtYVNcH8fYMSatH70sMr0PVukXW7jBZV6UoAYkk4CT4ukC6kZN
p1CPGRk8/QxM8Y4/wsGS2g89Hnax9/6K+pUh5eC7PXPdosbBN/Sfrvutgo53LD5ZW2zxK/vgyoxy
fEAFrFes0nC/zH9xoNbq1vFLkJRZyUtL/76/Nisb4MqWcnyIC+L7XKdZ1NWRER/6OmLD4Q9MAG7/
D/x2QXdeL7+ZptKkNZY/Z9+kucumna1tbOPVHYBKOrqcNfDRqy2m1lTaVQoVi6jPiwncHGWWfoLM
Y/ratAxyuEatbWQiV7b0oo+Jp/gfNVy1M8KZnVjQuc0iYe5mfzB3fzBlF59Xgkatg1qEFossGmiM
1pHsQ+ZqD9TQNpKd69P23yiU/RynfSuHRGZRO/tu/FfN9mm9j+ONpMmWFWU7swmOrRc3WTSTk1U/
EPMTb7EFgv9typSNrJtYf+lhRRiIoOsGCEXzqfX2942sFd+w7nCS0bCFS1PVqeMt4LSaiatmqvUC
wQKURChDMQosXNNzx1HNNNwwB/9FaZZB1pVaaOLiC8sk5xvjXd+B//0SZYtACJokPMUvceLQmHZE
2xjq1veVvSHTFBBJB5cQxXkNQbh3fyZX7zgQruJlRTnzhiRmGHJCswHLNbYvZf5Mu9c4jwz2AFGo
P5moC0uKrwMKJR0ZgB6vD/mFfpz53RRQYMBbdHn+/0iW7X+ReBQlsdFAjUPkCVAExaaZB7m55Ros
wcPNE7cATBYZeWRRldWeegKGjR6rXRaI9McgJd/nLt4tPRNt0vtd+bN9dy/yMi48quAiQg8nXtbr
cdU0tRKkmvOo6H3DeqnM92NAF4iBtUBLQAGuxjLQE0+rOffyyDw03XnON6jl1m4dwGTQTQ35mFuI
ad2mjTcmFALV1t8mD4a9R/d2/On+Lr5tJcAkARODqM9F0fCmMlnkQ0ybCVaWnnbxccxCO3ssEvQB
hgTohkHO/kQCaWypva6dTjg66K1FW/JtTQB0ybqVDzPsAoH/aRAbDvza58FXCvrVpTn1hnQ5LioI
IoqhiABNHbM9Y9/vz9vK9xcoE47+coFB7/N6b02JJWfXYCyKu1fzrWk2MBJbn1dOC8C61ZB5+Hxa
Q4aPhenYhfcHsOI2XQ5AdTl5WUl9KMBlYMfmqRXax3FAqdASW7f8qh3DhXMObBm6l5TLhYKLv63M
kkVaK8LW/SWRtfwDvCvArv/ZWK7qiwuszHqnmgtEa3IUvtlDDJPVqEa+PyZHLQHwPDB5Q3RTBSHX
wmYDfHQWNQ0cJvJJ48f7S7Jy4BGXLw6gtRhSqdoSJzWTIjbAE2rNAMP9zmWzN8mjQLPH+w3h5IFy
DhBOXDHKfGWWbHgH/cWoTM6p8Zt0v+XoBOa0VatZG9ClHcVvpsIBGGHGgAz9e1WcOPsh+tCRW03u
a4dlAU0iMEMAeBOsa51ISnNGLmCgUxh7Kbhct1JvqyOhAEeitxBc8Wp9cdYLodn5lEagzkh8W6uP
blZ9NhxyJPUWJ+raiYEowL+2jOvdTKeG5QLREp4t6vlek8QooJM4pFY87+5vhDVvEBzBC/8tMpj2
TVmTFFkirbQHowm8Pg+pUpBd/HJbcqIVD600/U1bbTfi+vZjx9v1sfYrN+ONSGR1vBe/QbkhKkha
g7IY4+313g5E5e5ABv3iZcZWdnh1n1wYUrb93M6ZG3MNV55rP8HV1gKjdcnGlK4aQTJiKRQDk6AS
wlZtUcpZmmkEsU6ou2zJF219fvn7xVXn2NOYJLGNjeiGOvJqf/CsgWsLoA4Qa4DQQ9l76LFgcZuA
L6In3oB+Mvakj+hhur/rVg/ThRFlDB2EgvRh6NJIayLD+Du1jQOlZaDTj/ftrG4slAKWWvdS9lHs
8HQqrXax4zkPkzyg+OB7KN/dN7J8RPFrkVWD/6cDOA3An2LEYS7kcpscb4/xG+CnRNvwAtcGgbh4
4W1BrH6jnTlAx7QtMhcLXu14EXp8B/3XPxjChQll0dOqnAtZwITX7JIkdML7n18fAZz+xc3Dq6Yc
uwy0pHUyIVVe2yCAhQbGJHcl3wjRV8ILD/C9f40oTw3XCqgF2kgDIhqz2khjJ0KeSH3Mi7+75rvs
N/yzrTEtP+fiGMq8aZMsgTmufYpTBoaNg7VFKL+6s/4bkpp0rPhY5hqAM9DkfcidA9lYlo0ZU72N
kswVBLqxLKOFUjsZjxMbj43W7dyie27N8lUM5h4F5eD+blgW4ua8XIxKicrrBk0p7ZjDLPkrMTo/
iyOPRlk1HMa28dFqcd/cxkL9o6N+sVDeMHW2VmISk4kcOJlTcKDQGD51t+EdbhlS7oGhi0e8nzBk
859x+mJDYqDaUptfuzgvNrnabuUkVBdCT5GzS3aMHZv62Wv8ZguHtLrv4EwtGB7zthMkSxiznREF
AwKphzjPQvkHzZOL9sq/FpQXXycG6uOAqUYOr/3hDf12f3IpXxhQrhx7ErnrEmwymZ+rY79F/b26
1gv5JVQW8K6oAivCqZBytAkcTtP02fjSTF+reKNfefmJN+fkwsbyGy42blKUpRxdiAboHg+q/tds
fWq7vTYjNv99/4hsWVJWw3DaZLB4grzjsJOz8Gu0vlO9DzIAGdp03t+3tr67/ps7ZWm8TNpG0mLu
iHO0IU7DNu6X5dfemzflIUB/hFXoxEU1TX/K4u9u9oWDk73Pf9wfxj9UO7d2wPu/tKMif6LcY8zN
pmlezvuYoONe9j1/FgawTWJ06oCi+38HWgATrDlAtgwQQgt6WzP+oh2EQCTh36g2GIAPAQ9Jm8x6
KauyfwA5yq8xQVgGXTb0BXnSOQDb6uz03qoDl2TTshy6n+XNkPgug1LpbIscjdOusWs9sDG46N3y
e7Od93YZW0cOYtQNb2Rt9VAIA1kXAAIIghVXoapJZpUTUmpQzkHKPRcbscDa6l1+X7lFC5AKxoaF
77feR4CXtPS3pv2w842ztTUK5WyhPciFWEuVR0N7np4suTGItSfuchDKgUq6PCtRAMUg5NMAgt8m
+1WAvzbpHhEz1mTrstuaM+VEkanuHSphbuwCkErz+NWaDpuvwpYV5VxB/mLSY5nnkWW2fta+pabr
z/zg5F/uH6yttVE8K9vpUsFajMatfwsQow9bHJu3Oj3gjr9YHpUnrtIWcBIv8ih3vKPsH3PvkcQP
JP7M2c9MG4O+epXih+E9dPre0Mmp36Lg3JjKf1KyF1e77rBZFhl+QFwH0xgm6TGZ0S34cH8i16wA
Cg0uKoQPOsSZrx+QpusgNj6PKH+UXjSk/JEz6jdkDrLc/PsPTEFpY8nZgr1UhZMkTdJYTu+xaC7R
wYFmGvnE7Lk7mF01RC6o+jfu+NX398KeMrTCYmiHLWDP6gY/BpH26Kfdu9WBsE0A7oFqH/oib9FQ
OZdmpqExMnLTGaKzExl8s9oq/K/tdop0IhJ+4PGARPj1Io0FktTA+bDIbL5nkFut+u/3l2Z1qi4M
KMcW9BvczgTFm5I4x4WXNffsj1aa7O6bWR8HkrCgxV1q2MqKsKIQoDmCw5WhoQggyC1C6a3vL3+/
ODKCzSafYry2+RfIWDpb/FCrn8czDvrKRe5TLU61qSMZ+P5RFM2/mvKAAPUPpufi+4qzMKLankuC
6n4+B0n/gnH8b99Xpp+ObW27KQrU7hB65W4r6bR6lSx6XOA6Q9ekmi+erd7hYOpCgXD+Sa0pGCsg
7e2v1axtzNPqbkWqA+kUE+dOW37IxTJ7rZHUOJUIDHTbLwHYBlo8sIYhvD9da+MBihy0BYDaA4io
vDF1Nw5xXg4ApznuArUpwQ01W2HX0o04RF8bkAHeNg0IOFQKVbVxI6trmoy4qUTaH9K4+kRatPX3
JCsB4Qc+mkPAKU/7sEoPQzGHnTf5Tek85/F4AJXnwfkDyk0kqRaGcQ/QPNwL1xOcJIBnVS5KydNw
fJPD8f68rh2jy68r29yoGtH3MZ4c+c2YQmOLPWBtMi8/r+xycyK1SPIJ4KV0X7XhVEFy4u3+CNZ2
BurgFrCpQHqBWel6fmZ3KoehQdTl5aZff3IeuzIYxVZdZM1BXFQgLOSr0HWv3vo510YpHZynOMn9
zvogwTaSHwf+WnsekOZbmNvVZbkwp7wBwhbjBFbHLNLZZ6TgdPl6f9KWSVFDIQDwwMhhAwR9Uwf3
UtvOWewm0awZZ6MbpjCNUUtqjeFUSzP0AMxK4u6t67f221rkCubARSgQXV9I8V6v1kA0knk6KD3x
uu7LYQwNTvcjdY6Uyo9i8Hb3x7llTrmdZlqObl3BXIomuXoY97lNQoBfoWI+ncGg8Ae3FCi+0HMG
unmgUJdlvbgM874GKfTMwHFNs7fGyNGNmgO2SXyr2xJbXDtZQOuaDuYS1lRaFUbEYMm+TaPcDvvm
AGI6dAvcn7wNE6rXrdWeaUtnYaKu3nT+pU1+jN7P+yaWCVH34QJiWHRP0JiqXrYyt0rLS1AGnprH
vP2WbgnKrQ0BYS+S2AshGmqn1wsysrRMXIvlUdUgQ2KOj6b+WrtbraZro7gIT1TBN+wy5MndJdCK
v1fJt3Er+lj9vot3HC2mDjqtFORCWjiUDJQDq2QdTED9H+4vwtohAZnnv59XXpiy9URD0SsSoZk0
s/b5L5HvYv3A0o2b+nYYwK6BZBe9HgtRndq2n05eUfYz8ERw1H0TieN+4+2+fQrAEQHQLQQEQecJ
1/Z6tZGHGJ3UlUUEggB/YN/AUCi001hsxRm3u0rXKMj8YAgYrJsnh08Zyp8OgDB1/dZPr8I4UWsj
IbFmwjTR2r4AoZDSXeby4iYxgSscNNGzqCISzcsQO93Isq8txqWB5QdcGBjMqTJ4BQO8lD6w3nKz
KL5iAVEY2HvQT2AB0KOsRqa7vZzTsowep/qzGD7d37QrEwQ0JApRgPvD9VR5s5DyHryGEKx10SI9
V4H/svC9aqsAffvuY0OBlc1GrAcKK7USZieNPedWWgDk+1LGO3SBvRTsZcTrX7YnU747KLi2pjz7
pLKFJVxYy4/WB7ZFG7OyIAZ0PhbcPTrQkIa8XvKReuXYJKyOSOb646srh43zt2VA+florUQvl4QB
NwsBHRq73f01XznfVwNQXL2KjI421/h+VX8brdNQBnI8ZdbH91uBfBRkfdCZhc5+5WSwbJSNx7Mm
Qj6zPvbGg0iOeX28b2RtquDL4zLEP3ihlLWohR7rHnPqyPrReF9M+vn+51dOB37+f59XVqIbmMZH
3a6juugD3gZlF7rxHPyBERtPNzRQ0DKk+geOQ2ZWm1kdOd1JpJ7foY2fTRuJ39WRgLWOakuhGG7V
9ablDmMk5ZRHjpjGY86K/s1kWffZHBovvD+etTUBcSGFcrqGlj2VW6GsG8vKWF5HPH+MKHl3tRGo
nYuvKwMp7bmwrRxfl9ZJsNo3tNoXw7vB9TACWB10mdGbAprz69nKdWgvljWWhCcjutwepiniaJ3d
Ug1dmSngJjBHuH3RX6OK+1lkih0HZD+Rqb3UVZS/fyGuPq84JAQPL2kLfD7G+aijrWtqZUsBmIGE
BTgVKFzP5e8XTx8o2xynGQ0OxAzagBuAvy0UaUNv1uWGZ7VqyQJkFmmYxZTyBFpaVlpGNvMIe87P
wZGu9ywYwCZ1f+Muq3rtRevLnf6vmWW5LgYUIzvdxwbM5PWXRozo4vJ8ap1j7ZGQyCAyGKYf9y2u
DgzqRBo6aZGVUMF1TVtVMplNLP1Y+tCNmfiZlBv38Oomu7ChTB7k4TReLjaY+Akq+FC6v+4PYuU5
WUJs4KagH4mOUGUfuMSu8gJCZBGtn+b5lVTdgXX8qA3txvqsjeTSkHL0nTJzCQqSoBENWI4m+nHL
8V1ZDkgTLVSQNohC4ENcb4DeKWoQ4SzUz/RNc/bSeDC3YGYrk2XhyMN1R/X8lngGNOcjSlY9JNu8
j2YGinb7u3Qafx529xdlZa6u7ChzBSIIr+xa2DHtwefFW7NFuHob7cCjXrTnQLS0aLIoT2OVsAkI
Myj6eLTBSXGDOqF+2+oB8JO+Id4P3L02p9zIKEnEeVWDdTrPvwrr2Yt3bXqozPD+rK1Q1y1xAhLh
C0gDbDrKDpC8NbWGppCA0UHrLwIgaPY6VC1k/Xl0vjnoDsirT3E9vn9nwyycSTw6cMZV6GQOQBVy
RnUSgVGifBuz//Hzy2a5uNhm2pVe4+VgnM/bgNGFJGPjhl5WW7k6rwag3AGtpeWeJ8Dwi+6wIrT5
gbCvWgrOk10c3F+i1TNqoZ0G3XtIVKrofXgxeVagCnYuSu1VJ176AD7e9kGv/qDygr1wYYlez5rh
cJBXLNojrgArY1DUG57M6hHFRWOBjAjMSmpMZIAkuLMGdGmIH9p4YPXGXl6bKISMyGpBHPKWdHka
BE/NHKD9MenfpOS73PAesfM3HMu1UVyaUe4BWQ6mnPulN4DQt56ZH6fuT04HwF8aXkk4r6CyvV6I
2LFa0VWSRQl/nMRxPNzfUWs3GfXgfMM5RrJDdfbazsg4N6w0qpyFbZiGIvPCjJ94yh50Y+M1Xl2V
/4yp3TOmxmuv4g4QwHO+g7bzV6h6+P1g/ro/prVVQZ4OqtE6nGVHvZ3BWqTzwoGZXp5+ZdrGaV//
OuYL6sSAgqntX25SG+A7AdJ7ssO2fybv79BZqNX/+77yeNFRVoi7AFc35avniAN4/QJQGW3cimtL
cWlFiR2h3Og2poZRWPzTnqRfbWfDwNrGAjc71HORzEZzi/JmMY31fctxNBwKDhgBUYy4fJXa+JB5
ZJeijr9hb21ZQD1mIZODtBo8petzMlRebTgxzgncNf9Dh1Dy/qZaGw+EvfBlwJ8gr62MRyu1wmTo
yo5GebL7ZxcKC2ii90L2876dtYXBpbg44sujohaJrG4uzI42sOOWmW936ZGS+tm1tojcV+fLQqIT
OSnkKFQhKwLeNDE2mK/6Ke9dn3X2xoStGwBZG7iJcHWpJOrc60v0Go9Aa4h050IiPtsi719zJ5Gg
WJpzliBCRR/MAOM5kzvi7hIkzIbY78yXbkhDEBNtjGXdEnw99GTCOVaBAkmru60rJ/h7EMZxSr/3
c7A4jfbG875lhl7v4dks8sR1YCYZgEcCoKIBbJ637cEdv9zfZctuVV0WKLai8LPwzt+U9msw7dFx
losD60vjaA17U38CgYfdIeIPYrHx2q+0m8KZuLCnvGI8hggCWKqSaIKjXKH6bYg9yIAqn+0L0FyG
DAAl/gcZhiuj6pG1mzRLAXONjCKoi5BsCdWvHVUHeowLf7qNDK9y5ejgbTR0DiFLz3tm/RRWzWPq
bmmEbxlZ9syF+9prk50VIDuI5uZT7wjoOj0401bwv3ZWkUYE8hsd4ehuVWbK8Og45A6CS26/yf51
Mo/3t9vqIDwHPXrIMUA5R9nYnWdQ7kF9KuoMdu7G6WFBiPVQF7pvZqWvDSkMCFAvuiQIz2xlsshE
Gxf8ibBTkxZS3fEpaeK9QfJotsZgmhaUnxnwvvMhlBN08RDaxfu5MK9/g/Ky2pRZGbeaNCLe3tUe
pz7ZuIzWXqLLQSpnKTUt5gljadYaHjP+Rsxq78x2CP0f39Q2bK1tDICdEWxgf8NFVELCbqydeogd
uOnyOOcPzsP9BVvbF+irhGIm+OxucTLLa+sit5VElV6+DKP9TOjw0qIR5b6Z1VEgEgD9qYYsl8ri
2sxwy3UgmdAoPLX7PCPObyosthVprl2qIFleNMPtBSitrDxUv0ZwxsGXFiZcNq4fqvrBK1I/AT9y
ag2hxT921paftfZmXBpVdgORtJRU6mnkLnSaVQpM0VuTxkGqbe2FtcVCpmsZIK4JoBavb6K2jCsQ
dwAtMLj8OSUomXmcBczrfrx/tS7seEqlGr3Sc2f06N+DUnCYjHqYbjHerT5HHtjikErXoXxxu1Jk
jGk7p9Go2Y/1XH+MS/dcdcTX+iQCMdoncKsCgGZHed6FJGt290e4OpPIfMN5waECEuh6JjW3n2It
j5c1Sz+g9hhBvvoQu8afPFBgWXYWaBMKLOp1CNKnEcC6AUrU9YQy1+9R/nLqrcTkymCwq8H1BiDJ
QoqhDIZnSW9SUaBjhUKp1CIPczscSD4+3J+zlX0OMzakxuHuge5ZOVwJWDFLg2LO2OigmD2CJscO
EvKSdD/vG1odDwgeFo4KSM2rCIO+TgfGJZgLqMgekt44SN0KaGtvVFlW7iQ43cAAgHdx0SdWpq3U
TVDZgUowIu4xSQ9bpfnVUfz3eVXchaZjJumE8KsmYKKdpO86P3qqbzwPW1aU56ECaC5hOfgqWquF
Z+L5BAmwqdrygdYyk2BcAcE09JgAlVBpsogAx+qIrGuUdV89UuybPg4Ksw4za/Z7MLPr+UedNr7J
Xu7vhZWn9squ4rck3BssS2KRLDQppjwFJ+3nmD9UMyhu063nY21HGBgcCOew028izKkfZ9L0Azmj
3PNXUVZBy4bP7x8PUHPoXsO/aFJXDlEn7YHaJrQRdflNdGKnoRHG+w6wakiKjZahlfPqoNVviZiR
h3PU89o4ggNw2iRgYoGX70ITM97NHboX5z8oIS+XqA0kGQjU0Lt4fZuaiYlcPEcqo5zaXT7rxw5g
Gq+xdvfn7p88tBIzXdlRXtrKll3NEwNQtok8x8QKGlHuR609sOYVvJoHQy8CM+6CHs1zKDsdW7cO
Rr6FLV7uhXu/Qrk3ZAahdhAE43WUhm9KHpQ5KubjYz5/9eLBzzUQK82v94eurCX4QhBkA+wBsn0o
HKPecT3DnleBQ0HE83kUJWqPtbVzqvLJq7MfXWmF920pV8qNreWUXMQ7Hq8MA2Qe2hkMG2fXgCqX
GF/tWd9YzXUzC/mVCdpbJKCvzRBQfRost2dwJ0/Un4UEtbRb+Y0Y/r4/npW5Q4kYItfWUlcD+ufa
kDk2+jzFKKsZ9Gmuv+bigyH/brMt1Kga+izzthD7Ac6EAh5yYMvvuJg3o0FzejdIKBly+uoYEKnI
5503P1YW901wMYJDuwqFGK2nlMTtsW8KtHwvd+f94S6H4GJ7/t+fgTDPWECGGrqCrn8GGSduooeV
nGcwfGnJLuG7Hup5JP5YQdsJAhr3za0s48JhBvQngkv3hrs4t2yi6RSjZsUpc080/rzZELRhQmVM
hKYKsXCsIdypfSD5N2of2i3wpHLz/79J+3cUaum16MrOMgVu/qLYD9U+38r1bQ1BecZcxnFmBWap
By94BiFDTxY+Hb7cX4u1pQehPLKWwLHqN7EisvslKRd1Ymn8SN0CCm/RIB908uhNYGlM3ilC+s+k
geEDNUO0p4AVW7n2AcimRuJBm2WY35in4+j2G+k4Ve7mxoRy40+krzuawUQNFPqTXRpf8qE6DZmV
QhaiLiHxPnp+LrkQvmXMEfWA6x+76W9jtJBtcoI4Nl45s1t/drt3Vrj+328DnSMqHOjyU3tmBHpM
zCSO43MxP3LnaQaGwgEH0v0lXbu8cN8j1gPHEnQVlMcmF4U5tZPmnqfkPD98ih8NseEmIKW9cmNc
2FDDvT7lzGzhspwpaoLnqZhy9L1rU1APXuK3Li3QEVT/qDPH2/euMXzjdsN37Wg4D71t1yHCrDcQ
ctOggzftt4iGQr3VtUBLuB1YDTgs+9LqTxw2TjQra3Bd0O4hqXoS9HkvUl9Spz8QreUHvcQRT/pc
63xXQz7cLJL0wWJxBiJWwfyp7IWfg1HpKIu6CajJQI9ksb+c3tZ3Y9dXoYGKUdg2ml/YxgBxK5eE
JjPBRB40Ohp0tdfBtn136nkANgwUomcvQFlBfEAJnPhTwh1fCgAIsn6gHwzEN35O9RaKAQgMy24U
T0Oml08UAMmjNjKooHo2f2ISTeO888gzqdi3pnLAucvdsfzW9mD8RKN9wcMi0REBQEaEHJq5lrve
yKydzNMazpluHA1mOV/LJDUOACABh9MxeYI2ADtV3C6e9Y7IE0Efuq9BLf6xdeA0pqmjB3pfJ8HU
WdmBEedLygrjFA9OvJuoU51McMwec88SB3CJ1jsvbdoPqSb0sDWYvedlW5wn5sWQkLCKoGkqzGdp
y7AieInjHGppwjaq/WBV2l46ZAxnt5zDcUyGJy5T88QMuw6STs+PI43r3Zh39GFOAZCSHfceymKk
4eSZaTDV4xiOorPQLOpMT/UkOixQNzzFbg7QkTnYB23Wuk8uQXbYzpz4DLHNeD/EU3luHYf5Fhsg
yFnXS3Bh6qGpESgyWPEHI5bFro1zCJBUbh7oSLd8vn/2lNhjOeAeBAbQeADyOTStLZf6xYNeQM2r
Za6wzyOzgjQGO2s8HYgTP/XxAC7qXN96uldeCRjEIQcmGi+pCjTTdZmM4LCyz5AS8wsyfzKJ9gwZ
0t/3x7VqBohPsEAiQQtJg+txafWUeaYb22dqNsQnOv3WUUMewFqwhY9dteQg3AGcBSg9S3n2Bq3J
Wz5R+9xmEvIvxt6bnP3QbM3b6iUJ/wOMo4tateryFGbKehnbECzU7cBJ8yQY9DLU+/FL1tGv9ydv
7Y0FMGeRCUYPB1Lp15PHXKuGR5nEZw9CJT6u7EfUjJA1HZMAtD6HfMpDvfDeh3L456kBUsPBFC4a
2aoLWxesy/sC6nX0L7f2q939Ia3e/xdfV1ZJGN7MCcfXoUkT0CwLra3078pJwnyBDRQpBIxAPUkO
pYWH/H981svihADuUDRZWHlWFKdwjgmzj+8f0QJmBqejBd9EDZdcZ8jmvuqwSHP5q6vTncjYRkZ7
bUgWXKwlwqa3BcmJ2LTrDchTVSwOpKk9ofUGbFQ/G0uiuO5tPNIrBwlAHXQOIXcOukA1lh/jKs5K
rntnnc4hmeUHSFTsi3n6P6RdWZOcOtL9RUSwSvAK1NJr0d7tF8K+tlkECLGI5dd/h/4eXKUiiuie
mQjfmXBcsrSlUpnnnNzYCVtmlHArzwdZTHL2TjM9ZUjnoEUI4r+NkGZ15s7GooQ0XWkNbj/BiFGe
+HBXAkQ9PtZDaLYbNc+1o3o2aSq+ue7ROQJtEj1QIw8DfQHNk0DwiKeWP9d/W2eDirMxd6pXnUmn
QT9jgjXpfba0/NCR6SHGnXl7a6+aQRVlkXSDZ33NkZxdSm1SIFwqRu80oV4LUWcLasF3t02suVOw
HsFbQg9k4MOV+yEd+tp2ZxMjgQKm1KGJzu9dngfmVnvCZaXVpyoElhfxOCg+4PV46UtjR8iqpol3
0szHbvibIZyzsvsm3nkZYk59xzYrd1sWl6GfzZ4JLfk+TmHRa8W+5jWagL+Mzo/e6/yBH1OzDgdj
Cz+2ug3PRqncGGRAzNxMsCkg7M7Q2EcvvxAP/OO63LeFCIbxjbCM1+sCFfFFfFEH9I4o2SLUq209
SVN0IiX72WBh4qBrbPw9zzbqRKsbBWRqwHFe0WuKu5hkl7BS87wTkvPhODu+qH8kXruPt5rzrd1Q
y+2xQJdRs1GpmYYmmWbpsXeqG9033V3Wi62X5rKp1b0IdRpQAXEbQQRW2Yvg7hVWI0dyamzrVEEC
oHTJJzGMWCbnQ4vOE6BDF34FbXBfZOkBKqm/b5+6lYPtLf2sbFSJgGNX73iNDYljZCU5GRNt/VIm
PJjmfAhdSMfsbpta8cAwhQqiDk14xLXKjmSs1XuO3NuJaF/n8ZgMeLAwcszMX735xtzwaxAN+cyF
tgtZCWCqLk8cYHZtzd2UnLy+PbW6CUV4K7H30k6Tw+1RGdbK6cYKItWNyAwtkNQ1tLye6ZkzOKcG
crMvk0b7wBxjw8+WnnzusyOhkTN+0GQRpKLZCZLtNOLxwtea+k+pS/41Y2wUvtk1xrGCJgbQP2WT
B41hvwiWDA+I9sa9XtYsLIq2D5JiAN0SQVsXODZ3AEdz/kzMGJ5invVfisKod1Auru4G0dd3WVoQ
HxxdciB24j2mIkZW0JFtAKR+jPyxVgk07fSsCBW2PqiScgpIRhnydrNziM0uPcW8Y7tp6JKdWaON
oNNzuUvKWQYJBDA+lE1M7kTVEL/RbRnWHB33iMOrYLb7+SnJh19ViV/gZjS5H9AtNmhxV33oIZh2
HOyR3S+4lKA2MihsJ413qIVuPYGZ7j7S0vs2WzFkIjkum8TJ3Qe3atJDmsRIfYt5fEgK1iEqTQbz
a45+mPY+h4ItN8SDg/RMhvPaV7vM0iQepy69h7JIfiQcT/5cr6YHo57100Tt6aWEcMAntNc0H9rE
0Xeapld+bjIdEkOjdVfXUP30qxgjYo0136eVwDJAovVeDJgrCgD4J9Z0SP9MRXsoqrjeuwIlHCpr
4w7/a/Yt1idBX2d9WFhdha6JVuLjNZf4lovaEk0s4uedmAJpd2ZYUATyNJ57qOPqVWDwvAsN9IL4
249UO1RxRgLdytz7Mq2dJykc+140xfBMRpYGibDoo2iaIojtXDsyORhfWKp32FnWOPqZdI3PVdHE
bw93UIABKRtlOtToVDDU4Li1XbYEjKF03lXFZ63/I8c6jBmU6oZfEIPfiOPUmuDr0T43qFymVurY
muY6zkk2pwa8AetXFYPvenSsFyQ8/XbpzDhtFG3XvOS5TcV1IZ5CHVqDzXI+JjJsHB+tTm/7kZXL
BsqSOHZI5ZsoByomQEtETdqJKaKSDqIMmh/XG55qbRBLzRnfQULqqgjIEtOaRzLSk7R+G7G1o3Pp
TwD+3R6Hqrf2uj7QF0dlDqOxruRBRmgeovZtU6D8HDSelzU/NvWU+lrPf419bz94sWUBAU7yYALm
JHDAVQ+LJq/2M6N1iBG0L3nZuW8PlME9gm6Ji20KN63cCM7AzGJE88+T4/pcl4GAm+6Sjft8dYqh
igZeObTEECtfXjs1c4pqZMvYBf3rgrX1CL2PfGcxAGZuT/OaJRuVFtBmEI+7avZU6wstT1rpnBLx
VyZh0oWe+HPbxNqOPDehBOR1XXTWiJa8J+exdQvUGtnGVlm2tBL8AC2FEVjIeAEsvIzxLCwe8rgv
MlI4J73g38kAjnHMx8mPM/2L07SIyvMk3BjSSlQMsh4y5/rC3APM+tJkgmwyS+fZPSVuLsJ0mId9
L8VXvS/MQM/o73biZYjexHTnisEKXJGzQ1flvS8z9PecPTt5Jj1awqHOgYa/6Bi4T6ZWf8JlTFD1
MsednBi0aaDkfKe5ueVT0SBNnxOOHKY3Bhx9ju84eM8+0pXkISEtOXjZmOxG3Epfsjmtd0TT+r2d
HPWyA8ghQZo37CuO/4+3EPKibHzp8rG8QzZ1RFZytHe4VfS9BHgqtFNXwzUgcRm36IzhNtaW892Y
PlVMhIymNRVo/Xqig7Mgr78OUoQZgT6OS+ihmWSARnBbLLi1rb60x0CRH+lDQBIv14xbnAAHa8Oo
nB6nmn8hgnxKco9uHKm1/X5uR3lXeIkuxmp23NOA9/qUZb49b5EJVp4uIKX+G4qy/UyvcLMKWdBT
W38xC/TmhW+wP6Kr2cZQNqZM1RKngKxXdoOhJOJLv8juTp+53NCbeI2h1eN7Nhj16SBsYyoQfLqn
miN5l1WfCqJBJ6d97tvsN6vIR4xW+Lmwj8zKnvJc9x3ehZOzRSlbHyzuBaAVFvE1xY1obTXhJdi6
J6kVgYbm5GXehmAI7W77jtXAA82L8IRZmpwgCXu5D50RErKFNrgnQPjCuBL3BXd8adhHe7K+N479
u8unI5+HOzpnd7dtrw0RUQGiA6R/kdVW9k2nV5asi2JZz0DTAxt788N7LACDBF42cBFq+GE2fC65
V7snUj3rEMco8w9V++O2jbUDhtgDPGAEIUsPqssJ1ONOlwhu6amJ/VTuuy0JVFV+7zX0ODegnGBH
8+oGdA1kEcVzrn0v3d5vx6NDH3X27Ma7Hjm4wTsOPfqPOU99/TSyzu+H37dHubpPzn+Fslii1DT0
Qscw9fJZB601T91As3eM/yS9G1TpHwNtK9O/t61uzK2tgGfZaDZGg1vgREt+GgrypS22ZCHXB0Yo
RfiGB+9VrxNRprY005ye8pGdhJge3BqQBbQkPzlN/M3Jip94d3/smvi/3HQ3ZvV1i6veZikdAZy5
5NbVU55SPW4dgyM+7i2hozVvwdCKPG7vXGhsH4mos4C4SfW5yKb41KZ4tPZzh0boeocUYgwsmlZr
/7USnG0AUmSYJXF6NKRJ9+48DmEx0XJXe+bPaWoICsmet+s9iOelQte/SOIA0JIDf8hAO/KbOnaQ
PS7pFN5eQ2v1mC/iUxSQNvuqHUvltkAtpZSeTAZH2f8lrVY9yoGYR5DpjD3PSxb0nKSBmDli965x
93Vpcjy2Jw/7WStfKFJWhzLt5QtkDQkqmDPVvussc3Y5OsK3wRSXkHfoZXxMEB7BkRBoXI1xczCQ
bggoYDUBEA3iHq90+9ErMzxOAWGN4rjnu1oT1qNwUEktyCS+eM2Ge3i9MNQlhp6NC8QUtKuuQD1J
1zmsL1qkSSskJIT3q5mMb7Njfyk7/oFC2z/P4hfd7U4It14MrQEszXr2jDnxTYhpApv0rdTZXWfl
0he2eEzdv6nMRl+ztk7C2mFbyNh4+EKU7ErGl5Cuzx0H2XBt2ut2NLkvtzfC6hsK6DHUkvBQQjlJ
uWr02qg7M8VMVCXyQMFQ+LZ9hyQBsz/aVii+63xfW36XBbq5m7uNl9La6M6NL39/FpbDgU5NbXXe
Keez+OWJDrjb3DU3rrQ1K6gCY1VwaUNzWRkiYMrtDM4xfPXMd5bT74h1vD2L66fpnwVlHFlnVxPQ
p/DDfRaWDA0Oy8Kn1duLpJDKWZpcAjm++KbL2ULTLM2A1g09ubX4ZJb8fqbmhol1x/vPhvrYqwfD
bKreoSfea/dFT5ARJujbBSC5PzJ5QnvX3Thq95WsdnOafb89jWsx69kAPeUZaHe2h457GOBoJ35i
faPkhSM9WSUbOZYtO+blRM4CaEmjwCCFCyitT7tnLkJzq9vJ2ptzASEg/4F3ICh8l1ZoCwKLJir3
1H/hM1BEqNwLdAutwnwjoFrd32eGluGenaK8dojsB9BLZht9x/zR3d1elq3vK8FU2pBWZh2+/60H
LRAgoo3H+dr3X+WxkV4wAUVRzmfszhBlZtw9GU3c+6XXPXca28gdrp1QijQxitk6Qk8VQWHYY2ol
DCcU8r56+SH51lXvWAXkY1CTAl4ONBJlubU6TVIiLQooiOkTLktfk+YWp351qlC9gRw6bkho6Fwu
NXBFLQImA0ZkdZytbu+R8O2LTcGJA5UNUGyU4y8tmCzNzJJ5eGolfG+1P+PE3VjutXOxxOQL9mhJ
jyhuTBd6VgmeeqdEP3rmL7xFdjm7t5v5yJINd7a66v9MvXq7s5ORTuBlooaHWnLyZNDKb9EiZUtx
YnVJUINc2AEoAan1H+Hp3K04805UnyIUlKOpoxuX9KqJV/0qCnj3FTrGa8mUGI50Tyk0X4CnnrMt
wueWBfNy1Vk+06JJ8OCsS3BC/HdgqMHOR+XRxYMMonXKkqdzP7AyRi4MyapR/mmyoykOt/ft6q5a
6GE61W3MlXL84toYDPSmgQmhQ/m88HBvDIUeGiXXg6bpzQM1mfGOex9jgu9divtACF9Om3S6pLIK
5CUYumdL54HLh9HdeG4tL0k1VD2PkZSBlbbLgaVEgOaktt/P1Dd6qOUfq+LZyInvpR9vz+NqBADy
DnwMlMqh26zYG/CwEuAo4HmO9s2I94H4XRxRmDq0CxvWGL5btO1D5c3tAYwo9w6RcPPp9o9YW8zz
36DcaEjVtm4me/cE7WgAttBbTdgermq0GWHmS+GI8La9NT8BNUJsTQPJFvDHlXXkUHXUaiQ9bNHu
qlz4WRyHTTJteL71uUX1FrhLsI6RZby00+nI58sYdsakek6cKfb1hj90HhqSSvBtek5/cj7+6GIn
sNtyY1LXzrh7Zlw543oHRXDuZQARzu5TDuahl5cbgdUaRQSlfQ+7BnpCUNRXJpIJW6tYQ8nJ0SPo
8IRzfD+ML+Z8Yhx113Jn9sMuNr3AIAlIj1s1kbW4Dg92E1lPiH2hMnQ5vZ7btUiswjpg1HtrLv9S
r9nPThyWhdhKSS5ZDvVYnttSZpORCY5feoBTzCiuomp56BL7k1nNn7ouByF75Kjo9ns66oe5Q1R2
e8OurSV0IUF/eR2rGgcA+hJ3Zq6RUzo+tJ+tbuPe3Pq8Mjg9Lpo5T/F5WzB/7+CP2z//+ryZKIuA
ZYuqGyplam0ElQpk9McBr4z6d9UNwVgeHe3PbRvXY4ANPPeg348r4SoF2EwO0nMAzp+Ynzt35pbe
xPVeu/y8kgAkk8kT5uHzVqp9r8zuORH8UQPET5CtJuSrI8HjEusNqSMkZS+3dW7NpimSiZxmoLhy
sP3Z79tTde1uMRZIcyE6BlrmivistQNzKrsHXKY8AFbli/nHiEe/rB8sd8vVrg7mzJYyb4LPWS4T
QMDNKllA+qGz1Uzh+sK8HI0abLRNN6YEo8nbl5SGVdcFLXJWqAuT/s9mrn5tPEjSuwsTDW9XtTQx
F7RL6ZiTk8yNRxF7h3lLQhzq81e+BmRx8N5xPSCGuioHJGhiPXY2RHsI1wXdoytfdSzNGmIMuK3b
YHR65y6x3HlXmkPzaaAyDXNAuO/qFiQ96SUzWqIK504XRRlVVZ3uE7Rj/ppDQvojr7rpAA82fAWV
xPmAaIYdpREXx9oi0p9n8CeE3uZhk4HL4cfIpe3A/xQ7hsLPx7ZqsYZxah/iMY0fRSfkgdNCHovK
LEIXGtsnq03dXdXSfG9JNvizztJ7VrAmDejYs/ucyu9NQ/5SWH9ojUKPOjQe3Jcm83ZAmX+fhd4d
miKXYdqw+lHr7Xk/xsx+6LlwpB8LidyU5NOpGElycsqWBTOwlYHwbGvvpPkvqHEAtcxTI4CoWh/a
ItaevakaHpmXsR1S+BIAHVbvvUG3wzkbeAjyMv9o5Xbhi0LnAR/72DezNN15cW7tJ6RHP8R9Wgap
ZPRLrBG+j/OuPNrSQRtYoFcfapGTAMhc805Q+1uNYg7QU67tT3xOXpBbloGWAFFltMCAuo1RPmhC
/5UMBnQ1Wg0Vun7+423JNKydcBsY1OWBbUJhSjkTtCOZbQ9GEsXS2XsFewDJE9Qf+7M7tYfKkBv3
x5p/BwACNxQwA8hXKWFAR1vDGQwniWia7kut2qP190NBt4Cnq2YcxBmA3S3d4RTHmHQ6SfWZQLAW
2is+r9JHLP5p6N8OmEHvLuh/gfOKEaGoeumAZZ6WUKsEEY67/D/b6Uq/M+KN0GnNjwCiACsugtAr
jYsGIit677UQrp1Q2rRyvyk2UiBXN5YNNL9pLkU9bIMrijWcP+lMrRcvJG4DizxN1efW+xzbPLh9
m1yNBJ0UIEcP8RM4RXIlhaMDygfSb5a/cDcoSYBK/e3vX6268n3lcTDX8LjoE5a/mA5Yj3tv3Hlv
zrQuJsAzRd4J4p6QhLhc8NHJK6Z5cfaSdjRsOw/CDBuLsTaIhcjzGp5Ax2c5sGeZiZLUemqLKnsR
7kOWH6oqZOUGgWPLhHLTykRj0AYpsxcJlCgPmLNDaer2Uqwt9fkoFLcy0UrvrBSjIO2+K3flFgN1
4/sqwYFnkBAEQTB7sYu/SVn63lYdd2OOVCYACHuk8RIMYMq+kvqvbBrUOd6xX88myVWCaVfU6M9S
wAYw3fp0AIfR3irnXdOIsWEXUDXe7VA5hx+53E5TPqWomWnpC+XS1yE8NrKjIE95ddfHnyFqE0Br
2/R+9OmfnvzWvD9Vdkz7PWva/e0NsT6f/36HcjY9S7ZxZaBL+WyGvbl305DId5hAthhodGjiQ0Nc
uVu0WA5T3eXZCzoSWuQg449Nfnj7KM5NKMefotccZUiEvnCsWHLXd8dNYb9lIi6ej1iwcxPKgiFm
ahutgYmMfjPKnVYdqQiIszGQtfNzbkVZDtwGRqKVCeYKet4DeMnvWQvU1FCLWholqfd85sxTnjAr
feH6nch3dXVot1Q0VodwZkJZCytHiNYWJnZ254sqcKvj7bVe/T6FosCC10TOQtlOrWYwSJSS9CUh
PvAuCCBvf391oc++r/x+z6oBY0/x/d57Tko/r55d8Lyz9yzEmRVlO1V95WRN7KQvTrE38wcGj79V
Kd4ayPL3ZzfWMCEyb0qKhfjmOoHrBl5+Xw0vt2druTCujsXZOJRrcXCLClAKzNaQVnsBcjmrNd91
fvb2rqcvRI8K/uG2xa31V25JROdGCqnf9GWc9jHdoRX6//Z95YqUVly1ZFy+D4ynFRG2cctv/H4V
J6kB5AfKA77fAJD+p5jfccPTfwviKKGv1eW0aXIsyIzc6zfy63+aHJU+DeyJ5cLXpi9dd++IvXxz
QnAREzKXdzkqsPhDOdxpKr0mRxUgAqclhVxN+XPy6G9LDMfGYm+uzS3GbAtCMctb/coZWgWgkCD/
61E1fonL7+WmHMn15XppQHElPDPces5gwJ0OAwGwSAv0bqupzboRagEYhAodylqXx9x08xJMT0+P
JrsKxdwFs/bBbt98KJaR/DOirAuzrAYKpqkRee1dN59wxt+6ry6+T5Vdm1dE6+c41qMWSYwqpPVW
Jv/61MEAJGFQjEODHtS0LmcJBXdQ2bAgEWAyWfZfYW/hflaXATq5i3o2XtJXHAJqCquF7nmUZkBG
uXFKDtAIFiGX1ptft8u+hTw/1NogPo3n+uVYxDDUhtSwGDZpwy6eAMt6z3KcWVB8LECgZjILV48a
vf6Y5vyjYxRbFcxrINMyDPBaDLDwoC6hxoWWPgxM6yhmjOSJb+fih5nqj0K0nzWAMakBcETStH8A
NKr9NM2OkvAjqoZ+m2s+MH272zvw+rZELRIqkhCnd5GAVqEsZtZLvR+lGTlWIL5oRtQakZg3bv21
XQjsGqWgOiL/qIZf+jRR2ceOEeVWWh7d0SlDUdM31xowsahvo0Ei7gG0jFX2OvOGROqtbkRZzvzk
kwTB9/ZcrQ7jzIByWt06lhIqakZE80fIzL3nrJ7/fsWjNbaTsGaajWiOfUi386//269XfJmYpSO5
js9r9CjrO65vfH91J9koZYAXjPedWupZVClZ2dtGVNtBJw4LZtF4NN/+UsAin1lRJikWJXgzlQWP
DOEKAyi2v7dn6boyiF2EAaC8AIAM8ipKHJRqTg75n0yPsvKrY3ysCDukDvodP5sZf2zmzne6OJQF
iCvzSQ5vDpKW5vLAmiP9Ce1ulTnIuxmK3cKdI9etgMetwo1HxOIiL8NWfB9OBz1vgVlGt4BLF5ow
zuvCmGf0GeMxFH10twkcjfVfxmo09hIEyzvHmuQGenJtZ8BdGyB/gTF+haqocqNvewPxADpTJKD5
FPOT05popNg5/T2kQ/oNjY41ey5cjWujCe9SjbgcZTYxNHRIWtyqBjmANndsq7uC7PN4YzbX/MG5
HWUvTpNeOnwSy7jibzNrjg2fvtzejmsL5iJJicUCQfAqXyJYTGbPmOYonvgBdYInR49L35bjU2E6
D7oOxPdtg6tzd2Zw+fuz11ORopm4q8Ng1X5btMKICOvpk7SHd/hSpPehpAMoDDjpqjcytVgMAF1F
0DoKei/QZx7eHsna6nggdgJkA4Vu9EK5HIk1TzUC0QlPMXSHdOpDarw9wYvAZiE2LmDWa+3qrM6y
xJmXfT3UQWxFNWhFOft1exgrAda5EfVWm4oOMlwpjPBFEMP17F1dUoj2m+b+PYbw+oBrWBSylx9y
tvI5Qb2qXJ4FXndstd+QjthsMryyJLiZkQ4DqgRKI7oSXzFWZhnVmBWV9rfE+1O84xkFeBvYrNbi
43ATXw6BG93caJo5Rzl/atpv6OPOUicopw9vnimES4DQgZOwXHfK3pVCGHzStDnKWkgenghqZ9E7
LHgIN52lIzMCp8uBtA0wNy0KfJE11rusHJ66Md6Jhn17uxnATHHJmQsFWn2T10Zju5OLu27WnvS5
BXkEGgtbXLSVRUdHkFflMQzniovGQSC0uhl3Wsyf9em5+POOMaCREdJ6LnrnqiwtoqGfXermOOao
F0MdOypr7/Mc6xu+fuUYooUadDpAxMDuUpEg00A1d+wHbC1pHqCGuWd19y1L2UZBci38ICCJu+g6
aOAsqiU82risIRUq4ZXnxX5salNgFdmd3XZ76CR0PjA7xyox7kg9P1YN/68xvdbv8+Tj7VlduXfw
M7ADMaN4OapAyJEAkup4+RwVctwPRfqsOeWXPidfrThFhmva2IhqFwJIDy8QXpxdvFYJWocqG16O
NrA86G8eoRGeuZ9rI//dN548Zgj3wlSMcjd5cxGMRCu+NT0lIY/tofE5Ld/jQ5ZGfHgyu8iOXNVq
G7fRteWXJCl4TdPkT7EXJGAZ0XzjkF+j7JZBLxrkOnqCQVVH8biTU0IKsnCglkp4/5Qm7CvTRqDW
Z9ZDmI1w/lxoFrnXG7sNFlW9sNfoO568OPhLdzJA+lByV3wZidHqtOwNIC/adGe59Utn0Y2K8UpI
cWFCuYirIa+q1rLmCCkBn4xPtqcBs8iCHGIwt3ftmqtZnh8QmQYiFE12Lt1mOntj3BvFHHlWgIbN
hf6O7yMaw2rhYKBlhnK/sGEGbHhGE+ghkMkz1Tfi5OX6U6JzHABE/RZYu+CQKWvhQRHLARR/ioyi
PjrWj6zQd8L4WCYJGqt+MOTL7dlaWxd4s2WeXj2bcubMmaZeFTdT9GDSr3uAPb6+/fugBoMPveRl
jVdq6llA0QsbKXLWTVF3hBYDSZ9nE6IkG1HLypLjEJm4YXCYlgTq5ZLjETdSIScn8vw6/pQ3n2+P
Yf3zOJvLVY84TJ0jO+mJxjonqsoflXOXeVvJ2JU1x+//Z2D5+7NJqqxWa4oKBuAKDo3ZYBQy9NxP
piN3I6jN0twUfLjeZQjuoI2+xBYAgymvlpS5w6RnhROhF12WHMo3Awagd4b+RQTNZF5R7pcD6gbZ
VEC2UbRM9zOck5cqD9++JucWlCljspakdVoaVfNv1gMDbdGNx8nKZX8xBiUH0GeJCchYQ6M+3hnG
DmIs7cbZWLcAEA2IEvgvXfbd2bJbseVwNNSkUdreIzXL2aO51SB35XhjEP9MKLcLZKx0CFZPmCYo
c5fa4g1t9qN6xwE5t7L8irOBOIVrzs2MgWT6kRYHc6tguBwwxScuzYFccIUAjbVs5fuQda7GThY0
ctKfBOqH46HOftrfGxDV3rGrgCpFokKHF1fTskbVeyX4MTSai++tBmTb25MSGMi/7ysrXoveIPC3
NIpdGQz6rgXeKLZ/11u6TOsT9s+OsuxdO5poN4pxDMZB2sc4DW22j395/e72fK1uL9wd0CAB/QIC
EJcLb3qONiHhQyLN+VVoAbQmmB3k79ldZ0YUXyXi3qwWgeRI79yvaQnSd9z/vD2OZT6uN9i/cSiX
bj6ZemYNGoFkPf0uJNtDD33yx3g83razrK9qB7chZKzQBBTQF8XOyJPCxZq7kQZqogiTeGP/rowD
2tjIeUF3eWlPovgsAUShMU6SRIZ3cMq7/jdN3j4ClCYB/VuKlMBgqytut7IbLOJEfXHf/pdlGxtq
bQDg0KGPAdB/FHqIlxuKCB29VaSDm7CWQZ6LIG0eLfnprauwkPlw88GXoKOeOgYy4Ilnj7kZteiB
aPmevLv9/etBIP2sI30MVVi8YtTXwwxZBE4ypKeBJA4MK95xkwGqvtUx6/qQwwyoXJB+AMH6ShXB
zZyWN4ZmRtPIfaHtCX0pjceOHcwt6fXrY35pSXFbaUd0xhtY0saPnrgvgWU0gDcqtvpaLZf25fG4
tLNM7Nk9UpNcK3nhmZFBhgDCn70o/LqLRmvp1AJN2o3NtjasV5499gJ2s3paXK+xIZZIzYjSBLsg
9Z3kSVLDN7f6BV0fe3AIFkL//xtSUyx8AltLXwzFQPSP/Y8GWJHbW25tL6CcvzSmRI796lgOKamg
yCCcqC5FOKPTu2/mUBns2D6T7Jc5D99u21sZ0QLvh5wtXikrDcgguS57YxwjOtDfBYGrofmbyyCL
j6EmQYkUCXz1YWxYaFGRF/YY5c6HdG+nH26PYOWQQvxcJ8vDZ3mBK3utq9vaTBN8nn5l/WOTPhVb
vKHVOTqzoEQtDu3LsYytMVo0H/vu47QV3K0ZgArv4ufxD/izy+Oipy7NLLOaojxDexAorcnEersr
Q8XmnwnlQikTl4xcwISFyLGbwwH5wWLYeFGvJH6QegD76bUBIFZcWYuET5Ype+wm2d5ZcVBZaIl8
AOku0QIcR2fa9SQkW0WOldlDfU1H5hYBJUGsdDl7iWxKKJR2SHWbQ+C2fTi8Y/JgAYl0lL2R4lHv
gRi9Yoze4sDYJL/ctPJHEUp2uL2NV/JHaACI5C1UV5b8pwrYLQorLnqJWk1dP03OtGdx6+sVVPeK
u6R/Svh9Icu7mr85kIXVpVG6DgIAjqmyYkj0uuloIsneMi9IZ/nfIOydXtk/bGJsZMhWDiqmDxUc
8OOWZvaKKbQPLg0IJCPp6h0r+WcwnrX0y+1JXNsK5yaUk5qzGvDzXiDf2mkhG6antmUbB2nVBGpc
yFJQ0DLUvSC00hBMy5DbBKHMl7x7NvVhw8bK9YnAEsI4i4zHdfOvtBogZNpiGNoArUWvOJWQDCGl
/FEICLMZhfSzVmy40dVxoXiAtMgik60eXableOZXWB2rS3wHGcrft5dmZfUXbQcoFSA6x1NC8XGc
uDIjdTxFPHtC/xJ/5Dk0J99+1UBDDh9HWOuZeIpfugKwO13WJkjpFbMW5s0clFsPpZVpurCg+NGp
nbVcGrCAFXG/9+WGB13+dSVwWmjagDYjpWMiB3Y5gBoIdDRw1roodcQ9LzPbzw3ugy33LHLz2U0E
WicZtp95W4metXGBoINcKMD80GNSnKgY04anfdUjhBqCFm2Wh7djk4CDwIMCZFLEAXACl0OzYjLZ
oEP2kdYNvtM+TtphHHxri4e5dgfBjgcXimADgELlacZ1UOoNDXaserjr+V5vyZOuHZvunrjz0ejS
kFXVIXFncHh+3N7jy+pcrR7iNly0mMerjDLqVbOWQA87qrLP2syCor+feiDb0FH6tqHV1TozZF7O
5WR1S8K86KOZWJCdQGetQmyVTtZsQJQA//EgbXEFnUF5KKN5XQxRWXxdWu0aG2d1bbIQckKsGCHP
dTuMwuzRw5mhxCdKd9/Blxo9ubMSN5yLDde27Cx1WZar+1V5DVpVyplNEt0ZyrKS0dB+mJNhx+qf
iYbiRZzss/r77ZVZc3N4hACLi9fvgiO4XBnbLoldddh9ZkqPZFzamOb8t6brG+HCyhWB0sU/O8oO
mFtpDL2d91H2lyTtU/Of9aMb+JP4b8Mhre0CJOrQaRtNbxG8Kx61gyRfYdVjFzEZdr79xobhqBSi
vyHy16iUQCMCYviX0zWwrJRV2/ZRPxXRCMpILJoP1J3eMQqgOrDNIJEEvJniEwiACuZQEpwXloZ/
EvTuuL3qa24bSU20kcJmRoFVXXWeFcaQxX2kVxHP/9ryKwJ4o3+sQVnIf9Bqf9vc2tGBiCDq5Ehv
og2xMhxXs5qqKOBn4hba/en3pv6vnFE43koXvH5IPTnnhpbdcfaOBz0Z+7xdDJXPFvjYdjU+znN8
RJO6z8LqoQjdnWzG92VOq8AufucJCbHIG6u3Ukb3lm6YdMmGLUxS5epo9dqdIRELv2qKJ6frnoas
QhUXCjsO+gV0XdiV5VddZ4/Qp/J8wEaPmWt9esecw1ehGIIQ5uphXg+G1/AeBw7y735ZHF35Quk3
jvZ1t+28eoirOfcWXAKU3BdN6Ms5l9ALHzU0q4icgYZQbHng0/ipHiRIQg0aQEwkLHM7zKqvbpdA
b77zuVNSpDqqoNHd/9B7KDT5+Ny7KGka7FBbBRRTjV0LUvntH7rm6YD7IQvxAI9vVbK3r8D9d6Hq
HxXkyMUjA1HSBdf+tpFlgymTAfbzkjiAiBpScMrKI4vrOQBtTpGtP1XGwfj59s9bQJmAMoyAG5vs
cq55aia9XZtjlHG0o/zqTG8HGePBCPeGSxQQTagoXBqYh/T/SLuy5bZ1ZftFrOI8vJKUZNmSLE9x
nBdWkp1wAAeAIEEQX38Xc++tbVEssXLOSx7iKrYwNRrdq9cyE6fG729IHjHkwwCZvD2EBdcDfknU
fIM/KZZ5DyZokFKqQ1DnrJVW5PlgTWVP3fjTcl4z/UcCClv2ctvg0pJ8Njg5p08+IaVNQPwEb3ym
HTRuhn719T8xgKQuPBzWfe7dUOOEtE6qy7Njb9oglv/BxsUrFKhmRLpAMHmzATC7dSBv64pz6gXh
yTffMmOlaroQcMDCpHoEPisfj53ZFJmd33hMF2erLb5qKth2qsvDAMBI0vAMlF3Z3e0pW7gQPhv8
k1v4tCa2nZMubw1x9kpotMqtYHlE8xe9+/sn/IWdmW+SDfF4W8IO8YOjPvr3bda/ZqA7+u+GMwtu
WmMw63pQWKEBCTfz5LavtfiQ3ua2maWd7EBpEPfKpJQ2zxyaLsuMniMCFXmonEPCX29/f8FDoofG
RVl+gi9eseiCKb2gDCo7Zxs8bdwEhAXQD74ScC4NAjA2PHqhL4HwZjZXLpiR//c41ioPOXlumhXA
z5IBpPSQj0Z8A2a2mQsOMtrq5dAO5z5DeMmz3e1JWvv8zAW3vtWDhpcPZwYtXC8iaxHm0ln8/PNn
Z1HPgbNTA77v29uhC5N6Zxj3lG6GtZLziqE5h+3QNq5R2DBk8bgtw9J/CsaodJABXXllLhtC7w1o
tPFAmz8xar9zND9rhrMLLprAzqPUHUPiPeuqDGW/sr2W9rAHdUw82idmlfnbaWg0/H8usfrqg5IX
Xz9Qe8WpTCswv+M/mZhPHLoWuAx8MZwVz3cE57x75l4EhrqSHlxQfA9rW2LJW342OPNibW0bnCgY
dMX3qnwY8kPDPsq1S2B55gC4BN0FFAfmYCMN4lvAyurDWQtwKaN9yc60kKPl5D84P7hs/t/M7Pyg
xp2UwAJj24H3jtu7AOKity0srg/6PJCPwlsNBIKXt1kF4L1sUzgA1urDAxGCHYNugAoXOJsfPAnB
7KrXxZ0HSvW7jIzOyt22NI8I/pGaBDo7QHry0rwzEuT3Jboqm+TF0O8tGYu1xs01E7OIgDfgPwVA
Vz8bzcdI0tgIXgK0StyexiVH9wfNOEk2X+PMXclqt+ImigjeB497fSWUXaofANmLtuNpltDIMtvV
fjKMCVW9gdz3XeqwkHdf6v4wlj9Hpwgb97vt16GXr4Grpu01P7yo9QYeQM7wRvP6AbNt2fuWNM69
8SH8dgNC1C01H4I6TlojAknWynZfWqoAOq1gI5/UWud5ysbKRrc0lX4Gv+4Q4fYrT9K1xaOimray
YOZ0dV6NDSkWXN9AiHrznQeSBlSFJMo+vhi3nD/m+hPKC1uksiOnjTtDRSUcvTXwsEUyW9O3nn7v
andq2NRVEtrGDzocuvqnDmaoguwZE5vbO8pYOplousF8gDp5KqtcHg2fglOstdAapcCF1nlRkxgQ
5XUjPNOjuj3Y+Q69tYiEw0T77th7wp7gLCIbmtrSehJijwAopuVaivwPs/3VvLlweUj4gpt4/mjj
Xp0Qv0Q3ELIGdnUA+WfY6Xe6NjxVzQ+tLp7cfsMgUF15B8mOefNDZRWgxCKkqt0lVnDf9xSEw+nG
L0CrVTz5HDxqfFgJ0peXF9M3wS7QKju/RzmpE1EbWF5WfAn8LBzVSe+eFWNbA49p6iN1B8lc+bty
tnZ9qKx7Wp8zmeHxX8em0W7a0o0cT0ZFk4SoCjy5xdPt9V3Y61OLxVQHwB7EO/tyeZPWH2RSoddC
QFTyeWzM9ADiX7Zx63ENQbFwjJFfQZvRFAoDuz/FHJ8eEEUqNKflWDKqcXogvBq3soDKoDNCuslX
lL/6pKfPrRasqSIvWgYA1JqSpYhmpj3+ybJjEscoUNM5Dz7Ie1xQJ48nPp7qNt0OeqSpduVUX7lh
5OWRbQS4Cn0B8FrTpH+yVxuksCnk9865/2COD79vL9lVaIGvg8J42veoQOFoXX59VJo96MRA/aZx
gqjuSRYCD9xHjkryu9r+e6rxmb35zTUw0GgGQ3ceQMsgy8wMax0ICGQDV6btKuicDE2VKWS/gFKY
BwETMJR0g+zPBuTXIu6m/gO6LazQ1/I3U2TjDvO9hotanMyJWgotNKgYXfn6oOwry7W7syEP3DZC
rXhQzRv/6wfONLRPZqYd+mlHIILphClhxqqdWLdJmMmP27vi6iBPPZFIYCHnMEET53ucu1ZJDUO1
Z09lX3rFyueaKiOygsT4etvSwpShBcwEEhlPTqTrZ+fYryAHBAU2WErc76CAedSqYJ8M5UaU/RoN
28KowO0HvAViQogbzrMcda4ML2UOQ//fU9M/leVe915vD2fFxDyvgf5Vr6gamDC0e56mITNOw1p/
8aINSAxPRNzGlG+6XP4K9dQsZwk989wbkJupBIKYsjyBOd5bOUQLqwOX4PkwgyLElcqZmbIx6Bra
oni8Uf7eUXdc3Mnyx+1JWziqACegW3qCoiNwnu2BKqFICLpFew5EBSXHpjPkXa8xMzSQunlouqy8
c3uVrwBJrvy4M1WO0WOO0YE1eP7cMYhearppNsBFVBFNIUTTnHV3S4ckNrWH9K/7HiZzqIABMIVG
wSvSbQf7wu6GpDlLZT3Y/KOs1hIT11WHP5fuRFuJUjwSzbPoKhmrPrdSrFYp7tH3QpMHCvUxAw7o
0UbBqvtK8seE7St/xVss3FCT1B84RSa4zFXaSPXlMGpm057djpB9oXkqgij32pvn+r0AohD4JBTk
QciGf2bbhHmVlIOrmnPad6+lYb4L04iElcZJSWLghUic9TQ2mDNGQaavvPmvDx3YklFVRAYW2gnw
V5eHzkhAdSchw3dOQbJL9BQkKXrY9Svn7XomL6zM3YdtVQ1LdVWBFF5/G5BIhBjE5vZhm37oRayL
jvFPA/mDRvh0eWSOC76wwajObvV7bJ6h7hWCMGdn98c+/UYzUNF+uW1wbUzTo+WzQWqZGl5A1Tmz
IigqhZqxBt5dtAD/gW2BnmWIdF1aUAFl3Acx7Ln53T6UK25i7eOzn190fu2TER8n5sNoxCJ5vj09
1y4W6/Hpx88ObaknkvAc66H59+x1dO+q4s6md7eNLO5eyE+g0DvR4RuziCF1Ay11uFWdC+8+bQ9j
9uA6K+iIhXmaEtNoXtEnSLg/jfPTMvM6qIkLBuCzDna4UBQr23b58yiIAysFsNScoqwtGgj0aaQ6
SyNuTS9U2Vpe6voWgl+ZONz+z8L0Cz4NoDKFAGSyqs6l6W5lCddSZXe08HaGmxzGsVpZ96UBATUN
bDbw84jwZ94sy3u34ajfnbvGDweLRMSIbi/6dTEcThJ58OmhDdWdqxBYTxp/KKTEiEjyIIP8a6qq
Q+L04NDVH7ROizq33NlGf58Z2sZQMpKsOeZut/IqXLhoL37GbGItr+ZBQ/TqrBxBojyXj4DdbnjT
7TwteELPwq+8VStX0jXT65+xo1cWQRK4WK64GEAc6mtcVGdHeGcZlHcZzw+eDLYteB9HVW0ckR1l
NoZGQGOLq4jIAkX44jEDu6Xekg1Dw3d4e0EWTiGUtdGQirLE1Pw4u0N68Fa7ytTLszG2QKacqarj
kq5VcBccPKwEKEY6xsTNPNtYnddow+h5JTBdh9F/SMzHrHjOajeiLQm74bklKw5+0SCeWKC+mhq5
53k89C9pqhJFdW5rCELzMBu3DIXKPDu2thdyqiM1Qv7eoYE820Km2sZL5ardSNMaJYoO7sBid325
GQ3oQycr+ZbF5frXxrx3Im3wmutcjCtDPtLPJgXqbxAE//tNAYgkNFzhCtC5Mw/afIU0tlt59Tmt
3yV7J9UbMd9u77sFV3NhYnYAc2V7xBic+tzrd7/MYHf76wvTdPH16e+f/GaHw5ToLQaQmQcXSGnb
+a4V/YovW7glL4zMbpdGmIVhMRjpjPdOr3ZWRUBSNkbpGk/omqHZ6WFt20rccfXZ6cPMilPgMMm+
WhXCnG71WRR2MZ7ZhQyVV0uRGmZc1UeE/OOVVUidLEyyLeoHG6/84TEkQ2s78ge2q6EvCc2Rekgi
1TwGvRaViH71g16p0NUOTJVx0XzgtRYNwguDgNyNZNj4JgsluE7rvVltzbx7Vca4VcHGYXUYmL/A
vBLW5L3kY1ybkOUFjaVnxOmox0We7XznH118IXUakuJ51H9IZGq6xgQk5C3Ijrqxdvsu7FEctT+C
RHi74IF0uYtyIc2krGo6gTRcs9lAiH3FZSxbAG8O4Bi4FebZ08YZa+o6hJ5NQ0aDjybLNSTvwknA
GP61YF6OIUXD/Nh4OT03xqtIdrl8d7TN7cO2NohZtNh3AiprbUnPhv/DNA9tHd/+/sL2vxjCZP/T
YRZdq1Od4PuDfiwHgI73o9qm3cppXogILqzMFlt3nV7aJpbCs9wHZOrCNNkhFgpdutW0YRP0P26P
anHWgDUASahlQttrBtocTQuvtpRSvIEPhRd2axC4te/PHiDdqHfoum2weZ2vdvmjIc+3f//iqkwU
mRMnDJ6fM+9nlb2SrDUxXyCabfrn3PxSMhQb1sD8a3Zmzs8eEC/miQE7cAi51+9Y/5D4J1WsvKkW
198FaQbOOSKheRlIKzgB4Y5Lz8QNUf3hkOkzQlq8axDOXmsbXjyUn2zNdrRR5VaQNpi7ZJy0uVXc
C7IXfE2tc83MbEvXilZ+bmJIWrLzqRPKOu6KNZbpJSOYr+nF8L+dd5enc6JW1Lkd0LNft7EIugii
Tbu2+GvSA6SqAFoFz+1U9r1SwREFTXyb5OyMJQpJ/+hnT3Zw345eZK/lS5d23FRcBmASlZwrzL7n
JhZJHMjOjb4F0XCL7GuADgoR7LMy/ft3CKo2BjK/DvYdlPcuZw//n9Gc1RgWmohpDJk9EM1boNNW
j36+wqWz5BHQFonHlwNu2yteo9EtmLBTws5+96bjvnWs7W2XMP3YWQCBIfxrYLatVVaYmkoKBuIk
LfahzlR82Dok6H5Ra/ffWZrtbJYkjZ7omDbnhQwxmuMheJv0eyVf/wM7aLudmpUngqOZE2WJGKt0
zNg5tVCk7gb9Li+T2E1rFItRn1fZir3Freeh7woZbsTe83hAczPoVgmMK7N+1vpPQ2+Qz/thpD9v
D+vK14FBD3yGiDdQpAS5wHz6OjR6OIyWZ2X4Bw9+TkcSPSlfhqTfZaX2UFhrnNjGn5fJxeaATbwn
kJJFcyuq7bMoofT7UVGM72wW4FU1WteIGm7Zd43rVTsmUnejlXUaZX1S75PRK6NmbJt3v0rEw1AM
RQxW8OAedP/51q5SFQuEq1FNQANmBWWxNdXYAbot8NdARK6svdjm5TtJh24TZK4GZi1fhEWuWbFu
FeaLoF664Yp34Oduh42wB3bvMzyzvUQzw16Oxm50hRuqLqsPKEhqGzPP+1NXVN5HiST9pmicx7Hr
zCjDRqdkCwE0EH50kH56aeTBGMhz23j79wxS6+7eh0BI+azttXJ4cjVznwuz3FiZpzZUQWwanoiG
Hrprot50qijXaRkqnLyYZPi9QaG3AD564ARt+bNO5a9CtH2YVJxFBR310DSRGMoqgK9ByGftirEa
I6GGN0vTulhjFrDuAadbLlSPkaVmlHetEzGUV3Zmkb6SWrnbXFM+yGe5H9M+GSLdSH95XSljNtbl
Rmu6OqSVpQGjlCVhlyftVhN5HpoSf3B6rYh5NsmLW60VUsraULoA9zd68KvJ3Tpk1WhvQduYhNy3
s/1QIKZq08SOLWJBmiDp+xCtH+OODmW71W2o/WVmbkZQXsgjXYhsp7HcCf1aQdoO3PCh5WCEhYvI
n7hlGdf4yV/Bqprd9xVAqG0f9NvcsrRHdJnghQyNcrQ15BD21HJX7njQtRtduuIh4BnFEYOaWlEo
+64YW75BcQvg8qYs8jNn1s9ROvoHoIIdJFKKIcqGmoYSmY61Z8CV55zY4uE70VSDEwKI4OU1oEA5
lwhD4L3K24MjWWhmwRMVH9xxD4Bgh0WjPVHXevCKE/V2pap2XdI9j2yn6yo2UZlERBFWboEdkBwr
4L0LPkQMb7c6g3AfBTJ3JPEAbnXi6qEv0XL5z2Do4WDLSMHN1PdUpJveL5EIP6bklA4OHF0Z2slr
CsBNwh7NzAltvstNUFDYzrMh+coUXHm+aQYm7K2PxklkhWcz4NjETj0x1GfZ4up4bpwYeGX+1zC4
mZVZtquspdv2I+a59xJwBNAQPBEx11ZC+6uQ6NLKvGJCazW4lYaxEBahxViwL4m9cpevTNe8YmJ1
zuB6CibYb8MPCeRL+9j0V+7zNSOzt6PvkcYpR1mfywSMYlsjfyzbyNX/y9maXQyqqnkWDH191oDw
KCK7CbVVSoW1FZmtOwuqHkzR6CsrWt3eECgdR7jvaFhQ39r4LhchcBsSWCq9QtJVA4Khg0tu0B8G
AUz+nZHqp5H5XwPpFeHtq/jql+EBiGQaqGsmutZr9h3BlXRHozt1AQLOerzzqNzkPFvZL4tmQOww
qSCi4X4OngC9Oge2Me1OvVvfgaz0pQ08JBxAnH17OFdbZhoOWiqncoszIeovHZnWi8ELxr47MUDe
wWvePGhJtUXH2Qi5bG+lvHOV5IUxAOSQTZ8QFFdpyqAgQaVk0Z28yomlox1bHIhUGlWU+D4JMe9b
vfb/MRttJVdwXfadLKNQP4UzSGvPp5MYidONoJk92cHL1Bbt5GGOvEeikXis40x7b4d0J9yVeu/k
Ay9CqMkqGq2QK4KzvHqY9ISVXurr/FThqUDtToQorJdRrTlpWDoB9FtRv5fJmqz81bthMotnHBg1
ULVB897lmhJw3g7QOeUngRJBRtwXlMFXfICxtD/R4wPAF6r1QMPMng5gR7Sy0rQwoUqoTTDUapMY
DjoNOg30Jy6yI2kAl51atISKRVltRttTsSZaI1IZnrbMNEhIa9rdA0b914le3PrIcqCUgHouwHWz
R5qR2bIbc8JPtWeG0MwNrfReM++F83778CxMNAiVATw20LelX3F1I9vEEhAUYaL1d1n9Mto1sNHS
vr2wYF4u5VgMHJpKFT8FckvpAHhJD/4IiDPylxYZSDF8AV1H6Jpq5cBcxTfTDH4a2czHV5VwqwrA
7ROnX5idgmAmdpM7NNoUyZfbc7hkCX2IUwIH/getrpcjdJK6DnjP+Mkh3xvwJMuTqH/x4aT/NYvV
hHP619A8f9ebiW2VY89PrXlI8sNavmNpL3z+/OzlGeg8K+wE45AFmh4CsfGDNRT44m74bGO2G3JO
KwT1sMHpacwD7AYwVjiQcO6+KLOOsVNQAC6gm/x8e40WDvvETztV5oBHBMzpco1MJ9F6x8/4yaIV
2Iwau9swE6XQ1EroysZbMoW4GipPEwPyFXV1TmUZNAZ8FwoQBy+z76B13TorqcM1I7N5rCt02rF0
4KekU2FavXPve2604e1JW9rYn0cyO0KuxwNd+IKfMn+f4rGlu3e2+eZYr3YQ/3eWZr6YjY7oQFnB
TyqLcy+iYLJ0AB0/Ft1KULK0xz8PabYPhKU06Dwp3GdosdVT59kj1o/bY1mIR9A2/O/6T3//VDuQ
pQPOMQ2z5vo0Susf4CGMzHZHxhWS+sWhgLNkuponqZ9p9T7ZMTvmZazEUSLF6NynyInGUlPN5vZo
lvYAskMTlh0le2BmLq1U6FGs3Hzkp7SsgmfRjnnUEr3ZafCHsY8OPXQrWGvEH0tT+NnobHdnQ5HJ
pMYRMspDMfzOrNdUP2hrpLkLQwOfNEJHpNlQVZizD7bgYE79tOpPObTWn0zF5J1eNv7ed4ogFv7Y
PRVB76x4h2t0IlIACLsBWAV+B3M6O1RCx0kaDWwPpT25/HvruQ9tPmz6qozMTuwYlPqc7JhAZCZJ
ZNyq/e31XHAcKJ8gV+ZjRXFjzXZN04NsXBVde+JWHQ6pHabyi7nGu7Yws1ONBowREz4XCPDLTcMT
Q2cVq9pTZgT3eZpFFW0PvdRDUeLZvxpiTHtwFqSCCADBP3jy4Nznjed2PnQVSYv21FYFJE0T5KeK
dicy8t3haRk3BOKNqbDfKtGGrZtFsmLF9va0LhzGiUcE+VPg7iZ2lMsRizIDhXsVsBMti28B+8iH
/q85ykGZ+snEHIcBpAtITbnHTsS4o353LEY3LNiLqYqQut2zba/slOs+m8kgUuuA04LKAToUl2Mi
/Tg6qduyE2SBjXsP8MUUvOjd8FC2Xb/PEFtFRNlqk/Ic3d61Jo4JuDxiWgsFyD8vf/XCV0gmiky/
F2nvoCdH5ncA7FchE4Hx3AVZHpZWD97PVjhNh2CgJsbKHba035F3njbi1Oo2v/it0mqs1LbZKa/p
d7eXb6LnL5pEEHp7Ayy4LHgQfB+PieBaT7CXjtmqzmUn9BKHlTxW/WvfPbn5x20zS/sM/QgI1qdE
OhJXl2sCgdI88VKsSfLUOUe/XHneLo0C/YBTEItmoquDO9b9gP3EMFvaZmAPQnznXuisNS0trAnI
b4Bg9qBWCczn9PdPN5dVB1QfqxKXcOncc41Hqu92isjN7blaeLtO1FGwhLgcbmhmpqw9UrMy1U9C
yl80sz+SLvin6/1DVWlJOAYJDQ38acXBX1sFkBVIJhNvdRCKzRF3udcFo0SO/DSpXceqV37MTGhG
pjYoYUkajckQDwaIBW4P9npjTGahjgA+BDDCzt8GpVRoKapL/USN2H4Txm7l89drdvn9WRyA5zGi
EIrvVyOytK6maDRmSRf3sjyljb4hlb3rh+4n9Pm+4l32vW3VlmoQ0Zh68rSSJ7EynK0cUUbvtTDI
zCdUYs5FYt0VvkTeOcBZMfmxVEygXNK/6QN9lZDcMFO6a3yxMUz2QmqA6DKhR0EqkSEeos6UEfom
v6DucY+EVh5WDZpnW/eODE6U6RzZ/uoejc873P8r7ArmBJa4vHQmfgjkJsAUAX8/B6wFtesXLhkw
4TQjj4r4/f3QcPMICT9xl2am8Zwndi7CVprAKtn6T5RG2pcxJQEYzPpd4h7VtwFI/TLWcp8cgwTI
I5f6P1va8njo+nHlNFxvkD8/E/EOGlkmtvjLQ6fZfePZZeUeR/9r639d6+vAS/RqQpBJn6iIwTgA
8ZQ54NJjZERFhjvH2neriOX+xinGr7xXkWUMG6U1eWiwNGaJu3Vra+va1b3TWnncsXqP9N0Pt4Pm
htMmT5rn76Vd3NV1u8en4kYft6C/jvwyR/A5ogDWBeoNcPQ+HiVSCK2fPoJMitwHuXJCp7R/mQB8
AuwAeLTZnnuaHqoyeGJNmz7Ipj32WZNGIkc/ZsM3ZpHvCmvsf6cWo1GdFCCB6PMmpB4oXOtk2Enq
v9dFV0So5JwyWQ8gcuQbzSgfzCl8yi1mAYKH7rM+UHzP8rEPq8E2Q+GXwwZoYyvOCfoyPO23T4tI
2sYWfV5RoZoo6zQWekJH9X2iSyBj3m0TlKEY4G/lh/Tdg6i799wJ4qH29zZlj47Bj05RxJaVPXdd
tkd3/d7ugockd6K84PeWa72jDrrPbBedQ3bMyh7cAgqMquUWeLBjhRpK0bBXL2n3ykkPKiu3DZK/
qvtoGgPcws5GeNoxy3345AEQuYGCOne8a0bvFfDv5zIT4m4IWj0myj2g9QPiImz4btf6e2MN6BfS
Tm5lbtgQoOBXnmoyZPtKE7ElfLkxM+wC0G9nufMjMdQ9OMj6qA6KNKoVCmByLLNtY6Tg29Hyk7JQ
POND8ZxLnOLORvux421tMtIY2dcsHIb6m5V67T3Li53bJzFHRs6lTRRYY0z60t45abW3vUqLuQKF
VuZryJX6yXeA+tr7sg2M2GN6iB7jIZ7YjEICWETUp/Sb7EBr6CbOCor2+mZFrhHVtgmmizzEvNyW
J5nu9dyQR9elEZcnnhdhS1/8NFs559eO+tLQLGprwJfldaChPVbqrtF+6SLM/j758NmEo89wZL0z
CA2vWnkE67UqXinbsu6v8xuXJmbeitYoAtFpuki1UWLXaN/0tVjnD0fhpQcHsznSzPofPRDUIy49
Yt6gAuoD5Hp0AdtlYYkmdtPvX2rONsbUpJMHKPT3JFa6GraBkZtbk6ouhjDZT5OPG2r1cUIywGd6
J1RCoHMucCdPvxcaedbc+muPwmKe1ANAIqjqaEaaHQDWVtEoO7ah3HY3RLE32YD32tWg+ZdoHzqj
T4OmPxr+8Fwp60kb6/OY2occctVHaaJy79Hx2Q3qjehRS4dH66n9NSHlt6DK3su0QuG2okZktKi3
u4H8Xhfim2N0B1MHO7VtxLmgR6+k+3QA1j8L0Aicj9uxy7+hiIN72XEOOaXudkyhgFYCWtllRki4
/aqPDpwzi2xhoS+gBR28QO6pAjpYGA+Jbd7lhXoxSssJhyI4IFf6cjsAuX5SYrEg6ADqCFCmXSXE
s9JHpSUXLmgEBZ4hHmS5aT8+92b+DObYMHHdvw6oYBB4FdMzdNQH5q+fqm6MgRPhHG0t+GY0zXu2
RgPxp2RztQH/NfEnWfopDs4RnUIopneOesD1EyYx3TZI7L2PWlOPkUegvJc6VmzoW4jfqTF+FK25
B6xA37TVbzTV7OoSYnQkTOQvxqDFnjvHpkebNbWYe6r0VsaJG9dQEt40FVNxWwn1hRQGP5CxWqNB
vw57kVRw0WiO7kRcMX8ek5/GQkbSVIIo4xiouqwhme4n9yNEg14GErAwzfMEjigbu2PNx2Z7e29c
Rx7oXf2jCQmmwWtskd4ySpygMY8EAf8ZJUmyBS3lsPL0+iPJdblcuAkgaQdiQLB2XHXK+ibKPB6g
Kses8YMDs1r25lUdlBc6ZkUCWbidwFv2zQtM7cygZfOj9Lz+3sh686lOdes+T6z23tG4/6VsdOfQ
5hCH8JH2tEMHGnA7Lhkkct2gz1+AgJEbkjo/mtZMX/qxoSQyKU/PstDFMzIhzsYpUzMLUarSv5jU
0n/ypKI4nFAIIHBOZ8NR1qa0dfcj0Z1uGzRe8OYnJm6FEYVos2XDwVM8OdicigfmZ/lR03IWIxXf
3Y0G8+Bekm7jMiN/6LkEAsUk3pmLZHxNEnd4EzXFNkOk/cswOd92cBdR7jhJEjIgn6ooaNw0KhLR
bppEWjvi1Gu56ck5zxZj6mBH2ddCnv2K+AJkEAPe4b44Wrz72poZiElE5DMrruG6K4dt1ZA855UV
395qC9t8ErnD0xjtfROE8vLO8DnwTrmZD0cAl459/rvJ37JuX2ZZ1Pl63Djfb5tbihrQSmzgfQGS
S7zML825jWQB+CHFcVBPyBKGnfdQ2++G9s9tM0ujAgWuBVS4DRqMua8bC630pZeIo9t4UZLaVViN
1VdPkp86sbtwCKovqreTFQ+7MDhkGHCYkFZGPuCq18HkvgBEb0Sksun7R6gkFGgJX4skFpwDMj86
GouC6a6fM3swTzCa+vV4LNjTWD+aK4NYCLfAsYZeDRvcRnANs1TnIMDgyHQEKlUwIK8FnEdo9Om7
7jK5YmlpuhAUQYMBHFHAVMxCIkAIK0+mljwa8sU3tzhR0nsY1nAGa1bMyx2HLW+g9R+OwrPyUONk
V1of3VT7cd5u77nFifs0nNnEaQyUY40OQ3rzG2+wuoGO+vt/Z2LaGp/uJGn60iEmTEAiI5VHbkfa
sJIwuw5LkCKdMgAowqCKPk+nd8ROjK6apovDd5O4z76zLuJtWOW724NZWBgHyfQJh4HOSdC6XQ6G
GrJXXWOII3E88U9e6WoHWfr8MS8sczOJff89rgZiSZOeAbIFU+w18z1l07R2T11xTMs05oLc2RhW
nbVRIoOVnNnCLIJhBXAaE3UJKGdMY/+0ULqj7LFCsHAU3DX3qs/Vrgao858qC+SL1elF5MlhXEuo
L3gGQEymZCfQJrhBZgO00HHeM60UR8du2aYddX0rPKgb3F63hX0+0aQDuzOBdpBIvxybY7U92Jip
OBoDRF6ZHAnSYamxGXuIat029QdpMLsUUXZGtW4qL13z1RBgaH1/JOIIQZjiJCoA2wyXaI+9yzgE
3ZT1k4ydOqL7Oz21Smnfi4zkd7Zwh+3IqvoDAuH5fYKQZEOTTKGtggWxVvbFcyACZDQaA0Kcpk5C
q1bouKscs4/Srio3JZiaQ7AYVXvAc4Ntzxq2laL046FV6QHRTB/RAJJbiAqGu0zynx21Rah3Gs5M
37AN9NN2Upd4sAtKo8FCW4eFICQcXblpszLYDD5omAWRadimdkQLJ93a0kEBq/SCfW5NFQWVmbHJ
NGff120WuoVdvpuV9cuQnfMrkArtNbTrNt3U520aQ7LJs47tipqRRxCUA5TWo2D2SyWpdixBogB6
OANIvcht+fDUFclQr2z5pW2BLQHVoKnj4yodR6sUZHjgAzvanZ4ch6bh30gC7jeja9a0KBdCJVQl
pusdex1p8Nk+V21CrUyQ4X9IO9MduXGka1+RAO3L31xrr5Ltqrb9R/Cqfd919d9Dv99MZyqFFMrT
3QMMUIAiSQbJYMSJcx5rqc0ONJojEul13nMpxeNesyRt7zV58mCpifeLh0HwFyN1aKIxRSFQNDac
b4C4jiVZM6v+0VbGHxXMUCxO9Zb6yVoL8cIpcpZimY0TyelAM0quYgDjHq3KPqhed4yeu3fT+MMN
LVolbFDT8BDPD/0g6TUHNZnpsRF6K/7zZHxFmmA70Yy7sqGZmrP9rBBhihcogAJyRnPMH5xD0Fn2
ZfSsOw969uo1nzOgMtbaw2bBiqkJAkrqMYR/wlVPTl8FwhwrNo3wues+DzDBy5UCgt0C4BauuMLF
HcZ4gOFAcgWOCVjX7A5D5kmnDuOFz5Gh3bFcRx2eyTZBIsu0b65P3cXhjikUmDgOeb1fsri2nQEi
Gjal5zG9tw7FtHLvX2xfPu+ANSUag+bsIjswqoXqpZITPFdSRpt//Gkk72nW0wpc5U/peu4B7FxB
3k3rzAVuaXBk8kRDFT47WrrTCggNSVR/DONHj/ZH8xg1H4ts2FD42UTDhxw88fVZvNhSYpg8o1gq
KpsXcrx2k8dpIzfhc9lbIkP+sRikry2Flcgr7qYoWnnuLM7qiblZwAawtkgCow6fY9XYJlm8VYzP
wXS8PqYlzzgd08zdER7tU+gRw+esp31Fu3Pqlf20MAq8DmVvIkJo7uZ5RT8A36H3jKIM9a2TQrOr
v6X57btHgRELVRzCT16Is8NOiq2g1XiLPivJF898W8NULCw8+DWdOhG9x8ggzD6P38klN3v0DCWZ
tZeodt5nvt59cwrT3EWJRUhgwxB2fUyLE0fHlpAtgjly/lTrU9ufeoXjYXTkrWqX25H+xyB5/yFk
0fNC0M5NBxZnFpCZRikVgz+x/lqwaXU3G96ieuS+X1mhi0c1r3asCAAv/7voeNPTQE1Cw4qfmz+I
RnuQD03hOTu5119tzvUNyiT6Vo8KY8XB/3RizA4NRwh10YIPsw4/4fxAl2CsRXQuSp61MtgrEtzS
un2QcvvroNa3XV78qgzjMTannV5mD2r7+72ryGsb+jPAlih4g4A8ty6PGo13cpg/yy7yvkmz8d8N
tgG+dGJhXuvOVDnVCxMLlI2ND01ZZt+GWO3WHOXSHUVpQCT8OOLJ288GUkW+pwWKnz8PwyH7ObS/
TNu9PlWXR5Gg/+d24tWDfOQcuNS1TlJOVVY865FTb6Ner3ZysSrgtuAPmBFSXYLwkdTBzOO1QY3i
SqmKZxl6RE9WdwP5stx506LXLNIf7EnZBYpJGwGVxiZd2dQXYwSoAl6Ff3j/LEBKetTbykiZnuua
duY6kuoDtfN6pRwv1uLM5WdWxK84iWGkKPcVGHen5wzCiRGExRTt0tHel+ltDrkT7O1cntcX7yKY
wSSJGJAy5L1p1Z25Rzn5tZGqmQzZz+A9ZLyJntPBi3YqONadg4LIirNcuCMldaErJDBmgMzmjbqV
JE9wnYeFK9WfpaHZWfmHxltTpblYrZmRWfpnqAI78nn5uA4A6XyjrqWX1r4/O5oCeIF722AQ6N/t
jO5DXK3VbRanSaDwwOHx6p7fXCHA/xTV3NyFFGb8UtSb+Pv1dV82YFHCYlOB4ZwNwaIfZKSSkrtt
R6fkWNwRJT2UXvbxupmL60OsBB3z/zEz8+i4Q8Q+jofclTVwk91xMmlPHdrN6D/pypcw+HLd3OLC
UDNSoQqD6uBP8eNkA2VEAbmsMKo+bLYkUzdq/TcDOrEwmzcvN+SyRs7KVTL7xpmcrWI+136xHawX
3Y424Zoc0eI60dsqUMvAbLVZlbr2jciXgQS4kxrdWOr0e+zLcjt5a0TYF6GSWKgTO7PTNYQtrjDK
NnctNR+pmXbmXqnHcpsNrbbprEaikNuvyX4uDw6YHjSDRGjz/iAY5ET/Ot7Ri6zzsfXu/HblSF0z
IRz0xCPCMlcKqcGEEwJfu/M/RcVf7VWwciJnRWpiXgEwBrPTmkrKXRTGURYGPhuuqZcurs6JCXGK
n4wCppNUaougcPOcgrfhhqShTPNnEP9Uot31LbRkCp0dIh7RUMb/OTeVeYQSSeVlbhs4WzVPHr00
35EYqYEWULRJDX3ldba0QhQf4Cjh+tFg+js3qGWSnOijlblqrpDPCmEIADQTrxEprJmZ3wkc2Upg
MS5J/RnlSL+WPwz1vdo4bKLTocwOh3TKx7JC6cKVlAHmgWJnJG7YlegP+HtzrY/q4uaeGZsdrRL8
j7mfMCCHtdGrN16Duw6yLd601z1i6VAFfAzVEorAlwKmspryApH93FUz417S/ActCFZMLC0OoR36
vPwL5H42cRYaQpEf4gMxzVra+DxJb62zEuksDePUxmy+kPWSPK0zMjcddkW18d+N0WY9Tr8/2zjG
iPRqoPB9KcxQ2iF66tDdWsOzL606pFEW/NPgE0iPn++WDpxwaZpD6iqDepT056qB8TL9kav79y+6
YegojHMuQ6s9G03thSGEQnHqetKH0Lj11tiPFsdBWgFJTRpjOTfPx6Glfe2EtZm6VIAaGsqBM0IB
cvx5fRRL4YcpMnUqBNokn2ZW9GDwB6vIc1cCvxsUN+30VSvvuqDbWVBN6/Va4PknYXEWweMEuLHI
hiM2fpFqyjUrqSozyd0hMqZ7SzKmbSRVcKcMinSM7FK/Mbvu1ZPLfF+oxrj3NTPad30rI+ICml8p
zXE7alq1UUP4s0LVye88sOG769OytN3IhqggXGnGuOidtyiV9GPjcORmb7FabCbzs9quQAXXbMzO
W7MtZEmRpcyVVVcqnysUV6S1x8vi8p6MY7YZJgRo/BRCMLd2Clo7+g+WNr3mqnZXRgWsDsgQ6VG8
0rC2Nq7ZMZIqPNF7m7mrPqcWvTq7rvwbC4LInrZpcFXzw5DumclSSoeQLweB3N0G3fdsFWm/OIwT
I7NhDDwzrXH0chcQzFaXwk1pQJYTffoLRyO609iE4OXnWRRLUkQOx2SB8vugn46Tam0VnjTXrSyF
LARf5JdpoEeWToz1JDqKilJrYcklxutQIQs/efkxdSqkSD8Fyc/rpsS0zPf3qSlxrJ2agsFWMVti
vWF467snbeXzS6vC0U4HhEw2XrVnm8bKjMSKPS13Gz958MFHKL1/KwX2Ch/C4ihg7WeqqNpeEBNY
Hhgts5vYm4jRbEAewlduf78+U0uLArzDEA9Y3i3zo7cAqa2gQp+7nF4p2K3gIAdHjbqosr9uaGHO
SLaz7jDcoX79J290siRV7meepFmxGzc/kmhfKofYWlmWi7yMBhGn4JoUzQf8N7tGnDySyBFKsWsW
v3vvpjGdLRzs2z67DYsAvbbncq0tduF6PLM4e7bEMY/BGCfAz4ZNrD2WPspPlH9NeVzZPEvTh9gt
CjdCTfnitAnCLpXD2IndRko3Q3SoQO6n9kp8tzgc4FGAlxw0oOfFOS1Ng8miBu6q/mcjLY6xeRPV
zU7J392UJVaKTJbAezggmYTnnzhDW5VZl7c4gy79Y5nTRrE/N2sKmIszRtkCNJZGSnIegvkQQ/pT
wNpkKspbOy14lvtf1316ab7Eg5+iiGjzn2dnzJzGE7vSE9ImaLjHzQZs1k6OCZPGlW162fDCjP3B
rSHGoQtSlvMZk6Kmm6q2Sly0POuX0my/lqmX5VtDi9IIsjTpxcu85zAJD5Ib+fpBSgw06EjjeEEh
3TSTAsROkeO906ABXxaRyft0yj7TmR7e9JMa/060oDw4k+qQrK+0u67zx6M9SdXeKIx6Z0lqcwMW
dHC9usg2Vd8Px1jSox2O1LlVEvWPXS+F4NV79WeeNNK9WShSvplqzfkhFy1EXGpmtzutbdXdNJX9
70aPqq1WjP2vapLDV8Dk0Q8/z52b3AuVOyOnmcJuk+4IJOo16rJuk/vwlIaSOR3lPNAPDSJG204C
OaLmFHYVT49vkjjMfgF1CSkiRQCBBTgXkNkaymbhzGQToluApqEozs/WAl0N2PVjNXbH8VPUbRsf
Tuc13qRF12LJDVLZPOjmrlVHepyAGmG/Q4ImbZ4GCbLW43X3XbhfwISQp6dwwyNCnZ2X+ZRYGqjw
2E2Lev8kZ9X++vcvx4AIgGh3B1HAi3teGjJNmgT1ml3ujfmvyVD2TZX80wfKQ0q31HVTl0OxZfLV
sD5qXMpUAM63h5EPXdgVMaaO8GRKa2m3y0Z62stpBoAjRyUFerHTaVhCkEtpmSrRr1UjbLApy0lD
gLYD/Nvc+flwP1Ty19GzH5J4Oqpa/llGz/H6KJcmlDsaUCalRIpesxyMHGeVnFo4HvUjdwijG7kj
qWDk9Y1trJECXQbtYsT/2lJnMzrknmaEWuy2U0WrVLMzp9t4ag5F9cGu7Mdo7UpYXEGySyAPVGS2
5pd331YWCECZGe68Q+ErD51qvtvfGdIfyTMZFMUFqFWJK6exyWa6scxx5P+qQbFfX6DFQdDzxJtS
FL/mSbIukLKw6bXInQ6OCXvvu+9nytUqFM6i54GXh7jyTq5NX6rU3OiGyE2D9jkBqqZEMdR1VvSp
sq2V4HPJ10AYi+InSGO28LmtHiormim8yPUAt9xPHQ/gyqrR1bWgWQ4cWoeuT5343nnIzthIYvCa
Uhja/DkVd6PnOH2Eb6vH2N5LHam4w3UTS6uj6wTuQquDSvXsvDNbIDq5lWNi8K2Db6nFHpqjNclQ
8ZWLgRBnAjA1BZ/ZbJPmiQKPc5vFbpKpezl9M8rv9iQIYbmP1hj8F23B5CwUdDiZ5ipMdVOZkHcG
MTnttPtkktfcGry2qaVpnneUR8f6oHb6+4uDAjXxr9XZ0eAQeCheylI1wXAjIoitqbXKlobdNQqn
RacASA/AAKTuRZbbT8Y4riM/do38SzbUm6j/oJrvRVfBUMKjl3cp64ULzrIT/WBrYxU4oUvPnTJ1
OydTd/paZWDB9c6MiL+f7ly7pwYZYST9ptvlLiLxcd23F2aK84AanuiM0i7eijLw9qRoy8gterqz
GvmfYkweVb9dSXosjcOi2gkrIbUAuOLOxwFAsa3DRGUcb2r9KoUfr49i8fP0dTlk5wRpw+wat9Wu
Iajm8zANbs0bNXZW4oSli5zXJysNRQclknlMMoxpjRzQELqgkcaHRJU+OoqRQtebQhkMnnNnDfn3
SgKzYnZ9t8+gBr6z88R8KLoICr6/GK5AUFPS4/E9f6Jk0lii3quH7qBKu24ASt17r9dNLFzjgM0p
SYo04mWdaOwrpRwlHC/R3kwz2CWyfgzqhxLWIQUQc6GtrOCSH/IAd8T9J0SxZ7spKMykyyyocSKv
+pAa1ZNThjdN73++PqyF2wnmEHr/earyLJ5ftMDp6eIvtNCtvOrG7+SvQe7dOtPghq3+5bqpxRHR
cUM/NcElj7Bzl7frMDPy0A5dq9xZMkiIp77eXjex6PYnJsTfT04HaC+1Ui5YpK5X8t0oaWQQomTN
99esiIGeWKmGypf90uKgi29U7cnob/63UYg1O/l+2nRVXtt8f7KAj8rDi5H7K0HJ0hBYdVBuoFIQ
85odP7WhdR7vXo6fbJ9Wu7WLbeE6FXKXZHQ53ESPzfkIfK0WFO82ebbmRjXvVfujE/4jD/fWmpLA
0jhI6PFSERQqFwlXkqRRMzRx4HaTdOgcZ69pyQqad9kEGTdeduRA5rkco4wbRzwh3eBTjjDY9/ev
tcC1/ufrs7VOnDE06bMNgO5s8+yhXssWXsLIuJVPDcxitaqoxwRwLj9fKXd56mxj9N2laNznyfBs
BtK4Sdvh19g1j74+vBbFWl506aIA+gTmVWAqjQv4OGd+0oxt6bt+rD4b3UvRfM+k9g3AFYpuYbKN
NOOYNcqe1o2D6SsfY+Uv9uvpL5h3bA+G7JU6xItubeovcu69dqFze30ZF842iGUEnRknKXS/s2X0
Tb3se9p+Xdl5GCSY1d3ReX9cjwkLuipB+gpp1fmeCmyztBLN9N3QONTp3aTdSd7++iiW10oAiHmi
g6Kcs5WZoRG3mi77LkLW2ReVLswdCgfdjWQ3KFvpjn/UDXJEOeIH294hLRWUOnSgoy/dxlq1lvZY
nFTcl+qveAHM76a+yNVKhtzfbZSXJP2MPoi/pkZ+SW2qoWUocPp/KEYvgGd5KndExlnoct7+pGj5
I6BVKW5+NWUL+Up6T1/SqxarMCY08Plen+6Fk4XkMDELTa6CH3q2NRs7iGItRqDG7sLt8M8UvruJ
RwzuxMAsCpSqkRY9zwrcYnpQYjgiKEuuUH4sjsEmhQdiQvQEz+7CVu6hDawLAs2p3PeNsknLT38x
SzbVE+C21AjmgSaEQVlToyLh+hEScrEGIWGepGuonOVx/GtF/P3kzm0iXcsK+oLdqFM3OhiWtlxr
Ol6IIFXks4VWuEbJfP6edQo7d6wqDUlyl/WwCUei/mjqqvtpChC9K5Tx2ZF9dadZw1pWbyHK45KH
4I6nH2/2eXGq1KfI6XWCdals78yhuUvs6ZPad6/+qK84xOKmPTE18zlvAO+a1ZgCROdtujYontR8
6re2HK259+KaUc+jRY2yG6yg52s2GbkmRRlRP2Jf2Uc4EK473tKkoepBrx9NFYJT8fzzXhj7hYN0
uztqxyQfnmztQaEnsqzNw/9mSD03pMmTXuU2hqrk1Wv1e6n+0GTDbQK/0nVDSxOmIDtKIhmIPOmA
c0MeJExRlkuB6yXHSr0ZVyAQi58neUKM5BB0zJ8so5/E6VTw+dp56l+98i8uQIqrYDj+D5g+8yzK
RoUSjUXgtobi76zJL14H3+gfzGrSV94RixchmvCOYK4BojXPZRRjUUcFgHt3rKVm62VgA4c4rp4s
r4FXQ4uUTYDO5GCGO1JUEKBFhb8tYtn8pfWts5IqWNpRJKYIKqj2CwDL+arFkAEZimf7rjnY90oC
+2bn7YLkeN03Fr0dugXaT0QGZ943EaRFRv9xFrhy3vywo/w4Ts6vuKTk1dR/MyB6J4Bbwf1Kj9r5
gHKuLKO3o8BVIMuBsXIsnlt0Pe/6sl8j+Fw6c0WWl/udg5ek+LmpEZ2JcgxZxwAW0ec6ASZjlC9G
bY479B/Ux8ovUReqynHl0bDoQILjWQRrNBTNKT9hQzNLORoCgFHZSxE4u6QyNk0ybsai2DUUAhOL
1herdpytpzZ0PlQHb9TeD9UVAl5oRpIzA5swx6NEcN4UU5GkPLkRw6Nzyv9Srr25lxznxMa8r6fw
KstTbWwM7THvu42B7p453mp9tLIpl44XICKygOjRJDqvFsLy1StxplIkjm8sfWulH9+/A5CVANKi
ckPKzux0jCJ5rNC+S10I8451+Zmi4UZp3tQ1bpOl/UwDKo27KjS9MEqf+6SvxtIIJ0/qasG08Si+
Ap+WwO+8fzQ8EzjDFJ7GaIeeWzE0P/OduEvdCt1cpLzs2wbY7LvpJogwT62INTsJmyKYGTNN61O3
r8ZNZVS7ZICeADmpNbKbJS/TyFYAy/3T8jwz1Ml6lqW+nLiRtrOqbeNsvPzb2Ky1zi6uDe3hAikI
iGueuPDAIFTQLiRuqyA25lTpU641X1sjXilALdnBhmippoX7AmEThYOGRlALpmKqeU9pfrnRnPw4
pfXrdTdYPIhOLc28DcBCB2/ikLhIUB+yId5Esv3QS84mTozbMDQRKZQP02R/hGJgUyThq54rKxtr
aeOKBCNbi77uC60fv45qRUqmxLXs5it0cS95sAZ2/pPhnRWLeLdStxaYOJBxs0tSKYwhG8MsdZ3S
+KTDmxZP4a4vGR4cpFw2QNN1Gof74QHqqV08OHdpHt0Otbq7Pt+LC0t0T1GUJoHLbEc0qakTVqmb
q2WDYli5m1o7QPbuLyo6lHcppAvoHDHK7LSK0xidwZbTqh/i6FNmhP6hg1sPDtTE/4v0OragS8IS
ocH8Fo2nym/MhslV6qPz1CR/ETeefn7moqlneQaMxKnbKSbs9vam/ef6oohb/sI5BGsRaSAq13Nw
dxW1Zpepfur6xfTTKu4ccyul2Z02Gfu+bvbXjS16ADK3RKmgKC6wBYrjN4MCnx7e/kxryUaunxPL
WDndL3WQ/nydYI3Ihm7vef2obkO6UNM6cxtdTjZOPj0bnn20w+ig+91BD+N9sRk3bbHTIViZpMc8
UJ69PLipoXteuZdFMnc+u/TC/gHVEadqs+UbArPo2yalgyahdQaITLMNtKk4KHZm7yyrS7eZXyZw
zTuvlmKtndhLa0sZTdBtAL68SECkHmplmVJmrp00N86ofClz5A1HHgv7obR+t8iU/sUCU5ChVRs0
KWCf2c0ayX0XexQz3FF6EIAfJ/ysq9+uO9HSdQcnI5zgPD4EUO38Xi3MyW+6gTnV7KMaw2x6UJ2j
1v1F1lJkZB2icJjPTfErTm5vy3ekICn11KWAeIQ54NjLytOUhCtnonCACwchxUV6SITD1ux9iyg3
gb7jpG6qfHEg7PX8X3INsaT1uTWh8FHGlc2xdN8gjftfe7MF0rUuCtAj57hKtonxGy6xvzAgUvaI
yYle4rkH5B27vzRiESXchv698f7iDA3KNOITvONh86dYmtodjxk7JmrvIW2vNkW5prO1NEUnJuYp
cXLtU+zbIHyzAC7McSiTJzXwV+UUxSU0X3kLRgUGIVQD5hcHZ81YyRU4KyOEAGf0UJKQQpgmDb3r
b4bYi49dGii3ZZPAURWF+iFrx2QNS7R0IJM2p3RLKpmTcvYG9LuyTRqzI9aSJijJss/xNNzA1bly
DC5NKfEcqj6cCxSkZl5nTUGoTKnogPO87Ug+oF/LSqxZEH8/2a6jX2dBEmGB6BcJ1sY4XD90lr+P
uAMRFHgbefZ9w6vtwMqlxJ3sRzhqh5XM4NI9QUFb9ClTozfmqWI0PbqoLoitO9gLomYD6f22A+nC
zRRID06kbg1lZURLx+ipydkB5xPoh7kD2LdBLd3Oh21a3apU8bTu5vrULcafp5ZmTjbpDVC7tOFx
Glo3WRXfZBBFt2l0aEPjrjfzbIMk450NZYkjNf9kGRS/tvSp9aKVxMPiGhIAE0ZzJRIZnPuI5Vud
n/c8LPShfnWS/g4k+spYl0zQSkF5iLCTf2YmYGIx8yIFwknrV/AJpSnv3oZN4e36jC5dGjABiKCN
ZvoLLpsuBzMz2lPsDuawC/xXPSL7+pgbD43RoV784bq1pSiCcI1clAqeBdK/82nzZXghhhREm2Zm
6QaGkhvEB26DOEHlWLt3km7teb5UlyWZ8a/F2WZzpJr6eQS6bYzqx65Ig20mV3djN9GVkLb3Q+kj
nW1uxgribHiN0Rxo+t31QS8u5MlPEAfnyXmipuM0hfCfuTWspNouSFceucvfJw6GXpDK2hxla3Sa
7TlKyT3mf1CTHxPEgdcHsHSy06fyXwPq+QCMJm6kqGLVwnT0gO9mt62c/ND0NVaHpWOErkOAeoj3
6HAXn9tJBqpDgQROz6fHb2NM7QcFYXEtTr7pobGyKItjAohjoPNNW+X8trKzwGppI4xdUkeP1qh/
CvV0Z2nZz+tTt+jwJ2bE9jtZ+3iwx9SsmTrD9DYBWu8+isalL+1h496ka8/ztUGJq+HEmiJn0mDo
DKowYa1BCaIIyk1ofr0+putWLhUOOGHTJMefpe7e9g9y9ZyvKQmvmZjF5bTi/H8TVnWj9sf6p7qW
UVs89/67MPBpnU9VUaVVY4mTCI2thyFQvqTAHKvUoK/Me7b8/mOtrrXxL7s3/QtAC3ggzxHKZpAU
duQMsVs5LMwxzg+Buan/AjQuiKpBPBKF8dyYHbHUWXrJLsGlO9Ln+MXO/7m++IuDoPuCHKElGtdm
K+PVRuvkQRG7XaGSt/W6W182boaW5psqW3k3rdmardGQNXZqjjUHm7ZVhxu93/TGvpxWyiSLW/Rk
RLMJKwMb6GnKiCzPiaBoH3ZNpT90k30bc+V247T2blocFol1sB9AWCgTn7teCq39KFc0egXdXSKa
WcZtZUmkdP/mXjAM4XCk2y8QVb6WN6ZapolrD7dKePNuBjBSI4LhRzQuaoLf+3wYsGLSYhLwfKqc
b7L0QSt+dNHbXzgbgpBUhXX1kgLMK4q6TUJG0KTbybiNkk2X3tByf93K4v0JGSG9ilAdUwE8H0ju
a0nni/VoUv9XilxXLhk/rptYXHIoIkki0rVKGuXchOSFThhbUeLG4zZHvBWCYEqba+/lhTONzC/U
B9BgU6ad59/A73uyRKzrKm15y2jVzdg01absjQ/1YD9amfQ2RtNatXvhvXFmVYz95NLJAZ6Zlg/m
HczSE81wdxweW91oP9bZ9FsdpG9S0R7yYK1tYeGKQJEbQKJJ1EP+ZrZqWWH0kCjTQWXb91URb2r/
3gTqdn3dFo2IZxTgXUq2c+InH6yzkdo8rEvtOE1PkvMUrlGXL3gfr3aBgcf7eK/Njp+iaZOsqEwu
omRbb7vx/c599vnZLrWzrIhVj89PIexYd6X1/kMGwQfmXwCbgW3ODrOmC8Yk08FPNzSXjdtspdlh
aXZOPz+Ln9oCBcTB5PN+uk+iV1g3VlZ4YWfq5PfpjQctxIk2cyOa4T3ViQC38E7n6erDrxPcjEiw
D+Uan8CiKbD8IpUFxe/8Zg7ToShVC/yJpQebMoM3Xv0tw9o9qOXKoJYOAoA0gt+SWhDv5fMt6cVR
JWdBGwLhoFE+MW/kBn6n0aEyWUj/p+rW12/v3yrsbEH3L87reXQzIcRBDh2EmholL4Oj3vd19dqP
a5fnkkMIGVFS2KjaXHRJK2pe2HoYAdouXX960t6/XWiOpl2ZDKoqlF3PZ66bQrXIWnVw1epgfwnX
ihZLz9Gz788ugtTuS6uUwP3DxR4bxqHQnwYVSQR7o6R3nfPJrz5PabjV9N311VkIcmiDIYsOxJM0
9DxfkaIqSq+a1tOtmKBZ+iPR7lPpts9uCn8laFvwPSpYZHxEJlIQ/ZzPoJV2Wib7fg/NiCu192MU
b4rpK1KD5fiPnJcr67VwQGMNkAsnNNHUvD6jpUk4dpLWuakTPEqR+VJnxmvYrKlRLXgdPg3smLep
IISYLdtQGpMhdU3HId1txuDN+Ys+pTMDs1vAcRp1LLuW1nQ4v/ODPq2s/8I8nX1fDPDkkq5pmyYZ
zPft9Lsv7QZ5b/k/r7vYwsKfmZidpJFnp7419WIIn+Q+3BVJw1HzZMrJ3s7ui0xeGdKCS5/Zm8Ud
jdcEvWEOHQ8dxBBUMn9E6vyCQ9y8VPaKMTE/sww7OD7aZIk56HuapyZCp+0TKP86N6o+Gkel+/T+
uTv9/GzTtK2se6nF58dkg/pY1Oyc9qk2tnVwLN9P/QiEmPosEaJoKp4f1L5jpLVd5p2r9U8KjLbl
9Ibcwsq+XLjrbIGjI6iBfO8CTIe4BCm5Sm1dRNYgVd5yByMigbCw3R+vT93SyvAIATzK1XpZoZXs
OEK+z2/dIMg2of5jWrnXVr4/X/kC6W7ab5PWbV5qZRfnu+s/f2ljnvx8bbbyvVagzt7w8zVgItH9
NNzV5UqItrAWtO6AjVMVkyrRnDahrge5sfykceGp4G5JtJt8ekKf/PpAFjjKbMxQdrCB9XDVz46w
MU5SRUnVxrX1jsbXYeOVnzPvu6e+9clrXG3egpvO3FgvwS/J3gbmgf4Yw7+5/iMuh8o7Do4IWBzI
+sKZdH7MFbUTgAkIGlfnNyT6bRQg3/otz98dlTqISBPrCBZvsZvOzfAb8kTynZrtihJETo5trVH6
0uvOLczcYlCL3CmFhaDYUMMp4hW3W/w+zNOEBDr11TkAS8qsMpcjtXbDN3RQh/zb9XW49Gp+PnPz
xxcugwC1TKqukKOGYPBGD7d5sk279+57Hp0gf4DJiNrIRVdHFzUjcJZSejGPToe4dResBNEXUyQM
ODww4eQRvfGz+6zwfBkG0dh7SR6QROZ+eecUzT4/c1V42dOxM/i8n+xoUt5E0k/fWInF1oYgrtDT
W5+iWNx4kffitdrGqOJNr67s+iUL9AWw6Uk6AkWfWXC02oe6s3Ve8vGbZ+/TIPmLaTo1IKKOkyGY
9HKkqtM4L16Vy4eqRnkVMRD9oaAutzJbF07LigjIvkqvuIAwzfZcpklDVFK2fNGVRwVZ5BJcQ/9u
8D5GYP5H7ApCUsFmcz4ewPuB7peF9BJabbBvlS6/TzIpW9kcS0MhPQvDJi32ePHsLO7SOG57aluu
3Q4u/WT3Vq8dlTrZvd+HhQYaagoYuyjnhQ5p9D5UvReSgS9O1z8B2tk4mbHiZBenOnOGAdF8IsqU
FztRLSwp1STvRRsqYsl+azThEzw+6CtnKxfIkj9DKUgnuAKOkoPxfHmSKtG9LnZ8N8sy+WMi+/qr
4TlrpMFrVmbvc21SxrTvgsCFK/SHVv+4viqLX/9z+tJvDl5r9nW9L0e0SSvfjcbB3judZe4myOz2
160sLYoDesEUfOjgwmYuhuTzGDdopbmO+tvsvufNl0L+OmTf322FpCkMO2xJZOjmjAPJaLRRYyf0
7lmCM2vbNLSNGfmuidayM2JlzyJ8kU08sSRm9eSgQVYvHmSap9w68B7oH3M7dYw2RkcbrREeItX6
mBbqz78YHXV3Wnbh3rlQEezDyFShkfHdUUUilvR2bBzl8TG01rSlLuHJYnQnlmZ+XSBjUauV5bsN
YiA7OrxFQ7BZ7GtdMj6Gktpv6rGItqGSwSwrG8V9XkzBJklKbU8Gvlo71Rech+HSnC5a19lvc+eJ
4iwN5Np3cwcai+wDPLobTf+iOb+vT/DCOUhrGch5em0hZZlfT0ozqspgNL6rmJ6/1cJUOapO62+z
ImwO102JXXXhPyemZjPcJJCidcXou9PYvUjjmG3hK4s2Kt15STWhf+ZspqnfAXFYwfssOq5NYM97
C679+RZJo2JUe12SXmIj9TdTWPwmay7Smc9eYLzJY/vVBm///mtZtBShEE+hEbT57IwZyihLe72g
S1orjymqLHJa7jwrff8hgxkScrwobF6Rs/CiyLVUL83AdxOIUFD5rpWneFTKfVuO4zZOQ3vl3lxa
RFHYpKYAbxoglfNDwCkHmbCPQ82yovou5dlJr/yYP3XtozTso3KfKTCbKqjS31z3niVH5coRMGN4
NYgMzg1nsKaqQaL4roZGSzCG8aY0p72u+ysTumyHV/8fM+Y83e3ZcU/YzImjGgfKNVX7vVnDaC3t
bQHJ/48J8feTg1QIU5t67AduWaG+4P+orUfHeIidT9dnbOGWY77+NTNzjYasgzQUEiFOINXoa8bf
UHHcXrexOFsCuSNWBBjWLCJMbLnXOpuWwMZu9pP1WIFkT9t399eyjbjh/mtFPZ+wskzadgTP7mo5
Iqh0ASS3mQ2i/X8by8y1a0+ZCjjLGAv9SptRk/ddziO5oTpw3dDiwoAWErz+FLfnKVkdJk7SpWL9
B8ftZbJlQb1y5C2tCx33oO8gLDAvwtuSUupU06b+YhfQjCt1lu6Dfny2BlVe8YClwQAOpoYuxkKG
+XxtTKtA/t3KeAT6wcdUN19GX105cxYHAzuB4PgD1j+P1YN2Mnypyb2XtBqdXa2PP3tt9O+h/lsD
ii3tTJ4DlqBwoZ9sfhvGgp5DLQLvpa6TcquplXHMFX9LLFpszcS2V27EpYERSQBFB2DNRT/zuGpI
Oq2tOLyr4dCkJcoiNx3VgOvetmZELODJaTPpUqONpbghaLUyn+LqMe7+Yhx0OsHoJtTI6Hs6N6EN
eWyOSsiZ6e3Nb158MH69fwynBmahw8jbis5P33db+i63qVeXe30wh43RZvb+fzM1u2dQcI4NL2cs
Moel9f84u7LdyHEl+0UCtFN61ZLp3bJdru2FcG3USmqnpK+fo5qZ6jRTSKEK6Nu4gNGK5BYMRpw4
B+Jfzk99T31xa0kQjCA9ZpkrTev695MlqSR3TNEgIElxW5e3ZvfU/UNiY413/phQ7ph6tBy0wLsg
EYYYYj4gw8R2UEFbZ+XUgrLoLmsNk00YxFIcJmmE2VLHnPLQmnbc5VbIcWpIWfwFumym2WDxwRkk
ipt6fPDLm84KbC/ISvzzDw4Nurm/EfrI0fnKzHHLQ7lZw7iqQDQ8yqe9nMCWx1zltXH/w6eddZ2b
VGuXBu38SSV+GPX3vfrv1uaC1wf5/5pxOosI5eCMNq5h5AJqLaKL+VD2ryLb6/taJ10N5sGfhrY/
pJLxTFG28IAV77OMI6bmdTUGtNTdY6NZfSB6zbiaZDofy2yUaBmRXvW30HKEA0CcwGciDkXnsuI2
nUIve8MttcQu8GwwRODkO1tucw7xcocOJlqwz4LNIsdNJ9tCS2oCpZRJ6PSmzIV1VXW03PGdW8do
1WBahdMQVTuKv3H7rOZjvWiJMzmR1D/b7hhlxRec3517YHPbgQ0DFw2eCmeCol0vFq/Jse2sNCZj
lO7hhfe+r5ybblzStmK9lvjsjqDDtXm97Jj3vq/4G6t2EAOQ9dhIKPzk4Mr/ctmAsbmnT2ZIcTQt
7fy+Wy1kHsQyAiML8o/ad+tJ+278/t+oRZodtL8sdDRmAbWu6MvlX7C57XwT2LT1lXqmqKBl3mxl
dITTHmII104QudsTH98wgXQn1ELhHoC2U/v5zMWYQLoFYYsZtO3aMod0sR6F/HF5IOtaKN7hnRUl
YJfg3dFnWyNosLY+Vn51EBNLMh9VDlbJn3Ymd/b2pr213xq5jPXRrRyiRgcdSusKL6EOPfiDuAIn
dMBXop+pta7NHrXVywPc2Ix4AEN1atUCRh5Z2YwOZO95mrZeQnL5NvtVpM/Np8smtlYKEBEg9xBY
A8OneLkGfrz3FkESQu/N9AXiXGOzU4TamjbcRGtQDSjKGd6qo3KZc577iauJPOCl8aClIIQa7OqT
Q+iIhFN+fXlQv+uL6s44NblO7Eno05lWAxGUzE/kII9a2R2ZI+K08h4kYJdGil6T3Dumef9xGLtH
fZliWZfP7pze5WZ57aTtNXh3di78c+o1MEOiMANZLRB64I2h7J5uShcLYka4MSV7qbXsSVZFnI/V
TU+XqJb0B/SeGfBoEpITe8IzGz4HfXqIm9HGieBZTWtATLygwFT4iYXewKPt0j7szbI+gh3JDzuZ
yQ91mn8Ddei4s4PPgVbrqPFltHbCuqtePHlZQBucan5i8MG+W5DEvJq6Sr/PGs25GxsnP4qpSO+G
dqqfKzDhxz2wbddoLfu5syU2pwA8KtiHgA7hDny/JSaXZH3Wos7nZhDdaIvODthSy7sin42rjBTj
16opgaQ3pHnHhlxGnlXRGDNXRhyqfx9oZ4qIiZyHtJ6ao4G1nIK01Zp7UC0Wny//2r0fq5zKwajB
MpJRPwGoI4WyWT0HAnH2az+DE67u3fQoO92J/FTsLdiWPwBV0Z9pUk6O0UikDYaMJv1sRV56U4I6
SNurem9EI+apkfVHnBzPCXTFbjnBSFUGxIxT7yDGcCE7T4ct7wlUAJThQUWPioJy4AriDJpMmZ+0
ln3wx/YwZXt50e3Z+mNCBaVI4F04AmAvkUvxsQKu2wDCV8rdOHjLjgt8HQo9aFkBic77CePS01y3
T/1kZM/gFwmayT6w4eflTbc1X7gEwCkNUOzaHPPeSG4OdrkYcJo8RxWgAAWY/3zZwta6n1pQNpe7
dLpJC1gQy1XtXTXut+q7Ze24nK2zA40+nHKkvsgZdJT4nDtt6XugPiXQ2QBuw/9qDD9AVBLjvIQk
iy8PanPa/lfJHu0deKq8nzZq8FIXmeEnjXUj+QGI28vf31x75KPQGwU5xTNa0Ny3Kc2l7icl1Fhi
0GTXiKhadGuij2HvjlqXWL03AbP/Y0txkhVSYDWUNP1ksr2fTurfgf3v3vbne1HVAPE4T7LL3lxq
BlLoV53jR/NoJhMxD5eHvLlPQBUEmCdkcpC0ej+lY9ppczfP2IkQ5WkDu7Sc7wLvo8Bw+fK2QPp7
J2DYM6gEWnne2ovvLNiYr4tVBsJ+y/Sgubo8qt+x1Nnsgn0cNQ13pdxS4EqcZX2RQ4wr6QYir9Ec
8nGpTSMET0B5PxaliPWumKO2cZ1Xl5bWdQldYBD/gSFgRANEkqUjh/6dN16lSzUc7bppD501jKHD
fRn6AJYeZJHSSIyNedelQLCiyJHuDGIrmFuxhFCKXdne1JA077W5bxdCk8LKj5Z75ThXjt7ELVo+
yjG6PGFbq3Jqaz3pJ9eEIbMGjQc+oDmC1M+eUdKrYWbpDy8VfViPDd3xHFsnmSCTjWZy1LrO9Jk0
MYKUwaxoMsmD8bUudg7y5udXQgZ0HYBQRQ3CHK0uueiAAvKKWzcxiuTybG3Vlk0g4dAMhhAJcACl
SuJ1k4HGapsmWsbmF1f0xd1MIFouEZ+FVpu+jQt177XZIYlHuPdt1nSdBZVujE8g3t/jYN0cLRSm
wa+I+gAeTO8Xr2eUL81aG7DSSHfCQtvZHFtuHi8KNL6BihcIV+W2WjyR906TIrupia8NlR95zeNe
QJgZQkdBW9W/MrqH3t+0iQK2i3bBNX5RIgoymryve2xIqd2lbTTYn+qmCrURj8+3Rv9r1WSEzuCv
1VHaRXII0ofvZ7BGKYURkEUl1pIs5vcc2Qi0QO1M4+YynRhRPL4uXC3rHI8mOuj/RFoFe4WBLQMe
8E+QGUa2EPCR96PgueytIUOsN8eGde3tMVrvfX79+4mPGIwBUpQFDlU6Wb+8jDyibBddPlhbF/Dp
CNa/n5gA03lOKwYTs/HoOzdMHu1h5+zujUK58IhfpEttYJK6B318adOdz++NQLne2GBlOSEMjk3X
b1hHvy5cfyC6t5Mx3TOj+OuU8s6ZGcxk/EitiA7htCdvt2kCHgVlICh+naWd/Y5bnI3ET2Yv8rSr
0UOhbicW2FyLExPKKDhaNfuug4kUrywLUJydW2brVkP9CheMb4FUSaV5rwo3n6ZxhBPRj5ShxHBo
l69NuQON3rQCjis0Za7icyrrJtQdfU70BpfBEKaP4A/vXqo9JrTNxz0gmn+MKP5wgC+EtkBNk5bz
h9SugwZapuM0vSA274PGwxtiWKqfwzJFbOjCsjaeLx/NrWjk5Aeol8y0Zmv7Fj+g4sgsseZ24s6d
5NZLyaYILcD/ULxHRd1FgAAiQoxbcQV50U0FeHf9pM8CtNqDYMnSdrbH5vYDhy7kgUFrA3jIe29T
+OgKEQxP/zYlhxLkL7Pb7ZjYusbQkogs1CrGhXTmexMLxMenGi/ApOSt+5WlXfkBxWPzoJPeuGED
mMWRksyjsUFX7+X1WjeEGgFj5nCn4X0GmhTFslWSvEo9+Dk+5p9R2nuywW9aT2hKK0Tsz5UZamQJ
eLdHE7R5GtxVww/MkdDZU4KRrrcWiwwL4APFPF6VmoUwAXE1GK01PURGvj1cHuemPfT3rQSdkNdS
xSuMHrFYniHXl1kfWPYr9R9K9qGtXy9b2dr9vrXW9BEhoN1cOX4E4WpZStNLAK2LDYQ+UjxK8Zo3
qCoYO8Hrji010zEix59ruYXc9/CtZK/SDGpkokB9K5svl0e1dQBORqXuTpPpEhJasDSakeGF7c4b
d+/z5vvNX8jW1XqkDZLce5PN579uXEXQBu41PO5wQyFCVG4PrSiRCqUuMkJFwIpg/Gu5S+X7ypqP
vWYtpobvG/wzBXdTlu9V2Lau2P9GgHTT+wlihsekrD0vccWD5R4dGuv0+vISb14cpzYUP9BOxMI7
cs3R6OxaFEZkZv0Nnk2vndCePV/eGnb1bBSjG4ne/KzzPYaGdZZUP3RqX9kEbWehtoubMxn7Oii9
12o5+i0JxvGhbtIglU9y/nF5yL+v9TOTSPuj1Q/JVWTY3k8rhTfIel56iaY32XisW3TkMbFkz0NL
7R8+np2PRj4iA11nNL3vybwcu5bmKMoUQ8Dq9PM4ywJ6rVbz6CJZHo91vjxWKQVbWJl+EtChO2rC
bZGpkdPfxxIo5DqglTfQ4QsKhvc/vfIG252pjWejREKteogF/kX2QH4bBxPV6bXxY+2LPsvb6XNu
GWNqkESGOvvslX/LloQpx3eRl8dQcDqVGHhp3Rl8LyhJ1qx+cbLsbXb0Luj06uryQm8MwwQD/p91
Xv9+8lpoO4FGvyX3Eme4kVD0pjtXy6YjRkf82tOJrgIVPDY2ftswwtbvNwcUQI+SWsEijjbIaMGd
tRMqbI7mxJqy9HhCA0cyFl5SVDeQJQZZ1j/MFkg3QNqO1tMzksRUWI0xltxLGt+6pm33ChK175dN
bN3FeHj+MbH+/WRBOnNuW6jXeYlN6wB8aUhshTa97acPl+1s+k3kXdYUMCgR1PoeakYihawD7Ggk
D0vX0Y5tzqe49rVyx39u7gF0K0AeAxsAXTLvh5RbuAbaHO7TrLv7eqgOSIbcjGX6vMzl9Tj9NZXV
eueASBoxG6QvoWb43hzTNKtMwQGOTO91m1/tPiPW//7MNSI9APYVQAbgY95/39Fa3cn6FiHvMBc/
Z9SEQ0EqvwwmXWpHo/fNmwVllgUoZmxA9J9hq+Sj6wZNDjLdtKu1ANxB+k7Es7meAAOje9XBT3OU
g1xqonOhXuwj92IfoINycOuo3SNi3DxfPlk76+BiIVzwfugaYTno4ks/Id4QPPT18PfnCzf4isRB
2gq9uEq4UNn92Ogtgin9aw5g0R6dwdZFDvYs0H/Dr4KWWsWW1oKbnbH4uBqM6dHJ0x8W6PvcMo+8
TPuQlkBPk6qLTTI+N9y6E8seX8NWVR34MEi4oGxlErS5v59AcyymphYuMCCuFxDr3irzsOtfwBcP
bPV4aBywc3MS6uTp8mnf8Crv7CoRxGJOrNZKqGcLMn/zxfy5NryryQajVG/ley2wm8ZQN4CY0Sqk
oT5z0WAxiZkA6NLbvXud5nMbLOlCI5vIj/6Uuzvu5ffDQTmQgAzqoIBc5UHOVOJYYw5kIBVcGZq4
PzhOyh5LczCeSWUZv7LF7yO9NueHqaR1tLKWHhZhmm0ArcHsHuV3zP3YGe11PWTevZdZMsozwq6b
VB/CWutkULf2ELJGn4K+LUiYdq28S53FeJrsloFbrO9C4lP/c8Px/kWCusQ9ne1JRW440d90aeCT
B0ISGf/3O0fiXaX1me0lg8RPGG/tRQaT/aTbv+p05wracCUW1g6paoKE+BnVg28trHJ73KLZGA1d
g4mKC/L31w9soBEeePwNOWqBmIQ2oKBPvIGEzJ8OVfPodN6OP9mcNESAcNZAk0D14f2ktTodZNMg
urGWNpCpfUWZ/YC+1ENaZFpgEG0nmtp0MGvbIZoYkG45a2xevMzuIEe9VnO1r2NmvbhZfTsV1dO8
mF1QVinuPxrorRZnuf1c+n9NfIWw8dS+EgAVnBZ6BvmmZOqHm7Fgt72zR921dbrRU4nQGgApcibX
IFm/tAZOVUI7bt5ovtm+TGIAQ71beNdWOtk7c7q5G1cNbjAOOMhDKtftXPkQ6zAblCGt+7x7yO2n
vHq77B03rjW0if5nQom5UBOnAgRLwCvo4Brxv+vpTqp50wDkDyx0voLMX43mM3McbSNFIs7QHxzg
c3O2ByPYs6AsfFmPttYgLkqs6WC68V50sfl5wKGQI7LB3qhGF+k0TT5PBWYIuGZtHoJfl1fgN1pD
9eEoi6FUBYZL6Daoq6xprZDeBAgcP7rsZvhFOF7VceYF7RzLb3SOaxGWJNK+XDa8RhSqXQiBrLQT
8HRnkG3TW8xeNHhal/pDRT+akKeBhGojRDCLz3L5Nuwdn3UhzgxC6nGlPNlSDtd8oU8V4jSeVweU
ae5MrboRlTcFVjujsaqgTqwB8HZ5mFvrB2TmH6vr309eFX7L06oD90gyVcaHah4+DzUK7pdtnK/h
qogAsiNsM3D3eOoVNTaN15uTWyRkbq69/tZkB8nuMpGFPLvSBT907WenfZX5XU1eDP+vhWpWsSsw
1yO96KACqR4y4Uk+jZ1ZJZQkKCEFY/rXh0yxoByyoZhSuoADPCmtCM25/R4B39kqKd9Xwt+lFtTm
M76v52O0LLihxPHyGp057/cWTCVbNnmiL3tLrxJm3qS+Cd7aNMh0K4KOVnTZ0pnbViwpV2+HcHay
AE9AwXuJBVwS+u/DEh3jl81sDwgRPXoSVgJwJSyCXFbjjK5VJUN3aMYn5lzl6Jx2d47PphXw+0Gu
bSWsUN89+lD1hcZImeRuFpjirZ2ehf5jmJ8vD2Zz/RE3mD7IEEHJbr4/pTPhsi/wkkyWz1oOFM3O
XG1+HoyVqM6jq9y217+fOAGbsq5bSI25Yi85f8AC7hjYWnPw6uAJh9cNGCSUxdBtabQ+7XmS+kfp
xXMX6+3OBrZ+8069c6D4XYCjECDADeStVFoPPnfjMI8FT6BnY956mqBBXlA7cDN9AqTeWFVEeh4M
vXxFavYhR1PCfGy/QGoiKh33OpPibtDf3LIJdDL8rKcB3CPgn+ncGzxcDoelXB4mi3/tUDOjGWgq
6JWciYxMvSjDZdKqqO4qFAh1h4ZlRtKAonMtIE7+ZueuFpBFy2LJ0MO8gjyDuqpAxwbRntDzUyss
oa6TlZ+XOV0inps/2Iz+dOq1buCxx471t1kuviO+0g/VrJUBqkAsRv7P1KELOaT2GCLtYEW+ND95
Yv5um5V95RckfdDKtIw7MZafOnTY31udMVzlbX8skjwBi9NVj/aTpbpjdht5hX7tL7eIDZ+h+uYd
iWzqgLdGGenFpMULY58b3cC7sJ68oPoO1u6AyBurPBLzerb90LcOedqEC0ROZvs7Wg/rQ5U6dqB3
coonCwQGDucBpTFjIIrU0B1CcieQmQgmifx4o4UuwCF+mI8hoE0WD5bJyoNsKnDrdsK44gao1SGn
YP2qtbZ9ZMvgRVSz7M9aq72BH46GFSns2O50I6zYkh99q/qRdx0FlS81476FZslsL+xo6pOBzNnY
hmgl0g50Ed/HYfJAaiL8uMnQqN/NTRlNbtMEre3IqPbcNNC5nt1XspOxFDaPfKM1Qzp2zYe+bPPH
wevIcZnsKSq0Mb3LRjAGGn3xmTWyi4hWfhtLHZiUvBSHfqRpaI75cFjoWH6GyqAR896AZGGHbTvU
zdcSfdUBn3keGU0/31lyInFFxbeV0CQcZvKFl6zDNHoidBrfjHOLTyHpB6hNlc4LFg/3ascYUJwO
DxuENldIODzNTsdRuoZkT2MLPRydWbzQgrDjVPivOLrFwa56EdLcNALAge3Ik7K7WQDfBqaGeocu
ne1bbkv2xQISK+45quENN4w+bB1/ifRqyN4Gl5F4HtdNPhT2LWm4i1Rl6QUW2kviAdQHN3nHyXVX
0RJz0EHQrfGsoGsqFg5ytu9oXnkBnVpA0sHCF2Tro6iTRR0IbWABPO2I9xGe0wFyoeMvVrtV2LHc
iP3Fr976BSDsQlIRGx2IgzxyyIzDYZRQNzUKpBmgKJU+aljMOCvaFLgLjQVF5qVhsYg8MsH7eOg0
gjNr2HiSEZeHHa3Sgy1G66qkixf29gxkfVs0n8vUaAIfGaNw0PvuaJKyvTU60Am5+Vqtz9Z+oRaE
kqEQbXHAXOgBd5cyHtOpD6EFBOtZOVynptmFupZNwTRQFvdMWNcTYjJgsWoAKoHcD2dm2UEx5pBO
ZuMrn+o6zEbrIymdnzMvrWOlW2+2B2fWTu6nojeN4yQMEoLz5RexWRf1oxxC6WBE2jA/8rbWQltj
WQyRTPshJTjQNmcyAsNqGTaLn8cglTACKEx6x1loXjS2orkvBWCcrZ/PERT/cCiNqYrNkRoxEi9D
kNIyu+GC47gQWQUtY0uMJvAiGBocY140KP6zmQVulb1JzUFjdUEECvQU0w+x+4Ont/zKpOV4XQ3L
FwSQPMxBMhXpaJKLtKktsKgtQyMDml/auiNXo1m6hyY39/JT6zV0doMgS4peUKAKUOB6fw/yGdQ0
Sz7xpKt/WH0Pkjke0+Ubgx+FEtDlK33zSjyxpdy5pEfeyCCSJ2y4MwcdjKNhBoKgy0a2LvY17fv/
A1IeT6lmU7gcGOmcT6R86cjOI2nv+2t4dBI46L2R6WOG71cQBsH59/eKEXsGlMDBxeOEmhIrAt5C
ICrqIbo8QdurgKjKRucq0CBKYI3HvwmVcIMnMg3hTrUpEHu8spsmgPFaccYGMrzKECq79mrij1ho
+rBUT7X1pd2D1m/O0okJ5fkx9Tr68EeYSFdh84DtQb22h4BCM0CwPsCca+HjZJkrsaQDDiQUsV1w
/qH8ZPs9niB7zP+bw/BWkCj6vYH2Ul4GfYNLg2gQ3oZPjuvpGqJOO+H6b8T92Qk/MaGc8G5g4IAZ
Mo6GpMKNOhRTr73ORpuq2Q9RCg61IwKVV4Qnedijq+q+cKfqyplxiZt5myKyyb1gMdKvpODgX3Lq
MWy6VA8h3ooYMDPqcG6mLB7mxY0JJOXDyaNzRKQNUWIvZwGa1/4al7pGvScjUtZmslM7g3We4KIJ
ZPc4dDtV883F90AohnQsGjjVeiABon8qiFclufPW4/5zxbVu7nVsbC/9HyOqsCGKO0uHG7ZKFqMw
IJ5ooHaOqPbyYd82AqG8taiNg6icRN4OyEKIlKPvdQwe9X7vybl5fYB+7P+/rxzDnNI+rzs8QGqc
QX6cvAON5HBj/IvTPTGj+CzdolIMDMMYqm80v3P2SM7OAfi/t9SfcXhKLoAXApR/nVYlBRW3WUWj
wl7ixcqfq8aInKmMoRx/U1CdhCZaTlO3j31bxJfXanvX/fcbFF9ArKEfaE2RUQFOJIUyLH2Vzl+j
AtaBgi0Z3bxAwp9lkClDA9Lscp44NDvYZhlYzp5g3OY4TkwoN6RdFiZcc8sTPcuCaRoCSm7g43bu
+T0rys4meQoA0IiB+LIJW16FgLMe2XS4vCab5+dkLMr+NtnsUDOtMV1LhHSHzHfO51Yy5XQ5lI3t
LwAsU2guJnz6VPgIlu0bX3wo0p3zs2NGZVvmHqheJMEwQCr2MAkzWFge2Oa3ydqhldqZL0fZwxA2
1RppYzytRbEa2V2zaN8vL8nOwjvKfZZRtOh0NcbSGoBSFUhytVlU5d5OC+q2GXTUoY1/5cFWLpkK
ZipTdjwxxP2C7u7S/GBkT5eHsr0s/9lYZ/MkyHALNFjQpeHAS7rgqL7XNNT/yjm25V6Yv70u/1la
R3tiKetdBgQVRkOXL7mufeqX9J9CmVUw9f8mbB3siQlG/HbWBpgQM8qxWls/g43j6vKErcfhLJY5
saEcR27Mfmm7sNFU5JW1iUVkPNlfUn43Znbog87BkjvU7+snL5lUTqgG8Z9GWvBmSIbeVv4QOcgY
6LUX+Vr1Sl3Wh8LYA1lu7z3oz/5uOIQMzfupnIelNjsAZhKXxoN5AOaw/Hl5IvcsKIcIKqJZNxvw
nl0VTz/S9tDviQxv7W0QQKIGC4wMiCeVeaN8YqIw4QkK40hFGZjZg89jVu4RbWzbQXMS8PagrVYr
HbUvme9yDyPp+mAYqhACyoGY7+osuTxlW0cIZbE/hpS914AmbXBqF1eBfteSLuQz27kM9iwoUzbN
LhKwAhbQqjTNyNz/g0s7GYFa8KCtLk1u4vs9+a6bn6zmth13DujWaTk1oexcMzOqOq8I/Iw4rOVR
1KrvOlycg/YFSf6wGX78w6KAlhc8+eBTgFDf+5OygFV9JAOFBx0/OYOLxM4O9nQrwMU7AATgkPgF
/lQJM3zA9TLw04iEG20gnOOYvqVjEQ3+Ny72YrPNyQMcCqxV4JY1XOXKkdKAEoeDl7lJbvMucrJA
e2NH6800/2UrnxhaN+KJq0ZLGaSMTBjy2gCB5rTEl1dlcyBoM17rHwDhqfrZJsCUiy/cKjEsEVGL
IQebcP4NpYNQk1da+vGyuc1z40KI1kDBE4xcq7M7GQ46qApDcB/lNSuo2SspdzbZ5h44+b6yyYrK
BekSXwPzLFi0ELHm5B+K5rEuduZtyytDJeHPQJTNZg/SKjMHAxEZWEPYM9R10di5g7/YM7Iu3uls
ZZ6vWQRG2rl9HcfuAQzhoWHsvTy3rmrkNXzgI4B8OyOxo6bQjcaqeFLO+aFIr6X4oS/VoQEJeeoj
he3weC7ojgfdvAxOjCorlbp52wJXiIsTPYBzFc0sqi0eOVYXXd5ym5MIhWWA0oHZwr/fT2Lr+yMd
1x3eGw9Oh1zpMRt2DunmWCA6ihIrMNBn/ZKT3Yu+1o0q4SaEYPy7tumDrHr0vA+Xh7J5ek7sKPvB
d3OEnGKuEqTJPxX1zkRtfx282ivjIJrW1ok82W06m+ngsQFfb4y7yZ4/aN688+bYXAv/PxPKosuM
LEaT9kikfAYNltPfQcPs8hTtWVDOpT7OoOOtYaEAx6STjMOdR/8Wsox3uYmIb6UxBrebSlk4kDyz
hTZWyeh/0/OPcjxm/afLo9heiv9MrH8/WYpSVoJqhqwSaaC8+1aPO1mzrRMPRtyVFdFxHLwC3n9f
S/XS9RiC87nXr11gRefFR9Hw4+z8EvI1bR4gRPAP5/3UpHIMUcHX+txEcJ6x5m7si8hd6mjyjJt2
yl8vz97WHkA0C04TnEfQrSnBGRNGPxKyIDhD+XZu3iwQjGp7ufmtJQI9gQ7iSijyndHUeVaHllGB
KfSoeNJr95p5aBS7PJBNG2v7gQcKUySAlM3ssmEoStqUSRGYy9GxDn//eaATyUqyB5YRFaLYVyMa
wlDESBz/gzM8mjuHfevXr6krcEJBHxEB2ftNNlbeOA4c56SDzNsUFHuwjb3vK84E3bVlXjJ4Q6c8
eDxw92pg6veNVXzFQUIBXJ4ro5xySBBFGl3qyv4+BaaBeN/EmMaXF0C9N1QLypmw8kl6Rj3194W8
0usH139t7yCKcdnI7zbY02cxrOCxhdAOiwBhbLVwMWn+7IPnrL9vpPFo1uwAXvQPhsWPYJGv2IuX
5knpryUA40bTPjrWl3EZ0mCoih0PcJa5XX8I2gdQp4HILQiHlA1RZgBKTGjBuKeN/1Tp/lvP6YAa
N1AwQ5EfAcq/nmz7qsrZkTT6Nyst0sBZ3GEnlaM6v98/Ay91oNHxe+DC3+9Lr/MbVDbxMww2HiBR
cBw7O41A+vY61UDU2IVux55TpYG1eCy6vBi/s2rvFwMQcdsHKYFhg5FYJdlnFi0h7zm09wt6mo90
HKob0nFw7XszSLPoUXO1jzUT3n09dzc0d7621vjTZu0PYxpeR4ZCb+bTF92DZi81K/2BGn17aAGP
i+ksn9H7b0alIXmY9UvUZto1AP+Q3gbCiCw3lr884DoLSUejcshQ8Jn4cXD79f/0gT37t80CBGlW
k5/odLlz0PkcDZmfhx7LDkvtHDNSHccCNbyuYQc9ByLHxFWhDy+VSVI0lZffmDH8LXcK3Ae0TNao
ZyXmws37frn8Aaym3lK2993Hit1YbCdppO6GtUkUkHcIw6G3aq0hvv88p3aeVWCQT+xlCAsqEbjl
gbZ8qfqnwX4eujyap+87mwCfPN0Dv00i0+IaEF4CgFcZkSTZSJrUQRMBv7WLo9tel+WOZ1mP0gUT
aiN503cSAj66l7A8/+YPxkur+9gIgJheHsp6A53bwTULog3EESp0zqkyuy7AupzIrP5uOfU1H4s0
BAjup5GD5pLWtr7jzs4erOt6oaKITiRUe8E08H69avT9Av08okWe0Al6T/0c+dTLYivNq1Dvez1m
6FWKZps2O3O6NVbc+GAb8EAa4ahHl5YNnU1UNJ/ocg141QSf4Rzb4pr8NSIYQ0SDAhiJwKmIh7Iy
xGwBI1MGJtOnNv86GL/mvw4r8H1ITIHNAPOHbrJ1oCfR5TL2Oh3rNn0yvVBat7azk7xSL851f+Np
v176QJ2eyS9zz+nacs7SJ1vcamXkuzthkXpt4vsQxMb9Abj22uWtHFnIrllsRHsuMknTkY16MBlO
zCeoPe34hk1D6BtAEzBcNXIW7ydq7f80mlG6Ca1ZIIz8Wp+WaxCslnvkRxszBiAwSthYDNxLKoQh
cxpbF3rvJEPuBnUf+POe4Nf6U5WDCggGAeLYBFMn9L7fD6UFNa9cctNJABkEh2LxQWotwIF/rRWK
pUFOBKwqSMSddxpPdjEA50acJJe3K1tztRNDbE0UjgYiM3MlpVahxlljVOCjzvCws6JiPor+5bI/
2/Aua2/Qn+8rsUHOitp0Fnxfl7H4WnVF3LV57CH5hnpC4HU7T8nN4SD2xllfmzhUerXedIvFA/dk
YoOk6IoXO77y9wZVVx3BPbwJaDr1s1BHW8AoWTNpJ8aCWGGii//F42UX9HYz3jABF0ak2955HF1z
SADp4GEy/KMAYcLRGzxAW1uEiY3vTne+3JW03tqSaK4GtAn0/6sM4fstCZ5N4CpIbydMei/oArpy
mBCAo9I9RcUNx73mNKCdA5eErKNyjKtSz2vqcjuxijGAkcCBIEyLLkEjAzw4jy5voS2nAUUDHGVw
4IBZU/FOS+nPdTVXdmJqCd67kQUkkme/LuY/bFU0luGZC7rSlf5ZmT6PdzZLGycx/ZeUVIGp3y/6
a2HfCe0WOfzLg9paK/RnIwzzQGB+pg1Vp4VwG790EofJMdRW/TMnG9zIbcg/iBChRf0/U8qzy6OQ
LRVVARcyvdj1s+/uNfxsbgc8RH4TM53HLOi/Hz3Z4tDJ0oP2jDdnUVnr83VOjDweR4fcrWzwO0dx
06i/NnO6UGs+U2xwq3LwJnR3J2ABiGjJYoDB0RZ71/PnNP9+ebG2nJiLPYHrHc2wkI55vzMc8BXw
ovMcpCP5LzutQ07+h7Qr641UZ6K/CAnM/gr0mkmmO5Nklhc02wUMBpvd/PrvMNL9pttBjZKrOw9X
ikS1t3K56tQ55aGvjRfLa7/LoXyKBRQYb9tc2iBoAYHQuok+DWT4rm1qBO8nn2E3VoAVC5QTyN50
y5WjteQuQepuYbujawb0btdGkNcHGFjY1qkpH3ifBQ5fufAXR2EhnwOyNQR4qj/u0K9jjolrnTiJ
9GorCF5b29sTtfDeAMXOXxOK16NGVrsTKLROnQbpCaYFWuZGffNP7z70JchDk50/frlt8k+1UL0G
5hM1s+IgCFATYjzrmo75uAZAltd+nMY+PWZp7uwsQ1iRzcFp5TjgWZ/opIdT7zR3tdc1D3UF1G+a
09/c5SPyqVHjpNuqhr49TWJ3FzcdmtFTE8BBqMa1a9CkpQODo4jSF1Ktc+7+eq0tuzeB155/87jR
0GBo7n00kIM9aI1udHFToXn6D9XL62jb6mkJQl/460TQgDKQu1gOgKS3l2BxNIhWZwYWPCbVAI/o
FdFc0VmnSf8sCbyO6we9+EFqEGcb7xALdyFBgIAVfV+ofCg3ECncDpI3k3XSp4+eexjf3JCFIA/c
XXgFQWcCOTJlaZoiZYlGECRpPHuu8+Gh0NcI8pcu0UsTSriapqPeak1snfKaTIHfa9vUgbNECLtJ
erbiVpboLUBijqI0XlzIiqsTZppaEScoep+SJnHCShaRqbV3KS03Q2d+0wrzPmNiQ8rspZvKlRrf
4kjhNvFsRXiC9bre53xiSPTXunvS7CwOvdb0NmBOgx+1jGFrF1KsXA5LLg6MAsB6ICEIZ60sHret
ti34BHvo8+oSczdIAvL2cXd7wy+dKhwq/w+ZxlwpuR5WVpWm0TiNe3LEKdbui/M7Pg9g8cydYeIt
oFxxozDdtHCxYpbciahMDrc/v0QiDtbGv99XZsmYGnRrUXy/YDZwMFZN2UlM0vnoUcOiM3uYCYks
vUOPk259aWKd4pnL4mBwUy0UOit2BUFzjpujjp5Dpiey9KH/4tQ1PcsOTTZpFefHSlb+PhHAXpg+
975WRbqGTpp/pur4wUoDkgA8+oBcVzJNicuqBEbBvoE6bj6ZQV2c5xzn6CVHi/or52hpK0M8cn7M
ABLxmg2VUB2S9RLkX9Xe8l/kXVacibm/vTQL+xdQqzlzipoIGsOVlYEIu2FwAgYOVnwqyiEgPZZn
jclyzYhyKPUk7/qC4lFEUrazpp3swfThr4xk4YiA8HhGlXuzWIyaBmSAQpGGg9XH1/tn6QNFUrwd
6Ycy2IUNNQ8YJ9CIQm7ZPY1l/ClBu56XT8+3F2SeC3WP4ffjgYUX2+v8LEka4mep8E5oPmRlpB/Y
F00A6x/Gb4YM4N65sKQOBsyYXmoUjXfyhXZOY+dTbPN9As0rStaIBJe28qUp5Qp1zVhLc8ahCcUq
CIPb0eSh3w9gyUz+uD19C7vgalDKc8cAZACCTTii0o4yHmhrVbLFkeDJNhPwELw+5q1+keyTZS8g
04Tz0lH7OEM6dHfTtfb9mGgrwfPiRriwpPpkSP7o43wym/Z7WRpB7//00HKKenxgNr/oWop7ceIu
zCmOwIvTKistUD0WDkE/5ByVrhzQBS/goiTw/6mbB3wxdbYeM+lLeIEq30tnS4bPxdpFszYI1UFT
SeuhgQk2PLrtD8va3d5dK0NQKXnhdno3TTFJ3H8e7W96ZgVusZZPflXYmxOyFxOl0oMxUXt1IyHZ
ZjaoNIGB17KmL9SrP/SVgVpV+8nyxG8eazvTztAC7d5XpN+8Z6BzYh6C26/ld4shKVuPjC6IJ/0H
Ktxd4idf+aCvxPHL8/nXzLyeF1siyVPTgmwKOML8Dirf5Kdl+FtQWK8cpUUzqPejpQlkU68a/wx/
5MTTOhdgic9V9o0n/xTZSupx0S8AvzZTPhk+svTXI6GpWzppD4bLVLu3K+gV2xA+oE+keLq9MEvc
Ukht/jWknKKcg9LA4qBVi2UdiWYMPS8Om/6j0MBJIT8n7Nx2btBU5UGyL7dtL04j+kuRAkHhBjWj
6zE6qZF3PAMpZRnfT+wA3Dm1VjbE4gG+MKFsCJIbTla1MNHUgd3vAJ25PYTl788kUuC6xMZWLiKz
mGiZJC52Qux+5bT/TMx45egsrxBIW2crNujvlGmym5QbZkGcU6J/TZJ0DDQu2rApswLsFM0m100E
qO2ZVdqhn9rtCBWu24Nc3IuI6jC+OYxQe14KkiGGtSn4b0Qg7Mj5UoBzpVrJUC0lXpB++78RZSZj
rpeuZsHIgN59qKX0/EerWeXnqnWHR83Xu+/llAwbKgFOz2g8rbzzFnPxcByzwNQMHFUzZAU4+Ahl
3D0Zo3NMq3wHZvGohXyDQeonyNnsZCp/8oT+MsfmAB29My36o8f6c0/6I+u8f94z55Atnrm9cDrm
s3PhyYYBFBV9FTvI6LLihLea91GnjXxsUt/aJYSvJQ1mf/IqTASVGLRzUNR8RcWlySzXRz13T15x
zMw7T0QoFAPtMRUrt/bSOsOdzVrcKHig1eN6YDQvywI/wjmBUEELMoeD3x8drrTsH0GCpG8kqbaA
KezT8R06CXjwQk0AvdRA3KgF4sT3Mr2eUJdsy2+t9ROssQ7Ygx1/L+2V+2HJK1xaUoJGOsXCEVJz
QBi8M2OI+kW3N8eStCeGApAO7gYgh9S3iR4X01R0hnNyC854wCBnGxmyhgRV1vDvUypecN0DlSb0
ZjMATXjkLC0+DOj2OndD3x9amsq9yEy0HGvS2YjCWUkALLn2ix+ovgXQdKk5pMMqS5Me2wrv8LIJ
uPMO73tpRfEZaW7kGlJhKAAz1Bojcy0tuDiKmQ9o/g+JDCX8KxpLj1MT9zyNvW+NFR/RYPglbtcS
XEtnD84dPFAz3NNTL5ECZJWO5iA48u0qYg2H1qV8qJ34p1EOX8yaN++4FC/tKdvTbX271UaQjCeT
HsWseojFO2AgLgaD5KPnuq+F11EeaEFH5TnA0IQ0jhqxHZwNyHhIfWeuPaEWV+nC1nx9XbjKHkLO
0i7hKnnuocH8u2OIkKxF6kt3oP+HRAsZW6Rvla1m5R7kjzIkzDR+qOI0GMt6L6gWmP0ar/XicECK
iLlDtgY1ouvhsKkdJLMHkOqa408uUaGc3E8IRN/x9ICNf82ol7oNSoFR1DBjWPIkLFDpIbVpOmvx
5aIrBOfYHyZECMjPf79YnKzMxzozgQcy4vF3UlQfSGGtoKUXj8+FiXlCL0yItoQyiJhNoEvKDr18
o2kf6jHkayXdhT2AbM3cVo4KFHBhSqjsZHbSWTVeg0X6TMqX1v3Uli/Zp9u+fWHCkDab28pn4XiI
BV+PRnPqjgKZiJQQRmOGb0b9IuOEkv5cIpiZ7VQ8XZKgqO/1NRzzCJaoqHJWrr6F6/3q+4pvEUY1
cIBAnFPPq23psru+GR7HkkW9Cdk9b/oO9bavaEBbMbu0NIC0QBnWBa7F8vXrWetTOQ6oijknB2RG
Esey2aJaLKzn24uzsNVw/AGS9R1ELig5XJvJjDwWDUdXBBv0AxIT4IdD9tyQ3dZM27058RX83tJF
P/sb14ArhciNWlIVaa53mlfNNxx5tMhnsDInH5xiioTrpI+xnqTHtkCz1uR3ekiZcWIs38YOhdC3
Vejfu1xnB2gOrHUoL/golHdxnJFHxoSr+kyk7gQnAI2ciHOnxV9HLQlNFP/eMdng2p+JYWfpPMUR
ptSkBPgTqERCqWImt99NevE8le4LVuFoo+R4297i1v2/PZCVXC8uF141UY47K8kR2Ede1wY8D6kb
Sg+sVX1YT4fbBpeOOhq7HDDTQoEKHf3XBhlyw1nrjggT3chsgvLxv31emb+xzd1S1/F5u/syHnX3
PZ9HzQLoX+BOUPe//vVeWfW1ruHzzL3zq4f3qG4gxfv3+8pZGxDJyibG94sDMbYi296enaXVNvEI
MedGFHSIKu8Q9CFpFO8NG+0PrAVPoxdlU/MVEPlNOfQbaML/Rg+pDS61taB1yVVdGlZuRH/wkYYj
EvAPTsMh70Cmx0OL/By8OLo9xKX9BcwKQKRAzJFXkUReDpYDXIuNIOyF6md/958+r0YQg2DlQAQ+
T/UceC2Q9b0dqApG0Tn9DscH164skdOQtpfdYJ4st/ZA1deLnS3zdsXK0nrAv860PrPks5qFatME
j0KumSfCdsW0HcSeNHv55v4qXE5IwrrorwA49tV2A2/UYBR9RU7cjoPRdA8eI0kwak2EOtaae54d
h/KYRzkBMF/chOiBVsEZFFjrEdJS5NRIMwHl9HBkpvtZdNXXGnBwtMP7SVAjnXF7PyydKBRlMU5I
Crzu5GS5lQBgOpoAtfM7AYSmx8FFbdLvsteGsMuqLyb6ZYOu8NcYbJY2OnB2szSEC/SHektCBiJH
t1dinvSue0qZf5eD7fj24JZuPKRJLWicz6LIatqizEZRpF5qnspmr0kZxFrUrXHLLC3bjDJF1Xxu
wlRf9aDdASLArwBvSpIqC9Bg+JP5EHgmpVP+Q9ox3xdDmkRxZeqbd4wOVzn2C+69V1VbKDLbJtdx
BkBD2X/jXj2+eNwpIk6GKXyHqT8QK5SiX3f/FZMjiasJ6xTn1X3msX1upMe4oiv588Ut8deMWllB
7X6seVrDDNuJMsz5SnCyuB9mAD1Y3n0g0ZTbyaBuU40Ovj/V90Ieu/i7Zzy/Y6Z8wM1xoCwbOGHl
gtVKdGThLXDqq/rFtoa9n8W/ROf9NzMqe9qE6mM81I6Je9wUUUVSfytx4yOflDorL7XFSfs7oj+Z
7ouXWuro3ZSWnnnigFjY4AgHn4W7xqo9z7zq/ACU+3fa/lTDLow0KCpkukwAqs4cQQIkB7Q9cysL
xNFdHupsRErMXAVdLQ0N6VO82GfGTBTarxcLBHTFjEy3TjrbaNY+Te5pvpLtWjQBFBIs4EIHHOra
BO9kZo1MB3J5Kr4MsXgwC7ax6VofzZoZJa5zjATMy5VpnaTGxFOeWVlkM6Z9HSaj26zs8Dlroq4V
1HWQXINLRWuCklUZDZ2ZZprYoATSrQDMQ/22oVkD3mG76IIsodUHNkm5BT1sFXng9wo510Yw6/Y5
DrYE1Dlv833rauDeSQy7CwZdL3ZNN1YhWBOaoyfBtEsdkPVNbpcdnUqcKYSSkEoHsW7L7HifoJFp
q+cm+siqLmA5OkmkY8C9185PJ/OGBJCCVn9ELFIE/jCz4aYk+a0xAuxppX+zNV37gsci2WipbD40
ckQcjKouxLIsiPWgomEEua2bn+wYxJo0A8emVfbtobarbKv38VoqcSmYgU9CUhgoXNTUlD1SiWxs
rBbgaV/3I9OEBqpWQ1kD2mC5/w4PeGlK2SdpklrCH1L7lPgQeruv8eQk29v7Y+koI1EJGBmY39EE
rXjAgvoTLVw42apvP8x5XkgZJJu+sj+WvWdtS9tbqQIt3Ro4wii06dCceNVy3Vlt0nSaZYIOy/nu
unILyM/59pgWj9eFCWXa/CyJ+74wEUgYRiQN+9EfjX1djofbZpZiCd/zoXsNxSwogqn+qALtetm5
5mkc2Etr8ONUTzuHWUBlpzxqIXAcFPkaPntx+rDbkbm0/FkC+tpDTVpC8j5DBOiwR5kFdrcydwvf
91ENc5B6Q8sX2u6vvw96FTvvHG6epIPWOA+01XG2sqsXDhDiyLnO6uH3v9JkqMa406oRVxQI7n8m
pNU/dSbjG8Y1sMMPxhqR1OKIUHEEmADhuqmGlUPb9GPXo8nGNekmJnYk+pXAdXFAFxbmX3BxHQ5g
dPeHAha6NH4sbX/faeld3UHPoCvXgqLF0VjoFkJ5zzUgRXNty9eqbpqDpZPbB8LVNrFtrHiEhdMz
q1j8a0EN63JH4tVMEKhKGn9PHGA/x4F/9kZ4udvnZ9EQeoDntnwPcmLK+QGf3FAXcWyehpb/1mID
9L2TmQaM1GuW5klR7kBgff9aUhaIo/FwIhI7TvvS0o310lDMXdjRiJebSa7kSReHha0L3wYXh6zT
9Qp5boUmignBkdW0LxbNNx4rATH29rdn78/0qIMyIDULVARYPl5JpFkEdJyZM5BTO+pFIHUGtKnF
bLTqNd0pa207KivwlvvNZD6imbZ7snXwtJkI0drAqSloehxXmMHI0FrPgJED0iHut8Ruxy+FNzrh
SBvvg8nr5uBAq+MJPcl5aCQx/4R1y+/YBN9qZY0dSlOke4gmQD0vloxtCaRw7mIQM7sBSDzd0E0t
Z8/qtv4IAc7izk/iNJL5fmq7Q41GPBAMeEWEtnMwcELUwQgzLRyTOCod744mwrrHFY6UJON1pEOW
8DE1fQDUNR18/l5vnyE9l/yDqMXb2D5ttjUdpm0tvWxb9lWDfjp9CPmAWKVzRBaiL8T9R1ZuFvgV
JQHhnRZZVjNuzNgrtmbRWc/Iq/OjH5MaxPz6tLJmS4d3lt9E2Q7eG+Cm662h8Ur2fUNxtMiR1L+T
kq+8/NYMKMEeWHPMNucwoA9RfHTkimtY/DwSech6AOD8qkm3dyzOElKZwDeKfzqz/9hVa33AC/EI
mjV1HW2KYPpGZvp6iibBjNEHhwPC1XgvvYjr7r4qn2V91vQ1KNtS18MfSUb4SywIaM2vjVW9pINe
MDyWCDiSJ/oEFbwtpFh3qIjvja7/SK1kYzkQvwBi5en2+f0THqjnF1gYxwH5Al64KonS2DY5gFOI
UkyR12FTW3dt6u0I3CAd+GZqchuqGBwdUp72lYy2AyayZId4fQxYgo7vlV8zb71XvwaAf0DKoY8M
5389FSTtunSCPzg5+bEG9CW2BejpfviQl4rjKSJGHqX8PtN/3La75CzR4A9GEEQ08xv82qxWMdsQ
hiQn5t2R6ZC0x6Zf8cdLm/bSxHx7X9zOvDf4ZA8jgbLjc3tfvJlpE1mDy88rEzfhihcmhH1OaffF
dL+8Pcdy9fU5Br348bbgRo+GPHIiL/bYRk5iRrcXYG12lHjCtLpCyhYG2Lh3dAEJF7Lik5aiI/BQ
ORBehkrNK3U3o8p9SwNCGXVDcF4OGbN2rQSDn61rWgDhuWJlKy9uKbz3dPQYQohIfZ+BbHeqywk0
lGVjR+kkcVygprPGfrg0KpTawVCBdCh685SFYYllgiXGI6fMgFS08eh596z8lucrXmLNjLI8sRQT
pJlgpgejp00eTfdhxLvCSNY4l5f8Llq1gfEAwnJOv15vtKolpZtmnJwo1yIpAPbpjD33IJ9bTfAE
8Ron09K+Q3Ec4T/aWND4pdjLk4oZPse+G0k4ZOD3hrt7+86+sKASyLJaczspdXKy+09j+wxw73u+
j/IWeEp88BcorguMaJmwSxMnp2yj0c4eGkpXknlLiEkE8wRoCAu0K6/ENaEG3rSdaIyTzBz7KR79
ZONWlf5cjPUQVVD7eDGgRhfp3OJPvSaTQ8mJDCnp4ogxJEfqNKufS6H799Bazp5vT8DSlkHfGVAU
eIe4eNBdb5l66s1koJMBJtN8l/nMi3TS3ZMY4lCUs7u2Xi26LG0aXJa4oGbeqlfVNqSEcgnYHzYN
Gjm2bfeO8Gymr0TjKK6iV8Q6HkNTtFanuANLwLHdH2m+5guXpgw65vj9DrKM4O+4njLm+q2VQZ3h
pI0nWn0zEi/kANtO1rEbhhW/uzRZl7bItS3J3IY7eoLRpGGMkkrB8pX5Wo6fLoajvOBq6HZKQIrJ
qfYmhhxYVd1rgkARDGQUICaS+tZuy3JfUclR/kUDKSh238pRh84LMGggwQnwNlr8VPSTlpMkT1y0
4nJjI6OEb25v8iUHjHDIBIEI+pahjXo9i/XAC3TBjvZJNB/09FxVd029zyCCdtvM0mLBDeIB4uE4
vUK95FwULrSFbQiUhs4YcH1lqeazqIZ3NrI6eAUjzfeqW7QXDQUzfGOfGH9w2+cJMoHZ7h1DwOFB
pd9Dy6epuAPRApvfNCDIYNYn8qGnK0mWxRHAzSCSQCDxSqZJJpyRMQahaZv+EIMdOk4bGdPKGBZX
G4TW0JqaO8Us5Va3xEQFeADQe4wO0UeRQOtxE92epkUTaArG22bmO/oDR7qI6Jq4ThE6xPZMl+8y
gdx3FjD6s+ffb9uZN+arFb+wM7uiCzsur5MUTc72KaXPKd+kzWbim5wOYTbywOAtwDdrNfHFJbow
qcwe0OZmVcGtQuVkizYrZ9qCXvD2qJZnb1YHAk3UTPxyPSpcuBkErXvsAh1lhEwASpKa+2mgXzWr
WLl9F8+k/39bKvgCyHUqUXKwT7lu7NMJ6qDl0+3RLE0Y7naQySCDAwyWskbEQARRmRMmDJodVvU4
w9mNtXTrn4ekuhPm7h9U70FKhYT19Zw1oysK5oEMAayIzse2dIdgBLuAHRBt6nhgD93PpOflfor1
KWDSScJsoMfcvh8g2mkGQwHpTkcw+yHxNdKg3Ti2QqQ8awHlAoMivGLmxwbV7Q3U5FE9yqAem4O6
ooWaFrJgCEOcn1J308OU9ojGpcyzrRwd5wvXCxomzJehbclq05uCPPKe9kFCeD0EbhU/+IgKecfD
JNlp7a5w9e53Kjk9kyn7Rew6eUlLo9zY/ViGFYd+qFfI4g6BFJS2pmrYknHqAx8X7l6Hzt6P24u3
tD3QuzzTxwE5iBTC9bQiW+S2Fc+dE22Pnn9EVu3295c2B7plyFz79tGCqXyf9gZ09Sz4ohhpkLrR
gBx2DtRs3hEmXJqZh3nhJwoDCtKZjT2oi7Czop6vnNi1Ycx/v/j+ROo8KQm+b+NS6B9scu6sd1xu
c7kCGlHQ7niVCZWa60M3E4WYOqfftIx+EXjWBmNrrtwO80G5PkgGkBtoGEIgjh5LtYnA0MZ2KArw
pBRm4h78DkibFLhU6H5Dubr1xrtsHLqo5oO9ub0VlrYa8m2I5ZEY81Btup5DogNoNHHXOjnWlotP
8RqieMmrXn5fCRXdahhzywXXSCo/4J8GIjay9bPov41C2dCpNVlmO4+COWH52K1hWZc2Gp780NYA
ng0kJsogRuAwgTXEIKY2QLauLcHi/Y4jCezBTF8LmpRXLx5GO+h3kRF1+ymxIbI0QkkWmqu6ma7s
tMUFAUcosFAAF6I+e73gGvhvJxtQr5MP/tBHs7AzyOTG9DtEnpMnUU/voJXCMw5ARgLknI7S3LW9
qnHGlskahzR+su/N4es7Vv7i88r+Ne1W770RnzeMwLgja2XyxeOByw2PgDkr7SkXnDVJv7Ktyj4B
MW7Ve7rWo7T8fXSC6Q4A6a/o7iFCw1G+gieWxwqSxHXy+x3T4//9/mz/wkU2RJa61uL7NlrT7/1q
BX25eDAuPq9splZvyVDPF0n/2ZOBre+KNaqbJQug4YNzQlyGO1GJY3DjQxxywtHj3oEbO5Pnu47z
lTOxtAqXRpRVprG0E9uEEae8E2E+rmRaF8cAwD1q0sgdghz2ehFQqYpTz+H2yfQ+kupDQ0Jpbd6+
zvMLDzTBqK/D1rUJveFg7hw8G8/lAwKl6j0jQOoCTRpwTbgQrz8fg7IHGE3unPQyktlzVj1MazpZ
i2uAWgW87NxNroKJXJfZ0rAQ8xi077dW69WbYair/e15WvJ+uMdnfC0IK18BK5ByYmje8cGulUyA
1ljpPfjadjqEmAEPjd5hC1Av5HJRjEF6+nrSzFFaFJzYsNV7dQhIBDtmRlzvpqIHpImYqXm+bfD1
PkMQAUYyMF2h0RuFn2uDhQ3Fh5whXzHpKLKkG9ehG6SAbht5vU7XRua/X3iUqYDquAd1nhOtd4yF
ibcS1K19fx7kxfe9jDPQuOP7+j99/SlvPt3++Qv9+PPvB8QBOxkqZuozz3YKgQmkuDAgJ1fpVjgI
LYhrFwWDpv3ABnOHW1gPTA6Bd6Mvf2jTGi7q9R6EZewyz5llJ171qoM9TOvo4FgnveYHEwWMQGZs
C+nOT7Fo3+wXAObWwVFlYKOhmqS4zyHLzYJOrXlqm0Pm7dfirqUdB6AAXA52+WsKLCOFBDFLK+s0
mkPolV5EE2PrT2u159cJhxmS/n8zan9YxnQwbk4cQaRWtO5O2NCgMgejfBnTkpySjOTA/RVtdpgq
Lv9xyzF9vr1rljYl6G3RYwAnPoOXrjdlw7QUJGUArsTIRJdjWDYy+m8WlBCz1/oUOW88NNInme0L
cvhvn1dcQ9z+OwA6QeeMh0W5xoE97yT1BXM5RYpfqDhA1frkALJG0rAQW6PBo31vfXf7tUz34mIg
Tp5l6LCvVagDl1WeQvnEgrLKD++QGt9uT9VCZQS7DVk61BXBlfsaisCQqPtDxxuTp659Ae0qSBvA
HRo4CQuZlOgom4IMGBSKdFdvbDsnDR7o22tM+BV/EOqglpoZXq63HJO2FHWKdNT0s7Tw3ni8Pcql
SUQ6FblIMNSgx1sJyxNfQN25K+3TqJ80+tl4O5gM9dG55QJATMQ9akCSD41LG8QTpwGVIxDQrOzn
OWRSdhvIiIDYhqQmwmaVaLEStllAhSg+ZcggFeaPaa99Q39QUFhTIPq1CuaCmwOLNhre4a2Rj1Fj
E60u7YLkwgeLaRzxeFd6fDvEWvjmJcFUoUI6h1iIdhUno0tuocUWyhUm2EtRGB3eXs8AVw9y9HDX
SNrh8rneUiI1TN5VGjsz8fJTiqfbP39hkmbkMu5UH7JNIES8/noLaKyZl7I8m+h56aPS/Ob3KyYW
Nu2VCSUMrRjUa+wBJuwtJMrNegU/vODC8ASfoa/YuXiwKgvgtSUI3b2Onb2sP0DOI7SME1gWUTkI
9WklzFmzpfj7YsxiINB7dtbSTUYwnFD77qb3rfmOeOdqUIrnN8Dyqxlty85d9RNHKmjQjWuK+0wm
Rwf9O0kBXGQv+YzJC5reX+MDX1gyUCHg0MzJTPR2qW5slGhESBp2du2PPHC7lSVbCueuvq/sutGi
rOJtzc662NrxM/E+2AKUW3vmF0GbHri1sbN7K1l59y6OCl0qf1AgiAqUjYj3KmCM6Ks4p8ORb1yx
8vnFzTHDvgkwmMg7zEftIgb2jczsCC3ZmWr3vTOhxvpEO3A8OBB1W5PoWRqKg7wMMLEorYGA/tpW
XRmCJwWIwtgY6gB12mm34tcWHANuUaQYEX6iyqn2AdQ1oNrZ6OEggf3KaCHH1OLl9fXN3sdBpmQu
Q6AhG+RE18Mo9Lof+swszmkfUiPMs2hau9KWxnFpYp7Ji1XhmV1LCsbaM+hLIzo8Q7CiRqnj9jgW
HgdX41CWPhd6yQTDOOIisr0AQGK72SK4vm1laYNdDmX+FRdDER4b81haxXmQXVjlv5rRR2nkZ0Z3
jreyMIsn9NKW4gF06QuuZbDlTQINO/pGA7wXAjOB7PnvtJPb1uu+k0REiS9PWoFGm/82VsVDuCBP
8i3qFGfZZGGODF7dfuD1LhF7i6449cXFsyy0Cs/iFKiHXU9rkaHLlEC79jxaQB+bD7UbDsbWdlbM
LB1ZEGn/a0aN3RgKKwYqBNiIKQl8KoKWrNQnF7e6jSAYhClgM1GBbhnRUpYKgjkbv7UgZpLeD7LW
H744WRc25r9f7EGT+W3eAtp9LtMoc0OK0h3o2tYuiIWRuDokc/BsQ1H3Veev2YgKnOZFce6BiHZd
GpbTk5++OT2GEPrCiOIZwNOj62jwLYDheMizXyM5VmuNIAuAmGsbimMokeQGFAvhCG93jvtB9wPE
WY2xTYE99+8892uzxtO8dHIxLICIdUwfSgZKPFQXZlnngmOfoeIKGooqPrbJnZzycKo/OO7XVt9r
eqSvCTfOp0SJ7a/MKqERLTTqxgnMNgBwTtjhKLmOIZHB0G1agta8tfB+YSfiKYHIdX7h4wZR7o7c
9nMDSZ/8TIoIPgL9AnQKHWNz2w8tPFmurCibpPV41sTSyc8o6RB5cK1DM3yvfR5lIKJqph+3rS3u
e5SPdZD1geBDrev1rlOLimr5uST/GPqzUT0M1Qr6ec2Esk7lUBmFXcFEVW+77CdlG31NzG9xK1yM
QlkZoA0bVrg4WHhy7I3ym0VffCh78P6XXX4u6LGMVyKvtTEpizRKr0eLKS3OeuVuOP/eNIdSH1Zu
pEUj0AoDDnCu9qndSZrR9zL2RnhX+66Mdz3SjaX7noFc2FAGwoqmydtugnctQnSKtVUEAaq3bzE8
VfG6ADsJBqLcdqWRZx7AHvl5TB+LEmw7n4a3Y3KQo0dyAp18oN941ToALjUCUbIuP/saKCgOROyr
/mM8rqGL5slQPQ4wk0iGIE06d2hfX0VanvTA0vT52e5D0e+Z/viOmbr4vnLV5T6fWx/n74+f+/Sr
Vv322jdj2DBTFyaUKCsjbLAHKnO8ViPaPbAseoc4wLUJJZByGmhbVGzIz1OzSXwjMPNDm6354oWz
MXMJo0KDDPnrcrHpSIMBtSLOpQcSMKlH3LsTZK2IsWQFlThvphxBe4x6szGnc5LYbsTZaI/C2Fvi
INOVA7hwqSBA+1ONMYFaVFt4ey3m0FJoamzdPjKtfQ4V2Tr7lcrd7b21aAcCrnOj0Qz3UhY+1QYx
ViWamCy/DlrpB17WQbNDBo325balpUmD1B2KJ7MqNyQir08JSu2Mxp1en0WZR5x+z9A41JZkxTku
BTpgEv5rRvH5YiyJl7YDBmTwKKUUcMwKVDt9mJibXHZ7lnrBIExoj3/+b+NTXKastWGS2lSfC0Q4
g/PALBKUa4n4xUmcWfwgcj+/7hWn6Qo7caoJy1X347HPht00Psf12+NRvLNRrp31R8FGoxix2pZ7
ltPW5+pF15F1OcdAg96erAWXCS5F5HXntAHCC2XbAUpk+qOL7T3k8uDbRYRezZX4Ys2E4m8QLZkQ
SIYJg4EKPhl/EWD8bo9iYTVQCPaBvsAVBti8stemjHTM46k4S1rs64Y9ECm2lreWLvqTjlYumCs7
ytYqCgJUI15U56LI5RGtMr/q3gVtXMXMD7mbGQfgl0gItJy7kfYQB3nsevet5f42e90+i0S39zwd
+ucpAQsr1UqIHgqLbgbH/a1x2oFBHAIXtc77O2tixaG2kt+0Q1JvsrQnRwgrbExahs3ovWR9D5/q
Wp8mnZo7Tbj+nvta/DRVOrn3krR4sYwyC53GJ8FgS7ToSZKFZgcWHlfEcWDUeoYES+eHpT9V+9Qp
661IywEEX561l0xMaI+1xxCBQbInDjcjFBkqyFVk6VNF8+YwMaKH6WBYL75VtBuwlLhPwDs2eNTo
3edelF0YO063SdLax199/WMKxvQ7SLmD2N4zks++njhorZVDHlhoFEV7yPy/CbWKTZVt0uoIvbT8
iI5AGyxZfvexrqzymBcC/CDQZgpGlyLJNRJt1+l2szFrrQtlSUBRWAjQ5nSWt7m9xxYcNE4gBN7n
04LEuPKKMkQ7Vlyk1dmtvvb5x2YaA4FX01qovGZG8c4jBxl3zpJqvp0ZC9L8PkW7TrX9H2Xf1Ry3
jm77V07td8xlDqfOzANDR6mlVrT1wnKQwQCAAAEw/fq7et85M7bk2rrzsKu23W6iSSJ8YYW/vpk/
62hvZzLSGMRKQCpeDLZ/PQSWmlKCWdKfebDGuyroYEgIJEMulGiz0J/Jdg0bUnhKAAQ8qiZLvJln
cxO5BxMN5twa3ux8Y5srDi3T3NbOepwj05UrrFTuDPfbfJZ+kDeLA7yjb4fCo4blfaLnx9mE6VY0
05p5SuFNKvlFmuZ1tKLdTnNqS+JA+ZGqhOZDGqrCCWG5Jxd0g9ElSjLGPZG7SJky15vOQWWWTIgh
yTQf6w/K0pen8O4pIYzBpgI59vgtEr+3S5KA/yvOfHpp7R5WgKVVV0Hdb8AC+iAM/w3bF0P8NNib
V5Kk3PFSeMmeg+VFk2MFQcKOPIn5MuEf+/TGCfuNDn6MTryBiltLP5gSv5t4Pw//ZpuevR5apRWG
n4Ax83fIylhXrNMHh8FvR4EkARw80e57B6aZWF8pNiXivDKQ0HJXbjubhfEHa/V358HFjRotPljm
viOUQg6WerMNxVnzErKVqdr0/7krMd7WT0O8eVzr2ieBTSJxruPHbvycxh+c/b97UAlmHOjWMDd5
525Sd1Kj0af7c9jcBPPWz9d5O7QfiFn9bn6j8Qq0FsA+yGLf7GlpzSjcVXATMrkZ12MFx9O2f2L0
YR4/MqW+PI+3SwkJIOy7cSyCzflmdgfW80XQpdg+LzXqnhaz80Cng16+9WbHww+a/3/+8nfDQfcC
vRAUcN+JL6q16SCwgdnMKjNm0SQ99BNEOOzw22TGZvAY6hBKZKsQ9Wb2E124STJt+TRHkJ0ibJeS
xM0goN9skonXh8i3bNOFCcuBvWY5qSXKV1McyTulzPLoRist2zaNTzpU4s7R6gGaYB18fMzXcGH2
gbMmfhBR1BYIi+f97KJU2oRawMujT/rC0nT6NjStyYWjqu0SVRro9LHPBrmKB+5N+qNc+f38uuTi
iPgu6uNQsn7zPsykk3jxl/rcrXmotrw5NTYT/vMH58y7t/7rKG9WyTzV8eQNPkZJ8pDvqrT46+u/
X+i/Xv9NhKxhctTTGKw7ve7H25bv5+mDreSD55S8AVjYHmIlesIdTM4hWdFkycYJNk2f/uP7uIQU
EDhwLlTxt4msMh30V2dKzwZ+4hBNl9vZfHCWvQ/DvYsvNU4yrPYLDeLNiT+aJpC1Jbc1wr80/q6c
efPXN/GbR4WGO0i3uDx0Gt7SUZygcjrP9SuoXfnQbzmm7X087bj9KGd5v5XgTn4a500U7vokGQUP
qltGXpDA5CQ9e2lfRGmDWOLF6z94cO83yV+Hu8zBnxocXkJnL6UYzvE/8fa2qrcL/wwL8dZfPggB
3s9mUC+R8F30wn6j11MpBZ29rnJuw2gHjlUsTsZ+sGDez4LLEDgYL2zx98dKRGu/n3zhwvY6j2lQ
mrrd/vUs+GCEt7CuNWGt5n+O0HyGDs/00cH7u4eEdBiMKqB835PqXTM0RIgZhHcabWwX3sFIfkf6
j/yB37/1BGTeAK8eMQRqlm+ORtmGzrp2xr3tI7GruNmSQX53K1VOMDhV2n6wdn57V3ALBhAK+Ox3
vJFVzgtfNO6Kk/EAk9ssEU7mON/++t28XzkX7DrwqhA6gyTBW9JI6Cs4ONSRczvU87FV052OB4Yz
cP02Vahhr+t9Un8UyLx/kBfa9b9z8zfLJ6KiXVOBnFm1rwKHJCQcHXiDyGlfpx9VHd/fH8aC3uyf
KjWXXuGvS5XG2nVUW8mzB3B+tJwVefYBlITQ375Nr9z/XN4WHk0A5YJq7P9G4VmmwdrggffndkC1
1m1OrflIB/T9aroMAaQ7JIFRGH6roMBXBtfxuJPnSa0jKLMt2RjRJv/xroBRLp60QA4hv30bnLVD
0zcgbfbnYd/SKzyqv552v72Jny7/9ujRNZVzQ3D58MtVKr7+9dXfHzv48X/G+mBAXgr/v770unGJ
dSxMlag2sAeNe57BjWTI+opcoY//waP63XSGozc2aOhhImZ+M50DlGkaMtUYrW/R1dx1A82Mg8pc
mxMc3n99a78fDGLXwEbG2IXe1LWCRviaDUyehdoz9hiigE5TyCioIdPJhw6Vl1DmbcyMveFfo11e
408HHUEAkpAIo00QQqurNaOkMMnnRJ1pdK/4Z+robORf/voWf7dkocFzqeFfXt7bBqdbT1Cbm5AX
BALuq+N+sDyrApKbedfMWx59lGa/32gvkoj/KuO8rakulRev7lIhNUTETparGeEK+sV/fVMfDPL2
DDR0MJbMGKTWzjGg7X4i7rWq1o+I238q1Lx9ZQgZETFA9BjJzpvZKDvKqcticYY2IlTyeFNv5QKX
jL6JIDc7V8t0crs+KZV1Prdjx/Ogis5O3bJi8sckc4Uge4jH1AUXyT26g13hW9oWBP5Hx5Hax5j1
H+F4fmOEisz5p998Wc8/TTPX4zp0OZJz4CC2wpLn1NTHSrnPKZKtwR9zMSxZGsw7qK1ctRWE+daP
qve/25B+/gmXdffTT1jSqtNNi8fmrJ8JOfgV/SCS+2iANzteOKJuWl/u0T6Fcaa6Dy7/u/n1c63m
zb4AAhk3EgXec69EEa7Xkt9ZjPPXk/i39/BTPery+U8PaWgTUDEcDNLyfIny+iOqxEc38WbuNr3s
NbvcRJDk7VosPPf+6ffwf77N/01f+9v/txL0P/4Hf/4GSsjQ0Nq8+eM/rptvQ6/7H+Z/Ll/71z/7
9Uv/eHkVQyPe/pNfvoEL/3Pg4ov58ssfSmEas5zt67DcvWrLzJ9Xx0+8/Mv/3w//6/XPqzws8vXv
f3zrrTCXq9GmF3/886P997//Af7MT6/xcv1/fnj6wvG94zLQZb2YR7/70usXbf7+R+L8DT2ry3mJ
SszFHAmvdXq9fBKlf4OBDILCFAdbgiAU0ZPoB1P//Y/Ax0cAhF+wV//7ke7t5SM//RtMElBgQa0N
hD8HcPf/vflf3s+/39d/CctvYTttNMbEnPr3foZ5i5YxytLQKYDUIvRV3lS/aeMyhyXA9I3KHfJu
qEOoVMm0XIO5yuu4/Uj7HIzsX0+9y5Cg68PFEbn3RcPnbe9oIQISilFQ7/QAAegsbta1bCpGtpUF
WMWXOhRZxAJyms1qd50/TPsYYkJl2yuyA4hdHqdhZN+Z9MgNo7qBx1p3D1fddchBBFClaZW7Nwx4
wmyMrLlu2274oeYVYqjd4FZFKFjwCjFqzeGNy8nGWh48AIAPs+5Zw3w453CI2/LZf1LJIp2sl1Vz
G88w8Mx0iIpRllYi+ESDFE6FKiWHFixF2LDroFO4IKluBAenWkfhCoC4M2S8pzvH1cnGMnaK+3qZ
st6EMLVq2uDVbRq61VMtNo7H+703p/NezZckIaqdFpKTcXTmdexDMsNbywECUs91M+p92DjJpySa
foypHKAZPzK5g2NmYIrOpyCbWuvUD2Es2MGBb0afmUl905xHxRCzKvPn+maBtmSeBuhSFXQVO/Q+
vzaD16KdI9cCE75GFwHYwrj3s0BH7cbG7ZXjwwMkYWNZN3zMWho9G/JNK36TQIsYJrnMvhCWEgAp
aJTBB8XkdqKorXfhqVmvIeBJh+h1MsbJVeveLZV8kXH7SRpQBojH6yziGkLdHgIh27gwAAHscE6i
chWKZiKEe8EaD1+nFFaRkC1UaQyyR9uzzw0cCrN1SMg2qZvrUPpDGa593gl+HKLe3MedWp4CiNt2
aVgKAOIquu4i7uMpTmXgLDsWdaAqJM2hjmhwEIJ+nyZTjG0K4KutwpyrF7dty3rptpol5Eq1huZk
mWRW96vIWfLaLzxr/OFsPd3vTBJ+sRI0SBXAmlGnYeZwHuS+X6WZRfLcTfUnnNhPdRjBzVgRTMOs
5smucvwyqis3b1s+7YNId7BDcT27c2pojUzREmfzEK9L3q2t902i2l9npEohpxg5mAJnYiKSd2Bi
tp62+xRqEeizaHT7TFP0bLAFX9zhkhBiQgR8qbdVyJMH7bAGXSQvzqKgu1u9moODNuKBqan9xmon
ghwNnCuQ55FjOnh2Q8IqpqB+wjB3Cu1dE8Ftx1kuPoqwANi0xEgv63gNOykfgjVDcA9F5OUTnB3m
7TzN+yYVWbj0elOFkdqHVWNOiYcltmpePVnq82cT3oX1Um3jwbRbCt+e+5GtNgNaJF4KnjTDrcQn
pewmBR5o5wcZ4UmHNzIOjyukutrR8iJwBLpW3GUbE0l7GFrX/RFXI923TpVbJ7Y79MbojVM7c9Gb
WuauabTOTNeepaPkwQv6NU9gW/WFxK0oiJyPs+deeehy7DrN7ybEgXBsSJd9pVV0nToVBZFC7pjA
FhLPA8gUDIZDrXEexWBJ1nKlv4S0zVoW5qwzKkPUBrCRzVebngboiezCMd6RqipUSk/dAnc51Yq+
TDqZZjO7YYL/0KTuM58qkLUwq8IxQX7iTI/tMqNhpxCZ1Msev3S+RoD/3BiINzdJe8Na9Zn6uB0+
jAc9NfeuxYOko1e0cgSlcT7US7IXVpSMXa1xdZ6n9sSW+aBtXPq0flpYH2aKT9Vpcee8aeuXZob/
wVQnfcaZfGpaQHUihk6leCW1gq5j3UTddTqv644tattAmihPxw6/2vkcRYoekdS1kMDOg3Fysdxj
Q3J3aAvjkGtkdu7VmArvSBBnFAaNZdb122q1fsGdVcN2ocOMR3N0pPzaQEKrJ02xeAQ45ajmW5hP
FFMCczlnZaCLJ2LHWShyqFNlzjrXO8d5IEY3EBN2VuwGzcEfVggfEVUI09mt4gN4d0v4yWnscyS6
7QK34QK6ZHCVADcmYU5dkKBrjkRE0Gay+nOn9OeFGAVzcm8pWEhPbeJNkPUe59xvAr2DrfWdDwLk
zgaDulljeuy7rqzrQeSwZ04eAHB95m0nr+JwOM/OJ9JfNsTKbrWRY+Yky2F24m3VjyV6JtcE4SG6
7zhm0uimHWWYd50nMtgdIqSDa4iMbHsKRmsOXGEJpd2Lx6YGaw4+yXJcoOstzcvicZYhR/zhs8V/
mYkLH7M+3EcqhFmMHj+lbgUL2y58SXhdJqRyMmOF80lGxyHQ5GaO+IIJXMu70N1OqThE5odOZ/2E
1YGNEMnQaY69voD2t9h2rd7HOqTbUENR3EkhXQVHehQDb9cF7RkuK3Rb/cc47dq9luFceGEHg7DR
j58rZzpeJBQyt6HP9USO0SzKKvAnUK/UWFTKjofOymmjpfJy3TfhIx+g0eKbgN+ug7tNwFhHf6nS
ZWCWDWCR8GzrzCflVJ2X4cwLtuCr7ccoujhHmsvLu6ZV3OV9Oi2516xTkEPwoMn6Tu8gbebumq6G
6pVOwJQRaVE3VQf5jhYAfMo70DXjbSLlM0u96Uq07M6/6KgOi3+MPG22eum/QlbwBZI1cDxYaDbW
soPwV7duYMd2EjHLwNK5WQh8WWjHwPBA7RuWS0Heh+4PtCz2fr/UGXySLxoFY4CxwByPLBhbFXeL
qnPPSvU8Fy6BE0GrHsEt3rnUoM+kVXzdy9i7jwbP2/QzRcFhYLboh9G5crHb5hHYPwQYsjvqKHFV
TTOQHca0BYTcoUM2O/JJ+Wrd1rUtI7lkhk5QE6vjncdR+YGUfylHgFukbsG6CUraJ00Z2SYoZLSm
N11EC0AgN0Km4yEKeJk6us9S0q273uVbj5CoZFO4WesoI4PtM1h+IRxQ7pR1Y7BsNa228yA20KiF
Ulq36iIwzrMMQfNxPbX1+iTrFt/dzBFOJi+RpyBoHiq7BhlCuGsCZ5q8p1bl6KIkuTMSWji9keUY
pdjCZ0h9r5XZiRVVEGhB5pFjzk3N3MxI0eMUZ0XQAe+QCLapgwpwGfemSmhX2hbxA0TR96xrqtzX
2I2BhcmWCji4QDv3A5mvorCLMzB3Th56sMj/VXolaYUwq3OeexdqRWKOZ6gVO2w3+YsoKeKRaxoh
arLxqQFMNGnSXQLo7j6eECxMQEhkMh4fKoEji0/8ZUR2sddkDDPAMe5Qfyvj1QZHGjbQWiKx4ZlX
U2cv62rIga9LC8G0+wxH3CGf4bCFNbNDpagA18Mr3GFqX1snNBtY9sS7MICJdbRYTLnG+2ohc3sH
k/WzRvM8B4AlLjUiLBeWyjh/LySROEvIPQLSKR8qq7PVb6AhHG0FrX/0xLpniMXiJBvFtWFqj0Zw
NgVwMqmk/jPsQafXkGXjcDZs3DkZN5Ay3YNP8xqt1pS2Tnfeal+48RJANaqhhGeJtwGYrv6CtnCw
sWPkbgTrB7BoZTTuIlghUah2ri/ag/JhWM8VpNp9c2yMAz2tFQGbmTCt1kS4j6mKvvmVp7cKukjZ
imYxIkjAudrBmTFFCDX3zlCB8emnYrlR4/A5VHyeCtkx9yUI+zhDCwHgsqCTUJ9O5l0brVsEYHvj
qns46lw1zULKYGzVPYfdUxlDb/S7bes+H/pQXJEuXfORum3RzbQvtaRoUzO97iDtsorMKO/VtLyC
8Hw66EMY9YdldH/oxP/mrr0tQEQ8aoBHqkq9hE1f3faSyTLsdbzlqd/vWPjDn3BqQOXyNkmWZ0Od
JIesf7AL+/6JX3KTSICM32kB4Vtrxg0LvK+15ruUzus1gsRtjJg6bmHbSRe0rWElcRTEcUsdprxU
TLWZFztjPjanaBLYbrj/Wg8Rgnajd3PQDHsnIcEtsWFWs9sx9etrIuEvY2LWntvOBLlXY/6Hy13S
+A8Wj/saPVX8J18S50vamCyILZpB0r1lFqg41S1Pa6u/Dkl7BwPEk6uowFx359sqViKD0i8OLzk0
RRQLBB3BJPJqoUD/TZ03H2E/NB18RDG3a2LXGyrGtXQNrY8hTf1dGyO2l3GviiHhzgkGlhs1qR9V
SnPmimu+NjJLoN5JuwGRGs5zatepCAbQPzGGX1JW99eTraZPcLAgOavJ+IC8McD52qQ5Eln7o4lt
9VD11L0LRzF9h2o5y1FBnU6ehFwzNoOIfaVD5V3VQHLKUkS2KhfVWEReo/wEfTu1bSvP/9aE43DU
kechGPfmYpTkLJnx9sBibPqBpRtq28z68kckwZSBqwYOhcjPeJI81Q5pth3Qhdg15OfABaKMwFMg
rKB12Q+zgP6prIoxtSHJIISyD4OwiFqvYJenyhAf5ipaXWjAOMgVnXSbWG+86lq5tyOQx1h59jQ6
VG6CCdxbquaiarGDigoK5nGjv5kAXSLh2gICKWtmI4sSe/u4Nu6UG9+XKrN6cq7X0T2xvtkv3aS3
9cLio2e/+uJzhJ5J7QvkDnJAwQBhWDjU+lqmkLqGl2kyeXnqT0up6PpZrBrWMiGJ1A2KkOkhiKZS
QkXzOZnae+i8wSjadj6Sv8ndT3z5ymssxoxq8b2rhvtQzRs4MODEbuOM4qspBeKRkC44Ne0Z2cG+
tTsCfe++20eEXTdC7hc0Ur9M0KYow9p9rodk59fjCXnqmq9seB14upk1tksDfGi3DsjcAmZLlzvL
kXrEXHXGN3kX6XwdHSTZrg+sM4nCjDTxcAXVGBjBQUoFop9Osgktz9kib3ojNgyP8V5GqJ5wL9rZ
JIAA58r3IuJHJ0QIM63hfKhqEuYDcarnedV1Pq9SO3msuFv2fgiohYHkDcg8PiR8aHLwDdqMiJrT
69Yizex6X21NtZwb5CRfO+rPGxVGQW6CqXtIRYSoYLokCBGFad9m8vqhpNIFd3ni1X2aSjBpKhaz
EqWy8WpWnnzgxporZxnqIYdwebPpeFzfeZWKym6tpw1SyX47pZ3YJ+ziBBnNIci9HYlxi64PwDHO
flql1ypd7BUj0LcpNA2wct14GjMAke7lsCZH6kbDPnQMQhSfbby67ktqQ3aE7umzH463RqolZ3Zx
r7kL7SQVy6vRrxHyYgVn6eAi3QBdJylJPKXHcFSH0dIph0rnvIfIWrCFyjY6ANa0G2dOVEYnt3mq
FuTbXt8DLhs54/egRURTSpZk8ey/UB9nqmJ44AgBkLe6tfccMYZgU0WdLCRLHUA/xctc0W1aBRl0
M2aEoPYAdhpFOg4Z+XWE9XmkSb+xrq1yFRB64NDhLWjAvC1ZefK0qOW5nhGmMRb1uwlxWAGgKbZH
S15myBnC3st76BdzNF4ntuAqOvkyQCN4qfprb8WaBJYJBtqo54i5bbHHECykMSabRUbNo8aWlgzK
w6Eq2LWl30dAtsBPHkXZ20TsnRZazTJGjcTtvEfHyqDoKXrRNAnnDAXTZe+46fWkcQzUcNPIifSA
Mr7ACzMDuxe30h2Ct0Bc9W7/CQ3NcbPUQCC7Nbj2sav87brIKw+HjdemYyYC7mEfSU995PBcN/zr
zBy+ESgdlw5FGNXG3YHo1M8aa0UGrO21nMg3ipZRRfSrZR3sEOlDLNv6CRjYrnAVcfMw4lOGLpJ3
dmZ6yyA/8pSMEQ77iU2XGhjPFgL3sn6uyffeJe0W2L/HOJ7drOexX/ZAjtI2Ofo82qyLmxaI55di
CWDVxFKep02LSIfSe3f0bng/Xzesrkur3TtEqXUm3dA5yih5UpBR2swNkmKfXlVtU8DpoikamdzG
cfRJ6fmunZc9zv2TNRAP0tEmhG+k9IId/L19EED7DMC0PFi7XRxNDxUb2jqLoxlaQ55zd2FW4IZQ
/4oEpCxGHBNY4zWyWR8BGp3pVapo/aUKZhQOjZzbTcMa+pmCgV5Mul6wQ7l0o32NiMxwxBVR2GRs
vXM1JV8q1tbX6yKKGv9zUJMTF3VFnlxUR19lj1PHWA5Pe3wDtrUCiGi/3lTddz6LPZJAt6B6Qf41
wgAIAq6DZU/oWO5QjhGvQW3w8yqqYDzF6IYJGCMaIh6agY7Q5EjiS+jZlE0K+tvi+eY0h3Ocq8Z3
tzyeH2CaFCErGsZn3GK/h/HnJ1R48esE7Fw4fDhzMvViW8VptPGGpH4Vy3QnUIKAyiGOrngk4NPC
HAsIIrSGPZQTzDo+TBJlKmdAMtDZeCx6O0+oy6GwKRs8o3oRNz7eN+pTy53nY0tHXW/c+m667cTw
HXWYunTZAnpDaMYyRWKTh8JFEXjqxheF/TDr5v4hHIJ9pMVdG8szgwDJbl1idYYLA/KpJXjmy3xL
KlRqxgZOWvXkV9thhvWUnQL0rHjj3TWwXEcu02yDqfrcS3ptMX8B2SB3tqq9Y6zX+hyv5mDiMM1I
u+ynVYz5RbYnXfohb+mcQRGAoOLFRVm742EYTRliWT8C4B5/hdSuRomKocrno9Qa2PQqcqbhZhKI
2Vcx7CSRX+1a5bBC27q9jTdrhYPTSw8Tgwa+5M0LqsePwp9/tBN8VZBfqVMvxiKJwWeWwXCFXktc
hK6cwdFlKfxSKwViRKxwfEmi8gZVlHJo03kH7qDZEVSCm3QwyC+X6Vbx/gi7L7iD0Ikjj5jMPuWy
308wC++aQ1iHI1S/yZLZFA5ubrwiJsJmn9EKpaaugtqh3xVx2OYh0WsxuuqFKKFKHs57BLQE7V4R
HHCH46lC7hxq1KoHr7okQhPYV2ylyFP6O2Yg5TFPgiA+V9MjKG/2mPbrgY5Vd+wTTk8IEzWKy91j
PaGIWIcQBkrBG3rQwyUS6MhV15lho1dI043pyzoxegvv3G2lwpNKAzjEqvW4dN6XOja33rL8SBHj
Vo1NirVzDhFrUHNbZij2o/j8Q1TuWQ/u0aCgmTqyzkNTbRSnfubrH4GN0wIAXZUjW9eFr507E3g3
Sq3mobEu9nJirCxcBsaBM7t4NgRkcOWL7zyJzkloHkLEKlE0LQUeBLJRWLeMWRyTruiJuY6mytnC
6AaRAnA3WLMiKXs1XA2xDLZhZ7CvTQQbg+7DXFXejsI4KK769aYTeNo4S5tNPzm5Aak+7uWVUFMF
RPWUV/O8YTEK5hECz3u45clbWhO/VBWyFs5re8OG5ugAoInqFtIXQJVR6oJPBuX2nnnxqUpH6LCh
Mo74yaLxwna26/utrPRBxGBmxDPKdR02JMee4+imdiNautqhGxFDgwpednMWULgbqoEfU5uumwhO
gKUScdkgEPYIHO68yVsPgdvD+DeNow3B9Qsz6E3g22udkj0SU5RWwuVV+O2rP0RgYnjdGcck23NJ
t7IfiobFapeMJp/8p6T2nB8opnXIFZKuRMbXvCaWfK4Q/WSDcoP9ACQaXIRdm+sRgULXbCdGziSk
cuu3am86d8nkOrLtKOP93N60cbzzbX+VRDoqQhTWjXFc2FHBrI+7jdjKuqWFcRso0zBxg82bosXm
1DsvHKurEBU/UM9p42zTZdCoNH0SrUcPFpUbJ6tn/1Eibc9qvz1GPbR6GBhQbaLQfDBGXSGf+BYx
/5426KLhsd6PUVIgNnMhetHRVmZoTMN40DVjjg5aUw6LLKpkGPK6rnUxIZ6p+wmRlIVhJjdLVC5y
nEuVegr8BM/s3LTB5jbNw5OdGUMxbArUvbNY+4A+7RUwRzceSGWvyCnvgBF1r62BS9YpVEYjggtr
kDi9cN8jYpovLcylp1eCRtXdApvlEgGmRhEoXLE3zcLP1mYZttWlP6A4I3cjVbexdr4FEMYv55Zz
VPjHHdoDYHup4F6C1Yia5Ipd027D1GAf7ePwCwmcE1xqcse9AlKxCHhC9rNiyEYGga7P2Dlp5lXz
V1kvWOnz+slbxbKFwNMdKrLYAiwKt8Cp+AEU8VzP1xvJ+W3K+p0PPf9q8uM8MYlTdtLfpd1j08oC
5bA7bIUk1wqW0xoq18LD2pnbmeUdqPill5jvTQJDpAICZk9IBJClju1mtF0BfWOKY5Gfkefl1eDO
SNMgz61Ie9u1oS0kGe/HLlAZ0C+lrPhmHvsdkW6aO+l4sxgFv6vGy3sGmtTaVmh10PVbgmjtQNk3
IFLpBtsf+DrIRNExceRp0R3ZEsLJaTHhZlybayXmdBdM6CAEpKd9hgqZzVo7JvtuIH4RVeupccZh
288B/r42VdZUaZoxxE4Zn5wND9WpSvSzA5+CzIUHb0508mB7NB2XIGJZ3DZIhHQEnyVeTZlOh/BQ
Q913cIP0yfEVLWucY3nnj5s+vpV2OIy9dzZo88Jvu/FKfaHju+uY5IuNXST9/Lqr0pNMvJvOophd
j22xIhGSIy0CDfeoyYegB2hfO3eCA2AiYXI2DhXSRA91qbVeUT4gPsnQL/Hv/y91Z7LcOJKl61dp
u+v0vpgcw5YEJ4mSqFmKDSwkRWCeJwee/n6M7M6KZKUkK+3uJstMFgWCoPvB8fNPgWbYvuq8syic
2OwOfrOWFvuppV9wpCdAuITwjLyOetP35H1O+t4szJ95azCnUDQmWQEQYnvroC8Dy/fcOdqhbcvo
fMi+wvi8jzYlvaG1iNEbrBs3tbZeo/RdEdDfgDkFpErQy4e+nmfpoTsmmLl1YtyDup6HqbG2SRXF
6fDAm3KLMMJlkeRqX/bhlDIjcch6QcHK9p+EtuEIwte1ilVeaNWzIXvjVob501DN40FqKq783HIJ
uCibJFx2BKIjbRxG7AwrN1mRhR4sEpImr0USX0VotDkrGJ2fKMs4BGM1fWtszuttFWjnrsgfGNNW
Pp2pWEbCic/NOMKV0x4jf5ijm9RSia/s4LshrEudnmQsnvhllx7uSKMsolUyouNhlMRhvb9PeLWN
RrLSnIkxTC63NJj7uT7iAP0ZJ3rAn7xcBG3BUHRUV1WQ3cBIRuDSawwwck5JndqUKUOHTMIymBeJ
ljzbvJe0bDhks7rypjRNl32n6uU0hq+9+Z1IVbDkOB1CJpUJkOartH6l0w3SWdfTfO1WTAWSxDzL
G2/eenobL6J6uHDtmB71LE6ddWS2FzKpzlWfr/LJ6fyYsdZNXBpvrl6PF0Ilqf/rltPpzZszf7Ba
P2s4ls5lQ0Xqx0MQZBGlfFhWWIkNInqtxvIxtLfFNGxIq22JDwmWuW48B14d+ZU37mZiquj09NFb
ZzwGMIeC453O2M8bQCU0wUDEEjsvLetNYVLGQhwTfagGz7kYb5q6WonausyU+pZbFsNr6DpNlZ7F
XbEidOQmGQP3zAp6b2HN5pms6CrHKTDP0f5t57K+qmbwxV/z1bxyGVF68mDVEoypx5ul0KTwHYzo
fU+rKa1ezAQtdvuHqRg93x6JqFrkQfEwanG3DKSIlihozmPZXai+2Lp29jpK81qgkgelcZsL09R2
oRigJyhbX2ZZtbbNmnlGSSV38sp3RfzQOTpnNmNIL+rWPHPqhjOGLaqfsnCALAdPQEJxIpwkStKT
japYOGkACXfiDFCaWeg7RczcDun0W5FGjd82YbM24SvczWOUw65pSm+HwZOZLDzMz3dxU5uPFgI+
ezHZQ7gJdQP/vF/ARCYzO1k2zsRP2btJ/pzAKX1UPa6uYVTal40F32MT6zXLKxcPFqqr6ylwiouk
Zbq4TmzO2co0Wcul0V0Wsov2YW+LgzcY7XOWYG7YlMp7C3CPcRezGtM9kwdtHcwu6MVU9+nRH6Xk
vuoo34FDBivpROZ5GweuCXQSWHftIMuNPigHGNhJV85UweCR2QxeMtmbSZPpm2XP49IMHEY6tdEW
mzIxSVHPvGjc9PEwXvYm9vsai3Gtm7F9lVWF+RQaRwhXG8nmIlVwkTuNfFUq3itTH16Z36bLKYjW
GUhRrlXbWumXsqyTPU+r2ndFaX7TMOE4zEPXrzsi1pBYDzQ7GXq/EM/KYED5F6fpvCHpE4+oepI3
ptvrb7kttZVeQHWupmCiBWw3rp0z+Oekuw8y+9GT3QPkAQNENVhb8Viva2uwXiqr3Dnaheapi8li
LbCCkm+JnOgtnINU+W0hsFDJGRUrGTkbVTnEUFvVEWu1b4JMnxDTQZRadEOm/SzCMbwqkpovOahg
7zVDejlp7srJ8Albgog49TrIetpt7b6t3HD0WyWwx6zjZAl/q12OYmiXU1JjKIvGudzWOmmSuc2x
JMvRQejTOR644RKQyDuUYevLkheaeXT0LMfjZmuBf6FxvVlGnS0ZBECVMeAc8HrwE2DLb9gPCH9Q
w8ihru1WRpqY1+7E8CFu5nwZd8m2j8OBUR2eR+CH9o7JvbuC9aBzIEAEeheV2bCYmoqbpkoDDBhx
mwDMufGPqG67q6nV9W47VuUMZNckTHH+bLal32aR9YxQf4AgUgEjSOt1yEnUzlHbuce5SzQPOIQ6
ovDB2Tgca252Rpr6uHQaJ9znHc6XsNTEbkgn97Fuhn5VyBrE2pnEWZo6GHKa7twtrVxMl43yCEF2
gS+YHE+LuaWPDmd7QuXNyWfRd00xLezeKF7DtMpXvaiHc2ds53VlxNkmK0zrXK+GeOW2k/Y4z/KN
l9U3x/R2dTzKPaMIXv61KezvUxy6501WFLzmpuKCSZ8N1JnFe6FCedEPtbotUyfg58VG6hoS6b0Y
DTx9GdUO+6GvyrdkmtotAsjc5JRgd7yrm/Nw7qk2hUjKi8p08sUQBP1b0kXprbT7/kkZtYx8q+qn
ecmkk6m9Mc7BQGBg4Nwpwx63cd/EW2ZXie+E3U2RYW5yVFOc12x8JJ1Tueso1ufEZzV7L7bgHUkZ
pGuzzdVFqhXiLSIAdNWkffiixa62jY1qBN7TlMlLuYvx5xsDdVNERu2TmpkPq6xVwVVkEbWTixSE
InURz3RoQWeYIxy/sivc78+MrrowaKlXnLSdh0EPj72hE+/GlGlNbiOHaaoaMosN9cVyav0Wb55o
J7u8A63i1EMWzlxdFUxRtkT9zlDEhtEk2CD8nlUodYivhTiXjtVOYs7wCBWvXlodrg7IjN5aETdL
WdXVhabrBK4LM7oHPxgd3w1FTHsWXcHR0o4d4VQCezrhsCvCbnxxSEW+02FcXpTlNJIhewF/jd9b
18QymM3sMHvx8Nx0U/ajKz0nWDSuCfBmwuFh4qBFw1PcugX+bsIjdF6PmC0X/c9ITv1lkM3aimmu
WiUNvDmZ28kNTqPDwsxyuCJqSK6HTHK47NI82SY99j4MydPg2hgpQ63GttaSQt+zt1p/djVnkc4M
vyZ8VHZm35nVMg4zfq1Wudy9Fz6LzpkuCs+BHcawZNHYTbzTomZex53ZLGdV9GsyS/tzd2wELWIU
+dEQ8J2zNvFr4ajrKg6GB4GV9zVXSs8569kv0h4BYySWmwiYmly/hyyQMH7MLXkVufYhctpHK8FT
IYLk62d2FNPyuN426nX3RmNs1myEZqRX0ewNF3kyzd+6vAf5Tef8WbrBT4W06PoYCOlHUSGuZAgr
Ug9EsjPTJr+sypIIprIJl4NmMwckyGyfc9DghZ6HqzgpA/hyaXQgQ4IQcq+KyIYzHKYK2C4HgVCb
McyTdaIXIAlz6VzqWRufZ7LzVmMddKukNZfkasB863FsanWXJaUGBkAgZ9StNMaa3zKevNQKr+q4
Gr+FUjEhnOp6WDRt570MgQpuSZpv7scQG9eyrr3XMJbyZ5plw7Uyp+Cqlaoe8WGxsy3ogke+aFh5
W3CAY4fkutk1pn1R7LtFlb3l8xA/CFC6VSSOvEKvSS9F1D4kSNqXIs2c70mvyuXxlLMKGpwp/EAv
1d7U65zx98y0VGbV1WSW6bLNG/6mVfZ6FJR6TxfG3SyHWFsgs7KaRU+fZdA/wbnioFu5F/FcWtvS
MEc/NIfuZ2Hp1nrSSopJybyOCsgtOCiotnkRx1f9oGy/iPPWD4yMYakOhY/wJ+2KE20UbwWjqWYB
SdO5CXWKV5sb3TrpPMdbYS4lF0fW/W6IyqI6G+yOcm21UKJZOd1b5w7YMdk4YZyjLRiXAxPxHVBf
73shRL3ZI4PeG2oyNfreOascWa071YS7yZv7vTUECRzYXg4gd521EmOlPQWVN62A0MDh2muzCRnq
c64VrCA/jNV17d7qkxleyTSZ7yZbtvs2GrNo2UnryMjDN3nKLBicQ6EjVsTKoavg5VmCOT08cbEu
Q8Sl+jBGhyI2Td8L6OsGLJsYshX1Ns2aqlvoSobnuWRMD7AsfGhxJHb25fgYGyj9q9HTjkgf3KdY
K97MxHavp8nJX1UFJ3zpZMdKazFdaXPtLZGjAfxqzeNGwiFeA9XRtWWAPzRHWI0vGjodtpAebLrI
EmrpCGnvZNG9kW14TSSi98REAMSpKR5dk7bPhBY1qTT5mdRGvumbltVKZEG7KG2M0xh9pDg+WNm6
qGX1oGeDfTlXpmAqa1a3XhhAOwQc1u4TMGWsVIpk+q6EYlbZMnS07QCDFN6R8Y/cNNpmkelyvo0h
bC7TKVdvlXk0UcFD54Xhb3QD9sNkeCZ6N+xK8Rj3FNksmCK4JdkA0bSlv8S17BJnGsfvPdH/mGRg
HJEtZVhLomm1rdaiuRRlA3dHA8hhtUcOjAR4unCoiJQ4s+epe9Gxxr8JhYt011TakdPFQ/QaDhqG
CKUfuma/yiasYfQ8UKsRapoNxtaxLgdl8dIQDeee5Fop0xemVt9MMS0ufKCELweHzp/j2qRLxH/u
fIwSTlb1OIelH5YTA1B+92jB1K+/NWLGn4tybOW1K4DG2mbq74XR2fdW3KWkRFQgsDLCWmZSVTYv
pkJtYaq3Z1bVFK+9RT9pT13O8bDtN2QXptT72rtv8t5+EwGtbVBPG1FG+irjgn7Yq/acpg36vmh1
EigEEyBa/+hGS6VYhTmzl8iJDU7JE+szd+UT3KRwzwmjvNGxnGLKmRy7SJXPC3R63nUI7HxdNjGR
ow70uzArsxutq7+5LVTaaaZXc0KRrdjS3rIMSgVY0sV7orid29I6gpeNdsTqyX+GhgXHnQNSItdm
NiZPYWuf6WPJ0TC2k72shP08VFXiDykmPRC4lAXjK+x2k3Km26TRBUzhTjcYmTPsPCQFnCa4AGgv
syBjJm62yTaOu/LS6+L5e51H8b3sKv2KOkh4SWnb+gv55t6rzNz2BTrHtJtxPd30YEWv7LPmKe04
I6V9Edza3TwjFWui57bM5BpwwLhwBnuiz+i6/kD4nv6Yp7K7UUWbwvjEowewXl7B5pnxVIj0nSUS
jUKnvyizz+9aY+xH3yGAeloontyyQmcn4dRG8srz+uF8dCw40TF/8xrXvputxr7Jg1Q1C9MpSrXC
zGpitqKz6SRLZDF7XnaVBFkLRt6AlriMqu/slOLl90wtOZLgfQZTWDVgDUXatNo6DfDi1RGtLiGO
iODCyEWyxHIojLZTo1pxiXQ69IfJ0tZlUjoXWpT2/dpqwvRJWEG6D2AKEwTROwcVZ9DePMHJcSHK
XL+zvbkdFzaowkKrkHNqnJhXZu+Et1rQu6vOaKyzYbDb+wDizTm6l35h1Vn3xPg4hcTVQ2QxoWL6
Ra0YuCJLuTXjVF+4Llxc1TcUuNqJN/WY37pGd2VIEZz3Y2yulBvM5zhd5I/VLJHtdOVRu8NosE0M
xx9DjpQcRPEeBDT53id1Xy67yT2C9UayxYq9XekqTtZlAQkrZdJzl0krWvZSzn5gR3jni0Be6Z2I
8XRth/Mp5tJTNBnrfoZ0HbVOsJydiHPfDFc1Z5Ak1F1Ik3xe6UIs8tY07i2vstBJkD4RunWw7yuv
vJ1qmb+VAyKnRa4NpA1IHUy3hSS0stzCPmJN5C5Ec6h9M2EiXeVNAEVGd6eNrUl5nehWz/wk1r4l
7TjsLSvnDTf12pUbynDZNiK/Mr2uONSNSh7NJOzWbdlHyKHz+GqkcTgDp2fObDSZWJicxpa8RzHo
dLV4xeHfXRWpdK680VF+MhlEPNI5PVYVM+vJtIP9EFbTOqlt943MreTZglr8YyyAtkK4Nkt7NgsO
R1a+9jKkRQtyAuxLc2qdb3aTsfatNEUDM8VesnCTkg4scTDbCvNZMJtlEixGiLgTdjVLcAZzxww4
eNa8JLsOTVdtqiaJn2Y7zf2idOaXsDZL2AtWd56I0dm2xZFPZc3hxDB50Ba9YHSoxdy4kCJ5zWGl
3uGr0++HSm/OptKszmKcCJaxmQQHoSDXzI5u+cg1FIx43L852nU/xkgl56PVJ6/jkIUrlTbQfSwp
vSXdSExpb70IMzLs8sJFT1V5yRtT8i8MHfq/x4ywCvPxu5558VsTpzd0d2rbjrJbEDhRvsI9b8/T
Pkl3QezYLQw+9h9vU1fDpN0bou9ujeFE5CHo9Vq3XDOUI+GXUdGSqgoUzaa8aFG3LIsO9mJqK3M3
Ikb5Rqse/fAgL94fTQyjDb548kxzQwfBaw22cJQeefD28vAuTLAdWnS68Lamoyx/cvhEk2AGoMBR
ET7XlBf4ksS+asi29h3SizaB7ZQcd+ROTGlj8NKauxUHDedWP3ovmCjKQnPUv7eGZz1Uut1tVa+b
y9COozs9Ljnaq1YymDya69dlBKesCgceaG+pg1M69puy6qnxC5YsPm3TyKkgOKPIG6DkRnAVQ2z8
KdyasUenRxmg4oiIqK5jFrSu5m5a5u4QvcWysLZmObhrA5ozsItXbPUkrJaSfUP7DKvqrGZX0t30
ebprjgcnJiXTmWzq4TXwjOA+jCS2dJYHMKcct35r8LBbywgCmqEanoA26Tdzphh+GMexb6Oaqz/M
PNKn0DK8jRWG2SqR9rQvLUiNIFXGi2bX2vNAdOF2KNV4NRPb8ViFo3oquxSdSKPBz9gro6924zRh
2NjFanXMIEQpYHm+U0M+RkODEV09lgso7uVK8p6Ml01RmS8mTdS+QOawSxgohYs/EjKImlKLwm0f
eM02r8zuZzJDtIHATKnMcTpc5JWAVaLjlY5mHk5WH8x4z5FizcxEbIoobHdEwDCvbo2SydX8owHJ
v7S9Al7mmI9AOH1h0/fh+QCUauXZXQ/2ma1SEAjkgAWocN5ZFWAvUA+MTdqivSb7bDulwto34/Gk
nKbjWRZOxTbpzJjDdAjg4joqfpydCrySdQhKRX90TUtx4XZx/2JHmryV3QTHtE0rpBFW2MC6ilJf
mVAWE7PuMQyEVe/CF/OHgi3SdmF8myvxZGc0kF2TGWeOp0VnZdy092qOFNKM3LoO0QSdFY1V+o7W
qXWSYF31h9kNnLotJ962s54uzVp464qAu7VpM4+KK8i8iX7PGwoEnlTzozAhhq/VyJnDhKi71zAM
4I/igJ2QFIj5ziIsWG6OYzTfqA/FipPJvEZ5jP3llBvV4o8Y5owqtdHekLOdbJIogsnRcpr9o2sj
243MLNoq+HSHJIA6LOwpXZFSOG5iTh6bHlHQnyLt/xEa/01B+5d0+WsK56vqR3HbNT9+dBffq/8v
hM4Yefzf/9US/5vQ+fKoTP6v87L5geHEn8rpP+XR/L/+VDqjlP5vfGeIXbNJvjA9DbHxn0pn3I+O
ouVfpir4xSBt/l3prGlUYHx3KcEegYv/5794D/9SOjv/jReejm2OwRUd/vufKJ3/rq4XBhl7IJ9Y
lf9dVU+4DeMMoMobz2H4VIehvoncWfvE2O+9q58YGzh2oGltUIvrIpHPOUuSPMXPIq/eu/aJb0Or
9+i1ObvfUCuuYCm5fisduf7tR/yf5fy7APy9i5+YAZgc7escCxp87pNvFRxypoQIzL528eOH/uZk
YA4tE5KAO29HmjsGuOcIzMxP7BL+bmfwrx/0xIvBk7PFWCILbxhMBKt+FOX3rNDgswBv7L52/yeq
+JFPEPPMR+hTr87LMV07WHV+khXz3pNnwf/+cNzKQ+SRuAGOnKiiqNgPqtPYc39tzX/4Vd97Nifm
eS042jzFsXftDCX9U0OXKfU4WrqR9sm6+buNzF9P/+hZ8Pvdd6VSc2EDp4dONV9kY1VtG9nqSyXj
jhfYkays9y9Cc9LNx1/pnceln+zfzAU97LLcvU76/nKGV8icxPrMz/q9i59sXyz1iqKQtnONNzLS
9QHD3EY+fnzjvx7JvzwW/vWoTvZvii0A/sz9cN3W+sqomRzM5cINdkb34M73ZYOIl+Y6vUrrZIWY
FNLkNutfg2DndGv+W3qvkIY+2TTG8UP/6WZO9ntd6q01AzRc90ENjXJcz+G5QMWcXNgcPqX5olyk
iGJeDMZucJ8crKELtmxW12eBts891EV//k89yOO/yYH0osEBJ5lWovx5lLZ/8tjeu9OT4qG5TZCr
aBiuAQR3pvkyMau2eSKmOkcBqI/I3ZFaigYuY70WfbXE9YCQdlLYCg8Erf7E+uWXPf8/PbGTOgND
OxGNMQHI5UdhgwfbuF7gA7PRbZ4Qei2DMwYj12uIXcymFzyfclo6OpoNeGiBFWAoCtHM3qXpGrXO
gj7o4yfkvLPLfxn+/FZeYWWkkHur+LrOB5RXjbMbUQ3jbA7bKCGzJNOWJIAbCEWrW11k/SJrB3ju
MnnAqmLfavXPuPL2BEY/eWZ8Y0ziovfiJ9WG96LFcgXxPCqOs5HusIkmHMTFhdND8FBRu+sC8x6c
5CXNNX9kOIDWVH2Dc7KKstr3oui8F6CTQbBFmgUdar60O3VLX3AGjWrDGPtcRCHMGu3s+MRI9faZ
I1y2Q7+ZLf06Ee23uKgvikpn6E1oiQc/KyK6KbY9gEqB3iVD6Z1lD6MY15lKV41MGF8DghuZOpNx
dYboeNMO2J5nw6WpFzdHfkU4pAUkq+DAsPeLVfCkhutjHqIUTOuDMfCCixTWFEed5KbPjPxCawsL
FMhsFwH6q49/8/cK1WlhVzOv/okDOqD12ogbRg/56kuX1k4qejIij/TotQ/WyIKYOxv9ZPX8tWuf
FG+rzFMXL/v6UKP2WUR2cOm68c3H135nF2gntXsQLRo1R9YHPHQwboDOHF0naBuumMp4n3m1vfPc
jy3t7687SHGTY4VTe5hG77q3srNESw8f3/97lz6pyE7T6h6y7BqOsOgXc1be9PDU/I8v/t7DOX7o
byVCEGkvEjNsEVu641LIlJFAm2qbFALiF9fNSX1U0vWq2tabA6rdwywEHB9CDb623k99iXoPHdsA
zncYHd43ngyb7dik0dd6Cu1k+wIjJ61rZe0hU9mzw1AJ7vmPjx/8e7/qyUbNvWiKtahvDjqUeyZL
88HSALC/cnHrND7VcYlxH0bKThbo1tLjzpdF7nxprxIT/vclk5iiKI8jnkOqvNc5Y95QxtonvdA/
PxWS4P9+7cwgAdQq4+6Qt+6maGBmtyC5nxTj9y7+b3t0auvU5eKGF6wZz8yIVf7DnPn/beIs72SX
BlI16ENdqgyp4ls0btJPAuyZPv5BjzX233sMvMD+/lzyAfRkhK54YOaHLf9crocsva3T5BwQ6udo
xWdFB9lTMlX9xGT5vYd1smtb255mLT0+rCr9yXpamgWMzI+/zXvXNv7+bbzSCdMRpsrBaCqqvYch
QGlZ248v/k4/Rizl36+OXNYN4wohx9A5xfcil+J5duZ2kQ2Bu5prBbTDMsPOpjYuXcfDB6BGybhM
pX5Dy1BfEa8SrGcH3FHNtnmZkZWwKCp8YoStywVEnHEPKPmG8hYN5KDb/sf3/d5DOSkIUF4cpYTW
HcC6foQKAUU/dJ9c+7g1/2H5nOamBn0eNB60ooPhpGKby8ZB7u08aDgM2GPW7HuELqus0trdl77L
qaX53I25VzDGOyCuXJBokxJLjE/H1y5+UiOI/QuORkm8anHjX4rG6Rat+6mD5z+/EC33pEjoJooo
JL7dAWllDIlO5ufW2OV+2+v6l17olntSKvpEtnxu2hwiUXJiULaFSwuMqa89nuP6+u2NHtQmmS2A
pgenmwxQpvbNnlA/fnzxk+jSv8qce1IWsG+b8hge8IEMOWundSVysDF+dQyUyGZdzatEDSiS3Ci9
mIAzQBbNepVFgCcf38A7u8Q9KR2lk1Fl7aY5zHl7U1bNeV94P7926ZO6UYrEapq86w6lY71WmvUG
hvn28aXt4+390wY82dywB80+OBqSJaXqd3o92YzcC4/zqkCZE6JFJfANMClNnEc7iix/rGGvpBSr
M4G7IUZICC28Gc0W0vL+1skLcQG5PFiPSAM43UwCH6gAqDrveB0HabOZDTtbFRWWC4Dmd/UQ5L4+
jzUOsq6xGsRcLyI3kguqOkwyvcu3HdNyH5q3uXax4cICpq7hyspqF6E/WnR49FwKD/wDULP1c2N2
n1JP4EsSQW82kRDewuTonoJ0nM50eDE+s/1pNbnaaz+1yVIbnYTogbZazKOOuM+x0TzY3pMz5LBJ
UAjhyzfgjqiGFwyp62Wdx1982zgnG6IdRTZNqqwPMCRSHy0/TI0u/6TSvfNiPo0aBfV2rSEdqgNO
Sbixxp5zJCz9QHnKzAEjIES8VRAt9ISTx1xG4SeN6TtVyjnezm+bfGgiqw01uzpQyiPMBQp0S15e
75Txmd3+OxvNOenyDEwoU9vVqkPQBHuR6+6iNJrPLIePxfQftsNpxklqjGUwQH84MIrv4Uk2kNo8
B1/kSEw7fRLpJ7/Oe1/ipJirOc0r3NvbQ1vVV30TfNOK8u7jLf3eL3BSxFWc5u6E4csBpYT57DZm
flNoM548dqr5H3/Ee3d/UuumuU4LJ56qA96DexRIb0nqftJnv3f3J7WuqSYjGUN6pCaLjXOEuYDS
+E9cSA7Hn7ym3/uIk5LXm0bqYFZoH4xYw8sK5ynw8qYiLwxy7pce0KlleC96Z2omwz7YgOaQJab7
xBv/I4v8v1509sn6nx27joeKa4sM39Q+aS6q9muTfcs+6WDSaUTxB/p1SLJlIzfR1w7D1hE9+70q
OKkrJomdwSEbul3ujd9D0/taz3Lqrm8oZdewouyDExMVTHx4ukhGnDe+9kMed8Bv5azxxBxM2Kgf
SNZCP4XUcjnp0ScJZ+9sI/ukZTFHNeA4m9sHKcrEb7LuMpjEfxYI8K9lcrJHG1V3Rg9Z71BrQ3U5
BgApoYcYofd0rGo8C3mhg1Tl48f0zpY6DSNC8NE47WDKg6vIIvISpGCu24hLKJjF+uOPeO9hnexa
4XkpjHhdHsYqXo52/SAM78eXLi1P3llhDPWpaiZ+5FqQJ6m12PBJmFVfu/rJfnVt5CL4uXLjUzAs
dLe4HaAVfu3ap/s1QtEH57I5FAkkEh3eNCljTx9f+yQx4K8VJE82rQ0rIkokugGV7IvO2Whuilx5
bRR3QYRNUXWhYulr+kblPwzzJTMfNWs+N210Xcf8lEetPovnFG+MT+reL7zsH97N8rj4ftuLVqTK
KU1y5+CiVraVWrrYl+iwfibP2GnBHqDC6q+cOtmlwyX5jrBYqY+1tcEnJqmPIEZtF1+rC/K4Sn+7
lzFJytm2s/JAc7CGWUoocZP0X7z4SV0orC6uOEqWh8CVF/i4nY1kR35y7XdgNEue1IUI5zuEnm5+
cHEEeMUIoD96MXxnOB+vq/moc6xxNkKT/BIFwx1JzA+4Xrk3aprNZSVxfYLX1C7SFMuCwQa3Kgc9
9s3KGK8G3Qqvy5Z/13ausy3L6jluMQDLlfENsOHCrOvsk2/xTjGQJ12CAvyXfdAUB2Q9Pw0DpaXn
whH8eOEf1/c/rbOTSjPnJdQuXc8PtcoucJeCEcHBDm+a/LsRjl/budZJzRlBkBBujtnBCdX3HnmX
PT58fPvvPBvrpN7AYMXkTAz5IVDeKvcSeEXVZ8/deKfQWycFJ+6iucYjIDv0YJa7CE/628oskwtD
4AdTYauEGU1bwSl268bvQqEuIXdnN9gOYVE6Vtl6hBLu41xnv0RxOexRNWjrMGZ02HEShAuh30lD
GeugG3+oxsRGYSxH288lp5Y8/hoib1knlS3MMEvti4GH3+FbYEQbThRfq/aneVlQogszg2p9YBdt
MG98kF32SUF+74c9/v23muO4kpNr1qWH1C1+eJX3pNuflNb3rnxScLRR6UQwl8khbGRIAqXdIGpq
N19bjycFRzqNaznzGB/yfsxXeljrPv6Pn23Wk/jOv95Sv/7+21MxCyGrGfb3IXfWAzYfdDUMx66L
fgfknh8VLQl+A+V38/hqj6HSYp9loSlDf8xoLtVnnL2kj6iV+cGDa0VraJhEJkUoraJlqd+yT5dz
dHeUp7vVI8QGeuRFahq3wVCvWqaTfFLnPo38FdfZPz9WD52vTZWsk1o0asKAJZ5lBzVrL7gXLltN
fLaZ3/nVzZMSBBqtJ2ZapodmKMHK1ZpEr6/95uZJDYq9NLRFWqSHoA73pdFeVf3X6qZ5UoBQXiW4
TefHusnIh/CpVaiy+y+tVPOkLGQUmAjxX35AhBVYB3LDv3bdk8alzLNCH22VHswBi2IPWtkOSq6z
/trVT8pCGpASwYGTq5c11t/9E3O5x69d+qQuFGWdp3mDEbk2p5h99Gm1EagB/K9d/aQwRLJ0bTUY
KbpdKNhtmV5Crv4s7vW9xX3SIfw/zs5jR3IjW6BfRIAm6LYk02dVZXmzIaq7q+iDNui+/p2ctxk0
1NOAVoKkViqTJuLGNec0telATFX5ZSmTV8NJGSWZme36d9/8t7cyXifPmhjSvSyNLLYJLdOW+1ff
+j9HH+Zvb2UhdPrfiGovRu73m3GCo1j5cMP+1Tf/vZd0JeuUOEZWgQcREPvlD9lw1P/fn43s8g/f
/beXM06aolCOzC66qe1YiM+89rbzwlprt95BL7sgqw49fhjWaNr7N+nwClZtYy5muCT4nARH7Eq7
T0C9WcradeApp/6XVTzxCSWJYau0zyaf4iBothy1J/cboAE5WMaZ0RPEMTyk9WvN6dNhbbcKAKgD
5LD1wgLeSHtfq8Oob69Lde9OQaPnO/7JymOhTfqB/QOfPbTZj7mu3bAbbviXZiEIECACeMsPL/6l
e89MawZC3HHYPbMZWKv3q5sPaBsiVn+Nm+UxBd3m6XVbqPHYGqnY8X9v3QHkTxvM/JCseUA7XPB7
tPQrXhru789ewTTi/8NHGuSCGVcKxvyGP+bpYsP3sIHQehUp3Or/L2PPVH9n7QZB/AK4j8mlaoRX
vM3jLzU2Wy4Iu9moN8e4FJHKdIiQMQNm7XHQt36c8Lfb6x630PRfjeVdbUDXmtvX2KfTsnk17UMx
JWfFscaorsNEzivfISG/kpTV3jTeup6RWWm/MxJ5iiWshFbCnE83a8KgwHBjOmeXAlIKSckhg6r6
Mkyg1s2reWXj76+X0MD3waFM6VvVOcx/bofhHYRdoE/LiRmtqExpH2yiomESAZGOevMKBwy+D8tX
j9p/mVT4zyHpv4KHdKLc6wNDvPR5gqkmtj8YZfzL63B96P/hGPGfEPq/PjuBjMlMN8cId5ieYCVP
VKDAwFsAc4OsSwcQGIyv/+9X7w+rnfnbHuDVAARGekIuRZqcwck8i8T5i13+Tx/92x7QFi1Dd6ov
Lo5KxcFD7BGI2Z3+5Rf/bQ9o1Ow7QNE4R2v1Gyr1m2Ko/pKD/Y+O659uwG9bQEvR2rYnK7tInv10
TkPkAEdesFTZjJhvrxFPX9wDShvGdJ+uxq0x/OUI9qdb/9v+UM6DLOc8zi+eVX5T89Iusd83T5Xj
Fd9WZvu3HrMhf9mL/vQzf+9n7pZYOM3qZBfktu1p8hkslH0MW4jBlUAhlbyRXp6FCVOTwD0BOfJO
Gv6hwfYArsFQh8xNjL9sL3/44b+3OruOVSIfreRFZ3L5hnmI8hbeYPmW6QJ0lVgSjBNl/++end8V
tIwzg0VacgkdaPpsS++tWpLP//0+/WEjM36PBAdrrTqaWC4GjAvWZzcJfGhQ4XWq6aAXnb/X/HKJ
ADHW/+4IZvwWIzLJucTeXJQXpvLHkAYXqo3lvyw0Gr8vD65tApRayksx1e+SEdpKNz/+95X6w/Lw
n6fyv1Y5K+16zROqvFyNBoYzfpDv/MvD9KeP/m1tWJRWDLkw88vg6i9xn8Masv+WBvvTZ/+2NtR5
3w16bZRgvPRXqPrbsh3+Eo+b15XxH9Yd47e334i9WpW+yC6da1bHedEZprYx9PVwIjZpbmZJoEmP
6nKtteYV6nvPzDhztL5d5VGKN25X16mJtECrIm1px80013CgE7+NSCoY+w56diBGXOYFPyKaTEMW
QKnb+C8/4E9H6t/7abt+wWnV+OlFwVov7GLLhGDAtH8ITSiY5T3xzEJDBX/RURAWI/UEQq3JebXh
IuT25RpRweaHrAHf92IWsKqPOXq9MoeTwFC68Tg41aZwKyQ76AXE5ho6jF4cXqOtzPqoigfVj5HF
FPrai/0w/tLV26j+si/84dbr13f+v55Yp3L1xs75dQS+2bIz/vaSmcwW/vOd/72ht/PrbiI7ml9K
o0kfl6xRW5Kn67NwJm8/wp3YIMzsNoVRgUiDeLyTGgyLK47H2hmezsghtFciHLRaPghjM6TNonop
zJR8hdYLbCS9UUVZP3W3U5eR9IaFEIxuzpivSlF5+dN4O9d2AWXGM5jNsFECjWbNQLszGFsQXsVp
GmQfdkllHvWuIRLpczluU3oOuUNCe/Zq/0Ev9ciejbt0wLlgzbA54VrYwbAuJXyTpgvctLlCUaVb
B1KOcFazzDprqW8RyS8MciumXMUk1u1iSjC+pZZ9a2rKPz3QHF9jPTZfaZP3dysj7JAe/WLjw+fe
0sINXxUXwCtivmTDG4IGd3YlyWXY71k+6+eYJv6t08zlwco1L6otoGmG/SNPrWUTM6kfQu7pGD1N
5yN9dm4bSjNHXOMnu6JtPzOvG+G3jOLGE9WXsMzkJV3Tdx/XzCsqGfuEajDeTeDjt7beVKFeISsJ
pDWNd1Ivh900zGq/OMqJShpUwqtj5ygY5IzorSBSnSBuVnX2UmZdc5tr4C+0Mm5fOBO5GAu8xvkU
IIzv8qG7Z7sOBy0V+6UVyYbPloGhY/cqFmXwB6hKQ32dEMDUxaZ03eTuKh++y5A/cAgftAD13Mc0
w0tbCpaRpQKEOVaLGXWaMYYFWJVH7aoqXhvxTeMQli0zkXd8LJ0enfasShqqi2SmS3AEM3LMRgga
y5rFTNrnjvYD9o8ZWRImNm7SYW8ZrRYkq6W2WeWaUZ+k4z4ppHHIscJLhsmxQpnDkhx0Wbo7x6rm
dx1gZOS3ArmInKFj+/RgYWmDn4ZBZqNDAL9onpI/rqx6xnlpCNrWqsmPMV6UgP5uojJ3WZ5KWcJO
1rWU/D6YE+b/S8frg461lfYxaDtq8OlAAu4E68Fgnj2A7jeVIZTX9eyzh953g0i+BieuGWovrR8i
EV3FuTDGYgYac+trgNax6Om7Oja9aPG19haORB7V/WI+V3ZvMV2uxcNnXlruQU5NsumXcglzZpYz
DiVj/60Lmye01oujx7zdJ2jsMRQLp0t1BTIshlbs4HiY29FJcgAFAFbI4DLMbDeo+EY1D/sVpMqh
gyX/GdsQeJvJBUBQl83MGzGI4+RCX+pGDryKI5XV4vQy32yQNb6ZHroOrms1A5prM3dlVMb3ISCl
8ij91Xrv9cy6MVZ1Ff8tfnZUvJiEniUAJm0ZMI2jyU3YTXb65PXtJh/c6sUYpXW2NQFWGN4jFTNw
/qA6S+vLLrzKCXNLV1saTPpTp0jXkDjNjNs09Yt4PxpXgUqjz8VptWxAEMzyGAc42PLOa/XC35i+
Se+obVcvk7TzXcVEzfPQX/GrttXWTIen3ow1oCrSoG4zA85dzQDVmpqczaCQr49wo5xwhs/zq7dX
Jla8slmcaLBnfbmiThhC8LzKoPnV09h+TFHDkHKaRNEHPg8/cw22ER9kqxflFyS1im76bkApg45U
V4vJaFrq3lt7ZzOaZrVuSr+EwiLaCfBpCwZ7RuyIMnJldDBWzS0IpnG3DrW1sRvFdJVw+ypaE1Me
c1S31Cz4NTJF2tv1Fl4QjI6bbkmtc4Wb9tT2hrap6o4kZu0hdlkBVSN7mpONLyd1r5MgjObc0Tf9
QFdbMU5+mEkLV1+CagauRP2VD8P62dMbF9jLGkN8zkLVtmFcM8e+ynODvaZGmUNTmeSBnzFHae4+
75UZuRrAy8XxoQBk9iSCeEQ3BU1JT39A/0HaaCbmg546qHJZKkTEbAGzdM2ArMwG6wSQD+y3iU9L
2Qpul4MoqDTSNcS4Q/zag0Fs0gHRZOaDbhV5Pzi3Rl+bV1zD8DFMg3qdME6dE1px962rZjRasVc8
Ah6K79MhG8madBDWbWQzkTL9FAJLzFRWIKQ+o3WiZoMlAaSfX0Lryhzj01rs4ccCNiyEON/eDgBa
CNWT6ihmPBxWOpNBMCTyjJr3qLfbBgaH5dyBAernoHBqwpuFuryMobun3Qg7yBzFRvcr+Qz+Xu5T
YWe3DQzE7zx1GNOb5zuvj4lbst6641dZEBjm6SuOl+V+FJ4fDlgCf1S58LbrMmqvAijHYVKN9a7Q
ufJ0wQsEf8naBjY/SHL9w8jyn3rl3qU5mt28N6z7shZrIJYRhYahJpQl8eNksgFUAvCn10vcDb6d
R1ixG568WSFMtj9XsYjAhFcTeuZc4hShhuGl2orPACYLbXLDXV9NfeBWhtp3zLQ/lZYJPIaBiaBJ
UwwlkCeRk2kAbUoaM4GK26FycXkSqwZLxT9PrM9G5tAlqhD9axViS2vuiWJ+6tIB4WVfUbeVr90w
L98dKnpiMW7ZHqHqTIeLufXb8rCkXbaruuvvSIZk26UGmssEi5euexLh5eDedlo8bv2i0R8mpzQ2
lOuKTSFii15evbB22QTrjfM8QDwJUvsJK6NlbeveKImulAZy03LNNGrVqB/iVZe0by7dVilnwhiP
EGWxvHfApT9rTG0AbM14U0IH3TlE7BuryrSohGXLIz9XR1kA7QjWhWEP05yHrVso4PhxLYZNbdr+
dpTJF8ZAMItuVgqoT3LMwqyCE8u8ZNY9OYsHpJz4P0oNxKFQ/opd79fLjiWIzB2WxV0HuTDMrxOZ
maGtR8sYwYk3E7OiTZf4h7FsrTMdaw8iw74kMrsNVqHhwGZsmf6G9usaz94ynqsC+PrgQVFmJDCp
BOeH2kyGqE87BIc67rvMbuydZsEebWQK0LXmTa5UDjuE/eNY1SY0b2D8p1Lz39I1dw4yE9q5aqbn
RB9B99Pje8Czbr07PuKEXBTf3YLytxjqF7dBoiwI30iYFnSFdKutPQPP0j7Je6K8gLp17Gy3vFQL
pCa78wHhLtvU9tR7zxcMe2HI20yzjb1Xt/GzoyCirmya0XWqE2fhI0vIFA3aPD63q57+9IAPYyqb
14PZJu0WqmQf8Z7WAXyXmVei97OdVfb+ToLiCxmt12Caz5Z5ltNYb1vpggCyRuaD/W5AtmY8ArMi
PPSZiG161znjP0pOTe4UZB2ldcyJSPAYdtIDQtTNXz62STec+gWdcSxBBQQawnlG1Jgfb0Q5ucQx
PicnzVtCNdnlbYtj5+y0MzFvYowKc9/sPdVdB8A2gRf2E/eFsXXGLjmBkrsjUjSf8nF8QfUShxPN
/iDaEj3C1lQ95EVNfEGXCLR2y7/r4k596egsj4mffTt+o2+sJjMRSdfgAhloR52VmMY+hdlKP3/u
3pQ1kFZEIuTbAUot57jlIBHKMm2vO3Ub1GpcAlbImAsDBlhHkqfBdHbleyGxBIUO1HbM3FnBCghk
Ns193PBZf7u0iXsChZ59CKfOd4w2O8FaVWXkZumyn73qm8w9pxrVp6eC1fakmCvZzgNo8jiWX6Xt
DiHNF3PEBUtvFwtbQ2wQ5zXm2NFraizbLrdXFGOWz9hD0QUC0eDesCwWQ5EKarUTKlml1p9pvC7w
sLx8Dhct87MNjDcWz9Q3u63f6WIIUzFnK2Vu+E1p81bpsXeG4EpMSOjCQG7xs25HMMRLjW8DaStP
lA7aNxjFyjy51IkpOt+EGJhUQe6hAEuuE721u8wbLSu+BLyXe8vqlo0iLbudcaoMKAG16gmMWMXg
Q0U+ne/9SzXVeMC8iV7bzN3t3DXODj5EdWhL1yfKVRJo3dVENEzNe+uA5W4yDLCWu6KiIycObSub
90zU9ZE2TmqHPqU/TyBn9vD25Y2ajXrfDSPA23jBjUUnfJg76LrVaInnDoXs2R46WG00AAT+wCOV
MEaBHpLlDThgyREAo1dds8nkEOBZpWrM3uDG2d1jL6TW4B4cq5EvHuYoogVHP+t8BQA3mUPTOXGw
s3RY+mTZ3RppMnBupWLWCpjXYq7TCDwPHjlXFY/5wjcgX+4eGJxJM+6d5kMOBksXIFx9r/pBWBuv
TryXdnCHPJgXINweTrybLp7Wu5KQIywbV3yvZBOAW+Kmnjm9xv3TuGAj8PTZ+ZUgGN4bAL+RqdGf
4s0unNoknbeZ7bzVavLCUYc6IXztW1i6vgUDYwGIiiF5MQsGbo5Z6Sc/YdeDg16dEqGc01LrRtTU
PmyxEho/P2/dQrK9loYG56hLg2aWRpo/ahhunWTQq+OcwKEmN+6mFUlOYAsJDjHrv2ks+LQLe6yB
Opfppl39X1OcZpsKS3VQmuzYfY9rZWhgQuqq1285/4JDhBsTFl1rb5eCFcpT/XI3QuzDFwN+dsqT
5YEDlP+wmBqSmDydN0qbskjq3CBmHSDDgvOk9rQiwYhd5i6EV9/I60nENpW/waSpHzTdczYW3OZj
7blr4CMTeSw9DvKsQhztFm2UocfT99D0dbqJGWugz2d0eRMc61ECs9IDDppwU7uaOTV4haFHK952
MODWjngGQySa7Us+z3RrsJBjlc6+k2QZwnFAL51OnhExm1RuoT7KXS7VuKtHx9hMOfPA0pxxEY9z
czuaXQa5vW++0zrO3lAaJyc2Sve5bofioNnm9ZDeigCwMHF7EseAYTvOjKuqD2C/ltvaL5Egl/gQ
Lex+tzGfupv1EcNz4baR4dH8GF+hZI1CU8CA0XRPZZaLX6favh/N9dfSWk4ETZGSbeOvl2yh6DPK
6mdVZtq9U47apulq59lbq3jfEHSfWnK+gbdyhJgruJDevBJ1WF62FTmTUYzI2k9VA7N3LUV8P3ay
i0abqYeK8ITYvkwz1GeG9YAPCJQ+XU2HpF0hSy72+LyUebIzoMNtRzF2G6ed3ibhMEwHnpDaoetR
nnT7/cAGhY4rU6eYQkKQLa6LAZe6qmqld9PrSp6HGZPE4GCoJLRMxv1i0GggK9HzXEi5M/C8Iswc
szez4jJJ10YWU7gCooH6iDMAiGwD1Ttez34rsfl0o7gzx8XfzUtaRjDA8tueIbzArSfzglf9gj5M
d8BYz+Ko16nqoTzqOGuAc6bbofVenNo1ADVmbx4YSFPPB2Q96xfnrrcyjd+Lvqy+YWpDUlNulLmz
HqlZ4XFzANQhQpk/9BhPvMfw96YAYBhaJtj9gX3uiRo0NijSN9s+a4pNnc4jo0Bjdl5sjeEjjVc5
cYZ2w8v+uZhpEZCpsHmn/K8Y/hcJMpyKxsDpVVl9diS9dV/Qe3fF7ckNYhJUWOaAg6okKtqoFIBF
qUr7qTM781hLVishp/0yt+rBWGdtW2Y/Gp1TqEcj5a4Qy4VDkbvnuD2G7hVKpMr6NU+TO1GNPMkd
KGCI8/Pr0OvuLzzIJm+FaryHgnrzycw18yEVGVOVlqpekJ2ISzx0eCitFgIyOMYN/nZ62wuEmaRL
DPRtHItrHTBmr/tvvVpvrVScYkH13ovLGs2zicKoBpobp0UWTcBZniuSDDc6oemvXKFfQhOR78dh
8YMBt21R589cM9hpovlVDkZLEslXm6lC27zUw8syeI8EZBcIAhyWDfMz88unoZL5gRZeN0STIhGi
2mgv1pitZp7IPSzWLWeVIeBluUFwGsZTLpENruUB4ndtBK7u5jcq0/qzxiQPWQY5X4bSWz7Qrl2D
jM4IByRIuNa6qK1ttCv+2Ve5CAqpuQhrYsV/AwNyVQs2AQdGPMBsUty+Sl8MP4X57p2H0rQ2CAPe
HNt+FsKeXywe131m1N3ZqVLniQR/ttVkOuycAV5vV8Uet9OOYqV2de9Vv1SicBZ37gTU1NLrY+qU
kMDloO9FbTkhhwGMrIsD8HeSNJ0EdkUj9tSgZEGWpEvP21gyA90OFuWoYbHcT5zikdVnSCUhOEZ6
6ot9BdAfwVFlbyGT4u6FqrspiYMiR9NcKJliCY12rl7b1HeOyqTKq1JcEbnMb1ezXwIXaN6B5pGj
3lxNaH0Kf9yYtgBXlzPUS+0e3n3+bOVcde60f/JMpILKH4gCNPPO9QxOirbN6+VVUMAkJ0iigZ/2
UJPPrkUfXq3krFtO1LJ53rSrOKm4PrtGZiC1aGmpkGOHkAnGYGwtn+NSpGHVEKTYLtbueq7KnSaK
kQhg/elcc0/0+D26nfLDZoAi6HpApqkmZUA2up9G175p6bUZUc9ux5kGP4ocK7lR434uq5NpxVAJ
EutlrVxgLY0Pg9c9txMjQmavzl3X4ZPhMQnAV5/7Gth+4Y/Ym0bjp8XW1s4NPPIKX4g+apwN1MdI
DsUiBjXm+F7YPkf1tVr2etVlr2g2NPogZHrXcKAAFVmbJ1ByNj5Azwkd379C1dOju5pHp6eSaxq7
FkuiQa7TNdrntDW9C4oVrDkAlI+tj/lbMznnzZhuqS2MbMueHhWOo7a64x+yFARxiooE387VeGBD
WaetNP9pKFRFjf7ME8EWqGUZIqDBDQxT308DbCxINcR6ewcs5aonn70VH9uyvsWwlQeVNoMCvu9X
B9DivMvSrKUoMdHjYWtJ5NlOtxXC3AMyrgCc+8Haymvc90ZTMHhg6Uegio/6Uj2Ma3z0PA3Jawp7
vyXMvC+LddNa/mlggxsGb7vQEZzIdYTTKhE/Vd1d3ljnTpMgICv1TMn0AlHnZMTzfd9z96VAxmQU
tgircp324zhdEhqggjrPVLTYmbwUhV9vp3kdH73EIQ+erW+JNJttpn12Tf65WmTzBYyDq2iA7GEB
OZU6Xrb13A7jQrUe62Uc92mKYy3LeVRSwjQEbH7ZvCiVP5VUurrBfS6FjNoe8v6syXe3aL+SvqR/
ms0ilqVxncU8Z2z0GLuMG00mDxRWwrVa701AogfTRBAwmJTQ1hbwvFelL7OmvvPR2oMth1fq404X
3QPpgmKXO5MXeatMg2Qez5zpzuWkD8jwjD3eGyMsijgN3d4vbtJZ127dlK9vTOtG5PqppX+Zpacq
8Lam/uM66CndQ1wz2MmkP6F1rIMow7a1YZmqR1stMlRZDCzKryIfQZQ1pc0+KxJ6Ys0KP20hy0CW
anhtMbhsRBrDNOjTc9HqewDvb8xS6ZvJIEwixlNgMHs/HMuY7NMy3zQNLbvG/KMTw55AUgN/XqGR
yX86nY9cYEgV2a9u781yJ5vsPW+zM+fzk72w98dD2jzFhnVq3V+2bb7Wene09CTq5jtCg6jISIY4
fpGd8nygF5iEPOeaSZ+wg8g+e5WO/NmjnyTULbadlb1N8eCexOyNR28g02cmrXWD8eqBDK4d0Kj+
VJBXD7ppPfZDN9CXyvCzZkxaaLrTe2ayurTWcFNgscdocRFLfezr5J2MZ40m7tOXNQkwQNQ0y7cB
dNWz3nKk7jLDOKSdeZVjotbrgHpnjLSMyrwDCwqat0OvydqUH1rFhIa/vla+3iNqbXYL7SwSmlWo
qKCFrmhanjNTHFf8rfiaQZkgXrkYE+fa2ftgub+Jra+px19NMzXRnlqHm9kF9CzK+SsRvsJGyRKx
CO27sLS9YTrtgcmUA0ceeaC/K6fAosofU1yX2nE0Fs/eMRSTk75eE7eL6AYrqWPjCyeQt1TAMf25
0XwSzK5nJSyZ7uzTweZ2H705XQ0xy7W2ad2n5viML5obDWOZ0oFr7GujEQQr2kg/T+OTlh0RFhSM
rWutul06juhVSwTBcb94Iqv/pZVas9eYJW1h1kdl0WDC5viLCjAoMoYzU123N9bovJMQdyKzMb77
0n9waBo0JEi4JC2HkKRmu7Hiutq18Y9snDnxqDrCnNCTfixeFyPzQlFWCF3OdI3roY5bsuh5Z7FI
JYGLGkujsDWWzZci/tNNyGZubLREspLOuEWn3qOLrUajOl4YjHO2cyqRo9cJhyuEZyWDOdVp5BKN
iwpdPQM0raNJ4o8y04t5s9Qfr9uZ2c4npXfybnbmBwZkNqk17FyhXl0/cwPpDv4v+J473WHDizkI
UQn/mVQGgPVp+cqLPtDRXvzUPZQkXc+Y2gIATSsvXpc86C1H7saSLqVI/FdOvB29Ot8scb4HO4wK
uZLpjZ2Z+c43h5ep79xwceQNlU3sFTPFEWsEZxITUJOd+VGXtMAp9tb16oBK0MlmRv5OqovcmJMW
8PAorynVRr2GxqFGyO446cLaUz1qc/Gk2xbXp7+1bNoi4uZj4PkM+3Z48jASbFKpVmZM14/W8H8g
3fkw/f4HlcV1o3lmExpylhEbjBNidXpUq3mG72+IziVNaud7QS/1WU1FGazJgBVJ+uJ5JljfWH16
NGDiRdKjlJFrVvsA/t2OmqHeV9nA0SlF6ydN8uIxRoNAM9ryVzZ3dtiU+mszakOESUDATK+q0F5p
SWstNijXlM2DSjk4JZzVOEsu3SunwIcYdtQOoQeNne5csCotYu/FWhdm7tiEujCKvaPGF7vW+ls9
zuLN6hk0oOIO2WZzMT+Woi1eMHCSGBZp/+i5pOLSNJluqPc5G232nEdXje59U6v3NhUL8YdngDlI
6/Uy1wNWATbNx0rL9Cd2AuvBTbD8+oiHMKXOcH46yNmmIkRxUvdNX8d251a95Fqzlsf6ZD20jZxA
WhOqwilHSc58jzo3bIFnxLv0EPZL/WQttdjYdv5QewgVNTC0AacSGa2G8u8nZ/VOZitZSeBPBZnI
PhlglbuKIBk8/QTAwKB4Rd+BuaOysFBwxte7ttUT5lX0goY13pedjV59lkXgKyh9aU3yG8WvNmj9
zUhocHIaNws1phX2tRYXUWEoLEU44vfrVG9Xg6d3SXNt43RW8saKjZRS9R/oxG20RihqGArToIfb
tbnRnaQ9GUUjDtpsmhusRksIfuFUVmYfgsr2b8vEN8kExopREwbmnlJDyLNprhlUEliUbrHcI+Gh
9l/ojNlZRg6b0c7ZKGNIeWVu3dGOMN+nrXbtudG/rYH7havCehKWLCNbGyg3dmqN5kp7bWdqA9NQ
dpwmKM1PfvzoOoK03cjC2YS8HigbM5UvEfkF7RlWBomlmclmHqCc6LC30UWbqt0bIzkDsouOHWWe
t57mlIs4LnZ3SOKJJ9n1/MSM8HdRZuhF9iSLfjnWttZE5WRPl8m9phzE5GJtLiWBFG7IScHDXJfe
x541PZFdAK9N8Vywnsdqj1bJv51XLzmbA7qUeC7pIpimbjdmLfZPlNMoD2zoWI2VxTfzMOcHZ86s
zzYTa7QCez9nSJo7LLJUspAdsCnYabobMo4iBZW1HbVei3vWVOKUiTgjDRt7OF+c6lfcC4BAY2UQ
INI9YtIXvurxD/RTxcHxbfMwtP16mEwlzkCk8d2kTl79nHit7vjD6CHSVl9fnHGA2VQO6MmcXn9w
66H8EIVpHdGlczpN4+ZVeJP1gyKZQ+cL6uCc+l1IUxd7BRlTEWXrkt6Q+UzCOUnMW+l1fmBbekUG
2SGZmjH3ejbljDFLYWxtMpehuaLvD50qSecto7ej9my9dpVuXEZuysEc5HDqiG6eCiL5B7/Nu1/J
aC5Y/2COR3qlD9diG134Bo0t2UDDjDG1WrRqKr3MJM2+hZZWO2Ml3Yrorp7GEM87ie8y9mVU50UJ
JKbVyOQPaH4zLEs3NFUj81I0IwQGyuHjOhb5LdLG9Ze1yoF3pIPhOTbqs9Nbzhe19PfForMyou/Y
wVgXXzz1GB4SDBR0LXoP6zj0Ie76K8YfKtRCPtq23xNU1Tdd58ltMa4c8Y0ayG5AXVYwnFUPc7pb
3JTvMKVOH6Gr686TNaeXQSbG2e0TLaoyt97kKFdR01KyIxnq7Vp+Jx05lkvXWzt7n0o4FWljEteZ
wmQUuvi0NRLUpvnhODPKKE/Wy1dc0hFaUNENtUQmn6PmTgddt9wnty3zHrCMmCLT7GfqNSy8lKHJ
8ZENcHR8VcInDVh77XfOk2vksr/NXW4mzXDC+7Sptd5TFJWfZuZM37U/kr/OYxJspmdfhs5loW/n
5Ht2RPGQDZUbucqi7BfH0xFDqBsifqCSY1j5thKEuQnb/bkUPXM3y3QqHas7lI6gYWIunPZ1rdl8
/PJHmrhJf83clHvNbKdwajugrL6I9wWS0onediTdS01WSWNaoJ485tu99Ja62EvRsHMiYuMp0ePH
0s+b57VbcAwmZDXqTdVXzk+RoJzqNT4dZ0J59E3W4Rwl9tY0CuOMZlUPcesNNJzRvBOT7f7UNT+5
tQEHBQmyUrLdaASp/bp3yhLQTdoOqV7Xdugw14yFMV3tLxwGI5NtJFvyHJPn/1F2HkuSI2l3fRfu
MQbA4RA0478IhMpIrcUGlllZ5dAa7gCenid6xobdNTQ2f7PetA6BcP/EufdGIdmuxqFQU0aNxaZl
dXLXQOTtp8FNH4ehhQ7ILDgBAjsY09Wc92dmez8QorQXmtdkTaq5aJGqbtNQujur6OjXg0Zc1mGS
fuYFm0g7LV9VU1sbYnhIJsQPTGbbzqm7j0D5zavhg9kFcuaKQFqMpxr0z6IhajaZVReHLh0+TUGI
3uD1H1kYzAdk08Nd0ZmBBOzIPbqYVt6Uni9egmIcjl62VKziBPOpuaXcH+RCk9M7e7shNC/QJZCH
LE1crS2gGnlLvBQq2q5ZPlz5R7ysSfasckL65zDYBTnBBXXuFID4LI1XAhv2UWixNDbReD2shY/q
ngWRSnBfdowYNx3bm28i3zXzaJKjJpifTVYiZ1lJLjmIZGbaZaviWgWSYOdRCHVwhceTmdVy6w/R
i8xCfg5c0uV7Kvr+tpnDH/5o91euUZwMwzkrntzKZw5+vUt9Bp/jk43/06O3tMwL+kZcJBNBDV4a
FJcLg7Kr2mV1Ptbaipn2/Koqv8KDaqyujMk7atwcO05jxkcDmslyXZoXOSc5W06bJQfu4GiRC6Y1
om6G69Utlq2TkE+KlVGx90sc+FxMqW6l15P+YQcX5H7NW9q26jhXg/1ehIk+LalhpxyALRFVYT/n
vQXEWbQP1GQtQdcEqKsktW6NHIivDcJgC5zmUBT6gFotYYnE31Cvk+kRT2rg7efQnCSWfEzKrLBA
vuC30de7IG2a3Rj2NG1tG93A++f7MaCktlhxx4lffqdhGx50xOQqTe3qKAgpOnIjD5c+d1HDus24
l7oxBMcSJv6QuQuhpM2cHISVvCXJ6B7mtLCu5nRyP5Ou50+7cbkqAi0vUhTaBxLZ04uib/pD22j1
UMwMBzbaSOsm67SJPS30j5EgyYbO1nuMiEvFalivoDVp1h6CZGWX3+sfoZjgh2n574gLWVrWy6Fz
JVWQx4tkLdUJxzt5cD7EpA9T/1k0ycxXONFMEOf7o5ic+pL8LP8Oi06Y/MJ6I4S9vBo7dpOu51a7
LmHqZAV6JDhHmAOjv+Vmza1pq6q6jsd1XN+ESlkWmN69crw1xeM3dw+EgPR70wvvAjdOd2u4IN4z
U++B3citbzTzkzT2MlALy54emKYzCx+ER1xR390ms1PsMtd31YatdrDlq+rjsUo5Ex2XyGiWkSzt
dp7O9L4lrwuC6IJt+NaES0r00VCfyB7n0zK2ftLl0u0svWRP2QovFih3+hEyqGLytvanbmnlLlhI
62KywRqCQqLZyNl74V8dTpKLl4xW90cKQMnnOeqDn2Tl54ol3rPxinHPwZBc9ZNOL2vIT7wmRLTz
VxQPi1OMnw5wxYflDaHPL2dItpW2Xybe1YFP13tIVNM/Rn7YpZu2n7Jd16zdNpnJ+J2tbreQTXPp
aFzG3NFdHtFILtjHeWIbLGV93zstFFTRgsO7XZjfqiiUR5zQKMB7ZzpBL8wP6zmPOJ+XcavdLroe
2Ey90i/TZqZEvPww5WAXWxa97b5lo3uMJne8yh293NJGPweiWg74qBIk7qipu1KOeW5Xmlu3W7tY
i/BTZ9K9JLhGnbONNwvbx4J9JEAkQsMH7HM+ZN78CBOVMw/IGLLi08Dswm/NL9td2f8UxKNyqNbj
loaVnOCURgOjPvvLDRJxqBqZX3ht1KJqY2+YbFylBOG4g0saXFXxl8uysY4LOarHUPgB8aH1h2UW
8M8Ve7qjH2UkqGYLcFSIyDFoicXr67ZmCSvvReFnd07SsOYKsv5+Gdb5KQvwp2tZ2aG2Y22eVoU5
FLn1Uc5hHoNjyaNs2Z8UZ9vIA4aJ6rIMyS9mMyq2QnE44DequxvQ5efFIpO899ryosYyM9YERhIy
L98l/MplVmnxJkOYlDzV6T6akxe/nL8yfPu2RVV5O6gIdIANj1SfiOShKcKjLW8ModCpn7Ufll9l
N13Y1w+y97kow34LweKsmYVkMF2xpwd4VywwNn5p3a5lS3q5J75aDuSY2/1XThbkKA+qu7fFMN64
pJ7e+AgT18lXu4SsrF2o0ujaLpcvUrDrrdNqJr5DHnJ3TTW3LcO7sgroc+pKhD+iDhM28sZBqtLV
83eLsIf9nHVY8jGs2I0S/nOIAPEQWb1pcgRjWgD8duwksLbwvv4jcfT9LYmX6V0HBvFOZtP6y12a
+sm1oTGCcXIeoDsKDqKpZuhuBRtL6fxVWgOKT5A/sivhG7fw9gCalntMJqs9WRFtINHabnk/ljNA
EYPbjt1fEnRfkYs0Fman3bWQWEeHPSyIdoZPNrlKkMGlE4PAcn2YxjssyFLZc1ntXcp87mKO3Oy4
kPDIhscZrrAE/wyhc+OpUvNFWRqXUMIpYfeulHmcoO8OEF/cWKZMiIte9FNnN+WW0n45tkmuYoeB
+1Wa2SqGnWDso+lyfJYqmz/8aROL2YTTj+WFYztUymPCuC1wLIaJxWpFt2amHDcqjw4RyN13x6aV
pnwFd3J1sRt0Vr90vtewEGHmCqJbsOiXfufy7efI0VXN47+RA631pqTPuC6WgQgIJJcZ5I3P72RV
5jD6/dtIZ/FrYKR/M3l5lm+Vr8NfQR2Cq00wPGHaFqc+ix5njs4rGz0OpVVWP5pz4jyqOaaUY758
RfCpp8ZCVNgWjBO1RJST5Dp/1oBUDKi0uRz7FjAiiRp/T1yi2ThEBPGW4ICtJeqvB/hVRvM5+IEq
g4fArkBMLO1u8hm6j6LFPrRu98YwknS2hmzbVQGSr6n+xlmk+orsebyhJ0+eK+Zch6hbm1OzFjNX
W0aT0vKs9pm/HOmQ3NgRVX+KpjrbTjRKL2u2EuIw6JErycFSM/XJeW+K4aR7gyQgyGE7ZlfqQ0ho
602d1NGn1kz5en9IdkE198e0oLBpdDMTYcHG47Qa7R4RbmjqWJ/SJqJlSxeYyrlQa864OOzee+mt
u5ljcePn2XwVZMgVKY789CipJIhNYNspHGJJyWgbf46uNWexNzTNG+Pr6mEewECajKDIDhOkXSDY
/a4O+V9jPZmreQKuxFoU5UxFj3IO92InVvoPgZM+pnaXHOw6Zz9XOe+ANVMeF9yLoeiTI9xsc6hN
4lyMbQDR5SmRbxrle4+CJLmrBYKOn0FfxB0/KWY9xAQa0vrQWflM9i2SgA1Gwq/83vObxANGpWmu
XsYI34GNa/yFeU44pLtoEuaWnHn1ofj7cR5quuSce7RpE8w8lmw6ORUZmwNGwbs2UoTaGvr+UjLl
UPiz4WvF8cv8/lECuG9x0WSvqLLuayA4g9YgN0cFvh071jJdaodQuy4zxUUdhcM+W6P5VyATfg8R
l+mBm6iNG251lq2GTA1r0ChThnxVO0Q5HNFDVjK6UcsrAYVBzLz4x2pP004LSEtbqCWNcW+3jp7f
fRA4zxoT4GgHyONSgJbKoBQhhYO5KUKPoJu/jVzbjeIHC0Gs021usvTQ8Su8sfMVzdFkj2+skMtd
U6ALXWleL+wl9E9lG+aQBUn9URTlu3ZsBp8px4kXIO1ImuXdspoVgYwnIcQHK27hex8KdAwI6Ut+
zosMZAFNQmSNryZ+Dh75gn+IHf9bEWpPTcUfv6ei/Zj/579D1/7r8LO5+ax+Dr//Q+f/z7//KaLZ
/vX/PQeW/eVPdjVTqeWewJLl4ecwleOfo83+f//mv5LOnpb25//6HwDN9Xj+r6msqf8SghYg4f13
PtP/LTrNfC7/8S/8MzVNOP9woigKgWRDrHx8iVr2n6lp3j9kFLiBjVtWZDuhPFu2kQB/jkYLnH+4
rnBDByRQSEf6qDv/lZomg39EFJkyCF0PQsMWzn8nNe2PLJn/I8P0OUk8aG+bPXPAyyTb7a96vywf
l5b04GzfLR0/BQ/I4EM6jX/fL7hGCjRT0YZOFrqEfRerUS5F6zasPA/rEPyQWSdRK/ydWPuvCkH2
9iHvDN9I15eOcP94938WIbbNyH7UuADNUQQOmFSJy9qIMvtnFnAKbEQ7cOo7EPrJZpg7HLmz0I82
50jwv7HR/80w+4+X4vg+AXUi9Ikjjc4y1j/pIQ1FLBdOOKMICVW07Tu473hKa9DEgbO63iCxTqId
fRuB5fmcz9He8gdCtqum5NL366or/kbR/R/fGR+PEzgitIUXSOH/7mGGZpHQD4NKhV2V629b0rMK
LKQDA6CRuj+nwKseNTMAf4cCqiXVYFoQI9LdetesxfyS1KeWANw/PfJ3/3xk/hw094f1yp+fJF6V
G0mPZ9kWNijPb09S2iWrsLSFv5Rq9PyNpav7aE2l+AbCm36aMaAVnNLOTNtxGEc2e4KUt7g3fSRx
2lj6r7pdLHZPobnBvchFE7eyU+DUQjgEqVBAvSFDBBRmasd9U41ZeYcKWjALQEYUnqVHy3LbDV3+
sCRVecWwAqNTTBb7q8R1CEHIQqd/+X+/6T8E3L+96fD8I5TSDoQnfveRZrVVIaRS3tZRYY2sThdr
E5MHz4ShwqAFAmkuuiqGrpNFrDKXxUQyMDlNuwYEZG7E9BS4bfqdcmy//s1rO3/gv782X4hQepwV
fvC795dNZouVWILupa/Kbp/153rdb+3mPi0o4TZYap/1tEGZGyRRnmH9cm7Tt/z8818WClF2W4JK
+m9e1lk8/teXFTnsCDAjFZHD6fObhY+QOUhht07bEqJVbtwyRWirUqQLHC7OSr8rpPU5J6JFXpgH
fbVHVZp+FYRvY9uQJ8XfhcP9529c+LZrB660+bR88qj/+ht33aCtFUrGGBl2xLTYlq/1FI48e5VH
Jb6WEbskQlGdb50GjOnIQjbE8VYD6+o8CZrvv/mEuBH++gnxeiJQJ64LR5Bo+duZgy0HWyg3VFtn
Cpx8S0NO6rZvj0jlwXQp3fJ+alGwkJO4pbeqfiB3R/aWLHSpZ6K8wZsbkJVyJkVzGDO8aT6zfG1h
xbMWL92/ebn/8YVK53yL2HYgHc93g98+vhCWz+lDVonkgVG6OHWjX6ZR53yrEKRfU1XpaluJpBoY
wOp+ilWYeZ8+NmjpFhl3/zcfnxv88Qj95REjDN3HuFAIm6+Tg/u3L9QZVi8nHDyeww4ZhlwTd962
i53dYyww4V60SNEfEvY1clsUlLSHPJphQ9wscbNYemL19yGbmF9ATVO2CUwa5RCJZ6CkSAepT4r8
SE6zvJWCf3x1BPoPY39ObRA9dH1R3rAdpycFOkRGP7ma4PWQbpCh3zQM/pYBlqRXjnR7nY1j0Mes
gxNK6iDxvfTNsrLy0fdmvvQl6hx7T1u3FDdndeR8IR3CTfZN1Ct+IoSzxcwXaBZKW7MeKggn7eCE
JAHE5bCcJSCSCOxHRAyyPZKyZP2MCHIMtsIaluFEWEL1LDuAoS2plfN9EBBvBu2XieJUAJg1secF
+jscKvdHNU3GBVwr5mCDd1jynGStc8SnjQlFgjeDBxXjJedpcHcWdBc9vkfRUDfWyS8mc7TXSvA8
23leb0NfcD+icxZIAzSr4I2Xt111CM6PRMx4YRHXnTWgx87TkfOx5I3u2YMsJzfsIfSzzkQ/bZR5
/Qa5ekg7lUV2f+wcN682Uc73EbcuRl4FLlhMpeemI4cRdyd1tbrRdI8QRN8RnwAhVFifw4jPAguD
o2tFd3Ma6u3aNCVphPax7QCk6vW70W69mUCiQpCWberD1rChKPbLAlYKpLazDKtgtxcLXEONwj+P
8quuHvQF3M4p8H/Q5tyGHsiZA+Al/Mk+MqtpTjPL4biJ5uHQR+FJcqd1tfPRw7wbCsq92/5o3AXB
XhCn04wKtyazMcvJDLKZYF8uxKkz5ynP+OuA1/BGlYo2gqv3Af1RcXDtsTz48G9fi1eknwasENLk
g8Vt9VGFbD0wKqr5NlybhoS5VfiVJdLsdV7173IYbjMyUq+soi1f6lG5t022Bg+lJWbI+lzIL1el
hboIRzfBg5fAjbGynHELrtFhkanx9DFWprD0W4ILIScbJYZPSzclyBEau8QWDg5p4+g2jJG4XlHJ
uU+yxjXXyav3GjcAYcSpzCb3DpTlta6dK8bh/WFqymzf9Nojj2+OxGWvc3FZzFM8m6T80jSRt/4U
2YRy9+ZldNBGdvn0afmRuOudGlwmtNp9BKZ+blVbFW7RizYfxH43p75O826PwmXKUWxPREz3vNGf
Ze5UH95kdQtS+nMZlSX5nFx6mYFFcyqp7W1mu+wCgVSsKFbjrPUF6pwyOgzjUAwsWdSCIc4yM0Wb
7VaxJsmbSR5bI1W0b2Z/kttoCb1vJ2QwqDZt2jfXnbek4Hj9mNf3Y2cHv9Tc96zWUC6B6IyY+fKY
dG+hWHrv4AMMVVdOR6z9YVwrFV5Oaem4R3/pKNYBTMp8vMW9X2SXyWrhI9uFQd5821FrVW9uZlQ7
bJq0BUqyjCXAsqq8Y9LLai+AykaLGHz5mRrCL+UspDSR+a37JdwlipP5VY3G7Y8o0Fp5RUs7WY9J
hhfrkQk8dCzR6FkL3yYXnAXGIRLLENsp03+EPUtCgYASqRHs4Z000q8JO6L8zWrDol02Tesv/rM4
2+e8YCCALnQNgiH9VEiKyDXBWm79xtABj/jNPPng29hfK8ffyxUEaUeevRwukjBqdB4TBc/YpuuM
mbe4VDjzi4NTl8/SF5UKBFDQ98dET1V/LCY3dV8tVNnlpRWtgeDVelRuTcDG5qEXjUkxLeEoz2vm
v2xU7jGudM01X5Ez8mupZvEly2gMz4Uf994DnH0YYLdNaswOJaLV/Myi1WUe6dE2zMeRbDD4l6LK
msuhdiT1kNdMETKesSPrZIic9K2reTVXqKRC5zT09qRuctO13lGUk042Qd819nOYW1AQyvL6+kab
NXOf2EiG5XZBdyeBXLT0XvEQC9KTH2rkOYiJFEv8oKut+qNxsSIQGKKg+/2qZZivCK3rCo9Cz035
PmfHpoa0bYxK0eaMytq06GrXg79M+FV0qao7lD+4RyAVqLQPKGSjiYyarVaNXLGlEGwodzksPtur
eciKGdBchSY5jn4xpjdjxUWI4wi1yvVkFl2e2JxW1g3WAovcOyE/6G5DrdUDDvH7FTk1dDgo1D5i
ybBZjjDw2LqJX6FxOkey9nNjNwBDHnxR2Fhkg2+iZA6qZwsph/vmd22T3C5u0zLGcYKVMdymbg0j
0iZPPa771mvK8TrKhz6CK+3Ou55qGqAdfcF9XGxMX0X+U+JnVclh1vrgFaq0DGrrcY6mlulelM9H
GkewbpYRgwcAMMvlyreRxuxb34G48NBZDDGj0rKOa2iRGmq4kNZTuGqR3EJtqfQbMZlWN63Nmmzj
dY16xMPDeaFJvbbF5RrMO5BLrDJQ7laJHes5ee8b811VrDg9kR/aWu9mh+2umEgOqhXWhXqn2c6h
TL1ofdZnFk6CwEI7xYXLNPDeV1+OF+5UhyAqkRCQHbPU6ibzbkYtQOun4gaux32Q3Ahxp6fYTvIL
Q4owgPR0yDlOO5Mehn7dJYt9F1XeLzeFzfKS8BbusYnXOQVgguvIxtnbMLS9bdLuaU6CI7bYb23R
vo3RvN6zWX1YTWBd8JtCbp+04rTApx9szsCT6IuTndsXZk3egg4vn3x4JRQlDukoZ8kk3BccUUid
4nldL3xvOCWpedMER6TjqO5Ao2R8lsm4UdFgeu/cB+MaXZpkGffe4KEFMtEhW2vO14fcVC+YEFZH
3bnJr74JvkszMgHBuGbj442kCm8or9uKJtVGwib3zCbwCenbS8QK/YGWr4vZ4/vP6cDLKa2+JkpT
l5tOragoO54YXJSL40BmFGob0V6aOiJ0q7Ixk1n0cJnY/sUZHrJ0cywG595eJrKgMCN27QObXoDJ
qOb3JMymrHR/kUtAqxWE0xa3Y2bIzIUi+ViQDaC+pZcCd3Sw4LGsreySU6JL5gBR9QRE892a4COY
umsd/MJRs7sU/Jr3Pqs6SNfuGjpkRFcCs70WRjDYYCY/2G4Z+3lR7ayp5zwJZ/fgdB0EYDTggWkU
d3bSPVq+mS+W3HmbVyu5SxYPi/MZlLar1bPXepdIVpYt6w3c8sf63rfgq/RsDB09H85Qn7N3S9T+
qUzjftZbKxteSRxMIIyj777KfERhI7YmRqCsg7dhFGyLje1jJOnZ02u4zNk+T1FY25Gtrpni9HHv
eO9JkyPs7Su8PmZ57Jo+f41491m2xmsknhGH4d+ZeW+jf14NFDG0Y8lGPYV0ASLBzullyNNTV7gr
j4rBXGRyy+PQF90VGmiMadLsVuNPh9Gn3iJAPNde+SmbRR2jqRqfLO6dOwvbS6iA+olKENcFj+F1
9WW0WK+6JMAyxYndOunBHFxzRkkvYV2gOZtuuT7vrHFsaFMEcmF4SZ4UcEzaOswd2MPsEl8mGxo1
75EpNO+jLK9Hl08zbdLnzK3ad2dpg0M2TBdA58PlWuTR1gFdbD1Acp1D7fjq15gKyindOLdLbVhd
pcb/ZMbg3EyhubNadz5QMlfPnkZ0YSX98BP8Y9mA9Vlb0YX15Zj2FL44tpaqcLaYcBDt0UqS0TxF
3RvJ4nuym+6QOlCZfVOPn1UQFPGI8eO2TrP0fkbVu2d4+dRngk+DkY6Tcmm6liFKvUvu7LJ81WCY
yBRcHRzyCsJYVJPa21YRPTBUJb9ldhlnptBAkJeXU+SG7BcISDP1cKGa8VCE9kU225jphEITaj/W
OzLpon3mNndDX+W0rKwnecVDv20Tf59oN31F2lGjfxPjXG2TdqG84wJdkGifZ1a+9a6kQF0nJ7Hz
TEaiG9Nm9h31dBaoD9t6UNNlOofNxSrncVsgBTrKudK7AVVFXK/tCzmn59BKF5C1SsDv8gkvA1l2
/e2ayuLNU066pVST96632reLTSR5UOl91lnOwavn7BEJVsr+KidczmK34sxpxZeRL4cKscAuAhM4
Dm7ivqRznT7yFXI35iikjjC7dBD2hNYmB6KwV/cmaQkRGcPm0bN7mJyBl/y6OgN8f+u7oOWjTg+E
juifGTo9wrkLehX47EvAabUtElNjQTNo9ux8Nw0KoGtisVB4hZy7TuvuMD14B70DIXbL+jsx4xfY
UR4PgMLfbel3tzP3cBxkSYHQPAOqTtBeNUPAppGABEJWUopav7L3dphXV/CeBWfhpF7dJnjxBn+Y
NlWdvBUu+QpjxaLQz5iVsokJcEjuFpNz+k2c+g8LqA8Pj/LK/GfK88WexKNUBI2w9DSDA6aCmBaF
btKiL6sNVTcYpB3syTL4pxEMLlkQwKxqZF2t4Z6816G6cHRvv3O8dMc26wixh+2eSxa4jT56WmIn
XAx7BAMEG4EPv60zZ94alLvMBKyeB+1ImqNJA/hiByQ7OIqZOTIk/7rTU7QPqeswDPSr+yppeKYH
U943c0MZFAWX+eIkFzyORLp7Z+YCwRVBE5VcM05Fd9hZyACYToebvmThqbFIcoMRqfmgG2iDKHT2
Pbg29yWeXFTpIQrl7E1YFV5aNiIm5fM5mhwJczOtQzwi/fuKUPRczfVcxg5uCLGzMDEiJqCeSJMs
bwY3u0qJwq03nYebwho25tDiBcEk1y/2lkdTI2yas0SlTEb9CieRIUBsbHvEwfuOI3dJOSMYH9UV
QSs9AmJvAS8awXxTSt/2kM9AJk0KtDjBIcZYkqCr1r0wIzhQWEp2qyY4LKXrPzprqzZd1IrYKZU4
e/D114ViM8sINPdO7sAKMYd2fc+l+4lYV55sH6RgxoRmA0WMFoKpSL88s8JNEJg42nQbeOIV9Wcb
PcF9cUxFTS2dnaCcn55E5MppGway6S+B24NdXlI7o3/AKItmW00ovHyGBr46z0dQBe09epZDneOm
ZuQf45j5nU/DQZDVhVi4fTZVCFlJciTFNt9Lgf5dyXlb1oyr8kpjAMcpA+QIsarNRqNzitsieyGq
6MtprOUQriFsDVXSrqa+5784cdQxroWwHLZ9EJ2qQv8S03QthZddzV50FwXLG/b5KwdE/dimjHrU
dMck/8iILdvYTouYMQARCnHwqRJ5pT11mbXRe+8Vj1k9/FCWesKFdjysgK6bflDHioGAF87wkaFP
bd/gu9rm096TI4VwLTBbIcchAvgiYP7dMtjlVR1ZlPZtMHHbFcnYbEpXHTU8MQYB60aHWMaw2ChU
9cuU+RWj7X3AITO4FgtapDuL/+Q41U+losM4wo/C7BpcoAi3FQoQUVDNiMVcpIqF/eyfHIG/GtXn
EZjuS7jRCZ77TjJwAWrbBJP6VdqEgEbqfvStGxer5DlbjkpaWBTp+8lMt8jPf2QqcGKMqi6aOkda
9bO0pie1tJ9yepx09NB34bVMoB2GMQ03NL2necLhue8e+0V5cUh9tB1kPsZOyjPD5dVVbYw+BSMj
MU7WL439CRYto+7q+zRf++7gUhrxN/0WYN4NMz0ckq7zcRrO6/oycxbNdkTwJFHtyhVPL3oQOO2+
nFDkdhZIsSNxKx3Yc/1k2A6Y1tRD22y0Vya3GfOHPzZxLAmlb7XlKRjc/NK316F/tXXYvTBqRS2P
f1Z/byPEnPcyQhn2hlcgk02ir4W1LaYx4/tZC0YhZJ+xorc7FyMir/KfwOxFz4CxZ9TVEJuEl1yL
wJZiFfQobhMLWhgPh4xqN2zn/MNqbYO6tg799zEaMdLKkqVm7KnT4ovGjF1B1yLv25Xl7D37czo/
OR0gKQrTwaX5aAvWUUlTyLcwWygcdOcVTCoEPcqtr21zYqwNtJZkSMNPTEHtx5LJgY5loIfrMh0r
FL0JhTo9yIxp4mICszXk997Mgodu4zTS7q6wQygfcBto062va5fcahYa3QlD8l5egA2VH1hdIcD2
1zo696o6re4KpU19NMCK3H59NSCeTRPo0JZTNlOFPrDRH+Gt8UvVV3YdjTeM2+q3FlHAud/r8ndR
gOvcDIlTFNcYt2fVc+1R4iJLsdrrZPTkL7wFEHZC39KhYMuFT2UWCVLLlpqvkEtWAXv1ushAq4p1
vVylJACmpGaYKd+R3Yazx9RqQIlYn3yInXfmjwm+ElkaXclKIA6yC+NxmTDKKHg462FBCz+U6tiF
SEk2bp1ZHgYeASZqjWWvn4IvVmNo6I3FVs8KX0sX1BP6XZrip8ZFhS3GROeM/YftP9tNgJlhY7lq
2jsIP2+ZHKhvRyxUpLg6UVQZIj3xAQ1BOmykhONlVFMNb9ai0PCqETqbLSdwhhGvbGjfAFPNXhE2
WAMFzR6egTPmhrRsQfAceb2F40jZC3zOemOFm0HNzU1deONnNI24Y5ZYfS60LHWH48vQZRycYYks
uQnGZhuEU8rGqJqoVbFuDIGts7T7HLs+wL93FMkPBvCWxBhSzTwvRfDm1tp7YHyTxBnbhwVNfj3T
uI4o+HELIAOEtUKvf6Zu29yHeb0+k2CLWZxVGRw8BGgiUmuQ/K9uXDM8XontBfeG6Aa1ZVz8jOcH
Z6l2R8+P7YGxPC63kO9QseEyrQndWJBforFrXhMvSIdD2OflV2fPIUaX/tLiuwqJ9NH1DSa3YyJk
vymbqMnu2Wy0Dq4m7BpORLb77d6xLYOANur0u8E2DR1pkJqPmXXlD280qFsTYbh3J+1xQnfs90i9
yFc0UgmkPL84xfQsgWAqRMWEEt2uxLkjxPklWIR5MqtYnEsLPyUU3mJEgKnsLiDgQa2LYRoLEY7+
TEgWzVPTn8YR37fYY0MC+lm6KUR1PksuPf5yu0G4IIadAKrGS5fe6JXqWy243TThHWP9HhtKhf9u
VjMbRfJdJlis1F60r/FzUTEGLuMDW27nvrPH6HZFThj8Wpuy9w9iZXU54mDVUwgL+83JUp6jfjjb
O+fYGpZbkMgVJaTi9DHVKLPDEladvpK5fyb1IpEnO6ttMoQhiPOmWAzOWjEUS6mDGLvAjfUlDz88
Qo9vuYdDTprnZ4c3jkDm4ND0dyhMnTXW+cATZ4fGuVZMz+5T2XUYIg1Obm1z15TXAgj7tcpskXEa
jMsaV3iqmWursdPnMizqBwwfafLrQd4JrMDeVV00XwHm2/g5L+Z/U3cmO3Ira3d9F4/FiyCD7cCT
JDOz+r5UVZoQVZKKZASbYN88vRePDRu+P2zjH3pycCBI1WQyI75m77Wn02rwptOYShS6kw6KMaaV
h1SwNtny5k9Tz+tHR4kkl9ead6Llv6pIc3UQWdEBxsjZm/lFww3RLOVjiDwAoK+QbXfKYLH1iarz
6W2PN0afpjL7l97m9gWhWE/wh4eMPJG+w2LAcf9BBvDY/pzK0elu+mF1X0Xpr++TbfafInKav9U2
iT8G6AL18eaY1x4v60fD+3CrtQ/6xcJvCbMTVw3JbcSid7ztEKUOvS6Kdxt4HX1ZG2bPk7HM361u
2b9iEdng12gZPPROgD17mVwXVIbNzM1XasOMNofUXiZzyjeOZ/pTD34bsyDbc76wwDDX9sKJBbPG
6UhiZZ0zWxvBTaKzbJpXxxb+n2gI1r9sKegL0e6Ax+7bMKVPE3ZQnwufniapqrBfAEXmomNBlG4B
+4xMbqdJOq25tszs3ufwstuzsU3H/gWt+j0WS/VWLni4+dZyRUqT4yr1jEkfzYxife5lUx1DGQyQ
bjd/ixuZt/3B1muoIB1CuwC6tYfJL2HRv3PpYHGnAdH3ZTro781egXYXZhmpa5a87WI0ouk/6LKS
KV80YhJwpRjPa6b8O06oZsdpNlBCtkLopwZ7c406f/IesarzlTqkn0SWD96r4nqntgkLa2Ahz4gr
ngJn+iwssHcHWJbho4Uh7O+kGB8kynTDlrA9qiyQrDgTGeoE05PvMYxJ8sX1XpZ+Fr9k1DARqNY5
VDRhC3Lqphg4Su0w88JETXP6uqkye1mVHhlpjKNLmMsw9vXJ6Zk9Aamfya9Y7G3lRAlNfZxcZ64O
XIltfgqCnXnL2Aq6T+/53ocJTb6boqeC5B7p6+eKzSZpPVlbsDgET+Kv8/Ze5QzvD5GM4Hp42i8f
0CqPOwi5zMLDvHgT8S9rXgXcGbStccp2cErEwiLjKURMat/0nTP3x9DvxcB5Pzd3KHRRMoVSKf9c
rktz37VaQ0liKPE73bxpTjYJtARShcWYe4NYNh2WtvCLCyO7fEtKl7i9g9sb/WnxfpgD6tLmddj0
CvphBjSwBEwRYczNKWR+onO6sw0VD4dAaHZMc2ca+AeNW3xYZizqGAJnDW+1Us7P2Q/6b8TU+fNA
aOZz3aJjScychd+RqvS9CPzpWtOHFMgkHfQ/uQitT7xc4r2I/GpMWOikD2QjZBdOr0adBPW6PQY4
kTIgCaQ6McYPnlisBxr3RBVVB0+1GXZWVa/hfZXKINlakaPsHR1jPeCQ2rLz/glaL+g1nN9Szc12
pdZyGI7rKou/2zo6f+a1HdAYjRHTfQ3G8BcPDvWSMppeELWbGRMJQODLnapmSpbUYbZdObRvB1bq
xYsagxAmqg9DCsBdx/1kuaF3B7x9l0vPar2LNpsKPNyQV8Xjhg6BFkGID7YNgZdYlDYgCDzYeOjB
ZnMpU7V9hMbD692JjFsaN+M+nhVDb+IZV89yrPIO9elSLqAFKzmiFJnMVH3OfVAzjx3HWiZjFTis
4UtQJudqcX0dF36qZujuqXwa1kVwu6pRvutqGjfmLw2jSbIX8Sbk+DdZdjs41B5YrM6EKs199Z0N
EnvHiJT4ilLYe2SdtW4XS5tCYwZCS20IXQk6T+6ZtWPPFLVQTGfbPjplg55fLHV1OwxD/VwNKqPT
rgy/fGQwLfP1p+mvzxFAGd+G27NlM6XFp4hd+NC4uv8AGSkAhXPbfHY85r8sXuHsWkyGowL6Eii3
bRyD6x6BW88IZrFBudQDo6MI2MGtINEdjidNvXMcehuITeOk2Z9oWxj6Y8kvfjvGNK8zqAmVsJGS
5mi7i5EHttIhLLg8HC/YCHXzCQBgyblRupRk0Kvy9ZgLBcQ9yxip8ZFepi3mJplf7XI/FKSXhs4x
Sg0HHyah8HkQbI65VlmnHcxsVpie/YaTUdt6fgw5Mt4bMRWflFww/SLbKZ+9kN3bgQbBI6GimLEH
z87KVHJebYZzypXWWy1sNEVpZeZTF6b77RZKpgM1H1mbUUpRLSdr8OzXLqq968YsXJGyJRFqdCno
oOr07f0YzPql6KocWBIUEcb2+Y4C9AsxvSphTUnLJ8ckFmBgSlQm7berHhzEFLNlUQdBAUDpwOFw
FRoGUDF06gFj/La1fxZyzG9giYI5zuQy/nSXDX7xAr7yD+Nc76EjdZXDIJ+Le46O6K6acV4R4VWV
nyjHU+tKthLIp0vV9ThlVf812mhNDn3opB9W2VO3B9pbkeC7NWBDbAtYaoSynpwBfj+ELTvnMhHS
umqXhfnQJFvzrrfcvfWhvpJJA9YWbGu3fw78+cG4w3rPXdqHB0I0q2dv3yEmUck6nU6jNb8r8grs
EyBmfe9DeALBpzsGEENb4Mz0S7KGjxUHjX8LeBr/Rqb6wbsQJU6rg9+16y+2td0L/o4yvdyt7F6C
I7d8z2jK9hDiaX6oa96TaK1p9xp3XK7hTO+nSO6PzBaV03yuwdTuVLFWYUhXwfQ8qFBnXBuoDy61
bQQI8zXVI4DuyrbjyHX+0EUpK+6grzxg1MSFMABXYqsml81LkLFtduJhnZsTVeS1zajULH9c9gDd
UQAZw1xtldu7363V7ez7sogpH4Mg3iWVfaytcK5vmfSNT7y/7O9WwjrqY6iVelgsoAaseJyJB2jM
8w/HWX0Q5WUhHqM+Neaq9Squ8tKeBvgfpNe+wZd20nORBijOnLHe1qRpeys7ZtGExaOnZ35tqwzO
adaIhUo+283k1eout/2AdOXgrGP3J9cjvd4WhlnPB5naoNaDeWENDG50RpA8JwgE6jV2tqFuDxxR
0DbCEaHDueOIfLZklL0XucNKN1x3qMbE6XnQIU/8gScJG3iFrCt20IZ9E5/X3wCL4YalZyyAXmV7
XbpVKDT2YeRyZzdYYg/Osmk2l3MoqGJMOli3hR1hMkbUK1NwApKNFtoxk6xi1W8eQcd4b4PGXI0V
0Kok9zDo48JBdXpqRdfOB5H3PmVRZKr8fupD8+SnQyv5Di00yw4j2m1BSHGKKRpb8J3AriwuRBei
wR1zab1GjIvaQ+C2joP3JargiWbdp1kzMyf9POwdnlAGFTLGUlxPo0vFUggfkAMwlKq5CBDwrQ8o
0iwVN1tjcIV4NNu0r3nwB3ckr6vv5NlvS/jpGYt6+J0Z/MgzmvjukNVhRDxfz2V/3LC8FpfdsPDa
FaAAX/JiXX8hg5DvML2zt2xmWHAIq5TRskQUc++H2/CmsFsM+3TLmxhppWjmKpJcWEiQBzDtLcXw
WXcEiRzawZ+5NE3N6Lj0yg4JQGPG9FirraZIXoMhuNj3M1zllTM8+/Z+XU7zUgBFVy6LpRVdHqOp
yFXv4eoQzzjTqZGjIRvMv4U99BnN4LbtK48QJkm1oH/t5HI7qdrtL9p8Kl551YpPB0o5fpoRjL2Z
1GCObqjQWXB9Fi9l0XcPYTRZ/IyLZR95NNRbmFLQMgizcEIyO9Li1nfnublkHFAitGV85EA824oL
pHMAhaRI6/eUKvdbl2ipQHHvsIApNcOHpfkpoLgHNjDbjZL57I26B2SAwFIe0dvp98CD/xaj+B63
K5OVBKgFYaH+dGi0bzsUK3/sepPvLJoQCBIvtfwaavQ0hwbg/ftQW/NTBY0CxYUoXq1+noiVIBx7
jJV03Q+gieLReAMJxLqsCQdZ6TOfUxCFdEs2c+PDktfAxhBVtT/rPM0fGMDVH9Kz4cH0NFnYzUQ0
f6dp3gF1VxGfL2tucdfy4QdpuQST9bdHTnYXkdDGxLxivuuO6cwJyFwBOL9NQb1K2/49ZxZ0RSQ7
L6u/Rjk6iyz1k3Qa8i8qTGQDVshr5JvI/yzY2nyU0cqEwev4LUGB8TPCQShvwhpG/EF4g6kRgVUU
Yppdgj7sk7U+sRcmidBu8ppkmAFk2oKn6t2duxks65ar19Rp5vRGi42uoGXVdFWsfnOygjJrkjDy
2W5tjgLXsjkj1LJZ4rjlbAn2wmb08rdJcllli4hItS9rZCRWWPGwkjb0p0xdzebS9aDq14tmntwG
tLEbP7WP0tPaPqaxS1+cEEaCH+G+iDvX88HQRU11WcxcD5VWAbBDFLAYz/K5RcPRt5DsQC7zHtpD
0F5WAxHvt5GVlT/NPOr7QvsWpOTJYdrRDmDiKcZLBqCEROFuLpaleFxGi83Y4tBkxk5VAEUAnDP+
htNebnzooeYcxYypEj4DiOVkVRuCgXFJl1fsmlAgxsALvnuxLVw3wA6RVc00EMovm58bOD95HBfC
lboi5FyUCJuCg6q8YQTZUGS/JxK27/PN97GPupovgX91duNGaxCw1YqkPWYNPvORanIFFrVV6l6H
HinGmhqoBrIUkchEMvzyaNnj3hZBqEM34zIijx0csIRD1RsoSEdX88PAKqmgEGCgd7FsdglZIuDF
IG446q+LtWNruBCcdkMaGig1gaK0x9Q/eb9V78g3CYOPs4WIxT+E9dSvQ2rRHC/uGk2JL0zFML12
2GLPWwSdn2lXuY+2yylh1r0/qCMReLFl/L7BXzKTvFazTJriDlwoE1CnUOMhRfOEZ4De0cRM0odv
Lqbl9zouXcFgejDvPIAte7SoW/y4LOblhRaV6X4RLfkNdpXlvomQCSa1axcaDEpBBWZxsDJ8y6mI
D7kVhL+mbSEdNRsydqHb6IkPG3v1CuV2JTD9tsVExMcdYg+219GI6KDZ0t908/7ztVT29+4cQqSe
4OQf6Mur8tSyMp6ux2AokbO55FSgkCm9u9ou1z+Vj2EwHxb96RZW9dYLG23iwiKPt3RhC3+ygWWE
WE5n+7fP+BixggX/J+b0K78GbzXgDTNXPVq1QBMziILlUwNQhTmGk+3j8HCbL8eghezoe7l6lxiL
8oRNAXo1EzhtcOyNgwgPrIHXJKiL+n/2/tEeE7ODhyyqjmzjIEvSntLlTiDju81sNfCWbK43HVF6
6vxI5YYUBv22S9pWPi3vWdkNxaWsFqe52kppEaHH4wJyHu1EdEjpy9aYbpbXYoSIz0DKmoMyrpAp
/Vo3y2M5pdgWxSpCERLbRrv3wirLKEZwPUYXfKa2dzwBAgI8jcBTZpT+qza3fe82rODx4OqNjDDh
ESHYNYqzyvXHGtTB5PJEbsvAZnae7DtmG+icWnR7P5WHlyEOxzZ4g+gcxWWqackC5qgH+ijkGiUi
IkBRyiV6t68Ump0Ww3J5LXqNwjqVruWD07OWmdcVqk+cz4O0zqsy6DS8la4OwmBO0VQwmvkqsE1v
V2U1NnUsOj5r9N6VPeN3btEiKL3KPyCO8vUCCbHdHExdAOHzyo1rKZ359HL2WrAflHSgVoBAhl+x
LtUHJbH5VSBqBi5ZKEjoA690eHDgjnr4lCAXxAEgPh3r3oByynzPvSnczv8lRyStB4al0XerKBy5
TVnwv1ruHpOoo0W9bq4ZiYAmg5AOjZKUJWYWfGsMXTZ5CLX8dI3E0F72aG4RJ9Z+hEHB4rHPrfZN
t0P5pWDXMs1sG7J0iknP9Dopk62DbIx9OxsaLkK3LOQ4KsLCT6FhEaNHU9LYcSAa58sZm12Q6HN6
H+YU2nOiI3feuTCcHLtsYGOwSQsd/OyGUfw1vjv5CR728R5fy/xiVXKdsEF3PtFLHaGkBzTrZGkQ
f4iij8qCoLcxyu65syKJr33tr93QYXy5MvpmuCkayEI2VKE0XuWa2wzpmffG41pMgHV9YJsIOGfU
sF5ICPlxmLidMTY1TE3Q4q7jFU6Y8VaVgAafFF/+Af3JZiGXX1oK/Qj1bOKhHCjP6cZxGlNt8eCY
NCyZvFkhbq4jexHQ12M3+SpeWPmVoGZAFpM9ZdYnPWfydYDkj0MNbS5T2rwpsxPaDnHknskucfzS
rQi7YJ3DGcLYwLVCytCNMBo2E40SB2fr2N7LeYRCXUzs+Y7t3uexy5dtE/Oc06k3wuowvmeajEtA
ejzF0yjCt5VX372sUe+mMb5P+dRyWjWxjSkiSEYx+Rzkdds2F1B6US4QwTO/sixrf3ujx6xBmWGX
sbaRsg6Yweyf+6jik8VkMZ7QM+YmcUG64LIIBqbjHXejd95SBVWhRGjB3GzqYDwXXYkF3skn69M4
PtcfK2lOeJX5YMOJNXTuWmEF9UWfi/FXPa/MIzosCfOBnZJG5VeJ8MFvHEt8Mq7Ei1V26OInqPis
FGSg+LwxJSAj3XZlfuMFKDriqt2DDiJH1ZS7OEZybqcaJ4VE75M/ROuW/+wo/Pszo7Dgi0mOILhr
8yeqvGJsIC94GRqnQDtLdVFI2+dhIe/si9EFvUxjdxWdLvCE340YUbbw2a2ps+hGyZPmJpmScB+5
XBG9g5532lctSQX3kOl8oFaekmxyNXJavYHQWjfmxVrRPJNVGeI3xwHbfmed5bq3S7aE6alca9JI
Ijaj2L5ACraIpaQGZDVk7pXsPXzwTeVlBBQu/PeRNd34memmYZs/BbxImWs2bi8jp7diBgzEvE9a
cAGjCvMOnG8PcEa71F28yDZDj2R3Tn7tTDP+haUYF27N3kvvVGd3D0E/I9tRBakN4NI7Pt9VQxYi
ErC2woMBCIdzQmnJ11ptScz7tGbf61bRF8GVzpZEaZeNZTfN8Mg80W3RTR2WdkY+nsVRihEiqy5X
d7V+k71iAxa0AVswJeHGI+/Nk3h4qpTYqSbadrMMC2ZqVVoowpwWH30kCAw/eG4Cb7gfxmgfnCyO
/dF0y/Jtt576u1mZ+MWKJhoPzN4qopsQqQCTW+Q9o4PqJxtX0G6pwN50XLNMcHgMja+TmX8H9NlG
EkEuEvobUMGW+9em+11PFDB8PsYhz7i00hbzbcqfV0fGewUfpLlg4MQeGBaBStkMqzpw7Ke16jx5
7JDwqTgzIsB+lEWFYpm54CQJi8xxGcj8g+pFfk4y0ObOPxnFMLIJZdo6X5rdkHedFpFbwa6Ukf2m
EJ9WF5mdstjrHbHlcbYwKn4a2jat/lYIlOYYZRPaX2uTBJW60xB8Y6DscY0RE8kzx1jwakUmjNii
LN0XXJsBOPh6x3Hwp2yX1sITELeaKU2TkJ7AQvWCsSf+MRWLG+YEDu0bZnp23O1+loAtpb36gamB
He0C0QaNJHG3s7ugvKhDWBLxD1bbhVhGQ2eXjelH2PlhC+Z3W28nxiOP06RL6/CDYsQHlaVI5YZd
8ZVR1X75svKBT3f59Q8LxY5jm/3CLbu6T6Bis37JGJXhLlz1w49AhZGFfkzG5ayZPkRWyTFhBQo5
fzGb8p2epNhOgwkZ8/4o554kk8BwWbYlXG3Ld2m6hkI6v5mWMKFCw2xo21sgEpwVk40j2XYcBVLU
N3dD2dosust8o/3NOzJPf8Ar2PADOYrZHIyvROiSAAmM5OyzWSdEjxUr9zJJtdttiZWNs52knrVm
SeOZioVs5dpfVOlRj/kVsyRk3Sa8LtPeT5Mfq9OXOw8BPR7EM/g22kEbU80d2sXSg/CSdHMQXf/I
037QiJigflV8NFCjchNR4JQMwUwVhq8/uhS/gteRBJJb0Z4Xtv6B4OIgsUTrYY4/ppmjHR6jPtYM
DwcMEmwzqUBX2N9odKoT5FEktT8a0bNX7nlGcC9Ev/pQBZz0wlVfZBx0n+DNkDq1nODxD6YzENFB
ax2LINuLqaVG791YJZogqxyXmI51o/UlEJPM7+VGRG32SWIDubJOB1227P3g3Wd3Yx/8Wlr2Qday
ADQ9A2yK84VYPzTFNKXQbAn4CRvTI6/Ni+yK/KHoC2pQeUQqXd13hDHgH6yd6hMpO5twBv00FFKt
9XXON65ANJq8v/CZD3txhT3iogZZ8s2UrPyoHOJpTw7y0cspWmTEA2Rs24QYHhFkWSulWGu1H7g7
oiuhPRqzNvRIiB0LdiIWIo8qLqdWvvxAQdpbHvsj0HoZ/FkxteXD1hfje92m+bNBC1AcUjuz3gfg
S++l25UPrJP1a9i60/cPIgbJVxlhxwcruno40ynlQ8AtMCU/MlQTul3hlU0OvPg1LRisijS1eUiF
HC4zqx129YGrEze0heAnHfprD7BqGuswQHvt7Rs+qIy7IJhGRR1+tMgXxlAapPD1jPYvYJvcxZrw
1b8/JDmvm41G6SQhP7MbJvectngNsnL3ihUM7PvKex4ZDJIBA67qpZl3nPH/3Y3s/Ac3MupuBsjB
7jGH2yD/LV8cTjAHQLasCCJlt8S67jlMcwJSnHgchWU4T+wqTebWlNcToo2nzMFruhuSNuIjM6F/
V7IU1VGgjr2ZdIeYpGxFliN63JXMhRbtO1WT92JBi3i2Z5rjwzSU7vM/v8d/CqJyb/7Wz0P39+9w
+2n+f8Ck2KSF/58xKZfDZ/m/U1L2v//fKSl2+C8X+ggLS1+6AZAUTOTz3374r//F/xfzUj+IsG5E
wgt8GzP3/6CkuMG/BJAQwfXpQmCg5fiflBTp/csNZSQiHoZISi9y/zOUlN0v/r/85IGwfen5rgfV
QgjP+Q8khcar2m3AZnbIi2G+VgGFaTSj7RwcecGcrcegYuf/jwB2Qnv+/dsCHggAargQ5hyH6+Tf
stgdt9Kdaw+C9mPot1fUI6q+rCyu0ST6p/FCVKPIYmRtQ6a2Akt0T0VAxaJdt26vVU0W45VMnbID
z9qF8pj2AY7xSYC6unTTuTtSh7DZycBjUKhlXRk3XU7gB7O3VXyEbNTlhYmY3V5BP6rAQkva6CNe
yAXbvE7ltdFVX9A1OOYty8b1j4UfFxIc0cpJBuwXYHnQT+/AjfPpxLhtc8gyy+fuQdHPPqOJ0dwY
HEEIbiOffbjXl6m8LLfIffeska07zXW+8qMtM4EyOy9BHjGR8jvUqrAdRGOMbeJ9yEt1E62kj8SL
Xgtc6FtXBNf5NPldmQzBPrJ3us6dL4e0WqqnPsLonzTZFJ2Jeh0fFeCJe6oHGmfhu+KjqsS91S45
qYG7BMoUaDvyzp98FBpz8M42BTW41/Ru85CSQF2dQBUu1nPPOoO0o1mO5Q1xiIKVgw8S5mzntv6Y
yX9+I1KEtYHT+W7MPW9Y0IfdPcbI+WuERI3ukBjplEEcztNjg4MEN1ewYgwSTV/NR7f1+KVLmaOZ
CplIEsxlVURXCk3ZfOhkHiWjtZMTCwKlgwOTa7w7qSOfMRgGHnaDUhrAp9lwzNhRHreRO5FbV0ft
SBobQS3PfQU/l79StR/CQ07ot+vevsHtJHsAQQfZzUNzp1F+uqhYGYEHLoquk8p61nVrn+4xvQMy
dfiA1OLaQnF/XuRgIBxQzzLDWKtad+fZGismdm3moC/qFI78P2DHFlteRdC3a7ThWOTM1SrGqjkN
bk9qwEg93T/Q/ZODOyn+V1vurvZxWwLpQcE4jPKnoGiae7712iri+vAkHa0gSrsH3dtSP5AoMOhz
ujJsr2MHA4xCCy55vmyvEv3j0nZWRmO9NrDTkpmrZX4Q7Vir18o4eXlDAbPwFPp6/9v03/0oBRqw
f/4w3OxiIkAGjGGS0ysppgcLlibcHUhuqEHxmjNds+fUmzbkdTURMJ5OA/+Xizh+xadb+f3JoNSx
3lhm86rhjuRplsVmPoCg+hLbE8BVqreR37qWxK/QRZjwEeIlSy9cHG3/sQLnqxOMqQ0SGNl4yRwG
6DzGFScGLlOXf49bbyDPPVhs/UrlzEdFmIUO1cVZr34G7Gv1w+y7pnoZiqbqj5jsODeGPuSBVFFU
FInyVf9SYF8sLttVgZSlxAiD3w6kxSCxu7ITWGcAuA6og7/Lzo5AhTbG+8jrcDswSSWHwbPtK6yX
3cnKtvCnJCg3OkH7dV/QPAV3zWiL2xbxLwv/QwvabBGOAzy+g4RCFhK5Brt9LbgsIc0f2L1Q9doE
OGGCeJWrni48tiv4CFB6tCWVLGmPD1HWlA+tR5U8VmEBI2Urlmup7fTntIUjociOBfvad+oXIILf
bYMbaQ9F986CKLbLccNEcaiLkZe/kHc5pzHKEGZezzXysKTEMfbHqZBJ6EX4j2VTXbAe707wjt4m
rI2EoOQuoVb2TxOiO+SNvg1agppy175gTNmf19bg16nHrxpyshReeHRYjyQitZ6xeKoDghziG/Z3
JlohcVphe9WtUdJay+tcDGdDDNGJEpepKe6h26lPWc9ORIkQKWKthQ2GgwA1Vv93QU1ex3uIPHUh
V6S4i1T+M6zkkWyALS4zByJ2A1FLq8K82xmzU61/1i45og5Ba8LOrsYtPJMf2l6BjEw6X7uXGKJP
JZmLmxOGB9flMmD7d501fXlieVidSZHgCZHDNas8DrBRPXF7zVBr9s2bW10hYn5AqRSeOKa8ty1Y
X2Tp4zgSWfsd9OOFxzzjADD0Jk2nX2ZjlNXVHgaelgGy4/uIJDW5pEDKWQiP8jxiCYWsncgGfLEj
/4ADv7Ts8qJmFXwwfbV+pBoAG2sp3hboweIwCXKkbevGUdmLxJ7NXQ9cIYJQyPphYIONGtdNCGXO
SZXbcP+LSYbofCM023Job12UTJmuo7sxRc1k4DrnFU8PjdXbRIAIwh4mBT3ZS5F3MeG0O0Q6u4Mz
w1G9RCQvu+qcmVUdpXbWS9tb3zk655iJ+alDV7A8ej2XkqXr4pIhxpeaepxiLqmQNfxozBcHiCo9
vNRtfoxCZttgqLajhxvM7jaG/dmAdb6DtzWBwlnrT4RfHEOWCegxzUK8dbF5aQnHf2qPhoXTebJr
7wK1tnpdd7YiP2RGlqbNWgVTuZ+9M0mjhSy2HkAimieT5M4IGTRdzEs9BPZnhLDiV8Ryi+yToIs0
TZy54ZQgvq43hCGUXvgeEEN/5W66/qRDhcUOjHNDaQbfnhUhr9ZClFMGpfAChAsi0U5JQyIkWW4v
vWFqhMCZGK0DxAHr2M/Rzr9Hc59nGuEd4m9sY8vUfyz5YF90Ig9+4VYklBJwyKOmUuRKQMl48pfV
vx/t6FPQ8APERX56aIum1Gfbzhr/i43FYN9EdMzE/Y4MhkDdUxyi15rM2fgT2qmBfJdss/L71s6W
b/bgThI1jSZRhUzlNy80W6ydFI0lWnmdJSjHehDKTHKw4aUSazDNPJNgBxAvbzjl2xuwoOGOYMJ5
JCkHUeOJZZJ4pO1YEJuIml8aYaWFQr+37qotxzmFKCw4j8yFGYR1+T0MFjw/JAN8oXTTFxuOqauQ
HeVOW2f21A9DAiQGJJG/kL/CxHRhYlAgRmuFDwaSZ/QxMF4P1G7cZOKzUmpvbScq4jKfWGUBQzUn
D8Pic9ui2oPcNS1xSB7mpSgWJzF2r7nhs2z6bYfeepa9st9bY8uS069kTlC7aH/3wLP8ImuUS24m
o204CQPJoRNmUSakhfgZzNG5jXaJWNUOF6nbVZd4g5judhbHS9OnGPiz2b21VRtcMbVtnsMleCu4
eHCkTEyuAHtfaBpMwAWhiIfaP8MSss9MeLWTdMwMXro+dY5cp5jNUpadW7vMZ6Bl8hEzTHHBjqq5
GFpHXRZyRwFRpHPyQdgxXH3XQWt153qUJLTKcrocuhFNCftrBldiexw78mvqrPWvB8/7XsRSXmI5
5bxtQyLAsJx25GlUQRMx3s3sWxTE4gqv6naXO0UJeiVi1HrM0qr63YbYSI+qn+pLVB313QZZECND
eg5gK+Hm38aej7ZkmPA0WN0++/NVeratbWAYrayvtezzd9H1Hc1JZHaZtYzSi2Cyo2QxmD+xbJbx
1vmAR4JKxIuZ879cn70NhXiYz8G8dJD6aSBCnx2SnJE3seieHzl6YGRw33jnXJiVGjfvyKWxp/I8
WdsYxqYvumRgTo9fsliu0lJbJ4VK6pV0AyIXQW6vcJyFusZfOpzQCsuPiKam+evCZGG3P5Cddz35
23Cv4az9NAL11clUvo/TxLWYwq1BOjwzEgpvZYfDjjHD9ET3yG5ws4L5LNKJhixcMrRu5cgxvbpb
g45C9KyhhY3ICo1k/o11mEdaVavzKwtsL+47n1m2wEMft26HDHK0SswK0yyiXeIRkpuyhGEysYWP
UROuX2Z2DIHo6GKAE/jOcu9jDpJXGrpZd+FjtZkPi8oatpeb90iKdA6ohjRF9GFTF1zltqxepBsR
i1NW/RUKveWq3oEiPbHsxzJQvw1CiDbZBhszSBMRhMm3ah+tZZ2vlEdKcdTJ8ugUQ33QQgNlgTFr
nza3T9koTBzqGKFYWToF2H+4S0TFHCcqm+yeJAzGgLPxQ6aatOQw5YC1S7etijPifydJeTIvZOB9
YghenwofExiDPtWTcdTvHprBlLdzWluXqCOzmzFnnTxOxU8wZAU4gdq+DqvNu0O6SiwDp+Y5Clvn
NI1eeutyirMFrIMj9kSLOz8rXj3oCHgQcEc0pAbfIgHpCVaV7u9w3Myb54v+ZunK6dFKhT7XTfiq
ZNnCwpX6xvOq+rVjb3fazFKwdc/6s+XWzUVKJGR24gzCPFSPbYmaE8mgCSH1oL/jil4j0fw36s5s
OW5ky7K/0h/QaAMccHfgNRBzcJQ4iHqBSUkS8zzj63tBMmuTeG9LltZP/VBZVcoUwUAA7sfP2Xvt
XRnHFPULTzPKVRanGqL+MBEwz8CaJnGJp2Mb0XPtL5LD4y6a6wHdAH0+VN6BPEyiHk5mMdjdFUgj
Y792Ns5uwUTB55UxjjWGrD0jE7JrMK2RMTHHFINghtFi0TCTT6p1McEVnLGTkLe2l51gE1/a9QRp
MQTJ+MBpZ4V3waQU4TRCXNOo1E9hMEN59wwct51pLre4sm85LBIOWfPb7rxscHxzQA+5SWsDV3xn
9N4lSCgLDdWV5sV1yZc1E9fh26qw48TN8qmjk7/tCqr4QzYa6Z2iiYjRzAlT/tOuYgELpRfCY7et
6NyjTJkg60/Ljlhb8heDLH4l3GDe5b1T7eeIWfZ+zI2o2xe1skmglWJ9IDlSXkbEigyVOUZeGV2h
T3Obk/VG+rdflbzyjjCd74CF5Od5nJnMQ8sjSBr6zoYRpDPvzDmBOB5ymEBi3rgDwjngUMAz7PDZ
DtP6RWZhx1zZsT9Zdl/v5BwGJ+Hq+Ew0js0DSf71Qz+2FoO/Ak2Mv6Sl9y5Zih7gGzIzmdh1h5B6
NxLtANxPrHjSlnbBMx3CBvVlUtn/NCaZFXbHBkcZkHHWxF7KWbRLq0u0iPTUNuRWGE2E9CnN3HCH
7IPZQ5xgXg2JXt5z5cgnXzHfEk2OS59BKjkDgM7Y3KA+jY1906OOODYGSTTkkHiET5GPlX1GM5Ze
Z3YWP+QKJKAzT8y8q27h7rsXzddyDpIm3df2PFmQQNK+5azTUCg0Zpq8ZswN9niiYhutjp1+y3KD
IV446++Alqdzhd2H/PiiPJmNF8Oh95qEoII0jQGMMGq47xoktfhAgZ2f+sGSnxeNLPdYEaD13EGX
bfySdWxNaGMgxMmZDA4WQHVJZ6xN+yXrfkidY9h0dVTH/tzhME0Ex59dkAr1lbEgugr6MyhjxFKt
cbBz0mVHTUCotc+YKX0fK3esr1I5Ltp352WyT7B1im9ZMdffTCNfHicTawQ4OxKteY2oS7l7kdFc
jyi7Vz5+Sq5Zms7jPk/c6DlSFcUPe6i5HBsqzneKs5YHVUei3BixEV+jHAoxbjC5vJ3slZM+jeRR
Im0LL8xkg+c61w/s3yY7x9iWr2OvTcSDcHwkT9bcfksJJTqPUcHRO/jRy5LZwP+dmxWZObhsohPi
d43ZzRqqLatl8xjD9aNbFdlJ5KO8K1GW1gvhKHE1nA13qXeRZY4PcWfonREiWMSEKUPvqq/c7Jxk
Vm7hjpLht64q6SJII2CWvQkGg8bCNFbQSXpUKc+DEmRdR4tFK83oNG2AdI6mcGfptgWw29kZ3frY
5Z/kgsb0JCKHllWXW/HXCTc4CZg9s9hN5DEFQ1cbCZTMjbQq1j+MS9gmpPGdv03VLwdqDSvNqpcu
AlOPoTwYOTskKRHyHNv4IZVkj2IGVhP1lVXaobQHGrFz2tx5dCF5+mxN/Ge8lDZPLxJuXiJsQpiu
f/x58qPJJNdGiYhzm7TA8BwSMTaDglQiO0E1RPy1SceG7XqDzLc3SfijybAcs1ZMaUyQ6FCVBN8m
3AxhJQuEAaR+ZIpmqEG02FTzSI/J1jA/9zovU4M4pjxs79TicftnrNkvhSO5VxVD2ckf3YB/wjEU
+YUGtVk+2jgEBGpzEgYfG4tBMEeyyu2OZPSyDaF0BG9FZHttp9ethNHyPS80/RY8qGuv50ffhmYV
N0l0CX0fQHVxdhUlRiy3BZbXcufhuU6O5miYk6/AFEz3U1BXL4a0+QG4Lbh9Pxs5Nt7D/GLAWWr3
jDz5DlQV8uGUvUqnvXKsSZWQYPQOEAJq+lsIabhR+BP4SF1r8/M7vifarBUDnFuD1Io1cSq18kvd
1PnqsaHPvQmrYCkfTbSn0z3rZZgcWoC36TV8Oh7KiJN6ek2gkcP0GP8gWDGLtSe/GoBsPlP5t91T
oaagebTQa1b7sdTluqOFQXfoTYcZcuNW/LS8XfhFm7GU2Y3346O6rterEz0/A+Nz3s0+e3pboGRo
WVIGfofpgv2w9Ghi2fToAJFi3BiNquh3sSr5iFPGyH8Db2kEwkle9CHuZcmm4eRXhsIg0jST84Tk
B4d/7xLuKq19Wuglf3CCYVSb/2mKqKC3BnyfkFAJmdpck4cqWpcVesTCKk9u2cqXX6Yodz/nEP+j
6PM7gANdy0Tk9+mEMF1POC4iKNMTivfQ4d//gihPxhBNbIxpMxJ2fVvAecReB4hv2nimXhWZVp93
f2GQi/+4KH/XEz8A7ZoRjPowm6CaJvGY6mmjmAG+0KobTFQQlnhrON9tmeHKszO3NcqGgcBuDj6F
YUBbQfPcjWl9n4052lFvIO4kETiRismE88zg8CtCOdyYAAc4G4MzY7efO2KUObl07qOjjOGzroFD
eVZtnbvSsJotcufmb5Tq9df/ZeLDrTQ911aO67omM8SP93TBOmWxf6wrQUj0kxUxL41SIndtOd0x
vh6vbT0WflKG9cO//DYRJdqmDYgaVtk6d/r926x51Yh1mWGaJMQ1oRtQTGrD6A1HHCcI4JFJ8pfv
8gPEXPNhqVpdbILr9I3ECHIIfn2AmiJu+yGnjwQnPLhZnAHjhTS885QsEvdD4LlXeVrrW0MO1blw
0dbRrG/BgvVua2ALQxS7iSJb9H/5xdbr/v4luFDu+f2Y/jFd0x9uRVE3Iq3Z0TeoO6Y7FOrTXRI1
1IuNmVAc/Pm+r2/Jx4s5+DCF7TJp4336/SZ4M9ElZWsRII7PnayjrLJ735tC5/Tn63z8UIz5GKpp
i4aoKTxu++/XgceXJBauHF7Olta6SbMog4EW4dqll8He8OfLfXyQuZzgORI241Ca/t4HFHZB+nbB
eoR29cfGE08xg4Z5pgt0wObHog8neu1CsTHQRV4osrZ//gWsH3EEv95Zi2eKCa5wJPNTJEQflop4
FGQuMwRC3tfV/TMckMXYJY5D5GzJyOWWmgN0idGGFaOBqE1fAtyMBk0e7F4czRrcTvSDaZl0TBBv
2jAqycoucNTuOpECqrJdBMBk2hN0iWkwGOiydawffh2OMYcM5KjHCechKYpGhN8mYInGP4KUFcRz
WBmI1vqOtf/nDEYOHRstQ4O1CHVs5kkYdQtAfJS3CcLoqf3qhrMTX5DvxuKGqYPC0ghcYD42YMG6
uwxCCm7bdrLKRw4XbKiMaRgF1uAmmFSB6Y62bkE0IE6MoMj3ZEGtW+8Y8M8STmUKRS2Qlxr15n3o
zfxpLbWUmwZBLCI2VjzrMJpy3YmTiGpADDm/PLEi8QG/DF8l61r4LaymiuTKxHLPedPSCXY63V9h
8vPeTXu1yXOPY2qAgJHCue9UEDwXXgAarQE387Tgk7/XxtyxmQqHX0FmASMoQes9u4qbig090wNF
CKDbaTlGcp77N5k5lNGlF8EAnhI76E4zGkqab70kLIPXKbG25UIO0760XX6OHdNK2omlRl+LeQTF
zdxEVFEpiQbtnkZNfDCmhHsZMLlZjgFUmu5EAh4bdD43McO7H/UIpiMvPk+lY0z72O7opbbA4Mxj
Z41mfpn0mCuEXDX9696bq3o3/PgJfexwkZ5hDFYJCJx6gy4p9jB4Wz9uAnS6jWbm3fDQlPyyC0U+
Irl8iNo7KK/VS7skHYOaCurqFI1gA8l6eRY447f4bhhszLiLboKuK/JdUKUIJgPD/UY6PAlXBWMF
VeDotpTDCTJrk9k4/6zSpjEhOaJLBliPNdR8GFn63UIxez8DUnQ2aGyJa8XGtmRnzk3F37a9D4oD
YUEY4ISNstrVUinrA8rfUymh6hYYpbiNqelDBoj3fEbWKdcJIERZdXSTuD1fwZ8XiY+Lr0U8Bdus
5vqCcuJjNSFGDogBHk8y/zzW99Cgt7wtOd7e/fk66+L621LkoSRhs/MkESom8orfF18aq2ggV+GX
Yxv6KfJAguHrbeojMiq5cok0J9dsMU0XVLZVYkvzgvc//wr/cYs9zyFQRivHxqIifmzGv1RrpAoL
owApsDHxp9yBf+KKcanvkZqigLCR4OXhzD3481U/lmt8YqQwROqgjlAa9dbvH5yhG0Hw9E03SPGS
i02IALLDbJ1tZ0XzMoTxYP1l3f+PfY7PiVjCM/EwoV5xV53WL59z5N2dcmwvcH5j7xY3MdbvcLLf
PJT/9u7Pn+7j4yNMyR5juSbSHFzCH2sm2P6Vh+kJC73HUQSEYJUa92VXLcX3P1/ov315gPiVK601
nEPbv3+oqA9BaWE/wrxSpt8lhucaxmLGH3gDCAwNlf31p3rjz9flzecn//rkClM4aJ+k69jUptii
f78ym15BzhzWFHpP2a1pti3CXRP0LkQjpJqE0KjXmHSGdxmX1itEkyEDK+u239oIR9bOcOf6VZRJ
IzDLmvKSMkIkJJ4o63tNXuVjVej8CimjAxEJXcWTx+D5Ww7CHa4i8ccRJg3kJBhrZjqZcYwoXoTD
8C2LMcfg+Pams+ThK7di9OZvthza2jcSoyYHARYGAjpVfh8xotWHxRLTCSFG4d5Nlma7muMmjL+Q
aJR3BGA6NUFaBEzo3D7oH+frmBT3cNu50IWY7OQ6OHU0xfo3T3QsQ23gLtUZB5OjmacVg3FEXcOq
DX4CjTgi87hkLL32D4j55c+LH90lw+ZccZ1z1nfvnGHmJ4TEaBY3JsCpT6kOLSa4y9iZ+RkgR+Lu
WrerkAqRZMKZV7SYAUhzKAUbp7fchTD10JDA63vhtMqVMgaM15gyc5eQOYeFrBgT4xawpPcZk+r6
y4XNsskY2r4mHWnStBc987aVeccHQZND03mmSPASdzpIMBG1bxeIeKxieM8yWxZIUIaQjZ8U1BaD
Ae/9FZxAWtYSJtm2aqreOeL8mWlxGjJ4xo5f6D0Icw8zYWh/aauYTGf4/NQhhpLV2ShteSmaEBfH
HCUuXEjy8Q5Nsq5MHdK7I5NqV/lxGbAFzhiaV4jPODSXNsVU4lWjvPzcEyTtwYZ1LTDSq59NIdIq
ivalisb1q/JcaoKKEKTl+PO/ZxS0Ajhiss6u4q5xnSsCUNIvE851uGlkxx/BUHlqm2at8QL0TD0g
T8eRajgkxn5FA5NyMjNwrw6VgXmno8w9yNmT+3H2xm6fEY2S++bS98F1UtCB3jd519Y7FB85zvax
nQc/IxYecAFqHgMWgeRh/ql1WZqZX7kAdF4dFNHfFDAzWyf97wo0S8M7kjOCW7/cBEQxgSOqKb1L
OU/T4ceb/690oA9/D9O7jv9pIEW/d/8/yETXxev/LhO9fFu+Qa/BXP9bot76l35qRV39v2CnKuGa
kgVRu2uV8lMr6ihUpLawtKNWGjXkqP+jFZUIQhke8JdwI0s8J/y4tUVB2J5j/i+pXEXpZGON5uT3
/6IVtYhtEtJyTFezUjnUGL8v1Gh9GGiT0LEvQxyBG3cK0jfaW3aBLc0QjIVzeePEq57il5t093Mr
+LUL9GG//Xnd9ZeHmgBt1fxwWI4xWgdjYC57ZAUDXW8n2IPAq2CxZ+r850t9KCZ+XIr+iKDrxEHZ
tD5s7UgPsNB15rzHHKXP+P2fPIBCe0H606YQxl9qtg8n2J9XsxRSXogzbH58278VEjh9zaSb5j0Z
5e4+1Va4HaC5rcYK3OsjJnMSPyHbq/Lzv/6YSkmU7yaQXs9a4xl/vXA8WjapojR9S5fjOqgM871X
+bzDQGjtGKWUx39/PRZrGhDm2oNYH95fr9dks4pgriwIYnAYgX0xUNSxVQz3ikmXt3fyjArxz9f8
UFZwWzkqOrQIHF4pBukfvkqjgXbrNHrcSzdTO7fqoiPedfXvGjnrVUhXI14SL7AynY81b+RA1yvU
OK3x4QUN/WyKn5Oqgm0zwjE//fkjfXwR1ovR53BoZFH1/sfz0kUWke0qnPYmkVoHFU2PoSD51Y7F
y58v9F/uHbICR9AyIjzTtT48HxxoiyJmFrY3PH2bVpLIh8ib/vJQ/NeLOHJdUSSPv/PBzsCzpl23
7fDkMRJHhjtdwiVw//JC/7db5jgUaCbrFT3ADxcB/ZqpkGg0uJJqBcwun2LhlVdZGKv9n+/Z+gz/
WsaurxKPg8NzoPmn82F1VAKqHk5/7No7TCV/eZg//HCmcOuaj0ASm5rLd//hh4/RsMxWnqf7SC8I
tJfYDJpPtkqs7r7MszY+Tp2oiO7FsSqpGcqheiozI5g+/fkzrpf55TOuv4YQwLEV/8MbZX58p8gt
dxcEtvvOHNPlC1FDKKKjWGCIpxHmVkcNbuLrNFSR+neP/o8rsyATD8uN4ID5YanESGRnzdKjWWJ2
d5jjQu7nBBd5w8P18O8/5NqZlZpKjCJw/S5+Od45EaIz0FXMmoE1PBph2/yDiqY/kcG6HBaR95/S
2u1v/v1F11dasULaa5P294sGiTBjPTQZQEaLHHVQDt0ziTbVCdXF1GynUPT0q4fSfvuX18V9oRh4
0B7m+2R7/3BdYZZFCjoDpFjYEWoCwYQI2OKlzcb6MLZ9eVeIzHn+80U/vPm2pDdgcrJVzAMAitrr
v//1Do8CMDMdin09W+792LmcDOwxBk355+t8ePl/Xof6h7M6bz5F0O/XidCijgj68z0svuBaQki+
q2jS3Eckbf3l7f/4ZjCFUwyLOAtxL3lCP9QonJSJywp76xR1fvc1/ktWL8XAh8qEWGQH1S/bDN+X
Y2nvw5Js9wBFaDE5B2g8UtNcX4ozQHDsKCNE+Rz0DmoJjoI5wfS6TESKS8wd+w0LrFUA8QrV2hA3
KNZsRxqPukKzs6q4vC9OB0bBp/230EhkIElblqlFg82bgxPk6lq/lE7WnzMyMIgzcKfpzVogFmx7
G21UVdiw7CoaP8cE+RO+8LSxERU2rbzOxGK498xla79yYts95KTmPGsUsDSGcB58KlJPfYG1ZLwQ
cePcAP2Q/+hZ6lcyH4v7DI8sx6W20y8xjusOoZsNP5mEeYleHdbSGg8RM0QpIgY1W3gG7VFPjL+3
HeFznm+i++YvtYZ3E5lCaT/BR0PcCBKave4T5JHtvKpq0bSXR0a5sU2yQRe3W8einXlUccUJFg+J
fiBOhqQpIjcn5Usr5P5Tvk/OseANFT5D2fk7bgvxJULAguGugH8OwBF1ie+Eoj6j67fmXWB1svNV
35fVnsHh6jEcwwKiLNyTHS3I7L7Wqup8Sj77EkoAJuRgEPB5DDoiFJBZjriOm7qFqx9CMemPqSRs
aEOhUxIYNur2IUgz3lfCgEkVQPTASRxxDEqfFK/OMeBfmBxVO3RQ9oJ+Z6TqOmmQTwIpRGeghAM/
/xqQpnGL5sAUeyL4MFOuQYn4hIzAvkubcCQcuxgHf8SV31315ElNLP1jD7AGEG5xdGihvi6MnGFO
F0X2Ms3C/iqsmLaDS/4xsnC+D73tBqDpEHCMpsJnHmI6DqYsy69xoCCf7/QAwSEkvYb0iKizP6Fu
YdrrLFPxjjABvB0t1aIg9yntXgKsMeKkSwgtd01iTpfayTzjQDeWYk8QQvNC1WfZB9w8SbtfU6La
YxY6SNHnMYKa5uBi+SomG8/YbPcAG3JjCfQhtzuiL8K+NlDRoHAkrV5l0LJK4gR26BPoISd53f9j
o0Mx/bGeBxKr7EFcEGVHGuF9n1p+gS/znl8HsEODqwb/UdBjNB/b2tK+RmXBgbuucG+HY0UcwaQV
z2dhkZkmlD1/9XARORsoKFOLsJoJ+lWKMbc6GHFN0IkxGebBFLNuCbmQbbkLkwrUlY1MDNNFBMN1
I6wFHrbRlwFCf1CHZ+4EivyUMvUSTI3HyAi5SO27wOEeLcJOEeQXrVmcA4vEXdhE+Bb9pYTGvKMw
HVlT7EjPZC/EC73IcVnh7L2HGjKi++AhvcS0QnlPuyFH5aLDwZ8dBlE+XP/we9MMo9ySqi4dZgoT
zpc6s0lVyyfVFQ+eU/ZoUEEuuTtnGQJza3auBby4aXIYPJkev4zFDK1A2lH/bCEcko+jrPRTHIdm
uE/tFI+e10mxwY3VOad2mZcWYSSwSoAZcXueamZNfoKB5wWnHP2a0IS+4ZdaNc9EWWTg+WGzvSKq
gQ47y0wZmxzp6oCzPo8NdJw92PURfsAtA9Ry3pK4tDzjCzGuwFs3MxE5InJ3FQYoemiLGTp7pjRl
5xeqzg7NPBvRTqI6JaBEIT7ce1XUv4+kTFm+FcfpTSBkjgSdCeJbxdyItETRy6cK1RPprGXBc1C1
ttFtNU6mbwN8q094wkL+chZ4yIdLRnaXlLgVeO45qie64aoZN2il6NtUsGPlKQRxRo5CGpOkUixE
P5PxEjSkw1S6ys9tNtfHHKMFUHZOuwRieOj30fmr4tSNP563Nq/3pbN05SmEwSwYBwWO8K0JV9k2
I9VJ7ETkBHeMfrJ/IEBG1x0wThYXMxkMXHL0uvzYcOA64YeQb71JL/QqlFAMYVtGnocPTCoPJfRC
mh9fSMSfE9uA+acZUC1mY6/iHe38iQAhdgN1tGovlYeZKpgHJPSMB9Pi6dqCEbI+qywRJMTVL7k2
rM9V2A5nbJjTLgN9FvmMRY0tc63i2mAo+j137FdOCqMf68C8zUdoygUkhYO9ZCmjS+qLHdlNn2wS
N+GTZGbUbylcqpcfzQ8SXQKDtMrEHbmjCLtROlFVbQoUjJcMdk918HJ08BvisM4Bo8KrnmKMVaHc
MT78hk9+bZB6uyLPX4ncQsO95jbwVb8im1w+jyJ9R+W5Zwc72rH7OatBdqWz+WXGSxLBJoTBcHQq
ogvDsvTNugWy7CYJIo4F2tgiHx03W2F5ZBLlRn2F8ncmYNc2jmXMezWzxflaGqQCjt3ZwW/FR9AH
T4kSH3/eXDWDbp5sIga2zpoTo1HSMZPGSdU2pV+hXPVnWQoUsxDNjbBogUfz/fRFuDeqBdsPzNxb
4N3D1ThX6H/biFWP7POmaLam5IUn0bR+A1xZvao276dd4jblQwMs4JzrmUCKnLMd+tlsPrQKcMoo
PYm6sBQLn51nDKNlLT6Dbek+OblNFRt780NsNUHMY00jCp1ciYtkNA+WVyS3DgGFT05rffVwKF7Z
ZTDckg8M9IO+R/wlrEJG6RYUl1vI8+jOvWbMYxAznfNaKzQaGyvvA/Oh8Vqa8NwQ5T2Ow/wtkPaJ
3JlPqu+WTTp0j+DFSM2NxOfONYEXt5P4VADLnkjYneuTGmz9Scej/d4PJGaTjoT4t42oPWITkB5b
UpHGBJ1DZMTi1jRm8z2gkCVATLQAy1y8eJ0PjsjcSfAfgV/wvwinC0ZB49gmN00YYB+VJ/JjTZIN
KPWxvXOZiG713NU3hlpsSFnGMj4B0BjxyOUEjWA1wibpV2Y9vy2inc7ztLyVUveYdY3uOuD8vx1A
8zwPoRm/ZvEs39rB7bY18comzNTyaWLycz+hEocqlJk8bompxvNAuAnhWI0tXipz6E/e6JjvbojY
0ivsewHK6PPczUdqo2xnGZbxTtJsfwVDr/bn1PoSuXXzjH0doXXfnS3ExiN6R8CWK0i2uYHgc0pq
eMwaQdZ93Y3oct3eKShPvPzo2u77AHltU8+YrchnFru008sOclG7xW+1EGoCLfoByNeqpidh0Hbs
8RCDA8YTGM1viSPdO9xOhN6YteDCVvFJxePRQ5ruGguWBkLt9Jnos8bdAuNSby04f/bQ0kBXUQH9
+IaAHAG43ZTjLsTIAeU47wCfDN5uHM1sGwsbpQJyOvg6BMmOebabg0bGxGot6cmkkgNoJ6fqHCw5
r6xVTfu6J05r6JVH5lAgG0wppvhOPBKhv9H0FPRw9itiq6mfKm8+1+bokBEL6QZaPdTQtLce8Ptb
V24yU6mmk7pLwKE/FDqIP5mJGFp2CBcib4w7I11L21sscQkh1x0PVe6O6ZXDXsY8sOrPVSuiQ2M7
I+CXvodybrOkoPUvgdJZ8gjb/pIaPeEKwzD7fOZoPy0ZoAm07xQruAk8DDq+1RQzJ4+8L87YHNpb
KkCASjmE46CSYNODXBkXKmsDVk2fSfD3+fDkVO1kb+w0rmtM3Vl0CKp6eomX0t248zBXuzxjNyfJ
ToS3dFkXzx8I0SHoJRkaCctyZtWgwDuPfEt7puWRgRGoqXiPZo2UhabpBrkf+eEjPO7Ml8oIlp3O
x4gDBarE+wShdndMEFH+k1tAxC45qDn7ZCu2UdDUrJiYtuthvLJzl4F0MvUA1KVV2Dvaskx0XLI5
ya1N2epihC8PTmQUB8g1ZKzVmrBsP0URRI6XRbz8nrSblaieSzETOLXUZcRn6LErd7c9qz6Fa64K
gmNxu59q1aY8Cm4TPZDRVPb3telUt6jZ3qrKlNt5rq2d3UIaRbxi7CGb5PwaYffoUeC81SWRaYc6
E/pTSEmHj6Q1b0cneelty9k2EzhTo68Bi0UE28XUZD5sNNK1x1hx1ES7Oh1Yh8CEJgkbMr5Vqi1s
c970sqQ9EzyztYvDNBJhNrHJZshiyJ8Z3AoPYs3plewkYzsU60KraHdEoaVPRWRdF0vyjFLQOUcA
XAhRSwjx9cjiiSp9rc0aUplR9J/JWHWLA4ZflPaAbo9hYNt7MCdI/mKFG6TLIILeVRm2TQwX6Y6X
R9wxUXUVUmFVO3vSBABmeYp/77TqRk4W+ifZHAEPl5slAZvlg7kJ7zhOgawsG9g83GKcznwtzAaz
5DbJEZRXbXmw9Wz9UxMB+wToK+JIIjgaSYPIgjyv5ovN+qS3dIGqPXfgiRkAIF47JFB7UzB5KPeL
h5x/M0JAtzdh5nicHitZnCgJ9QFRh0M6Mwy2g0qiqyZx/xFwl4iz8K7xAgB7nrKB0IeixLivkbgX
c9U9xpYx3LiBa95FIKqJp0iJMF2m72qq89vKknCDCFN85cl6os+2BklaMFQ16oqrYfTUOa/tA5DK
4dNYeycNCAyXQ0k+NsbU0TxZqNL9uCiRy47rvmlOBytzbWYLlkXssV6zZiAdmheilD3O2hhMHRZF
H5yfeKZ4iB/gIRfGplH00oGkMpwkbjjAtovcLHxwc5xz64sd3mRhAM59Leu/sjOSWVt01dZlLaWS
wtXf6oGhvBXeTmYRnCBw1V/GisgLP5m64tGA+8FtFR3EnKILPq/JYletC6ORuL1cq11lxeD4bdnv
1JAaj1YxmxMmtMDFLpfnzXbszS8O//9nMhtA8IzZ8G1urUf6S84+TBFEQ9hONhKZwDYuGqxOI3Xk
3tVoy4agpjQfMMUUQArqjclpm1SM3Hwwunp8i4c4PgI2em7BrBm+a6xZEWYFdHOTapu/RM3xBrGE
hd1eeX3XDbCH6dFsmuwVAS1ovTYuXkLdOM9d6JF0hIkn3tVN5H7XSFRWnFfDj1k60yL2p4FFGQ4m
UQ+6gAgSkLnWbt24fCN+CCcXWKZr1M9uflZDaNzX2XpmGEQ/v7hSQCcNKSJugtwLBsb4vLC7fJzl
Y0z2DscJqruvphs6WxyI2Zto6/S6Dtz5aZSD+dm2Kr3paReNu1J20K5VGWfh1hUkQ5r42TG5J4V7
S/48yNOqsy+k9fQBAQgL2lxdCADbvYt4skoWfN6F0QdkWEQ4MvH7VAK8Xke4BlJG4e0IAVG1T+yT
e0nsTpBeLBdbgJQcCpyTveqeejek1J8IOj+3rVbPTkS4kx/1NRbmZFrxCfhfsOtC+yNjZ1h0fa2x
zoOBkhjFyD1g2C4UnqDNahTCOlL28bceDGRMIlCD/X921cRMSFgmxZNlJdt8AUayHa3F/CduWdS3
WCxUDD2DHgp+5T5/gAaeUYRWWAy2U2HC7FTjDOGf1SO0ANS47adxSrLGFy3qTV9XA0magA+sd6hN
ZGYtLb46cDO6Vpt6CqJw46YZ8L+CeIeW+o76awtjoDzQT0grtoJEmZgydfWOQUvSRRvyDIAfzabr
kiHpFQZ3Bc8u0azqkHmHO89eCD7GyGLdGQNx8BtJfvQKkMNShfEJ5h9qm3BqjgWT4cWn08tpUCQc
TqJgcB6GDMbKBhMHTCo8Pqx7s9MvX+jWDN22HdvuKuMbx08fyGnY6xT4PP/dGgDOBr4cysnkC0as
GlG5NyvKOoFdwOCjLyx6S3o1tTtzAFuvnXlMeLVsVhVnDovTmPdWC16XHgzVoyWvSnzSHk0oDXaW
rcqgCzNxwHNYaqcNPpWMVLo008alzmad7DTWlgoVadk8ZLDaYEROKCGhNWbe98GicbvpnZiDB32/
gX42VjbyW4h2uSXUnU2TEABWJEUEE+yPmFbFFuwhZjntDfnXGEcfC+g05OAMhl6+Y2eRXyBxkK/Q
VjBLdwSoAgZXBlxJH5X9fO0g+7E2TosxQi8YNaCs9+F3fqJ6LyNBqYlZOHyRonPfW4CFamPmhPbY
BtAHP1FkEB1mbLcc/OZWOaREMw5EsSSwrJVqpGMbmnTefDy3ALsJk7K/zHEaksIBzlweVV3AcY1n
QyVbNF30G1Kzn4GT1Fa3dsDoagTVEg472lrDbTjPk+vDpyRbOsbv624BB6xuLJlP7rahKuK1L3AE
Hnrsi/UJY2soafdlzn2Uqtg+KUuBQg+HqDhIOHCJv0x11RNFaaT6TktCQ3yDzla2S7pyjZKt4X1v
6MMpE6aQmr9qHctHPrP3OQahSImFqVJBBAWucS4IdbYpgWYM35OGA30BR5NOpyztnC9mjQJ245qu
AKewuMY202pwt+1iGp8tTNNwPslRI4Kuj3SHJQyMIDnB+fC5JUangILtmOE/mH/D4CZAnjoinko5
4tOMXgMjyO+I1hZ2A9fZITv8yu0R0PuJGXn0IS1UjBT5lh1Xh6is4usePM+NdKLEOS1VZ1TOO2Wq
0bq+GScSN5kKJm3VdyHK8Sy+eC2qSzZNrb2x3JnAU+JsM0imiN0xJpFOKX+RujTCY4nNqGCFqjI4
q2NaRuWdy248bgRdd47TVcqZnUQFeisZMx21m70lNU94zZFjFDbF/Rarb7Ug0DLtYe+UbZ4/m3YB
Z7K0OKAfcK8O2u+9KYMAxQpG4i9dPeD9QO0HeFt1T8nNau0LjOEm6c1JFuszxIPYwthYgMjNGBYn
wSVPqV93AfSb6QtkYGs5iS4ly2wsOGuSc6bpTwuSriMiBZehh7ABRsLbOgBFDpE92uVz5yQjBUjM
2ZrnH+3UKbLNMnpp5BgtF+bufbYD7FCV39hIevsigM++DlYI8312Yw5qM1a0eEtDWIIeI6G+9KeK
svaQ4nkudnGTYtelefC/qTuT5ciV7Ih+EdowBQYttMh55FwkixsYiyxiHgKBIRBfr5Pd0kIy00JL
bWQt6+pX+Ugk4sZ19+N9cleOUc202xKj21LuKa2N4OIDfbhExmdPMKXyLx3snbXHXNmIbadrL/5d
0C7RHUrp0Ju+CMx4GxA+c3bCVj2+FbA0eNR9ooTMT2NC16dVDMTelsV4p6lOfFATgDymBZmDWPUq
SpNoYHkl/BdPdJDwy7LSf4dJ2E+dDyGB7PEyWpekSvSbu/SDf56BLed7cn5NfPHhOUy81bLwROCO
xtkc8Mu0VlMcBA9j2aZPbH2h9q8yrchA2R3dDRyWtOzyTI1ws/B2xu6KbsJ5fidWb6cXX0AVfvBZ
KpT7IEwsmigtX5Twx4Obu1IRfuZRsgN2ZhgEtj6dnT/FjKaDgVhBxdsxSfhcNccp8DcTz4l9ggYk
w0cZhCXUEEoMB9SuADHcHvAgrlpgydaWbXbeQFxPdX3ohsYfqB+vO8poQ6l/mLtzn0MmGeNHiP6e
/sgbcn6gxBxbb7B1NC3ALw1QCywb9/m1XYde9e2mSbUw6dw4lCwxLbqYAdMv9OEghK2Rz7PnyDA/
bSIHBCw3ibmHWOHJLvuL8ceDud166jlOMshP/hI6z/AqWxi1bWs9m3Rx2j3GWDAkg0hDtafPEUKB
DPVQbJzWJiRkBHj4YzBTLJs0bizP9Gcaf0Ww0Huo/c5/rgIf1rkDAfg7TnEXnQ3CWU7yWFoPnTfN
HMAwm559bsOfkBLa4rqQCfvxSP5bOC4JkDxhkA2erKYEs7QMKo5/Lx5VOQ8NGtDzQp4zOHVRIM05
9sMuPUwLl8jLCEG0JNRst/HeI9nRcq5QS0HpXFVE4l6WefWsU3AdO+UtNnxwt89e49tOiNs03Py4
SMZvlmRcwU2fmWivif2Gu8QZneYuwajMXZ4njcLiyvj1LmuM8NeKp/ueZuf+jkGsvtXwRH2zJ0cQ
lfucjuyZGDFwmTVWIfE793JomUhfxOgd4qT2KuIuy3eS0qgvZpfxXLecrlQkVelyivoexh9xqew5
lTFHcwxFYbVYA5QRMAR+y3HAeAp4Oi1/SUUkFYCCAdtEHpeiU2hsFesch+Vziensu0u1WtZpZif5
WuDNuiHNgsRqQBbYpXvHtRhNxGZXS9s7fqOdGHT9Y6exjakVjE3FY2kab9e7WIY3CunXOZYLZZE7
McLdWwdOiaBEBCurya+bio9KEDY04uI1BVN/MUyhvi8tG7YHZZQFvY15LtvnZnTAWPWJGVA/loSE
WBvPPRUEbpOCBST9jKKJRg2MMHSmc9vU3LNDVhCUx7t4ebmXj6pa5/h1P2JtOmfTyyb+qOuR4QX+
apVthx6hhPks8+qKLx2F13epQ/Z0w7chs89DCZlmBc49+CuMLbp1y/9fbABQjwNwixHCt2c8aW9B
H9WnYUEx3Xi2p//4tSnOyHglCpoq7XNd+B1f+VnL33bQhtygJxbXzIVz9sux+XLe0XSFyFNynOz5
lSDbJDy0wdZhdYjt11LmkA9VgJKf0DUAoM3E1haLdJheev5FGK+9W7yFaZiSKPSELqM+TXj13rRJ
QznI4gTDXtP24K5YLLP2n206c06KM3FejaRuPty5Rv9F9GDPzrqHRQoCpwWzC7jyrzYDy3qKCz+a
T37CDfRoopDxMMX3329T+JE333bWFadMpTc3ZsF+lHpo1n3aDidzsFVd3frTAQRshT8Dvpma3D7M
1dz8tZWLzTDDZ4mzX2bFRKshUR+O3qI90DHEiNzTJ3lJuEAzotAXlrOhiZb2IOBis0slKBXuWpRb
gF/sXkMCa/5SUkYex9aal5z9ntB5SN9G2Zj0VCN0/1niVJeAzkXLRgtyMwMYa5h6m3dkHq45h2O3
w1pqGEY5e5/cYG6iFYReL9hYi4RyFIVeFtOxwsuc07/z5odq6ngiyWtL57didHshtp8+0fJkxYfA
CMDlpOkqixOLHuzNUJT18NQz4SCYJbX11yxB4x8AZIhj1Uj3laGkFJuKY73e6EIkv/zWXcoNP+vb
jdSUvByIG/rUyZOrXrYRSLME8/jkA+PNtVMfWdO3bAsjWpBBNPG8vZHuKyGkk5ajLtHlRb4aYO7R
xlY5Wfmch6GLwB807kwpcSBMvzNzIKrPmcTa8CigA16SnKvIBaoByzbjYadZSYvA4ZkNkvhoSu0M
m6GkqvBIAxUagpzteKL4pRXBsyj6+H50aczbVq6vnuibgzYXdlUn2IN1Tr9GaOw8dOtgfikde5n3
mT0Icerpl0kO2NB9OlDkzEdkvFngIXizmXYjN+jlGDpm7u5LsJV86JSr/N1UkXnf0BxsMeYltles
qUOtu+1oaYed6yKilkKHJrwUVQLWKxwpC/zoZIkrY103rCQITbLReccQoD40RK6RuhyFXF+EbUAH
JZ0ptGcV/lcqwZkYfnsa7gFxI/8iAr6zdMSE4d1SpXSjU+UN2ipjlMYrQ3f7uM/J13tHEF8hFbak
3m1/S6v9DHAPUNIfGfn0i0L+SUnK6dptGNOK9hNuGjbYBsNPvF6qbiz2EyepPLmVxV7cSFyRJwLU
vv2ROJlyLoAHRnpJQCR4dP91i1SvoXHZEl8w+2iNKpnU6WuY1UwiZCJTPQCniyZFSj8EJbRyQDzM
MFboB6T8gN6W3RgGUh073brTSZfc87bhaLL5EHCm4dFX1A/8hQAhaNfOPPBk8Cic4qgG9nFrIrrF
l1fNKKNk/QUeYh30wXlmWPuGMVL1m1xWXEQq2YvwEQSYEc+hmoFiL8GNXIEuQDs9BgkPPYKLGFBL
/raht7xvFE6WMP0sZ3nAozJ2e7ZZ/bgOGNGJUggxn3rdu+MTABX9G+0vg0LnezRcqWmimnGxM/8H
9Ipl3fGVqn4pPdm/MhHMH+GQi4eByxdj7TR2f/Ay0fY1eyFlSTNEpMfpn/W8gS8hc9/KMbJN2LGf
WCUJ2tkqdx39E/RFku75HYfqWKTCnbcN1c/hteDCzh9sq4QzanD8D8YwFg6tQHa9sOtkcMJsI0Fy
ckF6dxeL/0gC/+aJBi+MGEXhWYYW0cvRpmXLLfKtww88uCyhVUS7FlNYf8UdmRGQFV7vrgCYsxz1
dD65uziOyZTLelS8/6jKkDvsfMW4t1rhA21n7f8utedCh3JqtL1oxoxEwsX1GmbqkNcwOeY0PNgp
5GE4+AEHXZ5JHV+wUwcOPGJqYg4Mzck7mwbFVAA112wD/ITfgagtBNM5AM4G5MaGxgjXeBfg6vpU
tSOXh2xZGJwt6p0oqUpmIZdDFY+uOcOZh1sYEhDCZEQIBJV0mer0srjUUSPTQ8g5GzrVWNnPXXtO
2bFT5OFP/lNskddb137cnPntF/HaylLO7RL46HdeKuo5WoeZltLlxnS0aNHSiHO0xWXR5OwH6e5h
Cl+bStZ8aqY5dliG39O58B3m3gbGJB75kf/1MTNTIfZWg5q5hpra3QeDbQL6YYhL8I8vK2fjFDPF
pj5ohnBt9RGCfmxH8kJXEcUhNiiXryhUumacHsu3UC1M+X0FaRSVGllzXfSFe00zaX2Bi5e/MEUI
Q99sWf04Pl6ZHUxgNnWUgPErU6SFaSSnevAeBy6LaD5Wvs8B2YG9AXQMY0lYwYOemAA30Ijmj5F9
hEsnlKqehm6ugGtQEkZYqfXcbi3QWysy4Iv/MKVNcDcgXr7yGOOKmSlq5iKYaoqPJdqsu2KXhYrn
z6m9xiowxLzah5krdtA2Dx4RQjZXVXQbaSo8gysZ2NN7wu0fGFCMO+ImmKp7kvqDxh1W8oC5VD/s
8sBfvuCGi8fQK73fkiIzKlOshOEnZsl6Xxrd+VuYNJ+sNMNjOY96eZtoG/icAz/9G7IEbaBJD/4l
Ge3Rpr+5cp9sTXHNfdNJi93hyJdrU7Bx+7JggnubPjI5V860Dr5EvbTWQx97A/xZBy/UgdKR4Ceq
i6CmZb1WO8CuHRYoM1GqDu0uvwaQfXKCY4ZMWwwyMjmN+VjKj0B5Pdv0pCBWnHZAkgj9KaTzukxo
I3PksKAeG8sO7zXsb/6M4jOuEpHQyVK3mAguKCeh2Tilouy3K5ue76o/yZI5vhPXqBQ+bMM8ZLzD
VMyQ0Zsh/3H5Ck8A+kNPbbDHDN0OV1dkHXv4RfyOyWCPqzr12Sf51WIfCq7fsMJqVltXoRGBJix7
MVHH0AWJU8Tzjk5G96GtHfsndsqBlt9pKfhNpaq9Ct+npjY12vyImhYFCw/zRLtNpb45zkbsFBYJ
htXgz7PZDsI4DX6DoehfRvIGWD5B43jfvV8V8mJuK+gfIux2DqqRGrgt2KoSTpPfUsRQ1XH+B320
rhHPx1Yf25QJeBVWE9arLNbL9bajGTb1OBewji2A3rqw2/yXOwYZ04HKhNmHXZa6X9gLJvA0LOjM
G//EJYAKqrnmJC3FCiuUEYKeZm7w5bRtVGNYGYd6B3orohS8qmg+BNukFv/AvwfLwEkAIT7WcahZ
/dOei2QlUq4acAJ76blrDM441JSfFOkWgBlfCBZ8CHDINtm4FgROadfrk+Ctg6QkfpMtkdHFaiq0
WFuWTJIaF8bKBQZl1jXEifLoppgYXyJ0xCtM1p62UtXSqV0RQ6wPSlYRE9TUu7shTakyjbwQT0LJ
pqe9E01FUVlHW8ZtcIccsCq6BJxu5DZYsdxpyeVb1ruAE9bzwn66Y+XLJi2BhMi89yGJ5ZoD7dt2
/zrZ4LDuGXDIRxUcZPVXYUgLwkZw+FxWpecsvy5VzgJx7ZQt7AQuZm1EFVg60bZkwa9ytxFXdkgo
si3SAy69trlYaTSwSRHU3gCyTyChXJ1xwDPIpBQRpekC27I3cxzZaUSflxWO+GCzJuWMLAGBz/kO
na7w19MwU7TDEGE1LSYLPFjqiyhsMZw6zyhFu4+eS7BXvW6+GEWmftdrUfyWuiBlMHaQig+a5+Ol
pt+42QxIUGzsLd1/2qZJaQzhdxJuZ8w6EKmsjMrUqp2BzMIS0ukjTZb9/J7njj1el8ZtxwNmv4oU
6GwSbKbYfm13v5S2eC/S1PtRPMQ1BEyR6E3auqDohmoayCEDN0bjsTkOe95VlqyeOr6J5FSx1FLW
ZWhwuNic2UDwM93vE0SWv1VQ58nZgU+MMXNRzUIxG/e9I9jcHh+EKIBU8n1v63Ux+zDoQXnG1mcN
lNjfGI9ozDrD/pzZnCE2oj/we46PfFpEekeEOim41CbDG0Y2Wp29okQO97HZpgAi64itrMVvl6OD
7ts/AgBxhnXJdLSc1lkAVRMS/XRqUL0jyHHoTepg3E5YDMAAesJHXClUIvjG974S1r7F1oZpYrPe
afgBs8lI8+3Yca5KNIdGRnrNVtx0m8LG47Xzwyl8z3IPi0JRYwbYwf3RFEiHAZg3EfcKJh716cMm
61RQnbsit6IDaoLSWLqkDSKMCDOB1mgRNyjGZFwAZuVU3Luh55s/iJuyf7UczWzCzWbpD1GY2fM9
A7yMdmC6Tcqye5iiNTXUkVp7C1vMVZ1x+b4f7SGAWM/Cx94MXhAOpxqg+/imeAZwVYdTuljvjlkU
0obMeHhQtXAzDutEjMxfFKraJdVkfG/5sMYfY+vOeETImY7boLy2XCXZtsjaKh87KnRyrl0eC5vW
7W7FmzTZj826k6n6tAo0vQdqPVv1egOGw2N2i4UIYAzcpEJB8PPoG3glis6qyNheOwxPNTtll74p
1Lm5aZpHNbfO+DamXug2RDV8iOgrnMuDYduZdv3voY0mqtWQ2CNvTba0KhowsmYWF1oJ8vrdcods
qDa8PxK1cd2kG194Wil7g3ZVxVQ508ro1pAYTQMAd6mw71jZuKRYfNgVTps4t/r+CO6uTk9LBfp6
T1lHz0IB1T36bvOozd9Cp7Kt4xhwaXo0AxXpjMFJmTm0eTjjjJ9DmfF3O5SOe+3sHAhtYmgWNTdn
N4Z2Bs4UxbYqCzMs5zYFY1ue/TZVjXs/AQM1ESZ22mk3jUHQ2Hc+Tex3rMRotkdgFPlbEGJ6Oedt
ppZ7IIb465o6BrfDOeVeamPTOa6Uio85hUs0crPR5E0cF4W3zuFKHLitIvNRu73g2+ixFpJAwNu3
Asjrf1VDh8tvKrnGrmIWted49LmxQicYuvNocxuywgNzXBriNxII+cl+0Fnq630yM1p2EC9z9kTH
giSCaA6oFm7df0Z23vL9oaQaK9k56hxc/MAU+/Fxsu3RZfEj6iocXicWI7QqTTQSd8tXraib9na8
iAJ7OPl6yvguzHpgp6Ut/NbpBi5G7lcgMt2MJtCEFtYKXswSYNvsYCUwc2ZSoN4rFaWSd52LesfR
mfaBhWc2qxe1abXJUA1pmqXdbUtVuQqeElqni36FIBl56oidC4ZY5bk2L/aJzxY/e0GezIceFcRA
PpcpS8zqBgqYZxXth9YrXmU5Itrmdmo/zp6pf3ISLONKFLP4yyE03dpIZPQWmib5iLHUjqsO8+9L
MUbxXtuO6Q9UVpUfTi+pU7RE/J6phtbCWtSqaHd9FnO4ToPQ1ZbUj0PiBPrt2tCjPf0rCfp/irP/
r1n1L/1vX20Huwfb1L//vys/8kij/e+p9stnq/57np0//p/dR3b4j8Aj0OZB0vY9T5Cl+1eenezx
P2wMTiEXY8gmtkPe6T+7j1z3H4JgckQOO3awRlBw9F95dsf7B7By6pK88F8R+ej/0n3kBO5/T6JR
JINUFpDe/R9xrTJLm7kfreooDTkSkIm3cnHEyo/Gz8wetoVB3ve1Re23NV49Fk3VhvYWsMiGdbxe
C41BZ0XFcPFDu0cOt6nu5XVaYnyffmWoWa8ZIh81isvG4g1+zDQqOaTPfnjvlsr5FeQ5/FtMpy1t
HqV06VitNQ2bPX0ed9rtwze762eKy4pg4/Gqu5OFDA4t6B7uDJzo5ItofoQg1d46Bp3YOK9da3El
EjRUrrSvi6+EdBDJNwqcD6kzuz82ykBJ/mJG9gJvu0abG66VVUdPRmO8X8u4mK/kItH5smZuHq0a
IAg3NJQketma+lxPlbBWhTtwdbdpH7s4MOuOaPV40nIcwpuoYEoIahYTrOVpbI1mzbs2CqxgNTM3
PeDUH58rT+WvOFPkB3fyGRKpVOdpkSG3ezO+6eiG9p68mqt3JEfOP4tWnyOn8dStYYgFNwi0KzHT
m+yKS7r945WBm2znoB/2PhvQiliOCnasMXwiOwihU+TUT2FiuBEK9syVwbSKN7kI5IGCzPEuZ1n1
BAxpYgBIO9xbeV3gCgI87j2R7hqY7zSfP8zPXQ5dLHDYRHNa2Ge2DmO/m6ape2YfHN9YsF75IUdT
X8e0svZZkgcfTL2Q1LOh4GxVxTqjuWrtV9UHowLVCEnckd5OmwtXQafZVHHPjB/k+FR1nLhr7Hbd
Rkxl/jRywALfHhyY0SLTt4xU5Di70Z70Xs1j1OxG/yUK4yuUznyD36/ExrvED3WO8pjGmdiwQIDz
PkfKBqcvhxcP6s06qub4grU1OuAdAP8plxSnuNKfBQG/a8x88eDOY6bA0tqngbHxEqn+yA0gOgdN
aa6S5cyrgqfyJTlZEFs76rYoCK0vLNqs7xCbxpby1xkqWFuzlfU8/MapDYBxGVC2C5lHf6qMu/hq
7Jv8vssAtePH0ZuWC86E66hLyJeMWPbCtL4GI6cafbdo3xW4spUbUyrAwYw/zEiRHYdcW9DDg/hb
KN3SSe57sCbFTRea9Ti8oS3KGEjfhYw9mUh2uuaxiCeHpxmJvdrje8GtHws0GnD1m8Xk8weFIOm7
PXbJhayFfc9ey3pms0B9s/Dyh7QScutRQ/qWOJ58MWXI0JLlY2QfGkpaNrqNmycIw8OjCZvo2Vo6
+zPiSR5w19hUe/YSobSjShGCsrzUdZ3uKemugfjawT0RQzGetTUOhzrW88kgi6wNws+vdqYtvVw6
VkLk0G5XXxJlrHjBErN3XLII30Uzb2h0C6+0TM/XxXa9dTNgFbpFsx8X+s8iukLj7tOpw5t/rPVb
BiQ35hFTJeZsFmJH/nafAlDf/XSmNngdCyaYWPnmKSkdayvIe20AuN6MRa1ptlGcpQcs41gXU6d/
kEk4bW/K0s3dKX6jTMz8fKOepTda/inGI7WbfcTxKazVOU/t6DkSvtyhi8XbIJfRq+qUT8ZNoJzn
Igqwck3lGUbo/HfRRVI/o3mHR6/2zEtE9dEvHIe/ZBhu42I4G1a6k0mvxu5Delwo0OTE528ZNBvf
EWXrRvqObr6eUD8MA0u7ZYrwRgbWNzaeh6ResmcST3O5Um6b/Z0V9sMNrmj2TomLK6EMZ+cpHBTu
xsZj4p/9czel7p07Dv4mtBe5g2Kk7gvMOY+NS/RIdWG4xyWe/4VlMj0QLuuurDXdA8i/5b0YcI3l
weR2LxhoYgJsdZZvCw8Bzd5KTY/M4oKvXEdkTNcA/hE5ulk6yKwZjQ2DbLJjlffNMe85b3FSyO4v
ToDft5qul7HpBh/jbjMdISYmWxa22KdQl+0XE+v+OIW0VsEfbLdZYueHsSqtS09vy4NPCgwPFWn/
9RKk6oIfSL+AsgMPSbntp6q6Dth71dyVaZ4Cy1d8yecpNZfGcewnT+JTJQRygtjvbdy8vcvxwz2z
zHZWTVH09547xns2Ztjaw3Y2P03nTkAcF968Q+J1W3mL7rq+Ja9S4N9mHUpLxMicbOzC+cTrGh+b
zrR7t5v83xmXk1/uHChgVzxoyG129JKV5fyQyUwdGWkHPHyjtefNa+96oOh3XVCmeweTChEidu4e
jkSVnh0EwT0tvcNh7MRyuMWFSBjpfhf3Uf7m+LhKJ9nLZ9Z14ot2bIoIqAV1X2qf/hVHWqyeb7eT
i2cm/2rL2vydfBXGqzyM2zvWK1QhYKvdwJGafrfas/bkT9yPkAoNgr1z7q8Gt/bf+SNwuMgrYdga
S7HctzZZ47KETYNnpFKHpaU3JKmRZQBDrVuDT51Oz3FbUJp+mGlhf3AGq/o7tJj6kSxC9t9EAMPV
wEtKrmcmoohrTl0+2RFoJ6QVPnExmiO9BP0DlX5U68y9e/SsvnqeO+1dA7/1T+iQIbkM4Iwrn4rZ
PT1CCzhmL3P2nZ2ZfB1whXiyiXH+UVO/PHlzyJO6FFS7QC6wnEccFIKqGcBqrwWi6wkIDXucKbnt
A4mrrbVf87pHouo2OH1ptS96umw3lUzcE5R3eVcQ4TyPwMM2aZ0gwOjK4+eiAsq8CyosVqFok3vR
DNmpUP3wp6Vj7liNDDHcc6q/jW/fisYL6y1Vs4/N0k/uJPzvjRFx/gTFovzBZV6QYwBsRIdQb42n
0T0izGOU/640nVNnw/qrLdZyCX2k5TjB+kHwxsl86zWti/Ark+zYVr0d1589VvQtpFGAOkmLQIzB
4n4Jbes0DFTqaJKQiP41ASY/jbqLJMBzQLDGdTLi5XK2LWWwZ2eU8bFieiPIMnREt7JpT+LC206l
Fx0tys3/qA7M7gppEv92VNvnrl6K3xnnG+JyXXuvGR6BPfYQSkHSJb1WVUhVToVuzf7eu2onVsch
m6gG8NOwWFP9NpeEjys26knQ8f0VwtrA92CzXWfF8gLYVZ4W8I8Xr3f0U1cxaXQcxviGCRaKPnPv
PbXoR4625gjeWj6yWeTdmkCVWtiCk8mlGcg5KUGJwB7k4Lzv+ih8dsRcvNYxfSzl0PJQk8tRp9mN
rHyrK83J3YiCUunOp17OIeBIRQZniVeqD3pMps1gyvSkR+Y1SJcTx4hqo6NP5uFl6cbwI4Oo8GLa
YXhW3JoPXtAMXz684B36mz52kCr5ilfep6Eyi3KVcF7JaN4adrKrki3xxpJeRnZY9/WzP6j5YOOP
O2WADNioh57eDbFFFIZt4hEDynylkEzINeG26eDw89/6wFFogwK0sNaZTVvF4kyPpZUkv5e6jjet
S4k0ng2JlcaUyaXlNLy3rMEhYpj4D3kAFHpFxcZEnKLtMBaFbpQ8ly7BfccQLFwzInp70L0sX6UJ
wehNNHIUK1eO4R4LGJfxZiI/z57JxnMxMVpDK06OGZTdOzSf9qGbJgwXAoVGB9K5xrju8Jf5Wk/8
32Th/hC4d1OYujtJvzmQvMjzCJcTQNu09JfS7m41B/R9ceHeh6+paWiO7tIy3SqE03ernLOdNy7B
A7nyhEqTajrQDJ1PtHVBBQ6QSlGoPW95nUQZnq2YVwTX/mrGnEsdYFBUKfmFoj17BY3LfeXytq+m
ZVl3rOFfTefKXVaKdksch/NkYEa1tlnpOI91PIt7fPz+umlr91CgxD3avZ/m6y7H3eZEKVF3b8rO
VRWJD1I4YJZNXmxjwOtX3P3xTjl+fhxrt9gVSUQDJ4/osW1s/gm5gRoxhYJvuhzn7ZxjpeUNa+lv
UQYJuiVqLytFU2zdcYwvUaXsfUSw5RT0hm6k1g+uLGNnCuyF/iP6LsFC6g4vXWIf2myeHlhahHcW
Qg2OKST4bVqKYNdDFeg2uVWXJ3tWwR+PzQ++Dre1DoIv1wtV1vO3jm4eSDxzjx5EiHVV+PHfcMzV
fhjH4JXWdybgUnebAYvcV2Tr8inBQnVPiIXft+1Xl6DHsoonpWpWIUf+jgbI9BdUx+HvlLbpI+cA
zr7ZqKueGvWHZIJ/4lshfioNdoSuXvMonUh+VbiRSH1Av9jYYUBNDvSk8DVWFnp+ih5LZhot5SY0
KlbY/IirWTR3k0nIqaSW8c+WUs09ZgduN7PF9w/nVLNWJk53I9MZ/qMZ9ADyTvA1ibz5Lby0JxMb
iO2kMJYsdWRdF2eY7orUyl9DRSGKRXaPKkGQoqsxwI+9poc13tjABNiD30YF7qoPMmr5hze9ds8y
noBVhJaFlVBENbGT1vyyOEApeW/K+eC3XfYdCR7wFb80KiKbImZX1eGD9awWUGM71L/QS+fjGCfx
r6R1gXk6Bf0NTosRGT7BEqwVXjyufYMYf7i26mEFF2G898u8+ebP9pgT8fGtcDQk5yR0CATR42df
XCNuN0bykLjwMdc7KiBBkjMBRroeXj3qTf+ko1X0Z60Bk6/Fos9Za1hgl11BZWTv0YZnQRJ/wmzC
kqynQXwbA0ulGB1yN/mhzL3Dje1c3ZK7dWtb4c/ij8EVu4E+4SqPzgMlTKcuM/WG29D8UOEJ+JRp
RJQNA2jaRf3ZDQp/S6ZY8t4EwII2V3kbYVR7ajt/uh8owjuMbiA/XTGGO5KUgES4gZGAbuKtMa34
4O/2xlUG+gFzgJv8olxOXgOgqFeMdMxx7AB3in3GPdI6mNWyj/17OB7oqz2cEdPazi8TNf1eIxtD
cBkV5cyWfcF2qzGDtwU011zH19ntm5Mb4g72sedXjP7QZ6Ax8bRUxVFwsV2JXvM9wmb4QX4eP7JR
JsWGOXkvSazU0U7r8hnCib+RAip4L5xpZ9CMXj2S8D9drPn+pWF2t8wAMeAs8RWNRP0x+/gHcdXx
8rBUV58Dpy42EWvwNemp6oL2VEAkuD1bsYnF2Z5qyhdJD35q20TTeuwW1tJEfsqzy0fZ+9oed3Ee
e69c/fsVipB1oKvvBb3BPEeN9KHJjIoiqEZemxKvQyDmkRBigZ57uy0dp5iyqzQl7coYMq1TfEl3
OKzHmf96IV9S9L9DAahh6+Px+Z2xgUUrsex3t1IEr5pBDCsdaQAJMmzeabd6bsfbHCSd5VrnLapW
rlxObzzVB75sJN2sJlTlOhiWDBmQkr8/gFB/KbukPsbT1GEMwWg9QlOxrpQYdG+T56i/hdX431l5
+9ByogfQbe1kZzfzsl2Ilq1tYgWstQE3Lh11E3UTn7SjMuyZ9YJ/4Z//3oSIu3MdLM1B804/kHKy
riCFSEunLIM4iHFmLm4bfKDCJNgCSOzNmSpX9dTX+xYFcpdqq70bKPjaF8U4XhXrsbuJ3bXeeLNN
djLhXsxiQvqKldKMAh3ZsntQSJPYiepI8cYOnNMkIPGvSDDXz4NXpr+zsh1OWg7Thm9E81RNYfwd
ErpAbcRneiHUgrDXd1n+J8zBk2Bbr6gxDaTLWJBM4T3Knbsvay6YHKVya3fOW3oz8CV+U/2J3PlA
Nifhh9CSq9zpZaLct89s79ItvA8OdsPcT186dhp9e83tmFCj4zCGeINd7cnvMaspCCPzOaMO+PPI
KTKHxcFQmrGB35/mWKF6i+xuYseHmgshliRLP+USjzR2BI9fNQxd+1gAoFz1ZaFJb7dkGijM6TMM
bg46HBsSTto+7d9Dfi4O66wRmSoZM48NoFcHq6jLIcF5jQ7qE8AE56fLy+pttpNwTfmmE23ztLSo
tIGs9DcIkVSpS+zkddZV9OBRWetsSisfz3FXeu47q0FMUEEEVJQGNupInTIIqQapCf7RfubdFY5U
xDlljkUZ3OIRrHOOksb7lflFJtMDASoehH5yXjwutDvVTMEvypvrlYMEdBZOWZ86BsjdnGYMrh1n
yl33H9Sd14705rmlb8WY46HBHICZATZT5dz5hOjInDOvfp6SNbYsyHtvzZkBQcCfuruqyI9vWOtZ
NVYmK1aFwe6WWBv8Aq25bKtlOYLal5GNI3+fCa0nwWpV1IHGQ2tUkodsKgIcgUzcBq/XW+zOqSzv
5VDK4Jlg9vBytKqXdIBO1Otj+1XkNFBzYi4okZF9/iAL1L2hkPQHSBoi+a1Rfxo0iwf9EETmGo6a
tNeZQLGP7ob+YWTHs5LJXz3mo5WBndFj3prUihxrzpdLJanDheDTgU+6JOsQJVThJ0MLFaQepu7S
hYue2WyeFnRhFkJsK26mFQs20S0F4CZbzVxGSAPMLlsB7xRqGETTtmbyBMZ3UWK0DLg2QslYbmyL
O7QBMVztjMCdnxYq8UnsevFHJNXRz2Sx+8pT5s+BIswY93rudH4cJjNiZR7xByobzPslqsoWrM0c
assbgUnVOUdvawP1E75G5rteK/YRbGilmjj0x+yKIFN/XWIBq04ZRK/Y5SOWemn8lQCMOSh8Rq81
o8uZ9EMyiqFkobySxtnchVXF9LDOpDPktrtzs8+V7ZJF/VNidMqKz2BwgwjBPgGzI3Iq+EUoAfSG
OrwrGIiChb0/CittrZBCytC3mj9o+hjHRFWWn3GTpZ+ZUqgcBugj3hbFoLkNwHLZC3l1vtpDcpjH
dHrUVQYoYSyNp1AzcA8QPbBNlfgHu5G/6N1DvzcJDyc5Spr1lTJI21CgwcmTN7mL4y8rwGMCPc88
JHoQMhcQ6UXSvs4Vuw+AxCU0uHffZXJfouOrJWWWJ0LYIyrkQkm1p7rR4XcbXVU8tvIwba3YwGU6
CXUOYitX78KAtt7MYc1bITWT/tqgieAMCDLxxKMywdML3m9PmYZQj7XlaBdmq7hLmIybCf/evpfM
aEMHJ6cswdGH8NnWBTZPvgIyEPzBmqFg8xREKD82E+kMNsTcmTshzKjyIGN0fqXK2UsSafFbY4TL
zSBj7dbP+LUxfkv7udYFfGZQ2+ZeBG1HqhPZe9YEoCeVY8RBM9SiPpqijAmi0T8gljBAWGX5rm0w
yEl9Q3KvkS7zVjabDnc9rsFC6zos/TIzKMuQ4Q/kYAWCSjgjry/WVpxaX4mUVUclRq5FOVduxhBq
HaIeeC3B0G8ZHJTHEgHqk0TyieQkamettRaEvVEM2VMVy8VjhDr4NFULT0RM8pavI9di0t4L0ruJ
FHytEpvrD5iMX4hES7yOfFKcGr/Y7YiFKmwp0mU0gclN56ngaoba3vIq6Y+0BCgQwx5Fu6zCSRhz
AsCNJPUiMEMHIA75e6aJaEQWxlm23CSqz0In3w56XRIi3+FEiNJwr5sxHWxrlPh8sANfKxHzgUM+
ITHzd0U7EK4KdFGty9oxVPDnuQuuldE1rbZ4p17Akt6NAgcfeaDmQybiA1qbesX8tBEExLtJKa0x
oBG8a2ZaDGq+s9qn2TDGPftFlhVCq2YsYzQkZC9tMaLDb0a1zFYpTXiyiiQO3A1hbLwElPJIxPNJ
5CGuB+3gd1KE/YH4bukdD2z/NDEacJXJUHZRX5SfCBJ7X0bqjq68z2uqc9TW6DnVgfLCUEwMkODo
DdMnZIZobyZeHV1um48OinHKoAg9U++iGk9vVteE6MklEgbcrIR8b8etELxrky7y1nSLSKNWqyO5
bwi3qWIazl4UyeGxVOgV4YfI/I0iVcduMzRtqTiCVqUPpdoExAsLlvXZBTOxQh1672jXDG2prdFv
wbNQCg6wO74QF6WFjTl3Jv2+OQtmxXweCC5fvKyti2nNHjVYES9uhTv8MIH2YnURh3K1mGz/ExG4
T3sfAqBjEZYSzguekXage05hTTH/aQpP4vITvCIx8++UkJ7kys6jPHVEdo2fKkp/7MYi6RTYRZPp
W5zKhtRtq0NHlKUNGp3krjRhL9vwU0elZHxOojDiC5sYtbtdbObEHpcIwVOhLDKcm6NxFYRehLZC
Vet1hlTWSEcMFVG7GTbSqmTJwGYN3qeDNFtd8/ayuhRZpBVWW4WbKRICVE16L+8X4hc+x25uVZIQ
BnkD663ZNvWcX+iZmKHD1x8cyvTymVCnZNmx3aiuTZUlXwt+lRWu1uZsLlgl7HBZUyM0kz03dIc2
MerdZoQu4jOT4HFmss2DyzBP/VGp1OyFPKKkW5OydQ+y7wh/gogYAgZuzbxCuMoebfGFHDWRjUmP
DjLVB4bo8MxslpnM1FC9JPtR0dvBDpDI7oqoSK709TUarEbfFA18LF8NZCxXiqq8M6hQXCIPZ0+p
+RFCLAU7Q8SQii4HxV6jMwivJ2HYqhUxTEUP3bsLp/jQVXceGclkyQrOivEcMp7gREjN7KcX85zg
TMmAGpj0/G6mTorXpxbZ351cywexNOmfsxILADqRgRznNONByahC3iFRVK6sio3bff91Hhl34iPN
OkBNBBU8m3msHifdXLjxwuLC+C0hf6KSV0Ek99s4i+S1ZgoV+zdpeiSr9a7in5utnBpsbY1C9FWd
qcdELpFNiltKXxPK2ckKi9m12kWZbIobw/RqEhlusJxSdrg1A5likNjK30MtGjACLU5uFY/hyRJS
Bcd1AW8rzs0OEV+dbPSulR2h1rpHU8frD2a07jbMiCTfYlqgO5jk7gRi2Rq3ePVAqmVi1vtsukYP
veHMlFTRH4NFm0s3Fbv8mGE8eexzlXEPPxCLBEJqBlTLGbyTWApkt8OAgmJ1VA9yBUitQGzNJWGy
7oq6SZldYwJlhDIe/lIwUi5KYWtuCUUKucHyPoPQk09FderNSdU8WQJSybo8GwTvF+nIn1LR/DdC
IVbf5fE9/27/HTIhNJjK/1o9c3j/fC//cvsPSNzfBZLaefP1v/8HLtS/S2jQvOgwoUFDKxI5d3ey
8K8SGv5Ew0Cro6ERYYIr/Jt/SGiQtojsMEl+JrVBBZfNIPAeCYG6RhJ1UxVhL+uociz5T0lo7gjl
fxDB/yagIVNL+x3COUwnk0amHnbGoHqBdUxL5ZFF0RjeR4/ngEtkDJ57dry7rtinlvL6m/fo/Ldv
8NtIiF9433/0fX+HdEZ413asIwYkI/4Ck1i6iWN5LMJHifYFSJtz0rrmPcgqVw91iotpbZRbiK29
eq27dcZfgLvj6Mv3vY7ts8KzZoym+mnM8Eqo5ppF3cpMX3l0Ugjt7sjPefr4z3922bxD5//oh+dT
+S332rB6sijDaNil8WYSvxPtI4vfqOhUOr2E+SVwt+qzkH6M6Th8SuyDQncZz2JC4O90tObzaDWO
kR2F1/iDX91nGeWCcncvyftDJ2zr/MboJLUGu8l9GR7AXaHkFC3st235Vv+kbH0SXKcbRi/r4lC8
oXPFGeMDhPGbFRA+T3M5t7zeQ93qYgHfM9uxQw/koxs7gpO4qVecBPvDsHO7JdnajvbJXp7RMXtl
8Kwx1TZk6p4HeTxO0TqpN4H0qlfHLHtkYpiLnqE8puSqjqI3Zs/WFEORBFBRYDrDe9nDFTgh0DFD
qkV3zrZvDDTLLWNiLUYZYtdXVBcolXXGXSX/+VoLDSA4dmwIAEGiB6mVSzqfoFSUgWPo66x54BsO
hd01uIBa3QGSlCCTxvuDqrV7qottOq8VbS1Vaz1akwY0Dee6P5GyLNUrcdgow5cO6PWeiEuHC3Xz
Dt7EZzdfozHA/OqUjIPWuAmrj8jtH4FAaCkN4wHwNfQSO1e9zHK1K6Yv+GGVh3C3exLUw/2h282u
2pys+2LZl7ZlxPIYUw4zpvh11HVbHu3hXf0UP3vFBkZYYLjTzcluEx5wECPZqiISvk4GPGFgTgDZ
Pll8mh9QyF+LVcsb2+obgdLsFr9McufXlvQ8Eicphsc2WM3tA7smh80CRMMabDaB7XzswiHuIQvs
8MTgdnsnEQjbabPKSGLeppE3GRAM4GnaikGK01oxdiCRlKeF/1keBVNOub6J56eeOkVJj7q+7awn
SuXal33a6o3iZdvs0VrLW823fM0XPUpeuFvqKv0o4v+Cpn9XD/7hHfY7nP3E9DTqiEreCbfsHGzr
rbSOTspROyjb4jgdi21xkM757j+/oaU7nP+P7uffhUtQ9JNqkfLdin3/VB+b83Qr36AErIj+PTbH
/HW+FV5zMI/l/+d3/H02AbBnSAp4W3fSSdwGW/1p2dSr6JQe9L150rbZUdzra/nZPCoP/8VrRMn0
x6/y99EEA+BdaZKQIikn1APY1jGwUtVJz9Yx3k4bfZs9TGwmBzt/mrfSpl7r3uKna26BbeP3W37P
pznatNtib31C5Ns35+5U+QhJzjEIhAxy2ZpZCn4mJigCbBXgem4N2mj0ZQxWMpsvhsROTPjp7NwZ
GLlH38jGpMxs+WCxMP+g/Bsv8eQyQoMTV88uO8nEkzy82waLHWd/LP0LEI0JT8m8gcKuvVR7eYWU
vZ723cBOkDber7qVBlUYFcnRGndBu0eXzNCKtdH8MxfIkOz2CUv3/EOg59IzQrX1Hx2sVWQzy7iI
Bzoydq/me32tj9buoV1hPqKNxn3LLDk9UK+jbETS8dLg6DwD0WSzJtixhilqG274Bif0EpSQHksJ
0620FZBZQErMSPLMNdCkhL4pr2qi2+pvi9O3rH6sl7T9vCfQK09y8ROKm8ZYk949fcqHcSe8osbS
wIWAYlvloDrCdQ9w/Fv8AA+8iX9aINOZ23yGH8sr4NshYSxj5x/TWbwgBeTQ2k3p29A7Ye42NI46
eDqaAJg6dpCtRZDmZH92HhdE+2PAffuMj7hl1+G6fmLtb6n354ji8CFZ63Y373D9j8/6VbyKl2wT
PSgvvZfasR9xS2aHct07jHKeOveLab6r+3jvT9aZd18aOR59C8Vc7QxcK7JbcfYyotsobuanq2Kt
HRpvsVVn8eXLXYTkmB60fC89IvQWnWoPu8NnVPgTnXehy0zXiV0+KJuG0E4cY5O91B5e+ScmlXch
hctuTPXGAw+9jeERNGubW15itUHJimePi9/lyQ2A7nk+ScfwrU1XnXUJQR3OT6gO7fCBUD8uzdIW
WUEWH+K3tauv1WvzykVQ81/qqcmqWdymXWOSVT0uT81rcltzwh/RJ/sjfsx2Ojgdc9jgqegeiGFw
ohNWXbt8BEDEP+UL6IXDSka6ivPNZBR+Ec/myKP0qpm+chU3wqV5T47apX6RLvMJH5vHCe0pe9nD
s+MQBWcn7mI/6A70p6vwYvja/v5mCk7kBNu3bmPxt+lxncIt/MhPDyQ82K9gm/z+Qfe7VeTN69p/
nZzPyUOSuU+/EpYcr917fM6Owa1/GRpn4iWhQTmnWzyq96+Gx327bHlmuXfola2+I1roYmTVWA9c
BtYtwq0P4ISFi1VYt1V9RwAKPS8qQIXbk8085QUmjSvX3cQzGB+XSjVnW7blF/6w425Tv1iXli/i
HRW4M1muUyk6EhQ6mmLdb2/VQcfNNq8wAeeusCr33InLKsdH7VURoMU9VP1jeImFp/INDOx+wA8O
TTR3xx/MTpW1mbnwZaDhq1bxySmOFX+yfFwZWuukbzhh18ik/IRqSd9Iz9Kzsla9bqNqtrnK2g16
3eOy6Y/1EW/ik7BbzuNl+JQ1G5NbG6EAc7kj25nlmC+zlsS++UkfySxBt7FAY9UtolUNaDjbxKLD
TDhmK4GwIN317KZ6t50umrJu2t3SnWXg/Yz3kT4hnTEyV16AER7p35fVJHnjtK2ei1u6C3fdvk3Z
xT7J0mtlfFjpmy48Gy/hkr62orFmSRnEwDPBmbcP4fwDkrJIvOQxu6DJeWjZKGHb9joo+iYG5/tJ
Oa6Tw4Ra5cOKbDpwb2YyARwws6Mv4WV4AB/4PGRV7pR1/VbK7d5gLFnJ2BDlOxqOD56p1nf+bb4a
V/ksnudTjhK/p95jqvHZvYev3XW4hC812+axW4n6wFqqBsEF0YSaUPb6ul5nGLbitzBbaagNGRmA
ku0iBwuq2myiFOCHG1NCNVdMck53M7+7L5yxVM1x46TDvj92J/VVv1Hk9POLKugbiPvYFOWNhBLs
LraaoIC9x/FpGFbhsLFk4iR89Vp+ASgbirXOiudmPonDR9p+zdJGeMmfuhf1gvhMGFAgM9unuMX9
Z31gHFfI7ub9uQcR5E4VgVR/Wno/KPy4wpfMe0j1iWXTGKZ9RSkc6uHBar9Q12gpSAm3GvG6Ylnc
RI/QvbwSCVH3jAb1wIx9mRn5OAKHrObUxIVZ11zyi2CndOda8ivscMKKzqjZUT2z2NT3aOlO9S3w
UT1FT1Dy+wbtnZP3TnFX2rhDjviNUo+1AjoIxoFuCJZy2DGngAA6qt40PC45Vxgz8Veebry0YK+6
1iX4DL/QkBPaEhEXc57zV+Z5dtT72ewI82ZQfSA7gHeoMsdwJTI2kWyFA0Kx8282UVG70qTrYl20
boe8mnOOzzT5gbSVnuV9h5rZlqt11Lwryi4L9rn6Yal2QAOoofzc0ttJzSPyWIZ5EAfHddo52WTn
2BXZPZauJqEq2k3Zh4RTWZd5PIOcLnQnSp9ypuX6RCLEA49NgwKm84XT/MTZeDE6Rm2eJuyU/qj1
x/SCHPCavmun6kUp3zLgdHb5HN/Kk8KQJrSl7ol1YLlp3ekqvZ05k7zOqR5jt6y9CruVBmI6mrjN
1gVyOp5OoYNNE88VFBZz7JxSgbIzEjrwjFlsF0oS5JvBETczT70VeuQz0+hsXs8fYXmRbxoGaBgl
4BsA4z30N4IUdOJXnqWD+FCfZR5mi8OSn65jgos729Nl/FRmjgmbi66OvSHbID9onN7ngkw/S0/b
J1hqn40H02/PGUKcFabggDahs9Nb92YG2Ld8QV5Z1c5QH5pqF6sOoRRG7vVu2q6Tde7WHyojvkds
J+auvxWX7FuAnHfgCmc7e0e0k7PwEf8ke5AhrEfg1z9Ge2T1RwACAupczZHCNWr/5at+JkY3Q99R
3QsbWQZyD+SRLBFbgNzgi1c+ZhMCiuj8z3g2oRoF6bCLg2S0oeTZYq+sdTO5CC8QiB9RyvMESKHe
ulYPKe2YtAdElnawbWiX2vZJnlyNKscfhQFPYuHdkRHiXbIo2KrwKtXvfZZ5Y58fUFR6tNOW9ALl
zZvKn1/K7z81FvvvmcuO71h0f8p/h8GYQobVvx6MOVETt13+3v5l0wJv/vqn+dj9n/4/i5n2V4MA
QUPTDYaxusFQ5df5mKgxH1PxkkkytiUmYX+fjwmS+FdVwpXG3IyhmiZLfL1fB2T3P7t/LSZqFgkB
v3zF//O/MPCF3+Wvk6n2d7/+7aTql1TUfzSHhI/Jmmby8+kiDAbDuH+n3w59wOXiWkWAyk6rVcAH
sbOA4wQWx60qzS1ji4mISKbxsUAjwH1TPpFOZO5QKg1X8qvHfd40KDyklrLdSKpNpIfnKVRmJx3l
WywZKZT+YoiOzOjmR3D/8+dQsyXWKolOHDQXAuOgPZTDmP6tyf5T1+R/9C3jtCx+L/6CRef7vf9L
+fOXW/fe8dHFn/8e41lGl//6KjyU5PXw+v7p6rtPO3+9+iTrrywLZRgof5/B/u3qI8rXUBWUkIos
ycxhda7LX6ezGiNYouMxGekGgX/GP649VfqrZpJUyfWiMFTVVOPPDGdlSfpdLB3fXdTJ19M1XeOn
4C7454sv6AQUbKKRHyI1AoFhqB1HI4Y30IW1mOIMatMcVY6rV3U+sseULU68BTxsSU1gykL1mIAB
FL/1SDLNE8AAghx6fR4/5Brn0HtqBaW4Roel6u9p1Y6SXdYKAcEJvu5lC/Sg6s9gldICZ7vagMNt
WJILXRasxDoRRyLSow5YY1U1knRGVYcxCmmd3iLOF+KHrNWA4WrgeB/aFjzOWe/kIt8Llppdcfjr
IilXCziHsEjbCzRG9QkQUiIgT9eS8lldEiUHvjmRCkcShaaSeyXkNB5ICQwFG8rY5vFBChvWizrx
4hBBLRhpNbnZGISaqU/CG1mbBoKUEcjPl14J5l5OJIickOkYzLGGHyg4opH0tkHK8A0URVccWuSU
dM6DxgaWBbU4p+tl5HjY5RgrFg8Zc9695GMqG0dSj+JoIzda2SKxruT2i0k5G0bID5g4BQLT30JI
vzjxY2E8SfgZ2GWXkRE/giJHISNqUBJlEwO4DuVv1WN7W0l5d7eJJbL6MIqdUftmHuI4wfmCiTLU
TOxZWoV/MJrSQnaSYBQgzGosnL9jpOFU64VaTG5BQlOHJbWFyUcOhUyGix6bmslF0dSWf08EOYZd
D/A+Z3Oh7PVhTAAHTJEUi14FB+k+3AUcTpEQE9AUQLFoYHuUBYREMCn8pJdc0atgq+KXh0pbywLR
feTRK2NJ5c+VxwgpC/EpysaUqrVHpp7Q3/LcxDXQm0ZMZwgXvWzOmlmFqK+0XL1fLN2AO9yF+oLo
xrbCfKHQb8127I6ZmUvpc62ohYaxNAC/baq6bK7NSI8sVENqb5pfgOJSdTNCNZ81+u+0mu1hJHnU
lxIp6H1dyDXDHay5G6kyzG6/SGz0XyWuBOV5rEQK2KFo8p6J53Tf+9tgybTCK4ZUVh4Ry4m0Wjzy
dNcKDFoqbSiCfIOMcIzOUDUU4v3IuRMg4w+5hsumCKXpTVUixPBLRcbeDTEBJeJcmGh7LD0MQlwX
KkEMo4jXa20FMSqFYmKb4E2aHNP7iQWhAkHfsskf2AciDlIQR0gvjdkXaF9Q/TBVkXjlsztlbWXx
kcuZmhxEo0FXh/suNOfcJY8cwqUOORMjb1clRHO5qqZODRnOBSB+oqIQu+PzYlnPUcASvtWsZ2sQ
LdxV4F3i+duIplL76Ax1bDgjSg3ehp0g/wuBKdSD1pE8XVbaU2UuCmk+wmyZKSMddPTGIWItLZhO
hiG29Cs2nF23jfs7l3nbC4aeIynIply76UtsTqtpHhvlrVJmemrFajuigcRW0R8CWGc0xFIHyrrL
rSF7HDCjAZstsCN7GU4PuGtLF1wDEYAxcTzsmdcEJqKhDRQ1L3cWMGwmFbMWM9BQBMM6hyUIJ2dM
CE0E6Wp6SB1U4e4pFnJkuYkAlBYuRc02QlUfcqEwuXuKOKG1i0WNRb/RxsqLbpYzB6MGo2jVzxgS
XwjbEFjqDvCHEPFX84tO5kq8qqdYrB/qcp5plBDuUkT0pfqSowFyed5PGzWNrGYX3OOT2qmF5YvW
ctkj80MImdR04AVGPW2ll4PUpbYqiUJNuRoPV4Bb5UsdhstRKRE2AmC3dlqGOru1ygbSHEqNk4qg
gCkUAy4CN2JSMHuJ9i6qKqJK4La9hovQvaaYazbQdrAwllljKOtxBAQiQlllKMO/xRBoEpuFfGer
jxLTrQpElSlVwQnAqsnoIx/CJ3M2SORsM9ZfZAzUYJeW9DJKI9oQVNEvgQQqH6uKOlc+AvBJ2xA1
SihZwEWsnNparnAHR8B67XkeRZPutdEOahKVHymy05d0QtfJvLUOD5A00/kmk0900Fl222JXz9Vm
LtCnIABXxfkQtD24ZwerqsluHhcoi5AqEPQDYZ0IVPQu7m+lZMk4QsZW5EtpynVW6sgPZJTIPcws
pmMAnQCj4D6BogNM9Cwu2UOa9rwls2A8oD6TTBu2i8jlF4UIyxJoa3jzG6El3BuHF9LeOOme53pM
n0INEIjHaxCdwAKR7oShWh1qKr3XvCBZbDTS+oR5iHMhHDXUlFJ0hTMpbEmWCPeIYDh/QA4RR1M0
wU1VB2FHACp3pI4P4BAChx6dGhnzZgwkuV21QsLIAVUfYPRZEV7RhjGj7VULG0+vkxjYmYdxjOZt
kyIgxWOAUh10zYvZGeRtYRRsdiY0al5B2z4OM3oxvZmFg7kIkSOPmrzT1e7WoiPnIpNTmB2zidgX
/nmJsgl6eNw3ItcyCoSR0JEvXajWcYK2mEzL9NIYbXJLxwS3TJUwY1NwDVGiModEC26+oE7LXmWk
ex4UCq4d4C/bYK7CV3Fp6XX7ZTzKUzbvghGuQI77e6NmPEDwmcdbE/8loxPpvvwlAxHzStaXLrJf
JqzxYFx1IoZUp9aRF2Fx1O226dlEQvTnkwS88K4mpopHEriyLeaNgGSr6rlCM9G6IQlPTuJUJTbA
R3M3Jgv+h2JmPI+D7TEWBhI584Dxt5FYR33MuCx7WXpHhMlhgJTnRjyRSATakFovMi4t+uZQOhpy
km7qlOpJ7RayX0vFOsJjMN9Dff5OM9DLVdAZyHFVddVLyH2qXGYxZojWBasi9p+YaQ/UMIapgywo
pwGZ6zEDgUTCSnauYxX/PqUm8weI8wHFlF1JQ7HtC8NaD2RI7DiMSc4K52g1lKroz3MI2Auw+S6R
CAFBQFKbO6uMiCk3BuOhlULSKsRW3+P4NC4Cbu5nOQ2KLfQMDGUByxh8Kme1gJxbEUfr6/hdn8Ol
g60sYpsmuopFlChLD2W5HOcJDx+cZYW9L5jqg25Rknb9skqkCkB0rb5q3fAZwVFehboS+EaWJGvi
GVRobz1kQQIaugE+g9lg2Ih5rK6TPMk4b2fZa/Glgvirt1kXi/uqY59lKfl5hm+2aQ36/SpOjoZC
okItsBddzKBatcZY7tW+uPsiovtGoa7D+Mw1obCyjmF5rIxA0pVzmaTNUe2D8Fs1rORNgWVxNXIk
+23ZYSzTo3mfBFPFcIinxcRhZ+LPzMuIlMhFap5qNWNJrakWb754xicX8oqn9mbKd4wmJ40L5t5H
AxXhVmSuk+bMPfNlNADuWvmbsiijjgobCRw8VDU5h4S+EYDRqd2loibcK4Gu7cqln30e1iGLcwjn
uCMxSglRBF2rihprp2TRsinIl2DQpD9S9ybnroWylA59Fq2VKbivomt1BllMfrLcDeUBnBQ507i9
UhRbSF7soB4U0JZTgKqKYMmwNArcYdGPIOjdaoFbFPLLWbt1SQv5QRsE4b1H3bILsrY/NkppsFNZ
qt7n+cqCADbqZzQj31BNMQf11dSPXNam00wgBNDQsV6YJcvNuyigHWoRI0yGfGx1pK/LxFqnm8Ly
UGrUbhrl0Ao7QfhNfAcizdRK0FrL7KwVupZVVFGW0Q9RFZJiYgOb5k+jHpV/FJu7tkrj5wGgLhU2
IttSV4rDxD2Hp4zpbKG2GwzNgW9BhkOHqjAcFLEBum2HsKDOaCxsQda1t3CoA58E0H6H80r0p2GQ
X/EJDBuxLXh26EXuhkQi/YD6PkLbm5H4zs0hhy7oRgZ+XFntc9+s22knLfWpUyXpWmk9eaFZamxy
azFf9Kh9LCK4GoghrYWcXdYgiykGbi0U+5LSaxMqReaLolWsYOLDyhEC9QaVP1pZCBluklq/9Gmu
2fhlAreHBYLusOfAmYqE+7EhAyWaFJteq7mGYZKtNRJI0aQQkTRlSXusazIFEb4Hs9vAB3cgxhBz
BsbKk0PrDk5gQ9oF+fTSj91bbUXZTktjHXBYrnOTF68djgCqwkVcWURyZbaJL3G8S3HvhLel8hPi
WvYge6RdFMfXbpDu4I8yYD2TchHLiXxLLbN6KGLknyFq3xeO37cChxNwAjg/qk5tI0gE1tSYFvXO
VHxsF+9cYPNapDr09Fktr3NZGYRe8l43CqP7SQ/Ss2QBAeqHIj/ACVBdigF4rVN1Uw2NFY6izlsN
uJ0jNvf+Fx38T6awjl6kKQJxwphbnBmC5kNLqpDAY9yYWJ9QD8P04wCzw1pLdkWWCesuUZb1vLDa
aecKRLgiIyOGyRYcxxEluIOdLPBN4LZbCWAa60/SdZkVM5qwe6PBFtiF72AwqoNZjemmaPXRU2Dy
3OjyEfZTZtwv6zGnNWLFOUXzRUmq8BKWpnBDlqmuFkTEu07EYAiDsuhJv0CwgvT5sRUi693qx+oS
gy2CpjTSIltLDtdnJvC9w8PqJxnyz1bsIsgQQcrKMOtvMP0+W9UKiZ+p0oFRQo3DtYz13NXg3vFm
wVU/gXhj5m6F0xWMOaA2U0k2JJ4UjzS7w+tszuI5gAC3S9VK8djz5Kc20pPtXFKEZPcATU6HfNUW
iFmNsShZAUzPKn3Bs1XG0ZvJlM5G82B43JoICHjEeKHeZlvAjOqlLPuHUuouUpOiSR6SaWeJU/2O
xHbZ8pjp15JYqa9xzyr3jjY+hUM5PVXcLM8VoRa0HA1VHQREUiYa4akmF8yLtTY75AnHbkMf/a5H
FATmDHAgA4AxGOqwKoFw7KBxsCEQabQLM0q3imFgeAMzlU9I7CerI1Yxlwl2C9AftUqpv9ChTJh0
JYJeSE9pVh3n8LYSzfnQRQ0AEDZ3iyZzdoZggVDJlg7i7R0KYXXfEQq7wVDPtAOig0tCTO9WoRK4
ViEdYeYEXmQsj5VS1F4H64ZTinFC3HQnDuzxe2nI9EZAVBWrOARVoODYciqVvDdV1aQNKSZnNeul
lSGrw1MMt9OTqvtDRbcmCJskT8ZmX68CPEAPpaVfyG/D9wITYiPP1MiI701HMcn7jSuQHFUa4FmX
yGIoR/p6QRT7c2MYcPmSRENiMs5W7kRSo6MsDuvm/1J3Zstta9mW/Zd6LtxAtzeAVxJsRfWSZfsF
IXfoe2Cj+foacFbUtSiHWK63iszIzBN5jkGQu11rzjEJLsoywn+sG6cUy5RFyi4N/bXWg3Af4jFZ
BfwSKzNRcp80cbOfHcDEWY06EJdHcWA/769wUkz3s+fE9wEC4SvQH9w9DavhoBGJIy9fHPOWoHph
VTUHT/NJUP3deDryYyN1Vm2p909eV2S0s2LtCRJq/qDr2CbhUwe0f2r765BO87qAakmSYKBdabbZ
Yu3VZbyv3TC8bcEe7DBs/sCfGF2BV50AklfOCvae9ZPEQMsPjDLFVkyB8JjlzYDwmEMbZKUo3FC0
9Mhi5Vprz6Skpk5vfzbduXrN5pqOrEul0adu05LjKuu7pqnQEnANgivqpEsPOLbDvROmuIkofH7T
SRehp6aJDSBDyfEG8yIxubCW66lRR51D9LoDGemTw+KtuboWx0xv+5c8aRaw7SDvWrgZu8zApqs7
IvjElkwKuSXT18QKEBrOyMNLVLCc5cvkSscEtVc6PjgtRk5du1aB2KJHhsMJmAsjcN1TFOvqyh6k
vqOaZaDWmbXjYCTXqAnUpsDyhfYO6xko8YLozpDQdajqOqb+gO+3nUdMvH34hVpKuG1nvHaZQcUO
tYuX38VjbNBTjnpEXm0z+dISr01Ukag7kJRWjxV36HK23I3hMW/jpC4+k4Y7XetVn+5NXNZrQiu6
OzEW8fU0FczUscD4UUzF1q4iJPyBUF9hOWD1MKCBA+J2p9uRLIEXAh2HLSnz5ZNN4Je5gtPTXGeo
StcBWXO39WRNOzYQhHvoTH9IOIzBqoMB4mO+TL8QgzQ+tIn7I3DM+ZSP83AwI8oyqwrb3s7JQ3cb
k426MYm5Wi3X+2vZoDaA9aG2WoHuXIaa21DPGeoCf0LhbhJL0+6pmVIHM+VwL5IpfoxAtyM+L8VO
7+z5posKGUNk0wkHk9C4sImCeWzm7kqD0fMQ9fN48lJcSxkYDWirCB0rT2HB1ggs2nYFuyFUOvzS
3Nu3Y6Wgysty0V4mGHMXnFObOA0ysTkld6K22PlMi46eRJ7O/VQBIzONfpe63fBsIMGHK2BZGpYy
F3JF00fBPRbkaaN10YycylvKnCmZPOxJlgbCVGP9W2q71CYo6MgDHlQ78iErVPgLy75ZW7pFbpow
xAabSv9IGX6s9607IkVj+pJ7kOjZzgy51s5m3h1CUnG5HEXNBsMhDo3JUe03mYMd4xjaG69a20VP
ckqJd2WnGZ6XCAxKUaW7k9OYXdUGolRdLIw6uxk5RdeS4k8wCjT+xMomSKSm1yHMzJt+4LxpTjYn
Ss0dH91ezzY5lrSfJRStH3ps2HwMx/iKWltbZo26tzFOnRST2ODijgnGlZH4FJbc1KEXWrd67Sh0
HWN4kFKjPN7bFIwNnUAlQk+tXdJH+KEB8ZBt2t5DF8M8wujknirGlSXhi8vA/JpL0CBVzKGDEPHi
pVUjcNW2L9d5TTxgV88n/JvcTwgjpcxI0gTZjnuOtj/duD9pSVutqRp9dxuYffzgWFmcxrib8cMg
SzVqbCXDvI2SVEd0N6dQQ8AGkVzXbCXjEaCEQrI3ETwL3ZbSgvvJHlnQRzZXziwVJpHyWMXLRpFp
92ZFM5zD65OSKKBQgIeh9gX3FCcniI5f8qT+EcKXoljhGpxAEsjutpnfTgSdLSry8ZFjRL2yKWai
GLG6R62FN7DySjdbD0GKNg+H1hY+BFdemXKvknn1q8uM7GVO4r0pWDSlRVk86inqKGBgJIrHMdf+
wmrQngjjdapZLriYix3L9uNoU4+wcAX7FNOu567mHKiDrD5Ao7mPFczAFMcjI1n/3BTh+KmOrM5v
dBIAKZhHa9lQ6Wi0Ob5rhqg6hUIE19K15KY27Adq6M91CGuw0rRnMQlxE7g18hLi/phPMRTg0b0j
AuMKo914Q9nGZaRxFyWh7RpOcva9s1kQe6caN05CRQF/I9cgTEeHKuRGStKGvrLHQW06Qk8e3CR1
vxoGvOjB9Di5Yfk/4L1vv1rKRKEfmCZXbfLQDpjVH62USJN5SmEvNPWwtbns7YO51CihTOaWlol3
J3FGX0knDzAzps5tIbwlO0G1D7ro0V9WyfBQ2kzKYXaNVWSH3acgQYLEVQg/ebossnYKECk3Bqpr
IsfSAzgcanCsMYlr02z3+gRCF6r6sEuqFthAj4WZdA77q2tQYC0nhDgDEL1VbRTat5aSwL10NIKE
cwZw71FGK/WqvQsBsOxacKLX4OSHp9DwYINhQUOvbcVU0SZpbbW5/r2ek2wNqvNucKN+g5+s2QOT
Fk80ospdRcHu2FlOvO88SaBsK8QhNygGB2V6GiQkqNGlIm2XxIUaeh6cmmyYj73iMFnwWj9n10EV
Ci0A8rHTrug04cQ1Qm8zkjP4MJYR61rSy60WD8Ez/gMqtQn4znmK0FwZczM8OUiUkeoB4r1qM6vj
LqGYCWoy0Pf9hkMGtriGIzrpbHQDwjWyuyb0+4a+5oQs0V4mleRspzUrk2bNNU0wii7kj91kqTDD
TRUj5A/L9ovTWeU9GwnZnaNLSJPLrrKxR6pIMDEpc7e9c6dbLosDZpiCwFcvAYVdXRPdQC1O729s
M30MAIbdiTYwrihIBER/gWsBtFbGN9R1iWat+/ipqyaM5xD3WcQ0whAst4Zn0VNdxyMZP8Wqe+yD
LL+lk9/d8CKcj1oj4KydjQpSh6C6CcmjZNefyp0ieXzldVl5rej+71G9cYOnT3Xtqry48zrXfjUj
jYonJY/xISEDHnixCykHe+GesGPnRNcFe6zbw6vGh/9Nm/rXIq3TJV47aj5RmEpCYN8yuu0k+kCx
0Aeriq0QZ5qgJ1cCvEhnAMzcmzx/1oFUNiYc64ziL7nZQ3KPZxnhUMhJaO/W5j3kk+F7nRPyNClP
o3rWfPZMLiMrXdREcfbtN+KXhwPXu4liJIckx8vuMUfeETVVXqONMA5gMdH9AQEnR9iap3FjYsJE
+siDKN40DWht/NrDjCGgWGDObH5BVd3TVM4fkjrk/O+ltvXExV7apyIv5cuUOEETr+tQFeW6Zds0
ULiNIl6bgBK773nXU1HRzIEejCsSBxCL43Xic1H38HmxLNr1HrhexQXLbgg8E31sfgd64NGk7UyI
DrYyOBdGgfkAUtFs/D53hnA7lgZh3qNQ6L+9WHT6ilYGgHszw2UeDqb10HZ1Vm5b0hKey4Ydnkpl
WfvjOBV3dOKKbTnK8KjRBgsPcV3EHaKvVk4+8T7u197GsIm8deCvix4SKXsPyWf80C99FyJynjX3
SHWsv2fJpL5guOhCtdys0Y3V2aM2tdF3R3j3qpqdbxPNoY0ZDSSRFO4dDmzqkIQVZH5Lr+MhzqU1
MAmC6WSUM2ibwmitJ800ybOZCQw9VFlj9yeRBeXPkkyZe10JZr3ixjYctMAR900a2p/jaLD0Q59U
yX3CBRblGqklCG0zl0S92SvVjT2oaMYYGdXeU2q7DVUdUHni1bI1ZHgDMWDtxvaAM5AeRVuB9Zfr
azZafIlAVansyM5Oq5s26jQqUvgQH4HDg8FKHFtXz5HXNtoh6+ww+t5pds8lTWP0EJszcUVpy1+m
Cu1kL22+19ky1a2awnhHChHFG0O1xZeJzWsr0xRJY94J9KIlzEWEAX1M6EMcKyqnmnqKpSa2fGHm
VafpDSpFgDkyM3/YAwv6siSKhmwW7n313sXReSO4KhzGbui/ceQlKsxqli5zm/nwjjtYmIh8ZpE2
UIuoFpfzACu2tknbjonLaEw7X+vKmn55bASPuekRyoSsQD5DpbPvsXriCoJ+9DQPg/uiE7S38bQY
DN2Q0skliS86gVOCN0K/+nspKgg4RD2wcvXWsJtqWrW03gUZHcCwTlL3XKpeNZVfeAuUgBw1WD9U
W+d7VdOcSof2xVY9i6lVH0VZg2Vo87Z+6kZysOEokJwaZbrftsvxCpDll7IcX8OqLa9iaZBHnhDg
EKUugJQAVt4qDjntskKTnxVx2DSTjpJwM8ijHih3VxdM2UFx6s0ZRWsXDMQ9sdHmPtJkeQ2EkyGs
kX0EF6QrfGkgWzA5GVzHzMpD7hgv2RiZX4EFGN8S8IVb3N7R06gmeeM1qCgrj15KXRAcpYgH3ztz
kj45qZoP9GYeOXabWDLIAN2hSeAnJmPmGnc8XaxewfKwYsvdM/qdx56wumeJPPreLXv5giGfbTaG
4u33WoWVP1RoGGLyVdYsUfoNqhkLM16pXtyqTZ9CYmeudXNUPrKH8tqS1jMrkvm0IFyPPbEaqBo7
7qwmWVX0DK0lczNZAnTNDijAUp6epShx+PVHfXCcRy0jDHxSEHlr/cc4hQMAupiig0G19VjoM0RQ
S3i0F2NjI0rIe9BcCX1NwwJVCIW4mq7bSjd0kmOhT6eu4+5bXUaHFHwDN26rltuZxWs9suh+Sodg
3nYOdIPQZMlgcQxXrpLmA3Fq5ZoUvvJpciwHLJLCHMPRZpl0aXZTl4gBpIwqCFkW0ysEDc5qaZFm
iNn/ujFqc0Nh6VtDJDfHUKgN68xtRnLZFc3dCYdKmYt2z/Qy97SqBVwsDvEZA5GAw9l9mNzA20CH
AS8qMQBaff8pyrL4V1eOhos0mhA0T43m4kUvv43Ezj8OLAGISj3jSRWd+oVOYfxVe6WzzzVwI7T4
HmyrrwHHBONJM5lmZE89hKZxlzi9eI69YMOuAJnXtLJDGniIblHYumaN7pXPAK8Hiuctraja1wT6
E0uz0tXiqX5IkgmPWDZ+n9LoVTkWRTdYhjBts/RJEuCJ8bGt76hbqmFbNRwugtY4hS6sgI1NKtGV
N45o2Wu7tLZLFXalObRYY/bPfWMWoLWU09INHukFjCM8St0G4JVaZXSVhslnN4oiY41EpPuUlhmV
ZzsVTwwNRLG1nQJDlnJP5i9uQVXzkdTsnHr0YxT9hLl1ixkbRo6yWNdneK4qt8Bm1x6ERwi83rVn
e9ZdnSc7+NGNP1n68Mqo1/yZE9pjUqp003koTiJSy8h/JRECohrEmb6zX0d6BntpLXwoBQ4ZWkBR
PYZaGj3SKhqeBDX6Q9wG2D46xQmhTvFdCcBtWCTjwnwpaSUQ1OF91ttAHp3As6+aUtkY6sPoJ9UP
6rERgSzGmk2ooLlSDiL6Udo5Bp0gzufi5MKB3XVpcygN5ixIBzu9HbVwbk+ocOQ2jOEvbNsYAAHZ
EQmefcySjDLaVe1cPzJagi9dB3p/FXWRddv0sqOcZ5s07jUrAjNI83jvzaZzMBaacKrZcq/JOVlX
VtKdpIz7+FMO/OyozyEuL7cRu5RAtk3rmbgWu665hhQkgl1Du2WCQqUXxpE8ucgm56wawhqcqo3R
l4ZpQiC2CWzrONcoN7Z0SDAjSGc+kVaI3h4yZQO5ZJZW/CXRqWbjWdXGeNh1hO51v3K3x3gaGKib
VsOU1ck90dVmh1u1Fk9OiSrPJxqhB8+luNTon2yAA+694ZDQctKAh3BTp7mr4o2Xg86fKVuR1nEs
w1FoT4MFwfu6T1EdXdm5Ba8VWAOumSaN8u5bN5m2douWLAvvaeUOMDlq2+6+T7anUmRgsabln2et
DvD2GC6oUfwF1OV1mFWk0TnRq1fpRvorAiYHdpP8QJ/5NO8FJ9hjL+o5X00VZQ1b1bkvyfa9Kcxx
Xusu+v+Y4vIj9RhY8wbSwivi7aYbnTm/j9y2iQ5TQBiJ3xmoZ0avCjdGnRNE3eO9ULHu+b1uB48d
EvSCFG6cRYQAG+kpoVX+i1pS89WRk/UqNJE5FM9MmfpFMo0/qVBMP+ZqMI4dpv9XZVidcxzyssru
yonL1rYgQdw+jmXNmJtaYf6o4khbVyX2GAdlFC2boEPMGaQaEBMxTL9kxHVptG04+ONEDuCKSIqB
qBgqChySwcACa7Komaw0SCk/y5n20yHtAFxuUvY3Ar/N+aBxGtl7dsffS15GAA3fqZeN3YM0k/im
Y3rjznW4820lLM9pRW4hLNAVd9kg2ousaNStnWktSMpWxYYJWk4uaToqg5H/EjctHFnUCaJKf6AE
jSix0QWVk3rRtAEKDGVatJzNLefFhFOiAOeV0ov1zG5jEyKXfuu6vO333CVjkWxdt+sfbLMiaBax
oS7wkaAaCWkARD0wFb6mKC53UzhmL05jtq7fVf3Y+o4TDDcUuIdW4+mk6D5EVtNB9Am/0lZQX4py
dhLARkuGs+VRU5p8g6StNtqUk52HLyyVWfrStlzFdN1usz1pd83CviwDopOVZ1BlKDS48Cs9g+HL
DcSywm6j3JIvJyF0NX1CUWR1uFeqQGl3/2PRJf+THPv/ziLw/13+jEQh/YFE+zX7EaufbzNoln/k
PxJtB36GcFBZ6zRxLGqx/weg4Zj/Bf9CordeIFsUZ/9bou38F6pVyyZ43CI0xmRI/7c/QMdvoAvC
aaSw+QcZxt6/qLTfmscdLAGezVNIyvMc1/XsM39API1TLNtO9zl3ePKh5HS2RosGNy/D1uI0TXxl
eKc/vqD/bVL405SAXv0PwzrPdA0LPTjFb5dagGmfGdcDkgMKtJ/0yOsi9Q3yXrGqMtc+forz18fY
QuiGw7lbGmewDiOoQLwNke4v+Q2mY22sYA8ldAQxAeIo/lKmL2m2rxBKZsd63tTeOoaHl9LBW03h
oX7G/Kw5R5ndVBqhkGvwrh0uP8xPHLdsmjfruWLN5ZLtc2PgPEvwZmZsUAy4J+MGOoJTbgZ1tYh4
m5XEUxZhZV4nr+kP6xXMB+xhjWh6EGQI1sEXfJ++1wOKbZ/arI2dXZp+PF853gka3AyedRw4hRHa
uHEUJRQ/WH/8bb0bB/wmJi4RDAHSwZKyIA2+vz7E9F4BwvzPoWFvNxTjoDbpTOkpAe4DTC1Ijw8p
EZ5rMYfjeprl/ceP/dtvZDvYYDweLm3r7LFZUcEQCnksyNJxy52BaoDXVheADNZbeMB/RpxjmrwY
1JnFivD27VRrkt1l07OLHEBkfu34drGL2uvBKzFAgvlaVWBhZfOaF5/a7MYQt3m54Ja3LsN/Qs++
HleNfTBQwALDumu8F0I41oV+65hHw+EQfBuTsE6u42EcvkzWs8wpmqkvYX8zpt9UcWH+/PV1XN2V
OHowFzGL3r5OM0XOmDtwLEN3bchbtB+AWZJtFJ6GScdqit8/WWgC2Rrnpj8SOSeGu0Twl4xkJIvu
jqziXN9G9VU2v4r4lxYdVG37mQPRteWGecqadlMNh7TeRL3vJDee7QuyRtCU0lq6lz1SNXax/vDx
aDjzi/xeGHA86ayFDELDPVsYsG0ECLbl7BPnys2lnreU90euhgHkrV4xW2r7wrg3FibHfxuk/jM0
PHponmCRBhh49l1agriswhTkw9ngHGLcRmlwEwn7hIyXSoUy8BCk/b4EHY2u2op27uz4H7/2MsjP
PoJNEJiUQgCbt88XqpJ6o9MUcvRB7lKdMU9W22zgXX0nfVXf/fuzXNxozPRluntnr2trTq+jf5p9
N0b0RHqP7joO8qsS0dSgq+3HT1v+tPM382jCs1GB+jP0Zfr/sapMFTlPpuBBZmedoF2jxEYntspN
AdUiaz6RWLROSPxxE/fClP/LwsL+6dieIQWbrDjb18aR+O26I76HugXoB7tLdpOS4YU95i9PYWP3
JPPQ0A3MU2/fD1WcWdi8ox91VM37oqa4b1vThfFhLH/M2dcodMfz2MvwdOm/d7o/vsY0tsrC6uli
4xzYuLScUBFFG6s3IA1QoIcRfltoKdrIke6z1g0XFum/7A0Cm5Zts3DaHFeW//+Px8/eQJUTfZHP
jXVpKr/WHUIZfVIIzNtpOoYi9hnBF576l8VAGJwODGhhPPX8ZELFDLFaFs7o+MZ0F5kG9WwPGTtw
IJrilGyDavXxaP3rE1lVHd2k/a/ry1Lxx3umRp2G5NfMflLSJ7HpunG/C/CRz7mxrjQab4RThxd+
3L9M/t8YNbF45fjX8qH+eGgV5Jhy1Dj5uXErGhAsoYRHpbzy10TSyscv+Ndnoedd5j2TcYG5/fms
wB4iLU15Fg2OLcnI2qYcoVnJBOjNpBkXpuDfnsaTdILtdJPV5uzrDLqY2xcDxE/7ZzWZAx3pkh7J
RIdyxjv98av9bSbKxedqSv7NQvr21Sw9HOn9cWcyY2SvJq4m2D7oWT5+yvtXMnULoy/WSBvcqnd2
pOzDmYR70Ng+rm6be+JXpdJvE2krtmnFF3amd2snyD08u57tClva7E5v3wjmelAxK3WCjePnpkmC
HXmEsEtS/dPUephzVOq3xkDsglAXfjljOQ+9WXB4tqSKaDrA3Vm4z1bPaMI6ScthOWDE3+cGeHKC
Z3NEROmT9Yp6vsYuAe4CaeYWb2e01ckLVIQpXxiw72Ykn8PThWMKAh04mZ79qsGIyLgdGqK+5+6H
yezYVLq9m4J0l5oI7GKN3s3Hv/BfX53jKAcBMkPxwJ79xEntzvmoyKKxyJdZLUqdofbuk6TANdKL
a7iuR9MMxdqrqVr2nv2rUB4lIyipFz7I8qCz3wAhOV5wPokBZPpsb9HJ1DAcBzk7pRNy6vNuscdp
Rz2pkW264naCCLCiGNLuGiLhtUQd+o4cFi+60WwVXThyvtsCuG5yRaRhauk2q/HZFgAEkH6ikcwI
sqqQDkq0rMXrGiRpPTQSo0p0zKvo18dfgf1uUntUiT2T3DiuBtx1z4ahGUrCemJ38nVSOfv8l+J6
EIafy+onMwaahljhqAjgIkQbQje9+VMub+z0Rm+/ZupT3x9M7WsEJmyJDKtW9/GCKBv2Ibhiguuc
YofOPRU/kcTDcLHhLWWPQYTLZFOZhzL8lExfVERh8n5Ir8f29uNXM36vfm9/Xs65y7EP/zZHZ3E2
zmZNGglOHDabZm/rR427pyN+TO5dTq+3ab/UBdJfeRtMT2V2FbjcWZ9g7dABziMuMOKmGT4ZqJTD
+t5GxxB3n2W/65zPbrUvuNSWOyy8k7et6x0aDDgTyifZG2sgQXbhpiYGc9g03aFst2LYBskhs06x
eV/091r4w8yulXllVa9lcQ0F7cuY7i2KWtLv5b1lQO3wrc/jl8zcEmqposcsu0EWI/oTfAwp4GiI
6PMYf1YzYn1adI+zfbDAL8UE6OGcY93aTA+LuBvuwICcuENRdNeR1QKrvH4uwYjTGSqehu8JfpP4
oQiIU9iRIxRQBnx26I/qd9F8w2EcXxEdonYm59FHNcolW1hXiMNdgfMRkhU15+HZCR7rfu06J0ft
OLxo7mE5iCI2qJ0r5IQkZaov2PxG3BkopDrghj7sy5MI1rK/1c1tnkI5IfN5lWtHPFEJXmfjLgrS
bdwdZvUtj76NxWZyVkg79HlvN1snh70CIcaAyu5ar7q8rg8pMkqcoGoTjFdgQA0B9fAwLjLqf14u
GVMO2AgKS7rOhfftluGyN+UFDHk/Ki36cAZkmSZMNiH57yrJiABhVb+wI/5tii64CuFS0LFd4+w+
gfa5bEisY9/lf6xzRe/DzfC+XJguv2tC59OFc5kORYB9ydDPloJFX0EllhC3Qd0ixcJbKU0CphZW
y/wdVKerf62ap6l/GO0flv2zxf2mQJxhdTP1Q9T6GC8KGtHY95TfuxvMfF28Ed5uWFTg0dpofel+
TvBOF/1Gqc/R/dI1e9Cu8hYA0op8ynuuLLa56jkEgq0Kj851jo5ebqOr7roTPqbWkj+8Xns7xBI3
9aMJKy1bS9BCsU9oSHlPQaEk5tjYhTcqO1X9Pre2Xr46AA4rilX2XXVPbvxYgJeZfs3bUN/QwQPR
hBuXSU/5fTXVtKjjbK2Ll2r+jktLBFctZBrlu9NNjKenxdHzuWluqmhvGqis/VE9Ug9wnRUxed24
62dfDddEcszkWGGZrLe2e2zbL3Rxu/tgfimz59weVzazTBlfXbzUXT4cOwMVEHxQqb2iQbcrEvYo
hqFMbOo7lR/Lfu/Q+Jx+fPyLvztpcWOkjE2FgyVy+e+3Q7kru8yp8W75g0xqX8Tqu2gAumnCvpoD
esn//jTDYI8BleFy4zgbXaYsbNWiIYKjjo3fpoY31MCYyLwy/ALX8MdPe3+fo+BLJcr1QGIwY72z
k3GTtkttfpqw7Lk03XOE8aGFkhhdKX4dRp5MnRHnFGk1rfGIgkBc2H6Wb+9sNnFI5iQrDJfv93dR
5I9LR+JUZdSnvO9InNk6zWLUaabXXpi1f/kNTWAWpkQ2v3ypZ1ucSRqqZSMr9HNHkHzdOIsjCReE
EdB/IRTmwtf6/oyyPIsqDlZRQcXh7MCU1KWX9wr8ZlNKFFba0dOpb3ENgUJX+EGBbtpxo+rCmnv+
kmQY2JSyqcdTjkdQcb7mVgHpz1jjfKsYvlTlgH3UvTbnb3Ubaxde8PxGwKN4jMmB2OI8jFnn7ZxI
CMsIUWtTbza8/pqdr0oReMjae15avWZwVHHjO1Y8bT8er+en8KVc7/JqFO1pxvEp3j6XVCzLRGPa
+pZRtBzzAfV2VB1c0yH0VA03hXLVP7/q0jSxLBb8BZB0vpOpeXJyZJeVT/6E5tPzuq5xMnPbYlFb
ov1c4rvzDAaAkx8/ftn3vydoHEe6lFo4cnL3evuyMUGDpZZ6pe/hfSHYFfF9yVmmmbj+d7P38O9P
8/AK4X2kASPP39O0hETxDWeRcMF+oyMVJYEeASzQnA1N3fnCbv3ul+QPZHYQ8kHdmCbS2cthGO1m
DpYwLt2xWXqzTERUqH6NB2HdVP2vNC/jCz/l70LNn4uNa1ocRSgBcCgHOiTOhg/uMs0g9zr3S/du
jrdeiowjOLnNs1NDAYRlplec4FAPNQiDPGB/aHXyE39Bk3IevqbpdtYA7IGU/BqpZ1rsaNe3MZoC
UZ368pr/nMpkM3jPdcx4hEzJ3+tVd73xzJ+BpYM/QGCp56xLviv/qEZumxGc5vL5H39L3tNxKQtw
AFsKyWfvSc6GLSY3LUgMax6DodHWdWXjOxtBLApZWRdW13erARUVBs3S1PA86gRn9YFxqCY5ErWB
QIBrGfotNnQPSWZlbrIs+zVbBK22enynCvvu4xf965MNHs9h01qKV2+nyGwgsOvKOibaK/0Zjcaw
cUhxJnQr0nZEAmxJqSBtDp2td+HB7+bm8sqU5xaamm3Z5tm+2Ztx2lp1EtMz1HeTHmJYix0uPxOx
V1V+qbj7rjXAArZ8r4a9VEKogJ7NlkyA5RfdPGKubZf8Gp+oEbnPW8K5BjndkGG3LTxV3NC2Cn2Z
taWPNe7C7PldqH47e+hR0J2k9stnoTXy9su2KkeMeTMS64dqIQejpGvo/J4NxenQhA1vxxsd1eJe
N8InpdHLpN8ZH2ywlUV2YMDPhAEFeop6dDOlyKIAWJlY/LCdIBtjghSPEX0iwk50eefVBy7a3Asx
x/Y0Pirkw12yDerXitwUolQINUNptDwd5bS2UdCi5uzTEG87bFqcQFZWxcNOAX80aC1wHxfG/N9+
ErH8+qwjtAyp7L/9NlRiuIRvC0VR+CY2RjSAIu+u5oRs8ob8vXAREeWGvbG88kppE/JH2mQXPsT5
OWO56XB6oqWvwzaDPPb2M+iBiHELcTQ3VKatZpBTowsmVX1yRifEhArmNtS2H0+59yOf7ReQn/m7
S8s6+vaZmYskqiPp15+72e97kLR4dUAT2JQpbP1fdwmLutMCZvN0Dhw0Ns4eVqBV7JDOLecMuUqs
3l0XBrcdGFF+M6m16mdx4f3efaccLLhECuaZvny1Z+9HFpfTOS2+oMRuwn07BdfU/rYVZqOVNWWv
YWfBjJ5qdeFN361kvx+LCsFlirvUGN++6YDyNhhs7v19iOInieFuRV7uXLsYzNcAITg+hu4ub9Eg
je3YXDg6GssC8mZuL483hcvSwn3gXR83HOcpk4PER5jHzi4dE4H9mDbLRHGBuE+/6M2fiATdI5ua
CfVdKAJJY41iSNwF60yASvt4mL3/GVhf+dGXk4+towd5+31gyDCV5hHLoLT6qhE9bhRkagMbat9m
i/uyfBmSC3eRd0PbovlKGcwzDWRcFDrfPlORWcjtCy0Fd6bumGnfMiA77tBrN8NUP/3r+y1FZPQn
yygzvHMgYVyWqnXipvQ1ps2u1rnIgzY46h6Ecqf3i9DzjuzgxYXRvYzet78zY0s3WCxMV1IlOTu4
e/HihypK/GamqvHntBv69PouC8wJby9cqIQMro/f9P1KCTyUyyzFe7n0LNyzy1chWgPYRVr6xqhA
GXcUKAYq9Cs5k71emMgYO0nEOawG8kB6MswLd4jWykgv7NnvpxgoyUXewYnas83zI2dPyqlMa4t4
yNQE8IKnjcBb6Gpxvg5quP81A2qUwIDFfP/xV/B+YL198tm3jqWnd0Bm8GTHd0Y32CiSifF5CWcT
Jhe+7ktvuXyWPy7UFaUrh9Uq99ta+zq5M7yA3kI/Fa6s7mbuTraZ1FtD2NGF575fQRZQJ3WxRdzC
KnL23DzGU1j1EfUDCI7rfmoxOWlFeGHH+9s3yQmE05CLig2q6Nu3C2dBhnlkFj4exCUKQ6KxHgBP
kUPviuhSl/IvQ9ezkScwcBeuLujQt49LUJ16c4k9Mxmz77FMf6FvxmhgBNcDG0MZ1JuS7T/KHOdA
0yKkoCoPHw8dc6kVvJ2xy0cQC4MXViqSqLcfIWzoczQhVo9Sfa2ipRKHQpSGX1KcsG1i+G9UfFUC
7lqBtXm1Jw07JzVEgESEN6PYPQGggxpomeXGyNXPmRPY1l3yViMNeScstwtbyfuFm88LroJxxiGR
b+3t5+0tkVgGcjo/SrTbSoFVhM22lU3qZ3LaWpE+kGNEENHHX9O7cWHTmOLeioiPYp2QZwcFVwvw
cbRJ6i9uvy0ktK/aMK4923mxCG7+f3kYlnZYt9w5uE2+fcUycLGttFGK57dZgktTqqGp8aWvgF7R
8fnXN0NXBSSXYybj751EEb2DPjQRpVL4b9+ammzqyvV2GPH8woDq9u8Pc1CqcOCylprg2ZsB+sNh
hm3NDwQmLil3IrDVCgN9vhpj+evjh73bixD/O9QfOW2x3YKhfvs1TtqIGAY3ng9qj+txAm++9tzX
xaZl5I465BEt5Y8fec4Btt2zZ57tRRqAIUfF3NvcoHZXOMJ3ZQUTPi16/XPfQqOfRxpgxAKkhhzX
pJuSnGp6x5Tz6brAlj6PeK5IBL9yAhdnvOVcqPm8mz18PtqM3CgpNUPlPjsGjhPWVgon2MkrVyNk
xspuze5bXQbwKntSF9Pozs2G6sIi85ensrhQEuGxLP36sgb9sWfksbTN9n+xdybbbePc2r6XM8e3
2DeDf6KOktwmjp1UJlxO4hAEQYIACBLk1Z+XqTpVMcuy1qfxP62VkmQS2Gj23s8TV8hrhUhRlOF4
F6NbCnx8cN8gxUhfOpKcexPzmvdPXEtwivUjXKvNJcnzsF7WZDgcWLFUJuDoRTnUIfyqA2BkL1kf
bzHNH9FR4+5HAvaPSd0fujJfxmC6ohQsGDJM7YzseAYtND/zJOb1Y/mr0C+K3QGuFDDAF3EEJFE1
5ITCFd5GN35aw2sPSbzRBTu0gEal/h+0LK5L0K7OvPjFDhzPw8MNHy78ZuQ1GsyWt320KQKDe2rM
hrLbM/THQrg37pXkfAe8r5c5qKPUIWoQc8jlt6Ol2xI4OXFoQqW+FsP0dGamvF53fv2eKMUZb17P
UW0Vzk/qtzFhGRliB2TaDeAK0caXsFEkG1LEaptq3AgWQmRTl35Bth5KTJDxzoyP18Hhr6/HwTZA
PTi2x8uaqzI3MDswfH2vkQlFA+QnAqjfRJx7NPWg/7In9sw3vp4E//eNOH6FSPT4/zqBtRakL1x7
MtSCe8W6bVJ7B23IJBIAt+jo72UP2gJ6fv8Muf+/XeF/gE77bcxtnrvnv8yes7H0//3PzTN/Bhj4
+RVRfv5f/iHK45LNx0YCJUdpMufd/iTKp+l/sNajOBeX44ghv649/iLKx//5lUmayfEJ+hbduYD1
L52B858kxFXC3OeAk+68M/mvhJ/evBT+Eyn+FH6iWWGZZm76mPKpyv0DmttLMKiBeVgBBVp/jEcD
yWcKMDJSwR75HNke0iIFlgWuh2V1mIC/+WAnIsAr6xQ4LsCB8QH8OoBealAfadd5Nyi0Sp5bo4cD
dUCE2OZJ3axHdwaTBEPZlUDbotH6t8d+/+dv/r0J4lfJzFt/ymKxSWudouzLBGhzx0Z3NYLg/KJj
ULxXeUgCu0U2BLVkEfq+oS/xdXhdqBbiULjgsfex1LQvoLEkT1MdSTS6SssSgMY6pNQasIBvABj2
/hhIktyiPSj5infNM1r6UMr4ra2fE+AvoYHpa/nHOHTJzsQO+Wz6JLieQCg5E11fh/V/XtYcZX4L
YsPQgbsbsvAAJjRyNAHI1t+9oKmdNWMe+cZ8wT+H0xTjqrFIE5QDo/55OBNXXi90/3z3YiNsw6aT
QyKmA3TT5B6bZvcPGL/zL72VMN28/wpfb3//+Y75u3/7+3LS2jDSw4TB5dvvsQ/PWqmI8xCPIQVo
trT8zPnr18X2W2NlsTNsGLJ5rA/AtcbT+xkDxg79mHIeO+Ul85EoHvctMzjiAstLYMVK47sqtTla
VFXhPCapdHBVa5JvaGzrwdOoIDJNugCVW6r1cOVAHD1uA3A2f7hgqlznllfizDM6NWEXWz7hUPBs
QCfJpjLMmnQ6Avl9RkN56qO914/fqEF5+Th12Yjrg4I2e7dqz4zcUx+92IhUnQJvYjBdlnvyznXo
R8ecW2JPffRit5dS6TPqS/xqXaF4Um58gSD9d9/ZGxHlxCc7iz1DHIwF8JL4ZOTxd3QCNro5d1N5
6qOXsSriqMyoRZd5UHV5PhrfHbO57FcvgkTlWW+KYZeCtdaB2JahsHw8M21O/epFDKibuqxxbaKz
VPofqMdeVB78uX945dn5PXqf+ujF1AdTsZsaAQCvSNJvggPhEsmb9x/Iici1PAU2dkgCAGowQCAg
AENuisFV87j+ZGVT/Hz/O079/MWstAbXhXmN7+hoj473MJDps58O9YXvdDEzOQPrc0gxEusRiQOF
jm/U0QDPcNmPX0zOJk144FZVB84UwKEJGrVhLbjsoxeTU/Og1kAiYa9vUfNcwFQxBfLhks9GF8fr
cAWkrXK5xTki9vRDDekSO9tm8/br/NfmOcGV8tAD5JOBOLwR6EvURJ152PM0/PfKgwuD1796IiVo
EF2NoIIyoc95Xbn7XFXpE+/BmY2LkH0sgNg5U2V86u9YTFgFNlVFJ8yqoVYwQxfIgJzLHJ766MWE
DcAMKryiwCPCYakZgsylZwscTjyi+St/2wYAUYEm8FTpjEIum0C8CKvfZUNmMU3rNg88NK3rDBf7
T53Tf0HPw3+Vdfm/vUu8LFIYaZDHSdfqLKYs3KH2Bo3uIm8OZQrnbgy+6v6yP2ExWZnXw1shUJye
om0dTe6g/piY2DOj89RbXcxX2gxRDf4y1iUJZGX+MjR/9bP/lwE+XmbA8hTAkxGlcJn0FFC8uf1c
wx1x0aYI/davR0zblLyWHR4K9+CDZ23Gg3h30fNedotA5dRQt5VoBggdBeVDkKKjG/D6yz59MUFd
Q/0R5Us6i6bkClTmjKMa67KPXkxQK9AID9QXBkoIu3YUiaMS4A1d9uGLKUoHw0chOkyktF8nkdmM
gCdf9tGLOaoLWgx9b2Y7aP2UyuBbC4T4ZR+9WEalDr0G5COdeeiCrRLoA7zhssiSLKYluGwC8Fy8
yArN5y1w/mN04QBcTEmBbDSlGjErafxD5ID/MX488zjm6fHGWrRMP5E68W0jMLZ7P/ZRRZZjY4R9
7noYKP/gjH56rSPUPq3LXiLhVlEW3LkoAN/HXeHABDL2lQFjrgi/mMQmf9A6gisYDLpNlbrxvQCe
E57Rso2fgU8nH0tw+PbERuzRgQoDpL2ZTghqpXXT/jD5QBIVKM/cKVlxNJBIum9pOTir0nHrHzM/
baercdwPHkrVLQHokuBiOVlBLAbov2bmpeQhsGdDos0M4vDiTzaCxBike+cjGSPRobSddB89MAQh
eRXRcNEOB3Vqr0OP00ODlKKGKQPMD8BmiBFUdNlwjRdbBV27gL4AxZi1afIRRr6PczPYmVd/4s0v
4g4oxASJcwzXvDxUHt9Egl82EeJF2Il4kXctOETZ1KL5MSzNNwhpLnzWi6jjtqJGATfXGasaYLQ1
+nXT3Dxc9kj81y8yBpV6AnRGZ77Ir0RQHoWXX7Zmx4u4M7UgItZNgzFikMbTAQrfKxeMrct++CL0
UNSxNIZiFgMmvmXReDXpcxCL+cG+FSAWsUdjVUpx74eXaXx0Hblrr7CXhbUlHoD6lQWvDDoq+JW2
FtbpgZ9bnBbtAH/vxaLFnCR92kvfcXQG9SN9BoEKhopghK1jytNPHLEADRhT0t+6UJUcgavvV76T
y8um1jLDPXPPJtMzxGvqDleOP6EpBq7By1bHZeMmaNlNEON+E9vudBPa6wEypIuG0bInEGsuHUXn
4oUAgSTQyZIW/oXvejFvSzNAsldjGLlB+QmkMxipy+HCB7KYtlCsVYYDJY3PJndQ8KGoTFz4RBbT
thojZVkuUPDpqXsu+i1RWFsue9qLSYtaV+WG88+2KFySxdGVL5d98GLKJrE7TV0IbagLlEDn1cCp
n5tXJ6LBMofW9k2DlDo+GuRpWQCTL/WZEDYvO2/EmXAxYV0XuDAM7G7OSAEZHiFZHI4aLdCxb+9a
nxeXnYeX1ZDIUE8hlXijALf6AGj2HxKGPOj7T37R6fx32FnWinikaQ2XBebmNEVbdBpNW9yt5Ljf
KyGCart67bWjc1SNio+2twBghwFHl2bk/AxSGV222CwBHa2F13L0618T4oY6DQcQ8ezfeGoILGey
37aDAOckm+A8tHV337r0zAH6V2vGW4NgMZOLyiiUVWAd64YKTFpcAvJbAfrrGhzCfFciewaREozG
W5Q4IHM0gD4JLQc5JKVOH2TUqz9A3GqOsk31BuiU9D4mY4i9LB4FOLMwy4E/vJ2CwrsWJByu6ljl
Z978iafyK7n224XF1JCBNaZXmdvWzjGc3HwTpjrevD+uTn364rkoCFvgj4U3B8DiNeAE63BwzgTm
eVP2xiNfdsm4g/HSsU1gnCMieQis7o4we/jPIHCf67E68euRpnx1mQM1qCfjGm8VfX8bbPXhaDw3
4U599CKGcsFAawHOJPNhQRjTr0gDXPZCw0UQHUtadRHUPvA3wl/Sj0D0el135j76xM9e1uW6BcFj
iCscFXWE5ubmIUgA1b1orASLQArCAEcTM+anGqETS7oGxPzox2WfvTiOQNvsgTGE2YQl4NjnQ7eu
qf3v6i7/jp3BvDL8NoWCkIbo9mv7g5JCAEXdwzqF3NuZmPir4OiNgb6sv5BQRTHk48xBpibYJrwC
PM4QGMWcdKc9Ux5dizs0SCKcK1N7GqUS6JZ3gOZcG68Zr5BfMoeOlcnetXAU9kB4bACdZvsR1YGX
7RuXjbk4Jw+JDEdzQJeTnzkYgusRC9aZgTG/pLcewCKI5KgDiqJ28jJY6OyxV2F9YKRr77oQNUuk
8MQEazDI3e8PlVPftpj0NRRvemSOl6kUNkcYTqPr1JbBzegm+oZG/pwiHWJ7hq5yakIt4sBIy5Yo
hvxFEIvk6BnwhE2ON/T+33IiRv4LqoiEa9Sj/OvAU97Ope3OoegBjB97Onx7/ytO/AG/sHS/DX7q
QAuMXk8XwBE0w3d1BTBmc1m08RcRAQ1VhhOKYy2qfn4WZfsFzpCLkrqAgL+eswSEaFixcIQjfJc4
L9544eNYxIIwHQFyFgnGalN/xQ6wuk3KNrnwecyv+bdn3U2dbVDN7WcNZm7XNQNQVOOFO2R/fsG/
fXhZDyESdDidAft7hSvvFcRc2WVjZDGB2dSotkdN+IE0nUdXDi79H/oyvCxRh37v17889WwedeOE
YVJ4twMOVRuJNsgzU2hRFfh3dPcXM1TxLm+Jw/wMDkp2AFtHrpME8mQjPGCvOZToNe3K7wy74gcp
Z9a6SshV2rRkB3A02eohzkHSboArvOxpLhZ4INob4Gq4n3UlSoWiXsO9SbvD+x9+ImKAI/tqFBS1
h5XDY/pAlVB0RYvefIjN5DwlQckf3/+OExF2yQ3yC3DYLUkVOk7gIpOh5B/n/S0Q9yN4pjOQLxCe
enj/y07EJ28x0UN3bHxIJf1sVMUjm4Ys76ozH33i5Lfss2hAH0EiN/IyzPA0a+ELWXkOu3Wnstg2
CSL5ZX/BYtb73hQqcO+8jPvBTyes90gtXhYFl72zuddNo4R3M0vRqHyAMnTaDm5cnRmo/jy/31i4
fzVU/BZSKqDBJojwZCYsqo+vWR+Rx1pwdJbCNCxWlHnqKc1L/x5HvvKa9FNSrBgqYVdTEfj3aorh
cA/5NN4Ahad/urlpdmNeqFtDa+cOa3Czw91hDXkm+YPRlO7qpM3XSE3LNWcdFFomaOhuAvH82rB4
vGng4d4FtRWfZ6HUmqHy4bNTuc4uhu9PnvmjT4y3ZVFiG9ZEjqxQsIfoMvPS6goS68sqTeJlTXqj
wnKi1MoM5SZsBa3zTHiIz6X3F6X5f4e6X//9t/dlhpQmo6LigFxwdKxQEbplgayuRsVpxsHmBA6J
utCIh8UEf24y5R7YUM201Q2UW7koyLTxsLVsrlEOmq88CiPDOp3QOseixrmskgeV669DFAvK0vqh
02XEifvrlM61i9CcnVmr3g6A0fK+OxhgH4XMaMikS9zMqB7K3MYTO9EDSnDRhHYXe4Rp4N7IplJm
El+1hZMMfTi6VRd++iJcdCVrB3gfvGxuiv9ISWquXJgnztxCnYjdv1bJ34YITVwNTXLhZXGZ2t2E
roR7qhHKI5nD82Rl/Ohb3Xx+/0G9/S5Qgfz6TQe4B0/7IZ0OHIPqc5/6wxUfpb2Hl8I/87rnreQb
IWrZ+eLArdyW3J0ODBqMq26Ig6fas+yTdgJ+aAeLw3nvKah6C7Z+/4869QQX+4mY1V7fla5z0AqC
jJWE0gg9/BZS6Lkm9TjWYvoEdoY8ezqd9wVv/YmL/QIz2klNH02HMIQnY5U3CjiuwSkPEoIAGNEj
0Ndc7hXH0kcK0PTwXbamR6M/ahUyKDrRYVN1YgvJDLw3A2/wMNjLIFvYbXnZ11unqus/4MF2V4JM
3W0ftzAfQkagryFCt09BPkR3Hlpsh7WuubpPVV7cwYTD1yrnyQ6bq+pm7AqoWCaVQ1oGfRGs5sRZ
p7AlbKFI/9oZ8K78AaBFOADT3fuv4dSxelkhCY9o7gQoXDrwBLNvPaHN5SeMk+ihCGpKvmIWFYdG
ucBMlui4DvyqvIlAnHygbVo9kSFq7ynum2ARDaANs1C2wkCcQvQIDuLPztTneiJOrCfO4gzEWoHj
VYSjdTQffpH8vGlqtziz2zuxg1m2PlNIIXB0683ByGK8gQXJv4GIo/vaBkDseV4VXraFcRYRD3wA
h7DcmsNgFYwyMrebEfc9Z17lqUe0iHhhx4Q2kN0eCjcY1Sr3J9haQzWyy2LEsghz8CovFUYb6HiI
N8IVEDi3XauqD2iBsmsufLEFMmvElZI3nttGzPvtNyatswh97dD5smiAq4S9o/rmuxTyP1h3IaQX
BVCVNU+/V3pwKsh/6vxqbNriHPj41NP0XgfdHOWlucBqfWid9KuVEXyXcjyzNi26ef/eYSwpEmkN
r64tqAF9r87NOnVYf9Xlkn8PWlPDD1QYAM+dNAeLCJn3qo5CuGPb4bmDX+bCW91lix3EjUOQlE6T
YaZ+6RGiNkjrdef+wvkx/fvFgbn4+vGledL7hYy7wyB9XOz61RWLC+Vt2sRFJkXpgO8jGNyv8p6p
DXJd6J/2BYq+mgaKy152w5ll5sRmDv0xr38IdryUGgjMs7oG5gX9B+4+UXLEthu1JGiqk9W+Eazd
OsiRX9sQjnc4/mCKpMLL0B7AN2CO1nAU42ci6d9tak2hb4Vc6Uzy8+3FHYz717/PR9Fh00LJnhUJ
AOWF38FFBGMkLLv8HAf610bhrZexiDud7lpodMr+MOTY6ye59roNb2CXWIWNDJFQ6ZOjP6LOg40J
JKBDz3DEoBBEboWmeCmm9x+URYXQuQ6IExMgWuLaeNUOoabIFoKeOL2oKKVP6KOa7e3KDpugEB8p
bo42FcfsaLzZqOYPdahWJC+dcx0kb+95QDR+/eRB+sdtjKLjQXVf3EHvqnxcB+24SeJvXhdnQ3fO
TfH2VidakrF1n2s7AnMGNwnJAEQyO95WzsGlUbEWEy23sQDH9f31/NRwWoStYopp1Cba3XsQS+8A
bB6OHD2KGzRu9GdWsbdXS7Rkvn5u01Tj/i1Qzt4CUA/ZFRiYnZc81SEqMZAhzbfv/yVvB+BoyXie
Yty8dJOoMzYCFmEBCyvOxd8TH70sZIUp10akx0f34BCm7sEmFx7KllWsiTGjmoaAZwHUUgepLXxk
6XQOb3ZiIC0LWVEpjMb0cuQZGphbSMejuYWsVCq4xYX8uC84gPPbOm5/vP8GTsWNZBE3aKBaH0Z1
niH7HGW66uMfkJCopyjCzsWyKgfSTHNAcErUg+BfqgMMsQyN4aHe9MCvgfeQynMx48TIXoJipkAl
RRipISPwjcZAPQWw8tn8XL7jRMVRlMyD5bcj3aDHeqK55pnj+GRHh3nb7SeqT1e2LqA0bm3ZZo5p
8nuCU3y1azvV/6QyhMn3/cd9opETHvfXv4CPKKLAhemQ8UGAOcrdlRn7lY4d7K7HbRrdwRmwVbK5
84fxgCLJLVJXQAZOKLTI4YErfuI6dK0YueqApIZugzdo/8z1DSinG49Fx1BWZ27gTw3ERZQBmbHg
kSt41oMmtKlCkNFGVoYN8tolSL/ONN4mUXE2OX9quViW5paO31ftpHiWBrAmbExonO/e4IvvZCo6
nCDRbLAGKyn8jnb26Yc7uBC+tZRZfYRNWJ058/+6K31jGV0aTXgS0Jo5YZ+NEZrnV2FSsCPn6M/O
+5B9w7GnyKKKuQfU222mFMikeMqGFNlnQFKKfVyZttl0XNsVAfJmK4cB7itTjsUqKEDAafzWf4Qm
eu6Aw1G0sgbyX5m28qkjNn9go4O7QMe6L6HorNy8P+ZOrIFL5oHCeE5sTnHNU+j6jtVtvPONRF2v
nqbpujcmPMKkWK+B4hrOpPpOzOMlipYQ7bddRNDQMiVQphYRdKWwvcqroinlx/f/rFPfsdh9tgKc
UtGOJoO+2YJsq+SWwa6zcUfd7d//ihOr4LJoWBJgLlXnmCySfbmhoWcOU8ir69hS55YkbXkmCM/h
541Bt6wghu3JaaqcmgzC+uduDIo/SiuTx8v+iEWAr6aOtb4C/92p/fIIps8kV2EsTIbGKX4f6LE7
89JP/RXzi/otuNo61z5F9jVLY70DYHajofZ+/2849dHzf//to9OmVlPOijqb2UtVj1UwPBOQT7zi
ZX0rojDsOiTvMj7FOVTAPLwpQ+gjVw7Uqfuqhh9k9f7fcGrxWZa7arfIC23QEqx6Lby1T8y0hf3V
XgU4l2zHXMUb04g9chTHpP1MgVXevP/NJ57estQ1B+YnT2NVo1rBOodybPQeeLTpsnezLHWFVEdL
3Nc0eO0Sfk/+zJzx+bIfvhhRDQnLKGr6JhsK7WPFtM7RMHXuhZx6LItBVchWRCIlOByHYIcpXgYo
bqaf3//p8098Y0pHi3VeMCcfSoojH7zr8c0UlM660EH4ICvf/fr+V0S/BulbX7JYomMyYCse4dzL
XNB0IPxmhkJ/5467lkXVgaZu8ZTzqgIhNWhuW7dlcFEbuTJA49Qbd+iGzyBHmFX56B9ZjEtJn9yJ
Coh/kVPx1UmqbhdXKciXTQV8nl+SZMcHp3thExQUdT5gVx2b8tlpZ9NG5ADcrt10ekGzBVJeJcOA
2Po4hjerAO31zsrnhmxkSPofbGR2F/hh/7mivv3gFYTgGtVjG02Z3ncqH9m6EBJGWUL9rDBe9WB0
jKVE82mvcXOn5WdQ8J2V7Qd6B5azwV1vA5d21YXlXgayd1e4toRseAKejDmfANR24PSsPaSmnSRV
n8vUlAYY5LG6AoJZtashZI6DQ04B1jKuf29xdGjWuYmqRy5Efksmbh8apyGrsg+AqTbOGGwpCneL
lTP0zoOnbb1JUNP4iJQ1zfoaaY91qwZzkyZUbSPPi4atoAG7q2nBbkJQMPa51rm/Ijpt1vO5OEFC
EswLoD20dzWpUOlVKIi/T395FU0Sb1I4sPcFo5DCw1s5vvCKesey5oFYp5SYcOUwmIfX/Vin0YdQ
wq4w2K5G3mVq5D0fx+B7biDFqJ15Q1mj3+EGMCwBAD7QxY+hX8OhiIhnoUaALxnrKmil4PoSwgDL
rdN2nbgghjAt0y8k5tGVYQFdN9aQNbw5Q7uqQPTxVrqOu20aglRuBir2uG+qNon0h08MfrFmZ8MW
d/A1mqQgNUCzNHr1GnkVKO63GURrtkcisW2bVdnkkw+oXAe8WmhMWe8YFWL4ZDo3gD8+CRAHtGtR
OA2Sp1j7VI+f5izhRw+XhfHVoI07fojxh7zkbZ8810WHXWsTk/CAg2F/y2OH4lsBGMkI7eEtDVFk
AmdGjOOugYBcrgsaKnct48p1NwlutL7yquBwIsS8fSSShDeJOwX7ZozaT5OFS74HzWgN2KRYt0nv
0BVus6Md6ulRIxtFpguyAafGZ9fLtVz1bOzA/VBDtBETsHUrruLZVjk1TrgOyyQAXFC30FBgYtTI
G9ThPrFSr3HMd6+6yVdAWnpQwwNO2qn6ekCz1Fq0FkcF1eL6a1PaNIl/tl7dUFxGtGYV2crSPZ3G
apPrwOzbzs+HNSsatUuJW8CkFPaWQQtjALIbuQNBBpu1G1Fib5nh5T5KJYV91aS7OoICqjP+mByA
LU2SDZfEhYCkZ+CWujwp70oQ2OGkl/6qTSMNmTPRsDyIcm40gsFvb8OUXxlqJ8CSK1eXa6Wq8nvp
dLm6bVq0Vd+BA9V/K8GHbbKY6abbDkn1naNj98hl5JU3YuwbKHMiVzpPukt/OjWj9abBUgE4Tp9D
0QPyd3Rnxcj2ZBi9FwnazZ0KInYXeh5bD2FUw8U4FtCT9x4Z3RUzJfSzIdrJnxh09He4E5Mf8PPV
j75Iuj4jyNs/DCTln8KRg+gRJZDedpjlW+DHAapL3dE9CBYBUD308hgaCx82ji9Q6AUBPnkqXdgK
e+wcrwsChI8nR/cTcvjJnWh7vS3q0X7sA5x5cDVZxR9QZ6nWRVl4ZMOBX9sIEaV3oaFI02rZgrJp
1ZG7pVrHpZHYxMXyBv3SfNNYOE8AOoQnLZicD7jNjLclLsAggCKNWZGeRBsy4h1EqMrdowFB3qXE
0hdHcrJLEhW98CCMv6NwBHutgtbfXBEjBjhlwFZo2m3WPfVx6ATT8U42ItjlUSHqDUR3WADiKkG7
ZjH124a06qhc0Wzx0u1VOrTVBycYmm2UqHanwAFkqKcPXLuqanXr484nDuVc2hhX7fWA2pKIN9DT
s0PCcP5C23rjb5sJdN6Vqfr8WgVJ/yPt4YEyAi6cQYbF7A2Hu5cFcb3qfAa7k00ERWwNo3Xh2P5O
O8rsPdE2D4L5HnbACP/ditrA3wkmartu0VeTOVHHfYSCqfqcCNN9AhUNaY40Fs7aFwkNV8VEm0fa
dg3yhoiIq7LI6X3H0SO1QkE2VEONgq1Lj2o76am8nTWcxQo3f/FjOMTqZw//wAapXtSLkgkSpC5q
w5UXlljpUFVPHgLJcdDIoax/9oz2obDSpDqIqpnWU0TSG5AKoW/q2vKpS2qLlQuc4rWBE+PRUXl7
TMYkbDfwyWuERQOXzVoIDy5rY1B+hGjJS9gcCkrvQ6+KxMaUwK2tQ0rsfUAH5Kmm0PIV+jfrXVxU
wboZPH2rpiK+cRR+MUj3NcT3PGhupqrFqs5CXd+LyUcTRe6m99Yl/YGCFAU9UZgwbANKf0vAEb3R
uExYBei3gkW4b5tm3UinykjEkq8oYUHZSByq72MSVDeAFdgvZcHMkZiqeE7z3M/SlEE8PI39dgiL
IUEvIUNDQyw7eBTZ4L04Ki6OMLB5LzSwYh9gc/GxG6JyE3A4fVPuCdzl935mo7jtdjwRzSPyaCqL
8s7f5xWBBki4SdY0LLlSKS7ok1hjn2LBYeuwg8MlA3dWrsfFcCtkI5MPaQoS9SYQAcZGRKuUA1oZ
VmBWVclAfkSootvYtLBdxubir1UQqmRTYkP2wRZp9egneftsUfB5VdC+e5C4SHlESPU6LHYuiNZt
msKejLiI8AsZ7z0VL1Xoy33dY/XpHd3B0+WxawYk+MYnBWs2cVpE15W1g4/2ldw+RBVVAOdpBHeu
AnksJR8+jJ7lO4/RIt82hU1ejFv5W+NEeXIc2FBfNQIbMzizUgksfikMMt4q8Nt1CmzHh64c3Qr5
+8i5q5gjvpFWky+dlvHHTsdi51ovOihN0CXcEO/K5GiWh6ppRM4O9Y/qKQDkK8FFW4p9lu/a8Stw
TEhMTKmNq7UKm/4r89Jia2NaAW9ZMQmjXuy3kEkJjNiyCeR9wccu34rehJlq0xGt0EpeOUM+7ktV
VXcW16bNrggCkk0eUcNqQE4btFmRQ/sUR9UxUv2TEYm/mVOmPS76YnHdhDHzoY5rwm+Oi4I8tBeK
4EdXyAISpFyDvR6GsAfALID+ZndIbgi29FBEoa9qFt8+yoDUZqeCgrS7SoIqVeRQR5VmBBxAUvQ1
r2zelsAGtijiWLVJi55rrQEag0myFN6GmpwlRwtREfthsOXeYX+FmybBBbkaIgJZHGAGbFwJdHfz
FQumzPOJSGcgIxNrz2eszjrig+kcBG69BbISe07OSnoTp8pmDLkXDFBGmx4IyT48ooqv+U5ChXu0
qCXfSt8SuilgCW1WhOT9DdhPZENoXPVrbDzLcuUTV65rcE82dZhwveWoW9OrMuc4zaArTg5Y3UIN
GjKE7Vs0/KI8s6PcfSymIPxRtCCzpV3SzTWbcriH5DF9ZHL06k1nBfY2Fvv1SQQw4GlcsR6DEbF8
6gLURVpU/sU8xk1o10fNtUdc/7MzdjBxI9ahJL1zbgAntcnK6WgK/Fvl83aNXCc6RBsUMEGzVFXx
rvBGFNn5SV3s03pw7xpOKzjAkl2R6OqFq0Fmw2jzW+w/MZMUM9uwGl+A/rPpR1RhR8Heb7Xy922h
o+cxN61Zj611vaxjAQxvqiUyWU8Tg1qNOGV1y8q2RYsqMtUDpiQ0DjvaoLVe4Py9Ty36yMA+nmn6
Zav7FQ6Dk4fdGnXJrTVdXdwW3F03IVBW2xH7p2GbpjJESR9anLudNt2VV8dSZWi8m75D/zrJ3fun
SBfmkhNn1UWyJ7GdJzFJ6H6UBH/YCPb0VYMU7m2pSpjO3Xjcms4zx9CjyVczMO2vpTD9AfmIDmzl
EgcfjWkfx5N11lLqNiN6bu93Q4NEAae1WEnmYp8wxrbHaWMsGEZrNcL45U6E3+CBDM7eI3lUr/28
QCIQCOkeijjeQbLOeY3Egw+igpeDZbFDlTy7LyvRfquIn9+k7RCQFRECGwWqAwIPXe6h2MjvJvPJ
E031RKFSAAeaJGojsAJ8bbWFihEXIMOhqWSNMskk+JLXgfMBE89cNxpng1WZoA6ocy0cm6r3kmtj
o2oCExF3ResQURQguTEa2ZEOE0FwdyssjBHugyvm8w+oIkgfuYqGTwQR5tMQ5XQfk3gatjIJUBMK
+RcQs24eYnDFkTzUnqI3yPrPO9C2ltF6mCiecTX/W4Eb/S8S+pxmLWxtfyoepj+BexzyFZr7omuv
hELuJkdjxZUYXP0VXTLeuC5TERzG0Bs/Guoh+BQSG9oVDNs23/qT6J99Nnl7LkrnD/W/lJ3JjtzI
lqbfpfcscDBOQKEWpM8e7jGPG0JShEgjaRyMM5++P791q9G3atMNJBJQKqSMcKebnfOPEDsfoYus
Wk9UAe4aWVSvs+6sL3u02VmlL3eOm7T3goNObsYCH9TtZJgKFJL04qFsOmkKWdOoJUtXw1j101sV
1OFj7zrLG3vyWzJhVt6kflH8CdvRPbZB77yqYBDXvFvKzSqdhbewpGaGmVx48Pa6SV6mxXNTmlnS
9jKXuQkV4iYWPoDa1Ay7kzi2aeiUsY2Ao4zqtQGSVWZ/DmprfjY9R29mDG2Xkh2FzhbXyt24b9n1
N7VwbhDHaM6SDNnUM3cTLTZndGKwLAwFn26f5e9LoHIrMhPP/0pKp3diqo36b5CBmm1YgtgdQfSR
w5Dmb7z5Ru+WEW+aj2y3MW8rH6HQ+dkWY7F3QF8XSkvM5NXobWYk0vuG6wiDNtFpSLVRXBEcwrpc
m9bCWZirAVWYM38kpls+trKwznWp9Gku+LJoDt32ng4b1u/AYne3ZUdXlq8G8dXSGlMgnfEbO/JT
I70Sq13w3udzcnbpvTom1Ac+OGKmKl0X44Qij3DPe5Q8+rkvDeugLXu+Sy3Hvye0S5KG7AUDF0rN
B6wxrOU45Ya/o5ZcPmrJbLgZ2W4pak3Lq+8R6Fkw+wFcdMFvf8rrZzOfktgel/LLp71dU+o1Vi/4
LpotEav6lpnuDJTtYDiIFAQBGcRNlyeRmmqRbiwjbR4DpIh/8PQkZ9hoOvp0UnV3NH9ap5EySEbT
pjzozl9iiPDgT5iEyYvbNj1oQLOGtDMvzrGQ1AjHtDxYL/MghvvekusbR6qOfJJAP0ge8D+4nbs3
2xFru7mRCg9hZSQdhM1kX42Q4mMmQLPpIubqfjP6oTgYbHO0P3Pthvhfq+y3Mod2t1huu+Mkt6aN
pQTdRCqt7L9O2o1vCA1dZ9O2VvA2C1RMcdfgOqYdd/zt5qVrRBrGfau6fKGny2+X99k3jBSVFRCN
kYnwPVzb+YdqNBZ8upm9eF1S69rbvf09m2MXLX2Gfbz0AiLNeyhGhwubVd+fk/BVCun+CYe+PJPb
4lFDK6mXre1CvNbOUDIzzfrqN0P4LJpx4juZZPjb7ShF0zqQJ2pw/B0OP0bgPBCgXboqkx/XLNpb
T8vU72pk5eVxzLlTt41b0Z8JJek9YcZkVCAPb/47Z4Z3aKxuYFcoxLYFB78YhS5f81n6emMvvXwT
wO35lmNwoZ9pWRJmTQdwJMlLfPe9c6swNo2hM6K2tmduQbOZexY/ZWIPLyDZdojeg0uemVLuG1av
bjuCFLzqcLYPeXabQQpNH0VgV6xabrI4kjFC5nd2aq0/fSvct6JrXYCeKpRRWOTds+gUJ1y2Wgtf
aiXza6aM9NK1/XqZRYLT1J/L5Tg61D5HkCgLzlNmjw0vUXMPYCPv7Mlz84ggHb/ZeKNXeluCUJwX
Vc5ccJOSMzeV2ytrk0903wEg1CV/Ezqwi+2N607WWXLCo1T99ofCiy2zMvWZw3DJmFg9eogT4Iv9
UlR1HRdd6hyCyuifq7aoa2qG8+AweeG8IkmvnYdCiHWHrEbcV5WvjmXTgU/VdWZ6kblo66O2EcJE
RJ+AZxXhEi140WLMCcnBxyl/dDLHfhqborirZN0RsmeqY6GWCpInk3frMnmHJUuoW6iKEvG4SWfw
KMyzHszmXo+mdcj6pikAM4X/q2zhvvkMlMsWFGBBddCjpu2DluV+XsuV+aGuOW4CdOhyYGZIZeif
VkGB8GQIvdFTBRrSVuuz5anmdbZWLs3CDZJo8WT2lXuUpLHc8yAPg53W97KugBeyQZk4yz1L7ihQ
C+SRtJTqyqWGw5GW8QUADno237rZTMx3okv7lxdS4NWagTgRqjSc/AEz1CzWtIzB0Z0Puhmra50Y
K2sMk+zGbenljHnTZrUjJoE5WjnTJh1Xda0Uk4NP+c+rJL8EgLSxrWbDoxgeW57ND+XemrxrSO+r
UbSGiMa6LXYFOtufMtHeE+056dZcrfWxy2z/yFImeZytZeY9ctfliCR0vomrRwQaxSQohQzw+LG2
tVfdWNV2mNZ01xqd9T22k3zIjWA6LV4JXt306Xh/6xz41EDG8Zqi7vHRYO1WZ6iOQpXDwkmF4XE2
V9KedMD+jr2YesLSichEMw89Kcssu2a/7due8ihjxK3n0Kk9LK3ck5sQvtOzKp51HXTPoV0lkU/2
+0cF+XIg+aXdejPnRlDoX0FeBK9la9ZkUpdNu0ESIZI4NzPzqdOtea3DW6lME+gTNza3WhfaDB9t
KYZ6Ixp7+rW6lvGgZbPIbYnFZ1uHabKBHpEyzmYZfo4+kpZ4NVMRMOKKZOsBAqqNP06t/SS9vB9e
llEPrB+JufrbZaFeJXFzWmqNxs3oOjb7VFAXGYyMjLVo833gzpZPKdwwHwdNf2xkqdpyTmLq9a/a
F0bzTCOa3GeDVn/UP956NdFgupnLtuSeq7J5jDKKY1Os66PxTAdX38Vwj7V4DSnIHbbzAO+8dUrB
umX28tC5/bANrEQ81xnol7VmLS3iIpR3RRDSFxlAakQerSAB88etHWtFGxaBxdefTm2Nu4R2qwuT
gPU8V9SEL0Bs2y5o5y3jGV2CYAEX5Wfm3dJIEbMchh+Dn/qRxbd3kArc2tf5fBCAkUAEUv3Bae3H
WVWpp3Jog/sy6Nu9tarifWFP7JjXdPO6DEX3UMiqf/dt8B6DUIi9sj39HoTus8Ecv7O7zD02lkRg
YnGXnMTcjr/aljnab/NrloX2l91z5IBWGXFujdnXMNdQO+207Ix1XD60B7stGlDGKOXUvPdlsNpR
3wVQLMNoH4W201cImvDV6ptq1+GS2uMywwFGZ5G4wBqgZfKIgZWRgLh5LFwtvtNetB+UNeg6ohx0
5fYmHXmr7Fy+rhM2vnxO6x+Ad+4q+jPceusMEAVSD+69V92eCyp0fCPyFtnWm558kXsKeJNLZ2np
bus+bB4X3Qc0o7tGe/Iz2wTBQXnCIZha82k1bPvEWj1csQdmd2GHOgaN0lwB8YSGJhhlKh4saQZP
0ATJWeFnYmtKreCpnqfwKFxS4EuryN6r2Z4/1zXptp2zauA5a9iNue2omOC4+RUTZxeBOmRvtaHb
02BY45YrCJl/04mTAuL55r91G3AQ9VB6Krx4LcVsQmfthkT6/DtN3QRwxMs3fhrgth/S9Jjx3O57
p8BLAsNKm7Ns3JMzDtm5NVXImJf4ZVTOcr00igMkzigbuvoA0mvENVeArfKWbBt4NUUzfcekq1aH
Bo4RYKIzG/VLJpl5anQ/HyodenfV0lh3uZZ4NnQwHgOysZ+lK4lU8enNmLkvdfHZNCn1jaJImuPQ
eRj/oBsmyAkGike4NuI5K59GwU5P9N2rvGORgUjYASX4v1xtDNt1qv2HGe1fiG6ryNEGNa2eSFTM
q2/ZGZTmWRzrWZZUnxNM6cFAfbvJQM7WaLVaskYWv5Qk3+WjYeH6s8Mv8BfvkvpUv/XjDCefzDA1
+dTWiME6c9kDjRTvdRhmfN9BqzeT7+VExCp/bxSF80GcHg/FWuYIX3iErR3PokSypoBBBOrNkhKk
fH5r0xuHmKUrhdCZyfBEz3f3GPDq3TeNIbetsSz7SQzZL5bu/HVwsuIjmAf5x3ITjiaA8mlTZVCM
gNxzdRG53fLwlPTIh0viXjy7yrdrJW2ScvvkeRlnvMENY3eUgkDu+6URW7EsfMAQPGy4kOQhLAzv
L49gdaTcD/nUEOIe5Hk4p8Ci28kJWiOeisqORbIsL21o93ddZnU1FzOcQSzXUO8ZQ7/YOsdbYs+a
MTn65mm1pc/GBpyVBvXCsGfkcQcYeVF5z0eT3u36kFmqKNhRreCq+8lqo1oN1oWVq6RYRIU7FI7W
iaia5WvpRPjl23PPJ8lTkkjqNmssKgmW+dMJ19DbGvxw99InRIjFqdo60pmuerJxYzqdXR4L7otg
q1LVP9KLukSmNQzbLHXDpxyf5HESDncFZQgXQT7KmfhMfZloWTzB1KnX1p3ZLQqshXC83s62bjcG
UUWRzjIrNueMDPtC1pzhLWy/vS57e5nSvR2U5lvKtQup71p4DUjmCWkcB86PoBamrxD05bsgMYPw
xSaHAvSr9BAs1nxUoNptVNEMuB+C3NoBxVsPY1bJiOGp2lhcTyf8xdlh5od5CMuqYVAcC7mnPcg5
5+yPSNlKViQ1l+HJ1ZxlMPLpcQEAezDQwNmR0a7NV1UU5mPaJ9aJ0GPrWJpWf0lovbp33Vx/l1U9
5Xdds4xIE7xeHHpHe2/FoPpPOqTt35POu13vphhpg355r3Io3PNghdLaqaUz0wi103jhcAc5EYKL
OUeVMPN+fM42AQv7LnEt3g++W71zUcz/jEtHwtwgKyR9LZ+cMnRv2d1lOL0oFVJoV81hdTDI2wTm
UePTmvmBFQHN6U0mRmIZPTc498VgHbWojW1C9PcJFmr6dPyk3DUGPtzezGdwAmHskh65YkIY3B+6
EiDPtRXqLXRYvfEaO/k7u0m4JWNC/tRrAIgscqMGZRuD3VgXlh3P3TjsFmcUf4QzVgenL4eLqMaU
2bqpna86d+1tBc36YE1ehUtLa/taAdQcTN827rJhnK9sBQ3JXQK0O9Nhf49+kuqMYDHat4EoHZ7y
JTAOWhrefrDS6c5Mx7yMJquilEbWxT2+N4q6JTWPPFY0qDRA6RDEEUVodRPNZj8OUS811JhqnPqd
4w/7MlfYUXnlquOkAcIgULB+RnphbdzVbihzkAYrcxs4Mfe89xqi4vOilAxJEK0FOmLhu39OQqGe
XPDYa6sac1usq/vohHkO71CmJwZAeYKSo6MuRLKBEQBokpLXp0UUHQ9AqZYnDr/uyBwaAk9axfc6
9E0k0FnEA9wjXqe1tJ7oxi6fCreW32mlxLnFufCnGG6otzuv7nNfEXJbA1HuArEEEZBe8k1Sxe/U
1/22NUfmXjVA4DFGbPusS0DXlXP78A57E2MxFBz8vpZjseOpBgHMVbeRVmPv2JHZ2/K8WhjlqvQN
L24YxHPQw+Un+fRCcPL8QHot/uPSRfeih9I8EMNlb+yAWA+DDxGqDdj7feFPPY1dqrxqw0vvcj8o
nmYiSkHhPZHDG87jecx661mSCp7EmRI0V1vg9zIP5ItUarqWpnfT3zbg8TPHx5Nnz2A2Vbpus7lQ
wUGbALj0xzQcnARq/1he4B9HqzL01lgJZTovYZFENef/ivO8oce1APbaTAX4i2UtJNkQwNUfOOwy
k7XNVOR4JsZ4UZVHim03eamJ18v2Xz3YwlekJcmVvcAe4zYz3hOjn3ZOUhkHwL7p4CSZ40Tj2uan
HDiSi6MO57c5nIr3DGHCsW4sfSnJr7iztO9egwp3WVzafblNvTShSpqXQe2ropNF1Hiy+OJQ9bon
m752uZm8PNxT7N6ZG/JyK+d3pVO9Kc0agrQiHLdf7Q5AbCTKKVZlM5kb3de/g7wdBeVuGMldZ01e
vAl91H1v4NCwxkl2Lw7hAOEuY3zLYxxgebUf6c7kz1CM5aXP/D/mvz64/4Y2hGpE1sBPt+mDMOXG
XeW7zSmc7hiV+z8Wgpx7y/BAXWo+nqQ++BPVdvDTZfbWE5x3IUUzj7QwRiqM+WjiWPWjmss1Rknd
Hmckm2cPlox32nIdKH4xXQztZjFtxJ67bW0vVIc1KRIKtINgLqaYyAw/SY+3N4z254QP7AaWjA2a
nYZEgqINwN6FlV5a10+qJ8uR9WvSNmW28XUW0mm5OHhwsjrXZRSSafDNrDWYTBh60Ud7ACiAryyA
mEc/YXl1lO/w5XpiCFoybzHilZl+oA4IK5edq+R1qhY5odPx3GnvmXM1ndK2SOsoJVLO+KrBZw7a
htLmHh6/0fEI/7PKYQeiLGwMxj4l3ZwbLx36mNdJiD0UhP+nXUwq3AnJLYAX7Lpc95aN1n3V2SA2
ctX2/QotBIpSZOYSeU0qtr0Q+jy7hffLpny24ioNKjtyVtosEhRFj8WSeC+dqlGYZIiaHNeaN/40
LCcV4DIW4U37UYMexgFHGNO+6NyMtw7JPYslEWFlalp7M/BKSKYsrxSgdjLuzDzFp4APD51NNX3y
hgU7PWjnpG6Goxbt9e9p6TG1OUBm18SfRHJg3J3NrRJj+wl62v+A81afMvXcZ9d0tB3l6KrOUDpo
44qOU7sxXJqvh5QBHZG4W15LOc9/WzGHhxpQBmyc0Ivf0lwZ9js7zfa6s80LBqhu0wHScSkHabjP
ebC/QmIv23gMDUHVczN84Vsr7jMkXc88ytm1Kwvz0x7rIKqdeb7YibvcW87s0TEwLXpDMRW7SLt4
z4HRGTE3h/e37NN1J/K65e6tzZe1Xocdn/85drzcvhOMtz+ivyFLfmCq9yZYBh4qWGteWtBVP6Ve
mmav8Y9RSMjoLuthmYEI/L6AUU7qpj4gmml/jchwzkaX92cRZH/hoJK7hfgHK4LmTD8w6dBtW6g8
KONeFhQimLnv/mrcB1EcjIr4ANulbgTyVEcUTFLu1lrNGYwgPGk7wA+qxonhJQvqHJWQm6Zn/B/r
9xRkCyykhVcFSP25o7nrTqFD/3YHQ30KqEbSuWWj6SRHCx9ZMDRnzSOyY4iW29Ewwkc+gOFT3ZTJ
fTuILh4Y8HbzYlWbUi/A14RzlyGaj5Ttm2AG/yXMm/yhMerq12SUIKBrUsP/JH39WLKfiHjCZOb8
p77+/6uN7qVW/PPvtz/zB9m+Rl3U/8e//8uv9j/1rcSt++9f9C9/pvuPf/x2+lPfut/+5Rfbqkev
8zj86OXpp4M9/Mff/8+v/H/9zX+2yb0sDW1yf+qh6m9/WwqO+C+VcjevwP8pL/ofLXTXn+ZX+T++
/j8r6ILg34DAHN93rJDOeypR/6uCLjD/Dd7KcUL79q9A3H7nnxV0jvlvrAsoKDzK6ULPvtnd/llB
Z3v/5ogAftT1HNuxqfr8X//1cz/8p4iYl4zXmdfhn7/+v4t/wn/EXvwPsTHirP/mt8gNtaT9lGuY
eVc/dqod7ll21VGH1rp1A8N4NDknQc/7UVmRNNww3NuIQvZ56g9PdWGEMbc4n1KtkoPMgOlCxx7+
KpTLuIuW4vfkDJR0FTS2QVnl40/JUrs1e8UkPw02+EI97RSNHqi0RPbcJnl3zeqxiATWmyIWloMm
guDuS6CS9HktyWpJV8v8KZgINiQiah1ps/APTi2Lx9BUJIfzmXtZqTNG/ieT4InZxjqC+wYfo+na
x1yV5W8kUfknRaCIKlujbXde7ZCB3avgbCDZNaPULIKL3SZ97HYVQldtVKdpBjqEJSN2QmX+U6LS
5epkU/ve2jVZMv1E/kKMZKPyN1aPAG0G8/6ReTU/tvZt0R6GzPj0p1vj5Iis69rKpb145uhuc6nc
hx7QLaDt5szMAgmk3PnQJtPyNOZN+aFsN32VReuhK8vD6dCGJlpqkTnr11j3/Vmp254Gpy4/Er8A
+qMQNqA5S/R3EMfNFxs4JDRZpn+doTWuuVDDNxYS8y7vwrmLZeoy9mJ/QVQG4AyAvQbvUOPWRner
c1rgNmRkD1lKYK6f22LTYjB8TwSSC0TCgfWnaRf1p0aYelz7rvlOWezWqCkIt5FF8zSimnlYG5Rh
kcN4DmNdUupHMJIGE6kCe7h6itrraC6QkERjUBh/Oxi9DTROSlSPVtavNrDHMrL9wcTWnY/6w0Yu
c1Tz2v9WMjN+1wbFBavldkU8zkN4P2Rmd7c61UPlJfklMIFda22iVm+69q/OAhOtxmQHkECN43zr
wiXONnWWbaea76mx25dKzVpGBe2Mf/qE0R7l3YrJeVltTB7T3JQPJSZabrsSKKrIa9BnJNY0dzdo
6ldPG7dgacXNWdRLTXG1OSafLTr015FeM5zRPJ4v0g76F8vwK6gllLCpE3r7xHKc+7zvUIx7LYpG
ZOP9cQW0AkMM62DHK4BEFispwuxSGmhXJv83ngfx4RcqfZ5rlfylBUC/u2ZaX8jOSZptFhT1sXUm
7jJHaKSLfnKLhHHZ/D6gq9MqLmazO9WOYcAXZX7z3phhdmSIrtto0kayTUe+ra0rGkkK8Oxk6HJG
z6VwwmkR+6esObvW6dFqSDMFiFk9L/3uphKKzOVrLRsFk9UvWb3LbX6g2NA24HdAReq7T0jWEsFa
r6/NLSehSHOocyYdZJnaNpfqADQ/fNp6JsbIpwP8vBpz81gLVM6sRro5h1ZnqbvRXuonPJh95OOy
uteT677AcVN+jJ5HntFTh1cyNuddV/LwxkY3z/sVE/mwSXqiTlS3uP2m9bJu3vndau7dinDChAaU
ra4n904zIfqoW+nKhtU1y3lTLOLDgOTdrM27Fab8bpOb6V86Ketj3izFQz6M41M/ut4Za8Esr4Nj
2QMQHpgGv0MpTC/0qa2MYuN1rB6zX3VxujqtvW3Ix/+uCp3GCevYS0kQ11E1PTB+kjftScOnDNSC
uOEjilxKrlE17YXrpD+ZKns+QLKpjz5roLcxtVBIZxvHO8iyZgvrV/dCPrV1YfY0PnUBShE57sCJ
ocbaxxCQVqjw5mz4EZBaXzkhB3g+qmJ6rYpBf9ZwKyBgZrfJc2rZV/bxLwvxZIU+AYMv452Rdpve
CvP7NCvGnQ7WEjDONZr7DOk50znq41PZaGnHoOMchcoFfkA5HroEvM/2qRd5FcS4r9tDspphR4hP
675y3IyPasin7Zj5925nrLGd5bLfZLbrvXBGpw/WaOl3ALv6Z9RaP00IUb7ojGxizsN8k6PR+iNK
pd56V1V/HN+qaSatBo8Hs/D7np/RK29kJuz+RpKsue5mVPDH2emDOxzn7QnQbv1bOYH5PSEc2XJM
uhvOq+WuoXkG2G4E62+FaC5ZioAbr0w+R2g5QhHn9shP3gWd2Ko29M5hyuJ+yKa6PucENlyQlFhn
ao3sqCTqL8cxvyRHj1ybjaGd4iOn2Pi5Xeb+WVH3sq3ccbza6AgeCqbaNOLo9S+ADfj/ssEpQJrS
hNCV1pasMdKQz5hp6T4fIOcS9K6WE3Cnwahvapjw537x1o/AtdJzguE75ZPZWVeCpMYv3r513ddr
N54DTt8uLlQls41KMdfguGhD2vbC9VsmXD9QjC1IRJlgw/DnIEWoBFffmzp9lkFZwUOysJySxDL3
yTrDc9ZG6m3HanTXyEvRAqYZz1OU+E3CBi9YcSLSiryQci2ClVjgCv2Ro1aK+eibMFoGm27tUthk
SJ3wtEw24gk/7YJiYwOxDRGKcPVbB4H/3uo1P9VgoB9Jl/ZxCVckI5MewiNTf/OLSrL1pL3ejAaP
EsQ4nanlnqtliidq6EC7k956wZpjb7vcR6YBYI2pwsnH587p2hNb4ngi/tbdhEFhT1Hud41Aj59n
bdTBKy+RLLgMIuQ87qcGyuiwh1APiVKgMxp0QjL5zeXSBXdSVuOVLtvlYzX1/D0OVNLdnAjBGI32
+sO86iEFbREuW72TbpA/Fy0RxYZ5GV23OyiRt6cxX72Xqg2Rykgcug+zU7vHJQlugLe1XNDZ1L/c
Tqxj1KNZVuBW0EaDp9CThkR64OxEfOnU+XkW6eO0TKEJXuR7c8Te5b2UjTn2GyNRzQWC7KZhM5Ox
31WWaI/rJHeisIedLeVvtcDKh273EA51toFE+oOU6662/N2ccxrNxXqxDJamkTiuLvCa65q3DXdY
Uj2gCEs3bpkHj6kYQZaHBWyiDFqsGGNa5vumL4MsSm2N+wtXCC9mBqFgatXtEkvam5psv5NCnsdR
VtAeWDZeux9Tkd1Xy2A+Z5kj9h4gwK5aa4tsmNwJvxsrN/b+hKNB92jFa4dK9NJ2sm3iI/+ZoQY3
Bq/fdu0HGNkQiiEz8cc0rEwJKvB2iYmB0T+LZFKFG+23/sD3WFSDWYM+Tv0BeY59msq0uPq+NJ98
aumLeArc9ZisfN6BB5pExsXQ2eCj+BeO4+oNv1OvLY8wWjQrhu0am2m3TVzE06bBKNe0q4xr3OZ3
vKL9zeLh2juDmNo5nnlvD32ZNpQr23rkY0meL5uq76VpXJGfsTddqe6hCYO7xKA1L04B0/7OaZup
yG+gOMPJz1/XsVMyFgO6DygOw38f8nZC68LiDO5i1PFahM6R82w8d1q5zi5PjLLduDALVbR2wrpr
KZLf6VH1MZGXiNSHQH4VqzK+0Zw13AR68MBLSQJLLNXsXP53VVTziEcOT+yvFI/Fxi3y9eo22bpj
oIbnq/oCxF9Z86NYGxvzfqh3+KZQh+YJXWswC805vcnHIF0/g3ZaX8hlqPd0gXZ3LTpDVC3tfA0m
t3goQKrRWKDrcCydEh8nlh1HigCYHzJuj0zcZ8OMx7JwzP2IvcCNqqwW073ljkF7C3cH6Ro6qdej
NfQpppNQNr91lvvXbhnmB6TW4VPgTF4Qm5VnXAglc7cEURALYeSh/OzDTF9EFpT3k1WLszWF+jMM
E72cig55OB0wjboz16JLItOXRvfpc03FiFKC9VDDlv5Fnu7sm9SAzUyrFocUbBQ0WtLkHBxJutQb
uzqXFVKYrBxReKqixxa1TkPDUmPP7gMHiJfetCnB1fZamR1K1Tfpxm9YOqax9uwdhYE0HQsjeTIb
4ylhzUITHRjmAQhPnVZI3rfVGLt38Gxw8tJCVeiP6RGecL7ooHb2dvClgtYlBt+CrxqZC57lSq/z
bDvNdrVNv9m6vcweySdBwBXWvWiiWiv03GPJhjVlzgMyMq/e82lP0jsxTtAlk5wpkAsmnKDRXI3h
seRmPrdOhoh8GHRrxZzkSK2Crn+wvTJh1h4yaNzK0pFpGMuWmnAfRXIelt/8t8b5k5uyjMWY1RCQ
inzqiHmun+FsS+Z+c+pfUsf2kaTJyX0bms59bz1/0pwKy3RCfTjfeQlDel+75l2N9PxrMDr3iYBE
7pu6Woklyqzkov3Q2UL9TSchvG5bgPD9UmIonoisbsZYNU1wTsNSfLQwcdEolBGZVTU8tn6LZD1Y
3V2BDeyta7PnwDSzxzwdgYulTqGd89b/ZK9Lp90kPHGGWvZ3Ao29+WDodTCeFzTAV3/yP/HOmD8D
Uo9Iktx5w65uQjxki3GuRUhfh6/CYzF7TfJglZX3sjrZ+oquY+d1eIhY71+1RlM4SoGrdjRybDSL
vy3nxUQ9O3Mq4HSY1k3HfoT42BFPS18b71Lgqp3KGroF/XUbOzmSauV4yzsvNz5HETblzatQnE1z
FXG5+CqGNGCK6ovsbulWTBSDEM6nmQXh+1pUCRok+mlyz2Yz8dNNNfru+xAq/5FN2vSPIZAy0kJm
NGLDeii/fHJPpG/aWwxStA8MLvx6FIr8xQEKisJWzRvpWOPGz3hRGUWSXad6JhKD9CLS/gq1AZiQ
cYdR6/5/k3cm23Hr2pb9l+zzDtZFIztRSSGGKkuWLXc4XLKua359TjpvQwcnGBwvuq8rDxNBABsA
sdeeK1G72h3hWz3Xal+/jtTeQLtq0nsvGBG9AtsLu91QTPkxabjBMKnTlzc9ma09Khf7ocDxLWDi
5mQwi2ySuy0OWc6w8Zkv95VeNdXtmKMD2ZBB6Z6mEZX5fDAC3z9xX7eROJvsUtmalH1WFAXVkhrF
mJE66Gglmmbvl9kzgk8HKYaDaMyhyJpTuUcNRz16GmtfMx6tqux/eJKS874U0SHOhsJN8cijkXfZ
VsoMI9mxMo/UNymF9drlpE13jmXy8ZewsXyHImmhjNEnSnfSmu95yU+akOMEJa+9zH6kdWEYHqit
QjNkV2hYAq4V7seq674bZDyfo0QZ5mIoW0ddGPVfIzu3CEmwLHsf1dhj4OVe+qjqrVnfqk4l7zSm
2A1acK4/JCd4oJJL29nRkN2NTV/9MVs0Qug4pifV4LNfHzT/SGGgvqdYwvgvxvJ/8a2mKlMasnyr
+RSEXDbjJfC7/ni3+fd//f+7TYXLSBNBmqwrlm5ztcQlYv+7bv7v/1EU8z+OSmDZnIsoMZUpTvnv
3aYq/8fRTNLotuHA3HH4l/9eber/MRVTdoglXdfnDxLrf3K1ye3pv1ANNuL2GYD0AS7SNxKJCCOd
ToPZH/V++KkmqU560yDlrfR76n1Bt07yjw9dc+Yi9RxWaW5NwLHYfeT7oeeMp1Ztfula9j6Ew1dd
zl4l0/geKWv2rGeva+d2BHaGTB4WbFuJnp86xWmPElx5HqiUfEiiqHk2e3l8zik/c3OM6t4yGIHU
b3RBcE99T2pvErCYn3Cop5A0MbgrWGGgnKNizD9KRG5kVNmFs8g7s6vvjm2oOxNt151WOGu2fud4
LnMLc43Th8HMwQxaeVV3J0XybkurP1UT16zIpt9LLbf2l8dwqRGBu+GpfGzIdmofrQbaQpGj97+d
LV+l7soGhIosnZyohWlEd5Ko/v7Fnf7AWTqStuZkp89NBzH48ov8xdOLl/pzdwnAZMvnI9MKi/7k
cHvyme0+P1i5l4MmJn8U5HV3KHSgv2WFipv7A/k75VztgSA1uPxAkY9aPwy+cP1tUxnM3dynfnC4
Fa8rNXzkGK2pXNLq8V1QduXz5Z+snGM885P/wlA+jrBOKb8WNN0pSnCNdBpT3RmFL79iddxRlSVV
bDCDbaZfR7WwwZAmaPWhTvH5dPkHLPWZyPHxFFhEhoT5O4RL/DGCp1Krf+byeNukfG8lFGSXxlOv
f7HV4sailGxI5vJfZ28AH+6NfouMaYv89Hny072URTehtdI154A2c88IC9nU1lGsK8yaMnU1Pi9b
UtqX33lhwouMn4DMrVQmPNkv3or5PgBRdeQ9ONVaRC0sDKKrJcX3VikNDGo3Psn+QaaWo7i5/NuX
ekVYc1SZfKsqsSLoFCIX91q/wsdb6hNhpdG7uhw5UXWnwObmzoLrEvE52yKYz1Z6femXC8uMYmPi
oIZzryvPMk8HfXC5S5Z6W1heTAiWit0HtluOUrTn0+K+To0j+e5w5ZcvNSAsK6mjdpCPzZATVlXv
wXLMpHGz2uvN+HT5FRa2UdHk0kjCuii1wnJbWT7qYPqxT3R+5WTfJsM/IvFOV8J9YZhFz0s5t+WM
LJzthkgYUPJxgm73fG1sVev98qssDLPodkmRSyiTK7Pdom1vE0BaZZ7+uO7R80t9WCvlUudLzGhs
F9p0e8A27TfyDnOlZ5Z+9zz4Hx5OJbovNyQbXE9WWcUCoI3JKK/ArRZmkCFEbVJSfxwUluUqhnIa
m/iTWUVP3ngNPJCl8m8p9Iff3vUJ9z2hZ7l+aH2qw/Gg6cazbNmHy/2+9OuFyO0G7gGMioRO3o+3
keK5ncRXsaLXu8vPX+p6IYBVuY8HqfBNt2xb0hKf+Uxb+eULh2HRUjGSS7XPpsx0Af6jz6y8N1vv
3/3Yf6D46GWsNRuRSnVdEIsWi5I3YuxVeIY7SrG1yXzjJvSLn81cXZEVSG+5m7ncXwurhei3WE+d
U2oxDeV5ShFCeOhartZ9zztWJffTylxRdbmlObLOHKh0YQ8GgdAnbU9LkQ/zkuIisB62Pu3yJr9r
Qq7FLjezMAFEH0ZlTrTZCKvdRqfuSKXMcWNTInHdw4XAdijnCkj+mm5KNdodJlnVdpTrNVr7Ug8J
kV31aC3JZvDTSUgm3/X23i/eu3FlMV16urArJxT/12EWsm7kz1lzzzaHFor8Wj2shN5CaOtCaDuO
1qvZyMoB/ii49TroLJEEGUL2zRWO5tIrCMGdUWfap77DZAXofuPP5y0+m/KNnNfyTempV46ysEfL
To+QfOgttzFLqsap80JD9/3yDFroJNEpkaLdwNeL0nI7z7Zv/Vzd8+3h3KAfW5n/Sw3My9eH9VsF
41zltW+5ssQtHVIG1DlQrpI6vcIujA1CNE0MCkeaUMWbrqxCskhkfReb/apPzflFQptH/sOvJ0cU
jUiBTFdRubztYbZt4Fxddy7VhOjtIvSCZk/2GEYCSALpPS8p47EqpeAeds15aan/hSAeNV8r9Nyi
e0LtM+qs984vv6sKJVfXTSAhjMc86v3WsU03bE7YoKHfotCnnW4vP30hwjQhhkFFhnmqmyYKqmMe
PpdN85jq1k6SgsPlBpa6RwzhxpuoBObnp9glZlrlfAU0Ub0k+E+sRO9SC0L0Uixr23rLAOhB7e9A
hXk7YFMwhaohX2lioZdEf8QWV5moptKDICYZLB0qXOrDyEeAfQ3WlyAT3REr1GLgPoriZKRt86b5
NrAvM66PlwfhLFF8frywF+Oz0UitbiSnKUj8bUSxfXDwoGh9QxfgPcjNYH3pEjPLqFpIOjietkSV
hGLV3WuAQHzlV6jzlD1zIhCtE2tPpmI3q/OT1NfRPvH76ocCU/qIzBzOV5tGsAiSBHDBBnqVsyn0
hDODk2oz8VZS9ZsibnA2nqEbcesZ2wRQsWurETjGKRy9pxBG9R30txFgheTtQmg31UbxLemEBGp1
0144FqrCopI53VA5JI9P2lChtMOd2G82VTHNooMsYIUkw4XCOUwKFT5BraVrX+9nvV3mQRRWmjhF
gFAaWXLqLEpIvO7rUJooN707x3buO2oi4iC6k7R7VOCbKrfuqaCDoRLDbKCCKVSfzKkDTmkE4XUr
099h/rB2c5ET2l0TJieUbh0ipNI4gpZBKelQzb4ycZemjLA+ke+K5VgqkpNi4PPx4AR9NyHiS2Az
yZUJo8EHH6Qz+4Kdid/UbHHRkXExuIqrh0C/D9NiPCmq3Pxa+UHnVxvVETasFCVCrpJQckkEHtjM
d+H+05O9sTf1kazzJrlZc4xbuLbmHvGfWyPV4gCLQ1oC+uR8Td7ju8nb2U/Wvv6p/THDDSIfJdr5
P1Ze7Py8VkV/GKUijnKUbK59bz36D8MuKnd4mpNW3fyMHsadevBRWW21PWWPK1+288T993rwN53x
cfOPnMjqujwfqXbVXwy/ex0b/XXldZbGSZg4CjrNQeV46pZ7vpi36b7eojndZhttq22VPfVJW3tl
kp7fHVTRIcYsUtI3fTqiTOsfm8J60il72Jh2sZd6ec2ga+l9hF3O4cOtnShZRVgmP0WyBHfIuCMV
3a0E8/mX0FRhnw48yMdNXsSnQpegXJtKQFmOh/jBUxNcj9u1+/y/i/2/B10T7WHRS0gdmv7sxFVq
/I3FPqPopE7uwEEoMOTUCXWpg+ygNmMft3pDOnD7AdU0HqpTDs/5Db7hcEc9bfGnQ4KbbkZZCoaN
Dj8XCl7adU9wJGadkmX7rm2Z/VMzKLKL+Ev5mlH9vG0jf2q3gdOMV32l/C04+DiNa6nSuwo8sIvy
E9bxtxI0RdpOR8fPV2bYwuCLPju1zqo32s6AJPeYoLVIkR1J6svlUHHOR6Fos9OjtKkpOR9disma
9yaGSrrRqCV+9B2IAix3w6H0FOMYaS1FT5qjrKw451+KEo9/rm9DSB0hR/H4lDiPCkSdIH8KrXLl
XndhOoueua0tgz3W0/jUZ/CaQKHkt2TJdVQPju9WEtXqlzvv/BKmiea5vmI7Uxvl8amrGn2bW8m+
0Nq1a8WlBI/oGdu0MB37KctPoKBvKX6F7c0l9fTHQDlaaY+OzZ2vCRn+7fLLLHXaPFIfNvS2zqPS
ttL8ZDbANVDk6uoLvHvud5+va2DuxQ8NOG0RwAgoaABcoHxqwlNATUNGtF5+/sKeqf21dvrQQIbO
qWkaJTsVqj39mEYQlxU5MmD6cnabg5g8VlGRfdF6Aw0yFj7oJLvsLg/U6rPpQ5Jqii66zcoqXdnh
lnpU3IV0X28zQ8/Qmdi3ydg/Frn8Mx4MKkwQtFx+6b9L9JkV9e+h/8NL20VJDX5b5ad+O+ySQ3kT
7bKDvrcOyi7f2jv0bZv+2N10N9V9diPt/N3ldrV56znXrrAlkf1DCTxwnMdYcG8cfmDgdAMsfp9v
f3ebL6fTg7b9/vmF6vo9VdobdfPy61e78kG2sHaINq5VmTcaxfH5qeyjm3qgYLgY+mdF7Q6X320h
rEX/Vcr7PE0ehujkIxj6roYKMLm81VcWjYU7WNGANSpVLZR7Fidfvo/9VwMdT6E/x9NPzvOXf//C
vJPnv3+YEkmlyQoFRfGplXoY04Y0AHnRgRxrz+DE1tanpVEQ1ovBiTNHKedFliL/DmQMcj1M5a9b
wmVhsRiAsWQqR+CTOqHElH51GXQGHOwKaeV7dKmT5m+OD50k174q1/MeEaB6bqxwlyESzy2Qkp8u
j8LSLBKiH6+GJrPDNqOiS3uus/xoWOpK8C09Wjiu9YHTsWqRVukR4p8kSrFayZNWDjRL4yoEds2n
XKSYMAHloPiNqPlL46dHTwX0c7lfzj9fFd1SK5n5mclJdBp85X4I1d8RCBR0Ur8vP/6scxnegKIJ
qjVCaECrP7rNbtrF++QQ7pmfx/qhewSxevsz2cgHBfby92pTbJvf2U27abfR1tsnW23lFc+Pjyr6
nCq1n0gwqkZXR2IUytgkyNXKtD3/aMWc//5h2ja5HGa4DDWuRK3GryjPgk9JUsYrUbf0dCEoilQy
ZQklr4so9KsGT1XxopVF6fywK6YQDrkNvNqwJ8WFsPeI3PHJt8Yns/NXrjKXHi+EROpIHULkqnKL
Gsxp/E3XuDwKni7PqfNrBVI7sdPTLq6ySnO9DFLvOxAHJOZQ335e9Xgxh9+l1lRnU91QBw/oeRyr
m0xhzTZLiVp0x/x+uZWFsRUT+M4IF3+cWsXtPeuQoOULYVxcfvRC/xjCBaMGaB/ZNpPSoxgPQken
7kvyQ1vDiTn44Kx5uNzO+a1TMeb2P0z+SkPb0E8OHOA8uPHjttz3OkJodOuYEMbgRJXSXImEpVea
59nHplS4IjoqIjfhBPk7DnpnkxRwVhyAMzd6F12XwVbE/H6eoTn2QXK5hd7cm15xO9nq2+XeWggJ
MbefA/iUKmTPfJm2+W2sTNAFEf7fO17vrJzElnpJDOoq9gDHjswpWz5I+oQoexh+kvx9VUtK6C6/
x9LEFUJ7qAPmVurILrUe8oNBDurWL+1id9XTxdy7Ixtj10ZZ6xal6d3VYJL2oeZ7Kx208NvFhDvO
YgW6gbZ1oWndgdc98VG38sMXgkHMsOdJGYHBKCt3UOtNYVW3fmZRE6VS0TBRorNi2b0wwmKCPYIF
Z3dVAnIXNoucSOFRyodnVLQaeKtcWhnihamqC9HWxqGXWRmA774MDwr1jRCTp2FnzMZal4f5/AWn
os8D9CGetUTT89qzFXe2k2rjp9J7URONumNlGxUWtYvSdWuhrv2zIT+bwilLNNnVmq953R7V4GEy
3g3fWTkALL2IEHJBUhl2xvbsth55KCPCbKRtlFvDt7mFsDHdcjrIOVO6Mv5LE1gIvqiRclA3TuXm
SnTSFRPMq/98eUiWBl3YVdsJAGMZ9wpQ82ivtA86dlXJ8H7Vw8XMu5H1oIc0Fj/YbZgo7wBdYFm2
pq5e+OkzgOTjbMrsftDCzFDcyZpumzx+ySl/BAzuHK779cKG2o1jykKhKq7eqFu49C8I7cji+Cuf
oAuDKubd80DDYRdfJxyTy/cWOlyXV2uimYVlSUy7+1kz4TnglG4BK6Jw3itfv7WCl6weYZmtuZUu
9b8QzaZuBmkP5wHBlPWaQbHc4On40jBRVxakpR4SohhCkdzGZT26YZs+ak56UxTGdecwMekOGmlM
MNlW3K5J3wYP9nqQrBxaln61EKx45GhAy9iOk4haOJM0BOrnyzNyYR/4ew30Yf1EmOwVFh65bhhi
r4Gp0aAd9SkBrKKNyR5tu7Oy4CwMrZhtt+F1QzMcZTclI71tA3ye+BzFNqijgO7yuyw1IUSvaUzU
hHZe6cbjfgyVbW9s4WDtLj9cmRfif1+MKWK2XfHsMhq0THHTqt36UoYpTNJvfKP94g0aOQ39jybB
WGi6vdJMPyyWVaPxP13Z+Dx8H4aplvAfqCk4dbUCC9TM8wHDlp7M4mQN+H9Fo447nMqIOTJeLRvT
dJzdAO8SwFfWPTmGV79d/iULU1FMlGM144QRZGfXy5tNpuknR7NWLiiWHj3//cM7dloht3bF4tib
cH8TvZCfdC9Ur3y6EPl5lhd+Rsmvq1tfje4NMurlDlmadPN0+fCrC2ydLKfguaZVnGxFvh2iwuV3
7y8/fuFYIGbw4NqaNXYOfF6bX1WKSyF2IiSNDrJa7hQH/7H65nJDS+8h7NoY6vZY8wyyO6r2U5tq
OsT+EUwRVlYrR7WFpUZMDSmx6iSBljauUVALLlUyVol+G0E56NttWlf+dSuNmCWyIaj7Zl82bmRr
36DibmQtfQuSlXm09BbiFk79DbYK7LG1B7nHMzzpJTe1/LGwwugGQ2J/pbcWxkPMEuUmPkhOSaDh
ZFRh3BviLTwVeXRnTPCFL4/5wp6uzG1/mLuyKUMDn5i7CYaavp3cNe1nrR4xHvmZO1d+iP3N6nxo
xIKDVQcFe3qu4CISyfG70yD5vO4NhKiGA6snVQvkUx9jfJqjO9NRj2oMCcC3DhBTVg5WS4MhBHkH
fkAPPEd1fa/8Y0453qr+eI9gJF55j7+5rDO7i5juSRNjGKY60dwuKkEO6Vk1uyHHe1AxHpRLDe5R
iYTPQQP16hVdS9FJIn8HWma9sTWkroNw93C5TxfW4b95yw8DZsZgZyCTa27mV5+bLFc3FDm/Xn72
QkeKKR5QD6YHtkdzY2mWUxnVO0JCn/NMfnu5gYUfL+Z4HDNPtNrv+fETXhHB1H0Z5ebP5WcvhIuY
4TFiC9qxXBguetCiMPcYFGN2ekyN6S5J3y63sdRB87LzofONzpQxnepUV/I/xZa9BQG7af/Lo1yE
HM4POTPJZDHeSyXHxKlhGpv2o5XGn/zMwQgGSKAZrfTR0u8XNnEpb2w5pzDSpfi2I9Wcho9FgGLP
w0huZdVaegsh5gPTyo0U+0LXY6mqJG5WoUY0kBvC6rodRBbC3XYwptA9RXfReCs7VS3U+zbx/L0B
2uHKJoQjfeCPBtkEDwQ3hqUeiHKgFIDQrny6sJnD3AR7CuvaDQq5xF0tmvwN9hPdq5HP6N1rpipl
6v+cqmGJSwVSBt1Vs4ehfpWbd9NZybCfj2JZzPVM1dBw+xjUrmUAuKKYT7pT2zxbuWo5H8eymMbB
OkMq9ZbVnIX8FPrd71yu35oo+ArR5FcO7fNy/5yfp7IoKtSToK4U6BGcZ7NbnbPnJmmNbmO22tYv
9fhwXStCTIOItELIEMjt8ujFH6JP49g9aHXzPCbRymxaehEhpjmId7igppxBm08yZ9BieJTNt7D7
ffkNloZDiGdbNynszUvFZeOp9iBPwLPJNat3o6XvkhkqX2qtjT5fbmzuln8vgbIjhHaIw6oiawRF
bVLrOBZpcVsP3muZJvVKQmxp7gqR7csA2wKd66+kN25JQmOytKa1niPr3I8XwjrrcZDwY21yFUkB
gEKR9sYr1fssQxpTmt8MunHjaADRWxtm4+UOWxidGbz7cUPKYKN6ZpdNLq8SPAPoHaBfD0pwbG2r
+ZZ5USph1BRnfy43d/57B3zYP5szEK2pDUAHd4q68LuhFs4BGD+ZXdy3va3J5dl2inAI2HpDjdnf
5UYXJoUollM1LGtsX+2Qoe+9jNxyejTatQBdevgcVR92dAkg+GzkymcPfHPY9AMOv0HwWjTjys30
UgPz3z82gA9U6FQoxtuuvh9k+UdpJ4dWWq2FWZjQthD+CrB7XF4t6Q4X2+ccr+MdtX/tzXVdLwS/
RXa3pkucO0X6Dr99qt7qemXZWuoXIdS12gurscMWSE8fetx1sKrCanrlELL0cCHKCzzuENaN3t3o
POUjTtw1Nm7xynxc6nEhziEVBdwhhdJdJBcvaQpUE8cva+XhKmDss8uIJYQ0n/qZR9Ikmg/4HZxb
GGdIz1PnU4wzRbydKhtLFCvCwgL8qrZt8+iLBlHxZ81RHXqtZhx1yiV3XmviqcsB486P8pndPObf
aydVSddOEXbJqjLVW3CN9s6rJaxS0ySctggFHbx5grZ+SOsy3pHcUr/P28vWa6LeTUqv3o5x2z7q
0oSra5GZzjZtB+dbmxWYZEKqco4D/oPptrM9jL+HsDXgXubF19IZjAoeZzO81rWl3ONGmQJ0rhuc
VwcnkH4Dy8QHrewk47HyJHQEOT4GULpNvXlVFZPaVYDLxs8oikAMQy4036bImrY9DjlbY5Atl++9
8gtVKO23PjIteAVxZu60sAPMnAdH3CC0TRB56l3XtNVuMkHT9uCLX+Wi+pPoMIjBicP6VYJgfMb4
noom2fGLH0Gi4ilKYfKmSVOdpmIb2w9Mq5/N0K8Oqldkn7wRZ6QmbX7U+AmCEu61Lais5i6WA9aV
qJOf4HSUOxy6jJ+6YSJMkWr7IQQ6BIdSkfZ4b2e7wIjVY9PqWNpoQ7HtzKHcWqNqHaZa0x9HOJN/
ZImExD3OzuE26+Kiw8QPz9cUO1Kc47L2G7682ZdK0noIXjoZjFYbsCEy490gB8Ds+hALUq8M79VR
nY3Bh34nDWnd72Mv0MOjXbSdfhsUQZFuwbYqlL2pNWrxeOw+5Qhg3ns9lIc9vhBWclDgW6Xg/L3k
xLfodJw62Sx3o5KbX8oZqrqxTDW6nbpA2ycmwWHb2O3CQo0xKtZR8O4GPe+/Zn3MvYlvQOlCp9Il
gEk0BQqfrd1jiWh/qrBoVTZDizNzS97wtuqctNqk2JkCW8XFpNhjuQ1AzUjy6ahRVo8CUzECjHMM
8MgR/lscJW8xBKqxeh8LPhPk7nMiTXhjQvXNDomRe89OOw5HpzVaSJpehQrETKo9HiDYL8Q52Lm+
BHeO33rj3dlxYv7hrl96dwLff8ujmMAJQKQ1+NtVBUVVunaTh4b5RIkFWDabKoX7CMdDax9UEQDb
GhSFNVX9GzldPd7hxqdX276qMmwf4JTtG2B3B745eiRAhnTMajl586CdfrY70Guq0ukHcMnFxi7z
8Rmz4Pq2KqCVT1bbua1lZXvMicK3NCc9SX129tXDtPa2zTJpb0fpK5cXynEsnLqmJAl0bukP/BwZ
WxRs0uQNoy3fyVOKv7mt4LipOJZhrixrCwuyyJ0yo1AbWApK10GtwFjAqrccGY50sr9qpxKBU6YN
89sMm8b1Levdt+GJ6vZobHDiWsny/L2gPHO8E+lRqu5PDVhw+256lLHReOrfxu+Az8v78PPwLH1T
v9pf+9fmGTuxB/3T5ZdaONqLOKmgNKnyDm37TilhYpJi8NAnxZOEEt0E7pkF05qweGF8xPvMuMRz
Dluz1s1DfGHg+PmbVIU7iX3J5VdZOKjOBhUfj0GeNsYYAqjSXYHDb2M2GyrWd37wqaB6Dw+9w+VW
Fl5DhKklclw0Td9jNNCYwaHLvPo1GrpB2SRS9fOKJmTTmJv+cJ5rBltHNVblrllp92gAf7ayfSv7
Xr5yoj/7CjxfOM8hGDJ1rGRKFx+gU1bXhywFX2ll8soR/uzphedr//z9gCWxu5N8vkht/SkwAEVN
1jVHXR4tHOlypUq6xLBTt6KWyNKQiKnVpjOfLnf80g8XznRdp3cQgtXRTaQRJ1FUz+DkLj/6bJzx
w4UTXWqkOqKtcHL99nNj/kEWuLHzd7P9L5Nx8WZv4aeLaifcx6Gjtrp1F5Bnvc9NBfB5OwQrh/Sz
oYX7iBBaIzbMZoOztqsWEaeHFEdCw3noo/yeEowdXsdrvLaFqSlqn5rG9lB8Mr5KWEBQVTYdksyW
U8VVoyCKngZHxVaTAmO3kIOdVAdHr1W2ZV1ww5qsNLH0BkLwlrpDiVuLB51BMcBxtFrOelPLucOx
1uATZz+RGQ0hfjm6K4ZhBKPbmeUhC4uZ6W9+5/DFaXtKoOjOrq7Dyqa0NLGEYE79mPvoWMlcSPMb
cPrymmx1ISJEzsjsmgmXFZMoJVV/BrgCbxoFM2fKKE4x1NyVtW7p5wshXXsZhmmdA+WlT14re/xc
ZmuErr/Cjn9t14yDENNTmxujh5+gW2Ml/5LmunOLgXDAcdKRQLlzBwTd3i/bYWt2QRtund5sPlX4
9N74kAZvel22FJCKshTetE7f/apj3N63lZOEGFKmqrzliBgeWsNUTmpeh3eSIvWwHGTlTcEN6xA5
lfMnACjO3bEaqpsyLbn5mfAyofSf84NcG8OPkOTxJnTC6vVyBC1Mb1F+FRshZ9WEglXShneqjwW3
XXkvZW5/vu75wkrjNCqF+FGYu7Va4GZgfJfH4iYu6muOO3hNzQvch601aPguKSp1IEGfHClAvfWL
/IBBzqGYwpWAWYhOUYMFe1xtWkqNXNMZg1t90l5wrboJPCiNUmO/qE50Gza5vzK/F6JIVGUFcuvk
pRTnbowhLLeZIM5/l+Zb3q5siUvjLaw1vaePGcYWqgsTmm9nW0u++FoCQro01JUOW9hcNGGFwQDJ
94t0YE8pJur/o23a4er9OTAxw15L6Cx1k3BuIFc6hX6Idmcw7Yds7n7SeLdTVZ58HzXP5bn7F9lw
ZkHQhMXGj0fMk5O0crNkOxzCB/VO39bbZCdLG2mrb6pxW++k+24vH7zN3Yu/8x7SL3hZrDS/sNSJ
Si49GNE6JJnqDl2ZvuUg4w9t6SvldTNN1G9ZDornWTvnxvmvwvA3k/Y4YFuhx8+Xe2/h54usFEXh
TrEB3u0Gpb11bOtkjebtdY8Wor6nGAneCVdSslK9cHf8bGIxfvnRCxNLhJ9EZagkENRV6OPtMVWQ
YhmwODapl8tczfdrutSFGBFVV5BpDaWwh9HFuYV6uSYe3sNU978MEXYvhRrG+Jgr0Fqveykh6GPV
a6s4JUlvTnwXlI91+U0DhFLEKxezS50mRLyOozz3EX7lBtJhmtgv46+IuDFHXlm0/s7JM4H49+Lz
wzJfqJWSccOnu/JW39pv/b3RbNLPzeYJh5s9Jpi36nuTbvQX+ZDupKP03n7Jv6Q/AELDedlZR05r
Kz25sHyK6i0bW+vJ9wNSpJVzo6NO3Dl19gLroNpfHqqlqBHPILhAGsNoam6pONND7RfR1paVcWWg
Fp4uKrYSDDTztvXpR0U7dmXyPbea68L9XyItry6UDHWbW/VFxIVUl720iYMXweV+Weh4sYKfKWzP
GHbNTQfpBo+7CH/rEF+lxryya+a5/WGKcXbQpN5iZM3BP1bVcIo9Z2VNWfrt898/PDo18GnrphaZ
iZLfNNn9ZHu45q0F99KYCsFNGaDUO56GQCNpf1WyyW26d7iu04W4LinANzo1B3fZWqDqvqT2uPEB
W1z3dGEPD9NGH/S0Vl0zLO4b06LuubX2cVhPK/2+1DPC9m1WQRCqoaW52Pody7LgwJbi/3751y+s
4KKoKqoVHBlkxXIHyxgphwiodfMe1DjFxIn1CgiPdU3+GQmfkN0hNWH3nVcZrlHiHhI2fY1Lu75y
WFuYm/+SVw2UX2AG1Lmx+mqM5aYrqw2Y6JVOWtgYRIEVtaSqr8s6NVtd/9OWp69moH+NPOfBw4Nl
ZRottSEEru9YGLpiZOi2WMk8I9oN9n0dc1NuTua2ivU1yNX57wBDXIEofs5ZNZEBBGr509JnmyBK
3/2Nr1fZjiyD/FluoGtjmDx6vy7PsfOvptvCwuFrc8VEHNl3oGv2eP04O9sApGU6wUmK9Oukikww
oZmkSmUvQIXlYlPIoUdP4kONrfceQx6MzbAYJ4FSFt1sloqbVQK619Ki+lYqrPa2kPGtskO+cy+/
8kLMijgBEwu1NLMdza2zEXcVbNyUd4Rn1lU0NN5VWNJyXNW8ct6mLNy6Ne27HhnHZlorWFhYFGRh
SZsSa6wc2GNuZsQ3zvgWmP6e4+8hsv9Y0c/LPXR+Upizw8nH3aTzpMzU8bRz1dLaGAVqlPSWItgN
goeViFoaA+EMknSWzlVEYLhh5jtbP/Ii/OKzlYvTvzLhf5/l0Dz/8/cPQWnhy8yagK6m2baeFXwK
sBx7qrpOemhCfMEAJ/XTaXLk7BgCHzrIelLgaCoVr73aaxVItdjb4u1evl/u0fPva4jiNCumKpoF
RHf9LrnHYeiTPU1XPnqeKB+2fuyHuJePK5U8uOXfZxiWcMEXhFftDIYoSJPwTI1qjY+VJOjG25Ys
4qH1cmPlRHd+azBEsl2oYxHf4rnm9s33SXosi4zk/NfLXb707HkoPvSLCghSB//XufJQHbIx2Cie
s8/8L5effj5EcCT/59OTLONeKCFEKvwfIRhFfXrDJNpIyVV1sDI2P/9sYbBMrHVJyFLAZR/7VMfB
I9LflRxm7eVXWNhtRFpdGuSRETQOx1G77ACm1e+SnuBBGLGVSvUmnk2Eh2itKGVpOISI53saCJ9H
a5GDAZ3qG/sqsIKNI/kreZ6FERFFZ5Zi5pFV0F99H0c7q8/3+OThRpcMz84Qr0nbFl5D1Jp5MbbI
jY+QWJ8Pezlem3rWnbTxKmGWbIiysgJ7tL7WeAvOAqBDm42JPi/A9/DymC+sQ/bceR+CYiiHGaTd
ZG5WZ18o4XvNGkjgl599vtqN3z732YeHNz1FOUbBIjcY3X4sFS4CIu/NDCQsaPAD6fLwEMaDucnt
8ns/Rg9yOHxLIu+6w77xL81ZwjncQIftYnmufpW7IL6TdN3eK5k+rrzi0hwTot6wNBxZKr5WBsd8
sZJ5S6yL2xAF/pb03NvlflwaI/Wf3Zi1SZ5rE3sjOg6Ipf6pNcKVW46l3y9s7EqIudFUUQmd+fom
6x8G29rK2h+PMvHLv31hTbGFKM+s0Yiy3jfcSW1esinalpp501E3m8f9c6d7p7a4qmRLNkRFmjxl
6ui1ceHG2PtsuIwnPUdW8aDFxXV7n6gOGDCgTp2oM12TM3hqfdaClQcvDIMoCKh8L+tRHclunyQ4
ojtZ9vr/OLuyJkdxZvuLiGBHvLLYxnaVa+/qeiF6BcSOQAJ+/T30U40+Y+JWdMRMjydCQkumUqmT
5yQkHvyZdHRH8rI93F6NFWcl41s0B9xoUCiyASvWoAl9l+Bfs7ERZa0stYxtmSC0apBC2KfZRPDG
zzFUEyeoI1tx62n1s9qWwe1RXCc/xEpLJ3lKWRFnCZ6Sh5E6+xh6G8fYyOsXIVT1YBSpBV65MgZP
9eRYkHZvWVEEJG/TrTT2ygeYsmexbfC4EqvDSzkHCY+vTvsaau2ZNwGTZvuGAtaZDQdz3fZNIjkY
hkfzjNqtQB3i9MCT6SGHnM/tabzeNFzVf92KzfA0Zrm8Bwe+/mMcix9dvcVDsbafJY9VmsIqVQ1b
oVbpfuru1eTJaZ9M+iXmFGwAyW0pvBh5LNC+A6hpWTVeq2wEz2sWIvmrQTeImuWFftKqrPRB1lHs
xtrS/bqHqvLteV+xE1mbDVnlYUymGNXypAoM4yHW6xdVe+jAZa50AO99MTKRJdi0FvLd3CHWCYwU
UGpPvIr/dkQS3h7FvzeVK3cqWUhtbJsR4S5OpSYwnvUjiJSP7NX56Z6aiIXWw+SbIUDwz9kj+a4+
u3facTjTQ/FYfFQfEJpVNnzByiaWRdfKClyGWWc1JwvqkKXT3w3TFhfdWtNS9AIO2tjpOhUvPjp7
NNrhjUAMeWPyrl/aLZmpbSgHterbhXHGRIUbigIbP06T/pnndPKBEhgt36HQQq9qMV8qZ4hDyoTx
nup2d4FMPfOy2kqCbG7MIzhYkMbMSPmhzEhsunmRgc7ahLgtBLyNHxABFDvWqeqlLKGgzCEctFfa
xPEtkZBAy4rhSxcgk0g2r1Vuo6sLK8ZU/lbsYTe70KNXfo7tsOEKrzsVk0hGX3QaqTkn02ms73pI
BXbWCMrju0F5v70o19u3bMkfilFtOUep7GnuAl3xcBUNdfodkr4bi762n6QJanrUo9kCz+Aa1NC1
yt5pvHy+/elrTUtTI4AK4UiI4dl2Npywaiey1+dqC664NjGST+zTQQgoXXWnPlffutg5pBOUAno6
Pjal9XF7BFfvCg7oo6UUTUzKIl70ho96J3YKSkMqRg5WXEUcOrMDq15aMQSuUfvG3B6QFAQDfRbd
7vuaMS5dL4760zWlVhx10LuuP47KY6aL+yYt79oFEWXY93Mvgq/1svT+qRfeQl2O4cHymClDE9AS
KohAdx/buPrIc5tCiHJLfWltPMs6furJgrwEV1GVcazL7gMo+heDFum+T0ZA8dn01+TjVyRclpmT
XKTTOHM7MhRvdDR3/TRXNZ8bk+NxvgXsuHYeLz0sO/7TWDS1zUp1wKzhJBYX5lTiAWzwhYdCq2rj
OeKa8SxdSHY/6WMPTI/bHpHV/2mVys4ZcEG9vejXTGdpW7J5sGUqnCr4/Cnv9q7yos9qqLR/qVru
bnewMj8y62EvWsMRetEfxYyyG8hbJHkINi7Lm+pO33CMK/tJxhJrquI4pp6Ux1IU+XvWxJrfgAsv
AhUHYK6433vOUPANV7Y2IGnBeaNNFZ/V4gjUmQiyNgdtRW/aEVTjtyqj1rqQFjyHKn0zazmE7bUz
ioZCR4dEGfvigkgrXhfMVfFk3x5NvSn3JU2NyDBZ4YE1pnq8veZXrx/YVdb/uHsKoH3h5MdWo/Pk
gSu3/ZFmLPPx9JX7qLWzfV4ZdeGVGpR2R+agYnjWGnej/xWDkVnsOqHHkJuJiyPKVu6mRnlO0Mvt
oa01Lc2em9l1T3lXHiFmQy6Dav0dgIja2MdrjUvTVilzGhuE8qNGoX8Ts/ijWaipb3/5ipHIQE7G
HQCaKGrMEUcUP4pkymKvFWZ+pxlte+YzKpx8BUwbG8nNtT0snclmYeexA1cbdUL8LCbyYtvTRwPC
x9ujWWlehoILjnJwZRblcbRKDvD0WEUq1NG81EV8eruLtdWQTl3FYs4AeUYrqlStD5PYFntkOrcY
hVccrwwCH+t2SAeDAodTEb8qLm49emVOPHt+uv35ax0sv386mAoU741daTRHM3XFx8AyQGghwzLu
AENMqQfsSLa/3dPaRC1r9KmnyRw0bnAN5pZr/Z4x1z2XEAkIvtb60uun1kU1mjqeReojGHCG0IjB
dxbrXb2R2FoWU74kwlPJUN92rkwyDHjH7XPwQFWqYu5pnOVeS8qFmwbICGRof/VG9fal0cjci10Z
V4nu6O1xnqunOstfGEjcbze9YuAy7FebIPRZq057tKc29e0YWYeSW3dmX6J0LTP9knYbREErW0tG
/5ajmaCar+mOuVK/UV7t3cwMp1w51CBcvz2YFfuWIb+40fYABvHuSCflOZ7YK3GmDzaBe+5r7Uu7
iqcNmM2HJZ2B6KDLUPFHiZd3W9qEKyYhw32VCc/FnYvPnwxxXzc1mN5ImW5YxNr0S2cQZXlJHbfr
IEUbGx4YbhRAAuwzN9qLYpKNNV4bgXQWDWU80N7EGo+pM557JRV76HJ+MWqWYbxVx2s2m2Z7TE1U
Tici/VWPmuNPxRdDKBnIawtoKikG646i07jfdfkv1ylRIs225mdlg8pIXvCc49mAxtig4ltrf+un
S7El7H61RBJOSSZhzBVk2RWr5kcbb5xmoNHRDlosNry2qozfHcPuPkCQPbxBOcQJYzLQE53N6eAI
bdxpNDFC6P5CHqCHjN+iJ/hiFurPwUYKOBGF8XDbgq5iFvCV/37/5JiBgZlTltVxVOYFBKWLoWeP
nUstB8QvgAgbDU0PeVwyZJ25awGdOldhp+V4nJjVYMiJ+w2iY8mbEhdqePuTVpy5jFOOIXmdaEiQ
HGkdn5DXObcpeUA53ROwvn7fWo/KrM7e7b5WvK0MVqaEN3ltOPpR2IGiuzsFMpB6o4Zq8267X4Fx
LRtB9lJmigcWc4ojrPNv1tPJm+f5voqr3661tY5rG9n47/k6aiMt52YiEQrSQFuwZ7rip6La8FVr
rUu+aqCmqjYtarCzyRG7QgeHoD436QekVZ0vdiF5qnbAy7A22kpkYW+z1p59zU72rcq26HRX/K0s
+2YA45bMjg6Zca1uA6Uv70QFxzsWxUG45taGWnG4MgzZ7Uk1pk0VR7H7zRn+6t1GhLOyAjIGWamo
BopIqkS9dh7t2hf8OUUMddsK/hU2X4mfZACgDX0edRrmOFLjrj0pwjDOEMrSvLhLE7ibVGsDQy+a
33nP7ZAko+trU56flLad92IGLQBkpohXxygSm9LEDScAIr92RZBrsbNYoYamYeA1AzlAFgdsfrCq
csPXrE3r8vsn79cTyDRmS+usvs9B7lfRSFd/bczqsnWvzapkky3LjFgfBnw6BzMey2buO0bjUTj6
kjW7VNjMYwR32xFECOAhV0NnzjdeSVcc27/856eBmQq3XIdpcaQ3wyVOUm+0Bi/Pyt1Ej6zZevtZ
60UyWtbk0Lhr2/RYdgYgSKr7oKcg6Ugs8zLHHBQok7qRuF1bKOkiSl2QBVdunRwRzmSHGAWEO2dq
/lBDbza2worlylhkO02tbiJjejTdb42gJ9UpDrc3wsq3y0DkTkvcWStIHBm1/sPuu2KXIMK2Y7b1
ervWwbI8nxYb6HgCRQQ1joQwJz9TMuvSaN3wFMdF+sXZWbzqpy4c5P1nt4aHaLrDoCW+Wm29cq/N
+zKoTy0PYL8dXdBORUWO1HvnjlnQlGLY+O4lr3/FBmXQbWxonRgEvntSp9gDbcm7alg/BpH+nGv9
IZmI5k2K5bkt2d9e7JVjRkbhjoNZ1bGikMihI4u4pr3btHhmbjdAAL7ZyAqsLbh0Hs+V1VuJY8RR
WojArJ5ys/dr8RUwDeIVGYZLs8yyqsaMo76j96nR/cqL/kI4exnU2tcy462wv5idUSWzthXaILuL
geiGfTdacWDHX1GNcCBALb30TEA0GI3OcKbVxWNVpS95skWvcn3LEhlVixplVtZZmx2NFPE5CCz9
GQxHG4fx9R1LZMZHBQXZdQounKOeu+Uz8sfU8pGwRBFJDQLvk4s7HFCTo+jex9lxI+ZW09diMPDj
/dcUMzGOutJN6VEH75VlZ/emOE3TliLydcsgMui2KCenVXoMrJ97n+Y7Sy18xy79inQb0fx1swDk
Tvr+mPEJa5MdzbzPvXI8tBOoGUfIud+27bX2pQOdNm3pJmqmRJA+jnK834Jh/hGEdhsPhGsTJFk1
PKxed4tVN47uQSrU69QPUjwq/cvtz19rXzqtwW2k4aoJu85zgDu7VI09CndekOYlS4m24XHXjEMy
6a7m5iQM+HNNKAeVWruhMd++NAAZaptkTusmrEqOWtMGc38grLvHxRBa8+ruaz1I2WLbZaTNOoQZ
efnXyi+KZj0o8f1gaRvX7esBE+Tx/rtDjVqDQpWGsMwqKmB/kj9QE4M1t8NBq9pv0BTdQpVcv0QT
GXBb1Bq3jDyGYx1Kr0B8CV4b1+iCCWLElniq6Ff4KOFmZfBtMpna5IyEROZ4iYvOr1gPupitS9uK
xckIOCgKuTYqDXCaavyNOigoFrn2YrGt9V7ZrDLuTTh168ZTF0dVbhxIrgdgEXu+vZXWPl2y5pZb
XENVVRxp1PS4kQPBN6FCeeuiuda8ZMxpgbptHepq0WSZP6wBqRHwwoLysITnuz2AFXchY2qH2bBt
RcUBiiO5y2ovcd/GvgClqbPRwcrky0haZBFM3TVxI4eA8EvZI0nJnQ0ntPLtMoQ218oUxyIi4ol3
gUFf3Nz0xxwSEcXT7clZmX4ZSmu2AsApPMYgBEj5roNTikzROWEjlHjj2rA2huX3T4Ex1/IRcAf4
IkKeNai3KTbY+J6N+ItRjAykzbVsznLTQZGH3p9ddfTVWGxkK1bcnIycHZ2mtqcKbs4ubfPdShUQ
ZU7p3yYZIOtda+y5bKt0Y5rWdpF8KNNcE3zieEMUtQhLpcxDc7SsjT26tgj6fxdhpCDpN/uhOFZq
UhWewcDvqy7im81Y07sC6hAbU7bWkWTPme2CdQso9aNL7rT+kWQPLP4BBdTb2/Xfi+r/3oOII53K
M+S/bYt0yfH9/RIp4eUuezL35v4kPJCdepOv+gCfeqfY/215tQdYms/2eH7yjQABlAf4ccAC7Wgd
57c6cvbteaq9Btq1z0oA6Vrv98ZXYlL/9yMNOa52WhBSQy2yP1W5uBCzPkM/bWN6r+8SQ46qR6dy
RxVlR6fWtQ8Zs3Z2r228ka81LdlpWmfUVVRouNj6S1w/5e6v27Nx3cUYcrxsgi1JZC00aASdEm8y
XM9ItAc73XhovB4hGHKwrFt1jURQWx/Bqpg+9aXiINZ3eCDmHFIOsWH7Kng7j7Yx1xs5qatYXihx
y8VrKWpWu6SrkhMrGB6vy2aaX4qSk92MxEswm3U5eLzS2pPGTANPIHF6jwPIAgiQZUOYmkV2ctLY
3ButaVT+zIT4rmhZouN4nc2DTqY58606yTSvJ40NGYFJqFHRIWb3bEbZnWW4A074WvELw+Gvimuq
9ZM9plsVNGsrJhmZS12zsizsWSdh5LHtdC0kaazsULNUb2y2q8Q9mEMZJaUOqLmsUdZ5qsEX3fjW
ApywY+WbqOu8juzEalzfTAvlJBQwIINxGOSnRSeOvQ7mYz/V1D7B/4f4tK2k7hvE002PuM3wnmCC
Jp87rP0Jiahk9nM9Lx7qXlO+G1PC+xD1HOKeZNBWvb29rzs8Q64zzHvHhuaA7kbqPEPO1q6zF+g6
utRrVdRrj6X4YiBjyAWHVE00i3HNjWpSxb/BqVwjGOOkUTx3aCn1kgq0ZbcHteIL5BsKV3gNOkxC
j27aJ42HkwlXXach3283v7LB5CrAntMu5SVLjpCN/+kQcEssZfoFzcjGcbf2/dL9JHG0toJiPOLt
WLvvYv1i9c3L7W9fWW/5RhILro0cRPzIiSk+ilpOA53vKQBMnqi0H7f7WPv8Zd4+hUwqOLGx0RQH
n98/dy0JUF2xsbJrn790+alpIFrthpIUD2zJfFSzZ72lodG6/gQQ5O2Pv574Mf7nLpIPcemUwol0
y71jPNlZ1DjS5iGzC69tAFKs9N91Zoe3e1sbjxTY1LC8rlJUJ8qt8UnXmm+TWe0L08i8wt2q9F3r
Q4ppTMVqTYU4ZkTbeD7YWnffTj0gLI4xByljGyuzZhSS1+WtClx1ixQvt/Nn0ttnSxufEO5s7NuV
5uVbitbhu2NgiCJiZ+473t7YU1vEIHAAC7j4fXsx1vpYzuhPm2u0DWUAPIBEiVaJY+dOdPAYGxRP
pzrc1Nc6kWwb2H3wN7CCRFqrXDSoTaVKHWWt2LC9tTEsm+DTGBI11cYZUJaoHK1HlqmvcYtAseLh
175+6fZT83nXd6PFXCNKiOqNJQ+zGH8lwddal6yb25z1oidG1JG9ijt6AgI8m48b3379OmTIJXBt
N3KtgWuKqLKLxaJ+/t0mw37MFF8nu9sjWLE1R7JnwEyZ0sGyoriIfzeVUnrC0TTPdgrqWxXfCOGW
+bgSocsVcYQkFTjxTSOymHjVIHngKUQ83R7B2ixJdsygruZmlm5EWu0GnDUfZj8XfkVR5GWDZLXJ
2o3MzEpHcg0IGPBJaoA9Keo6vXmfi6mP4qYegsLtkl/1DPRjCRmqjffrtc4k01amXmRQqyRRr8z+
SA+26Z7z7lDO8y4zXm/P3D/lvSvLIhfJ0Qx6Iaql2ZE+Ornu0VHYv+baRnFW3yVJaOdG7KuN0Hbd
PPSBMWjjM4BEQCJljmJu1fivnF/WMgOfLDRh+giUS5+emmY4UOHuptIOhJaeVHve09LF6XKKjWZj
J671JrkblPrHlWtN6Umf7UhVCIQ8YrDc12eY7Z0asx0TuAAQ9nJ7ile6kwsAdcKgfsBGUJBZNjko
woRvgzpIlJhu7xmwbjCmLlwZhaXbUZ81w0aUvALCN+Tal7aHnG6rKEYExgLFs7SpE6eU6bwItKFK
Lm7JLM/JY0K9Ro2nACwz1puexVsAiRV8mCFXxmQGYdQiuQmphHF+0VPAaE7xMBkmUsl67kCwJheH
ZBoMgG+h+x5DjSFH2ZTaarqnUVqEmTkNqD+1p/eJVe6GR128/rUNb/x3r4Fi2GYQArUiw50e47Ge
/Z6CoFyh48Pt9V5xdHJFjeBGRRKqmJEgVVd6vTKYOx2EcVvE9v9oFa+NQIqNKgtEMVDOcSLyD9OS
hU0qnhpgXEY8WRm4upWEACdWL3jNQMSph7A5NCow1rxSkM+q6osFnRXTulA8gJRGeSBqvDG5K0eJ
LTniVh2hpJIA9J+j9q5TMr+1D1UxXSry7UuTay1G9slTTGlX8UlYDq5+yWuNuyzKhjfW7ao46XI/
lvytPahqpncJiVCyUiHWNB3Uq4xgAxcC4jqQkCmP02y6oFQfrbB0gLJslNLaZwLo3mru+sAktvH7
/z9OounylWcCxy6jozueWmeon6nCq+MAyrjga60vtvFpFvNpNip9cEZo/SAiEkhJzuYXQsXlwxer
+NQ0nnNaw4rt8TSZj9Dx9czm2H8lrb20LZkuyy2O6lRtPJH5rsx/58a92X1v6MaxcO24XVqXwqBZ
qHXa8sI9pdbvCWCrTiDPFOceL3vgL95uz/xaJ5LtIhvCU9edxtPMi7BEES8hZ8sFtgp0cmP653Yn
16xwGYlkhQXgkEmTgb7cGTTPdX/lQ3/WzV+Zo26MYqUD+WLDmQrGvRn7R2uUaJyt0m8bdu7y5req
kq88D2IU8kPMJFpmjj0fT3Hzq+LD2U2R6Ou/pleny68wgoMRSe+t8VRw7isFD1J9l6T+7QW46kqW
b18m7pMV8JRXTdKYYGDfx3/xTCvuICIR8ND9y17IqX6uN0LEf+BQ+SxYOpIteaApQanjeEqjXvdE
OJ+dne1XQRWMnrZ37uKLdSx/kx0kFPZfgccsfUom3uqTASYprL4JmZIds80cmC7r9YtTJxl5kdol
2FsxInBuzjsjoDsEaVESYX95KOb0ycYaLV97beYkcy/T2FpqicYTqtKDxnx32RYrr7586rWmJSPn
Uw1hM+j9nXDppPc5a9wHkA+QU2HQOALlrZ37Y2bku1TnJqRvbHC/jLEWaemkPjeoStmTrkeoz9vs
AHF085ubNyICHWV1rikHnYjQGFC0qXHfUJEFaZEgkGwypy82fPg/DPu1AUgOBCnypJpnzI3lVRF5
HN/jx/LePpI9iL381k+Jl16ce5Rs+mqQf++ZZ++gm/jS+FtMCuYyVVe+QL5ozWqq9y7Ux0651wcw
Tl/x3ouoxAPT5SV8ijLvZ7GrLqO3P3//MQWaj82hej8ewCvhjz7AKV4aZjslICHd2C6LQV37IDk4
KFEKKDo2nlRzl3Ldc/mrpm+BYa+GdDAp+RZWQr6NMBvDVQ4sHANE64faT8Cn/6f3HHiOPiSe7uVB
6i0GoG6ceKuzLLkptRomBYRj40n4824IcRM5W4vR4c8UTr7wJ/yhUR9AcNVzPLCm4M3OwCKApM4r
giys/ebQH4df7ge9t3/FrmdNnuVDAG5j1v9B7K9Nu+TfUjPpRr3GF3bYBdo5OVW72nf8LhSYk+yc
7JvQ9kB+iT6TIKXhbSe0ttiSh0NNfOtk44DlgGXVSROQ5GRrr7cbX3E8cjU/HyCoFi/GhXsBdS4F
/3m73X9VLtfmSvJoNB50ZUZO9sR/JW8OVmzZSEYw3AP1vP9ovcxLQu5xfwjGv8ZxWamjOOPyd8cO
G1+wGMO1L5AcH+mcCvdJfAFoGIN4r4f5IfXLMAn7Q3yOz47fBl3o3qk7eqhCCoqdOCShEfW7wS+/
bVmqseY7JO8lnLZycLxjVz9Oodg3l/jIz3OgwYsU2D385IbWkx7pUXOovB+NX/npsb+rL82RXfRD
5VsPVrAxISsngXxdaVs+UqZgQpw2GOHAwDKFI631lxlpDjnM6kP5iAcvvdf8yXMDdlJe2sNW99e1
e0C9LTktyJ7i9lAtOyIw/ffBE14WxD7Zp7/pQ3JAzf10Dx7wU/Ya78iFnfkPE1IB9c4+pVgdLeSh
7inB1rpczQfAyclZnpHOBYFmNGKVzFMu/QtSgPM3+8F5TRAgndml+sN+bqHl1iIwmXZCcWcXmE50
Nl+c5+pB+VneOX4TTjvrqJ+xyhuPqmsBmPyoihNcFLa2bLZjc64e2nuxr/fOEyb02dnPYXqwfAjB
hsXeiqb97V214kBkZTsXpWeuALfQSaSaX3fE15IvKTlgiZZ9/Clunea2BkcKZq0ZXDyd78mU+t0m
fetaXCEL26FAv1Lt5RAFvW3toW390YraQ3JfHqDt8NoG+q/C2pkXtnPD/md+B8ZHHOXVXfrH+H57
7v6JY1xxUTIzhV3hEsmWI4/vQF4VNRHZJ4dhXwT5MQvLfQ7xGhGM2PxDROCkmr3YCtXXlk1yS+rs
ztD5hipTC87d9+ZB3OWvejRd8sg55t9BJ/LMt+KJtd0vsyMMMY+h1muMJ3ufHfiLekefbcTQ5J0c
6gvqL7Yk81bGJEvmEb1PSlQqjacEdP+UGgHkqDeC0KuVZXAXMkEC6FaViaRoOz2PO3tvvecH4wBI
2zmL1F0bDZHl5xd3w1OvnPiyZh7rBpQQJpgwN7445LuiRnG7kbJaHcjS5yejGgkjDaTfEDo+lk8z
PPDf4rv5qn9voWvvIfGL4rFMQO7Gg0hLdHubrw1nWa/PXXLwNColumw7qE1lp9gtA2vrPXtt0SUn
UWWOEIqJHIaC52Va7Wdw/t7+7LWWpQiGLWLjKBmEf2BmqKQ/y37cAHGtRCb/IuBPE9KOqDSOTWwm
zi0PbAhwPr9U+tqMv8wKc7/FSrJ2HMgkKxOb8Milq0tEbR71sAiqHQ2Up+bUhfW5jKCKtqN3TtQi
7tnKua5MmsxgMY8xhtbCo7H5Ja9eOcrdb6/GSpZHpqrQ0pkpwI1hEzXMi1XuJ6bw+9gIRkD4bndx
tdIdRi5zVqh2ovT24kAgJf6e/UigJpYdqp12Uu6dULmro+Qhferuq2O8cedZWyGZu4IrnSBOB0uP
P7rMczMPoPBv5WP9Gn9PhgDXx7DdTfY+Punn5NdwMDYsci06lwktHLPk3E4wUpSXgHH2Mu76QIRd
ZARLgJz7YieC9L75m0dl1Pxwj9WTHnT+EjlsOesVp2BITqGcSVXZNdYTD9bvHdmJ1LrDc1Bweyn/
NXPlZJUpL/DwMDt5gwG2YRtanoorO9uLO4brYhd8vKQIvYud9bPe53dA15wACvVxTfe6P0VIT1WI
f4buQ3FnbGyttdFKvoRwvtBGD0gW62PmIdShHqlUv+HO7vaA1+xOuuzMghoqSCywdaHDASXSNP9z
u+G1/JFMjlHUll05FFt08FkIwEUACtMdtNV39DIe7KDBFUo7Ttgd1d10KC/2oYNLud33yqzJtBmM
9U3eCyzi2Gsea37gVd1r3Y0ZW2tcuo7k/TzZnYCnQvY1TCAVWc0HxbLC25++dr+QWTMyseAUZ3y7
cbHeuxfzTb0rnrtTvOvfst/O26KnsBFFutfvuTLPRGLObprn6Mlxs0Adc79PgTKIvxHxaGR/HSCh
Zo1vYJT+HR1X7EommnBKPRa6it3wrvsfmkeDl4+73MMF/+5ndtz9rL1d5j2lATJFhTf67t5Gslf1
/qZIiFHv7+ntsfDfbs/wyo7/HzYKMeYNH3C4FWBgt+w2NGxto+m1DNg/W/h0QGeKBfHKCW3XYf0X
OsUjtAQAXX5tnp0n96O6Z1G7o6EaWI/jkYeWb5/o165TsozepJK0alssptXUnkCxLRhtN3zi2mHz
b7SfRhXH1La0GS43fgVQPhzusiO9oCzmrLjIU/JQ2atnPahwOSz6YHq6vUxrZiZdNKrcmalaIT4T
6p1pvpTpj8k93G5aW2n730A/DajJFK4UEyaL75QLP0MN57F8Jefx2D5gfY7ZxQm2qOBXdpvMW9Ek
SetYJuZuGAe/hsha7zzcHsXKI5zMWVG6Qh2NxXxn+lo7lQc0QNALK7QIcDbmRsR5lS8WoY1MP1HQ
hnetg17Gi3GZjk3kejNMlPvqpQvjX7eHsuKJ/q3Tp/XQS6aY7oi1VrX4zPt7vUXqTXUhAZiea1ML
1ck6lFm5MXFrS7L8/qk3hqPBLil6s5qXxvjRblHQrI1CulGUXJ0mTV9uSLT3remeTnOIV/6gZM9F
yhY4nWfqW1t4CQCu+FOZ38IQeL3k8YjAoNC9rIq6uvXZAl41keHOkBWFjIluvjqpfW7bhyHfAumu
mY4ULwhVozYv4OGG+CG272n9lpCP27vAXhmSbPFEASbXwbp0w/zaQK9WOM5xEuUjU4qvLb3McTFB
8hd1SwCdQF5iDnq9Yk+WZmxtrLU7skx0kc9FXM5K6USaYaBUszSHdM+twdg5NbBpitarO6eoiv1Y
F83DpJjDHjgA5lPmksPo/Gn1uPeNqm4bb7L4SEJOyFdo9WDHslxfF0N8umtMJ6qVRbj9uzvzwJ0f
XWCdjWyLrH5lc6jLyn6yLHBlVgkvXRJ1XBiXdNbti0FtwANoveW717pYfv/chUvyHpx6qGWAbuIP
QTO+B+wsuRiGam4cpWtdSP4B4oKsBuk+iQpkRL14Tu5qtfudzGIj2/rvdf6K7coUGTEB1oDjSToy
9GQ46WC29Iq5p8Fs1xNKJjLyO9OyaUcgQrt3Bxq/6HUvDgUnxsFI6jYDw1+z0DxSZkV6ypKQmTG7
zIqh+b1ipvhPLd+pCjd2yaQhF5g27A0a9fWLltbVsz6ihEpxaXHI5tl91PV8DpjpNGFhJ12kJ1of
ZKybdw4DpUNGqyykybxQKjv0TPQaWJJx6JD10fNsjLjhZjNgWi1emNTkyMZGPbKM2FGZ5eo3ravH
37ae1z+dvNRtf1BTFexvCdeiFirCkYn64Ldx6I2XchJdWKqW1ex6W8XTXEJ1xy8EMihdJZQgabss
cnRUIOLNSai7vOMtSilpriPiID0PWDlod6wqLa8deweacmaJJ7wkGbwqbd2gHl1N97WimM+TU/eP
ijv1l7kUyG2Pavd+24Fd3ziaXGezSOJWVtoBxQ6pVvDoBzWgmK2h7W43f/3A11zJPxaznbQtCOci
dzRm4o0dkNQ8t3MAH608rGzUEge1qNLodnfXj0lNRq40E0g+8h5lfZXFJ68uOfWz0dxIYKxMlQxc
AcO1A9ItvT1ZyotS3mvTS2FvXDWuN63LQo3lEMf2wFD5zxS9hWGZ5z51wHPGki8tsy7TwzB1arIR
D0NQ4/0/zq5sN1Jdi34REsZgzCvUkBSZ5+4X1H3TzWQMZjDgr78r5ymHEwopb1EpMmB7bw97DfAu
EXUxhUo4adQqae/O9/3aNyyGGjx/PzcitS5pVUQTYmbMrwqypRq6NpE+NjCfcigNgEvIac0vh2J4
wrQhkZWwi4D6P+eGWzuP1U/nP2NlCi35rBKqpDhtBcElk+KuAd5AiC186soeniwJrWCxSZcIN7iU
4CSD0kF1JHoozIcjfOJuacKsY+n7O067MJBVErZS1Be4iE9pJAS25SFxR52Fc9fnMdwu+g3B0a83
MWQpISNrh+puAgOLSXKcBXh9bai5FzlbitRrffoxZT4NXtfXMIsVEL4p++autq2I1PPGpnKt6Y/f
PzWtfcfLOzJx+I6y5jjB6zjMEsE2Wl/rmcX22PFHz059gbgE/icqoP4WjhygHLu7TRWqx9+bcosL
M2gcyUTnAbC7HXtI+XxhQxdqo+2VL1iSG/s6BdbEglQo1h1+DftW/uJxpW/AorAffGNvney+jn6y
ZDnS+sMqFRaFlw0zh5YkoTMNF1P/rW02WUqw9B21NHh21qXCyhuBo6CeNKMUClR98UPb1taNxNpX
fPTip9lkJ45pExe9RWbyKj3+lJf5yc/13/MDvTYYizigialybmx+aU8AhExXhqQ7rk7ltLGMrLW/
CAa4SxcFgLPJZeAmkJv0hBvBP+4a7OMbUzUbD1nro0VM+G6S1XOeJZf1zC5rAedGl8sqbNWW/Nva
VyzCoSgTU4LpziF59FikOpLk1FVALHgbB6qVpWRpFtTYIymDFvhZMF94xDWEfKjsrvseOoIJReQJ
f8vmcu1TFmui0Imfj91E4sZ7mfImHMGLB307LLZEO1YGY4kHro1xBSg8fUwSvq8lduVOn92Wk349
P2NXbsTJEk8LiYuxT5UksaoL60I7bv0i6qC66DUPLnzql49lS8SBcWv+O7uVunXIzMPONzlud8Y+
u0sw4++DrGFdVCeSX9FRDnupdRc2YE/c1SyYhyiF0EMR2tBIDg66IMNl38AmbiMFcgTvf48uZInU
tUgR9IY3c1wmkGUbqm6XSHnR0kaHpFL3dB7fxrQ5nu+wL2ldnJAlRte2AikStyOxrgf/KgXj6Qnn
v3LcDW7T73imyyyah74BBKuwgBITxTiFPfWHaBzpVh77h6X41TcvgrQXLcRdXWnixB/nKexcpnjI
E5yod26SY2sxc1r+DmqB7eao7PqnN876ImsnqJuqhh7BxsAhReBCANIvbmgm2T5JH46NYL2WUdkP
/GacWP4LgujipyC9uIUle/9Lmwp6SXbdXlGe52+T79p75jW0jVRHagenMIrNjoEXhQcB1TuAaZq7
praDNixaI4+QECF7MC7mF817c2cHXbljXt3tbRv69ruAD3TXztZwX4xtsHOaxjmmduq+zgDs4rFy
uhjazjviak5dtJPVIZJHZ2f3XrWTivbPc1WJIfSKeb4KxhJ+Ujwwh9GyAUhLZXnEqqYix50liAHC
vcfRpd/PlNEsgoJMWYIx4GVOBBOPvN5VNQyHQOLS3cloCXpX21R1yKTjkVBOuv3f+em0sr1ZMkSH
Mu90rmHEyCYz71TgeDs2ZnzjpnQteywuxlLUzJMcUv9wwU3/Z2XTqfgQ0C4xDTZCbyX/LRVsAu3w
JsXRO1bkB9xIEG/XdfIrlVucl5VUvgQr08ntTMOYimEJY+0AzjownKQjO/dPhU9/jLp6+tY4LH3A
OpO6nWtLfhmUKClk9s+hTjZS7No3fPz+ac9RebTPZF9/+OziVqMX9S6tmsvc1bdzj0PsEBSH733D
xyB9elBeU6Gtj2vxdHKeC1o/V5nanW96ZSItCY/TCEF+rnGzi7SCOyEiCKxbGjcUrbdV9F2ZSt5i
KZ2ypPdEMJBYeNU9jOCsMB/sF62ae8vnv85/xpfRZvtLrIoz8MauykBB6vnKl16YKTc63/KXaxBa
Xrw9610L+i2Gn4S0hmhmI7ihjge7v+DCMlAKcsrsWZrp4fzTvuwr218CU1peTyM0EJD99a5uYaY8
TFfVVECgpbs//4QvJy2e8PGdn+bS3BCKbfdk4oF4+6CD54DfR7I0UQY7uRrHpPOPWRmQJUjFE96Q
zR01cTuLvQ+k25R+56YIH7AIhnIiWVMRSiDJM0V+3+dhNQc/vvfWH1HyqXPISMVsQaYm5libqtx/
lb18P9/0l4GG1/7oqE9NC4ilctm7JPZKF/xZJ3BOUiXeno3txu547QmLnYPTZNILLB8xUGRFnGmr
eDBNpcDH1N7GqXptVJ1/f4THYQ9SJ6OM7bb40Wfipmyy3fn+WWt6saLhXmti4+xbp8aDcJL6K0HC
/V7LiwguHAhF2VQGJ4s2e+nFXV1t5IaVHl8iP3pvmFrTlQFo2c2AC3UK7rJHZfmeNtWW4N7aMxbx
aueD74H9AnDToELPLnfT9NOl/Uavr+SbJf6jKLKqLZ0sOXE3roDtYuatdl4ga7nR92tvvwjWjqXQ
1DJ2cHLg6ZqyiJR/615udP/KlFmiPDrlQ/CpdUxcZFod+oRYuyxo2Ab4eOXVl2V7k/UV0VKqOPtw
uWJ5d8+D6gYbzY0t3Mf95382+ra/rNVnuCZsccWTwJGohpx/pWJ4pe7ENAJHZL/rqmlDd/ww+yk3
gvefWv1XT1zsVwjD0lJzqmP9Npio/RG8egDQViG7ojNgtc2N/TT9fGzueRqax/Ox9zWED1+5mABj
p4yZadrC39cjuyRtIN/dgOX/24FM/B+v9qqDx7LhrSgseHHjPOw9zmVZHpo5Gfe6ESoNYT9sO5GV
K/VXTXK+7X2R/xE1ZeFACHAO5diOx1J5HwZtbdm+0rzgzkFwxx3CtAIDLTSzyN+tlFRbDi0rYbMs
vX7o/UqZVjhbNxI81VmhO4UjdkFNvZvSMulG+Kw9ZzFi+cT7PoFuW9z3Y6jz31YbpybYzd3GHF+J
oGUJtccBeyxTtB/wJCTIKoPccjlZCR/74/dP692coOTCIMkbZxKSrSjjs31XJOoYuJM+nJ9cK1uZ
pdsAEwKIHXdw40Gx/Ejgp+1MwYwK5HCtSH4c2/w79SPbX5ZQmwpKcybjY9xYnXixOHdguY29cmgH
g9m4nFsZiiUqhYytPTm6LWPd5yc9uldE0tfz/bTW9Mfvn4aitBzRwpFcxX0urrAJeaoleT/f9MoE
/YdM8anpOhO9K6VDYt/+GwS/0/J/OfjztPxm84v9Bpc8I86QuLGfiltHjXeTtN6B05Kh3eRv3/uE
xcYj4SNw/zb2kw0yBSdVKGFPlKX33PqOIxVHDlxsQDrTeV5uJjeGLeNe5SbS40+eVshxWxuRr+tT
mKGLIhvkD7XXpr4bE0inXJJW5YcM+rM/W0KCd8iLZLeN67pXkLPpoczc8r2wFSqJtuvm8dhVDNMi
BeQ3GTP3YMOYYAN8sDLzltVRplpXVkab2CJXtJ9Cx9/KjGvpZTFqDUr/Hl5Wx4rFrjeGyipD+q2y
GnpzMWBzYbc0d3HvKPivgaUyasANQefwN2rKLZmyr7+ALR0ziAcEl6FIKm0u9H7QuP0oiRYhy6aN
xffr3mfLgmjHaq8ZPH+MUZsmoZvZocwhYno+bNZef7E0taIGKCK3rJOEHFFY1z1UmplixUOZDbO/
8ZC1L/hIO5/SC7xAWlswt4hhM7HzuvlO98PD+fdf2Q2xpeBvLqRmuESD9VBbmwsKDQXwXJsK3lCd
IkdLjPbOdbl3b3wIsx+h/W5+2opC9iqAKCHcZ2UKpYG0/lW08GCmOigeXBe/9fAL/1ZmYkvNVhd+
YFb/cVQfA8xuXvXunqgR1Q+VqAt3SLaEI/9JRP/dGEL7+t/dPHoKVB/9caybUgPvsSEL/aY7zXMC
YLb11mXWXYL9qe9NjxMftq4Av75wt9lSoFgDRWUHbOSnrGd7WDPk0IlNw9RjRYSb5nRnhPIu7HYo
osp42UUxdBxSgcPGgvv1/pst8TM5xRsVJphx0T686qB5z13mh72wbkxCdkEjutCa2huXWVt3qmsh
s0gr4Hk7VjHY/JRrnBMnBlDAW5uQjb3i2iguC8YYQfRj5vk4y6WRyLwotbp9azuwLX6hs9p39fw4
FX3oVBsHiq8Xf7asHONuJG9xvIMqmaP2UC6uofNQJFdDubF6rLW/SDFkKJuksEcT282NESCeDjiY
ZKiJlPPGZdjKiCwlowgRqKPQQsZBc13OEHnTvwKXbiSvtdf/eOin5AUPwdLPgoqfCOo4gVGAWaL0
4f6u4e5+Pod9vQFmS+GowiO95EUJYlBfhVl767j5JS0fa6BNx/KbXUT//RVz6hZuphEmvrxlUKtI
3He+iZ9Y+4Dl/q6Vrpf7/hxnYxoFvh8O080AbZyEQhF7ePleLy22Cl1GO7tJOYldi15UrcjBXWR1
WPEsxFFNhC5RGyllbcQXAe5l8HUAz1PiBu6Vg6uTB9muSUEKcrZkZlYm7LJqjGtVCRMJT8U1Gf+6
yp9gEDJejB6dd+c7a+0B/N/DreYphRjEzE6ilFOU6am+QJLO7qhx0o1HAAeMxr5Yb5Z4PGls1tlF
5p+qOWMnqpNi56geBrfJ3EM4TJEW4jUsqWM+B/Q4gkFzSOpUFjsfkN+TBUG5cG5qb89NWkTU1vKi
qXxzBQGetA4H1PpulG83Mc385orUA6QSvLk9gdyGeqg/JVdVjgzZdoP7PCbVcOvxoD7auumfhsFP
Hmana3al6vgDTRsQxQDO3anSaULZuc4OfFuzg0zfb6ZbAEEZT2/zXqk9IJ/jvoD86K3TA+YVTrU9
306Sg14Es1hYWbf5IZ/0/DL7HVzkgra4FDqHTjMfp1PtWeWJJT547VT/z6uL5AAGXg53ija9mcu5
eh1EkP5GMbwIwlyl/G+elPORFX19VMZWV3UC8VaVDeooiVVESZN0N11Su/t8HofDBJvraGwC81oG
pj4U1Gr3TInsmvei3LPesUSYlMq+Iay2cOHScCdMHQdmVWMrXwcW/GVAZEZNYTFUWfMghmrreNSc
0AiOLzzWZdBF3M74bzay+iDtunr1HZO+9jTNdhlP+wjelLcZsi3Q4JLujRm7y6Er/iiekguRjdWF
p0gduzp96brUeYYZA8idHoTzZ1RZIpr7v3RlZ0+VYf41d4W4Un4nH3J/8EI2DvwQOAXoZMb8+VYY
LHU35l76kPitMDm77lgTkYZD194PU7lx+beSKZbgDO3bBu6uyKouzZKwzoENLPvi59Q68y5vp61z
4Vo0f/z+aQnSPe50NGTs4R1r3Wdlcpfq9kVAAvNbvbRETDCS0sp2+zn2vALIkTvZpaGe7Y3V7WP3
+VWWWKw8wTAU7Qj4yaktfDhSl09IFL/Pv/ha04t1h2me5bXneydV0dCzbhz7mw0v1hqvUdlYWEET
Z5P3wvL5ZiDu5fl3XhvLxeKSV0Ot53mccZqD44Y6dozAv3HjqLHS+LIcb2XCBV1DzzHVMuKyxHma
hk2wxVlfa36xqvSmJIOpTR0bV3Y7eL/yCEKOoDv4hbUxF1ci6j9yYLNnWbKR7KQTgGQEy15dq9+R
bKrhvfEtfp3N2MfDP8WTYkkORWLowormh1M/D/3r+bFdmY/LKnyjOKxnKiRATbPuFhRpqNI6pso2
ZuXKNmsp7FPkdLI8F6M7CsSpmCLSP4j8sW5ZSJ2NO9KVZ7CPT/vUNSmrM3AdvCaemAMVUJeLYie9
rj/0H7tSn8/zDbGbdkv+em1GLZKDBaiW78KM7SQdDHnLDiRtQ2W2TFnXvmaRIEjbOEmbWy6Opnl7
EvB1OSiCRRSH0yaipQj2TtEVj+dHf+1bFknDlrYrsp7O8RQA8fkhLX0fNFvOdV9zKjFnl3kja4Y+
MWjdCOGe4KQ2XVqJ4580KixRUrjJYYJUdOxY+bNTpMNxBjIs0vVEL4HcqPfnP3HlsL0U9eq9ou8r
kYFZ3iXF4/TBHE3qMTnUXhAGNYM4/BQMByp1cVE3zXf8YbgNx61/z0nbtqAsPQ1zPDCO9fW2y7eQ
iV9mG2Iv0V0t3LdVZxJ+Grk+Wbx4yorp51wkpyKrt+5HvpwWeMZiWvRAamSEOrguKC6L+k2KP8ba
Kp2utb2YFPaccn9yiAttF3PpsGw/seTQAol1frhXume5nEwKhnM+Q8KxxvR3Y1uwL+ttGqqkeOv0
lu7CimKTvYR2UWry3vNxTZuSodhBlxzMx/aZ1PUrHWRciumWFeMTpXMbWrgtDmFLfFc0OGHkabpB
wPgyTxBYJf17hgXZ1CnauiLmrZMfM6uEr4HASbn3ABPNAp8cSc+3Dn9frhJ42GL1Gfxcza0ERKKw
uL42qClEHx/3dH7M1lr/mCqfEnjFMikHCMsDGPRDd49S/fleux/P+9TuYNLK6nqBOrfLnBvF7BRn
pXw8nG99ZSL/RxkySAplze0Q86DvTJikDtzzBiu5Nm41b+TntZ5ZLAYWg14X7tSmWM5tfdnrRh8t
w9r381+w1voizK0EZGo4As0xG7z+Luj0cKmntP9m64tA7615lo50kpOrcemYV/qm6cctzM5K5y+z
OheJymGpXcbVxLOdkQm7NKk97gz35o0K9dojFilc5GOCDXWTnJwsgzE3KFb5vEubjWPYSvguj3me
q5i0B1bGk3Fg+CfpFFVZ5oemkb9T42QRHejF+WFe+5BF8I7lDPOEbMIKwY8mYMhIZl8F+juHAwLm
6r+DbIKVlCCVKHGR2UTjfGxaGkq/2Xj3lXS+VE+0Sz7bjBRDPBU/uW2AefwND6hoCO7P981KCCwl
FE0zwaysDcY4n0q18wImnhPLB/32fPNrr7+IXzr32CrWM7peyaiA9HIJssMEHbmtIFsb20UIKycP
mN0Myakaix8OzKv81n9ys/TP+fdf655FDDfom7SzguRE2zG9GpT9kmsVbOzbV959KXsI+HzgtDZD
cVrZJ59Zv3LsEmXVfcfXmBN7KXc4MqsuzWSsUx68+kOMxfISFhSNTo/nO2clhJeShyxLfb9Ms+DU
CAEtmqm4IcQNgx4Wqyrfw33y6fxzVgZhqXY4yMnPHcBpTxBkqqKk9px7u3fyjQhbG4WP3z8tksqC
lIGU4xBjC7GDvP6uaP6w6u38q6/Mf/fjkz413iV56cCLzI0tGJ7b/fuEc73M3kq2pRvG0dB/bmow
xovDWP9Rsgtg+wFzU5bj7NAFD5LlOtKSJlYECbf+rupUB7ePymxdKayNxyKode27Tal0clLeDFBR
c2c3yffS0RJMPkB3QGasQ9MuM1HXQmZyHLZ49WvvvQhmaMUWfZNgV2+B1TkPzRuqrRur2UrTS/C4
GjJAVwCEiGGz7lzhjjoAibBONoobK1N0CRwXzTjaOkW1NkVlFHIwUS+zcNTtRpJeieMlYHxuAlWC
UM1PTlP/r2F/puo6J92OETiuCr/byBZrH7FYhS3GRAtrD35SLcEyXDzKZjwaxTaS6UqkLQULCwdK
X3bwEQjWo5PmuwHiKkED1aot1uDaAxahnFYeDHttLznl7W/Lxr1341pxMVo3HSzO9ufTxVofLaI5
VWmXjR4G2tbVfjT2RWe/NuO3rqSJ/Y/u9qdkJGw9uW1qoXUPvtftnqsgZG10/tXXImCxEFek6xMG
6tIJjnKot4rut6b9n/Ntf3mFgRdfBG6SuIWQowZaASpbIbj4EVcDag5DAV2SZN/4kGunoNNKNW/U
v1cGYgkvH3md2D6XbjxBZZPDdD3sPLpjXG4cXr+GwBD7H+foT2Phj01pigF2MUVtmWNrOE43ea6e
ZWHIbuy7MgInsjv0MHeDzacRzzjuVtA2zKqjcEiwa72RAVg0d+SioGLcD8JpI1xaQLXlfJ+vjOcS
nu7wyUqI77gxk/W7z0DxCZOC8Pfzra/17yIZCNWVSVLXwSkbIQg+/cz1m2U21ty1tj9+/9S1+ZTQ
oLZh+DJDZyqcZPCbNX5cow+/9+6LRCA0zWnTYTviQ5Kln1/K5qnsN+bdSipe6gpqPVVlPWO/6Zgh
TLz+MA3xCBZqNzd7Nf85/wFrQ7tYvz0xQk4pTbCpDYbn0rZju94qrq29/yIL0LIHK3JyQfjoLCB7
5r+OU/l2OLdkuAJKuNyXgBvsz3/GSkL+p8T9aZybAV6jYmzcGNqcd04PdnLKYsuvbgv/e5rC9pKI
QJAHprQAbAhIWAO5NRQMRQDpIZLqP0nu7c5/yMp4LOkIjhV4GUi9QJAy9yCm6kjM1qq41vTHOH3q
o5YYP6O4Iji1Q8OgJGTyvSTd7/Pv/RFQX+w9l7jpgBNIR2msVkqnO1wQnPyKPUxmS516ZXz/EU79
9O4Qc05awmYQ8mZxZ2VWlLQ4Hqn6xt56wsps/Q+E2nZoK+lM4oTnMQxJYN80ujvTig+jQdnsJu1u
cRkJ/+eu8KvuWoSdNNqjjWlMLLPW2cO60nuiuMy+HBPVHJ1atH+BwWvfED/Z8zB3/FjRPFMhZw3s
sDjPXyWB+qyYJyNDbrfWz0mW+TGYpuxBdQV90W6Wx44c+4t8TrK7D3zEFQPIIvJbweMWLknXynXZ
JR0bvrPrwNyUlTffQQkhP2J5lTvb1gR0m6BOD3U/V3suCPmjyqDaO85swr5sQbMNmuEHQP/1HGkr
x5G1Gsonh+m6DzWOZ/FcsAQAOzrcJVaW/0+CVdwf8O/uLnPb8dS3QDlDIzb/OwZe/QLTT3qQwLK9
BriQuYO563TqVO9dljQz9xbxxyDq7clcjjq38jCHMMulLZLxtixQ0VRll7wHVpcegjJLd9A6mS5S
X/M6NFbXPgF32g9RU45FeRC00weVEhFPgtGd3QRpyCx7uge7N3k19UR+Wzjs78ukzx98H25oIaTd
q8hQr8pClYMANufBPKNAVNIIAMIxVgFJCwiN5ykNEb7zcMJXmyTyDLHrXQES+j5zQd/uE2lBygJm
WZVX5+hfnnhXfteTk/YDEZY+FFMGty7o3m9q8LS6XLWHPOf+AeEl5MEuGv++dmFjtoe8VS93rtPx
G5J0Do8GgcsCrzT6GVpq5nFkytr5YGNhLqTq0LrVcChUJw9NbYqTpWp9WXt5egK+Re9HR8q9W9WQ
LJj6FiILTn8qYfh34TRGnWxZQyOOD86+mnrvPuGqf8PpbIB1l105F7PPwe2puvECmxEW9jXtZIjZ
GtxPdjc9BNT1MWkc61ViMTvKCawgDlU3yLtJ9zhPQEhaleZhPpvp3eNZe1U1qnkBOEBc222ldlhD
1C1Y6fNbUqMsrluUDkAR1YeMBr9AaJE0DHBwv66V/FBPBG+x6VX1B/Sk8U7xCcZPSTlctXjcwZ0A
ulBJJ+HNCtxuUIMkzv1+OECuDo6fna4fCdNj5KdqruAzmpvrtKv5azqR+uC1ZX5XTVZ7W2cO2fEO
/sKynNSOzpaIoIAI5w9K+hdUeAG+SUa1lzYX+3TI0en2oPc+fGQPYwIp+hQjcW3AdrhiHRkPgxtw
DN3MDm7GxJ7aEvLpjZfcKBSfwgySV2FLM+ciqEoYRLfA37qikVd5Dh2AvuyqK691+b0Zk/yaNMkU
dW7mv9kzGSObWPb96FTtTlS2k4YNVH/up0Y4F6z2yYU9YWYC7m5uKo3biCll2W/DjH+EfENytGCS
sW+p278QOv9oeA4HbAiTH7u5syFNNLuhY5vp2uK2J2AHzOWhLAJx4SeT+8b7wewhoViQsLZaGaY9
ZOQa7J6jYlZ5Ggazx3bQhPhrM6eKRdcG705QsDBN4QjjBl4aHKo80C+oyL4khkOdwk0PnteXF95c
2zLU1ui9FOmYvpsyraNcimk+Cca60zB4VuRapI6stjSP3B9QKw4CVDnHioo7xy2ah3Io3y3m6IOd
+fWDqofq1Bufvo4ls/NI6AGoC8Ck9qoK6I3vCf0sqLL3KWnTHxR/nbDd8JHqCu2Hs+Rw/jXECoUK
6C6t6x9jVVqXgNaZF2h1VU9preH8NYnsRzlrTSOUFbJfweQY96KDK95N6rj0KOe0EmEDQP/jTApx
GfCRhBUZxZM74g52PzIvOYrJG2OHzd0vOky9iPLeqm/YIPoYQRb88YBUh3pXAQsYKfG9NnjkXVVN
0ahLL5p8ix1yuIVcwJwbfifMdmJOW9x/Q/MIagB9YR/giFm4By/x02NeCXAfu77020j4WR65bpcd
RcIgA+1XYBJ2LTqSJGTvNKw5VAmBsjvYK1E/okJfNEF2m7oefzTGah7HoZqfiaphNJ+38xXn0wTP
WQmfIdXPR49PQkWBlegwp13+aorM3jEZuEfTwd517Dod93Mtn41uoMLS4u1FAmlHhqQTGhp4zzSl
6qGaazirKbv/nUoL9wpjKdIL0Wb3vWyCQ+vUwxGqRVhGM2MPu9aMPRRzBxgM86J7g6JAdkea3j1C
RGfcdb6ro9KCVktqD9U1KrU9XAfa7GqGGcK7amp5w62uOeQ1h36LSTs4lhZuEaHwQq8tl1iXGgoR
F5gWmCHcqy6r1BGHsU6zfaVsFnntOIRGIG8rDBOkg8eKHwjl9nNdVWMObR9wHoaScbjYBY313uFS
41oFSXnrjeBFsM41N/lYpS/Ccfhbbovi1ARNeZ0B+nfkPae7cUrUaSBoACj+Cvm7He4K3XanjORj
AG1HJ3/yQSQPB5a491XbqbACQvZxtlNTRCnU0rt9oLLkFeBJcgLuM9hNblkeaQVYrRhh/ZhOXhJV
M+vuxOCzKBgpjRIPOE/FTXPsVN48SzUMh4A35Ys7F//roCrJdhpI4ysXVJW9r7R+wk4CIZ+QPL+c
IR516c4EtXtFQOiGPdQgdeghtZoHimPWD7g0s3YvRM6izGkejN/ciDwIJUJcC6TFkjbhNLsJv/SS
jJJbr5KJ2oPQNx2KIJUvgW+3J6cCdKtqJayb/ARenX6b17Bxm3KWwlUC6i3RYFGtDx3S44WtuHai
oMXqawZZJyFcpqpHuyJkV05uEepCkMe6dGD4BIVOhBsuI6iSU6ilJ6y9NSfs3tTE3iNt2buUjONf
m3fNHqrEk7qddY2C+MgMlG8SVKi9oH2HUqwyoMyW0w/CCdTkGcmoi5WtCOxdi83Pm7L65pkEXhWE
QMRWh2HQQ6QxW6oQsJ+kgMWmm/5gCRYA2pC/Stjmcdbw8TzlycCHsC1xIQS5JM+PYCjiNaEqan6w
EkCSANsdr6lrDUekQnqN6a0vdQ3AqciN24S1DrCPgndu+sOzgjKWDgSKKluNOmJIpSFoToG1qxhF
Spx9/zLz/eHopsbcYisWPLv+bMe4p6bQmxnGCLII9jvUTctwnpXeGQ0xzRDKVmQPIb/yaKbcVhGs
wg3w2znOAKF2gwrK16013Xlprg+TEm3cCYp6EqTw9yUz5WEu8/o0VKx8qGualreMZ3WcA6Tw5ELG
IwizqbVuqJXWcNxUBdI97S3nuaor/+9gecUvkEmx/PrG7U6Q4+RxUaGgTWwlLsANg99qz+Xd5I/i
mHjO8NRq1t5XBRYQMZX/5+y6lhvHte0XsYoAI14ZJFmS5dxt9wurkxnATIAIX3+X5qmPbsuu6pdT
daZmaIokgL3XXsEDf9q3UdJNIS/RHVZwbBWTa59V3+klm3vRtkkbrGu478oKIkSst5dl6pqsnBtK
874w3V0cugiq6cOO3kWdH2IrClvl5bC+c77S3hbIzoBS/b2M4Orh6Xk6gdKBQVod2lxFrZyTnjRI
NQ5bEOs7eFuAn26WdJyL4JsUHSxltFZ570fek0C+yImLglZJiXhwGO6WY/FrcSMn2HFcqkF5qZh6
AP0FZgHx0oqNE067Zpz8g4WGEKihXyNprSj5wYHMWKeh5u7G1oyRRFOq75duDbJSoZUN4xlqiEUW
h4CtxqaNsmRKe69DMaN13T+5sqxzOdnpzmoVyUTYivZJhyTiB9UJu4G1JvAshOM1r31lIcRyZrDz
HLuAb8ZdnpMFMfLNMKO+nyegJK3SNO3gnQve6goqFZ8kdrhaiz5MfZDaH1vkAvWIysYdD6jTbnrf
RXtZ8/KmjKbiUNcSHc4qihuY+TprwlrHzTWh3c2iGyTtBH1/66Er2+PxklQLRjZr0I3gv5DmNOuh
2MolnJKF1JChw89mOkIEioweJrpdxWbvFkLR6Rt42ut8Extn3jhdPTxMMaP5Usrw2AQ4L0B4MPdR
tYj73psl4kIhJDyMbqPuYlfaOdVLY3b1VIcuBtkF/iesphfXjl4aEafMJxy7L04rwlvfG0GenoZh
2jaMBxuvlgpnO0qQBO6WRTrToNkWfeXuz8nIWwVi/KNbOsM3iyJ7N4DQf1hhAQ+9lOBt1jZFGySN
4dOQ8cFWaQBPwLcymKPXaZx4Vktw5xNkLlU9TGzR1g0ecQ+sbKOfXPV8SZqWL3C6CcIUtV11jOu5
zB3k1J65SWRkaW0F/gFfyhc3tN0R9url76HQ7qbm0K63tiNbX7c045H0s8DiJQH3rO4hq7JNrsYy
2NTUGW+8cKi3sJILjsx0LdZNSzdGyBJdZ0v2pRtMdQrr1uGlWvj0QzuN/9bFdfAd96+btI1H+kUX
LuBX4jg5GvXu68xLd03o4NLNNEwyo27Pdj4PxGs4gmLsTKN9hoIcLuvWqARmakJGaOuIhgNq1fWP
g4c6Cb7VDdz9ltpdWUqdYsyqsDGbqYKsETUxOd8UWLoZWjxoJuCl0e0krSXm5i59deeJHcDFUPGm
jMvhOEdqyQV0/iqdRTlj9uo09dvQyphvp3VAF1OrEV2XN2fVOM15XXtIOAqbGO07W6H2qV0UrrID
H32ZvscdKtKcGh5Ed/XYdfMTrUFJeqswxkKyJhrmOnW7yX4BT4AeuqGhu8iyKWEz9vl+LgNsJT7C
zuencIiLXEsa5CNsWepsYD25KSgRMATGQ+CwcVTjD4wK+oT2UrwGUeNDLgXZNCqxBexO1U/PzdrA
QS9wDLIhIgxcXiBKCaqslIEHMGRgZB8oL0QWk7Xhblk77Agl2tGNYMVPanl/j1plTsrIhDTTDiQ1
6VS32s/KYifRH/T3fUTVmFo/jqAu9qZJ5WyoK5YVI69TB5DW70KNkEDIgaGwNV2/hVixTYQauyT2
xPISFV2F30bZjedY9aOM43XbmJmnKx7iI4Xe4nlqwyITwvewCZ1Jyz2wn0R2g7skYDIvN6sQPdQl
YZPPvOcbsLScV9mtes9Qo+1bl5XHSEV+m0DQ4W6UiptMdqLeqdjpttEU8NthJUBagKPbfcx9f+t7
BjFxzO4tqu0EABCmhOVgTy16o8xTKACTtnTJzndMh68RfREHW6vvbjvWhXlYtvPWAWczgZCx3hRh
rW/B3lQ7fMBRSuw65KwIutsR2lu0AhHbLj4IxRE62bepJZC9EMM3tCPjfaEigfdrmy7Hnv00lGiV
KOPqKeIGwiCYRuz8Qpq04CLe9N0Q382soDeSFrAdItYvMq8ROoesSOxjLGGBalmw7ybAMoU+RsbH
0SnYrp+lvLUxGFCTWOvnWvf2O8rH9rVx1jXtehzhmbQS6RjB2uoTaZ3eogIHjFHLMLxDhnVzdKAs
OcJJUeOEFlW1gTiKPsh+kb+ZckicRJEb/axhSy+hrSAqcwbmijSEazKcW9EiLVFMcmzEb6xqbwuy
AvnqG8QYtx1ALoT0pDGpu7xw2xWwD2gMGOxw/wAvRC9bS7ZugiYOATJ69QsygCWGfY1Co6KH8tWN
u/oBq6lM4O5YHyPul9lgAx+1ppE5PbdlCchlrU7AWijgPz/Q/UI8LMVRzsOaIi+mfEMN5ebgzEX7
xehpzxo93M4ODB+nfh5P0DSqh8ih5XYKKEUsWDUeuce7H6xE5yQRNLQlXuh3iWp0sQWOCB903dPE
c1v1RoxntlFYKJ5g32pOkln30BCyPIbVErxUnJOsLTu4QEoEtO5RCLo3o7Pi/qN12q4dYNbZMeER
uDrdh60J0hgdEA58V+4KmAvpBP5IUdqXGO3hpBhbVAVO+At6LpycRd/hYKPDTJ9dMZF4p7oi3nUj
gjTg4rayvBCj1clcxg0wkIgP8bmrE4iS7nuWV1LrI5ar2MatMrdsWlrIQ5V9X2a/2tqqIidYkOGN
RZSuR0SU+I+9ROQiQjExeedOgZq0cBRipdAj9ekyoRkE8uf/Jj0otwDTYJFaBF5w51BMLB21QFsJ
pS4YASvwjG/wE0R06khEcM9HWKVnAejzYTpCSvUegbn/DFwsutXl4qsspnV/x0WkN3Vrm7veViTD
awruz6ESODD5+F5Kxh/jqRKZkOhuMBz1xzxe4znnfjvlrlI8NS5zjx4d450e6LQZ2o5uxnpAK0T0
CByUTfHXYqnnHaqc4b7ARprHYIvs5DKWv9rGj/bDssbQZmu9LUJvuvH6qX+mcopRT2Dg8kor4KUd
+vZcLb23EyGft+Nau0cZu3rng9Fhkoph1BzjOH53fFoESWvmcMzA36b3hY67nStrVGymRwcPb4zK
wS108FktG4fsqxk84sUjcFnHQ73VcHRACHVfNW0yjHF5mh2oPeEavGxQESKptB/h4VcuzEMPN4Fk
0Iz20XodFBh+4GGW6+CL33puUxfbcF75zxg11D5uu8iHnW5sjqMFKJYuKgwhhANpttGd/T7omSMD
UITzFqmc9Euh9JhbSaXKRsjj0xCr/nHVAu2h6t3vbl8ZKBYX2CdZbDWIvHQR30jpbgWid1uocM3O
Jru/uHDeXXdeN5CQIz8Mfo0bhw3ja78a+jZPwXjnjdp8k14DZDZmS76s1fgyoMjI+67kmVsNGQ6x
zJ0IU7vYKGer/SD0d6uCnVg4wQM16Us5moeSu8BjBfwME+SdAJEPMA54ic61WemUSPT1AtghqxZ5
PDDi24hAwnM+RGtndD0gM7CN7bOsBIN0N3B/uKtlNxROPA+9nOcjoIv+PCiPN2jF2E4WqM/GGmA6
xzm2HToZ56Tvun2FLk/By3f0t0HVDdvVkh82KqLHwWljnH74NbwEWgdnLvuDRbK8FcDTDhxby7ML
WUgqyy7EsVfI0wB/3WzBFBAKb4FKYBgzFaINsn28plUIyJU00fiGeW1z63jYrj1d6tSbTHSgAzxz
J8Hr731LgC1goHE78g77PAefCm+wRkCLwTxlSYEX9/la1ChUWOs9YmMoNjZwBtSuXn8bmwL6uxJ1
4BN1SjDUUDhtB97bG5hYBClaMXQeCFVHiQ0c3DMF3dZSBE9wLW0yVB04VqWp86pwdJkIJ2Ipph/T
CQ6O3TfLF9hqVQEWMGs7qD8tCqJS8dzTNUnpeIbvJ/2VkQi8a+ZyXBlqVT1AxmS6kTwTG3xdZ6fI
YXZWflWCvmvXMVCBrl2Q1TGZspD7QYYJ/LtnevVL0BKAnFYBkGYmc654ZXI/ws6TAHBnbmJ9F0gv
i5ZN3LL41Q6dfR5N1ZVpIxFMIicPEtkmZDqvvLBOfMmivKuwXUYRYGgfQXU3K3c0xMKT++iXBstf
CP7I12ra0AIO7xJVSo5jrL91RVzc1fM8vBVa2W3JvX4LP4Up9WXdZuuIk3BaIdTpUJXA5RzF+yYi
UbipDKA/FJz8pFEGsiyMSjAGi8jJ/dljm5FTiv9r5C70NctQicZ5FCJ1s+n8GHbsxnsNaqXz1g7s
CLPILg9tIR9maHEPazNwgCxOuRsnwU6gRCy59FBic9EPGcpVuS3EhAN8LSORFAj/+YKaMDiFDSfv
kK9CPSwQM6RsYGD9VrI+dd3JQNakflQl+rcEPi7BC6ncJ8QBtbCP6Ll8Z44nU+qaaVNHZDwJCsS+
CZvxq2+g4TZWmjyY4i4Ll+X8eaE7gWN6mdUdj9PZdWEe7OCM8vu6/taG+PcMbf0Nr1wEiKlZyBtm
imHrFRg+OcCT3urad3elA9cwjKTRKJXzWB0LFVSIVpmrpIohVYli8YY9CEBBMeARdqN4bjkLNrCx
dnalHwYPkOd4+CER5i4cWUVzUhkgpFuNKcB52x411IeNS3+CjUdenaUgdwU6qe1wtsop5BrtK4tB
Td1F3gHS4jnB9GjOGC0DRPlizIlEidc2HG2GSgdXXQe+6R2OOCKuxhtKoyjtgG1vEbalMrbWcF1y
hi4ruljuKoKvXveACBKDOvwxdka+dWVVHLQaEKTObL8fOFrJoFHspvAtKmnR8OchbH9gBNPnqmvr
nAlo2Gu0namjanerLQLfwH7lcA1EZXXCF0qyBoXIDULIYCq2hmZfyLNRNGZ0mRHoT7uikfiK/fV+
Lvt1i/oijrC2/SmbygLqPVRWJlHjXO0ghRP71ce0tb/rQS2PknKKxQ/kOGGr6JUhiQz6aE9ib0GQ
x1oHGFkuwT1YxHWV1ssQgKCpll8jgP47hMrO61MFgBUR3jGld9qsWJhuNY4bn5P+O/GNf0DuFrmj
LazQliiMw1RJjklV3QgYSJnYaXEHAgc2QOAJfg6arJidjRJoZlX2XRp0BLreAfVJzseAvMZstbes
s75IZhxGm15ZmkUtkp66CjviWhRjuIF6dPlOJ6fdgEffZNDqt9mI8vCrWmwAltPEmu818tKQQOmO
nZdr9Ng/oWYZbN5W7npgDa33oReG30bB+30Z9fqnwIhrSeAgFd5Gc0nuWYWiEkgluaXLcI4Kgmch
Gv3buo7KW7YO0+264L9OYgzOgqzHHjlnPqbdh6qOy20vSNvlXtkvO8jSUe1gRtXczA5v8nrh1Y0e
R/ttqYzUadvPU65gEvF9hZP6V12F+qSm0t84bUi3mEyFsL0Ym9upXedT56nuENbUf0LEjeNmvVQy
jzo0EVjuYjv1Czu2TWcetBUsD0pjtmSoQkglpg6A5VLxjUWwTepidwJEiyCXUbbdCQhelUet8dHP
ul6ZVlKs36UTITASMWAugDGNdcH8vvjmL6OXN2tdbiOvQdx3GIuHjgRrPgAvSSNpyj0A9P4B/kQk
lcVEN6XL2FNUlvo5qvtgi3SU5nb8GcP+7BkEfHjrVAudIVEYvXE4yUVLmTT4/FJfAWpNFLDI18AU
+HRkxI8R5RFu1xQbQqg58oaje3PlHJzccB1/YOxN4V3m0fANhY7wkzluvBWBfpGo0qbkgDoWZ4Yl
AcIvmqMrqgFkIysxQEboz0M1TcAMwsALc8UJb/O6WLH1C6/NY08qs0PyWvlaTIGzKcaAx5tVdc5R
U6ybhPSk/1YxKt/71kX0me6D4it6H46IsZLcBNGE+GuwnXIDSgD6IesbDJ19odMxjs+TeVnlyANd
HlGG6ruC4e4Tv6xhJGsaexsvgf1VV46TDnx18pVAtZf2bqPvuKH2kbi6+hbHvd3a2GoKN1LdpsZg
hIldopanCeq7g/Gqt9jCgl+zoP0t5cL3gJjkC5VekArPAWwjhujFE4F6Hese34cZlneFdfcyYsbv
bSeXix2rUCEIxaM7pmrvtvNn8F7Esry72uVQurXjxqlxf+ChcCcBTn+Wvqk2KJMFglYPfbppCbrU
zp7mtkLDV+MUzGQNss62daCpht9/hKKscF03D4JOOpjDd+MzkyinExlRjElqNvXIM61csakWDFCY
jUQu0PXtpYH6K+HQ9f9CwmX31AroPBKxiOnRDv26oAVHlFXa+9JBLmpldoK4cXpO9bvveIBGuAME
8DOCnRHZCyNdkOimJTfoIDDoRXBen4j57KlTYj8F5YPgiBybDgMv0HNYCiSrfLA+Ot969cxRYBTx
xhFo8BxNPqK/TQ8td2Ta3WR4l4keY4p4sRHAnZluRYx+WuH93Pc96XKc620aB175MEH8ex8pdRuO
w+9q6clpCoIpm/mKSXhL+HZGp5K4yAXJ9YCvNGkWzrPAq8m7wpD/ZipgN2RxMGYBF90WcPCwKUvF
Dqa2aLLjMMgd7boInQgW4Drh8I7V1twT5Mhu4Hqt7mH/Wt8A0onuKYYfKUy+qmyaBmAHdBbAyKUu
ckyMzM7UkCkoNKVf/Dhs70CnVIeyCOp7jHmqNMQLyj2JxzatViFiAjSIBZkwx3mh/oPnlf47eusB
/jCzWMBKUe7WlwWwKY8W9EER2mzOM2jkiSgOASxFD4KJaATcFpyalOi6zV0H32YDQ5B0CPl4Cz8Z
GM9WwHQyiAKLHb7p5jCEc7mZPIjDk5YjnQ16gRklfR/NBc3LKllOQD2quTcB7GnQkEcY6GG+hFMX
Nvhe6leePmH8IRNVIhYJxmRapWvQdj963r+bthi3vK7CfGjwBX1Mm7vGa7vgSPKIT20Uw8HWdKDO
dL0bbEAyODaOjtE6Fv/GUv3PquwP9pzfFV5XgblxCAEbdlAvoUcAaN/y549/xRXy36Xt5bzA3lKx
yRzqETFz8DKOB7CnaPwOz2b2CcPzCnvx0uvXWFC/hpXCNZmjG3rAjvvxvV+TL1+GpKKl4CTWsbOf
GrFvBEcb2lTpeUBat2PW1NNeNx4AoHXrgShGqvBmBqHOGT8hTl77XRfsZ1YuFptbAPZz9zJHTyOY
3B//sGsv5fzP/3jpXRmja4M45+C3mJhMiXR+hSD5f3zxK9/tpecvMDJE2MAXDhsp5GpkTp2AY90+
qc8S767d/YX6YXRwMKiyLg+r4Wgpd/U6Ar6M//H26f8+G0kw3BYYHh8sJn1+SYsMXSkcsDEbd91P
vZevPaSLxW0YsaNbVuUBREfUOifXG3fFEiR1YD/ZPq59PBdiiJLNvsRLVQf4YqWl/6sv5+zjF/zX
K6OIO8sv/vh6gLtWRKyC7d2m2w4ez109v3x86b/K1HDp8z//49IDFaBBlcG5G5pOYB/+Xko/SOC2
hFaYziw18foV3t2frYO/vgX8uQvaMxkXzPEKKw4heQvKe0ridGkeh9n5F7ELrn+xgAW6EuaEs3/A
hEPcltPADgRGMj8+fljX3sPFKpazGkAEnCClWZs9l/FdC0Dr3y59/pN/vAcNKlqNaRbbBxa2482Y
O33EP7n2X5cvHsrF8jVocbX1QJYfYpBMiKd2C6Y9ucs/i92+9gcuVnArVoB6mIkfZD+ePCQ8IWzT
+127/tvHD+evMiP8gIu1O7M+0MWiOxDOTZWpYvDuSvdcUoQx8bZRO8oHiTnCw2DH+NYigfezqIZr
n+vFkg5Lsqw2hKIkNhIyUeqcFAoPuOuf+2B/Jp+8oCs2pWBQ/e/bX0pUYj6DWBoE120FMgptpzsQ
6lBT6h+6Gw/ED56KQe4mYutPNpX/YoT/H+3dZZdWpaVHeup4LYw+I+2dHMJQSYLXZzNA/4Bl4nLM
KzBfNq0jg2QlDG7DNKo2i2iKRFHfSRdH+7tm1sgYDIpms461vAOZMdhi0u2v6L81KAUVEKTEibzx
HeB9kwRNOze7Siy6AoHI2Fsqxuar1w5iNzIyn2ob61tiNb9f6sLb+oIsxyUW+glux+gqZtH6AE4Q
uidqfMQICbTdcy0lHUD1jmMgB2OPwmDAYProRo158OeWpQHT5abQYbhlRRwhtxutLgN1sa6/FN70
Avq1s+048X52QNd2mHe223Ge5Y30ozPTOKYHAoXGYS1Cm02eMqnhDT0ZJtu8cRZv25Wll3PrN6AH
WYzXmRNgqqqEvjUF+NbVcq4i2za8b0J/3QxTgFYJMQYRejfDhy3XUbNBHpB3BOHU/ezQuLIoLw0l
V2B1FKOYeA9W/hkeJIW8CcUnFhRXdsJLr77OW0ERgLp4H6FIh5izrD7TMF9Z69HFHhvAs8w2jQ+H
2HG+h2WjzILCebZruaQuKtlJDLnwmxsCMvfHm8u1n3Kx8wa8qd3FQ2kWwRFhozsIziH3oJ8UBVfe
wmXWa1x5DUZCDtt7GFDHcYUAwUfswp+UTlfu/dKrd3XLNZ4UgrhigM03rAN1a1r9z/KCr937xauY
pYFDZ4AzKV4lzEUx0wMszoAzfvzgr13+4sE7zjgiXJHYA3i/99Zq0JldkRgaPvzb9S+OvRVOjBj6
4/aJ6dO+KLJ2ONVNlP3b1S/OPHcBLt9IrIACg3CyW+oIw6nPTIzJfxFYf9ucL468glu3aelQ7O04
BSmgW3mnVrNhmOfDdRjGozBuDcH5cbxMMP9n3Y3dD9Xh33dki6ZdGe/Fnysv09UZ22MQWebg+5Wb
vi5bcBXG+qWVGNu6TjsfMUQD6xOe9eED80CqRXJIdIdp4LL1K0G2BRFj5rmVuSkRW14h3LIGCw1n
4LNbFvEGjZh+mF3xvSJdLUFfWtV9C6u7TTzI9o2FtdoDGy6Avg/+k2bY34aYeRsMttDPg2Z/F2Gj
KtNF6Pbgx3UM8pwL238lkd3owQO08LndSkfIQ2EJWPdOaXLREGcfriAmADZFCChUKd8B4a3fg67t
YX+nh/ewhg9sFIrwtapJ+LI4Qt1pV9hT2JX2PAAIOPDy1sIllbQvZB7FSRkHWEXUSYiEiIa9bOS9
rowMJ8dIjCfAl22OhtXBXtaLDzimJt+Lvl3eYt+3fVbMLkl9S/st/LeCxwgjz71DfX1aCwf7pGl/
wKgVjHwTU2cn1VDvwmXVX6bQiY8uC5A8bDmopZSA34JFBuP3yQdTfAyanDfw4Y4XAzLf6OqkBkfr
+axvOwg5EVDYMRBMtKMR8VdTyC9CDZhFFv0vyAWcJ68h42Ghtf/NCcT0g1SF3sCzaT3CLhccZ+ip
jz58+9IC0qcbyFYA9RHQmOaKvNSFg9xaEvvVsY0kNuBqmBJPTvzZGWFIL9rF+8zY9O+dv8uii9UK
xVU3k4WgAA50cEB+gngBS616trCwAj8Nrtg7F6Psu9qiffb7SWSQHgGOg8zklhe+zoHh2k9Ot2s7
00XZV6wC6bauYvvFOa5GnlzmHBFv9MnOcaWovPSrXleDipIh/yuU3yFLSGEnDm/OU6c+3T3Oe9Bf
No//Kr4/mok2BGcdYE+81/BRDtFbJF2HYdbsvUOqtCaWIhgXtLQm8Rbx5FL2VbNGpHX0mXPLlegV
/9L40kYGQ8x+QTgnHN/3Q4/MgMmu5kdMyzlFZfLL5bOf0RLNsueHZV70CNRF0BpEXJRLcyxlAUpk
M+G4LEd/9/GO/ffD0r+0Rev6EFEVXozE01jlHrX7bpnzjy/99w8Gnm3/W78XKNNBB0TREtivYbnu
lXhVvf8vJiOuH14cBTIEA1rTsTmYHmNUILUbAaJJEVJv8/Hd//2D9C/dMMfSW3zwsMwBzB9E6f0O
7ZKp6OekPksbvPJ4Lj3RwFeRAwoh7+DQ8N7M7SGkCBKiDv/k8f8dxICO6X8f/9IGakY1D8t8OJM+
DNQrIRLwwVgnkCLlo9diPoHxDGyclPcZavVXibLrBxdIhikxFUZ3WB/cEqwfZnk2d3K7LOI1GsoC
IP/48+O3c+0Pnd/an4vZH9B66Qp5QexWQ5wE1VLiFIAQLeSdRfXJpnTtEZ5f3R9/RUWTRcIhaw5l
i7l9gnFh8XUBSRyj5XYhRxA71LFwPe8N0zn/nwo0/9JCrUTIUDOD9HHovAbe+hozpqdSL88fP7dr
H93FgQJmsHf2YLcIm2Y70L9uvAIUceJ9YhRy7fIXS95pMEVflzhC1k+b8RFUZDgrj48f3/uVrSq4
WPIrzHRX3YTRfmbyAbLWUzjVNx9f+krCjH8ZPQxFNTQY4C/iqeu7klcn0EYB2jhbYoI8FuxJDDPQ
gAmV1+T421n+W4KUf+mqhspzpkvE7WFQA/AGKNNvrIzAN609Cu2laerkk594fgf///xDItH/fsyY
C1qCWHT0kGvnbQvrLDfz6vQ3Vdt9KTjvEAMwqkQZQ3egbffJ4MXOSYCbh8Yeeauf3cb5bf3tNi62
CBqLAWLtGB7GrjkOCO9h/Yj1VWx45xav8AXz0ZbABQ5W4GB206a4EYFe0o8fwpUFfenNZvh8TjXG
pj5C5NroL57LII9T+3X5IZs7pN598iuvrAP/YuOALEWssm8tUqZVD3KwQOyjRoDPVHf/tk1cWrWB
07r6doFVhq+/re4vhHMnkWM+eUzXbv9il5AzOFtLNcZQ2L9EIRQgJEi6ot19/BKurGP//IH+sau6
pOFLW8oYBuzm3hPsJujlJzd+7f1ebBHwHwJCLBFkZmFkVydCVAaQ9EhSxk3/I54L9xvtnXUfUjt9
VlheOYouc7/9jrmTLWElZT14prvfGvOFLe/O/DOqf3/8wK68jku7tmilPehDYJpJUKZOvQMVmQMc
3Ecr9kmxc+WVXFq2xQEUJSEUQYg4876gEIeQZP328c3/Zwb0lwV/6dfmYtuh3YQv1YVnRQaBI6Jo
vGlOqb/+5hFoWk69uGmsXTSTbthuEZVMkKA72H0AzsMt9INfNaiINwuIL28S4/bELApiUtfKHOK7
9eusapZj1ufuFDx8EtZFYDx9fPPXnvxFmUEJOlu74lPtAvsE38KD3zDQ8srgH69//rt/LAUvguPh
qBB7OMvSwJFiyZGhs3EDSHs++QFXytjLNPFllBFsLzuDEPTR+daJ6pfxm/URRMcI/lyTfB+M6bYh
j2+pHyN8vZuao46nFeITl731SLMDQzlyYW7Y8vsC2r9v0OCCwesV660Ki/n7AGUGrAAM5PlkrdJ5
9jzIpdqf4Fs2OcK42lRwCamMMeQLlS1HErsx7xJ1x5aDbvcAR4Axn8HTuQlXTGgnSCvTkYl511OD
nDkS/ign0EyCvhh2BWuAyYAHKA7gAlYzzAhwaUo9sMZZPNyH/rCvIAcN1ODedzNcYIzXNt+HdTQc
tM54vA3gn5OOVDL9j2/wYqtkLVVDHE7DQblv2gVFaFiySb9//PauLcuLnXLlZio6Z5gP3ign2P3P
oLfBtWV+/rfLX+yWivU1g1FjuFd4maHWP5nj/OOdX4AFUczBEKpKenBgxbIpLNRt4VyPnzAi6JUH
c2l4FxbWJS6Q7wPkCRlQkqSaSCbGJ44sRsicEiiTbpRv94xgu+DtikjAx8WYvIGqCnGUW2Mg1ITC
pAqm3DD/VDp8yy2wMBx0E4YwCIb6p0d8aZxXByMgKaOivdMHQ2JCCwFm+28lwKXn3QQ/Dg1SmDmo
fkkEgbubfAkm/dnO8fc67b+c7j+2JgEXw2aExfUepVJ9K/2yh06I8n0xd+tnrn1Xtld6sf1VoE/D
VGCO9pzvlH2A4rXzfnz84K+cyv99OX/cfs1k0DTnS0+LTAsFAUgD/4UFdhrfevaZFem1+79Y/Ao+
7CvVbrgnTX+KRPtlXslWtdH2499w7Su/WP4RjeCk4fdoBQcAYuMMnakVX//t2hdrfwV0OKDOMwcC
s6jK/T62n3zx1x78xcpvfRc+aKORh8H/P87OZEdSHY3CT4QEnoBtzBmR81CVdTdWjYAxkwFjePo+
cVd56SJCyk23VN2CDOPx9znf8Tc6gzEYEXp+/Oy3CteEyaeKkWyOugtxd98PgBGczmrvKPhq1R8T
bi83TfDvPdRftixzxB0m3ZEHkbEn4sH6WfvCHOCwHGCih23J23AF2Qkq35Oz66APyIZmujtoC/RR
zKb0RLMbgKzJvknq6sZ08IzFsMqLdU/P5SQIehEdK70EVQR4h2AEpzUSjwXgWOA9lSyDm3CI1X6A
Be6b9M37kELbB5/HuE38yux8MIM2ceQNOyyf0YMQTYDKCi4lUNkxun6PuSzWISO63cBXS9wtslKA
IIA4rd6CGsJfctgeNgQu4xUkpvq25So76SxUBwpt/rZp2PAnT0L13abAd4bcqC08AQrrdk5wK2vc
C5z7HNwOKdVr3AAe9TQGCXQHYVVAedzzpDhZLxc3lZ/yPbB4ycsAHtONGgIJ/pENgfFI3UbmRXmj
e0BL6owDYmIIBNu26w+BAkaZZjk8gZAxIhCPtf2+K3q2r2A5KgHfh7YXxxESdwCEyPa2qwpYnwcO
j1hFveqUUNK+wjEJNyf0WLhokUocPD6GXz1IfbZy6Ebglci4jUv4BMNSdC/AOBc7loTRtqEW1jfI
9hUITq5mj6oLBAgwit8xm4VrH3/3IY8sfZNkgjE7HFvITr1Aux+6cBOQ8ROwMX6h7lJ4HbcGmdkP
QanKXct8/8EahKAWVrJVjdkJoMyWlLjBMQ58sxpabhYRuk2aXt3DZJbfgXxW/QY1DdcilUEOHLR9
JfJZw1BUB+3C+EiAGHhsogYMKx23qGKztE22QTjSZFuM0NxHvmzXHo7zX5vBePg7md8jnhA+7TuP
xFCa66pA/uTYwICdWuXtytFLd9A3/3sEgLa6h3WUwqe3D+rGbgPB6xddEv6T16O/1VIOwHiLqDob
LOLszaRw6KwaBKU/1XGL8ygqDLCpacT4vSBBt4XTYITLAbCvHr10U4cvHsNaS2OP/bRN3zzrLsh2
vq7qL0pmr7jCGPekGUt+I1ILs0uU4lZ9mrp1mxTtIa+GrxMRkwAOroXR2/OHAv5FCOfWjZGUA+Ez
MkgzWAA5f570nyIT+yw4z9cf1haGGtoI7kt0RD5iv66maK8peePn5JjLM9DCujInPYKchFtJMPdO
BNDp3uFokBizlQTi8ssvWDgVBLOVBV4Y0rPM48ca2hrg26w5gk8GYEYYwpUpU3mlrrawgv1bbvvQ
UoUbRZNMgwLHsE9+wM7mgQqchuTKHmXp8bO1JoOZA9YQpKE1LCcIi1HlDZjdZPOpRpprhj2OKDLo
zvkRLA9gOtYJtkAkuHfWv/LnL3zmuWA4HWnJeY5oMmAgCAp9TXynrh27l559Xp4/tDwuyPVAohzU
XKjFH0cIYX87T/obG6f8yh5/odjyLyz6wytI4pyqFSRA7QjUlHLROxzYmNOC9JAH3gNE3Hst2s9t
K4JzT/7wsljBcdQxKOIz/g6bwNrgoo5l2NM1sGyU7ZWlf6lDnVvzw1tg/+TpNDao25VgU1RnBHBX
ue775Q610GD+7DcAaYriE5zIJ8Kn4dQHKfynKURzJbTpW4bBgVzSblyFcWGuAJoXxrk/+z00rMKQ
FwLV1Ka/LQNYGeOg/TlE7U2rxZU2W3rHuS0/tBlsUZ30AHo4pcAbf+FkGF/auvLgOVJ8S9PUu7Ll
W9ADMn+228Y6i1J1y7MTDyPYR2Hl3JowpGuTBQCsKT1kb7EK41Ml4USC6iPZWmOG58vfbqFn+LMZ
swwAqxsiiBEJuEH1cDaFxrhvuvzwv8u7mD/bjJNEs8I4jfVcAgcrzdRtBt/88mO5thFeid2mGsgd
CAC/L7/w/P3/ssH1ZxNnlUIJ4SgknDSM6kMghoMXYz/qp0HzqV4Rh7P2KqI6MlGNLcrg3gJQ3yqW
IeDgue/+XP4Ffx9LyEf7b68TQiGlti+hFwD4AiWAnm41WGlw0imygn1G//AMNTcTiey1gMS/N1oc
zhpNI2S2UiZCrkV0z8gd69o1NPlX1oK/jyIUW//7e6qxdcxzmN8C33yNTH2TpOmJNOqtYMOVAbTw
989T8DjC76JBQxeXS7seGDspXn9pi/STuuB5xN1ICk6w+wqPcYu6Lsi7YvzK08y8wic/+usO1OBP
Nta5ET9MOXBJ1zG8WeCVoORe4bhThGbFWbkJh9fL3evvp9h4nrOqvLR2vMAAcQw1g2JYFb4FX+69
br0V/scr437pLbOpk3MQ+YoyALA9qH5AHXbXxkWzi/3hvc97OHxpv7v8c5Y+/WzqhHio7sc0oacI
R6qV8QrQ4ZpiHXn+laVt6QWz4c7GHKJOD9eYKLK+5iAPNrAd8itr/9LYmI11Ng4irH18bgqXirZk
NUTfE35rkUD+ueaZjew+iDundAu7XcJv/ATEg7FGTmQmv15+/sIPmEs9Ji/NEb+C5p8QKL+OG9vc
gaEPelVVtfvCb+X2c+85T5YfxkWYS1ipMeUdI/oOyNoaCfQr1mZ76v2+/IKFzzzXdwxNO6RtpqbT
kEL9CmLizzjh70pdK70sNdT53z/8AIkjoE0SEh/xH6sKQX6e/VOYdFtdi2v/t0L8/ytfzM+/7MMb
YMvlk5+P6iSgKn9GXbp5hMEH0ImU0AMKV/VRDKAxTRBgwbfZZDlcaTzbZriw2IBt6e2NF/G9aTTf
p2EubrXErYIXtNk6osFYrCz0iatJJTAfl0isR5EA4pQGQQaT8dpNxhp3PzoQPYo+ib9ihSIAn7Xp
5/QX8TzjbFRjCwnphHiANJ8gqjTf8oyaLfDfn+th8wv0mgL4Zs5b2D7VX6V1Dxpb5KlLwLks2bWy
8MK0OL8997wkz6e0hEglvldkAOlzXOX+fdA/jNnnaqvx/P68UFEs2l6QU52DLN0ZYE9dQr5cHibk
PDP9pZfNc85gZoBTgiMwhkKndjC0zTc567G3azs+Hooxt89yzMybBsMKvGboSae2qR9ho6l/j02d
7OD6AykQZ3TAlQPUIldDUIfAV6XABgR9chiSIKx3DUMEVtqFoOJe/sOXxvdsQWJJ3sHvPCCAg8Z/
qtCmGxwhEPnLr9QDlp4/W4doWyXxZCUkkIw2+wJ1qq0P4NGBUk9+bi7ns5UI1I7J8YBDXRB5u7Q7
g92z5B0RZ/3mchst9M65DCkfsyEvESF9BO24P4y4mLxPDHuzWvWrJsHkUALU+7lldS5LQuVW22TC
wjRMdyn7gX07OE/XRCoLP2QuPcJxFMgr2alTbYBGI2O6iinoZvFJy3/S5NpgPnedvw2F2Zpk0VKR
bbF445NHaxnlp07xa3athf40l5JIf1CRBf34ZOG8Ciyy4ABR0a+XP/TCEWOe7jdxnDqAUlKnLurY
P36l7T9lNHhvFFXcZgdCqC5BMi6bnz4dIRq//NKFFXAeqVQMBpMAwya6Hpq1nmiywTSyhwXqPsuz
58vvWPgkZDZEJk4wYftQhhoSBrBV2grUi2vJaguf5N8p8cMCi2nJtJIIfkSeBFmnUb0FJSDbqgBF
78t//tIbZru1QPQBrU0tjl1sN/1Y34h83ACM8ykNYzy/WuK4V/bKlpWnpKOITgD5eyq3vP/c0+dq
IV13IyE4GsM8OYGc+0sHYDmYl0+1zFwolFPsY20HTysN3TGR4bvO+xs/vSaHXeibc5WQTytXhBo3
GCR86cuviHfcWnCbCpQrLv/9Cx1zLhWCdbLISxuMJzr0uIQBM5pa+AAuP3yh29DZ3nKI4jTkSCY6
pgIEJB59GUI/wwDWV0xtS61zfu+Hjm9rOUHugtbxlEUl5SnsJfh8f3R1ZdQuPf/caB+eLxRITQgi
mE4grEqQzKl+mcRD6ZVXGn9hOaCztTlrRVF6cMwdw9KCGerCW6+NIOjx9T3YXy+yKK4UJZc+xGz6
MWMKD5dXQVSlCn/N83BPg6FEEtE1ledSN5qdF8FEaRQFsPXUF8mqyB/h4fhkH5pNPYTAp9tSHHMT
wsm6jaebOsAMgbzfz7XNXNgCNGmmcGMC1gYmitfCBem6rsV4cLqrd58aB3NJCleAJqjx3Py8vUd+
zvda6e/gsF95/EI3mqtSyiGdDIq+46nrovgwDbTa9J4mqzRt3RHKKxDsuPlx+acsDIm5RgW5GgVF
Us10isuHIPGhO7uNgHoy+lpJa6GrzgUqSC5qkfR1nvFYtSrSat1FESJvru2Nlh4/G9IyLRuhAkgj
SReuW3hJOw4l5HStvLTw+LmMQXbWhrK1sO6iNgeqLy9xwoC8Lg1BN7r8BRaG2vwOKGv6OJlYUJ6Q
1Iqb+p2C6e5zTz5/8w/T3Yiw8QniDmjDbSNXUUeRXONdm6uX/uxzi314uIZJMgQjtDyBjQhE4ZvX
/7z8Vy/sGedXw3nGNbIYMuxN/O6MEL93CIpDPIIFLGvcUFmQNe7wD5dftvR9ZzM2Mo6SrM51c0oy
F6CYBBUEora8jd+yK5W3BfFuPL8oDlDnCXgFmdAAVPBOFGG6yrJWrkp4Kl9M3PEDwIfqVCa48U9c
So/VIMyur5FDm4gEslxZ2t0Q+QJBRkkd3QgUhDeaEzhmZZrWIJ+n5TtmBoI8KLBPsTNKNq3V8evl
Flr4zvMb1l4ibZwy25xza5GHUNN0i6uWbv25p5+nwA+9CITEDP2SNydYwddR3fyjPPZ++dELn3Z+
VTjEkU19RfkRgX47RhBKOA2/GNj0n3v8rP9DjFsz1uJqm1a2w4QGLRAi/TZTe20JXpiZ5xf/XJsR
2kS4PFLos8GRxTZ9hRQBUHbTK42/0EJzYlgHDUyHcBoYAH3606uhLWoJ9zYG18Tby420cOEI8+l/
vy9y3hr4xBmWMtQ916pUYODjnmYHSaEGST0GFNIb9DYeiuyYBGMAyDJiRS+/fKEB5/gq2XmlbVw/
nmDi1RJ4b/a1rer1KL997vmzuQM+GDCO6q45WYdCZwB28YabugQqpIl2YZ3vPvea2V5P+I01aQeh
SQ70b6hXMk82fn6bVfWVBWihG8yvTrvJZsgm7HCWle3KlPfYcavs2vK/NH3Mtns89rpW5xBRZCim
j3AhKdleGYF/XyiiOb0qGrhDvlhe4fsSAUwmPPB9IGq18jwxHeBwAMs7lu7Zdvl0xTL7918TzalW
DeQfWWTi+KiCUD76QqbbIB/iKz/o7/u+aA6xor3sPdIqeYwddPmEbiR/AbUJfFHknU3XHPFLv2G2
K5BgpPoThWRmapD4BRkicEctuXI2X3r4bFakBqk3iP5imEmemBf/nrzo1+VhsNQ45zd+WCniAFAM
jQy3U8GpB9+iOOBc66+BnwJIWbZPhficuQrMiNmbsiLDej3VqJ3bO0X7m8GLrozlpeaZjWXtD5TF
qq6gbwUytjVEIh8j31xuob+P42hOs+qbBrGHJeTmyKkTkPTEfLwTVdmOq8LTfy6/49xJ/r8UCZrA
f9umjXG0AtRDHgMcq2jebBA0skIwwiq5hplceMMcWSXysqy62gtOqYBvRtF1l5FjBIFoqK4cec5r
z19+w5xPlaLYMnHnQB03FlrIlhWYlAZ/XY6AFXAdIFHJ/4mEgR+y+5xNBGzv/zabN3YCScuyOHmT
TOO1y0wLkOJQuE99ej+addkqsjYp/cQc++qsfsHuMgQQD0F+10hif/8qfjTruKPuWtNx1hyHctqy
+EtgqjVNHqb4y+V+9fe+60ezekM6Vb2jiD872uy28HFQVD8hDr+yz/n7qPOjWactXBg0kLqbI8J5
yvvOQw6bQnX+Stv/fRny59gNYLymXA+DPTrkXSXkPQu8dRIFqy7cMbnD0e7KQWLhV8zhG3EE4HPh
CnuskCCxBvCrPSnsyXeXP8DS02c9NBVwnfUqRphoYdsHZG6wIxjh1zbLC91njvXyLYLpiEMkdeTD
D+4ZpCA0DbKcpwbYgeiajXShE80RX3An2VRPY31UCT1UfNJrBI1oSPrdz8uN9PeZww/PjfdhDRIh
E4LiFHesCCB2Y9YAY1DSUG/LlmY/4PUR66ipf5gBODtap/aaSWapi82GNy0F2MtFAvV2hSRFpfuf
cVcj5myq4LMSKE4Dp43pzIs+dyzz59KzQUYBMuIQyx77cEYkVdRt64FUVyp0S31tNtgZQEla21Ed
LS2QuZg21U1dp9Hh8kdaevpstFsLqk4LPvexCrNk24A48MBjVlxRgC2caICH/m8fYFFnw8Sq8IYa
9wvpZW4VlfwRaXfPAUBRyM5qbmQ33CEs5xfOstfk7H/f/fhz4RkqAtqLkaB5lPykEWojWpB46QOZ
3AEpgqvLLbcwfv5PfSbSDulrXAEgRNMHp0AHQYIRwqfTqL2G8Fl6x3mG+DCEkroJBl+4FikLb07u
gN1bxU3xyR9wfumHh8Okinge6tUnR5JpXxOgM5KMlXdG5OTKKxZ615xAlJdVb3mLlAjgX+/aRNyA
OHXlcEH+Pbn8/87En5OEqGEFLCpFfCwhfvCgYi3oA5UwK61softHAGDMulaTWMOyUe0TBuwMygGd
AV4i6TZM6HRYGYQ874usI98iv6H93TjVKBz0vjHNgfiieB6wnfXXI1HFLwAkK7MSCAy9pwRKHCQY
I+RdFsacAoh7wItNEGANgKR/13Kks00NiOKj9JO1k4iEEMiWcjAjEPbQFmLclZNqH33Zq5Mt/OxO
8yY80iCvob+ge90Y/lTkMlsXPXEIVuDxbhwo1uOMBq+dwdW/P8FTKhkH358NQ/qq0ozdtc4wcDUI
UgSCQrwMiCJdB3H5Pc4S+YO3yL5sfYQV+NT395Pwgl/IDPW+OlvT7wKMs13m5WzYedxLtwiYiJ4D
Ynh1X/LcIbmgdv05lC24972q2pXwNAfrrvOwN88zNRJwcCJ9yxM/jNZJxXsE8clBvGWJFwBr5iFh
cYoTctdgSdhgZm7h7YLycJULndMT7nDrc02DbitTVfc8VQZR1jE7cjBAH+RI7J1ENtlWjjAODfXI
76yL4idkIogbBJMXpy5HjpXsE/7agFy3BWAkPwFIR/cjqG7/ACBXFLjBAniozlH3U7zRN5mu2p1U
svxZ2MHf9jGyCkKgCW4CqPH2FoCAfTiR9ECh1/sRMQ9xaylPtjoAfXSLSG3ggS2UxhQwg69cdtU7
TlVQQfnGwu3twP4/td0Af6/XwUVGcAOI/6sMUG/PHiMB+ReiehEPrsQ5KIbXpciQijAiurEq0fng
N9wx3Xp74H4GOOVgm6mElHvSTthTIrTxJugQNJ83w3hr4Ks/1SJJ75ForQ5gmiDMnNVs41cUJk4c
dIYvEaJIkWdE3FNipmg3SAGbpCM03JmMN3A0wWW1AQE2PeUFy9cVIslXWVLCJyB8sbU4Oe5QHkzW
IW8Qm2QswuyQi02Q79HLDVxa4drr8+DBa5JkW3kGoTF+6r61iFZCEElqbh2CuI41lcGNyqrBrE0A
83o6UWERdhx2OyGs23FUsL+1yCfa1A1tT3UbGsB3q/h3nOf1PWpGQ4qSLXhLWGWHFhmKDkFva1cj
5m5VIlcMVvgp0fWKO6Z3BCHzcDyK6etEkSQtgQZ7sQBr3yOrAHFcYixOOY43wzGGpsbDIlF02zJL
/Zu2IgUye6DrrmEw2ZM6rV7EqJFLhDSCNTaV+W7wrHoBI1CDZSsQj5kmzwkGIfyyUYjcsDxAGjT3
kKCT/BFChDh4Wy/cINJt3GhkRyDBTIbA9k+IkHFIfSo6VW6cCaDNKwZkRIsxSm4C2ke/M8oS/1TX
TkTIOIroPvWB54zjMdkg8yZiyJwhgUQ2t/NhpuLNzwAyr02ESBCEh2TlNssRhQJdVb87Dy2k25oY
KnVwsViNXLbqx6ggy3XWZch0ZgaGT9GgLlelvyUiKb4pP55e00lVh4LVw28nWv9ORJr8KADehN+y
KpHrB9Jp2hfTg4ZuaD3SpgZLKIjvMpWqfRJH7W6SU4MTaYqEWkTUu+4OWs5gNfCWHCSPADzOtQx3
QVP7ekUdojwQhlY3PwjiEMWNh/9CsGzscDmfKIvcgWwg+V0Hcx9ixaYBqjVEm3XsRENcDl3ZFS2s
u3N0ke3HoPLCvjmJoRtWfhm5DUJnkaZT6HT/qe3DXDlpTMhU2lXNKa+SHVQapzocTwB8fe6EMtdN
hjQJYwupKOCUkkIayvfMwvlz+W9fOKDM9ZKc5hyTuKxPkf+aoV8h5W/TuQxxZuXnNg5ztSQF7syE
OmlOIQK3uzi+i3l0pei28G3nlMAkLgA8U6M88hZZMHBAdNB6CnyGq6auheaZowJRsZedK0uJkonb
s0b+sDD5rpFX91Nqc408tLS1mm3cEXGAPCrZtyekNT9GDCE/o7vSQgvb57l6nIEg61WsaE7Grsc7
g9QPtcHWObTby91n4U+fgwK7QnneVCPfw9XFT0L+sFy8XH7ywredy8WZ9Uu/taw5lTxbVb1apz5M
6t61g97Ch+Xnf/+wY078gkRYWdArNX3K2+nAs2In2/E7rZMr29qltjn/sg+vMCnSlAcmm5PXvfPs
NSx/XG6Zpeee//3Dc6sxLloQZJtT3UxPLnZfgi55vvzopVaZnbftgDpqAKrGycDeTaJbnRY3sb6v
h/FKf1n6quS/f3tX5cBnIeX+hG2yil6LcO/44+W/falZZodr09cpRxJ9c4rJn7J5Idd8yEttMhud
FdaoNvGUOQ3hCwoCOzDINlUn9xzy4E/95XMxLRZ4z8uHoDn1OLSvwPonq17lV3qh+Lfa95fD1Vzo
avpmSHpkcd100no7GAaTL05X0aGng9oNQZJv25o4JJalVbCeuEqfVIXoYAg8c+RUgXmPNK24dKeo
kd2jB6/LDqyk4MGKJPwG7Kz+ThGscJfDqfU61WmBdEQUlmvr0rsCpd77zPXVFpb/aU9bMx0tMfQu
C9spWVHow8hqKssaFIHeBr/HygNnQnl/imwYf9QwAm66HJn2G99FQwVfI2PIwhMRAnJFD7C1ghPp
vM+K+hDnXV3eTFk53HQNJXpdT4G7T1OiorWLTY3PJny5BqJx2pZTaPaxo+kumhiSjEnXQFwP6h6e
XUKXy6gF7gDK3A3yGNw2gZGj1b6HUHScMHvhgR6ppvDHRLW7HaVD1IAAxz2wk21WQeKgu0XKMiDT
YsjvcOkxfTMhTna476/FqrZFcUgtKGR7XG3SfwANB40ZdX+301mDI0icKX8la90C45DI+3TM4r0a
A/U8AeG8CaIu91ZxqNK7FmP1HE1XIPYRd+b/gNiKuK9OhweVItEx4Q3yhqPU/uTILt4hpDRA3czp
1xE7zk0wJTHCnEd6xLGa/gyop05xPIBMgbzkTWMSAfeyKtlOp43GObYbAAkPwgl8cE8max3W4zod
q98ZzsDfR7DTjpDEsOdC+PWBpzFb+x7JvikBWQkxXvgFfvUBaa9t1m00ftGGFxn21aGFABf/uiqB
5EQybc/3eZiELxzJHNjoZPUhKh2c80PgRQhgbVj6vQfk7Lz+Ru8NadNoldYC5EXPlvaeSVXuEdCK
u1wzgHoOhPu9zCp5QIxaeFOPYCJvnOQojGpp6Al/pkJmGFJp/S3CeotqXVfhUG7DJAeewkR5ecLC
aY6Cc/fkXNJvpyCfdrkyDWImSGe6VRWz9hsJGPC0eWfiryGGlF0RDN4vsSvFQxgbLLcB1/+oyY//
dKCJ/BxRsXxAGVAVKxKS+k00pXsNCh8JbfDsTnrHaSSApg8ZDjy9qVfQgrb3qI60x56fe8DES7Ad
aPzYV8IHxByZIBZe+p3Ow2DLDaKEV6GhI1LjB2/XlmN98K1sNiVT+kgLBslhJZyH8yvNjyaCtIUF
JtuVxkBPiVMaMsEkR22iMYcw7Lpbe04qFoFrcKribs/lpLZF3IC0YcT5kAHWSjl2OJADi3JbEkBX
aOgPe+OMPpgmZ5uRGyRpI4DxHYm8SLVIqjLY2LECD9VvnX1SINkAlT11T+djxSNmqgk3/sG4aTqF
RGWAUcBgbGJEpke6K4EjkOpZhAO34KWJcR8FmV+t0yRqQIQhw87Jqb0rg1bf4EQYvaY4++/gYne/
EoYpByeZftUOwsNzXYd85bau39Io5P/o0rKNrZS9K3wRbklYQA3odQnUG66R+OSFo81TEY2gBecU
0ajALYM05wUC5LseJincdI2wG7FohbDx4ojou2kNdYH31PSRRq6fZ6I9Eu6n78Qf9AHxm2QnqWbv
phiKH0giVluNCW+fx/70kqdSfvGnUN3YAKi6Mo15jWID07cZ8mafCGJE7zOENj+mVWY3uR+Lg7O5
O0ofn7dRInko/NQeIHMBzZ6M3sGHZA1p2on4EXmuW0126r7rPJ1WMqN+spqaRqwTify8sKrVdmz9
6g03dsg67KlR67KKkmOB2XpXM5TEclKil/sDTq/MG4tt7Uq5U4qmb8UoJ/iPuIP3x1G9Gv1mwNbw
38RCENN6VGwbkH1A06qTA5DwZg1E8msU9DB5I1QcE7oPnA9r5U0VsvgxqpCZsILRzvBVGelmZ8DV
QHSPco8G1p8VDtfjfaxFfqdi3xUb5kK2Gxg1qLSIFN4pH59lSNitj7D3Vyl9/dpraOkCpKBtREyy
N+Z3es9FgrASKPfvgs5Pnoohy3ZFaeJ235Kq+Oq1yApbcww+kNgY6hJMm73EHeZPBI/2qNuxFlnr
hhwg+UFieoUhQIoyX+tCikPZQrTmZ57d4+s2q8zLIEwPEL+nLfayOtOSrGiEvPC+RbzrKiwaiFyH
okelcwi/KIv5JFPncn7JwKdULGhu4YOyX4daOOygJKhDFdQMoxPJuoKB9mvN/GEb9MgfiBJP7AfR
Ju+FHPPbIOzTfScr+1xnBd0kSLA6DE50Gx9o/hWSvEEpKUl7BLFKnzxGIMUISTRuBcvZThbxtM7P
aKdzRTXYIZO3W9ts0MchdXSNpHm5H2ICw0OFucWLpx9BK5J/4NRy24p4fIv/USKKGQoSiJ8M+pWJ
NjzskT2OvdQDAFOo1ba+Z36luhwOXWL4F6w/5CTLmoI9bjGL7HDD8Rp4rtkm0q/JpnQKSUlhnurH
vBvcroLD/hZVdli5pSUaxbqm+47xwd4VQbqFHgsMa2br52ZoyY3MCkRV+AQqxMCMm1jS8RnXJwck
/Og9dksWPadhtxi77BF8IvGzQ51vU+HAuQ3zqj6g4GgfYk2bg5KSrkua1ns3thEyUcm4MwX37tPa
QwZ73nn32JgGB8ChJsSXu/ahiWr5mCnlvSDNt3nrMgRm9K4r4UqpH1OtUUlFxs0GS0O291nZnpf1
/lYhTnfn0CUPDEAoVIWl3QQSy7phWXur4yb6BtSUyTYidcWtDsr4rrOix8FJ9Ts3et0v4LURRZeI
7DEPCH+YkCe8I6idf2mqqviOzN1ghcyofDsCVbYr0pw+CZ8HT6HKwccciPo9gsCMWHQdnbpWPPO8
Uds6Ydm+ikx1m4wkeKFB7f2StNIv1hWITEYCh9sZzDT3cVaFD50OwBFhQf8debfkT9hH5Igf7La+
kfVNqiR7RrEg3sfTOL6xFp5Z4Qj7ZXk5foPmPNhGnZE7XEWVYMXU5A7Jd+JnKbv8jttyektQjE1w
sVbaF2XBp69t2f3BMg8AJrTG+rvK2vrJZgLWJXxd8ixyH6rUobCWrto8QekwRlKWj3zVWtMtQ7j8
sEqsLFE4qmoEWYWkRd0rYOV9irP6fWfy+L4svP52zBnZwrrpvTUO/JoBgpdmNUHyilLgIIpNQcP+
CNpTD06tTkMIj0Q0bHpkjLzBglmhr1f1Td4U7SZtuX3EpUW6KpEJqfaZ56PoqcmXwEdITelAuY1o
Fe0Rs1ysx1YHT6V1+g4kMrpvNUUXVxW9heMCCetllNxnZMQNCXQM+7CL+GNOZP6WOM0g1xPGbhM2
8G1sPLvB4ky/W0ZDrCAhyHgOheKDcVX8OHQ+3eTEYyjXu2rcov3iXzJV4Qvq1u58HdNtuSDBreph
5V+BrwGPr4399yjr4FDSgN/FMSE3USuCG6u7lODjgahJyiR5yDO/MCttIoe7FRls6syVGy/g7JkP
YBxsCcrpD1kfivvY+P45rn7YZl3bbyvJkocq5dm9J7xsN6k+/OVltFqhlI1obkwO7ME33oYBsLaC
uFI9hthw3lscy3+3/qhjqIiRIo5c7O6Gj6gVI+QDPkZZG3eXYKv3pBGRtykbL39qvZiwTYpdFeb4
DlnAdtzTkIo9kWW0p2xsnlCuYK9EIXdR53zaKlb3+9HgUsk1BYFbn3vYtgdp/buvHXvMEOa+bvpe
PI/g/yHwOqEZ37AqVlckoAvn7Ln/kCCahCeSINNdF+t2fMfd4Aqd6fJ5denhsxMxHQK/TRH3eRIS
QIjqWJpfVl25Zl44bc9taC0KwKPn8OwO/fB/nF3Zktsst30iVWkE6Vay3W6rx/SQdG5UGb5oQKAJ
ND39WcpVh9+y6jiXXSmwgL2BzRqQ+iOHhn66U3LLu3GlTKAT0arKNqEFFTQxfNFOfpY90nGL3bvW
9FKE+1SYadradJPWQB04eMC2jxvIRi1srWGtWDXPnRuMBsBnxDROavbeap5vFJNWCoTOMseffnPe
NHhagHbgiRnuCVrZX1lS3uGtoAyDyXltkmLjE1bWjK4l7UM4GtytrI1RpNkBSRA55AF23pcX5Nqi
0cpWqM8GuBtCMCjHSXOwgXIyPqrKj2Yz3V/uYe3na3WrqeqhspMt4hIC90cHXADJ2sfB7LfYYX9Z
EWeqNI5WvlIGTOfbHu8UMgn5HhcoFmU7/kY+aARJSxxXp62CEGb2XEda9CZmB3vKTjRx2cEQug4Z
LkiegXRUXsf1hN2RtqaMEs6RNG1j30OabhXUve3QsueQbcFJV1atzkOTnT8Iv0HFLKGQc6+c9CTy
9lhUptqZAx1DmqOYc9XM65w0zplD6wG4hwIezVP/WMJUnfENgfuVZaWT0LiSZjGZKM83yYtw8Urs
dZBrvA7fjqPsv/Ngdr4xWQZZSuhyZ+RfiQtxGmPLV3IlKekqyVXWFkYJK51T56u9gUN6B4z+5TH/
yzI7s0Z1lrkwE5zRUW+8LdoOJRQUu+ddNrJ+CDOr9777bUne5yCBhmpZtvxhliLHjbGcbqEgT/J9
4gIdUdp2hzPtYPweOR7xM+DXIP4DtEXWDVuCESuJRyes21ZhjqxUDhxHIDHCohzJYQK+gtjXvV7a
WrA2tl3jod+3TgnUnu5SBlOv2oBtR5Mb48Zgr3yDzlnnqe1ypirvNFdmVA23AhroHXVwBdk4i6x1
sID7Pm0xienZcDR1bDipp6HPfpfBUzo1YWlsjNHKQtR5hGVBfQgJj+6ppShlFE55zBu+sT2uBKgu
HUlzMONmWBWfiuxLV6loCB6nTmyklrUfrsVn33UONQYyI3n1zyBQP7uodF2OoLWml79/GnPO4TCe
KlTS0sH/Cmo53KD47rqmtc3WUQ4dxlraJ9ybIQoNE468tX5cbnttuLVttmug90FNG3dCNYRQ/oDI
MVbNddJvpk4s6x2Z4paPhYIKPgwhdzVKFXn/IpKtCV37+Vq0Qgs370aIep9QKgg5wRq3PjqyMTYr
e57OKIMrKBA1iXJPONbDcdmFYNTM+9eAuKfKE39atmnhs7J4dOZjiurE5PoWLBCSH8B4RAnfOnyv
pAJTOyHPNEe9EILmJ6Br5QFPRvwY4Hr0aPW4hfI84cVGUluZCZ0DOc8TC4wps0627wcRuFh95FjZ
N2oEh6tWqq6Omg+e4LXd2Ce8l0aj/0rmh7Ha2v/WhkmLXpXWVNWktU9dHbVksa7/VjQkbCpyXUrW
5VDBTqQ+SnYToMIi2MEPdC8S74Cz7VuLN5Ar50AL5kpwjjoVgjn1eSSDGTJfv4M52chwa+GgnZdR
y52LBtrZJ1O8Tw0KWkdRHDzYluMFaeMD1qZBC2dZGiM00AMbqusO3kjTXdVmh1b9wgX1io+gAf79
m6ZdlCsaPwDPJ5E4P6WvQZE+ZuUfmH5FDd206TwXDEsv2gbcOUL1LSi7t7XBcDZ2e+cUBHlzyhza
vDHB7eeMQ4I5nChs04AFGvZGkeG9TQhUc1CHBzSMMShBz4U53IEAY91WDGqKBtDRUbs8ZYUIBhfQ
t76cgQ2jDcqSstmZQC5Fqlb1XQkphDJUQ93dQXOkeih6i0V+5XlfUMYmezr0U1TaMnvHAUehngmG
8RA2LJO37sjYDo7E0gutwVYnYGR7jFAlTopmvjri+RH1WMXdo1dl8p3Aan7jmnRufS2DpqUqK/Mh
Hm8VNh5yGICT7KCEBBlx+FYBlNj27Ua9Y21ulrX3aaO2HOhDwVeojtv22KA6W4DZABjpxgo+l8mX
j1h6/dQ6an12D0nqOvZq/GhHHMaKXHEMWJrWcpQzj6OPEjbo8Sn8171w3pJBWBsR7Xwh85wlBJSC
OGPfoQyxc/FSKt2v//+0vfxqLSc1fMhSBd3iOHEh+ZHn+5q+Em9LQ3Ptp2s5qZ/nAG/q5XySfWyM
wc5Q7xnkGy//9L86EPqlaPntWjqCPOOU5/7s3+YOgzVWAfLygcAtYs8pRCg9Jus44AEKx8zHySby
k7bZcxg2RjZMVB9UIINDnU1gLnrGpkUY1tGZn6RzFhsHmPumGMzTnM7fS1aAE9KYNwbeiDcW8MqI
6pRFGwhvp3KRgmF0u+/yFzB/dnX33+URXYkOnZxoeWaSVstxjVNxbBznh9fVf65rWgtr6Hi01M47
+wTB1ijJniy1NSJrP3oZqU8h7adCukaPEUnMcQqhswiLkDHY2I/O7XhYYr4W1Kr3OzjRLMcmWr0D
7P8GI+ObwocoVQFS+eWhWZtSLb5VaxLhAg50UrYbdsU9WBDhyLaocCtpW+drJiUBGhf2Qaep+VnO
7r62fyXt4p5F9ka+Mblro6SFeQFkeOYDSXTy6Uvrf2ddAIXWNvJydXt5iNY+Qov0xOELI8aG8kHD
mh+eSdxjLkwz2cFWC7WWgikLbz10/Hm5u5UZ0Ymccq47X8rCPME6PDaZB/Oc8UjYx+XWVxasTt+0
DCD2fV7iUuT2ofC+W+5Gw2s/W9uhXYDJoRPVWadp9OgBLy6x141PWWtsCRStdaAHsQGbipxX5in3
++Ocq8V0yX/MLetweWRWplmnbXrFDGftaobcXl/d9zhNhY3lvFQdLnNO8ZMS+7qjjM7eFJKwIMsQ
ExI6FPusLu9pQW/mqXXCLDBOBEIolz9obcC00J5U0QvmGfMJVhQwETK95BAYAd17JXdvrutC28Cz
orLZnMg0rsrhZFD3a9kn33NyDRMQCVC3BuDBYHEvSwe419YnFN52YJ69AYi8kfuc5Wee2TCpFtl4
Ra7MokmQ/FwQZ9LO6A858Ir7QkowPAaAA6twLsfiB+1GK8atuH6zcDqGjEub3oB/l/MQFSO1q6Fv
VUdZX6HOAHD9caxEEEAnGBJwEaxArXuDpxPwl0aG1wpuyEfmuOZX4dvZ+zx7839prqqDo/rhGcxh
++RZwCkVdt3Dpt4G4G7up+H35QlbWeQ6gr4dSuBKE6c5+e0Er0Uu71nhP3mBPBRD/4c62UY/y2Xm
zMgSbWSl7dAMIJPmNFbGR8IB7enb22wsnzgPIlKP3waXbsziSkbTQfUAQwJ4UyctSG72DoSoNLTK
LZHxtba1u5o1jA2SgteeglnBedI3Q2nBl/7yXKzEp46pn7jLocYAsQHQ+/ZO0n0fy+Fg5tCn+/+3
75u+ryXMDCR0G/hNETOgwkRzoirdZ/TpcuPnRmZpfPmoTwcfw+rztCNlG/c2uyvsAp5W1q/rml66
/NS0CqCeA0F6uE84sISl75O4ivDt6/IUOTR4eQEbRrBKSeiPD036dvkXnzuCLIOhpcFx6E0G7UVy
snvyztu0DD0FmpgAMM8c2i3Z07Uh1w46oETQvALHLTaSMiI5CFvDAg+5/AlrjWsBixdtQQ2JF+EO
Nn9hZlh/VCH2l9te6id6MsDw6CeaChjaUhnQO4UIVzQz78Flxg0Yf3dCOQ+Q4NopuzvUKbliU1q6
04K2r5lbGA1QL3V978OqPXX+MCBdL3/LuaBdGl8S66fFGSRAJpoWlMTgZYdHExpRYFyM4UpVJF2h
wqi9djArn8eegyERgMWAjNRv/PaVZaqfcFyQ0idIRHgnCwhGDpyL9cfrwFfZWqBr7WuBW5imsLnZ
VrAOeahoE47ggfpfTHVdyqH6eWZyQTOAhWIMgkMemhP97YH9dXla1366FsHc85zZdAsoIhU1Xq08
IJqAKStCH8SGQw5jiMvd/H3cOBcKWgzzPB8LYeL9Gk/+UGzj2PNBu8zTGzf3xc0gBTT6g2mIjcq2
Qeyw2KNn8QJ1PMMsdpd/w0qk64ceparKkQjJkzT4l2JBR1by9aqmdVGKMgOdhBHo0FvmKAC4GSID
+PKN1XvuSIHI07UnXNWPQT4AVjLlKfDJYFK781M+fpDpxcuhtAq/jo2eVmJcF6AoczlKz3ehHua2
I2rl4CabDcjIMDO/7pnXJ8s6/JRGyhmYRHOy3VPgQXTY5OEIxB3pXh3x5fJUrH3D8vdPHQB6k3Wi
wpYEFjEuSl9nIFGtYSsLrs2FFulEmLPVuBIqaIVdHdLJ6g4ZXqqPZek20FKEOe0OIOT8tsS9+Pd1
H6RF/6AysxQSH1S7+wEUj3mBsY/D7nLrax+kxb/XsmQaEzzeGaW4n0w3ZuBlTSMDJhmmuQZgrKpT
1kZna3OjJYG8SY0yMSGs75ZjgPBPHwqa31lFek0hcAkVbTOH0qUqA4qvSZLyBqe0O7NrIRFwZQbR
T9yjHKyxthdHygrOsYF/ANT8eHkeVoZGZ7Di+X2wBh9wqAaS/S6dIjW9BN51b2C+fuL2geDGIX5G
1M3l3oZZQiH63cw2lLFW9hCdxErlLGteQnSw4Tel/UUF/+GJpCu2fvxa81pET37SUC/Aj7eLWzzl
PRPIRUyLNzN/vW7s3X9TxmjJlrjAa8WtqW4IIe8TaslhZXYbdbSlnTN7n6dFcJVNUEqsTAubG4QH
BgqhBD/bOmOuLRwtgME2SJLJrGlMs/KRz04Swrs44gs//PLonC34I6h0t5jJ8LsuKDMRkxH6NxTe
Ug94LprhGoxNonOdIOx8EsRQ5xohlmGnbzxr/ceyVOMdpZw/EtkV+9aCkcPGNrWyIHSPhQm3mBGA
cTeupsoL4an5a6zNp6KnDyZDdezyZ691svz90z7S8hIPj1bnxQ2HN3n6OE5fcu5Dn/3b5fbX5k1L
VSnJIH2NDTA2jaU0/3tg3Y7Coe9y6yu/Xufy0qX8iAuNC11tEnLo6fgAUADyHRq2tzFAK6taV7Tw
URkmaRq4sfTmKLd2Q721Taz9eO2q4c0kY22DH0/IjrsfDYOi289q68V+rXVtYqFZ23MGGZtYkJ9u
+1bZoHY1X5i3gWlYGxYtW8GY3E+bJCExpLDwWsz7OgQKamOXWPvtWqbyBJ7QMnsZmYGHKrkzoHit
/B+N12+kqpVV6WqpCsEMDopT4BhAeMRcJ7Kqh5RvLZlzRThkEp0CjqGG2msz2bFVgX3k1j8hdwbW
MQxsDhDjKqJEyY0taeVYoxMPTLBdjBZ8vTgA0QfqGSB5v3rghfXQ4XHzH5259Q62NmBaGDdt3pgD
ElLsgcreDNA0gh3VzlUz31+O5JX1pDMRfFYWY5PhS0yRweTtJcs3EtDKZOgMhHoq0wzFfRL3sJ6/
DaoG9KCJT/u5bIC6h3ojSJke2/iKlfnQ8f2sS1At9ypgsfE4fUgIgxKQAP51qvEwWdLCzsM+9dkx
m7Ng49Z8/vuo/ihsWnSwppJbcVceLSVuhJse6/Yn5+qF1RvxeH5yqP4unHpzbskaAPBW5iZIOsl9
O4utV9CVpaVzFZStiIn7JI1rQ4ZdRY4J5Npdb+usvKKk6OtuOT5zWjbg7SKmCAxZVmFr3tRALQ0p
hDttI0zdx6BoQeDeQoOunST+Pkd82lMLh7iJC7O/2M7BhKM/8/lnDS/Usbk3i3en+2X6TyL/ajaP
I85fnfdF4rJ7OYr+ImXPnMF0XkMpRlDOBDxdaltGWcvfiWWFDAQWOC2nR7x0hsSQt2Ob3QBg89/o
z8Mu68mrmaW3ueUdVNvurYZeJ5ToO1rWcKUywBtrrDjJYSo9ueKZ5dUtBSbp8ueeX5e+Tn3ozRFy
F0x4cWaZcSKdI5DOb9c1vUT4pznkgSm9LKF4oa3bqBiLkNZb5JOV3U3nOAzQJMsaLq24hKVJ4eeR
0d55PQuh77txZvnrlHVmGehMBwnKce0h1cWF64z3WduxG4hRQw1TJhAHAKk/murWOLZ4P6jCprWq
owEb1UcoyblHayDjLm2heQWWZZtFZQGeLsC8PiDC0/AnmOEJONMghz9HZr4I3zLfZzw0/SSWAVWF
oZLpt7YJ5tge8+zDgf3Scw7G+RjKxh7uIN9GDkBJGw+pRQ0IKCT5fc1J8ZoUBBLfo/Ch+HfdDGp7
fMDzuYLNqoyNoIEUWx4Hqfvf5aZX6EO+zpiQLkW5QPE6Lqum/50I1zikEL84jibtfoHZ7z2MU+mJ
aMqr7Al6e2Mfot6UPAHcPtwMnQJd7fIvWUmeOunE6t2uAHoEq7+rAAdy2DuX5MW3nK2C9VoH2lGs
NJXvitb3YtBPorQeIyHmSBpfLv/885uXrzM6pNcFAN5OkDkVhnPfsdqFGA8kl56q3uvfSrct8a6t
IAl6XXdaPjL4VBYW4I1xUkp1QH30thMQKxzJ+ATw5YM7NBun45UXEZ3lAV/qYAig8xMz5UBnL4Uq
0INXMnvXirqDon3nAbDpgtRPqx6KIqbXZ1tbwPnsQnV5/qQtSDV7iRm78DKK2to+2hXc86yp+jV2
WzjKtU60gSyLqjEG1loxS74qoFyL8tnFW3pn/7o8USurTvfDmhmF+gaETWLs2++5YU/Yv4LZrCFJ
5tHrQkcnskCYQ5Rdwep4yqb3PIWy+txnReRkqbXRw8r2pNNZgNdzGja6dmw43kPp1b/h+bil1X1+
BnxrGblP+1PiBY3Jcj7ETVf94tCdDCv4MUKUwv42mPXz5WlY+wAt+FnW4q2NZj1EvtLHfKoOM6ik
l5teixAtO1tqNobEgV0V3KQOKgf/ntC7bBojlaOKMuQRXs5Dh2wN19qCsv8drrnqkypzCsjliurO
EdOTFO7PNCm3Tjpr06GVfIHyMYVMaydO0ikApsQEPW3kVbD3l322nFtX7i4P3PkrBtVhlKIUGYST
ZxILDnPy3k7uJeRrg6Df514Kxasx+06G+uflzs5/FtWfWqnv5rbZwn2Nklune4WU796E/3M5XieI
SfXn1mHsagDTcdOvAZm2O34j+regv+W02bjpn/8CHEb+nXhOSNl5HMqD8/wgqnt3qr5kihytxNmY
j5UY0YlCJjS4IL8KADVJvhL6VA1b9eDzE406wr+/fDIrSIy5lR1P1XAoJ+MnRA2gIDT4dxKCmM5c
fycG25jntY9Y9udP2QTPVW5HVObGKp/vXbi7hNbYHS+vob804TOHUZ0dBB0VSKRDYztOZ7t5aezR
f3Ic5j8V0h/fYELp7QI1t3/SuvZ2OQlEKBdlX8lKI8fjCYFkiGm41o5Kmu4HuGwfKofXB5vZAXwM
OWp+VImjMTjgo9au/2x7w3SCZNWwG2Xj30DaF8JcaafueUUhSdaTLY3284cXGixL7tOgCSD9TVZ6
Q+znKAcj/FjzBF9f9eETMTyMdYLXJSn4zeVhPJ/B4Krzb2+W4bbcgiB1XAfpsRzkzgZ6Bte261pf
Fsanb5k45FicHApAxsCfvQY+Wmlwz3j7cV3zWravWeOXxJJ49kFBr675Lu2/cbllQLk2NFpyh+8n
H+BhOMVp07EQcnaPzuj+glsT39isziURzLNeAzZowigZDOeUNz+JYqGgFHIm5S61t4DU5z5h6UEL
wLnv8UKJXQJOuzMoYm7dwh8tNw+ipFu18nPLdelCW659Z/Ym4JvOSUgW5/TBJ7c2INuw8wjbZCPW
1/rQFmmSEqwf03NO0M2uQOBhbNhRUbIvE4HiX9WDttT3xhbSdm3QtEUr57bypG9VcVtXJ6XUPujJ
vTFsJa61WdcWbWlD/odBbwFYSruJkjJI72Y47uwxV9PNVFXlRmSv9aMtX0aAh4ODuX1SDYqGsGd7
nXzjqcuM/M4EauByBK7NjHZAIRwlUIi+O6ch9SbIs2e3sA35bUp6o4bmKy3aw+V+1uZE229JqaZe
zeC8pbX6zzbtiLPix9B3P65qXi8TT0btgoqG+24NsXM/m1BZvc+t35cbP7cLIkL0UrHIGga+xChi
c+xPrMqORprsLje9Miz6W14zBKzyTAy/mckPIzWniLL5I+mGrcektQ606IYJaZN0rDNjp0eFp/4i
OxkWdKPOttb48vdPuwMJnIoUnjPGVvpgQ2YV8niHcrNoubI09QIwfCmyYpqrKoacrTqiGmB+gQpl
dWexzt05eVAe/Cp3t4CQK9Gml4ML4EzYaHv+aQ6G351t39kFy4EIcz5oMtfh5ele60QLacdWedfQ
sUXhUxzqyQzCjJQx3C1+eSgLX+5jbbVqEQ0SSSO7HnA5iCY8WKx/Fbm1oWO+Nt9aEJd+53kV5AJP
eUZC6LOGjJvh7L1c/uFnK/KIM71sC+E63Jas3owNuPM0xGYn11U3qW/+hqxt1JbWic5qnwTTz6nc
wg+szIiuYRPkrEhhHTDHhfdzsO0dVEjDtiiPtve28VXLtqAfc5evWpb3pyCx8cZXuhPSuDFDwT4w
+vQIF5nmFYLz6gGkrvZFzIZ1gvSsc9MExHwdxWyDxm6b76Yhyic1mltA6HNXh+WnaMkAeqVtN6P4
EMtsjDy4U+RkCId2CCFOfG8l/6lgI62tjaqWGGiZF7aoBuvk9LMAh5jsiSPfkmn4mtB6y9t1rZMl
AD4NLPDKXja6YB5JlU8eLgMkeCyG1rsBa4PvJB40mo3PWVn3trbjQ3zZ9nOALGIrsQdQAfrd5KQf
tievOGUv86Klha6jnd1AKeMEXgr0PvF0/lsISImmouW/Li/DlazwPxVVuOlMSgnn1FbN79bP49oM
vlxuOlhZ4FpWMFqw0rOaw765HsvQHZbnMzPCC8wjlcmzVfnwZen/c3r2dLm/lX1BL6IS7kxVl0zz
4kxN4TRqqzHy/cfOqaGN/fW6PrRLtidKAxx4FpwGOu0S5cFDKg9t8icfghC6mYfLvaysK73UOFCv
MgWc30+FO98aqShDnO6+Qn/ajy538HcFnUk+eqlxhLf5yAcPhlrjaFq7rEYFrehs8ZYl2QwzamG4
oXSUqncCNUlcrkX2qDLLeRphmshCWrXQIfUa71RBNy4OEuG9BIR4LTj4THynVLHHNEjKIiITpH4F
nn9iGIWDCHH596+sWl0rZrCFwb1emjA8Lu7LTO4c1m7E9FrT2qoFfcvyiNmDGzwR9Zgzqzh0WZFv
AL5XWterP34hrQGGebCCgwz7rVR0eICSQbIRASuZTy/yuryu284cZVxBYtaf+ACpqPQ+zaxXB6Y/
G2tn5RP+vmJ/Sq9JH/ChkyDpg8QhH6bMJQAqF1s7xNrS11Iqm0ar80coTCo7uE395BUPLqd0Vm+X
F87fEDq38LWU2sI+0LChOg4sd2Uem5Jnuxy6JAdL0D9Wm+YHg9XWgbUKLmBF6dxmonaP7pgYsCRo
fjM3T3ZpwAoI4/TtsxfUzmsFNeKNjHl+H/b0txiTVQx0vHY8VXUP4GCaQwu/eeWj+wzeyq6AuP1O
DDh9Xh6LlaHWC4bBYrzU0amKq865kwX5PfD6WNF64xKwshh1NaFmynvQV2zzhEvxXQoZmOAd8CyY
/W09l6z9/qXjTwvRSqsGUsGzc/IhbfIDauri1EEj8+QMy0P55TFa+4il7099wIK+BCVj6GJu3JGi
ejatOyiq3EAAaCOaVjYtc4myTx2kXV7mdknAMp6moyIvKOBHuenjWYnvaN/fXPcZWlSpbhYMfGn7
lIPFheuedcJXQYq57E+0nTb2xrX50ELLy0GZGRJ4aM5d/9Q53Y0ZiIPg7HD5G1byjqndX2xfDSic
qunU9x6O4SzuqnZ/uem1SdByvvDnLAusDs4NsF/umPeLdPCrhuzyf3wiZaRc/+1yRyv7rqdLCk0Q
Q+ZgSlax/V1+Gw/kdBhv1Q0ALzg+/iSv7gt5TJ/MuyS2jy/lffa2JSR7fm68/xEZmpXRTwL9Gvy1
CZqI+fCu2zJPPT8zni7Gk9t0ZLTqVJyq4oMN3odlbGm2rTWtxbgKaCpSByWWFlIaM8m/+OQqFTLU
x/UKOaBFZmFlABN0heL7zLL+lHMN/XSqNpbV+eQBN99/Y7tozcwvDD6cPPBUHorEmb+YjE07Mc3O
13Qi00YOWetHi+6+n2hl5G0D81cWByWUvmE2Da3wg8iMjeLB2vrRYtvkDrfNqcA8tF3kcv7eOvVr
UdhbFKuVfdnT5XOCMYDVlxI4Vbj9t8QtoB7wx4MDUp7MDw0M6Q0bdrJEnQYY60QE9M3R9yJq9KE0
a3AuYTCbswiaVlclG3gj/jt1KRDoI8y76jhlw6klzk0yjxurYmUodXCkVXbSqQKccGDR9Cg8/mSm
xt7Onasqnp7+3pu6Kd7m1KxiIUURUct5m/hcgdq/tRTOJ0tPp5EzEcB9IuGI9gkAsDsUVY+Bk8DC
KIPfSLq7nCjXBmn5++dtsYWlYlkBMDUJ9RsEybhx5sdJllvU15W8okvp9DCjtWzXwDm8aA5O2YZe
cRWAFHlFp5VXqJrPzdyqGNCaX8iLMQ+Mt9Rx2kgqtm/k9Oyk8rUV1qHimy5lawOmBSjk5Hu35uBN
+HO1h5Tr3dTxI3G3DnNr46VtvkWRwisWF7q4hsGlDKiKjEBdI+K8DJi2/faj48zDJFU8FV8FoDuE
/rL7jUA+X4TwdK55yhjsCAg2PlYPeIGbyjr/ia3ejEgwW786V2aP5kCGN6fpoQiW2eNGv2chf/go
HQrRWxCQyea2jhvWwUDhMZcPMJVA9Rh6FKZ1cNz5Ia/LU4WigawereS6Wp6nIyQmw5LwaKnhazh2
RZglYd1Ec9nvYRgS1jOcXYeN4tRKHtCp6Tn1nTKbRRV3IzXfUriA73rPcH4J3kGtuEiNyBLNljTL
yvLWqepzgjqYo2gdz0PsijwiqQz9bt6YrLXWtY26sVFVm5bW5fi1cKsoRbUt2DziE+Ss/71yejpP
XeH9Gl4a2NqwPXs/DEjoLnaW5A8cjoqdPfNsY0LWvkJLASVs1O2RI+8MdgDFUAHRiRziPsnGfW4l
BejiO3lfwwulyUU8G92tKccDc+yN94O1prUE4KSQUa1Kh8cByky9qD56ml+BrEQY6hR0llsjyUrk
RQVoyGGY/Z1pkxBXFesuneH+1VPjZpwDbw/diGvIL0ufepEwweP8AJGA2CoNB/bx6k+XF1DY7J0t
KMnKktIZ6QmfpLCBeokrCXxEUx1Kei9H/5QQJ7xqA9YJ6U6R4b1zsgYQA740QRomwZF4WzpOK3UO
sqzgT7u7N0PRgjkdjw3xfewgeuqpyHWNqGjfqO3d+PZGRKysK6LFtSqhmNeWAfrxrGhqy1ufOBuF
vL+PT2eimmiHbnjZjKaEf18cuErulGUWUZA5DnwaLbDDK2iFhUnRjfe0oc4RgkrJYSxT9yvstSQ0
+wYSwvsclmFdykNhcftPWSQdRFjBYh9yd3pJ8tT5CGzLeZ5EKe9g66WgN8fFHkpKcIPIGbwb4KV2
GPqxWPz3yjcUYbuNOuLa/GiZpKs8WqAYpeKElRNAQ9mh8boocYcP2oHSxSw41o/XqIov0aIdLfrZ
yfk4zdAGAUWoTaA0LY+8qHaX1/HKLqVT3/0G+ZwnmYrNRTaxjUEqCGGoskvL+7qyNy5gK+tMJ8BP
sAdRhkAnsvuQ2aHOt2A+K79ep79T2aoCKmMKJsWRY/7nBQpQjDK0Uafb2lnXfvvS9adYBFMV6sZD
PsRFAC+QxjffZTfvrxp8nQGfz9yqR2vCSVjB8nIYiyK0YCAFi8e5D+HMd89E/nq5K2uJOz0eAX7U
Jb+HyhyyoU69WA0Fu8lbAfBjAOvLr6BQTHc1jsOvs+D5LpW5sXOoSHaT4WTR2NvGoa7LLBpqxd4v
/5i/BhD/+2OofkfialTQU67HWBl+/9RPPD9mRuokqLtk6U0RBNlbTWk/fXEskreHNnWlt0M53W5R
daqCnZ3T8pCWfmFGWSFTZz+nTn9rQIvmtwy6aQ5r+NJ+BG4WSBC04K6yMWHnFoNvUv1MF9ijchKQ
emJPKFinkdguzI09/tzpZGlay/lJEHSI/YHEg5gA3s4hyw7Byeuczn29jNr30KseWiDPYe8ahMU8
iEhl6cZPXyPo6YLseS5l72Q9kjtgJiC3zKHM5sifyh8sYfVtpbqfc1e+CsVg2Zy0+47MR1XBKXic
OY77QfNyeV2dSwfLGtfyclPmPu7DmRPzuvrl5RI2XHxny4FETdX8bDxyDehl6UjLyQGA9FbXyjY2
fG8MuchjKrJXYwJLHjIvz5e/5vxi803t1GdDKQvoJnh9JTDkjOzEeLSK8vs1bUMrUstqY8HS0mFW
LLnDcAsaniSsYDbORud/ONz2/m3ctvNeLheSOPH7Q0ti6MDeXP7Z5yeY/k8ltQRuqfSlA/szOO52
VTo+G2XT3EKl1dm1Ne8fasLIRpZaiUhdss9PBzxsMA6lAkhQuIssUP8wDhtfsgz0uQy4jN2nbaXq
za63FoQ4yZNQqS8UPtqCuaEPNbm6nUKgt0NTBBszsvYp2mHMzKsgQ9C7MdI8JPYcwLutk2VvhN25
0zZSly7nVxZwfAiMchmoCiZF9RHCaaEC8VAour9q4n0t4KTojaEwEvBNwIn0lTwGyj8ZBgxU4Qhl
qS2I6sr60ist8GiiLdTSmniExH89DdHkiFulYmdqAbP+cflbVoZLL7kImih/MDKIDEjAhcGcxkXl
4M24qFTGxnxbfxP7mfWlq+babmBRamC7h0M6j8ZZ+M+yKviRNfCDjkqVJE+sgARP6Cqz+iFq33pJ
g5TcF2aH+eu9Khrt2Y7kgP8aBo0R3Mzu0GfRLG1+dKVlQRtB2eUO8Ajw5KchOEGkd7iDI3e2R/2b
HuvEU3c1FXQniN0dczb7UO7yCv/VMiEWa1SKhgWXsLsq5DccTez7QSqoC00uvRH5THa1C/K0CBLc
1X1gAVQmyTNsYqsIeFXx+H+cXVlznDoT/UVUIVbxCsziwVviOI7zQiWfb5DEjkAsv/47kydf3WGo
mreUU4VGW3er+/Q59TT6j70AmcUIpQPsFZr2Q69zyFEYQQbWg9Q5dF5/7ggegwVapQ34kZpl/gbx
n+zgW3gI2u443iHysu9SdC8BUois5yPosGnk2UEQDQu3oIFt2s7/UhA4Jd0MrXpvmebvlU2+OD3/
nao+gRgvPZhTIWO7y4bn3IMGajbsMwOFcKU4P82m4NAKbnGnA5oGd/bkNlAaz4SMB3BogfxrsaG+
jUyQ49tpvEyN+DqjkHcycVcF4CUGpsxMv//NDLTUk6yi30oLWJe4VBk5mm3h7bClloNlp1BNZb6I
Ve+YoQPR8ec+QzPmzpC1yqEAinBy44CtGBQ9Z5PXEJU2BR0QwLnz0VJGmrhT2u09yxU3uT9fV2gj
pJxbM60AmhRjlNdgfSDV5gVZ+/3Wv82vIQUU5Ru/TiYbXX4jhNKB6+MyAqvnLZXrc0CnmSxbVaDZ
a1Kg6Z384E7dEPWm8QsC0CnoQtU9hFy3bvvaZLRAofFpC04ge0icoZ3uGJSDvsiZ2SBPosvbTTZL
TxPhDe+PQY0UdGsZM0DEXgm8B5fvSynmB8v08w3buEL46Ou5oV4NsmgkGv88327uRdF2h7pr2EdQ
TrWzsymYFwikzMYd2iCcLxC0zv8I6Yg3QQLf2nA2K/GLnj0SVRW4IOtFcWuEfHzdzvsSXjq6bSXP
XuGT46eeEczIuiFTKzq0bJUfckCgbzl27E9sqzdl5UTowEvo2XBwU3v0NNEPZYGFufwO7syNu7+2
POdBP83AA7bcMxYU6NyJnwZPHCkTGyu/4hr1hFQ1Tb6US9Ek1TB88UQ6hZ4a57A9631CDPLGLdCi
IX+CyuIwg3F/aqpI5PKHJet97aePdu3ur+/yygZ4mn3hI+mJ7QLH5lkDmBwKHkJa13yoZDFtpJv/
4qAveHg9L9RZaH4OysVKJlN0oCjKoUBUTKTAg4r5zV0/ZtUzSur5bhpSdVTd6B8xfPYCFbkxYrXd
PFJCvUOQB8uLa81QgAg68pRJS8aBGugBcn7ZNwottTa0pQF5BTRXhMYyV3dZT0UaUlBeVCGa1sFa
6tv91uNhJQT7T0rHzCAVjnbDhFkfinqhGlkIwrOQG7/ksPUcXjlnOrGhBf+bgeV/TIjbi91UTRCu
Coj4MM3J/UMqN7ghwQofoGfXIDLUYVsGmbhCvc6t+pJVy/H6CfubSL2w/3pSrRoCZZTmIlHIah+J
3TNyptFj0Ha3DKgw5ct87MzcVjEref8G6frhZ4MQ+r6wjfIAmDm5b+TQvdqWdO+mnpUPEGgzdrRG
Y4Vbtq0ZQfO2OzaUkSjveueXu7RsT5uM/K8d+j6Bgll3SEXVgpHT64cd+nxAN5QG5CiVsezRn0gP
vJ7mo9PmAg0JrHmmJhPfzaK33ozW4fuU9fS4BFmzq3JPfTeXpb7L2OSHQ0nc2O/YeJzmvLpz+nZ8
yLNpOWa0dSJpF/wkzsy5YJqym2gyRpodKWVq5/odcsZA2sxFBL3j5rEsqLPEeV0O4i7wWPXBaAAK
wh4tHsi0md/JhNfv9f24lBPGVutY9K6pZih5MXrqZjthEkpuXux0Y0yy4NC0WSirjTO1Ylr+g0jn
05Q6eeNDpmLpTgBckph6wxLX1NpC4a4NoQUU1rycszPjnAg0XjR31fLAzQ01jxXnoac8+zR1ugX6
uEmWCfBZugN5Vf5cboQpK5vgnif0L9c0znaT+2bSAekzj+YXKy8gHjp+HX1+6Av6ZzbnjW1YMyHa
A74tW8F62FsECSVEedH/h8RtQd8KNh+un6i1ETQ31bGFTpMA0ZYxDo9ooYOQWKl22ejWoQt82sa5
XdlrV/NUUNgquJ9ZCsrdAi0B7znfZSy7zdPqHKBm3QCgVjbpaem+NdBvhtY1iLMejODP9SVaO03a
Qe0Nwxor1gUn1ooyrtUSEcma3fWP/7WkFyyszoY52bWwyo6fs9QLUvO1CfpkZWUuchvcjy3XyZ6n
sedR1eTB/cjqJRyamjXQNrPdXUN4vgc8GXT36XcX2XzEeNASt2gVWnlrR2nuBVHLDKihzG2FYjTl
bGeBGihyacpPhercnWX4zRemxPjguLTZTelOpZN6LNjo7pva4xVe0FMJwv5ZxR7I6l6IVaN4O7dQ
YJxHnr4GtfLfpWGTZ4t0w30+FtNdALmUt0mk2b0waigV1iL/AyinEVu0luE0DZLDIMv2oRndCbSH
DlsQfBnTXWWbsxv3TZPvvHy2Dr2gxtNSp425seAXMSGwoXpfODq+LFZZnnFCXmBfNnmM8u0u5fOh
4AfTcF/99M3w+L0zfJNIIeCFsHEHVmIOvVscsTKw5HWXnkaz/eMvbSzQ2OE51VcB4QLH3+JkXLnQ
esf4LHPhTRauGuSwd11hxzkBw4z36tdVfP3Iro2g2T9ZLVBkL0A34JhDuNAlNOkvGfCI+Rvme22l
NKtnZAQPzc40TjQ1QR4EKQdSHTk9keqbwbd6q9dmoRk+wM56e6wxizZ4GZFCTNkMlv/7vjc3zNKK
2dAJRQfmlm6QzUi+0hrMlb37nLJgC611aYlQr9V90MILr0BP4pCg3RadH1WoUA7OywBITFTxu/GG
OZyH0XZirLwmKPOmQtK1ezf8cu+a/UY959LynD+trX86FHlltBXwZh0CR5nuBan31w/oJW9z/rTm
bdA3VXRugEqwWy1QBrYy8+DZZKzCeqjTDejB2hha4kV5numnxpki2XEjhswlrbrnrNyio1xbHc3n
NJY/M26nfSJn+7AEVjx4W903K5/WHQ6UptogKDMwoHRQa2e9ql5p0IqNF+Ola4W1161r47Yo/sl8
TNwui5y63g3BHPICTkltSTStTeB8Jz7FXxIyXa5bMgBKxmrn98iaq3yTM3ft4+d5ffp4hvzrYLC8
TPr5xQ7qMKhvyWicV0YzmwMvg75lHHgOf/gH7IOo6UGPa9oSr1g5kM55Qp9++Dz6REqT9okNDsmH
EY+ab+AWSBOFYtXGa3BtCO3KyqH3lT2cmfj67M1EsnfEVQuHPt9qJlpbfO3iBm6ai5kA4Aog6j1L
+2+0Vh/XbcLap7X7ikrAmBqQP0tGD5KaeRl1W9Zm7cvaVc2zfjJEiy9npRUa2RTW3m02RufN6CbD
h3gjhHJz1HHA5JaYXfDqA4hwfUlWtlNnzuAdABhQPMGJ6QFlMdPX4txiP+dbLeArPkqnzyBOJb1a
CUQiqtwV3j/5ZB6WOoMEjQgLv90Iq9ZmoV1YrwZBAKibgM5Rw2NvOMe+tt/zbovVfO3z579/ulam
WZbW3DoqESDr7rl1zPsT+B9vu1E6i8bAp3xhBaBFaVOruCCQmxxycm+gHrbhwdd+v3ZnayVlZXdL
BrJO/osJMNCZ4vfc1C/Xz9CKuddZk7t+Tv2+xgRkyp+MDjrnIDd/sB168sUtAkYwnDo9cpanJYRc
mz5h9r1jVAdr8vbXf/3aCdWuLh+I5JaFL6Pf9QXqrvuWqq8yWw4pnLmqpmVjEy7V4TEDnTvDt50m
HaHOlyjL/sNmftdOXR9aNn/qpA+BqRJorMCbwo5uMoqu7LtOnTE1rrSDFF3IDRxPNHKMl/Y9CUfW
bSFs/yb69afreVqaI84hs5mPSyfxehnrLwIdh6esx1sxDvou/WpzCecwfJlMjkcWBZixChvjHCW1
PfSVTLzaSZSiTDuFqedCswZ8bAj124F74CcoqqfZ7drfmWkOcyTsBYUs2pOzkjeDkDAt3Rvtt96B
W4PHDrrB05kvc/xGyuCpmLOv18/Xyibo3bfgpQhoS0eVMMN6dlJ61/b+FzBjxNc/fykRhfXXOfoW
XwSyWEz0MZr9d2ajPydNH8vOH1B1PmMVHfFhKbTVXB9tZTI6P4mcvcCbkUNNiK3mkNbkFTThIjSn
LaDiiiPVaZEXk8xW0GEA7nzxK5Cqvd/2w8/jfTLhoEDiRgkZimSx7rn4GMS9nD+uf3rF/OklMOKb
Ha36rkugElCD6FbmRhNKE7wIIKJwq4e07M2NzV5bHS02ymzTdmd/Vuj4omE7PS7GVrf/2pe10Iii
SyZrCb7cVD/d7n/2lutc+65mXb3WYObY4PQvVrNjij/YyrvtlaGzjBjBGRNNuUqKZWKAxeffwdF8
cDlIKHjbb1jtlQOv8xkzV/mNElDU6sD8ZRHzKciyvZVtdYqsLI/OL0IqdPo7PBOISAd+9Me5vm/R
Mrjx4y+iX2EcdHIRbgeVp7oB17Uc/KMB8Qpo7ZhO1HU5Io25lCFf0sEIDWqwfTflBIKfqowKL/dD
SB7moPRexvcR7Z9xS8GvQlMbjX+GCeCoD6bq2Bns+ilwinIjFFpbjvMufLqljDetEyydSkxZ199F
HogHCK53P266qH9BpZ++XjHe5S3P+lMASmdQomfZnTEufcx8aBy4eSN3t41j/3sWZBa87BicyTgD
a+f4aB/nwfc5b+zYQCvrjaPotqAFly9iUpUgc9v7/5RIB/P2znI23h1rW6EZhLEyhr41cHRk8w8X
v4Nyq+y69mHNIjjEHIMMktoJqOkRBETQ/t047it3Vad0mRb84qVZYBBo+SpMIiPhZV9F6n6/vq8r
v1wHti8Asv99LiWO+URUFnrV1pt37ZefR/x0Mhm0xkUre/T4yF2Ll5EAfKorb0HtnEME7Twi7JuG
xqxHCOnQXTfx0DatGGml21ZFO4eU+BkAB/jteQHdY+NhUlutwSuO9T/Y55oYxryMoEqAhIVpzNEy
trtBfJ3KLX+6tu7aWexrghBZyjHxpB0qdk/OjErzRshx+bg4OvK5BVdk2oHoDw0vQ8jmJ7N/u77i
l18sjo567uy5bbwCL4nWUCfJ6oh0VqiqF6tg8QLQ1/VR1n6+FtgHHVIPtofEgy/8FylkZHXll+uf
/vtq+++jwdEJmKndj42YAWqEPLxwIAhITIhycyeeOunF80DQwVr1fjx6FXIFtALJoOlYXpxnrYhR
bifHIEM7twUVqNhQQbpr8JZKjK6RL+iE7cIB3WYRWNbdCOK99NF15zoPIRhPQsWbcp8WjMJSkvHR
F01wsOyW7/wyc+KiDBBJcPL7+jwvH2An0K6GKdB/zjy4M9f1y6hibN/39JuLylNk43l/40Zpltqv
nbY4G9VTnb6g0RSrucW5c7GVxw8cnQvCz20jWMBLehq7kH3kGfRqo/wf+c6tsHjM3+06Sstwixll
5cDpTA/IpNcQecJgHQQpSvKSLhulpJVt0HkeBEBXcqgLnDZxQu0z7NwyTI0iLCcVX9/oy297R6d6
oLUwxGDZReLL7EMq0MYM2Vfw/IiIS3OXZfmdbI2Hukg3LtDaUp1n+slfdMXoqJrjbjrzu9PenVVq
rk/kskF09E6Eera7YXRhsxraBDsgdlTY2HK6K6FRuzHE2m6c5/Tpt7dj0bUOo3lSFstJueWS9O0k
/7ggMXtARr/Z2JK1JdKcXqrYAv3dqUbfCXBXKrgTjvx6fZFWZqDT1VTBWaRbyD5xaWWHRSBfZCO/
9QsIpqfm7voYKz9fZ6zpCgpUNk2BuXLFsyvTX+BK27gOf+uDl6yvtjSzhFtVXquSiQZzBNCws0NL
rhG5/qicEDRyBYDDIq0jIAuHXb/U/n7mgqLBLc2nXclGdhBSDq+eI6t7X3ACAcmWhjXjJgRAVPal
BKnhq+laLtji0XGAVWn3wzzTGMVK0DDUVrbnAe9es2KQJxugfcD9OipYxCZS/XGGynpZ2k7twVDm
q1Chlv1UpXO9U8Nk7QI4j8jFI88q30zfSMuDKjw/BrWK+agG0t010B3aO5WdfyEyM/+UWda/jXmv
nix84yAbcAUPgUWPiFvQcCBs94nJFuUL6BlsYgsvZ2UcvVGlQaeZsIBcT7jr9QdgzfpXiCTOsePg
ZQqKiSLsxt6rQyuQ0LK/fmRWjqXeuTIYmWelAZ7aUzfmZ1U81IW7e2uZfmXDlvzmyrHU21aUVHmn
aoRkMxG/OWH/QzvklrdZCWv0bhV459mrm6VI2nkaotKov1VLnrDK/zYO/YMt1Y0OUycEMVlglL5E
M6wzZfGInFBNzdtiPp3zo28YqPw4gBfF2MY9eTfT39c3d8XD6P2gZ67eBZqHfVJ6M/2nsCXfK+6C
mXop/OdmsHnUidmAKJ3H4gHabfvrw674A71XVDnc8vICTyqjsXZoE9lnvhVmo9w4smsBht48pEC9
5XET5ae0V3UWNSBH28nSow+TE4hjn1Z13JiE7zM6VI/QjvafKo+kEPHm5ZeZNdkjyNnT1+tzvdhc
imhHJ0MQRQfqK9dHvd0e2p0qSf4AQoAmctAte5wrx4sNWONdA36SXVPYxW7kBjm6I7BLNhm6n1kN
AE85pvmGn1kxIq72Oim6nizoC+yTLh9k6PTIUniedbQhDhwRJvNooO2bquXHxvz/MqlfcAx6r03Z
WhkBsea5EtWxBE1w7v1C7aEIadsuP0w0Et61gK+8mY3ir5Ple79o4aP9yJ7Bjx2P6AWA5nYJWky7
sP2dzfsmMdOhvUMnV/o0BLkZm6bt74uxaH9ZzFcPtGH+ji+OO4ae6bCnlIBozLCC8nehSq+JRmd2
73IX6J+sX8ST6Gfj3mkZ2RuGPz2bQ+0/zxV0OidwFh1AtTpLVHEMGrvgUn4H9LZ77hvu7mRbj99T
j/NX5o/8g0wle6g6RaNMtuaBz0vWhgUpxD1oRJcXp6mAOxva5tXrUSfOcCr+obWFLkPWkfwryhxT
NJbLBBIfKJeQwref+oXboUCuLCQeEY/ukHkRGzIo1jYDUmlVhUZ4ZJ95NNTNY6u86TuvRrIbTc9/
V06FuodT9/sajNjx0CvvoErWxn5L+h8Ld92wKCiJ3NZ0o1n59UmY6NLFK7CPJAchOEHDQmiAx/th
ZL7xj5+61oF5Xhobtdffj6abhuWItS+r1j0yRs0I7FT+wegz47cpXRYBPZPFlnCKHvE9s77TQRr7
sRTNqw/a0HB2TRZlHoA/OPjWMTNJFvU5iEJAeMFeh3wpdt5Yzs/ICDrABpHqObch7i4CVR/s2q7j
bjTTXddkyIqDWY6FtpG6UTGrJans4E/XqPGQpnkbe17T3Vd1MB585YNptauLH0s2ZB9FabVhKUYw
e7Ah36JuWfFlOkB4tG27a5sAaTpm8nvLbe0HN71FBw+2RMdmEXRlWN2Ap19g1U941QZhU/G9Xd2E
pj0PcJ7VpzAaEnuyVeWEbsgKUvZPrP6HzhsB4kogoaOyzMqz636u+kQsdQySSeDczyx/VTxuUeOt
Lb317x/fzp4DamdYNshqAhnERXCHG+Vu2M0Vp6VjgRXH2WoQfSWDa8bUcSEUjFaVyd1IM15yxWC3
0Nsh5mIGBwvkUhJCXS+0p0ChKCCW3YIOzpg3zoE1Q7cDx2sQ9930/bpxvrRi50HPPuLTdrc21BZG
ik4iqNj/lGX2QZAtuf7pS8t1/rSW6MFn69JZTAuMDfVv00KnO8gVymdvQLR8fYS1H38+aJ9+PNqQ
/abgzEpYUI3hYPhPs718u/7tS1Hj+defZ/Xp2xVZCEozlCSjoSLPEfGYywyd5xC6G73uCf/zfH2g
tWU6T+7TQBlp7azEYPAwhMNWBXlYeOWIPll5y5v1PBftYdYDEEwJhJiS3uWv/pzuu3S6cZm0GxfM
vE9dskzgbPtYpjbMp3dq1NEgHzJ0YN+2QloiqulBuwEdEJL4ttsDJt7ISMkS7p9DsP36EJdM03mF
tJDIN8DIFCAiRDHd848Upbk6ttOiPpK6mk9BLYvbpMlcHSEpzbY2DQpOhnJK/e+jP2SH1JHpCc22
2dv1yVyUU8FsdJyka5VNX8x4qPHRzO5MAjB9yRz1lmf5DKWRJojMqbPu8s7J7qaclREI38qNl8rK
SupIdGge8wHAXsiqoEcixyNokW6BKIh95TXZqNCu3E0dhg5FBmu2Ok6SwHe9Q1en8w5cJixGpyVy
JcBwvBEUHv/ZWM3zUdaj1/NqapYgM5ETBqMyyCHo6L7g3d2cFgIYBwqX8gQOyPmVdN77HHQQlFYz
gCjF4EMdp8gD/0vBanTIX/8hK4ZCB2HSIs8MsdA2cQ0Vm4ERI+EbobP8+tfX1lSzEXnfl11LFDTI
7T+GgSAMJUarb8PB+2WnW92xKy5Oh60Xojehf5xCNqoSz0GbG3dQgIwsMMK5aP8vu+LgcPU+lWm1
QQ64tmaa6RCenFtoLZOEwirtREXTUKVtiZh6GG4cQjMd5VjSMnARdNL5KKovCpre2ctNe6JjNJdq
cP2lMaZEDd7Oz8c9Aj6wAdW/pFftADrZAj2v3FkdrEnciTrFwM1EVidel+Esp4M5V3E3b1TIV7ZB
R2t6pjXj7GYm5IeMFzNlcWkU77LwNs7uxec+ruhf1fvPPjTvHYMuCzQlkLyIoRUFffrS96KuT+ew
NIsmMrMyhxKaZd8jkYJCRuG5eE9BaU+GkOWuD+iFc247ELZmL8Z5dFCdIXni530XSq/d2aKGpnjd
3OZz/wPsnK3SMxDmJqJQEQi9drUj99Lyvg9l9TgaciuLco5ALhg+XRitt6siq9wUBkdV6Ge3i7gX
E4uvn+21M6cFDqMaauoa6QKd3yySgHo7jTyCTwSsibdQGp9PhXb5gzwDCrA2l0QWeTxQ+AexFZKs
WEtbu/QtmKV9ynMzGSEy6QoS9uoVXnc3SRpysXGsV26Njux0WgNlSuRAQNzSRqO9T8E3Zm+d0pVW
NVcHcXIbtMVOCwF4smTdaaAgWIpY2xlZ5CkeJMYw8z1y4v7OQD7wUCGZEgcUEp5j7xuglnFvfCbo
QE+kxNxMVcxM6uZ7YBdRRw6GdwsAAkdAxxWajiGYqBGNSDzvBSlC4nxzt7qMVg6BjikE3dgCIoEK
v3zMl53beKAcGkoaFpXbRQP47k/Mm7bkHC/fF0fPkI+zqkH/zeaE+k4RjhKJoeqsYdMzMF2LudoI
Mi7feUdPlgec523dpx7EEJUZpoPDUNRwNuK2tQN9HvSTme6EKHo+unCVJEec9t57yEF1N0bWOl5S
UvTkOxTBBUqmO6hGH4bBuiunLZl1/3y3L5hDvT++z/JmdnsPvA6+a/wzdkNaoBsOsWgE3sd51zrj
/NOdwDS5lwtSy4yW1IktJ2PI+07QCLaHzqOh2zN3P5J0ODW9J3bEsLkd+Sn4w51ymcNJGNUQ0bFx
gOlSQxYJAEkewAvI4p4V9R2So8Nx5rm3L32H3LN2mH8N1pL+gHLo8uJXDZDMAdRQVYEoJzPG4MgE
pSGh1hT3vgTPL3Hq+a0C90w4Y8GOC5ixoqVsWh7l3B++qSVokXcbrN91RQUqkE1zmo26+QrKhCVq
p4Xdodo20VDZqrvLkNfeqWqhD8oXS2x5gXEkvuH6oVcWQA40vh8NJh/DAriE/Ti5Qu5cltsgyALY
XtYMBqVLWXNq8sn+teSDn8VFMeYDKDTVVmHy8tVxdb4BOlVZU8/9kiwDCFDRXA8MeA7ahCUXIlKt
vKF4frY1mk/oZtIRt3GnRHqcRa2CFm1Rqg26w5U56KDUkg1tLXp8PFcwy+XPmX34GUjkgG2/7o8v
X3xXB6TigSZAaYxIGbXQV5pNzTNy6FtUL2sfP8/q08VntuuTcUGjUZ8rJKVbq4kaA6Qat/10LeAS
NaDRDpIPiZt2bgjA/Q90vt1d//bFPgTsqg7u9Ew7awoJ6ZWU+0jN8G5YnsHstXwnTgrT5TaLEVVt
Sb+gNOHuPFNOR5OK6tgBcArMTOeDUFP1CP+4sB+kNdlhPXbVU29A6k+Rgh7BVGc9ULTI34GD0Io5
uvsAn00rY8PornipvzHzp7WfQertdYU3JIVEOULV3ltG+vulAODW95uTzFAqub5WK+b9b6TxaSQf
STRzgtJtYgaYsAj6xzygc4ScWXzbAFpAx4ZgNNppnpMiUyBFIaAB6rrUexfIim9lgi5PwtGLuBQF
yQxPfBA+DC1ine+FGRyCdt44qmtfP2/SpyWqG8rFBOt56uBYUec+tiYkxL0b10ezQEbgytEYwZFr
NN8cW8bd9KsY6EZksGKBdBRsVlt13akxPTGrjyY3CzP3USE9bRlbscflxXH1ZpnASit7odCiHxwV
gpE3HtOvo7mFAV/7urb0PqTLCjWP9OTAM7od+uAezfF/Nx1MvVmmHm1S1hRZULdR+8K1Z3Av1H1k
Of7x+gBri3+e1KdzkxPPrkAvTRJQn4ZgWj1lRRqZpUCV+HB9hLXlOZvuTyNkZZfKhc+w/+NP0vww
nBNuwcbRWfu2/e9vk54zMEvh1xd+fWzAhBj6Rb9rR3Prpbq2PNpjsp+BgaEFcRLfp8OB90Tu8Tau
QLvdAIoDspMNXoG1iWgGaJwngYhnJImq3n3zf655mtH6cH0DVuy0TpbcIqpCNhNRSsnZT9e3ktqx
7toWOUQkZli9ReFxeQr/QQ97eBK3vFmWhFig/GkDkr0N6HE9lGXVbyGGLgEM0PahA4mXkdReI/Ew
gm85Aj6fIIllhctwpl8DkyptjZ/GMG3syUq229EplaVFBPcoaRPTIP7PGW44AGX6INiOBLJ9YuAN
jIhifQTioZ1TBPnOHaYt73r55Dn/wc+YkEnIEWKfTMdMv3o0W06tn0JtEwiAIxVjumHaz9fwv48P
xzuP/+l6qsJvWvNc2jaQBg5bm/zOZ38jxlk5Ejo+BQcaFPUmSHKcmhz6ivNwZvk53tnSfltZJB2W
3c5VmaE4PyX18pD3H4aSoTk/5mm3sThr3z9P7NPi2KBWTW3hkKRV6qenyvKxKQtj54K97n+8CbY8
4Mo66dhJYpJ25BPyYUVX5LuimuVJNa2bOADk7q4bgbUhNEtZyxZaBgZmUtcfgEbGQM6EjPONr6+t
k2YmK95XmVmXiD5afkqV/1aP2T6rbL6D3Iy5YcfWpqDbyHyoKqej/qnz03AkTwOwvrW/FZ6t3AMd
Ob4ULvPw/g5OAjhO4rAvwVz9vr72l4sTjo4TH7h0GCSz6almToveB2Yd6xKKJZkffAE0zf9ZMFbe
EeBX9nkNyvbro64slw4iN4yJ9PXYB6diFI+WaH9AD/HJlO3r9c+vbLmOIB8ymVXw6ksyeDEt2Bej
bN5HIfJwq0947fefB/5096pOFlXtEStBRn2Opx5kgRZ0BSK3X4zbrrcOFqygSRUUWUshM6/uPKP+
M7Q0mv3gYFag1ry+TivT0AGDlmmg1xj81UlVuuRQptCP48Uk46zMtu72ylboKLjAnxZhWiw91dBb
T+cStEqQb0PmsJ/rjVlcjiEc3/r3ZtRtgx4XoBZOFXF2xgJcnHefLi+FqlGU/HbbSmn3ey5kwwcL
YwRLvysr867KiudqpBvufG0K2huGgpGhrmk7J6ZozK9mAU0vSNHzr7Ic8ihwlvYIkG3+dn0uK4GK
Tgqdm1R1bYUWFwbOcovaEfcAO06b5YenhiASg/unr7fUMFZmphNDL5Mo0KZpFEnAqzQB5fUSysGY
dyabRBdmkKl5LcCndttj2fHOP+PTxSx7UeRuLRBPVnYZcWI9Qgnn1bHtr9fX7mLcBYkMffEaatim
asD017AcHOfIsEPNfMr8HWtQGDc4/mUJ8E7HAsJXH57rI7DwF+FtGM5L1+k8/HlPP82vYaXbGKzL
TvDAaBVG/QhYBhIObnFD+eU8gLaAFEC4cQi87IRuj8PYSRE33H91ZrVV+bh0IM4DaKYzGHMAVC1D
nFDadfft5A7f+8Xld65ijQzFbIPc3SnEsmEcLrnO83Bn0/dpwUASwlPaquyExPIT+JKPgmY35JjO
nz4P+fnTHlGuEJD0Kxw+PmUg6k5T39yfUTtgPJ8iAP5uQ45Dzu3fQ0FizbYUxJBPPRqTG/luFe7d
km65gYtVsfNMNAs69MFosQWHekFPa78sr31l0FPhew+NKf6YqFtwAdOds/Enehc71GBgMMp0q5X8
b+1Ij/PP42vWNWUsdVgH+KV0wKvZvNjIrnTOcDScDwMNJjmpQqf+RUeoE7k9PymzOhR4Vi0VeTRL
gANs+3lwFd7W8z0kjve2Xz+IrnlkS/lChqMKlh8+t25q5aY6N3SRGxWk1Ak/eXn3B63okLVvf183
LiuXW8dCEgZtAwrS8VNKIfPCg/vSlHHZe2/oUN1dH2Ll9unIR/TWAQjdYqd9o/g/Z2fWHCfudvFP
RJUQYtEt0Lt3O7aTGyp2EgFiEQgkxKd/T/+vprpiu95cTU0m090s2p7nnN/ZSvmskvkAITMp7kj8
j0PuUgKpPfgOBfT1R39F4DvCOir1VZDXXzUPeFMuZcbKQFrpjwlu0UizJIKKNsE01dJc+d+LQP5o
pyf4OtJuUdnk5o3H5lPUyC/mxo+ez8Vc4kiTJJOr5VGWWJHHbkWiH8TaWyWW/lhU3fDFQ/pgzrpU
Iw+ugNmOanEEYu0ONJ2jKYH0+fwFOP/Wvwy1S3UN98qJjTyQx3gtdQplO1BA+MJUx9O/hVwnl8Ia
gfZ62YV1c9QtVWAHL2/CAIKS6N3nl+Cjzff3q7jUdsb+2EsdrsGxc365JbN2t1Mi1B6R2npNB13D
ZkFC2b6rRA/jHvO+OczFSp6BwzHjkXvBEKcTEsufw9jr9mgyeyCqj+VjM3lxutCE3oaeXyGBvS6e
AX9vcKuCOrzSgsrD2EXFae5I+RyGDRoh89gnV0gVRSgxqPryZSmHNci8sol3I6qX8LGSTm0YVyXS
SiSNM8VmxXPdVRyW35KSrJHEz0FTh94SYbfNfadivR1GGmSTF6KrEhZNCpma2BcEnXaOndMWIuMK
iGJgq+G2cKHYmi6Y9l3kkYPnz80eLwPLRdjp1CJCG9OpG4Os1645doqFjxQZCjvtOb3tXJEcnUVc
zhLR+KTa2XuhjshxN/mTep8c8/ZAIQ7vHH3xHPlWGjbcQW8EZAZLNoU471JWA49sQunlKD4VSH2O
YpsNXR+PWVNX5a/OwkuXRkhTqdK2IuyxH7wBQceLSGcxjbkTyD/mDG5iTUPEHOF+IfWeJfMvyyr/
5yzmqc1CdJ2fEBumEC7sfoOSxfGMQcF/mK22kEIqxVIVBeUWnrF6IxskKoScuzc9ViisKwsPB1Vk
ei8WYV54vbgfMEn6jx2cSQ8s7Ltt4Yv4dYE9rsljUoNi7NZkp8Befo8qR5FX1U2IH+qdHW75MDiZ
iYbYDYT3S44wSAni2Gz57SoHnjXo9GZkpjC3rAvxbpCr5geZwUsDgNfZYNn0MFNWoom+hYGGqSNw
zcF3i/3Z+Cq54g11z4hCHDa+4+a3V5V800eRyRmUhHkTY0sbFGMM43tokxQQXPs8xTw64bmwB7hC
uEqLhTtgGcdwzZCY3cXQwtbB0R+lOODehzu/o/xh0Ev0B3YfWG1YU54FglH3vi6Bd6c58d4aMvM7
j08tLnXwxA/GaLvTBYN/KvFa3wceV495N9vqp9IlupBCJewN9vnJbvmk/WuHJrlM26bmcQ4gWAeP
UAKL6K4CCCjzZODmdKSVOdiwSx6mwob4n8Mkm7tJPfEC9EE3hXg9ABNQO8ZclfktUFxlLIdUkAi6
pinxAV8bmgKfWcTFBr3i6kq2dHxseRJfCdkgrAWULY0xF0l/w3HgbVKjPf3Symn+E47o0yPLSdU5
aPYJYHgU+G5/aJq0Q7DBtqyZO8YxBl0lrIHS0f9e6w6NTNOaPQ07+yqo0JCksfkOgVXDVtaqvdMM
ixLpsEYs/gByerIW24GHyxHQmuiaGh4c44HBhGSCaAtw93wDoMhyAIYCNqhzuPKhmYy/8Wmj3nps
uNKG9ubBxB0qrF7bpr6szTV+afIde7Z+Wzmmb0oxAB3dJX3G5hK4OJMnASa6mfVHv588g8AwPu2k
quSOTcE8ZaVeEA0fGMuv1dgUOX5y+GKI/zgoAelyUQODzgO+9UYYr+Zgra+5LEWXaRvMN+OkvA2p
7bwxPXEYh8tY7P0afmUQHQ0gsl09yw0ZquiQSEn3syr7PwA/shct1LpHqmVjU21gQEaixQTcch2D
iVCr8JtOonYfAZYRpjDDzTsqh/Uwu7m9otzQXRwO9Qbb1SEPm7g84Cxk8yic2MsCj2jm2zLOqrLw
WBpzKDMsska3w+R1xyS281XAHHlyYe3t4eCKvjfKdkOKlNMuxcwrd0kN+QzsiTLeKqkJTHRJlVrl
IeFtVMs2mD36vHoqvjO8ZD/ZGLf1Fi5biboGN/r7UvvRfRf69Z036G6HHNDiBRZW91J4Ls5GW4MX
GGnMngFprlbLQZBhjdwnsxPbSRC1KXwN92ncw29NXPUaYdhfI5ExznUUq6uVdwQNMHCjuojR2zJu
GyweZ+f2gIj6qY3I1Th48Q1VBvxezqV/PxEm9hOIpzdJFS8AzK/jwUOAVr7a+HWCc+4nxN3apmbE
uSnlpSfvk9nSBZHIy5hHxuuiHJfGcqltf6gNc/ewrzM8zWDejjGDnb0rqhxhmuZZGNY+DKKt7j29
IHWOByBjKd9HWOgk8TxM29GbQVfFg5Lt+I6oucEgdLPS+yZ2w1sHpP61saM40BYn5iiwFgJ9cPX3
DQpUEaKBiQDFLu5v4r4PfzBahycft++tFbI6esbiTQoWD/NU6B+SJWw3RJB2G8GFivc/BgZxqgsk
okAxD+9f3W+xBy5+LasZ2R6bq/leFwm/KrDR/omeb7tv5ExxhteV/5uOY/tkmlDcwKI/3ELTG/xw
IIy+eNBCPumiD6GAnGHCyvxo9jfhdKasAJlKnuMKTNaIocIyeCt/aRCgvuYVKa3NqyGuoUIIEDLS
SHldhCV0zlbAn2kquiGwxh5m5PhCIT5MP5bGY1vMkcuGgkqThgKxvnXftdkwjCrvCIp1WLqHtxlL
ZK4nNyF6HAly6Qip0W6hEr6qYiiuB7aCBln7w6+Er952WoJqt04cENYY48kMffk99kmZa7gsv5Ud
MGWLKRSi/Uh141DIgQWSkZOr7YuIlvltChA2Y+LG/PLNOkzbUocSyUUtebXjoK/ZjHnIJ2b10iZA
RF/WyaoWWQEjy4+edsF+KWkLOVLvr1eLE6ChcBgxW+QEX00r5bdQmBMMhHHoUwQt0KyYuY+DJypx
aQu+5D1LELaLIs+0kaWs/wTRHJ5a05ibMa6GGyQfBAg9POcdegQo4YNUMpQ5X5LE3bSVXndtWDHE
ukXjXRIGcksqFm5Qwo0PAMw3TwzyzL1khcPuKzLlXQ0mTp9qD+UdAOZoTnwgilNfwFidauy3eKqD
GDcrBBn2SAoOA21V1PdVtMIravq66TM7xPx6gOTr0UZwswUBsirjcfL2OKDg7CXXts01g5wqA62f
rvkUWvVqmOxIKnXcY9ybgd92E8XcB47nnIWqLHkq+4r8mFs+fyv8xc8MH/tbFNcYvN469ETKq1Kq
TVL4SA+aNGAwc1sTnN7pOp89qDI6hEnr7RUrM2+uMqylNF/9oM4sOFRZr+ywA8yTNxliEcMun7qm
X7bYEIVv3rgMP/oVbEmFLDuZwuQok1SD23hXJWjfGBKF92KI+M9l4M3vpSi7vMS6VyJi2F+3wH+5
11lzh+TUqVIvPCYMUy2SqWYge9sAuSlsDm+7hHKShZDTvXa1TR5nQtgx8cPgQWiN+FgRaboxwpQ5
Bll02yRxcj06Ybvc1drcYqHysXmyMblhUPhOGzvUBrdj5FtYMcxd0qzqN5tJh/KGr/zfCLOMblxh
ephqUai8CmjEzs8lkDUEilY8GxaQnVp9dQzWSb5wUnYnCHPqXJYJ1IatLI/JoKY25VAcnbfGaBJg
1xzuNYO3PY0RWtnnvfD9Wy9AmyLlDVp1vZcIvmEeDrKUoUUNvBGkdlhDAm/Xj8DoWiBtp1Si27Cp
xoR9m/CaAPV/hAKA7LHC8ddkwuuBhViy7Vy3849miJYMyI9gN5qmQyzoML4jIYZ0mymRwBqoYs2Q
hLm+VatWAiB/22PZVx5/4kbGLmXSdt8rz4uK1DlDr0cZNtdT6OpvTRe5TRn69AG8iuYo0QyZ87U2
EfJJAx9atLpcfkNBX98EyK/eqHHZB2G5gzHawnywNrdYnDSCQXpXZ45HclNPEED2zvPvGzov4BHA
15DOyC7ZoKs8H6mJ9Ym7eNrMMMzs4hXbjmrgBKI9XeRscXCUmdndNYkkdxVj5tBwK/Jxhiuia8fk
9jx1Xs9Oo7LoqSpfkBpy1Tch0lsaX7Qnf5J4XF0cRDuHjZPEcJvjEwEUCKpNKD1Xtsx/QLqiJ9d2
7S4Wyr2D+SiOMd6HPZRydFs1vIPtSdm9zxHENemEb2Ndw6jg+S6v1zX6WQkS32uc7pDkKxEkKXih
MgTrzJtlmTAgEfY5UEhWw2nOakeQJB9IuDMW0fd3Mevb32NvcKjopHAwZJph20TBkBVj5UTudaV+
Y1aodI2VrXLWBF0Otqb+1tUN4NcqIUMm5IhBysS6PDPXrlvZVvy9m5PzOZEp+VCHpLsJ+7YYrqrV
JHvKV3W/QNKzH6dp2g0rw56oSZZ22BWWNBDleIDVAAM/b9Sg1z0jRricLGKCNBAZNyN4N2+YEaZd
AtXFs/BGDxcmy9+eCl0WzeQMhKiwfZ+LrvQ2S0jc714Jds/arql31kU+9s4L9hTZIMf2qnAiEela
te0VLtJH4E4UYmg2TR1j6CPabDQIUEuQK3SYMPwznxG9N3UTZnSewIWxTe2ODrPhIQBqaEphEBQ3
VUFxvsCj7xFZWA+pr+pB5jVvhidSEyTADq56kLEf/4yRaYaEWYJIO/zghyis6K+Rh+5haojY93NQ
nsxYxtslof4NB3kNi643bZHJUc25phVKIQp//AyyDnbGcTPfeavwviN7QfwSvV8/xZ5nCqgTWYG/
2FuTjQ5RthtMzkGQ67jqh7wKzhwH6IW9t4mSEbtc1xWIb4sBPegRGIMXlgern3lBe0414sv6Q0I0
D55draqNH4XBCYgeg8PNRAIsKNUUTakZomnrUzUfUM0kqapA6ih4j3hav2gPBgetKoV5yNGUjNiJ
rZZE8ES04nqIm+AtWBDCkyrbdqfWBdA3VTjAC0jDchTD/VOAob4twYd51T1ju87GFuGQcxmfpjlZ
c4FyZ4DSRtAOmQQG6RbhzfoO/1neBX2sFRDWtSxTySL1s1oDBLM0EYbKyNpjSKXYRJPGqT9cGjBi
nHP7DrSzTUnn8B3lgeCoeqTObetgHPMRKqyrlk7FpgDkJS8WVGeKlkeoNiyR2WKHksSZ9Sn77cP5
kTWGdttgcd1dF890u9pWvrbWF1c2wZ6NRKJ5jjoc+dU8i7cehP/NZOAaMda6o8IZc0kBGahynfje
62rLMCtQFcoLgbCxuWLNkA6E2d+MemqLjCgTph7vX0A4JUcDV+6ShrQWp2EG5p+NoBObNnYviUaR
LivhmP9e9+P0CswDUvdwsAmvVTR1OQlIhxUd9RrAIsIjgeLyyrNNhJoSKzKk3ZPtzHn/1rWe7VGY
aZc1jelUP0fB5DbUtmPKymjKoKJfchyn+xxCD+wlhbZopUbCm3crREQ33SIxqwvstxa7driLfX+c
/bh/BGpIfp/9xO9Ts84CszeasUhzht0pUOGpiyVqto2rXpRyRb70enxha+JOYkHHFkd7dRfhY354
wvovaxhH+4lLeuV7JSo98KwFPPVsHGy1SKoNjBqQqq4kru/O5Y0T0nPPbxJy5rEnNarKFiTW7BwC
dR9DiFsf4S0hubDjeugG1+4FDn+7YWrbDCNF5sFCq9vCqiKz4IncwnuNFUdZsh350NzArYNMpiXi
/d6utf4RONvcnjd5uR8VCApbYdP+pUOVXCMFlaShYzgtQoGzocGi8nLCRssHFRGHuYbixmHp93U9
7ry6J/kq8YYoWCG2cYAKWtoNpN/Qqi8f4xJLjFJo+ES4wgynmG4D5rufO6/ja9Z1RXhaUSXZmqiI
NglWoO1oZ+DDZtixplHZ66ChYbmRUUu+FVOEHdciAK0fz5RGsL2CjSuW6OCteCrxPHsPBPudPtd2
Km/wavQkG1TbPcLBCAQAt6H3QBerbxE86jLAuedvcyW9nZRTdzWSdt4qWilwWXDMSgln4VG4WZC0
l+Xyo8M2OAO6savRQ8JWeDWFuHFY51997ZtfPdBpj93SKlR6Ejy5ce4OZYSRn9YFoJ8Y/hoxcSXW
UgnePZvuJVK/bjCC11PMB731o2q4hnorODAp7LYzYbHXtfUO5yPhDezRqAyZJQkxxfTYcQHIsmqI
1F2f0Shad0yVYkO09lBJa/jdFIxxnIbVYPMp8tk7ZGkANq4k4k+2qqMNhB/Y5+mpu0MIaXTdEA9w
JT7GIFnryUMxGjsmDL3xWpRF3+RQ1495mdTqYJqguA+NrEBuwL3ZBonCVSW0I3vnrYyC+YMZbzag
nEe1iTdAuZQ71dcKoyY0LpfkvGNIlPoR8CbYMMb1DE6c0ldRYfyDG5phU2Pv9lpHnroGBhSngSIo
HsZGV0++nedrFVOyN6uBm2UF6BKn1GFAVcJFzQ7kjeQQhUIduHJkC1tRmLaYBK80nyzi4uX4hoL1
lCU6LlO1kP4Irli0Zkvb9SiVdAtTIOvETu2c8hFPOqphN3FaH+ciMsOZ+tR/xzw/3LarYQfAj+YT
eqQA7VcNuyHD2t6iTlS8SDKp6yhhIhejpLkPomkOwJjB0oe4L8SAzjtZdOFLZEucxzu/npHPxdZd
wgLvD3Ux2VgvwL+3sZG/sahVkLOTpkHX98wwXYflfgqb6ZnacEqZxevuGttfOynErkJ1bjvgL+eF
YsHWMRSrwxBukIKPPzkOA49VrOMc81QM0F1RbZNEeNcJiANXAexE+cBE9eKVkXpCMYddqRExVhhW
LUCoS18vW8thI42l7II8xJx+zWqOCmFEVrJD2aFJEMXq0XeIyGYK3I9it6GBwv8Ocox5zgikDA9D
EhRPxSDM7YK4iyeEwDTi0ABgG20D2GRe6wnLdhYgfgGnTVsM77Oc9B1SDUeSBYiYk+mCovkTEZY+
zahOk5SPoHjSABUaRMSWwTPnlVlwqibPxYrgSqkQS4is1ceIFMCbK42CHFu9CCXaytc7b6HFRhFs
c/KWjfborXQoYQlbCMhCbWJTsHqRzT5AfYXIBv24NM2i0naQ3c96ERrqhSgK7hNEXuwngRxnO3rL
scBk+Hspe/kjbNSCbXKnvy3dquMNJuT5e4Um6Z7XwkBaG61ftaw+aoteNMAnRQ2CGzuIEpx6bH1g
2TiWMnRhSFp2Cjv20H/9vHn1N73duYF50epGPgqZls7zDm3J9TU4CiW250tzx71qfqCFbe57D+G5
ANPJqyhs+f7zr/2wY3ahMHImHNEwE+2xBsEhn1cZZEEgl5w4N+VyNiyB/mtFKVeOFc5OLvQA+aF0
N3dgTkLS3+wooO4HVBfLOnUAh+wEToVPc+cPN87v9Pc+gv5tqUZvR7X8M1NOsS9DvkwfJfFp6KYD
cOK6yLDaoKzQAW/9MPAa1Tgx182vJp5Qh5BVsaRDXa14H3S/bApRovIug8HWGfZ8/jUqVvB8VjhY
V6huVN4fT7bij8R2507UOtl6QzEy5OQIK3faDCvWHBSNjCXlJmrRQuo1znTYnyRXpgrYdTPT37QP
zENobIIhBqKsUVqm40j7Z/Cs2NZbVPON1n77re8XtJcYzjUeN+0umFGxGCqvvp+q0F5R7dld2Y9w
CAIhgJg2eBmzpUMJlEnzHUe/Ih0SGiJ8m34VQ/TBK3uJVJlLgSDTqkQ/j/XewSR+mVc9lsmFELOh
vPNzdFq67eevj39+Pf/SNr6EqzhPgyZXoacbBJqyDAcH/WtckJQ4FSX4bnb4ZSdUd9MV8aqngg/Y
hxjUXx5n5Hk8fvEbzq/q337D+U78R29Tr7LANEmb4yzxqFmEmMx+PPRy3KO3hfNcDCv1bDcN8HCB
jr4Q/n3Qi7+kruikaUURLvURYuvxhaxozsg+YF/c1w/62JeUFRv66IEwUh4bIE5Pq5nCbUK4vWVo
GaNjBmzsF23//4VU/OXmXcIo1oiJQqH+c0QQBc4tYjwrGHgCDDgwGOahl3h/PCwE2Yr1HBzPJbxG
Rto7HuVI0lX4yb4HeO6llvV8V5aGoQwV/+s9vhBSlRr2Xwi1+iPVxStqzu0LNP/2Hx/ghXQKJJTQ
hVWEI8qKfGTfDtEDoe38hQbso9fjYuGAnrEHf70XxxoIbEqTbBBfBTB89MjYxVIx+jE8zWbqj4k3
Ra/JYpIHgkHwhrgHC4ScF2GOWgbsYSt/b5H8ncYGnSWO82Fe1dRhH9xMdz31ql201Mkh9kr1RUrB
R3PPxWIyYxsJ4uTcHxVK/1k5Vi/VVHOkfoCZvjCSCWPq3eej/oMbfAk5mcCYEXCa4gbzIq0G7N7/
DSqYXBJLDGCvzWhRwNSJBP0F6TE/1wSBuGvTfWUB+ejHn//8PzNWgqaXixYTHbAC3XVwlwm5fqEY
/uijL15rWjc8AvCqPy5TCNUkLIMvn9/wD57tZf7cjGNnKRowcfRq7DuNSgY/VsMQRuajAl0GQAhJ
CFC+f/5tH8mRLt5xQHjiglaQOq04b3jmhuEfK/8CvfiRrvESWDINFcV2eVRHBLAA7ARQ9cnK0iRb
15Foh7ZLFRxQ5RMII8Jmvt5je1GcKjRi6CFAL2hO66C2X8zAf1NdY+N3yc0QSrW6g6L/SFDUz2LU
pqcFRtt23pk4OvRJuV0w6X/xZR88xEuIShxVRoVR3R0FGfaz5z8UiQJwoVl/hQmksOiI/5sk7pKn
op2iPjDz4ugKdyS92JG6Q9zAGy2/eM8/WCEvQSmeQhBlMxbi2LY1pA/dtBQvii7JrlrBa/HBULFf
qO4+eBUvqSlrX8YDGv3iSLs7AdS30VnTxl/cp799eEKCy/gSOllOLAQGR0tZDhMShGtiUxT1F2/6
3+7S+eMvZOHxODhuFdgTC9Gvkxdt46q7mrV4DJKviF9/O7icv+L8qv1nLovqsBcJ1F5HgwCcnQnk
bqDVIVItOEasy30vHiGXWdAB/ipw66N7dr7Y/3xjOaqmDmxQHIHJvvbrBZ2wclOP5B+W7vMFnb/2
Px8vPFlV0YhczRGdJb1633FY+IdZ7fzRF/M+k+Nq9OzzY5K8uBHHkMSAcb37/0+Z5w+/mPkhJ0Ps
VkySY1s1W3RJvgeD2Cam+gro/leN7fkLLvY0CRIEQthvkyOOWxRyori+1YgSy1nhGyQG9eS2QANl
w4p+hvJCQQGmW28X9QQb8XOGzBotJP+3a71YHkCxr2MUU2C7Gcq86xQkZqW76drW/eMXXOxkWg3Z
s6+C+GgGV6Oa74qMhe2TJuqLt+yDYXPpr7PQIoLHV8Ffx0okwEEikk2W3vR9sYXV+d6Bcp65zj12
Hf/1+T37q0UFz+/SXDcDvuzD1X5+fn6xrSa9UX2wLYfovWYofK5B/TwjsKqvqqel/6fMw/O3XswP
hU8Q1OaX0RFqCA/CYrscTDU2m88v6m8L2vnTL+cCYH8S0aKDOxUo5nnlMzRQr35NdhA+QKS1uK8y
Wz6YSS8zW3Tg90jlazDNhcWfghQ/uGtvwVY6wfjzFRngo4u5mB7kZOOk77g6BZEEfL6O3TtN/Dbz
mPN/AIJirmXfji+f3zl09jGhXR79zvfuYsKoBxIjsdCKUwlp/ltsxVjtFSpvYWaFLOdDDbEf4PCB
8o6ILGHfgqjVL56CBAlEnOoqrPz2AUrWugY33jaPjLfI97KLqfboKto3Xif1C9obiUJlBjjXxCDI
xC9bBj2DP9B8Qqf3vku4zjzEYV+zs4EpndE4sxuQyWWTLvK5at5D2l9pssJ5Kv31FXVfPNcwHn8k
AxQ/QbWod38Ffi4twH0aUWWpx2fRS76vSQgmvSvN1Txo3WM1Ivq9cmg7G9RIsjEi/jYeCJKoFqhT
ogBlIuKE/0KZhmSEw6cb0ao87wv93eItdkHfdfBeyjDq84I6lcfxMh1KL3wo2tCekzSaPerTnT2E
pYfMOtKaCVqW5ldXr0CUCc+7riCOyFaRIKUKfd8cETfzpl6W79oWAZQdFtEHBrqCGq3ibTEb9bS2
UWs24GwHD7il62/R1ex7UMbjvXV7k2j0aqE/g+I4UDH7Nfb17zKi6GSsKOjnoWrRZ1mj0MfsCNMg
AmSj8Lkzut+G3ToemevsFkI3gt8KSuw3AgKWSmnr4akjglJA0qzhJCukidOKTUvW2HCGfKUJ2SaE
Bu0WGl4ozSXR8RXw8oiQcZNI4/LsCBrRJYnB1UWAhkpsR3H9YoFRB/CdbSWTYi9Bxz9GxNA9swWp
MfkUAB7yuv3G1jZ+CWcz7IcmKgANoiI5wArI9oFLEGFQSvjn4W/DTQCOn4OQtWr3LhBjfFQJL3dN
CL1aIBvxzRNzsW1QDpuz0jleZNSKBSyqwrNpOIce9AkSPdTeJ+0Ti0tFUkT29NdjLGvYhxKxkbJq
MqIbk098CN8cZwg5SiDqSSFyTA41yqZ7iR16k/W2Wu8S3rrd2FN9w2zY3/a0pg84KHjQSaARhVxW
9Fuhpxalydumn3yIXkQzIXGZ0MfPx/R5ovjbiL5YoXkbKMdark+xC05ueEA40D9st89zxcWCO0C1
s5Yl4t849V6Ian/ThB2Sct23rZ99/uP/B9f626+/WHML0Olcj4rySdS4aQOg1m9dbxhO9rQ80nnu
7pq67HM7+lORxYDL8C0at/aNhr0r0fznkGwH3kD/lEyIJxBPamQQ1Zr2UMajgZwmbQ/m0+c/9oM7
fUkGXPnoqO0SfYqocVkve5NxZFB8/uF/OxLiZl9Sl8rEcoyfBdF7BOiobihOtmpvy3V+akJIaAtj
MwOg0edf9sHCdhmm01k3w8K86tMKihE0uogh2VflzSS+ooN+sF2/hIKQFvEUBDENx4SY/VAINCNH
vakFKvD/dgUXG3Z4TKrIocp8cmOcHIEsVwM0cHX0DSSX/g+mabn7/Is+upKL9XnxYuHFFaplC4Xa
BALen0Vc3/T8K6zJR4/iYkHufbTPeTtMJ8P1dlmbzEW/RoFQmq+OCB+9tRfzw0SR/9KaHno3KsO0
WKdXaHq/OGp+dHMuZoh4XOOunNlwKt30yIriyAXLiDH3n9/7j+7NxeQwOs49R7h/1NLNmcTylIWu
w6ZDXRs0lv7tVbp0cVeJbhtkuPZgs0SHmNB7UYm71ujfkrovZtIPnsGlUxuSDRdETAEHFNvxyiWi
ul0XMXwxmj84VlzatJcyQqgNqs9wN57rR6mJX2febNjM0r6DnKkpt4L86906P6v/nJTlilTQM+kL
2eBA8vq3cXhEWEDWNV+Uk//q/8VEeGnSbleIWxd4s05sV+yq/fLYH6dbe+3voTnP4sxka0a37ira
NvvxONySPTCn+2jzlSn2o0d1/vP/XF+wdjEvVrzSJqxSdBUZ/yd+ZXBp2zbYrEzomQPSVM1PMIhX
ub8UDwNokFGMJJjPR8xHv/5isINNOnd6aCCHTSwU7MX9wL5iJH2wQF36spe5gnwnYfzYBiQroP6e
0aAt4SyY2PcFRCY5jl9cxAezyqWrmsyQOarEJCDw8uMcJBB8dfqpWMXPz2/SB9PKpbV6sJ6SNoFg
qC8z5SLkMt46rdIR+eyff8EHF3BprJaBVsiBCoEMR/IaLwoNFurwrY+Lf7Cd/x9nZ9IkKatG4V9k
hIITW3M2ax66untj9OiIgiPy6+/JXtXHLdOIWnZ1hKYICC/nPAdDxDRVW9Ipp4xTKJ7EcEvSckex
HL/+0xe2o6an2i14n9J8qpHF8oXIG5H758SWG6ZftLfm2f2Hnf1g0Wcmy8wQWeKMugzjBAIZnL4n
6DyZdwvPb/LHYXX2AqZl9egkCdvMA2C8Q2HZu66og91c+OW9dIsWajcpb5oalBqcxodzRLM6PegB
+iJEZZcoqFv1G/Ac3kqf/PDQG23+f9kTBOrTJAVXuKqdGm69fMTys0YUUdRaUw7GHoWNEXFf5a61
w/nZzWiZI3UvJyrqRNau9KyF12MiKC/lPr+uNdyD/I3LGw4ZJGJ4hI6Vla3cYmF0mAxK1/LzAVZL
cQ7k1x67NDvvdiONocjcX+9iS6PDmGEtGxhNC/rZ2HFRMNBqZ13OJ+1Plr9NO/hc0DyRNhZUjU5P
/uj/BdVmy7r0lVhyZQJZegJjli0L17chsdZnmUz5xhfVqdZ0x9OWb6830cJcawqDUJ3IZ1tBxq47
8mzJod8ClvsVb9/bjlb6NFd6m8H6sjLml+5mLLNCr3KdRPpB3BTejy6dYm2zczAJaB4pR/Um+Ssc
e+XlL3ygTKVKwopBeE3Xn6uq/uKH/a1U4+/rjbbwVkxZSunAAJ7kxXCuW6gQpap/E7j8hALQ4PoN
FgafGexjhy5KXkFL4jJ5k/wBCRcn2IZgxSr3kJGv3GSpgS7D8t36A5b3ts/dEmG+eX7naBLPhVxp
oKXff2m4d5e+2JElBTXjXFyYPhbImEec0iVvKEk3e6WCYTP0dvbremMtTfIu/e/deoQWZt7QkViN
/LHn9nSTkRISMBeWKxgUQfyiISmOLbV0DP3SuM9l+8edXLkLXRtpjQitYXBrFMNR1DZSCv0BECeE
DdNjgfifWw/luu+sI+0tcbCJvf6jF+Y+M51nBHElTWuMOzmKLTJSEXfvbpr0C1FP12+w1EeNDZNV
zALVSx9LDwXwfEqg9u5/wpI+r0zeC0PZNYayp5LKCmRnxzkOaLaVB/usgvF9VzgCPtYsgcQuCcsN
n6BF/9QTmQwRp6+zlPMJdmTfu+0hDeyt5CVM1/b5/yjjH6wVTIBIHdptD4GwE9d8fOqb+oX0aqfB
aYDvb/Lj3kd1Lyy8Avmpfn9MiajeGh8aQVx7QHbn1O4QrZKv9I+F12cKp6yyb1BZTJ0YBczfpMrv
B4jXN6DarTTmwgg1BS4d1GQW6lhBLPi8qdsXX1oRZeNmqG4SLOY/98aMaaApCg65dmafgwzGrOlh
FHNE2sPnLn6Z1t7PMSlCiJD6io972JIdUGEJkAcEhX8GRMT1WywMUmpOLFWraFvi3Zecbdzq90hO
ui63rVgZo5ef+lGPI/99BAoKyzhmnY5574xxD65FVPU9W2mgpVdszABh38P6qJkf0xAnzYyBE0Yi
nJhEIaxrU/HJd2zMAxVAEQ4tLRonhWV9Cb0Wpk+oJU5D5tHj9dewMBZMWUlKPARUpJ6CIu0m5BkU
xIeWrB33f6h3w3Lb1JIkZKrqQTrzOdN5nm8gPK+fCgtM1dLPdL3v6lD+bKCih//RrVwwScLRJ1HT
JshIbtqp+dKUAfmTdPCnaTtr/wZ1ibWsqNx5pU6xdLJqX17wu54u/GGobDj2Yhy5w+waZhF8z0OE
7+i+tTV4M4jg4rJSW1hzb8bAO32q2U3Q+lR0gdsWYGhymIq2NhEsRodC0kmhypXOs/hoxgwxJmUm
y6F3obMj47PyWnXrNkF48GdPQKefqk3pDwkyWFswDbIaJXjUcX5cf76F0WdqfHCKJeEi4ZDH1UER
EYmL66FfWX0u9VljcVXnVV1O8pJnOdZPtGtr7G7qWxo4X67/+IWpydR1KZ0PFiTXxbkW93VBDjMC
nSUia8Mk3X3uDsb8WrduFwa5j6DFqvyqgzDZ5A3bKzgJojnR7Uo7OQuz1L8skHedW/dDkghCnLjo
23isrG0NTBCWpjiXPIKzcJ8MJzJ8p769gSVxNyOety+/z372VkywM9Lv2OStbE6WXpkxGxdwRBKI
MlQMVXL5DUoCuhvHpN2UoZt9KpKCmuk4mtgQEYBCEDNRgYXXoBrR7Fm48gBLTWlMxZIXM+mpSxEF
1EeW/ycpaZSH953vQwEyr3wTF1rJDMepsLIX1cSqM8gyqt70JQ4TXCRAye3UyDU05Mc3IaZIisyq
tVzlIrzKuvDDwqTZjUIk28Ru+ec6HjHVUp4PqRSvfXmuSdVl0Zjx+WdT+O5rkzbu46AUZnwLNCu9
cajDfgO5AW5IpRHevi36BmXIUKc4GbASnNvA+jz4QNhedhM2XMGlDOTK71wY6GZWkPIaeEa8WcWq
nh8pmBQ8G6MiQKzj/PP6QP+4sem/kfluBBI7BZFodKc40TACgxrQHUJtOTvZlN5Kv1/YLPz79r67
BQzGxKc6ndDW81+nARJlyqSKbSxReNSMHqx+pILl0ur0vPvcU12e9t0t+xR2XkGa7uwmgbUbM/0t
d9oJ27p6ZbQtvRhjfpTlXIaZj6fwATN/0B4P7sWYB9sioxfZHYy31x9k4TP1Ty/37kGSHIFaALHC
opYFR/hhdzazP/lajBmvrqohc5TIzziKCr1nS0gA+/C1gqslfEj7ceVVLD2BsRAdHRpIoJ/zMyjZ
5054L1DorCwNly5tTHnaL6Y894gCSrC/gRYwzvJmZW2ycNZlG++37yusTMKAxp2nCKAluRh3FqAj
yJ0CIYmJju6sHqB0WCTrv85oNSsDfum+xqYDfAwH+ZCCxCnSjqe+FlFNxI4BjYeIs+lsqf6bXTDI
Z7BgWXlBCx8O2+gHhczxzufOPns1sp6aaYLGB8qbqCATbopMl317IeB9qj/bRm+gKoOKFy0b91V2
P6V8V6dsbaW89CBGdxhUDaAgwYPkFaRCu2rYDa/pLtu6Wz5G6W+A1cRd86Duql16rx+uP8/H8wAx
NdZaJVyDMtie7Zme8jlwbsH9VjuWTWKbEhgTr9/m455OTK01XO5u16KgecY6xT7BqVq/AmW4Zutb
eohLg76bZABJB1cFqUFxVSDia0YpDO7B0yiKeT8681rF8TL3/v9+l/xfNomydDVA/Hp2gkOT3svs
QVovn2seY9RQqKc65HXj3JuVbxXNn/1sLRJh6VcboyNIpwrKr8CJZz/NkdXNji7pK+y6qpUz+497
LWHGiBi5SHpvRkyQ5QFLM/8YcxGFyXfI5iK6ms661H+MoVHaQZJYDmKhU10+giYJmSwW0J9qfFNt
TCcdDIXCKQVp56jlf2z1yYWgKSouiQJhckS6UZ9zdQMpRrPBXj04sZQ4K9/Xj+dbYiqIC6dnXd8A
2Nf2Fd2KcSBZhMIS8IO1rHYd5Hr1RhY/0rbYa0mrt+tNtvDOTWXxUKdtVtqVE4/EBypoLl8KZpOo
F81dOfKXpqbepyZ3YkqLM58NxeggCLYNX8FdBRt1K9HPPPkj7z6XfwBx3n+nD+2FSa4DaL+rYhgB
/LgIGlKU+ls3XTO1ef/qDh/MHqagGIbjMgBiEdVEKy33DFjcuHca+SdgHohpGsLyO0AT3THiqBOX
Bz+3y2PnzDV4ysgGRh4CB+8hojjOxbehkzE0sGoDpJuLawXtrlHp/M2uSBXlAA9vqwEIyA2ViMcA
oNZLTjjq8+Mcb2rTMLvfjjqhf1xusxOy0DwUh5w8vKMerLMOKEVbuwdqg/Q+uckzxEnPFZxWQIOD
nMFV8Ma6InxxnBnhTP6Ue8/YLhR7xZjw4dyW86018fSGBD0FWcqvAacvmuQA5Vkap33W/ETVCdF3
FSahzi35BgQ4oDPysNoTbMwBk4ZTXEF0d/BLS+7SEBePSDYHR4Axg1cQalOUzwf7EeiS6bZHiGTc
OuW8rVjFN+PFUWr3rI0q2SdHkAfrY1g6gCpkoQVwg6f/Ym3iHzyoJaKWpUApWr33MpZ8Plu2bx+w
kBiRQkHGLTBGdjTxAA/uTvWNBb/qTpFUPQ+I2ItaEHueiAUxJsgoOgCV0iN7JW1+AuEe650c+urG
Bw2lcdwSsSTgzJQesCmqku0bqGD0UKipeG19uChaiW2hW0LwDPhiDuQz3LE/e8+ftqjKi2fpIT1q
zprh3PTeufNGkPtAmzspRDLtmlEDwNbb7VZImKOqnLR3rAicR0SDBj9p2qP03gPb3YzNdPJrDk6H
nQ7noJjVLVNOup9FoHEpwBuC0P3V2l2P0xAQdgFcjZARCRkwHH8bAKV15LLsweIWOSnotfcB47/T
vvVOqJnaz47bvZRV2QPNUZBfECQAvsMaOX4joIhvJgCWAEmQ6MNRmXp0AwoT/wuWjNjUs5pPpWy7
bSiqfAvBZfBQQOH8zPtQAZnL2S4USn8DI7Z5lbLp7tLJT4EimP+CGNRCYq2KeyBGEjSAym67oHv1
pchhXCYjXkjDz0o1SDVwfLmHIktEVDVfAq/N7phECzul4KcEVzyBXwL+ZMU9vhFjV25F6Ku3pJim
eKa5fcAumoKhDdej3fj53p+ZFzUC3PTKb9qDIJr+JHzmN20OJ7jdz/yXBYzWic1qxBIxaw8Uq/1d
7tgJbGAQrEqMH3/TIKnhpvWAGgwpxUNymWzQo8WWSZRwgev/x7fJ9sUQDA+g00Ky7qZsawln2jsu
z45eBj50jSkFyEooF0NNNoqB419Oqt7S1gefOkH986sPWMpjJYFyGRArvRXlkG495QOlohx72EmP
TcBW9sgmr7AhABALML/OsvJNq2x4ClIQHx/bkNoPZVsAixU2IlZtPx847VycwBZ/ElqDMOkVyTal
ON5PqJ8ffYeRMAKyI8F3NRDNyZN6vGN1XXCgvRz2ldu5F2UkQF3a4QkcDs3IwqMSZf3dgf8iRw57
KR6U5iDzdQNBekUNo8M9EDjhXeWy9LvvWF8U522AuaPFXiPDFLIDaovtuZy7Gy2h9Ktd3MTis7xF
DWYAhRNHRn6NEkSN6AvQvkmjH3SGXphVvt7aMg3PgFIPO8aydsuEpyPa18GdA1bZnUIJZ19it3Sb
gcF27p1AfkGvLr4k1Kav6DvTEwq+E+ZTq+tAB57mlkV2pb1o1mw+lC2xnnD0KL5CGW3D2pGNG54M
4oaoilrbZEKZUvR0CpAdNiMZXoQ0QMFa+JhIgeo6OpPFUDgfMDY5ychLW+UglWegYFqVVt+7qSVb
ZJ61OytnCbL/ypxluxxwRAwFoGA3Pc/JsRIM7OasmjZ9305HRim9163st2BD8bscKo0jwCcaOUAM
ZbeQuPyoZkgkbVrY91Nd0QeegQHUaj3sMYLRTRuMBRHUSNK0p/4wXRiHYGF3CNodEe17onYmXoGg
67bULvVtJfJ+6+SFsy9YHd4Re2JPiiNoJtOgprABOzfYDZx7OKqhI25J+qsDI2/fDDK7SzHjbISr
6bbwvWZTwggWpcxO4onauohyO5n3+UV8VDKGNRCWXxVwj4gtfGBQiTzVZVs92z1UT01d1Dsgjctb
2J35S12qJOI6FS9lUfplNKH3nGRjI5hmIvZeUABvgQrc5q6tT3R27e+ohfvHBARuMDgFu4O8t45C
nHlGiBKcb8MMYN7IzyeEwGjXPqCqIh9rnJnHqtLNmwcayq6iZXCASjQ8jHOo8M9LtIQzu6dmzruX
hpb4dIkmeRoB6fuZQVZ4gGgqeKR9Ox8qJQuME5ttbNsDW9qS/glQLODYhqa7GVDmPLuYvL9Rx5pe
ql78VhVxQPYCgKQbJ1ltFMrjt0On1J3LrO7H6AqQDdsUaTxDOu4RnjXfjLMuMzSxonOExTY+5iXS
ITCBoxftSo6khQgEHLl1Hd/6inPG4hnB49mPGYmHW41p4Z6kffGt70BLTEhWb4itCVrS7l7BloNJ
wfKhDQ8cgQ9LUrQ3PZnoj0FroBnn2cGBZZNZp2q+LMZ6hLE/97YH9Sz3ii1Fxf2ggIGOREr0XSIa
8cceClB9vTCAk+qClVUjQhrsLP+adkV+k3nF8IR5W99g6qVghGjviVdzfSMxxR0ry2J/6QztxLaR
PYmDEYuuugjdrdMh36OobbjnxrL4OtaWt7frpjo13BmPA/LPz44jsq2i2nVwiEVBqkbQVFxkcK1H
STjBUpG2Kcd03oQnb64AVgY9/1dOhgsgtqgf4EB2Vyo+Cxu90NgidW7vzh3rcPKXwxIyFbQB5dwa
NhRYnZV61cI+2zR2tAi69r02YDHGYQy767BJ8F1qm2YXWp71KWkGMQ0eXggquBwhzbCHFhDHntwI
bt2kxbD3eHYCyc5DYYKu7P2WnsioHKB2HmISxQ6t6elND4ZUkJbIVC/lKbH4iqB5Ye9qejzStmFB
Pgg77q1ZwA7oHTOx5pRduvalM7yrfCCQsw7yubBj2cg3RMhjChHhms936eLGvihswHwJB4nMOx8U
6hkE2hgWRH64vodcuHpoFCZch1cuGN/D2W2t7+VMfo0kXClJLA0FoyThT9D9isqHHwKEywjg05MQ
5Z0NCuWnfvo/0+i7Vregagz8CdEC0iP9ZlZqQpzG9O36xRd+fGC0ixznpqw4ln9YCtd7t3Dq40xm
xEy0wbjir17YvgdG+/AWRlZUazDELISzeAMEwZOLmHP9rQnrJy30n+uPsjS6jCkp4A6Za5CoY2ym
NrJVmxSBy+OAqClQQj91C9OUQoUduH41OuBKy41yfnVcxS3bCfg6rt9goZualhQ/tfGjOwpAvcAS
qRtuujL4XDc1/Sh8GnPdcOmc0+rNwteoax87vXbAs/COzchAmSctmCwpUlM8JPskGp+pwmpLcBrL
A+LoACbsUbG53kZL97p05XfjYeYVsFc9ilDplNRn6YWHAZBpvwUsfHBtCqNhuCbs/vgsDhz5/96K
2R2qNWyGzE25bOvzHMh54oPhDaRcNAF7BCbvBJUmQgW31x9uoRObfhSsnmqX+V6BTz2OvH1Fx0gr
+TZDaAYScLlSh1+o45lpgmVi57CAp0ms06ehgSe4s7dcf+Upj0CU2LXDN2dcKRkuvS1j9IPCN0kk
5kA5K/5S9aXvH5D8MeFd5dbX6022MIWZxhQkb7XB1Fn8rG15ql35EzFY22bwPxftTExjyhwkaWHP
nhNrD9BoW5K3Yer1yvpjoXlMU4pXNzJnBIU64DZpRILmEFD4/Z1817vq1WJrSZgLjWSaU2oLKffY
DTixHPQfEMee814dRdmsPcfCxGU6VIgCQ9SfIE3xW9qcOGq2d/2IQsT1V7wwKkxrSlvWDjyeOLK8
hHyBZL51iq90yneNtZZ5utQ+xkgXNbM8VoOoMrPwwHj4Oyl4FvnaX1kvL7WPcebCqCw8L4SdEdtO
MBzkIRvE6XrjLHUh4xPeOSVxBu1gfZCCuiCRWfYXvPutznCus7JKWJgHTecDNlMoIxANXkkFUELO
nP4BoNvyXI/zPcIW9pSmemclafC5WdAzPuWdAkd3wEY1rj2AnKe/gye3dv6jRxnjepstvG7T8CD8
2prcBgerM2IIR5QohPjjNT+uX3yht5qWB0osF1AJEmJPIY+IOHxFuaXaWKO8R0XF3V2/yUKHMm0P
ZesC5zC6TnyhHFhKv1Yghax8YZda5/Jg776wqEL1YeelYSykjVQI+2mykKEYrCgpFvqrSdRkXtjB
R3hxQxYuYvhaZL6TPsRe1T41LZDXTgG32PVGWnoTxqgOCxexf12iz0weGfLQXP4zr8YI5b+VjrrU
UsawTkvQ23I4384SBxcs+E7UXRE0K6946dcbA7su3RylKShYYBH40tQwCzsoRnOooJEEJtZm7qVH
MD7QyF4CIzpV87kQ0EQSkj82s0dQQlQrj7HUU43BzOFm6TgTTjwlDTCL3W+rCFdEDAstZNocUJob
arj5MC957g3wOF/nHBESSMjDsdrf611oobeaTocmR55to0h7dmu96XycbArhPfMyeO5S4FVUXayp
BRfaybQxoM5cOCzg/XmYBU4OWu8rIfXKHnJBuU1MD0NbkArUpAYXR14iAjWQM2Y3br+bM3YMmvHU
TvYBIssvmZ6/E6e+DzL6bWLlQ6/dRz+vH/vCeWaO/Xy9Uf/tCz44nzTJnnZrAz2Dc6u4HEP4xIPk
Er9RTAfPt6a7sJbp/VyJ9JC4jThbLsJRK0LJyU7p8CNIe/ZERwVflKb82QX1JaqtqnuFSQmn9EM9
4N+glzy7EsqWfpihi7Ynce+SkdxQR/ymrj1BsN6QIWIe4/cAV/k3Uw3+DNCCqJmldfWokfSJwCWB
t9xqcqgQFb9HC06RNQzJbYLdzBl1EOe2QrznqcAuB7Qe4ewdPdB8YzMwXy2KAx8d9jxG2a/6VoFU
vq2Jdo6ZcoodJm5EqxT4GojKCc+FxRNYRqEi0wn+AyracMM6zIyaifSuVCx7SyYnOI6+avZTitSb
2sW0XEz9eDewwF+ZzZZ64OXv7+d9oZigINoCpcLvKRUn101WFikLsww1J8qKgU7tQ87CAKV3b4rg
0VUrmxlymUg+6kzGPDlJBHRUrifPQ+wexA0cvrKLvJvgyDfprj6S+/KU3Lt51N5hq3bL74eV2Wfp
mYyZk2GnBqUDqc8iRCbsjk8cQP6hddwdKcNpzXe/9FKM6TPjl0RtBLOdbT3/dJv5a4XAkZXv48K6
znSL4GDKZ6UXkLjVVneDKFUEbEzuvOsbNu1QvEYoQReE27Sa+5frI3+hzUwHCUVgHMtCSGscVerv
k2yzBmd2ugfNf1zbEC5M2aZZYbalX4chJVBYkOAVKBp9X+YBjx2SZpukaf0DsPXV0+ce6PJpejdm
siChwHzY+qzon1KAb+WhjBx+DglETOtC24ZBB14rjX3MdUD2de6hysNLtu78dYJbbHv9IRa+o8QY
+KCX4WzxYufzJ3pilyqpZzfRJSBWXI5prt9koSOb7gVsc926qXsUeHsV93n+wPi4sqRc+v3GDBA0
xZDkSGg5d3n9nFrzkTlT7GnxkmUhX/n5Sz3XGO2e9vMAw12ceySBzx3yw5Mp+0kS+uV68yxd3xzn
btUWSJtmcT00SK3P1YwQtbBGctwwrcyUC2/A9COAdoPwE2Ag4yL1SjAtp1/SDVeqvAs/39Tej8h2
RjA0I7HPoPsFZq16bSSOjickAKz8/KVbXMb7u6EmUwSGgyCIow3VZPE4SIoSb7lP+nnNxLgwc5ja
+ymxrJJx244ZTb8ll7A6mHN/1xmEt41+y5X7ue2nc3nCd0/SYZh1NW27s2TuQ6taFwGsIoYYaU0B
tgDGIP+Mu+/uYJdlQ4J09mO/hMRIQd4ELIxvIdeT7WqYXFowrdpkjPVU3RJ7TX+/4FEjpgBf+2Xu
zbIkMV7KvaST86pUbsWQGfDXFMiUqLds9ico1fTW4cRE2k6x0qRLfduYAnBO6OQloRJCkmGbBd8U
kjyvD8ylKxsDn0A4kVg4ez4PKHNEeV68IL145doLH+B/7fj+NYHFT8K8b8+tbpGxW+ym8uyLIe7s
amfPz7R5vf4MCx3bJJTMXmkhdzmHUL7jOQQ+40vGcx2lQftXFPyew7lz/UYLM7HJKdFNolXn54Cz
ImMFOJSh6iPBCvjt1tYsC7OA6fB0QyRMzYMDCkcJTSIki9VpQJLSFmHw3eeOSkw3Jy4MK5VOfERG
FP2dwx2EoqnZ3dYi/3W9mZYewpgAsnTOIQUZIGJCxlLeSWRhexsHGcqfu/ylK7/rVjTDtCWYFGdR
IJuuLGIBciiojMfPXZ7+9/IB0FhcVZ4PUP6woyEKE9CDfqFFk6/8/oVhYZos5Dhpd8phqUJy6KNI
6pMTWGoDeumuyhCsAZHVjSL2ytte6rLG+K66MqyDWmFHN3UuvLtJht0mkonAZ4UglO6vt9nCLGIb
n3dteYTz0G8uovvXUSQ3JUtX3FUfdybHdFUIC6a/EGX3s4+cj03jKtAqEZacld5aQfDjH++Yhgqe
otAuJgAyZms4eXQ6IGtopV2WfrzxUU90Jjt3xryN8KuIWVsPhhpX/77e6B9Pewj2/W9HHW14Rm1h
yzPS94ZtXSVfAYB6oiUSIZsR2vUy5Cv726UWMga0jQC5HB9yWAYqfnIR+VgG/fP1h1hqocst3w1m
yIWhWC2xdQajdwMFb58DjmYfrl98qYWModx0TQrJLbb8E+LLnfR7eDmaCJ9DUDURYL2yPF+6ifFt
DgKYlqfeo3GYuQ+I5bqbOkClh8CHWhsfurSC1PT643w8lqEZ/G9btbCfOLqSSVwE424C0mrDvdDe
aOEXkVuolWra0l2MsTxoabeOxoBz5yNqdtHkIW4PuBteFLtPPYfpEnGxi6w9MtDY8sbgLrUQgex1
YXLIiqI7sDkrPjWTO6ZnZGCIUQWHgsU9C797HDg8wLGD3FmZWhdGhekXQbJYKwQOb84Z2E9CIP/I
W9luLF3ZGNl1SwNf9FZ7Rrox0t3d0UHCdNquXH2Bb4NI7//2I2vs2lEFCL9shHgQXpDv3bAKN9nI
1amSHB5ofMLlQ0mhdoCLOUH8Z8oA8kcSWdTXXYFYmm4+FGKthr7Q40zTCMRLjIYu4Pq8nHFI3w4I
L51C3sdOPtAzJ8UaTWvpRsZ8gIwxAjcbFA+QouCYdfbGX03g9Dts3jNknrr1yrzz8RfeMfVYTsM1
9xBkdkaRacudPipgkCdDGQXWmdXVXYM9yvWhtNRTjCnB1fhgjgVO2Ifpu1WS41StiXWW2sqYBlhf
we4mceUZwcUTRC4Mxs8xec7zNU3cwtRvSiCxBKpQrc4kenlZtFFrp4h1Zg49Al2hVqaAhTdhnu2G
dZ2O7pjys/B+d3WFiFhouSEl7WmyL+2bNvS211/Ev03g/9dpHfNU1y3AZKGgGJ7rROcHK82rQzqp
+Q/sOLs0F/Q8AsIV1b4Qj5S62UOCUJYDJ6E6JgARHktNhpWfstAnTNWnHpx8yqqkPYugOENac8bt
V2buheY0Id4O0ZM1qMuSw/a+pop8G+xARaqRX3FOtaUDryI+259b+ZliT5w++EWIPhKX7hxPVt1s
rD65TS3xeP2VLT2MMQ2qrKMJLAxO3OPQIeoKKTaB6H91XtYfqjF8qOEyyF+u32thNAWXd/VumeMi
vwJq8YrEHTKLXL7Lk99BgbDR1l/ZVCwNJmNqyxGGbYN4Z8cCwnY2tl+ycTo7zeB98vrGKidEGTsI
h2aOg6Y+tDW8ZuMXa0o++aqNacxRXtdOZQLEjCAny7nYxcYGGRBpNe6vv4ClQWFMZ3maFEWbtzr2
Q33nFuWxRvTJ9UsvvFtTNyl7Zxi8MnRiXnrncipBEBEnkX1N6ErrLN3g0oHfdZ4s7FFm9PrurNz2
2CSlH5G0PaVT9m3g4Aldf4qFZaypoMwYSXGWDT5/EkAH6Lw51hgRC4aD7KcO1+LaFt6CqaT0Sugo
K4leWhT2l5kMz9i6r6xqGBrjg/nXN0ZzQHueYQ9tAw0u3vLGenJtnLvim3KHUbDJhHNuezjnbF2t
nV19GO8X2hBp/fe9JMD9MZumJLZmeZpLcFNyRBsMcuu7zzlEMU1p46SX7G05ooaQb3X6+/q7WmpG
Y7BPHHxWu6Joxp486B6kjoRur1/634HFR+1oDPQEKBsRwhoLXIrIDyEZ+7jpKlXseqn4TYUsZB5p
zpB5Ad9L1W4qWrTPjtLzyVGQVUeBbhg2Jq7j7Knn6nQzhw2OuKWSvyY59gj1DjO4ZAvE0j+AINSD
nVyOaXEQyITe1H01f+r80jHZ4XmPcFuYzezYaWoYxfo8mqshGqpiTTm5MOOayszahqROTfh82E2t
zr1GYhIMF81NZlnZw/WXsTDwTXEmwi8t3gV4zxnaJmzvyEWY7T7qYmXM/Dsb+eBlmwLNUWE2UVOg
4qkBVMkSOd3nRdg/oHqfH9vaabZ2nQxfYOsBGE2XotjAKNXuPbiQjqrw2HYIZv7kIBt7a9s9Tv5p
pbFhZBP2REV99MVqbvlSU1ymrXdzIMhQQo4lskrGnN2hSz0BfnNOZxZrssZbWRhVpsrThrKB+34B
KWzaHWsvyDY1pt2Vj8TSxY3pKbRQgwuVcGOJMEHUtO4smh+v95KlS1/+/q5pGFM1RwC4PvNMye9k
9MVdEEh/Tbmz1PLGZFPkONUoZ8XPFSTVZdUcqOOcAUU7ajaurMQWvj2eMecQVfDQId0EJMUtD/aU
8EPdI/OLRW42rXzfFoarKYrstKNLHHH2Z5W6LaIv3e4BEDay46O3lt228CJMaWTnSolciqw/E5IM
R9gnSDR2kq0U4ZYewBgBNLORZG/545n1hwakMTqkOwrf2PVOtHT1y9t/14lUVmWaEq88j+GcwmA+
J902H0pyl4NKslJZWnjNpjayLalbwQjfY10alHtkYM1fPGiWBmTTM/gqYHrPIhkMo1h5poX7mfqC
RqRVY5fQnDU9Io0C8r0pmNyUmn1PnO7BT8df19vuX57vB9OoqTDQPaHZ7FskrqfwCW4pGRWFqDYe
TabI9xK1hUwz3dJC3qWofEV+4B1KZz7gAyWjavC2xFL2Yc4zvccXtNsg2nwv4CgZWgTdCXeEs5nU
w75qS+vIcDwM9Ew6bKFiQNjXQFBV9qTadGVB3ywYbXfe8D/OrmRHUl3bfhESrW2mQPTZV18TVC0Y
05jWxl//VtQoDzcJ9FJ3cKVUHQhs723v7dVsWh6tjODSgSCgDbPUXKRnPyhiACedBHyEe3umf3DH
48ZVzT7dHsK1s9RSurtB8yX0TD9dOm00MKwwq7Qa85k37Us2EndHfPNNqvC5qjzoYbn3KY4cETzz
ftx+/9ryX2QgEPvLmuQM2i+ySAYIXJR+v1N66+JwLTMs6pvarXXncm+4pFn54vHuOx82JRLXnr2o
bAIS+tCXRNbpmH/wZnkPj/mtM85K7l9CUBXpbGrVJaTzUfXV/YcxxIXnDBIzGZLbA79ybF8iUHtX
h3YwIy334MzvTGE+V7b32OVyn0Pdh4fZJWuqp8qqN5q2a1+0yKJB3jIOPfjhMuNEn0yOoR8ZtBVg
ZGt9cyDZsbv9WSvraYlInaDUaxzL6i9jmSi3iAvoRrvNloXdypQvAaZNN1l8JBk049lXDpa32bq5
XXvw9e+vdoHWVRCgphw7WOt9k/n8uZXycHtEVlLJEiMp5zqF4n533b6KPQwDH0YZPjq5ciNI5xRJ
OqqN49DaDC9CGSKJnM6uxIrqrhtknZDsNw9eTFu+8wWLYLZ6i8lR5uPFnQ3aRiiB0qcMUuNj9+H2
UP3bN97YT/7tM6+mwYWrpPauHrnWcdrPcXqwd3lc7TzoFCTq3lwgMB3fqTv5MDyUx/rZ/SIes325
sWuuwFycJW5yyvKh8cLr2yFSVEZQ9hFqZ+ldsycsCmREf9/+zJUYWaIlrZmRgBG8xw8f2hHTBOxO
cvvRK+t4CZIcMkqM31vXw16ZNL61KwbxzkcvDkpWQL12KvCrjWV/Tospami3kZvWLmaWIELIV42V
S8r0NDvwIVUFyO1RCcf2JgoBWr5U4A3dN1yTE9RWuhgcVLN3kQy+qnRKpx3wCtMXbo/mE2Aq7sbn
roStu4gmVUuHWZmczs0k5mhwwwQ+sw+tJz73DW7giypINxLEWjG61EQW7ZgCoNalp8LvgRWC2seL
p6ULCbwAoh4p/FifM6/1v9ZB+Retnn1vSDzO5slD/XB0UoiVYgCmL5N264/Q77YjJAI7j4E+T6OU
OOmn22trZcf6B0p7FZxOyyeo9/DhzAajHoa6yJ86lfsxrITzu4pO2cnzRQ9LvFYXT6nvb6GpVmZi
iaZSIzRo+tkez0PFIPPUsF3YzhAiKXGV4MGijo3vu9D+h0R/9YEYTUNpiheVUIcTBrrX/gPlbkRa
eAJvkY/XvuY6uq9eMpc59aD7050VbQBgaGDuPMN1zdf1TnuBDYe3fKMRtPamRfe0TcMqN7rpz5Pj
2zvOqm951b8M4fDSAcmecBMMG5lzrXe2FFB2pjBv4OWQXdI0gF1rZto+36mgmP82rQtO00yK7rfx
wXfeeZkUT9XoOz9mndNHMFBa7FZE5eBl2sUEmIiCGg3I0vOjzKrpZKZiyiKTwS+dsdb/NRJqfjEY
sdVJIbCjgjPibZCaV5LnEk4npU1GXzrdmXHRPPTlHOy7wtrSAF7bXpYguhG+1DCTo+15mAsOpR9m
RpBABmAmLJZCtKv3PeupEBO0sqQJ6b73Bg7Ho7bu/t4O4JUDwhIH21tBPYP7Pp5Nmdofmop7iaCd
9cBAEzpWIzQVbr9nZX9b4mB5IZ18Qjl7dgPL+kgm2caozPwId3PWRi5amaolENbLMzJCUrs7A/+Y
/wgqAVcKDiDQ7Q9Ye7r33xjVMGLHUgClF6pbZD+4dfjgZa2/kWbWpmGxs1TdXIYiTVtIosj80KL7
8AF6V9DqcLWIKk9P3971FUtIZdUBy4cjW3v2MqsDfQnybH3mbnRoV4ZoCaakASB75TRkFwYf8ioV
CbX+3P7Zzr8i+41ToH1dV69SZCZzVxUBnn35bkVfgyiIqug3TVis4iC6v0++82jfRvdfL5fkfo//
PZ5O+9P+Pknu7z8+voAeFJ1eol+Hw5/Dy5/Tnyn6M+zung6nU3Q4fTxFpz93LIp3hzLaPZzPu93u
0/GI//t2/hAfz4eHc4znJMnlGOPf7OJzfLzcJ/v91+T5+s/iOPmaJMfk6zGPthgUq4nhOsavvpdC
X9fTCnkHF7/Ddx6E/nMqFZBtDLSzca7Jo8Ml21m0hHhdUbVxZ3vtx9ujvTaPi6XuzVma89amoArS
A8n6WMx8Y4msneqWeM9ZmSDvC0JPcxZCjtOKhtI62tNPQcCyMO3Rt14Un55alIl4uUv5JzsgO4ds
OTyt5KH/0dmujT+pGaYa9mz7J23NzlfpWFBVzFPx633Dt+hB2Ki34KpO6cnu4YXjfg7EVhL9J6Tz
v1GA8PzvqrBsnrVu53dnGCBKyLiJ7yJEtxJSrt4Mp8jCcf6M2s+zo+WLJhGTtD+O/lx+bFJO/mpK
pwOtG9hn8gIoQ1ycpkUMAUMn0YHZcYi44LSojkr73rNsCnHX2lb3o5sMPH1m0xh+VRnL3cin8EWI
/dHFJ4YFj1TYq4OBJ1jcUMgalryH6EeuFX8kA9ingYHUkJly8BKwoNJDU1nhn7AxaVwWvsIWXzvC
h+baAI1V2N0L6Evixo2FdXiYPT+cYQI3pnVsXJ/ACUrBZzSmvsKFPrCSO0Cr8S8K4o6Pbtrj2mb2
zI5UGXnAbef0EddrXgJHvxQVVdXFXhOUX7tJ1Y+kJ1Psa5bv+t70KposO/tUpQU6FN7gJVrDYaPo
h+6OWHQLsvh2XMGu8L+zB7um0ukdu4OqKy7jotAu/R2cswTb2GNXnr/E7nKuczeXxVUnruNPaZGJ
mNft1v3Y21uUHV6PlK8yEoF0Wq4wgUAFv2j2YoyJmXX2iy3rvJWup72E8AawzCrYJIOTDtuHUVkH
mpWnvgmBgQjhL1XHVtMlVeM9ZR1Udl0BblaVbrQx1oZuub0ACAG5JzTZ0JmJ0u6xzz7fTgZvH7jt
pZ/KbDvKr1zZnYW0+kPhhfMRdirtI6WD+zC1dnke0iDc3X7Z2hQtEnfl4WoUJizVWcI35DI3xXDf
ZGN/sTOCy/h26t6HVrOXDeq887ygzyd4aUv7j6yaxIe5fQRmw8ZKXvmQZe1PNRQ2CzRzwewju6by
vISUcOPs6AMZ2i0f3JWXhIszF+RDqUbhQE8SiNLpp+lp1I8Pzc/bc7HCy7KXAGXNxdQMpBXnIBxt
P0oB61FHp80rPzIFdqC4GwYImmriDU4EgfXAiwqewWjTHUb/UHOxCVdaW4OLDSkb1OTVPSnPxcSa
PVjv/KceJ8+JPaK7XWYmCCo5gzrc/vC3d1h7CWgODJNDSJEn7JqdySDv7Nx7tmiwUZCt6BvYSyDz
NAvb1HKgV3XpGRuCKxVwFbnuvuDMpO+CjLsnj7jDi1PpDrZ+GmqaWeXPJ+hXDwLUklQlVa2txG8s
77P2QS3K6irb+Hkri+p/cNDXnTavfXkO05YeTZo65zyfzL2EdKkbmT5MN+AKK5O6lMrPdJmVHgnK
s4bQbAMwKopISwsIhRMqEifHMVEqSEHfntSV/LhESWt7qgJeku5czwIgTafpDyNt6Eb2fWvJ0BDS
v//dWmbb4BuUX+Kwm+VR1RefUq1+zWX55///66/PX+RFPjulD4X4EunEPcDr4In46Uab8q2BuT56
kUQclpXWmOvsXGkm7nGGMYcw7bakf9YGZtFd7xj8Avygyc52nu198xGnmf2Vo/a+YVnkhW6gYipU
DfFg8d2GEnNq9+978pJ+7FuQxScaT+4EjAc4fBU2GwlvBRgGfMk+lgXJ6j5sszPFBWxIhxiu8Hs6
y6d6SzJvZdCXjatsargpdJWdGQRFAvfTNJrIEmJjaN6K2+vvv37Xq2OU69BeZuNUQPIUbaq4VbZQ
URYU7p3ig3gZZoPhYrk9bXT8VhbosvFSp+BFOemUn2eqp3uTTQDaCmdrD10bq0Xkyl42ZChYBukT
B5chhD/BT7qKaRNupIa1n78IXVfUrOStx891xu/8tj6gfbGBJF2biUXoaocDZTC0/KwAeglqf4/2
AghpQdJTZ+eOG3l67QMWIUwpalg0czmEN4z7oZ3LYIh8buzT7RheC4dFDDNOrDJwDQcOwPlLjHMo
U9FFHCahWFTde8A8WLTLLqgRvXZzOnPYPUM2u/vC6N/bP/9auC4L2uuD2X+jIXOKpoL6NT9XCow3
YX9jPTxBi+YSdCVcK8yfCuczLp5vv21lxpfdr86hdgtteiTrwvsMGYMebhwZMIrqvmPofpvQbCmX
rkzLshVmeeAcThMGjOoveS/O1PvoqhSq01u13nWA3hq4a0C+SiOZ7U6jV7gc8rHjbyrHOyDqomAK
gsjLazcq9XC0Qrp1DboS5kvXt4IWwikI7C/qYrwPhlqBxEPuVQvU/u2ZWXvBIsxzB71UR9k5jk17
Ps/A87zM09ZVxNrDF4E+mvBqYtxZJ11/m7sR9OinkG8NzUp8/09DaRBSuCN+ueD2wyjGUzn2G03h
tTlexLacYWmiVGudnAKgAC/08rMvYLfuUyBC5nwI7mne8GdoP2zRvd9etnTZX6oDQaaGcesEbgtP
2gH6m4wC4uIWWiddD2Pd90w3Av+/qxcc8nkgRZihU5HPkaNd/lBrYvZNJeqNV7w9L3TZrgACDfpg
JMzhdqJg5lAOWYx743dlXbpsVUy+ENSiDUf7o/04l/WUZD07DldVpcGrN7LV2hcsQhxsaToUxZxD
97GO+imIg01IwNsriy67EqYOU537hJ9hbpmYGum3UjGsaPZMzveC2Z9gx/OOygGzEC4iuwvD1E89
bOBeHsRirH+TfN7YPNYGaBHXRaecJh19fs6F9dSFMiG4/Lm9QNcCYbFrA2g+TvDb5WfoAJ5I/kfX
ZJ+xOSLzljDM23sRDRfBPXqwLpcuTh+eB8cU8eg4Lqi5H7j7E9oBye2vWBmgZSkOU96qljbGvg2g
mC1/FO9dQMsinOm050WaIiG55K7sTB25o/5m9/SHz/iTIdZFBNXL7a94O33T/ympGfDioUCG9dPd
bALcLD3CZHljef4r1P53I6XLOrphfjEZo72zKme7jO3UZ1ET2P2lzh3rd9GQEU44XN+lM8QpBrsK
0BX31BVrOn/vmVSgnTviUjI4pKme2Q9DZZxk5M4XdNfHfd5AsUh0fbN37dZ6gB+r2N0elZUVuqzI
OXyWg4CS9IRZti/ayPo5JHn2R41QLS/bydtIdW+f0GDW9d9UPYfA0Y9+iVLOKb/xipXx5HrP9tw9
2W7xQ1TmqUHj9ppg39FBQcJYGtqpEifa5motFxD0TyjW7ffCeuBlvhEUa8tpkTV8LnJmBzQ9Ua/4
XpXe777VFzX1H27Py9rjF5mj7Kd5Bs4lhRmjPhI+qtjk9Zmy+vPt56+k7qUdi1AOJw6gDyda1Idg
hq1Ybg8/qeOfeSPhByWng0m3xmolgSxZyZVsMqhRKuvELRuXm6H1Ab5dW+2HlZFaUnN9AVW7wZnT
k3E/a51FpQNmlL2RNNZ++TXtvjofh4URYQvU6cnUnY0u4DAVj97s8P3tWVj77deofPX4znVKyE6Z
/OySxKv03pFOXBCyUTOuxDa9vvXV0wc/63HrhJ1ftqcJiPe+aiCkjyIVYXj797/ZnUaULTm4zuh3
JHPwAaUomr2vW/clK/L2oZ3RUvFEBoXTCnDd0qYccDLJP0ATZsa9m9xyyFkbwcW5gBiZhXPfWKe+
diEed4USAkEXljRxWmc+3v7MtZcsYr0pfbufXEibhgHmR5S7qiziup83RnFtkS1inY6iHNrGTU8S
foWkhJCia72z5qZ0cUDgkwuXtdEC/nE+wZkCfktbWtkrP3vJ0TWDJ6Vz3ToGAoeiNEzRcGrIliXz
vz7ZGzvq/zibWBTlnBTeufXH/imthXes+87ed5NnPcILqXhotG/FA0yxkpChz9vm5A8uSYI8QbZh
sXYhHGBXjXtitKAXAd++EisjJxsbzMqiWFLbLFaryrh1eqqzl6D86Dp3zlbgrj36+vdXgVv6k6l8
W6YnF+5mRUwssLayoARzuKA8/HF7Ua9MX3D9+6uXtKGqK5qhKax8Bbx1aPJfzOTOp9tPX8k9wSIu
hx7WpzUk7U9zBbfK1qoeZTkBb5OOf0I4zt1+yconLPnVIIflZeZiBRKX34lM7SSXGzG5MgVLVvUg
/aFFbkvBwH2oA7mz2xlLbYsZtjI6S2I1s6SVUoXdV2sW09Lg4jOEnLPZVePn20Oz9vsXszvYNg4/
/fX3N80+bXiR4Ar8oyW6LLr9gpUDxNJ3prDRIIIWFD+XVIo+sYlTPFusKyCzabVfs3kEjgM2O+Nn
w72te4yVYVtyGgfGYKZCfAsy09ZFdvy5Vt0BerM/Xdv5c/uzVsZtKW7iFq5LbECNT1VrwR/D/m25
9vM8QELn9vNXluxS0oTJKtM0p/Js9R1LZO2c7LzekrRcOWQv+ZjhWI1NXgf1uUopKJ9oKH0n1Rju
engdJtz1AWlpYV9R1jZ0OfKi3lrOa2thsT9WPNWl8FFBV+PdVO2JCzCUQP/7F3TU477c2nBW5mZJ
P29aNEZ0hiY1bVVkci8JWsioO1stuDdBZTjMLNnnGnr3ctTetUbpYBqjxxOD/kGDooSWCfzIsmR2
oa+bwuDnxesyB6e2YExCpwsTX4n2rqkIe2QDztK318racr9O86sMLQTQQyNEDs5knPqD74Xs0+Cb
gkZ1MON2RAsY/9x+00oXYclZz+EWN1Y2WpsULrVC/OHgaBOPoxN8V7A2uf2SlelbOgoBmmAxMTY4
5jRF0rE6whV/1NRfbz99JbCWROEWHmjukKfV2QMa435I8yDpgr7c3376WmQt6gDeAFbELbc++7ms
m4gKp3mxCOg1nrGuqv3dL2XqNnFTV35x+znbuBZemRf/ujJerYChA+SjKHtypj6UAmE5PBzAlOle
4DtNDkQqNJaAcnvfcltSiZ0JzmQtccgZZ6ZzCzUCMbaR3Yq7nGyco9fm6Pr3V59TyNSCu20xXzrL
1Pej4irig8k3LuJWwmWJJoIEpysojOQvojrYdD6o9A/oanGQbok9r/38RZqDbIdoCLyHL1Un92NK
9yolH26vr7VHL0qAHr33ri6hDNYr+xlU96cCRKWNLWdtXBYVAJrXmvmhg5+tPnHkfJse1Ig29pZy
ykpcLwmtDhyNdVPS+qLB+gAwMqVWPFm/3zUwSy4r8wRsVjuLnjvuPcOy9pGwcSOmV8Z8aZ+CAVbC
rVz3rK2qiMI2bKEyRDeC6U3kNTaTJVtVShFCWgP8dV2O6l6UXMZZ7n7PJM5LQB2y/gIM7ng35paI
SlgnH6DYuaXTsjLjSy6raGYb1sOQy9Yz0VHghd/CIt8Ro/fMHrYkd9dech3WV8EMCG86jAMs1ryg
+gkH5S89HIpDqCl5w/DlfZPv/fcVxHE7bq4mkdCZGKPMEYegUO+LOG8RzKHo1KSIbC9Ir91Bm1wl
rKTvsXm6zv4ingkbdIDbYfs8Cvpg5wwoY+tsT/Rwe2DWQm4R0iCydkEVDvxSZX4M5hwQzuKuKKb3
5eklW1UFMP6xS0efw8b61rTY12T+9/YvX9lIlwRVERA4IeWBwt15TmJKsr8GDK+onNsXlgUabB5I
7VbKSqzc2rjCWzmdLomraW00Q9aGhYRDYgLu4NA/ZScz0tiYAyu36On/Kp83GhbuNVBeBcR89Xqd
wSZE2UA7sksbeIdPaShimRr1iK46eCYNLtX7yRsgJxe2KF1Qv2RaVkfjaHZXqlF/NGU9RnTyqstE
DMXEsvI4pbX+IY1tgPO2nFM/TgR6xLYWOwceeueQC15FXtVlnzMa5DEw6vZRX80UsergQuoTazd4
DkngCE5Pfp0PR57y4CApTCOD+hcsnfQ+KFn25A2l/cuZyhfwLKUVO74J956l5NcxH/kRQHYZ2204
N5HprGBOnK4A2c+p+yPxfW/fqNIcJLOhyzg6850Hn+wkk26fFJXV7WVejc+ZHsxTPXY+AWvIsXbe
oIZ7y5befYork93tNbYSHfYibbh5xySlXJ3b/k9XfqX2I+gFG3l97dmLtJGmI8uIr+oLvEkA5uo5
x4EPCl7wcZ5avrFi14Lk+vJXK6mpaD63DPFnj94epAoepaH+4mo7iGqe/igDaGlUZt6RyWz5P6xk
8yV2kqPz48HXbbw0VjpFylU8Zg4UnpuyDqCZv+Xq9E9o8q0gWcwN/OfL0OVDfqlAyLy0jh8GYPka
946oLNsHRpGkGOA4MI4+E6CuimwHNzh3P3vuFA9M6k+guRJsCFD+bkOjntRkkS8OQLhNrFqWf/dS
Nj6ZXsPXl/up+wMncv5hBpbWTrLAksnMhYeqgw2JzHMn6cq6fqqbwdmJBp5/KLJwC8XbIfvS5nC7
CAev3/ewP4igr0xONgmdRJi2QTU9WnsupP9ZECJ+T15T7xhRSCs+sA5WAjpc9VAOA3vKa9MnXlqo
XekU6jg1rdkXwpdJCfFEkNCdcF+Z0k1Kak33xZT7aKOX7b7W+lsPTEjsl254TynTZzay/ABvH/8E
4fA6qdDAgxJuox9HaF5GFLSKeC5NAWM0b/oAVSMOZT5VJpjYXypLm/0Y8vcBbegSrtI0pRGE1foM
NcmkyO7CfozDYuvCeWUxLqXvh7rTocOK9uLSSjy0ucdgrCD22pH8wvJ62igY3j4AkiVMhXtCl9LP
mosT/grzPSrdd524yRKXUjbF5BYVnH/0CF2OBvGkWeRpaJ+q94GRyBKX0rcpG6SClZid66jsh3Pe
VZFSWxIyK2luiUcuGdYv6GfIQGHwNeTz8xR4X6as21IOW5nhpS5BC0iSgEtifiF1l4CkAdswjU0F
as7K2d3eBdaS6OKMxJrRy8qMjheJox2H5NJ96Pl/fcE+t3N933SdGxVO3iZOyd2NV769oOgSr9xf
7ZJSt+QXN+gfDBPPc9kkt79m7dHXw82rLUFrkdaZGNSFEAUXwucRp4n3PXnR2piDVKBvVfGLCtUz
0SFugol6H4KbLmHKuVU4WvZQoQvmC44HoFptySavrNAlIHmwcxcKim5+AQ3qWXB+DLrszuqb59uj
svb46zy8Gm/b9kXetligILZ/V16ZjC1krmnjv7N/vjQ+GqzchadwOF0g1wJ3ygpOamyMZiu842AT
ag6/DD2EW/Ow9jmLY4s9D27fF9B/cAP5xWQZtnn32Obu+wqGpX6Ha9m9nU1dfrGUM+6rsQOISrb9
++6x/5XYr+bCcnAtnlUB5qL65nMr9maQ2U2Y5OLzuyZ7iUvmEoCyDv5Gl6b75eT+zrLvA602koL3
pggLisElOjkXzRDAsyQ9275V4QQA9s5RBCPcJXVOugfNvPZvCRFw+6QM+r0RBPWDc6rbroNcoG09
e2rWX4PGruhpyHz5AYro/Os8MvVdNb59YZCV/1T7BflatFmV1ANIsjHEpmpAIgHKOxCvc+8yM+in
GjikJ92G8pzbHvkssQHue+Hh3A+s9L5HzzSepp78zJyefWMZBOrHmodljEKBvmjbhn5VNabw+YOo
IY/8qmkedD4UiesUxZF3IPCFeW7t/cAVF+7w4hsw5WBdZ3m3Ix6cwKNi7qc7EIvLY9o0KRp16XxU
DjZLlHxtfldoFb5AMAyshpDKw9wrdxf2vvVXTBCBiRRkNH4Vs9s+5qy0sqgDk/+gadAfZlLVp87Y
/a5ULf2pTZg+lpIFexmMjEc5nDAuE6RroUyh4ADRKNCPKa+gkAJ1yeqZMqvdpyLNPsGtvAKPApj3
R5Nyb0fsNvhbhQ3uGVTtP2sd4vNJnYcRRcmakE4MeycQzXmeGshHQsfmF6Be/QdnGlOgu+CU8d2f
XW/X9orMd+XosPrOTtvuiUn+EPhph5sDSJgxTZo7t/RJhH5Bhytuv0iqofX2lFjVPf5WJ/DW9WMC
E6gdGxwrLrKsjNvWHWKGC587IMXA3DaS1jGhHY1115udGJ3+s0fs4NNQjMHRdPmc1BOMTXg3QiXR
S22OTiB8CQFyVXEXOJjJPGMRgJbkNFteAPcNoM1zWABChrkwd00r04++mtOjlK05MwTjsev1DDYc
4QdQob2EFRIs20k6P4NAwzs1Y37chVb4wbRzuIdYtX5scs/9CRwK+xUarj7TBsvDgkXtL4tmdjyj
izjHKARYLI07/wZ7PU6tfohDN6jNruV+eDfBkTjQw8nNDWQ1VfihmutIGfadyozHkD6ud50AVKMj
wSUo2xc38+u9bLxm1xM5QU4a3tveyPsdrQrnx4DybZdX5fRJ0ZbdT3aGQYXN+FGPjJ6LFu67bTXR
HeUtkBlBo445HTu4w4xVD8TDJA6lMOU9HBa8fQoWwD5LM/mxCPGbeVnUQG55vR13FhACM+6YHrgF
FlPY+uKxdiTKZCK9R49BbArFsYoqElrTHpReO/Eri/4e0ZGHMHwPAcwqh35468/q7MrZfM4mTJMN
aMpTAKuPozPx9FLgMjm2/JQ+GIfSF9+AYdd7jX3siEjR3+TASXPVh0nqhOMx4OG4nw1cW+sOIyht
WSZGTmVCaN9jGdhkL2QF3FNIAEeIZQ+4O2NNtzMVlBfPAA/63kF6mZuEwhUwnMF/mvcQH7IYFjUX
dRqDgFrube65B6oH6MYB+QpDUm/6wWnRiKT2TPm9z4rqQkTdvMB8sz+0dpN/IXMofyKsmzjssjYO
/R4qL3NGWzQSwIEmeygpw9Vohit0bFt+81i2JQeTy9FpFjUK3e5CYmzifuS2iYlT0yquWlE/T8C9
lTsSCPiohS5xEuCt9OcymKr7CcrjQdR59vzC+p4ciqK2PkAvwAUezrXtANAsB5Y0QeD338q8S79b
utTnVEKTKBZeax5VlzPwopw5fEJowN/HhyoiMo1fFifcJ7JjYEbceWg5dxA2h+sLimyQLR6UQn4C
XczQY0krPj5K24xRnfbC2fVWzX/kV9x5a5iHs76xJgfkmUk2CcxFqxplkePKeGzp/DzXEwB2tabl
1UyA13/ftz8ujojeiLvdvm005J68xzTjOKfU/Jsmpdw4g14f9EZXYMlzqZhMeR+W7cWM3V3YQSok
HL9bafXBwckLcbvFmls5RS/lXyBzMvaDj8aKnvizP9B9Jrqta5aVNuOS3ILeg90WDG3GgnC2bwvv
brKg3NERkqN9058sEzz6qXoXPoUsqQPOgF5No2HY14oPAFDvXOuxDLYuut6uzkh4PUW+OnABbexd
dfKaiw1NtL8Mx7vz4LstrNMH8DBHa0vC9e1TKURV//uerBghbFCVKMAzYDahIjaK72M1fXzPqiVL
ygBhTpVlmanhdhTsWtWrvdN1NDIu9MBuv2EFMUCW3P+BTpMcBFyfuJ7Sc+52FRrMufysQmNHHPnn
TvX1ZR7Qk4Hkyl1detlRmmnYVUJljwKKKA/1yLdqxLVpW1w6YJpAN8hUdclb67Gl2O0cA2MpNnyy
Auvp9ie7wdqkLepqq+tbSBI4cCDFBvhhHhW9V0ObdvGg0Kwz1aQm3BqjoZaXYzfHAIGF31qduh88
QcMgsoNp/DGQhtSRIHP90NWo4TLWVy9+jqorccTs/ahCxioEPhrnUSc7HwZWM21iJgsDoHwPQ8fU
RcHq+exTSeYxjf2wDk6Z7fdfJMwBhwQ4eukDaVzJNNJqsHGYCMJ+h57MCMknL62fRsvRz4ET8jgH
L9SK3NLJkqLX+it8MJm9s7qKfYF20ryTE0l3tqetyMFN5A8Id7HvjgH09WC1ZfeZeayZY4cO8wfZ
BEMyQ+sPbUUISddTQY+95P79NJX1RdSZfBxLQCssXbVB7LpjoZNiHCDcgeunNqo7N8RPb+yrIe3Y
WV9y21hFJGtrOPRBU8bcz6DH05AyFxC6qdNn2wpSDDkZPjnV7Hy0WqYi25UoIVjxNFDpH117DOOy
Ye5vD3o52b6tudrT/6Puu5ort7ls/8qU3+kBCBAEpsbfA8OJylK31P3C6shMMKdffxdlzx2JraMz
03VfrstWWToSI7CxsfcKYNnej5xABy8h9Q5K2Mic4vkwQMPhMs9k5FC09g4okKo9lCFRywDvzZHY
iDmkLftNXMkRte/ZNr25S/KbGlLWnpZApgRGbGxzWBk4MrWMy9aqK68mg/6U9nO0mae4vp5YHm06
mxabtDG+pFWkN5FggeVEPTyr4DNcQfXHNhtXATEIlU4VJg5I4OzGmDGXu5iVTymtJQC4NLZvKJwB
QTGrR3nd1SbMSMrICK+maDBtV9MSDw5JHBxk2urKRFYPJOJYXDRRVUDniCNAu32jswi6MHAeno3c
3FtBiPiWTsoOv+u4sQ6NCYQ5WE0VquGJ3XG3UkXwNA2J4cBPjbtc8so1QPqA14Oi2KWokFyRkSuc
f5h2UBhvH8xGDbs0Mm3fhBDnoVaaHs154ps2T5tjFOvsnkDIcAO1vHiPUcVdQ+lmF7Eqc6OAJ9f2
MIauGHsIeRVT50Ckq4REeWlfcm6a21IbrTvFBr8ehQyKzYTfPrZmOLsmXEQvh5IhjylGvhMDqd1e
pckT8ODURfJU+u1YRA6E79ltgfcLAq15XQ0Ypk47NWBoZqQUsMuLm4toDFK/FjX/lpc9v8xJR6D6
gVpa2tTiE7OsZDfVOlkkK+jkyHpsr8wmMq7UBKWkjR3k8dckAvggRe750bCHn1wP6baEo7Ur6t52
TT7QTRGM5WXcduPHSarsWlNsQdxwmPW9AWcKNLxgPwgdR5Ttd1YgexA6AM5zSqal5TdSljstabvJ
JtZ6ZKoQibMs+NAlQQ/RnMwc0HwzKAKJouV3qqD+6ZaKpztIQlbM67BTe9CFRpslgfJN5XCV6Adk
nnMNf/IejIWBtv1FRubpKVQE3yvOqUuliq+M3ML3GfS0YKhqJkgT+2CYIGrVqAKhMczQvoCvF/36
fhg+EerXjApppRDDTNDiMpbLRMeGBbAEH+CPo88kGKfOsCo4xjPGYwDDokM1txY2mRVxzbw/9Gr8
IMPxXB/h7YRMrKll6OLUTV0h8cvy4c5qZ9gYtHfvP6Ln1tWvSaVYk8uirFdW26G8L27ri3jXOMLd
NM4eutifwG2qPHY7H+yDsS38++iwW3RZH8czuK1Tt7VKmIsKcB7di+IoWrimgwfJz2WwJ1bfNc9s
SuoGfBE0XqaW3EdtcNtH7DLLxc/3H9rbSaxY08Ewr82lKFMeYWK+FV3mBpTeJWXr1xlz8nr4pMg5
bcJTz2j5+YskE0uQQgqLZwQqfeNN9Rx6Rsbl5v0beXtHIdb0rykwia0CUoJ/lx0oZR5R7LY1p+2s
v1b5uZ7/qce1KqtmEKejMD0bAM3j+5LnhYM622Ntwso+Ge5SVtyEWXPOE+3Uq1+ldyk2e1ja5+go
sWh+gqmv+RjWOvOqBkvr+0/t1P2scrtiEJEC0r04InbdSUUuW0M9Fma7zesUDNPqXoTntOtPxZfV
FIHqV17GYTYdFHZgk40ErQz9sfsW1+fE2E6dYfn5iwFGG2smfAjGA5DWhzHMd9GY7RojuaNZ4b3/
vE6MsjXDipJMsX6wkmOZQhvUzDxzOEToaM+shJzmx/dP8tzSeCOQrUlWCc0NVuUxOdZP7Km6mh/S
w5CgX+10T+OX5vqgPiFBJp/fP9vbbTNhrxr0tYIcRA3XhmMzL6qKqtaF4cAtV26mNCwONA0rf0iA
FHWypDegX2/E9RnYw4mIYK9mU5kkJtbaykYGURxiwXZWmnx7/65OzJ1nJcyXYyFksKNVgzjE0RNT
yzR9RP7l/N7BV7MGBWk2VN0sDmYxPcRT8WPqaOqE1e+JQ4k10aru+6A2+9Q+NNxut1QysRsqps90
wU+M4TXPamCwczUiYMlSW5RbMDjSm8gyUJTSc3nsQLn/kcf2uULPidG1ZuwUSIw6dATFQeQBHNW/
TbrBNmmC20bksrhxRqNye3jKvf9iTgyoNYknFGMk9YDGUQwovYNKdfTJhFLfl/ePfiK+rEk8WuVt
EiV8PET8+0RnKGu3S+XRUfocq/zU9S8/fzFq01gOqixG7Hpk+jPn7Asfz9mDnXoRq2kOTSrUKkmF
9mmVuHw2j6iH33ZqRvMmfQCixbP7wBnkOem0U89qNbVbW1bYeZHx0AGxZGdQ7Ua7RMEJA0Tkzfuv
49TDWi2PwwRdbSTv00EQgQw/jj00m865w5zo4Yk1N2SSOeusEM7hPeedH8yT5TZ93XhVNPIrmNs1
XlPBdSoYk+IzhGhJ6knsUphjNUZ0VUCCdJcXvZVh/xTWj+0Y8H0Q6OLYJE3y1FlD8d3I5O9xjMRz
5ebFsBHGIInd0Ow4KxIDcDT6RqbaM4/5RLhY0wYJ6pxRbxrFcSGmh+hkQIfXqaPIHTXd6/Ic4eJE
JrLmD/ZRECSQlO9gwEc3wiq2KK26YxdeySg5cNJ/JBa0SH9r5KxpZVaRtgRVneTYWE8VO04geLx/
4BOrzppMVvZQmJ3spUjbJ/tCVx9GU+16GX1///AnRvyaSzYTKsZkjNErjjkgcPLBJM3P9w99Ar4u
1lQyadmNzCchD+bStwqBB3UhFJH5hRE3O9R24h3IHJ0z5qhv8mIK/DIdrd37Jz8RLNYWnYTlsq9H
HDiHlJNTRPDJAP77JqETcfJkPpPonBphy89fzJKa6r6Orbw8atQeilFDnqjfQ0XMz4CPLWR+iMcz
+IVTw2CV6qKzEdB4xkZ07i041t1VfN5k0f37D+vUwZeH+OI2ZMfmnCUS8zFNOzeooKwGUv7dNJ+j
xb19Ar7OypI549B3rPpjJLeIJ+BIoFyWPrx/9W8PYb7Oy1SHTn5qtf0xbhKHFVdpfubAb48hvqa9
w0ymzKNKZ8v+D+ty3YbhTVMH5KeeaXQLPcxs+1t3sE7OYnhT8rKFIWJJblIdennE3N878mqAosXW
jG3ftkdJdgVrHQBUz8Slt2M4X2dhkPWe+KBgQRem97wke6O8D3vAHlK4zaJ9+v7lnxg36+TLAtDA
GgN4a7boahvP/pe109NzKuhvT1++NopurdnWmsD+L+qUY5qXNHkwEpAh8g7JZOLo5ByY89TDWmVK
A2UcePqmPXYttP2CfRVyD0Yq7gwYfMLPtFVO3Y35eha3ZWgG6LNBY1uGdJ+XU7wb+lBtiNHrQ5Wx
9hFdcenmkYr891/PqTOu0qWk7yFnn8OWbqiTi5rKh47FF6EFwm4aovgrKOQNxbnO1Ilpvs6eNJ96
VcaIIUZVAlwunJSfqbSdeDvrtQLYkYkFBqafVZDuktCudoNW95BzRUeqj0i6QR5m/NaSwdc0WbjC
xH1nV+0RqhehO0Pm36mDPj5IG5VXWgggCqw2eaJjcW7wnQhja85sasNpiycUQhZw57oysym/Cctm
3vRFaDoVHNh+bzSsl3ujqivbGKP+KKRXOd3gz+Ca+PF1Wp05wYkRsKbnwmRhKHsYFhwxtp2OVg5N
vr8/kE+MAL78/MUCCA8TYLp6jC055PsktPZxXO1iswJUvqSVVwXdmROdCGhrMm7IZWKYQQFvPTjt
Wu0N4C+eaW3fv4sTrWRIO72+jZrkeJ3a6o5AD43Au9Bxx6Cdc5FClHifzEbhWC1edypzmNiOStxU
KTpnBkPRqWro4OsefV6b6XNaAiekffjap9a24JXAAVw4BrKenDSIt101+lmI9wfxpk+lUT0Yeb6h
aLygZqgwrWFr9v7DOPWkVyHXNM2JxwyTGtZdLmE3YH3IYv/+sU8NxFWkZVE0QhgMI73RX2X8hcW/
leSh7/P6/QEeOCScBd2Rwc9P6A+QPHLpEJx5IqeuelViAjQTKqkMYPa+TnxijLsavdf3H8ibSvjQ
cFzzd01RTo1py+44axDwUPgH9x+CukdWwU8X7fpyM8dl4yttTl/a1OBYHEB+8gE1SPYTTwbXjHPl
EFV2ftrm5jaGNcDX96/tRPhjq4FAYVtWhNNicJpDl8AmOytLXZrtOKG/NxzWNNAGuK65Hg1M6uxQ
D55Iz7ywE4KAfM0A5e1EVdLiwJ3b+OU+vQuP/QP1Ci/bRJveEd6w0Xt1aB74hTzW28I9V2J70zFv
eZ+rsZKbdRYAqIrM6IJdy227Bwx2M1xmkQP9u8vy2GzyfXgzXCTHwjePUDb11YM+U8KlzxzRX4vV
fM0dTaWYs6iPsmMYQeHQHQN0zSur+zDaSQirCIpMIwJz6MYcq6CBl7sqRlBjrOJy6hv6yQgNS7qi
h2627At+URAVA4uBRBLOPXG+uOkInl71hplDabHMY0fApccZKi5hYBUUyuntOXYbkpTYm87sdszy
3st4NHsG6QIAWns0rQMAIhnl0F6prPE6zM3+o0Y36qeiQXhZwhvkSS0cLwtaHhsxxLVnc2U7lgr7
K0OH2SYB9NLpJbUfSBv2Ljw3YidfNqxZixbQaI3ZJidk9ON50Du4Po4fdA8lxQS4Xj8GwOmb1Zky
dCY4EV0mUyk2dp1Ol6XOTV/yOvxWA3gAL4YBYjHQIYHvU1qVxVWJ3ug99noGcVKLGV8Co7YvzApo
wNDKoU3SSrNx7LmLvkMmVDkADxgfGIxbrlIBZIYxWKHblcFXK7fpI4tMOLkE0XwDKQsJWimANjOz
K2ekfQKJk2wagLqlOXBfbe/NumwvDD4DLUBFZmwl6Zu7iTzv+nl7nYtheAytuYi2U9SzJyR5cL8h
Jsa0kebHuopQTtSokI79VDzWRR1stI7bK8kzcbQBnnURk9U+G0MGcEIB+EoDTT9/SjsbTcc4nlwT
sMjAmQTrvKkwc+GUdYhfa+2q92Ecyy6kweh9WcL+0gFXWR1YUz2GA8IH4lI45UcL0Dxomw9A574f
mU4E5LUuQURqTiHjow5j8mHMaj+JwjOZ0onFby1LAL1PkHiNSh2gbZc4HAVyndqwlfk9EQ6+FiZo
WhKPBXAMxykeCrSOrae0beIzqIETqm18LT2QpGEzmS22FTBQ5R7IpOGXOW4DP6hgYRPk0DgMA+gd
TXSIPE0Ke4M9OVw9M6gC6pwbN+Ad115SYCEizZgfW6s1r9G7O6fkd2pBWV7ni2Sx6vpKNyrpj2C4
BshFk22RSAl3+rbyoiA58wpPDI41yZ0bqAfPNfyMpYLTbnwV5B/eH3Unxsaaym6Fo4ajpoYmXoJJ
AA7m1ybGkI8b+8xyeCoNXZPYNcy9g6Gp2QGIuuwomZ53AvsZbzYkUOIF+ME0icA6LVAjA+hLDqg3
AcN53WbduGXAdm2N8DfTQHN5Ci9eFoA9WUAnjbV53sfFx6yMnVCc2TeeGAhrvnOOJHAC5Sc5juU1
U+VRyXE/ZHQLfveZQfBchn1rJVwlL5Fhj7FeRsGA+fUAMFB8UQY53ZdBaewkZEVDJ2ht/k21zfwB
q0eOjSNNNpmVEQeGAja+1M2tRhHIQ4yMvXyyQBXWabXLKKXwdB3iHego/Ta2Kg0YegUkUBRq7Evk
vJuaudtAr9O8rcg0OEjdu41hl8Tr+jp8VJYxHap6qrYpkImXEtqNV5mJjmtcmpFry6TwSxYZfmlB
3UjPUh0T2kvPriMKGB2lvuqDDHg0/F9vJOYOBbD6NgIszAfzmrsKSK0zVaQTZYq1T0stkVEaHdKo
3ksLH4Bz+xK7bjAJzm50TkzW50j2YpS14Bnr0ECZLaYNTHPFoWzsM0Pg+SrfGAJr+mMVdcAcKowy
9G/71hk6ahX7GNYz9xL2WbUDExcwU8KQ06ecqUNbV7Uzt/Fj3iU7BjrM15ikFFmS0cyH2JL1hk6x
vc1oyYA6a8+BsN7uBbI1D3qYzaFv+dgeWT2VXpk1uR+PeeIDT8l3KYDmj0QrBU2l6IPZZs2ZHe+p
WLbaiCWakBa6QQrLcvBl1PED78mHSVlntg4nXuuaYZzVwK+3I8p2cQh+12OQPLwfgk8dd5VdZykc
OaIkRbOoKTZ5OPlWmJxZPE/EpDV9GA4JJszGEDDQfnRKULJIpX0YV29FdQ6wdOKhr1mzUd6ItjOG
9lhMVz1AaRwmlUVHfi8pel5UXkwlpZFspcVSKgVGNWG7tvr+/kM/9WRWoXQKohzKtpijwCUfWGl9
a7vOh1O3h0jzWzAI/mwn+eLauypq0V7ESgAUgioujTJ1SX5t1KNb5+cas6duY1UjCOIUqqsZi4/t
LO7FFP8o+bhPg+6KJb+Z3a25smAZiWhoWHLEeSY/zWbm87i3zgS0EzewJsqOgMtroy6qQ6x46OdN
S11I7/IPWtrWx9mm1ZmZcGKYrhmzidGMagJN7sjz2ZfhLjO1b54T3T51E6uCoRh40YeQ0jvSoGAO
k8ODEtNjGivPHBFs3x+xp+5gOfmL4dQHOYKbwIg1601bSEeUoRuo2/cPfiIGrWlMQNrDI4SS9tja
beDwslYOVmC2e//opy59OeuLSzcryACXsm6PSsxeAx09eFl1/EyCeerhr2ayacBcKpcooZfTxp43
sBIdItAyNu9f+qkHs1pTECfCENtvvFoBaRQxuNU5KNGph7KauiHyxTYyUYhvkkcS/QjgIdyek9ta
Bt4bWcJa7mTqGnOcxxRxvyMdcj0a+11Uwk8PVVBPtTrehUM/ec+P6N+/jf8R/tA3fx+3+dd/4vtv
GoTCOIza1bf/etA5/v3P5W/+7++8/ot/bX/oqy/5j2b9S6/+Bsf957zel/bLq2/8Apu96bb7UU93
P5oua5+PjytcfvN/+uG//Xg+ysNU/vjrj2+6K9rlaGGsiz/++Wj//a8/zGU1+/eXx//nw+UG/vrj
Pi7CL6Wuf/zyNz++NO1ff1DC/yQKhU4JNp0JcCuG7PDj70/Yn5aiFtR9LEmILfHyC123Ef7oT25L
/DJkeiQQFnJh/TW6+/sjKgREANTyVZgmKoD/dW2v3s5/v61/g8jqjY6LtvnrDxTCXo0OXJbNwCmw
pZK2ENYvC1SeIs2Pa6PYyvxmSu2PfQ1yTBNN27I3fG2nmcuMxAATPMl8PgHjmDfhB5Pkix969D2s
xU7o7GcBFJYzgn2EhhK0hUaxgStX6fYiu9A2hw5Z5pfxQJxQF24hAXBS4L2yLncbCyyAkCDxBrkU
ZGt7bxiZP1gN98Z4YVEZ1i7KixtYo1xNhowhNB+iv0x6N4UgLkCGswtiOo7B+G2S2RvT7rzlrAL8
oSww/NlqL3teuI203MrKfQVVXYMKGAE25UZk+r5QIHsHYedxCDgFXXkTjfbGgLut3WSfBQjQKfQR
APoGuDPoL8X0ta1ynyX6xpB8G7I71GK9OClvFg00InJXR9Zu5HdQl+odMwoeCODa2wr2JI7R8wwS
S2KvFFRqSwMCUXG3SBTAa94imm+SSCsQi75q8jXFrRg0uyBp70XsjkA+ReTCxflIml9S29hxg4Nc
oIEEJ1fVXG8FL53lt9s222YaGnQhMmsKjPp0P2fakTYEF1TQPA0aBOIonu9TaP1aVXsZAZdkJFBu
zvFAZxL4MjGd1pBgahuPBC8DV2QN9KMFwnhM7rLuDoxqghcayeFjRW8DAgNQnFhB+k3U1iIFcpe1
2rPn71XUf86iHKthYDqstnZoM7mYDxsokDzVRe4OU30P+VsX2nA+2MXo+Fgu5PSuwELIHNEaIDRa
uxxKAYA995dVV3xOE5CxNMq0CRT4NcbatOj099AAgJtsWoVQi8M7sMePlUz9rkm+2pN6iFry8Xnc
ZBxHw+9AHMCZNJS4Y+u2sMSmo9jCjnHW7SAku7XAt1zuNinIx7ZWD5kewS7SfmUykMzFtmoMfzL7
y8IejlI/mnG5uKoe+tHvMQN6ae/zOAKLLzg2FQibSGy2yWRtU1DtZD37g9JOIIv7PgkdVFj9oS4v
I5H5sou/8yJUjuaGP6CRWZogynd3bOpQKo2ORdKYbl3LfcIhKzHF/BgLG7y9CQvSBGqo16UVhlNi
f84jPt1xNDX2QuUXOTjc4GlV9kWBz8B7R5980vYxhxWwN5PY8jLdRZumL6JNDYoc9tm68GBMwbym
q4JNJaJPEECwvJJmwnn+sOap5cXwNI2gZ7Mlqo42lV02rTOTMcKrmAo3L7uncFQ/2p5BIMDmNwUm
jtPQsfETOKzdtaCc+MsFAWAZ7LVYRkEuCnfoi5+iQL07h5bI0VCYu0zmhWfToXATyypcWIOhhNS2
xZbnKt6jNq53ItDRBgIQxjYuDCgMt3buGGPgyaLXO5bE1g02w/Z9DMKRzyzhyVFtyop7qZy3pCzd
rI43JNWfBRqTOUvdGVy8Mgt9uAgfslFB0SFzQzSMDHM+k8m9HYBNaVEuoHqFiP46LzJiC0kv5Dq2
gYE5L+96ZTqR+Ap3LPDJRjyG9C6DigIx5o+GOkfFpquK3N/xn1lcMZOanFjLIvQyLWO56EFfT/WW
Kr7NoeFSBgN6D6XcRBHGqQ4yJ9rGDfOX6Do29iaaabyr57ZxDWhfONNYHRhh0AZpO9MNSfoTgLHE
Q6/goe98VJwfbLHY7M72VQxu63KUxEywCXowAlgeh4s4VPxUErhCCnSjUQDy5ynzl2WIFLCtImVx
bxO9QcPusITlNpP7Nu4dGEx7nIu9hXXJ6MWXPGsu7N50OCbvMnHm1t4XNDyWfXgM+sknKvLiWOya
qndlF30b7A+ydwHYcmSm92kIGYbxDmPMAb8Kqovd15DxLYRuHI3VVSTCzQSmIZzKbHTKY1AaubC2
XTN+LAd9rwCkthJ+ZTLrKhzFFQvtC7Xo/NUQWVRzT7wqFq6RG9IZiD8r7GFbNLDM8QPC1r6vJApb
M2TGf5ZC7keEayPO/RAkXMjSOUP2dcrL++WGLCysNj+Aljo6TZ5ftE3xydbgLCpfzxZ4kfWhZLcv
0pl/UoaXKcLrlPrvAQIxECIExczASHk9QBqU8uF+Mult0tWj0yNqq0jWrhaAEelzxMPn/fB/J6t/
nw26fwonktSy1+BT0gAKE85Sb4W2r6ClgqiXUjcaoltIQWEOlt22qsTG4MQvwF2t+GYMzt3x8y39
ehFSMhQylcnXbDjVQNgF3rUaMja5A2rzjk01yOcBsootPkAY0s8vdFnOqvFjn2WunTA/M4A8b8Xw
tRwEJIKwWBimB0MOLKQQx7FBFcDPWCC2A/reMPl26IR4JYx9ZJCrQM43UTPslgShakEbtAf9xWRP
/RgAtrGI6UjP7MGcjdlDYIKgabl0vOSt3iXRd86/oqF5Q6xha0PzMTHOGcY/d3fXj0RZpo18FXJr
GAqvR0FBTRSoYP6xBcHd0ZTsGUR1RtFhZZtBrYB2Cws3YXZsoseG1tCazF0TXUCGjdiI1TI+jmC7
L9NnTPjOrvKLhkYEQ7vY6hCBbvjeGsMduwGK8shHcgU1g7sJLcL3h/Jzm+HXu1hSZ1DwGXj8r+9i
4VCnvEOs7cYC/WN9gb3Q1uT5JyMSfpP1AET2X+kgj5n1MFjTFRHGjtTIYVvzC3SvEAWSMdtqCJyh
mntv1u3V2CPnpP3erOzLJfcshs5rovBc3/t1nfrvaaEEgyoRIjW119VkVhpxMVij3kJ+8OtkQLPM
sF1g1x2TDhCm6YfMmRA524nvQLXz6NBeV1XpA+o+O0NBl07Yc3Arm86RSDLOLGLPfclfHiz2D1hJ
hE3ImuDJsoqJOmz0Fr0JJI+tRzmCuUrKz9GIfq2dXjBaIAbbVwXn+8Sg2xALCEXq3cWI5zO7UgP7
IBqyKYHI5oVDm7suzX1udkjDqltjRuu3jj7SnG9TkvlYzPYi7NG7rbeR3UPwp/O0ZrcclRaaBB7o
+996Fu2sc6D4NwMUlLc5VJexYstfCsBiDlIGcZGtlbDbJRszSb8zg4s+I+jOQ4oQNbc+hjQ7VhRU
XndzWN+/P4pXiJp/BoONvQdjEnnDmoFslSU2shSXUI7CLYncI5q69fh1ybJpHB1pk/nYinxvDODC
O6g2jPrJSqwNfHN+Llm2CDP/zCX9uovkBLtIW9jUYsRaC7ei1F/0wYzxaZGL2a7uAkBY7VpseKlv
4ET7HTw2kHLaKzuz/bMgzTfeCc6Ot8EUxUVAOWk1rSszMKbawuhD4mlDW7z5YBXIIG0DdW5+i32q
NOvdjGsRVQgxQXEGnPUM53k9/F9fwCo6VmYI6Q2KBSMFWG3OG6g3QAcbexe8FW4az9lMIczFyGyT
Js0+7Ru0QT5BYeMymqddZ41eIa5nzGdMmW1df1uifshyZxnXMoWKTQkBqzZyp8a+Curc18iXZIKt
7gDHURX/49Xx/7qKcxkDM9Lon+3/D2Wcpat9uozzEH2Jsy/F91dVnOVP/quKY/0pGLR9CCMmZv8S
AP+u4ij7T8aRtoMLTgmi3zIb/6nimORPjEn6XF6xGWIjxuU/VRwcDUOVKARLE1kO5vL/porzywSA
RBAGPzeX62O2iaO9SuLhsl6qGXCzXZrE040F9/VLw0pl5ObdSJgHBIsRblsQzToog5HRgoJYb+Vb
oCENNL/bSTJvqFtZn1lvX3f+UJLBGktshhIWxawU9qokbqVl1BcL7yWFvmNwNGPsHTwBb4rRM6c8
uijboryEti0k8+qKpTeFSYZzyODXlVUbHQICTj63oOhhEgjWrR6NrQGt7qFptQ2NnAlUbMIGmCuR
pRPcSAlu/8WoeSNbXjGblvNZzJREIlemxETx7vWrSJWazKKK7C2HC3Hn9zZ7StEAiDzoyJHPQ5wP
11mgYsjvDD1U6KwUexboktTZ7syFLDHnZUzChXAbWTQGphQmHsLrCykBwLKgL2dtsxAOc15ij+YN
J1P4PWgDeqUyyVE/S8K0gqLUPH4mBjZaGYN3q9+1aBhCKqYPA08klR2fGRbLI391ZcKEHbyEe5ql
CEW2//rKwgpKnlqm/ZZLNQQbjvoO39VJXQRnXsZ6/NnCtEzUNCEAheIrzAJen4iqgqEsVnVbik6P
9MOKcLppS2k+ztVg/TRhV+90CcQ8gCjiQIIFbRHUZ5bG9fbJXsq0WJTg4alQaX1WrH/V9lBxAC2c
fgu8wyQdYL0TVBPGyfSGqmbhBRnic5Db1wV/DMEl6MDFBLpWCpC89ZYezOTaBNKtw7Y9Kz8lQ5YD
5WGPKeirmltH/Ae7YhmxejxDYPj1XhHJBN4oStcIkev5PsX5XM5TV29ZmxMIYpYEASc1RImRloGY
6oRxMPdnXvKvd4uXi421RbiJSLxucxTahqIAI/UWKlXRrlE1zZ2kT4fvBSQgvptCV26VAo/ivj+/
lnn8ehBbtr1U9G38o9SavxZCsp92bdJuwwndbjeAOvFPyMqPACsmkDLcAoNhK3fqAHffKLs1xfb9
85sI7a8uQaJeJJalA/kOxje02lehBtjtABEPSB1wuhaYavtEoaV+YL0ml1FrPZRDhWaYLj0Wo+Iw
Qsb3IIFGi71wssZjDQFMhwpWeGYyInOuq2YftlTtKjVmD2mU0ut6MsttM6TfcqBsfVaweBfNxeCb
okX9P4gDx6qz1jNAGbgOpymooZyZWwdDByUwXO1c7SLsVVBSIRA/g85obHyZFZREeyijhtVc/TTh
Twv1o/lYjMzeNxQ1Hlv1DShjYbzLIU5+bCT2vboFiikqx2hxLv1ZzZpe2AwadFGKGdUmibxPiZg3
orKi62zEjZMwugmZdd1hPu5jGapD3PQ5KkpGVXymqXpqx5zDTEGYF2kJISUolCw2aw1UaATrj7rq
WmCgOjRY7dwIsT0lEvbCKYgyDlPJfT8mwLSaMek9aM0MT+Mc1z5BGPUyq4s3o40VYGPMfRHfF+Bg
Va6EzCioXXZvlTlgtcJSNcRt28qONlDzStLJVYVGAOqhVaWOfSthkDJJwAoLJ5NpNiiHQp0US3WC
mQWloaSIy8SNizGdud/VDVc30qinCSyoREYglGVWi4aHsKsZl2OZteWMQVV+SnHE8oLwwUwhpdYm
0riEPwRAlAuetYBZOnAitQ+9uT59hEwywnKm0hyQSj6NN03eUwFRsAhfB7tMIHVpoVi/hSFrOH7I
qJKLDgbX6SYWIxZ6s5N9ApE1BiYswP0ECKTlpBOedyWLhHl/r8gj7XJ4hUOjjP9sQ4rDIpHm/R1w
wjjIrMbyUzgxQSEmZvOOODS3IGsKNBuCWBY2iDNJkBDqZZ3CVYeQs4m8xizwtSYJRN4iyHGhVokx
lHpBLnF5qhgILgyCa9WYOU2ITsTVjOZ96coezAMICMaJdAMx2sVh/D/UnceS5UiWnp8IbdBiC+DK
0DqyNrBIBbg7HMqhn36+YJO0mTHjghuacded1R2V9wbgfs4vnX72f3ihDlRauJ7ZcjG3LXFgXBu3
/jbQYtRRWhPf++3Ej14s+geO/WAPw40pEW9fG3vmWbb1EBPUPJjuRz+pGIm47/VL5vG+8UUxLrS5
qprbBrfZMWxkuWTRt0wvh74ZtgsRyvUzGh5SS5OELupbbYVTcVyCGhmrg4vaeimTohZPwp/88bgN
Sje/hOX8wbK4ldmY7P5vcnzX5G5VQffQhQFr9eJ/i59ZZ8eEUOg6ilJjNN/U7HVl3vum+jsavick
Bpso86D1O9i9adiD51ruQO4Ep8WQRiqeo5Qk3uJTu60zpqFsbgYf7Ts6vto69NtO3nfXB99nURXa
5msqRWcTyDVEpNghZwcfroC81xDx33GwA4KG+zF2ICBaGT3ScBbktDuV5cPazvQR1VTOiXMkJ84x
E9D9nUWzZWVTWU89bUPfKa8dcanAx70Kl/Uki4QHZUzaasnCQDQE0HUBgW6Fnv1Hz2767qi8idw7
N7G3f/aWZM8zRIpV5kotXF+dN3FlwSC4WecvNpmxQbVxmgejnSzksInk1GjNGDOpICpuymj3AsKF
i6LMeS/dwwB10J9Qspggd1YybpsdqQIsqrprxqg5z7YYm1vNqnB0rLh4VoltHZOgbR4cxwohlepF
ZmPg6L9NbSpSAhP14CLSvCWFgcw63trq9xzTk/vWdkVCXqKMiEcuhUUw3EyzSSbG0ZxbhCJE7Na0
mxIPnBQZnS/JARMCjM5WoydNrahIwqw1ZFj3lR/83Jbm+z3qkVYnu94OzlSQAwiCdkOGtZ/qQFyi
zh3ubeklp7Xb8Sq42CzOaI8IzlRrER20X3lvk+cSDR64+xN3KB5/fwFDncf+OG99UV9sVQUYU7Et
NPYuz0nYWNcaMjujSLU9zvWyXIzqt58kTHtHv0nEDab08g7Z/4ftKBilZBqmTHhkYRCKsRPEpbvl
ZdbKTQuE/UlWNYU9nuJ5nNIR4wSsqmTqMwxFK8dy71D/Y83NhXMPIaiium3ljLL9PxPLSmqZMPpS
nvthk0J+73d7f6mCPc6DvUwua4+od0fR1edm8EciPK2C48nQpmHoz6kO8ZaU/rEuvaS4F74VvzRW
Hzyqcuc491V3iOfCJwJQRCH2rtLh9qxV/biRjVRmWsrkk+h7U133ti4hsAnOgzsntvKWQk1vvFtj
k/zaTDD96Ri5DuSEIzHTRKIcOss4x6Jv1AXbKM5LIzti2ZN6u+jWMSGE/ryIVMQBCcKt1T0tk+zP
3A8EiXvdtUhsgvNJcZH3xM+OlFzVaLFbgI1llsEj36HMS01H6WRqLmkpmhcaUPRht6fwuoWd/dML
vinOpOLTp4wLVp5EtfPoNWP7Z+nc7bDNWDdS1xv8+qBEo11qwhd5UVLpF1Et9XERXXVHsi1R7L5U
JJoqDDj2WJOE2JrbRNkEqXJMxX9C5XsXg1GR49qM2GbX2jyoYQIOTSbi7DvwHvIX2s3PBNqXN1V7
1rkcE94NGapHglF3cSiMX73bix2eg2YdDng6ylNgmBH83curyvxe9o4yVt7OB3uU68Mcu09B2BLI
WDTLadUrTsUC1N3WxZ4z6ezNIZSquRebQ/Ot35B7vmj7F4OguV0ZePLJ5sTLiimCZ9pm74H812sV
GVKwvjOEC7ff0zGekPiXUUw118ivO+u7Wb37W2CatEmq9j5ylXpY2oXit3YoEQGXAUnEDZ1r6rD5
dQ88xNSfVIVzIeTUSvdNz5x8go20mebjCIVt1bpK51kRH62cD98JnIPVr69E3L7V9fI6xmTp6rlF
+SB3GaSmKkhs3dz9aq+9dw3s4p3V/a+ck8PglL/pHafAtnLvpilSZ7L3xEHE2906V19BubfsPFID
O5RvYrGCdN7x2QTx/kZz9EMsC53bvc0LOXT3svHdO7OGaD+G9TwHSX3nhtOr34nqWCIKykiLhvRG
QuGs5Xx0CRX9O6lxS5nKDqRKovuyKpMVkazSaHCbgw+vulXheEmqzubPmzDz5bDfCxMuR5mQQFnN
u3z3dfx3pNbhMtT1DysIrOvYgOeHmkErQgo3z9VHbTdfROxDAJLpnpGua3IY9uUdwfFPjuA7TvVH
7fV2LuNJkRM8WZlItu8IkCY47l79p9rmD1HP1Dc1y0Y6obnbZdUfFBWzkL4kVmnmimMV+McGKBFo
pjwNA0l2nEPivIv1V4cNPQuBGNKJ8w+h6igPcSSJI+5ZQrZizD0CdPORjN1TyACEpMaU9yvrybm1
nQ1etnjRUwcZKZLz0jp43qAImo7x1LdoDCwmQ8hqL9WfRFh9ykgZw95TntjY/v6pDCGm8WyiO9je
9QwC8bRuRXfD4Yl4pg5MSlCz/cqZ+CY3vzhUkrCBWG11bidzDMdZkvOJ6ISyC1OPWMHCb3KrlpkO
CyvfHA2nNEZffTIE+S7psVedTfiVu6ZDG/1ylfsYkJ0fbEhY2pgSLHfpkYrK4h1uyqH+VA3p2gbh
I7m2Z6+zj3YXUYzScbSKxnin3aJhl4yqMl3Lzrp4oXfdGErOTtipiwVDn5oxfKNr8TyXXPouTtXz
Vu1k7ZP5mOQt+uOciubkgmXtPlpsssbMxjS729qHssV7mOJDn9Omqbazt0d4AM3LTJLAvbvP+7Xr
yfWdGERv5T5LUgm97kiXxDvp/9vv2VuGizXY3jPWtfp5wRJ7VZKUIpAUhS5gLV+JF25eGomHntxX
mMFODr8EnBwuPDv006Cc94/ApbbTaOQP2m9+bqsaeq6OoPzSTfiuuVkeVpusLAe3Gxx8PN9o/HF3
0oRxZu+ueyRAS+Xl1PaaGuJ+TPuh/NyCCNljhAOjGxYgjM1qaVzQ0Tcta5+Vg1CsdIdPF23wfaOd
7hkzGM3mVX/ym97kutXyI5ptqlUMBQ84un19D/zTUFQxHcfe8u5V35SZSxJGnNuVHV5WogC3rJ7i
NpMDM7/tCJtHC7HR1OZ+nUwPSSyHfERtMLDA0vZ1WCrFCOBFUU2Xr5vAn7p2b+jcc9j/Sy88sJoT
BtN7ZUVurqqK1NvKxoD5CJJ7JzO5r5Uwd/6i+6PpyPsaKanJxoHU6thJhpuxKsP71U58GhWkeSkX
w3UETWnK1Ao3faWOp/zpCzQl45TAC4ObrVNmNY0h1muIiBAAAs3aYN+cNN7aMMOewwFNHEf4PVF2
2K6EKDNfSYKq1xYxRj2zf83rqv+pe72brOY+KfKkd6iTHYjemsBsaTC5BmCSFPv1tntn12NxtdSw
8CAKT1CvtkSMvT5VZKqa2tfZ1rI5FZs392lRxYxxaxWx/sZmCU5utwaPFr0beeRV6sz0OFRZ1baL
j5o5bh6Kae0elb2iyNmqIGF34Kk+sET5a74UVp9P6AOH4zaHxCMrZkzZleZqD2H/uc1+T87WXPbH
hFkNZhyQIsgKr4vsdKQY/FI7Jl5OUEhuB9HXLfzb4u04BP1cp1Giotutssuv2JmHr2Rap+uq4+RA
hR8gk9tvKefXjswjjG8LY6kLYx1fgYJAFIzpf8dN+nmxJSYlVVVcWALZ1zbMgnlYB7t1GcTgSNpy
Sin5JPZy7Kw5/hP4SlzdVejvzqLfEL7mi4+F/CqMVzQkpU4yB/nj96PKQx4b+0z5VpDxINoPo+ME
j9oao1sBYP8Z1xLT+/fV88DwUl1Yy/27RQUuf1PLOkVg6E9DwOdMSf3nnFTNTh+13uqxS+n94cIc
tEVwt+VgrFjron4XpVyPrbvKH0j2ViQz7nrsy50aWsAe91G68X4Hnco5iQCGGHePpMJpq4PPVhrn
VhfUfMyk1j9bK9y72qbuiw3ywQfTeupNAxEejm4+Q+zzDTsdMr7ef1VtK19QEVHRM3nBmxLR9mqv
cXNYJlWny0hJDkDrij2Xbhtju/qFzEL7SpqhpPFJ76m0qV5CzhUQvt2DHKlD4JJBkO7tQMPr7IoL
TobgSr5KnFeDHQ454exDFhYVCwr7fuBhRG46Si3Xssq7Bfe0O+uAhr/g1zLHz8LtYmAaBy2RtXXs
LcljR7YJFuQW1NNPUGcMoQD7nAsJFhm9rMtacMTZ/c+uGFhyeyFDahvn5SmwCCnTnCHpUsovMQ47
TbhznMUsrimJT5s+IXdlWU+6aoJn38OHamdKiJq5wk44Nn4qXNd+7QOy+/WO6CiZIgL3E88Uv6PK
mIeiQ8mD/eTnONCpk7ukSh49rb1DIu3tiOFVnGcZ6hW9/FYdHdq2+CK2+QAf/N6Z7jxOwZzVTnNy
kqA+N6OLxLIak4/AUYdS0mDKgXu/rt7J9ic6Q8itX+vHgeFnKScf/dH4z9buU+atjXsDaruQNo9x
HJs5vy2JWytrl7hEH0gMWxZLrPZV7Jxlbxc/TbxxHC/SeaVW9CC1WDOcg92StTEanVMvVrEwhmyR
uR9Km+4A3wbwOjvNjMS3Ds04sooaovn9Wll2tgzoTTK18yRgCgQtfxSGkTt12zFJrlvZ64I2RXtE
41l6yA1bm26vCxpjUz9UrW1UbuiA0DfYCyZ1EaSW/S3Hal6u7QSLuscBMCcBZmmiTL4PA3tgE91A
uZp0EeqD/i2R06pz1gnltKtvbvzO+6mcvRrTVfQIjfPJ07cVeNW2Uru+Wnkn1qMIondLqoval0+z
zyFmUt/P1BSY25wuBENuYanR8tO9JfCxGq5RyA56BMQW3cqRnB/PHqucIJRzHEsEhtX2ZxuTO88t
bnj038kXO81LdTu0VKJZVlMcC9O2WRVoBuj1uaCHLYuQHBTu8OJpM6SwGl9Ky55FJXzULb80f/Vf
zJ5cnArfpdclFkNQDcozFiEhQ2HABohhmfKl+0qHP9suPslV0rSU+PJE58wz0ZqvYzBxYqm7Jda3
Lr2xoGLJToftdolUWWTGEVei+n4jw0AfVlTTbRsnRxYkKDbpuIzqNAYRt9hQjs2N1uv2xnDgHOwB
brufhpIdgUHeLlEuyG37tOLvnrA+7I5lDDZ3bJrQLNekW34Jh4gn/CnSPgiSXrmU4+I2qofwKgOw
Px85XSIAegqbL9QdafyMmKM758PI5AVTv3tyi9J9Lw3NCoDCdzPC8OepteTN7NlM+JqzBSWw+uq+
86PTvYqtMEfSR/hdTdM9FD7p6Ds2DSE/ALbb7S9pnH3ythWy+IW9eSxzhlVT3S+GXSNVk+PPNwMI
La0KbcI3vnEZbkcn0uVvadGKgY6vbadHvxHR+FV7E/EIFJHV1s3W+aAVKQLIdTxZg+QLKAOnsrKR
GpEw7bWNFNlm4ib9Y17fBrM8N5X16MTTOxB+1g7SOfvUQyACqqqcW46/e0A6RjeHqCuj6GhPsvtk
+ImPpb28MyKqoxlAGec2eo4sC8zOt4e72qKaYS6Dx3DZau9EAPlsk0PVW2mhuebSsZz001AyhK+r
7ySHyV3sD+Bb3jg3WfzMKapQnktdDLcyQPjeexElEcIr5XMZNd+fr3L/Kfkqu7RVCVRoWEfjc0Bv
RsEJ5SdX1zaWx0xfThe7ksSMLNQ8nE0NJkHmLmFMvg4/RncLt5tJFZVLqbL232xR/AFwnu+LaI1w
LyNYyurZdvujU5YT/mMWevakqATHtZfP2O5UunIYPkfeNB1Lb+wu3ToE/I7q8gg8I+/3Opqfo2aY
nuXSB0cTuLzn7vBr03K6EFtR/Sg472EULYswmUkNY2o6G1jaVkF8snVS0hk4krY2bEC7PZC+HI1C
T1q3+p7EQC8l6TvgRZj1eZqM+gGtvJ+iyRnzal+aHDVPm1NZ8oPzcb0SnmGfNTdWam1lKXnbx/LW
LWY3JOMCcmGCIXtoyjLJBkSq16RygBTqAQG1njdx3ZOpO87aCy5FwG85rUqyhPQWhW/EJfvvKOzl
sYuL/jBUDL5OrRk6YtNkvQOIiTaeC5Dq7ky6rchn4e4qp5COCIygWq4eN1zueo1/pMgO3KKLIIQs
TRN2Wrrl2BykWAkV8Tpy+8Qc3gbFrH+sYp9e+n796td2pK+vCJ4mLyEYqtnKV3LwCYWc5HPdrPWt
R9fIs6zp1kuTjvKIAYXFiTQH7/eyrvXVQ7rOU8WjSxMSULUA2V3WZL7WtmiOkyjLvyYk5r5r2u7L
4u5Lq3Ze6Xadfs0AoE+Ftu5oRLxBWsoEloyKYbAlSfL5O63qSCS7yusRmj7W7EoqHG20z60bdanD
jOzkeOzfS6ffF0BTtKByDLZTzV2KsX2P3kfsOencK4zmW0WUYBOj1I9B4fnU4nNtwD42xh6gi8Q5
OLX6oyvtHEQQVhffLK/bvtrnLhzCJ2El28kd9+T3UrT9h5t01o0VNMWprYMEKVDogUgAmnZdhOjU
Yiy8iQYv/GmF5foUqcXOSsp03mAVgmNF3xKOnJZewqqm/E24ISGH0/CcFHRWcwH6fwdse4iQ+y2T
JvBzBPbLhfEozjWjynuwz939REJLGnf1mlVJ65+qeRb52IXfBMOo3vpwVqnTDPMnES77iZ6PNve0
v2RxV+m7CIfIrXIG9bzV/Ys7h9VpGkOZBZEMD6Ent9RiwPun8bR84Le9PMdh770uBqM0/ySe32ZI
HD+zW9eK7oc4EId+EABgsFBp184s6Jrml5prfWfz8Nz2V0j6SwoMUKOpmgMx5qGoB/Y/FuXclxXL
RkvSVqo3f6BEyZvNLxvSyM6soQjvl65fwWk6q/u5elZNhQEVLVxRDbh8pX9tvesO0JmJ+9zNVPrm
ie4cmlPlioJrCjp5mWYgU6i88hBsy0g3aE/gvT3TKgo+fChcZqXAMdYlUWE7EZggxI/Z7RKPgMNy
sTD6l0LnC8mpx3rtwyfCcTdeqKgHhYzcO8Hn1pelL8ObsLQmxGhtRB1WE0+nZnPKN64pKyedpaaq
Ct51C/r+HUZje3aM3+S2lXBXaeLeJAU6eJkm6y7wfHmU4RSQCiim+Oi530J/bSJu0+3n5m5syNEo
edeT/bbDJZxSKuudgnrYj15s6K/qSIlwF39PWdCouaSf9aJq5qh4D1g3CtjSppucF8OXnimKKR/A
kv1DJGfadpZEnH10oakfVJDWNnYu3uAonwb9scZS/MK5EYlsawHIqqXzOSUjlS/Bvl90UZePbptQ
JDBTFdvL+QxBB8DYFB4jYjkR5beG+cpAlLFVg4rOiTgK0rIz6cj5sxua6S4Uvn2td72eABSszGV9
yhNLqbNI2OH2RrHDlREA11zET6ig9syPZoFVrqru0NFHeY3x4MNUNsLEODTfEGrcfkZzmPDdT7+Y
q4jbQGb+KQNjHJje8SHuduee9TL4K6ttpOYyDPIYU/EZzQUPYTjFX5NDL5jepne5RNGhiauwTRee
hFNdeCMvXfxaxzZQLL13HplMx21b9Uls4W+ILPpeWfNScv66b5cP3T6bRhJmVa9+QHwOfcLxaaDi
/HMyJfskpPAN7UYw1yMXDuyefK28NYFNrUHNdO3pv47EitDWLLFGBPXFSJuhg5bjltWELi60Hx59
UK2bMe4M02Xdd/lWA5PseU+PHmtm2J+dsdgetwlVS7pV49zzIaQ5+B0A9cGpAsiPvSN8LJtV01ym
Qnf/rKPRwDgoYcQhGu27WQy7ZHzVCxXFQG14nnYUEeuy8KY51af2J3MZjYmYEqeyeBC6Zw8dpu0p
APi52FiX3mlr5kO6+zLuBxYyMaYQAGGq+9K187Bkyf8rZYlrPJnioDwtcedwybbF7H8jWn42zhS2
UGxQ3Yw0Gf2uqWgCeOqVd4l5jtpsCXdNvdq0cSut8V/bLrc3zII4GqcAn17hfHPVI+poYfFLSXtL
2p8jgrjiMNIR/tUqDYjelu5DQyzxU+Xp4jCMiWpvtlCV+Vh2+3MSLoQSowpbl9TpKuqIWDTdVCd1
xAFrYOE9gdss9QjCOq88op/hUFS/lL90BxdmPIX4/6qi6tcWOWDRW1nJxyiQdmo8QllSt5wszkQU
xUJa63UZ4pElDf/oyd0WF1emSr4Lo4sWDa4X/KCGNn6sRk1Ne1d1/nVud/+mqC02InIXfnq6AaTV
JXZJS26s8/M03i2cMCqtK3+6cfvBPdslVCtF1JAUXl9Rp7e34UfUU3zLMLGUOA9M8eL00fjqecp6
tBXy/MGl0Z4qUT1iHRuj/YIef8x3vrsqVVYzYSf5hoJWQ5SE09KKa8XfOU17xP++5RC8EFTbaGC8
OrkZYqfKhnpxBtoMnPFDyCLuIFMi/dCY0oDEb5XKQrUN5Xl12kbwZifLjdM1O86POMfBBOoJcnmK
BcjJyfc97aYdrK532JXl+WnvGvVOaS1TVfnN9rHXROfhO1y6D90Z50lJm5yNfhkkaAuJ0SnnqcU6
Eu4xURIQnSd/kg92JbZD3cRzXpQxRt2CFCAwku4lJitKpVbckJNmeh0/7Un5HXffxtaNiZxhBnAN
vJdpKcXJ1XpgvBf2lE160q+mkMCkke+TLLiua94aNjbOmrKLUm7khGZaCr6zWozhlqLl20Epor4/
dsLG6GFt4/o2i8ibWWywBEJT9OIauV69nTxIRJjxhuaXsYBlTLXe3MyYOnmZZ5i1qncBqQdSmvyc
NmB96ThsTG6b1oNn7yFFSre9tI0fDkevamLneZ7c6afVDOJJrmG05WyGuILh1iNadhdPPLSCecio
dj9YsAYol6wZonwoGhf3ZD/uFfNAVx3kjpiLwhjvtK5mf7a0Wc9UJ69jGtQl3z5RcwvCG9s99RLr
lsvitBxrL1xS2Xp9jk6It6yW1qiADWjXxVsn7s2MVMDuRXEyauRz4WDAwzt+qGUJfuiEbA2qihbW
MKsqz4wq+02VaPw1fl3tIVWOK8nTImlG3gRQk9Lb3c/d2eRhd7272AJY47FvMrUE4p6OyY5NlLsE
0GOO+gNUygTCxnifmdB7DrU2OeWL5XtUhPVRQQ0ckQ2gN2md7Unb33WKi/dbi3AE+x0reKXW5N1q
KFfk6fSq+EXGTnFetxn8xkOJ1e3jsR+HX9FKOwXqm5eACJK3jmH3SXpQcrbjTc+uH8PVVyqMmAZ1
b4nTXtbLdmXhhaqw2ilcr7qERTqwB4DwpXNNmwU00eyjwRgahoJzsgaIk2hIRrZSxzO1zKKPiuV5
cQR/EsR95F+mprWWt3UZNvXx7z/R1Qbc5RhlN2+06/XzI1GlPkatlXET/LCv0Q65tuJHW7NBgmrR
I41qUa3JdyH1HP5x/KLjzCiIZOaL1MDmdHKhh3JEL2loD3gf01UlKKHsjVM5nYzfr//wbnv9T6ta
UQWFkdX9iF1lDYfK0tX6ZvGymHsLemjNqHLtgptuNpx0FDyFxc2/9SR1IiP/bCYmgjxae9QYs13T
npA5gWxmkUJohVwWtLnMz45UPZNnU8Rj5v0PIZK9hnNz0mVXIVz7luYdGidGQYYnYuBXkKzbdLEg
lvsHzZ3kPmA+reDSJul2PyYr5NLqR74GpElUc8Ilrzy2uDxAxssGlbkJ7ZS++fJ2GYPgV8tADubh
rMm5JFo1a8tkjPjv0b1H2CQ0STdOh2HHSkh+o+feF9NgP1chNyTqsGq5sCQ0TtpFffnLqcfllW2S
ijCOu8s6KbkchiF0kciRRHHyTGN/dsJNns0yintBMmBeMLa8tqJVFz9gwp0JGrl3zCoyq2K8jjtR
/+lWXylmWAIK06VlHNclHjYxExeCGsD/WqZA/WyZbN8mLVjRSa79Xj0b6BF4sd3/uWBafSxwpz74
kV8y8m3yRkl3uQ9nvUHXjyvBkLTBF7EzYeDm9UghP5tzP1nPVasedyuE7o8c2V/Yd3aQ23Ls3l3H
+Rw14LDw1/52HkGEcaR5D2NhcT5uDsiQHD7xHRSnaNbx6+LNfm5Fs3rdliV8h+x2DyydPoqUqDsL
psp/Jpc60Dpkchk7B58iJ6e5dccYDZMbiqsQVnunVxZ30SbPqoqwo9KBm8frOPwAof2qp0nT/lyr
25o3+0elq6eYye7Wsf1PU5R7efCZ8TKzkxDtKxsJ1Io0LhRtlO87Qxr1naDXBB6FtaQ4HXn2MZhr
91a6esgqOzF2brXW+u94pf9nhpX/ElXy/1E4ybfb5P9sauGDDKX4+s+elu//w78tLX74L1TpPm4W
Lwr9kD7Z/2Vp8e1/2aiNKUMOeZhxpfNP/qelxSeyBHoGdQPSej8mo+R/W1p851/A+JgsIlwPyLH9
6P/G0sJf5b+omyN+PE6WgGQU6Npve81/8x2TW55Es4eyaWc6U6d6k/Z8RHcavovAoHKsJrBeJuzZ
C48h2/qbO9fxF3/j9VLELRkW8x6CfcF7+syN4e5OV8xjEouq8pLPgNUTOmjUiaLUKSH1oSnVMqRA
GvMDWR6mT8vS7b4PChP/M9ZkxKYGhSAyjqQv7po4Ie1gWEZEYog3rRYhZNR5KS/EejuOjlfAGn/7
4Rmk0enAN53BG5PbiHaE29JbGEUpN+7/tthAcmlV9te+b16ZDiJWP5DcUIsZbTVu9Kiu7HtB0diP
sZ+jt6TRizhVRSUJ8pVMCQyFpRBpgZoTPqPWjE3kmpqvUPXO7wo2HmECCccf7sjvOsX+4S1Q3vt3
nrAz9wQkVGxSqTMO6jOoQoTYQoXhhXKe/kQE6IPrDzGtWksyXF3ABXUC7bfuhzpYEHi1Uv4ms87a
UqwX23UIuwSqnlMsPFSsS+SNqIBEycAd6THwB2tmEvQSyutHErIErmjWamIFPI8c12bqGuBRr7tr
wd/ntLMm9x/fNA6dG2E9PEV2hDPFMzbb8oikJcfIWwdMz2P8wNgQWhyocbVnPVcqIhBf2+7BIlT8
w2uD5CegsbLh/lXJLqMX54u6Xkb6stJxgfB2GeEchzgkVHkjpMbrJNul4zZoBuE9+28V+LQ/hoao
oBTdztKdY8mKmpaRAu20lsaFp0emkof2AoKAODF+IwmoIdKichFfrVMAIxGPxCzmTdTQZT2tSWSR
X2BF/bU3CPjSOrBhenrqnMgvaBMzZTNpNC5hd3V/pPa5XVMbtf98oKuDHwZljWYykYP7Ei9j9Nys
Y0XewR4/rwX1dJCPjbdlQGj937IUmyHOxsxvoFxcPVHEvsUMMOnwSumrxGKLg+qrLjdboI8Ko5s+
npgY6GkihMKNC1PjmEIEcqDXyGM6J7X1DmMBqeb+EsXIm7rCcdD/wJkSp272HZ5wo/HFF0MQnMmW
Dctsazzk9JVWlUCg5qz/NOOaEPfvUs3nj9T1pLHxTZgW9DrznxkOj/Y2JD9JmuAn9RN1LKgkAHe9
xgky4Uj7POq5VrRGtry3LKgLMp2Q7fXAuL79VasjfkTT3os0msfRS6Ucgu1SheTUZInNEUFYST/8
ddiXmPgxAMGYBIq29rnlWk5RCpLXMoki+Iig01Tm+SvM6Jj4kCzsRMO7aUT9t56pASGxrgfGH7ri
z9h14DG8gct9MLu7zGvU1h76klbDcQ6SKVglA1WEhXCqj1glrB+L10OARisKh2wcq4np8z+oO4/l
2JUsy36Rl0GLaWjJoAiKywmMl+SDBhwO5cDX10J2t3XloLuthj3IWT5eioDDzz57r52aMVnQIivi
TTs7mYuaEswGfOMK3ZqrqS/WcHJb/1Q5HV4/p0scmg7ZB7FhxMKS791QzI+BnhBvSEWU+OsCMjkr
ntEePmjAQnFTJa1vHD18F9m+SxWbG0kozN/Vc81Fb+Kihz8im8G3wl1lJ1ZPHeehHTuKvrlZobum
DtsyxJlRKLAgmT/gOtUFXIghdz5qVzUU5wQ6fXP70XaBK2WZWJtG3Cvs+86Mf6HvujtXUbx+WTHk
3qGXHYY9gDeLgVVk/uJoNOmGLVvDzr75VnQP55SF887wWudTh04/rvih++eEfSTOP4wbIBTqfmZj
VTCwPzsq4dMhxIQrTEEcVvspxPyAnQ0L7m4c2xFJvmyLH5F57ZpYR7iDgVxuqI19CplfOIGbPuP6
XxPuWQ25RLIKw5UbGSwg5pS/KYFR/nZuyNrfxYfnkatMde1c5rq6ZihDbOyio8vfPUgrcEHTI2Gm
LfTw5TaKTFMCUo8R7XmGAd3enMb4bmX6ZBAMXNmZecLNurd79M8oGrEIlt2BbNPGDiiBBlwcZlyv
bSbxViLUpzEYfuV+OAbVkW31onObJ5SFj2l9mfEjrutriRlvleJOa5Nj22VHGYf4cbFIGBxWcXHT
6Ahlk3yoIRAb9MDm4Kvx3ldUjWGCR7Dxih5g8/Ow5GLCxl0VUXCtIO+si8bdMl6t/f4b62m1ZpDf
jCH/WmHE+0yNgK6i4BTa2bs72cmuK5bkBvtmKyrJynirMYfsPecF2/zplM4yPzmtLU40L93jnCZa
12EOrSHfj/nBqkse00nBbZmgWVXBQcXljqHwuTX7IwLriSZ2Dp4MQ5X+C38FKXX0pyP//TtGD5bC
Ds6vynkpsPgM/tJ9bF/ygUu7QfSGg3baDw1EM2HwZWXsPCWF/nYFe/RySND1Rtck9eCq9q3CYlOB
yW8V2yvHYqfi8HzO50wiHVfmeTSFuS6X6cZ1bn1CXJvK67WRV8c4ahHogqD5UPjpShyXIFW2jVEc
GMIOxrS4PHxNQCNR66kM8jesGGvDk7fWSrcmtqLVHJRXDiJ75eky3SY6q7dsDHMs7+abj81w1ZnL
NabovtPaelaoP+u+q8N1PxsbXxQ7lg/3waJYKDPWZOySo6isp2FkLdh1NQdA6vKSbhzf3nHxeWn8
+tw0xZdVJO/QZAOi4aZ510CjereE1mUHrE0Sph+8ileSI0ROw4QSg1pTJs7XlDxA27pvsJ4LYTln
AnPfAWQUaF2DeR1Juqw6/eEsm5kw837553DR5g9Jqir8rPiANyXzP8Qs85qZztZOomYfcNfYWFL8
zKAOKkm/UDFHJ0sq+dI6PvcSi7CZFljiHmkUofTPfs4M3LSY51IoYt5EJIx4T6+QjGcmyZxMTlA0
/bJ+fLKccVdCJTcrtjoVCtoKa/JjWS0BfYwtQ3z0HAyPc47hqcM1XC1hg/QvnbPXuQSFFfHO0PGD
8NxjN+FJ7eDTj7xhNayxqrRfLBeTRjKOWH/ibeL4/TaRC5ufEXs1Ed5GMcKD5dR4I7q8xO9jkLDI
r0iN5zz3Hi2zfK78aNX62KjaYR8b4aPFSwarDaO32a77KD+EuIKNsCGkuEnYatrFZ5JbO6HaV24Y
H6ANsel/VzK4OMVTOj2IReCr6pd+sk9exJ8fPZgb4OJibvmPAeHE8/jYx29FQe4Gzkukul0f/pCu
upBPIDkcRdcCCBxG+R3yPWSXCUHE+qXubF1Ujollj8Bxm2jKuQUHO2Mk7mPVH8wYLlgFKGlY/qk2
rT6jsH50ZGwATyeVvLINbxPnQIeGMb+5tFMUJGZQfzmZrfmbiEi6Brgwb1BZ+9WkuIkYc/dToVvV
oxw22dxzP65QkbzyYXRbEoeq2uQFx0mbfrA3UBt+tBqzMVmD3G2+uFcPh7D+0paQzdozJjLbxB6T
T7/jD3SMZ8P/sYvuRhlPg2YWdl2AuGNYi7AcGNWuzns1HZRX5p+hgW2QhpEiyHaqDinwwCCbbJLa
G8d1F/ViV+YZ74JWohU6w9iW6yFNgaA0Xul8Kzcrv0ynxPplhR5dGR7KnVpFktaDdUR5JvesCur3
ZugL8+B6g+GtkRR5JXY+PhxHRu1ZBgRSAKK1Ng6Apv/ld5sPR8uLyHZ7aUTCSMvAe8risvyncM1w
xvhvOC++CIrlSGxgzKQEnN/NrlblBpskqzTTG73gwYvS7pHMZpIs/BznRcJxDzAd4ureJLrEKp9N
Wv7wgGEzJ+WuoKTQpVKu+6qfsF4E/HgbCW+WpjNeEE/jaLWAYbpuuhVCDt22NFXobnRX6vHACwhn
IP7tvlmxI1q+zYo70smQnsPLMbCWu2UIcf6Ea0q8j3MtHribTM05Z0kCWHjyf8xu0Uak7LtyxeJh
/vuvAfu/JUT8H7EY/6Yy3ORv9dKp39/u+iX/vwBo/F+1hvtXhtbYdl//Dk9dBIL/oTf47n/AhiGX
DtLUcwz0g/+lN3ggNGzb8pEgTBt20H/VGxAVcKwEZMNMj7j1Il/8T4SG7f0HtBmTpDucVFg8gFX/
GyDUf5Vn/O88txcGDt9ByEIbZAcOVM9CjvgvOX2bV9cUk7QmzefwcffzqTs6uI8vTYUfsGtqNnUG
JIVtxscKazGBE54Lf+uMEcVciWe9orvqbey32TbUpTy2Rhl7IC5yxhk6JvTH1FvZO/+f8eaLeD7M
XmP8yUDH/o3HzFuZ9lQS5zC79RCPamvH/09Ij2X+KxH+bz+kD5LDdIAMWtglIKz9+w9JtMjw50yb
e2skpGOmrWRODen/0n4UceU2yC5F8EqmjRd53bArZMR6saq2Gibfd6sCOK29YT/1wTzuYSj6b2Ey
xy8wCNqeZ3G0cRS5SbBzrDR+gmZqHUbLHp4YcxAcetdV5oYVZ0K6ZdYDljXt/eVam22ImElgfDq6
kN3ExBRV/EI4SrGaqb8eHQIHXcb2jrM9+NLFEpASHTeG3dCIkplm8dj2LH+zE40Tq5maeXPtmWX1
q50g/aeryZocu5iTZD+Nsapx6OBdA50GkQ0s6kWO9DOZgsho1UH/WxEepL2DPVK3KnrZfIe4UV/y
emme6c0m+UY/Dj9IiVVbv5i6DeHukHtmF7uSEcDp462O8sHcSMf1X8U4tB9OMVrZDmq6hAwkspYM
OD1G61n7pNvGDCfNxDy/Jm6/AB/ZBG19bnzXoNbV0WcLtx0Q6Q5xD0XEDljySzUBuazz7HEKIDdG
2EKWZqjsn4BRbFv1SfQQRBkXQye2+ovb4w2xOltsQHHoq8n8cy/8VOzG2VCHPMrzx7Eu0k0OAZQ7
4WATGhrRm9yUxpBJD+WPZr/0MUexecbL6VyHgdzVlNnNm9OX5s52cZh3UbYYY2f6IycjoGSES+Uu
ddzFzK5k88Nq2r3hp1tMbXRb8QplepkTmm0L0ePWyQx1EgiCD5JReT9RNbYJeqvbpTJtv7og3DC3
PoSG2pqOM69RwWpYbbo9eoHRPHXSsgmTNHpDTnjtFjL+4SQiSOrXOekcM94lFVjzSpR406QtjllV
mG9BAOPWJUq5r1OTas/CKD9zp/OfWhYm/yz5CVSrfEpfJCLJjFNjWgZzp9tIcxou+IqD/lTVxvTH
z7uZ2wZxvVXKRt5c2S4eAmStcldWMSfBPB1nx/ru7CG60DBFBZir/tIizAW1nLK1TQxi7QyJXpkC
eo8ngl87gAyVqTX58HrrDngxXNwvbhs3t3jIt3LmVxYxmD6OASkwT1fuudE4x+KFh5ZEJ4L0z7J1
JMbW+Yc4/RErNLl+2V/w65U7+KprSC9Yoi32hFMzvI+WSfLT+lZFZm1sI/4V5ksjxcNMnrQsmPux
pz3pIn2ru+muPEU5uH0XcfKSp+WzlTSHDMtfaJebIBv3Xp9ebY/AfITJmjVIQi6VhymvfM41da8q
9SWy8U2x1lr5POyrxY2cxyYWlqWqY8Ps+zexnTt31c8JH8zVE159E4pMSep29iMOu58pidEkOq0f
ZCcuvN9PA/5Ls8X8ykV/Vr8l3qVV4QiImCbLkIFQ+9wSJijauxFWW06ktR2xsJ/paOCWFFy6tGD7
l6m7M0H8C0m90LWWjMh8s3swmhHNjTGOsGi6VklnE+uxvwsPt5qg2+3aUwF5xNKZU/Jd3Z08csF0
utj0k6z5pvSm2mRlnO+06RIsn27cpD5ElgS/IiSS6in3lI3jnQ2uszXcrn4xXa57VRG/Eypjbz2E
axuDf1Mkp4F9r5O9j3XX7T2z39YeFfY5B2aRG2gxn+5A/QBaMm3a2W9lNc9ZaUsYABzvHWTlcWE1
pnjTcZL7iy84YMRK7pntsBzMq58o5+vrxmpW0oqund8jLpGkzfrx2SdqQR5yvxgElqUTLKn0VAwE
WhOD5Lxx09q4+lKtpmBgMViI6+CNA/BH+cQfd6NVcEiI7e4MjUgnk/a5m/HY0f+yaqkjs7xkW4uO
W3o0H4WTXhvlbt2agSZFgvZDDaunmR8sTiokvyeLhAyLYzJfwN82GIE+4tT7sKS8OiF/q1TZ7xlX
ctbmT31SEgo2n8yefLwRZCjVZIXxu11ohICRFQ3AAiSe01iTdM7SW2aLGw/1i2gl3E6+WuwhDqVY
6WFxrOoK+EcA1pDhpdwymd6GAIU0lRKhf7igXP+RtOpGADiQLr86FNNx0tzVk9DfI7Ge56AV0Cfa
PXSmqzn5zIrKe477/lyQKyT6wxpWvLl2dTEx/WUJ7rmkHJ7IR/NWq8lS+tO2TbqFpm4fRyD+K/yg
gHKtjekjt0QdaFR96NxXq2MZy4Yd37Xuwy2CnF6RyIwOnakuunSvWkI0deQvz1ey0XiR17Ot/XNE
9m1NAU2+TTjgL6iq5qUBqA16sZ06BmcDdnnd6fsceOJUec4zMSpGydIhzQVUYzVngD/DEvUSiAIf
GlGGfKxZ12Bd4uDpgkM2I/+0NflPzYXilBoVkotOzFXbT9vO/gKhmm0mZ2CxHwoGmnDy1xgo8nMK
s8SPJ8HnBb9Sm2bVbsAR8iJw9S3sBz1/DX7/HNXlG1f922yX9hvQQx1cpghVvm6xoxUMkcg3nn+C
hYkR2922YbYrvcX4melrYF+65i2Q6PGDw1+nFeljaSyPMh259fTggB4GqvnmC//VmZr1POQBMdbs
j1UmbFeihB5fOuBWvq6WBjNY46Pdfvqeepw1aadqkmsGVAqKeBHN5sE3u7egiRg7SRoB2OCwsgIS
2vKnMYHn+D5KIK7NBnwssT1fOj9D5b/WU+EgKjHatrL4u/Cpw25B0RMBWbedPpJ1pZgxQ5DjJvnS
x9ZRCu9QNeljm8uXJEteizY9R8JZE4HFeVY9at8tHir10hOhKHS20dSvxpHGjVXdp4aRi+QrYHlw
D+Q+Tzn5Tl5fzSkLbDLokfvKd/xn0VWGqMYXY+xytmP8bowPnehNnmKVyLt/skhew645gQjZw+L/
o7P0WQrBjxVsTfDe+yjunu26kCgjyMeJTD+ToGhZqSOsecI/xf50Nns0nJKEn+z4wE+UWRMKMg5N
Qs5CzeZaMl3PGJbiJQJfl+4aksulBfGA7BXNa8kHdeWMx1QTvW6y5pIFi4zMweU1ZMQ8bvjY79Qj
dbR/FfaH9URKYx9L1W9ERpBITtredvoFcIy1pvBP8g96OxL75yXOlPYeORMXM3rWp88YWYdNGrAy
MqKY7xon5NASoqUbC/QHoAV86s7OYcOwQpbj8u948Z4yvFftNgRbC7Xre5M+hH5rtkaxD+qIaKkF
5ZSojL0yWtM6pERu2dLk4backo/OlPukKE6iqJ6chJvYyEGyAogO+R2tWOlk4012sYol7QqCWwV1
CSnkFJvrdp3Gf/NIuiuv4IA0TWsbNsTj/cB4o4PjKZrnq+m4VLchk1MmQDE5DI9fLd2NKKenGm8h
DZq+gHucIdxb/II1R2G2cTmSkqn6KNs0PY02924+W2fTndq3khvbIY6DY5SmxnpQisw2uVQs9ciU
yT+U3S42DPWWi/5R+tab4wQHqh7XUaw4Oax8jaBJdoQ+0CYZAX+F/k0vK7g6yY+T6DB0ugYsRA/v
Mr5RS3OlNSwjXBs4hPCtIoBlhVeuKIns8d+xUqsj9QSp6C3rkoPB+UxdCOJoA0YFa3Xsv8Pcajja
BnufWJpIAJ2vrc5ffUD6a1vqbQ5XhitV9+YV09WxRkSc+UCE5N2jqqIs3UerDw9po19HTdQpE/u6
c8lPneO4zXZDOzkUtM7nedDn1DZ+mxZLX4z6z5XsbEXdH7vldgOQ5TzbJHtbl1RC02ATbN32S/bR
1ld8D0NDHAT56RO6DQaNbP7ie/0KxvjDaWmLSCEvmzWSOrtJrFTV8Dcoiyd7Im3WQiIVHJmbzHOX
ZIwbd4RcMQLFvpWeBFakKIiPnWNeUsOglKEha64vVcv2wGnie0VUcS/dVK/yMV8lSi06zXSl2Fau
JMmGGMMYd+h+jSwGzQoEl/1MuPakkHFNj1BUn/VECr2cY8dQHgd9drfzjgVlTtTFtf8xaaA1y+EC
w2WLJ+hO8H3aYv/c23X6pmz1XOTAdlKO3H5x4LXNsHJEtxtzPez7rE7uBdzqatOS6cL674XIfyHP
9eISYE4sg4+QZRCJuR7DQdDRpTxY4bFyB++p4ba9VdpXxTqqTX2kprYimOSXO4vc9p40t/1LKsV6
D+oEz7s5+vOhquODnxBd7RghVpnGQ2tqI7plrYMKKuoGU6duDXFKnDD6djEZfFCMjfOY2wUufSmj
9JFByozXlW4YXlsCWciokw93KXDtO94jpriBZr1VqE37N2fA4MxYuju5LKh/Rg9LLUc9FnrGcvNI
sUSzHaU09c5tlLhpNRQ/NUGSM6ZLcRBm4GzzIRuPeKD7AywN8eD3HkKkrnJ0TZIUz4gn9o5sFbfF
uqm8j5QUxtrNPTTr0hzhAiRGsKtCegImP2h+XM76S23QvLoSoRW9eqoZvq05mk5Bl8sPfB80Vhcz
wWejmPQJpuHA/sL3sRCPZnWwqA19ob8+2KWhsA89XLcfS89AQEBy5GJli7EMDqlR4uWIwyZg/V/r
f7o8ETcSANbK8iMSmxM19hgn9pPTTMikxGh+ot7Rj1wn+sXCnTgPMSYJ5hXduiedp5xWxITvXe4B
XjG97tBhpHkbG2F+1Ta/fDLhv3MVLq0ac7fFwEvmq0Hq72z7WCT5W5CyZGi61NjrtpUC3Fltbe06
qa8iBEmlmj5gsALcl7XtoikIUBwunnpuF5546eIMcmDU5OPaZKYk4VERio5kbyX7yLfV6xI/+B0x
qnxmnraPyi2HnSonbspOI65zT5DJiHpehRHGhiQ0610M52YVMtvv4bEkXwUnOgAAb+K+Ng+Ff6Cz
JH/MWz87mjXaOB55vZtGyExqdMktmVIfxiBi11C49XsTl+MXKd73VvO5x/QeM0LtK2W706qPvfQv
u1rOVdmGSc6Q1APtcowIFmKu8AnrgVoNjWf520nq7OzUzjiupM2l0fBNZ5NZvk/HXxY9ekY/L9lR
eRraobk2jpdvAuZ8vm19z7zK2ysTjJQfU0bQeu5DYzPC1S3B5NLSD7BbPB5rMfqHFjzOGa293s1t
O/8Vjig2JjXLH/VgatLTWfHUgDr9k1muDVSciz3/s57byCypnBkmxuSMjsqQ4+OgphS0ROc1rMwm
L8H2DJGZkct3H3Q+4gS0I6fceRZCWeIqEEGWGFa1n1q/Zepmf5gcgp8+xnU4RWN0qaXTrJo4md7z
yYrv0ehjss5d/+Z0I9uEwEi30u6IQgwQAmcK2AUng9lwr4lpPa7K9Gb4Oae2dtudUjp7d8Kueswt
Ggb9mF7uFKvezan98Slvx+GS+PP8mZu86bykd58SMyBKlpvT2RkWokY9zZ+8H7AJuUHlbfLa6Req
BntEyy3SqyRFarGOrKufvpVcIbmzXuA6Vo9uKJ01dlTrdaEZrBKrk+eFW3c3/Ja3DAMekn5YxWI9
zEKuqX6wduS8yaoa7XBmSEmPIb6uG3MGGLZCzGz6sDNgeLDukiD0IYnqjDSKS2uCDrNDPwWQr7Om
r9edYRLmG6ac8JYwti3BjU3s86W7uosIfoLcCHyjfJ+CaD6zA7G3piuis291NzmWLx5w2z1FHZo7
DpcKK0W8UX3pvMx+O6wtuBwbyrtcBuIFi+IQgv1I5rlfUTiUnlVdda9SGw7hDUhgGf05L3MfgD7A
bbZqAqKBPjZfdANvMu+RYA+HZ4pMGEki138UhmieVFUTbFRx/pF3BCB2VVb7157nclcnDRnVklrN
h5pgV3KwgPKAROkSnu6lHMagqPJc5gpm/qiV6K5TTVZp1TUT5mAXjAh+eVV1d6Av+WsaFa2zmsKw
uDXuVOnFfsIIaPNAWn6Fbo1jAt8UqTfvOcAJdS/lDKXJd/xNkpFkxobm3gpuJy54/dpfK9tsKbQM
GZgDVTeg7nLuP56emq0f1cVJWo38NmdpHu0E4CfKZn2D4spLQai1OVj5Q5UTwCZ5ar4HXdc/VjiT
sLExxF4VUcZd72V/0qKkDiKnIP4lH+YKk0rXflilsL9Fanj7WqXT0QQW+FfnZfQ9WtL626eG9SKD
VJw8HOyEHcOZTF8gQrh/HrKs3DVFqt/8EJcvUQlOZKQOxSd8NINr7/TMlCkb6oxigVB8BkVcf7Wk
Av9GJirmNosKdRjCuCYbQ/s4s94SUUvygo6oUsy7Tvtt+kiYEzOI40MX3Sif7M52mHomN+x80dEJ
8bIQeG8ll/o07rfMwPZLYOlxP2JSeUwyK7izfOAS0JBIvlR9auF65OKIez4s4LqYKjuoIQ7fvCb3
t11hm7sZXRy+Qd9oDgwphxNFG7SL1k4C2bMlLmJtB3Sa8zgH6qB7opo0Co17Ug7OZ9Tl1h9HDP2e
33Z1ckB9QTrEsIjA6E3lT2wSndKVGd1GmTlvggvKzYXUaq5Svv66rNPg2NYZh7wppf3aNsjGuxDA
yV0WWOLHJG0wR85LgU4GxwRT8Lohnbg3K9M5wo7huJ+kq16aohi2bI5AVkFPmm5qluKaVp7+ju3E
Qq6a65dUyxq2qY6tB+yC42M8lRaNG36br+MSvLEsCigZOhRVuLKtPLk3IhRHwyj6V2vqxHHSnEj4
zOLmA3j+TzxMcOr6OkQ0Jk0B5M27YE1YEwDcBEP1GMWxBHNpzNuwnhknzAXC3x9i7Wgs9LXIUd4j
4yH3pL+UlmBcgPyrLpS9WWc4WgZ/URPrAJ+Jem002tkYGcIPJ9hP3EuU6Nq0r7ar1R3zjnytQWW4
9N2N8wnLW14SokrF1swRsYKeIB+UcIfEjR/5aGvJYO2qsZ73injeipIsRBblcrGdc3ICaMKvDHXR
efCG+syAqXaYGeXLGArzpIHDmQgbtvuEalbTe4tREMMWROAQlkbRAfrcQO0lvNmWfCpsJMlENv5L
XEfYJyuR9neKn7x3VQtv3/MzvbmjWx26Ua/LYurtDVTx5CuaEyGu9Yht8IoBzZ8B3mYfhOArHIyN
2iQFm6eV46ThcsEgbzxwhrhblfbW3kbo1m9933g3Rgyzuk6Wa9mbaJ7mfDvLSO/KkVPnhr+wvhF4
IdJr51UOuVHU6k9bu9k3clXBKF8lyTld0n1WJoKnviBjV7Sy+p4zWf1TWnQAchXpX8dS8kwUofNn
aPt0YPtXFy8tycqDJkN5bGITAZaQhbjCui1uLSb5h8ipxbF1cU8S3k1utdvYl4aMzEoZIN3zwpA3
VCY+WV1ofaVBZlX7opu45FmO223zeBhekcXanNw13oe4wqsFF8rZMh+WO+K7yTHlVDrn3Hle+Xz8
tJXHxQB1aR9lYfcsurC7z+2A+KIhtz2VHDV4VbBH8pCVSfUUwFOlP7AYMbBwYR5qBaypLasflgfN
fqwm7ANuYU5betB5dtqmx73rqLG8FMB/gBX1T6pH/TLdsbh3iTS24DetE9tACHFdYBdbkIX1a5L3
/o7DTu2dMGg2qTOBWXG7OKY0MLBoakl5PWA13vYeqlHdkBTi72ozksnu1x9JEXSdMB69UM8PHd7y
HZZZa+NPXn8F08vw5Pj41BgPXO5qDQYNf1SPUUTYLzPmO9UXd5yL+rn0JfZU4dFezrcKH07zUO1i
eFuvBHw8j6FiHPtV6paKuzUpWQU6KBDHeWYRCi8TxEwdyGfFyw+Ehq82BVXqn2UatJ8cMuPF8ab5
amSRfU6Yay5p5cyvsWXLFQ4k+ZknyvrAGg9ch9Xf3yKrzXsVtT/AHxBn6yTaSSSVi+WwOsPWYxfD
mr/EvO6HcjiTLypvAwzuL2jhh9kO9MlSfK9FXuPVjIe2OSJE60evCpxuTYxzuW01KcilRGXlJWLC
mj1dPGauwQnklPJcGj40HtKy3ZbXmPwWlTe8cgohdjCi7hmtuF1Z83kyg3pj2HGF/Gf/5MVUAPsr
cVGs5tymR03pCcsP76KdB0k4xxlU1G9COeavR5aPfDULOh0V047xdryqGRxYtlDAyXxCTlbWufAz
xcfEe7cd5R+EPdi7KTejx3RsJDff1In2jS1Et/Zdo3zowc0SKBUPRdp437FnfOGCSt7CGt1LEXxz
S0iuLkSRDSMXq/U85K5E4RRWG7CYASB28pvE9la4gAnp6Qk9CLsLCSDbICsWvEEfhF2az0tZXQY3
uD/aRq0IzlXXsTCJtgrxPLTKPg85ehzjL6aSaJnfe/MmcWm/VxlrFM3FCwstPzb5hAzPGNG7qld7
jJLei7bio7TJdbKIn5lEZwpBs43ll69xpF6bYl7qGyfjyCXjNNnExAY63LA7d+IpzoJbkcmHEZsh
mu3Fro3PqMIz2lCtahVHbYbPma6eshEXdDaX/CpscBRh9BT3yn8z7bnAgDZQHBMIDePAO2bcPL0V
kQTjnWsnADBB4rvqnkcP6srgCmOnhL4zbDDWUyfkjdyoC98rv+GONKc5m8jiWp4aCDdyFfxL4naB
OcWhvxb0PO1bZzH+1Vx85Q4tbDppYSsAA618Hzn69nPi4g5OA/s9TPMOt/1MPIhsA1KTHJ9hBFI4
msNF8NmA+ojZBDMIy07ZvZ1gJSHFR9lFe4QgQj2Wxw5D8Rb4VfnJbpuZumjVrrFddj+9x+JdOw8G
syURyUlie+uHHref9U8mNT+EUUf+qp5hIoy24JRsk+IJX4bzwEiK2KvCCYyWF80PA2fhXvsl6K95
eM963NZw3yJ8qR1SPpP50dJJ9GZg2N55Y8jCkMQ2QwP8eSi5FvTEFbGacWe2FS8pAoXyKa4Jhh8M
i02ValTOL6lmpzYSCc6CbN5qO4Tk5y1r2bUZjx3ystGpV8rpZiLlc36e7Ha6MC06WzmhilaMynTJ
JmP/EbI2/MnrBH1sauLuk3RK/QwFQLMqMiF7gW0+IwVXxsZ1ayjLMyxtHoukuhpCgEXsgFXxqh5f
Yf2oS4vv5ssTfYvGxy0jXLtm1/40stMnnXnJO7XJ7VmTFWPPO6XuMWTHvIcKOtjw0DymzSEl6y9x
+5JNxAuDiQ2AGHaMtMAybHDrQGCZRvMF7W147ashW9qOSs/etk5YXSZtinobd9qKTvAaSQWI2VHl
jvV9BZCMHewL/t4McITvXP1gzNn15+IoJghNjq/NZ1aGDXJCNe+5kwLR8igFR32My1NkpLJYT7YJ
dyzHbpYSNk63ee4Eb27i063JLpJ4haiS+q2YvXw31BzEQ9NUT6Y2yXyMuNKJnofmlQujc0S4FglG
+BoMUlgbi/FviSrsymL0tqi3NaYgB+9AEVoKY3fgY1Dz70URIFC5SZw9KObSM7n5FJO7yR6K6Tad
OocXLEQbL8r9fyyVp48zMRtWu0raN7vnAVwPtiCF5HvF2a/wY+dx19wyoFPvLN2GhV4hNl6eWmve
2Px87BPZ+vPjpaMzPA0knS14P40giD1O98rt61cPTPlhwkyxoh+6282eGz0YZgQdPXlKrPrTrtJ3
t/FQJQIyJaFrDC+lOdcHg7vrh0NO4LGw8m7D3Wv4bBNh/Sd757EdObOs13fRHHfBmylMoTw92ewJ
FtkGrlAoePP02uCRdPnjsAjpjDXttZpZSGQGMiO+2B+IoETYX84VdhuA8HEnu1inW9oU44eBTtY7
WjPf5ZisnUe670LyKdVEFbonhCmYQAnVLkHHXVjiqHl/PiNyLdTUcA1wDQZ2WIb1q5sgE8mQt5S9
8XI5D8QwoRCFv+AOaJPXkug54xa6Ihwom7BURScNMwUCkjJGVEUl/WBVeYTyAC7Qpcm4ulxK6f0i
BB8SY20vUjPYgo86H4esMDeUCnE1NM7vUXB5OAViDsGB+yLZVcYoprUEjYPnB4dI+MJvCbFs5pWS
9bdKx/ExkSMZ0nr8R7kU1U4wTjgcg+E+oI9Pbsgam49UzOmENZvmbqCqc4hPKenPYKypbVAZsyOU
ow8KTUKq3RiJ9cYFn+tTwe0XQFGm3/XymZzTCNUOSHbCxZJunPM66lITwIyp/WH5T/CMWn2uwnO4
5pIfkWoSrBX30bWVxOMa7TYtYmauG6tWoPlbsejEQq8mwUWMKAdpdQkDwMSt6Xi26qlZqtHvxHaq
YXKxg1OVxYYTp0rS0SqlNaFD1xvJv5MUonpGnIJe2sxvmyRqjnDEcjoiIqUDVUVtH1NyacMdnwpD
l5KsOhXV30yMo5dG0IbYZgYhOFudYHr5KXsayXy9kI0jdVbQXRFypQSlfym8HMG6dwpJq1DsNOBt
IspNOrAOFxBpjllDWgkK9eKWNErbo5ye9+2YB5uTdaIiKZdEWcsABQfF6KgMmAoUWLM6IpL91k6B
rqMCyShUyBzkurGA3VpYd0qk4gNhnZT7/JIOB5yTDKe7mMWz0XkFkgQnuNS3egAOp0GkAKVGdC5I
mlC/GyqNEnprkVKj6X46ntDuPZJlaQaxh0yoGPHupLannd7WAwSBOEHBMF2ZIUGDS1X7bQme84Xc
IsoY8F84Wac7gODljWRcYp+bbfo0jkp9M2iTqHcQs1eJW54f5mPxI4A/86LHgv5bzcrpPAEABmEa
VJweht45kk5P5SV/6qrM7blH3JhDVWxF5LrHRhwF5rhQD7Ja96smbordUOWCT0kevgh0slty/jyr
pPRS45I2EjfklQPAFiLe2al4AbqJ8MqvcrV6Q+ctj9TvreB3FEbGWlKKGoE3lhZ0PabJA44ZlCzR
H3YHqhjd2qqlrGFpl91eDmVcX0EVnEA6W7HyW0Rw55LiP1gtYmO3VEMD5QO5mos81c0FAAfbpuVw
WVcT+aTTLli8UOZ6nBTyF0wqvRa003ua0S7GVzzuf+dodW4BsaE0hjoJ5BdwUwHhk+Yp8/wH+xWB
BrjhsRUHFC1Su2UcZZeSX/OCCBwd7iF58bNCs4Khcwi2lxbc6D6tasfi0uwhF78cehDnpgvdX/ut
xRF1fI3z3JGcWnJsEXt5WHoVnlKUm+Jk4JsYcuihQq6qdCOloUq1XjClzmGbCNWCmdLMvgwZrEGW
ne5eS6VvyZTlyeLpkwyWHrE+JhzF6yaIQgfx9DnfxAmYCw4jsrVCkFJ6KvoCL+eutjdxUg7tBrW9
uOB4+k+PMH6HSf8vTcgimkRsQcWZe1lMA1wP6BOfjaiHIBRFtRcrVfIvE6X/r9b+H4C4vusMf3yL
u5lSe/oP/8vsUJb/i1ZoUTOkf0mrkQn/y+yQw85/WWxMVgcDKNQC/k9nuKz/F9pTi1WDtJvX96kz
XBanpnFLF8FES6Yy6bv/H5Ta0iRS/m8RM63HKk3pOG/NGsJbGgsEsRchjuylm35v3mZrmWKHre/q
J2H1aTZu//XXPpte8xxfjoHc/PPyV8MSA3vEanv9rjlGzzZ+Ia/f/+XZDvvvnz8N+WlnAXeOBWHk
Tyt74x6/2Jd8n6/E9/CvuuBGyi658utnm7cj2VaPciXuy6hNb2tjQA8QcgNPmhKfEQNdoZtZZb89
dcJ6oM9i0wxxQAOM2K9OOMahWCnwgG96CHnQfZ30NF3StcpwiyCNuXQrJsqHTFsPRalzki0k0qSX
06pOTNPrVBm8rpxcvKabWquhGPuWGHUu8AHD0wFjECcqIOFRFPkSEePFlMjzy8Cyfklinf/tgN45
xkVTESk1mSvEBHoC9ySKJys/4AIM9PV0KX2djOIZQS/XpXsuz2sAHhdv6jxAwgvX6mymdCG3QrHR
RXzRwz473Yon8ReGWNjVcxBJHuQYkKcJph0JDy7vYUdzTJeHxR8xbwjj5FB8/FdCLqtyjtDbVOiq
LC8+QOKzh61meqQjWuDbm3EHTsHu9p3g0/8DErOupEMb6QimykEFZxl3OyyJLvQW5rS9BaHihENl
MQR5qjrLzF9GCtFeU0+ik7U0n3URvUWpaJz9WNGKnRwFnSMH3YC0FmRwlpB2zxW+bqdAUjYosF8z
KW4Picwh6QxXx19Yq1PTw1dbbVpgn9ZqIjRtUPYFNmvSXlAPsbErx/VUTKC3Cf7ITtfvunhjWpsQ
vdf3Y0477KshZ/0XVnDWolw4KftMoSsqJMHt1EOaOGWDU4guFzLJ9r71hEiqFhwar404OYd+ekhU
50bTDGxIHnCtu6BMFF924QR8/0AfRptfPdHMfdIAMlsM04bHoIhUlH5IGq+/BbdjC83WoiXtPjrv
wITTiAp7yg5die6JeHvGrKW9X/gN1yLCrOGD3pkC/SRwRrOIaTquHikleWNluVGR0Dsae+fMOp5z
hZJUkrqpYbxqKvD2qBzzbTmqDlmmWENDJr1E040ASSHaLlR9Rv7aCZcdEWVhtv5J/fjv6Dj73ht1
rZ/UczXuuQWAqr2jOGardGZHdlzttN+NvF6YkStfEWn2FdGRzekRTNZ90tLH+UhuKzhxt2/sHwYd
ePpKQW3L9SmPdsYWbEUM9xF18JMh3NbNusweLunt97/kyvKTpn//tPyqmvPzOAjDXsUdzG06PMz3
+uUduYZndZvvx1CvPe3soyNJk00lXrd7xeaaursBdreH5epqx/TQbqAZ27GTbfBOd7iSe3QS2uKq
d44o3Hzrrlg94EC9GbyH0jGPW3L5drNb+tJK0zb7YntIs4+VCRW8SSp+mgQlWeRibHM7zxAeY6qT
/8VxZtRp2t5SsIGgbhfv38/ItVPEx8/5NO39kJ9hfyfjPoyh3NlYhFS95eWZgn3YMX+i0WHc6WZy
szCcfOUpZ0GgaoSsnhhee9MP10BFbKRxjkWcUbbhamkur4UaaRavwXSfIkB/4173A795Pm9I5znU
Q9fBA0jGdbs1VxcHO55D4KE5dhaebXpTX73B6Zk/TSXNdDSZ6fW4x4+Lrqs3khqQj0tzhYVXDQmd
G6ihPWJ1pcTknqHD0SLCHVyVF1a3dW0JzaIbnkj5GfH+uD8b0ECb0zMwoSPJ95WpJTYGZvAcNi0Q
x/xnFWLfU5zw/8CQTTP8IkJ4ltBiF/NetG4jJqC2SgU3UQ3funSXnl8tctmmBYWkB22LM6AZOxx9
sQk0VlHZrhR6U4tqY4JRS/ZVfk/Th2y0dGjsihHeR74VLs+VeN8kk4n7Xay9JEBewvF5aq8XzTuZ
X4j1J/5nItzf8F4abpSOix0ipyH+BfvHqYJNMP5oTP+UyjvplN8mebjF7mkXCVg/GjUXRL8eTdck
vaVgd6rWm77q3PhsrKR4E1aH+qwD+WztvrvnuNP1B+SAziUQN1o+tTioA7rWB7ieL7XV/OxbvuTY
LnhKrUFti37RyX8oLqP7/VqRrwQicfaxtcz4VDcjYdf0450m2+LhtJPW6a6JnfOttK698c38Je77
J/0FCuiDvK8WAv61OCPOdmDcDG2TRYwcCrfgAOrOxvHBLjfBydOfczl0qhDO33aaqaE4iMrPXr77
/qG1KyH+45z+aYOAeCSrmpXjHkIJ4BrLAeHgWZPtGiQIvzTbW9QWG4v0q9o+gy+ALkxO3CSBa0L1
fAyr4kdl3Y/97lxWNO4PEDgoGBiPpPPtJglWolSsAOAB7xiQefiF6J0yhHclCxIhaK+2/qVIEQLT
lUEfjhlOvfDJgZi7TQoQQmixJBLFRnocw70UbMOStvL0tez3oo7/DtqzB9z47Cxfo5z00IztG5kD
K/xSWHrfT5Hy9QFFM2dvR29lFIlZKO81jFTJz/wYsOPJVoPf/JUvjiJ5rF8Pw/riAZ2p9frGTwT4
9ITDC6ZhML6eKTAcL3TzlA4Nhf1eNZzKpPXp8fvfN2sP/t/nEs2cRdZsbCJDg+Gx7xs/Wg20AGZe
W60Sw9WMHax81cERQX8A+JT6Oomc/oUQf3G6PyHwxHW3yREFVHe5fiOgujuel0LftVX9ccv8tLRE
SnwmWKNx31Q5GlWEnbTW0grYnSfC1UHKXmtc+Ii2lr41SXwZGo1L6IKF7F/kPVrVwz/57b/C/Oeb
8pXYK87OUUGXxSVmDOMe7aWT9chw9ookLCyLj3TTF58WcXY4Sjm3oB8t5H1cFuLPPolGqD5xSLcV
hM6ktFpqr4GGeTKqszKBJ25EirQ9Ye3M0yJ3jlVUHCpAW1SEabySAh0daNDAFVOxXr6ElNfpbsyc
qgXPOVo6SkdgKfcyxXe2HvDRXynuK93C41z5UIqzU9iIXa9Zh8wVB72hxUEAPfYIILP/9f0q/Tgz
fTVds7NUb56as1oSaIZtd7RWdCx4giM4JXFV8v4Kv+NVtD0vffanrfnVYLPPPu18kor72bCPQr+R
gp+mqntidsedNSBL2N2jVrbb2iXJrZa7PLmhD/n7x7w2jbPPPdag0uU0cGIszv6ZIgXFsFy4Kful
O4gyPcFXTza7hGDGNlmtYtScecVP0TNff1Wbzt1Itv68yrbTfkeUTzwy12f7lnywI7u/JKf2Sd+/
p++cdn5//6AzBuL/iTrWbHPp7aUGUWYMeCMc1O7XkK+kfE3vV/wze67u2nil+0jOkHGZdukLW/Tf
8WNyEES/JH8DYJNG2L/ZaxuuK0p+22YhNyt//eY1a7Yr27AMhVZNhj0tCdRuf6bmM5yXbGz98S/e
i04X9jChfinHovO1y3Zs3DjyZfwvaW4Tgk3Vu1oFcc4bjENM2UBbOmRP7+ff35tmzfZXEaI4bxLe
27giHghvzar1Mld+0TntLryRa48+22GQV8YJBsyi31deve/uqwMiKkpQu8Q9r62D/qO4Tdb4yziN
LftYY7iKHa6khbuiPD3JV084Oz6ReBXPNEiwwU8vVuTXOGLmmF1ibkOvjS774xmy2slVsB6COh5d
fp3WuGLSXotWQN2YKPeLOzV+tQzNLXW7ejdB2gz7ZuGMpVybnenfP32NNCBVWW9q6BQCERXWob6p
tRqz2B0dmW37hKwI5bVS4hiJ9Wy7DX0dn90BpZYvxkegEVifYXLZn5/xFdeUbaW7Ak3MKBc2p/ZA
T0aXpTRg3VbnY4T3NBbzC7Hsyo7XrNnnHRgjfSXTDy9XAAc8nEdsIJU2NWd7dIlhLmIiBya6W9uZ
E25QFG5018dlzKGNcMudykaR5S+ssWsveRZYW6nSBgzdOC7G0a7Ue98wXzN6oY27WFyDjnIa5Qg/
CAQlYlUEwQNaU2iaCf6kgMKRvNWrMPk5NnxdqAJrdBBRtkZewE2sdUflrsMETqTctRCOpWu/dxaP
U8GYxHjTtuPsgZ/ESiK9gGXce3GkMA5aS3FJxZ6PovGEDqSwXKnffj9Vytcna3i0/1xw2eVU0B7C
sQwQXLOmIo+l2VbOXGRbFqVG0PA+slgneK5e0qO6TjCesREEQUAUb0IAg+tsXAE+24W11z8Mnv6Q
3WV/g6Mu3F6SF6WSPHNhhV05qGn/hrFVELcGJr/U9BV3dGkIW1FodJQtv/kmdc/byNPc72dFnlbt
F1FiguV83oYqGe3k3DBWfARes9Xc0+Nlj40hRwHByR5RgviqTQvtbboJHy+OsLNcY2Hs6cv01dDT
GvkUAWAvnMYzVNW9vtX2ZFDc3kvW48FYOG1eSdto5iz+ImbGWIgGrL2FEPqxf6Bn6UX4o5M0OqQC
2anvZ/Dq25rF2Zg6loE+RZqyQ7SFZgYeq8802x56xBOevKG9pN5xFuWor3sLY14JnuZs29M111ex
zJhR6+MyrPZ3Mrv3QaNJt9HIR97E2IbvAHVX+MOm7wujXtlB5mzzZijXQdQH0r7bDhAmcnlV4TUQ
hj+6xqMQTcD+1bS3sXbe5Pru1Ji0I9w2GxzGumyVLxwoplLjl6tmto0jVNtCr/PoOS4L9JAVW9zf
JACivnVxL5AGuO16g/BXvhVXWuoItFKHbmObmg9Krjwk7cpq/4ryLWowXUUpcYcZTZFtLxe6fbnu
4N1p08Yb0lAJ4fJ1YeaunDaM2eGsFgJwPtMuoxft6eI2b9J6eMVP6XxMFpbElc30gXH6tJlk4ImU
PxnBvJPcx95Wb2jTXQxJV7KFmjHbqwaiz7Cc9mqyUfFB2Oe7k9+v2o3iVocYheiqtknaESc2w63k
0S2SLSw6ZdpGX0QJY7aLgxLBt5UyMljQ8Bg/K6vi/uJW27M/rFHobMZV9na6lXYgEJ6Fg36b+/FT
77TP1jawoyOr3+1W4YH03SZ/WIzQV/afMdvz9dkaLHwoCC0PAr5JpFaOukOSlgD9Q3TzDeHyZumk
dKUKrBnTj/j8akUxF/MpjkEMEVAHOtb95RlsjuQlh3ghFl9LWhizU40pqQLGsQzSulDvttZK9nL/
tLqszq7pj67u6nZ0P2zqneoWe3w+DrUv7rTbwf958i5P/+E2mYU1OSz1tqQDZq+sMJP2/hg+/Qe+
sFn62l07fhizCNbJYnOqptQM/iP29FyVr7vmIxxIW3Qh9nKKE1a/o4U9+VGX+WrtzmJVeOoR401v
LgreLya9pAdSEbFTuXLtcGZVIve0rYWHyEfPgxY4Ogijby280SsXfE2fxZxISM/dZTrvhM/5W3c/
brq//d5Y6w/ir/wRWdVqfG4eTn++f3VXsi+aPjtHQKYdzFJlNNkxfX37eA9xi8LFPWx5jsXS6gYQ
zU3oQLFwM7fynrHgcMyFeb7ySdBnwSmxcK62SsZObdXLHCKBt/R1V75OIGj6LPzUQ5WY+rQkazic
tuqPK5MrPGB4r9xkXnYPe9gJV3SZOtoa2pyNcoItc6vb5Zvs5quAwyPMnB0lMq5frrjwcpUr4V7X
/hkTVCUe6+Rf21X0zqt+3zy3druVbAoPm3hNF4On+g09/V71TOeW3f/N98EN/uD73qv9NTfpDR0z
Pt2VfCW6dbQJV8ZmYSlMu/WLVa/P4tV4SstUnTZZuUISvW+8xh/XFy/1ReqFuNEfymN8q/4ondMh
8nXfdOLV9yNr117WLIhdTnFkJiWZYdE6Nin5bicw3SKBpQS30z7T6ZgdAHnXzUrm639jlQchv+0w
yCXd8Cx3D4CtKaijuj8/43kq3/WSQyYCwahRrDpBcKt0FWcrNXmlqSikVxaOtnZL06tprftq3U/g
Dpt+NzH50wQQvlN0LTCZ3Ky5DWtEITfhfV54pgJwxv7+iT9K0F/N9Sxi4h0EaUJjrhtHW9Go60sr
CkRe8xR6L2Sb/N5XV+JK2la7pZ1+7f6rz2LopKYwUpEh6R/c5HbkP0u8Z+wQXdmJ+AhGK+QC9h+J
ajD0bc+0L37h1e5T7118zAs3kf2w8PBXzqP6LLxesF7Ph+nkLd2M+87TfdW53BQO2DBb3lQuWsSN
cVfcXg7JYWHEKwtMm8XUVOgBB00jXmDti8ZNImxH+1YJ/KhCguOG1ZvEyqONwUk9U0Wls7DfpWnv
fPGeP8pFn84AonKh43x6z6iOvOyYbnNno9152Np7D0sb91pKRpvF0aiJR126MIjsCxSQDiOsw1+n
ZldH3sgblthIt8Kx3fQJOBm31Oxx3d63jpo5MZzpZwmbzlcFnkfqircBNQW8uDlOH03wz5zL66U1
f+W1f+z+T3NhtCG4kt6U9uMv4cf4SGGLbEb5m8rKG61y6s0lAxhpDxvloduo78XLwru/Nuws5EqW
eKnL6d2XbnY//B3dC0EtmkI9Wmu34bOWkMgL3XJpsU1/+Kt3PoujSVaTuUJ7ux/5av8JlIemuEup
A57sO61x2Vukze0aD9rItR4XHvLamLMIKgOGwV2FuR3urBvqa1m1in639BZA5CZZZCs/SyJiijek
fojjhWTstUFnQayjBWzCqKCq6n9K2rMV0/iOj+/CI01x6atpnMWrWkhSo2yZRk2yM92WD+H9ZZUe
1AfxR0mweP5+mGurYxaL+p7uYv2ks0GHk8GFXMA6LMJ2rIZgZ5nwuS4BX5I+WRju2nlLnUWiwKBd
X0wYjw4CelSPNBc/F4fkBkgQyqDHcl3tx228QfL+t1rL68tWXlF6ceuniHP794987YSpTnPxaSPS
aTDSH8di6f5qbnDgYqj8SG4T2iB9wBCXv8r2cl8eozv9/j8ccBagcPM76ZBsONIerV9W8Nh08MGx
EbA77DX+yC/yQ9wAn3D032FwcaXX74e9liNTp6/Bp+eMzsaJlkRW0E37kN/X0xxXT6ebzs02419r
Gz6c/ZaFtcu9dLR1bqbFDb356+9Hv7I51OnfPw1eB8BXghP0LAMLta69j4rnptIWNse1e706izFF
ZxV1n7OMdF/e1pvYo6vbnhLYcNKd6O3tTVyP3uhNZ8SL+/0DqVeSIeosxtAqHg5tzxMxl/so2avo
RHHd5m4Pr+w2+0nnEslGp7sRX4IXY1ubzvnyHG+0+65b47OH4makKAta34kP/V/lGdTfZWu+gyDo
XuhCl3fRXbawxK9N/iwy5ckY0r7IT0WA4qWP8cK3ZNqkX4SkD+ndp3cqNA0NnBV/Vtd+BJfVycCd
+D58FfHWSh1p8L+f6GslwY8X8GkYmtAyWNJT5PsV38tHwCorWbOTDV1igXd+BAOgP2oH80a1wyfd
Pdl8UkjjHBGWckk45CuBOmGykH6/dvX+uMl8+jGjJURqUbHSBg/pLOsrckTntILeaOvuH8WpbiIv
XhULu+aKeEj7qAJ8Gk4Y4soEVcq2sWMv5uIxrqIVzZ0r3b3Fzdih7dwGwr4F6eKdD+HC2r52hPrI
Wn4a9jRUqmDgVbVvttNFQ7ZlcR3HDp4kADl31n27a3xpJ7/Kj5BKbrHzuit/VbvoJzCGjUwGQF9p
2goT5212KG96L9ip4cJWn2LkF2vu44L76ZepVavX57hmMdQ/TqBfamQ/MnK7RBSp8EQLo3zcub8a
ZhauGrr0wkSUpP1JRyIXpa0zmsIBHKqXGr8CIEdGYh7EHncjfCxAyyUomc2a3Ej+WrYPtQykFYkl
jAE9bdZizGJFQFyn70aGM3ULl+dE7199jGu3Tp4uVHHALdwJiJkUgKpj9A4GKaOx+Mz1L+jPjVtg
vweOYp2YqwnVgffXGXCkKL+dKCaCj9GUdRI+W4atI+JFetgPP8vksYRsrYvP507yMaC1x6a92IAs
4BD4yeklLW5SOp0AAayw1XAFtSXNDOv/+237ocD8agpnMfkCD09quoprzS+VFveLK7zDXi4f6q3c
+NkvMXBG6HQLoejqvpxF4wwHEFGF0rgvhfcehoXQe8g1IKTiSVx5/flW79fV4aTbAjnrYtMIJxtB
FUYbmIOuvn/i6Tv61QPPoqxYl4aWB/yEZkLxpHwTVoZMT15xXhjg2jVZmZ0B8ZbH0nRgSstV6w5e
ugatf8AW613w1M2v5H66lZ58eSc8ovX7/qGu1YWU2YlQnQxizgD4EWvDXj72O2mXPIRbUAJbfVX7
9IoMu/NSqL9yyJ03Op2iE4YDBt0XnTw8akOwUcL+cRjjVTdorpVMCYjkWESqL5nwFQbF64OYzsvf
gznaSq2sL13jxFzc6vKnijg01kmX077y/VRMdh1fveCPpPOn2JOdsYTCH4gEHYeLg/JqrJWH9iZB
B+cq2U893xsI5IBd73Ok9ZrXPCDJlWAhOONTgNwcRRpoh4UFP+2iLxabbPDvn35Lca6TtAl4Lebw
VpqPDUjb75/yykf946T+6Q/HZp4nPbbP+2JwAmlbot6Tzs+ttqmsJy3Ovaz0vh/oylXjY5Y/DZQl
JNjqnieo0EhHgFkBVHiJsYMU5J+iQ9X//X6ca4HoQ9PzaSBgJnoS5Cwqqhw3+Vux7Z7CO5yC38wf
43P7M114I/K0z796JbMQhAK7KjKNmVP96ljuT5vIObmmOzoWn2kdPQVXitaGSrK7PJ3WZBdelr7X
1zbpx0/69IgtpUSAcQxd3irAEhAZk00Nfxr35zVInV/KG6bogbqsf7/27maBSCrjPtGmR+0c4YYr
oje6/TpanUhZgcTxY/cVaoGD3dPCgeTaeLMgBFt76IKB8RSSdZb9CCJuv9StdK0w9RFtP02eagqN
BrOK3DgqheFIC7+drHtaPpZqGNOe/GJhzPtdImibtHKxAE+nn0r3W7srNp3oRu1C3uHaIfHjm/jp
AWI1r7twCtHtKt/26/Im2wInd/EhO7a7dld72BHeAJ73oi1Qym6XFAsfh4+PwFdPNn0KP42sAfSu
E4WIyFv5AVtetBG4j4GfAkvU1iMMOQkUp31aA8fUSPScvApgzWuIr0DjDTsAKAXUAUqgw8T2dww3
vlFuF7b9lc/xx1759NuMLikuQcesF4i9V7rDeek3pFvhnravnXUnu+2h9TMXX5aFAa+95tmBB6Qx
jsGSyIXwedynPxW3jqkoG4fRDx7QaVsbamP6sfbj12zpQHDlDvoR8j4948BBHcM7hiy84C5dT28b
FveWhof/MKhJs0NNkYI3CmRGOG3I2HV39SbbKi9oQtx0T2ft+rIe3NLRtqe3M5dr0Tcel/K4V/fl
LMgYMdyyYjpPabiG5o+5P+F1oI3s+mQb7aKFG92VD+nH6J+mUEyHQLAKbpdpLzsDHJ9Tt3B5u5Yh
mAvFk1GQ6yTmFoVzRfIKBD29VySnvAmU12zwYW8nudu0gIIdrSYD+hCq95Z0xxHfeGq7R3kNION0
bG5oT2zw6b2Tan9UvfBv9QcqOn4ecbBCb79NyHWstYka/rCwkK+sqrkEXQ2DcBimaItHAFkUPExX
8gbBp2/e/4cjTFvo06RniXK5FNZ5ygb9CjJXVS54pBbAk9wWwl7VoMJ4Xu7pvbIxxVmUOhXdKTXz
jvdAA6jX/jBuuAPd15vzKt2Md9Fz8FAfURNe3vKFfXnlcyXObo+DBrUYnOeUJCi20tnGzQW1yZ/F
BOKVY/K8sQdm6ShBApp69VlSLxH12ctBdAlq9u+FN3RtzmaHmSTAhVEViOyTnRdbHbYvXrkn3T9z
4byQYrP28gPsSrnb8nVeqbe4ClBfXJcL2/La+LO4M/koiwWs1T2pnu7v6aHd4pPYLtUkrnwbxFlo
kUJxAOwpiPvxpr8J3tpNB/7tVn/q7sNtB8LeB3NK82syOvr79xN65Vg9p3oE0LVFE5OMfduAQ8Er
hjJ3voG3AyLoP8ryqXPpfAJVIBIuTBn33ffTLlLt73/615MFy/Kfm9UctBLyIH83ABhXt5XdCscI
oHO69OG8NsAsGlxE62JdehN4A0ZMx/OjeReS9thbd60T7KWt4GM+fCM8BktSx69DvmpNv+NT9Kmw
hImH1BL3MN3dqr8rlMKFX4ZHVBzBHHBH6uASzZLH/DHSHs/N3ffz+PWSVj96OT8NK8ljG2vTPCIL
emLDHIrFi/MVkagKZ+QfjySYmpz1AVMYHofn5DZ/VqjrQbcd39KbpfvvlRyLOpeMn0oLnxr84/bR
RvVoDN8ZP/pNupUvuMeQd8V0LNoVN3w/zRBPmYXV93UsVa1ZIIDiMTaiyKzVGwoW+RNWaevmHcL4
f/ZSZpFgCMCPih3nG8MiN4W1OQ0b6ntjLPz5j5PYv5+Q1blcuwKE2OvpMFUih9KGTdh2gCFtBMjA
y+4DoNyrRnKbeiEGXKmwq3PRNdTXAvsEPj2GcJDetUNH53pih5voLsgoZZM+3KPpWxjt64SIOldd
D/XZaAHZU9rl+ocWa+HgdGWjmLN4YIp9VUpCQHTWK7sengUcpbRnTcMLa0FU/ZEx++K1zEXVedaW
VpcafF62F4QeGk1O8bZ+PN8aO8QnW+3u7GI3jggrty+OSLuDvordCGUW0u5nc1d5ULk2S8Kvj9zK
V79mdl6gPGN2VjKl2xFgnVfiVvZTMnrB42XX7KllOIOHbfw2Ourrbt2sBZfzn6siOdIWaoNXIvC8
FzUONLOWOm6Q5YD7hENrcteCR2ZPfL/LrmzieS8pTkhVXAg5KRhb2QtHACq2cBvcf//HP+4iX02f
/M/g1+RtzQeEvz6efsb7qN71gW/8bIvnQHYxqjihcWkie6kedSXZ8m9WsoOg48co9FyJaPQYPfMu
SS52KW3GyKF4F3O8TE1XpInGOT1HSyXOa4HEnKVAhFoX02oqNxbd+5tSrjp51eqrYpNgHEHD57op
X4KfXO+/n9Mr+nR1LvXW5RozUWzLcQjbjNZGk//KZyc+eypO9pojQoc9cRcDHWRDAbYLdSuPazHd
XCJ8xO0SEy6kg5mblvsYNbGWArmUtnkXgWa1g8RwUtktaGJsCla2sKc/K6lfVeUtI8WMJL+4/Pj+
Ma707alzPXktGIGSw0jdJ/sR7WNv2fm9sQJD5Ja7btXbl0eKoiTo9Nv+b/jav8U3FeCd52opCfH1
sQ+Zyz+XZh9idBuChdr3K/G5eW6O4VY5Uqp0NS/fJ1sSx790BGXne9E9/WeHW3UuNdcry9KNKR00
Cdq0Xb41VundZRdToqwd4VXc1Xe1Hyxkca+oCtS5hlzGEM28tHwDpNVzu+JKcqgfCz+5jw/ae78P
Nvk+Wucb5IbUfvzQSY7/Fx1GX19UgaP9c3atqlNGNeZAQqfRWoJ73GxGfINP9pg70eBlgIWK4T+6
kKhzZbkERNaSThwaIwUXJK99CE6vvfUsv3y/Ur+OwIo+i2Gmgf0huMRhL1Y4a0YFHMrJcZCWSu3n
9yNciSDKXPEYl5re5w1D0HwSY8WE2ynkKc1rDfN81CTabDpcPA5yewlu4qhstqesb5y+R4kSifAw
kiZd6mL7+uCgzCWPEWD5KDD0fp+FxRr06BZ3ytUQFws1jCuTOdc3CrqiQ98Mh71QHNLUl/uVafnQ
lL6fyCs/fi5iBDCh5r3S9vsYFKc4giKtDq0sLmyoa799FjHEOs5Ohdr3e93saPgUrZ9VluG01b2f
2uTv909wJbWmzLWHCs5fozyKDDIAnqeBeGJdtNskU2/wHNmZ1oh96IA/SYAcVi2jhffy9cVL0aYZ
/XQDKpqwKIpA7vej9dRkr3TIf/88Xx8vFG0WB0yj1C5lwd8NpW169vgoqQIJ6F2OVd4Sx+Xab58l
RPS4bopzPv12Af0gtmzpeeFbe+0vz7Y+bm6hUeLctdcRcNfpQycunHKvLaXZ3abRWikDs80fJruO
/4CEt72NA9L3k35tG8wOJGVFzYE+/n6vYWMcDLeBfF/G/vd/+8oLncsCdbXpw2T65VbtZJhjyv+T
s/NYjhxntvATMYIGdFva8lWSSnbDUKslWoAONODT31N9/0UPRxQjZtsRXRRBIAFknjyfbykOu7eI
O6yVfRYGZ676S2gUAwCXwoQMx6cUCUjdeJXaj0lfyTJ8v/NrZLaOUzaA9qvR8mgAmAWSTuSA0KVu
4bDRQ2esWZioiL12gYtyqSqG9/PA3X7930dh7V8aP6AbxURYeYRR8a8y11A17zQa5kUM2h/84kUq
r9XkloLIXNJndF1ZNMOUHS0BZZD8CAQXlKjS3fgICvfKRFj6SrOVXaWpVTG9zI5cK9GVCviHDfq7
9Ssz6Y2B2wF38vPALc242fIuxtRWtKjNjh2d3ImjVvNkjntJ9H7evvRJtXI4W1jrZLbWayoVBN7+
2bGXrfSxxoffR3YZbX5+iYUlORfkwWA/tgHrhb9hHPTwxejP8lryZ+mnZ6vdiCN0f5ICVhtEcSlo
fXDwqpuVHXVhrcxFdQP8WSWlx6jAPUL3AT3QhRcp3s3BHcaoa3F26Sm3T//X7qNrWZ/G023sC5fB
AvH32LrI8HaRM6Zu//nzJ1haFXPpnLAU3osCTwFGrGm8DLwb2wV1mRuAkOwiMJPWqq9L73NbM3+9
T57y3KoNPMmAtBTeQMotA2e1voicBhzhlRda+PDa7d//eopdoBwEJhQFAOK5L14LyFQT+vHzYC39
9mx1c6rbEYii9NiyS6/D9go4HhRNf/7xhRX9x3frrz+cZQO4jANIluQY67Cj95EHyy9y7aOh5ecn
LCzmP61Ffz2B8K4HLwFP6PgTh0evutYPtfDDc8WKrUdJx4yqgAjmLJGDNq798EKeGFbW//yabQLQ
UV3Q4lh1LrI7BXFHkAZMB6SAl7Z0xsnt17JaSy8xC3XVpHSJRevimAEOVZtPvF2ZNQt7wh8ZxF/D
3sEnZEoMOz9akxQSsLwa8NdSkjvmWhxd2EX/yMz/fkJB4BDH8IROQmc233TaJZK+eKNsNGCPfp48
C28xV52IGJIWBcRAWBjXbkce8sgIGpgMlNNah9HCB5jLTuDGLwxlTIqjpFKoyznQSmuW3gsDNFec
JOBF2c2UF8fpo7+CIvIVvUDb9vPALP3Zs7DGNd4XtpYVRy4MZJio+oyG3P90idfmmhAeQcpophj0
7ov40yZ7MoLkP1V3tD8J+b/mzCiDlFPDV/NYDSUuTvAwAO5ORioiM3ydG2BYFGvZ1KURmi1i8N6M
DkLI4pjHxxjwMPM/hsy52IPVkwSpPT4ruGRtuUcm+mKzffXOV04/CyH5T1T6a4zQLKAzK8bw24Wr
XFWYfo6O2TiwrjEa9+fZs1AAgQ/rPyNcX5WAvP/5xDqKiUDDX6T7VkPHFwzIX60NvGBXk6QLG/Bc
38GBiPj/2SRjNkkn46B/VUfbWzv7Lnzmf8kwWor6d8qKo4BlWDH9KtqnlTG6TZRvbglzV74IJCCj
aMviCLVWedIgS9I9Wrod0thf4koiL0Mj1HO8cjtfGqbZgpbKYRxSgfeAbVf71Fyle/lcowQWlv/x
AbMjygjfQ3gA4gEM1snWFiYWaExo5O30vlYfWcqdzRUXOdwPLLC9i2P8Pn6wj/yLfEGvfw+qGFdC
64Mf17q0FooZmjxb3FTJTMAV8aThCwg9RXPTPRaKdq8Sv4Dj4y75XHPkWJpfsw0a1GhDtiI5P0qs
BUjMt7U1E8ulRTjXVyRDpKJ/cMqPsG+InDIGN7nVcREFRp3pbiuz33ZqwPebTro/gE3uSdxEj7XR
dqDVlLAFL3gJ4cy0lqVeCDxz9QUx2pJrlZIfYYQMe/XkJX7UwbJCf8DaZrtw7lfn6osWxBbSGtht
2YdUuGPvwPqteIZr7F30glvMzyv3+08G2Mg/g5sNxJIsJwigZoLMMBDWJZoY/ttP37b6v2JzUskw
qCH4+2WN4oKnoEwTrfzV3x/zYRj4z5+WqSYagHUQ9sF78plUyq7WV+OOZkPt/fzXLz1iFgKA5AEV
a+ph7W60MDeQnFY3nAhNOf/t52/f46/BgTe7KGuKYzOl4Q0AlYLuvJIn+v4opc5FFVTWuGIg53sc
7iI1TEOA88Z3+vDz371w3lfn6omxTnXJGoriCGnNeO0vNHeQMjHO/K0992/tr5XHfF+IQSHkn+NT
1GlMqhwvUWBDmXwBjRCucr80JUQPjk0cac0I9fuFrM7lFGMa2RGI7sVxLIJkcKCbjEG2hBvNR7V2
/lxayXMJRWMbGsk0PGNKPAl6UOoCXYx+IrMJ2sgZwGJhK7N2YTnP9ROAvbTmeLuN1dx0ImnTdWvl
4oX1MJdQoHVtnKIaNYpe8iRAaXLptWzXcmVLf/ZsPWuD1E122o0HXsFwCAe4SLn/eSJ9vxiIqf5z
HlV1F5lti3JpNHhoFhM2vO3v4aAo1v70JanF3DoJDBJwghod5UqPPE5b9VHOHRpGF+35JjWDHBw+
TQIeSnBORHV4l91KluEbgw6wW4kl348eeHD/fEdJN+o+4wD5qSTrHSADj2Xbr2T8FyTHgEX988dp
pGdE1/F6Vpk4WbVlV1kNIHAkW832uB301mNUX4z6aWDeBG/Eyq/vkb5l9XNZP1nI4DIKQPx2NHdd
VKNBD9TUHrDBXQ/xMqSR+qHX4TC9HcPBdmJpo6KTzqT7qgkAsLTrfuWa9v0qJ3MXptJgKcSMEE1N
Zx4/avz+BkVMAw0XhmzlKyxERjJ3WzIqadAUwNYO8lNy1Ta45MO4scW2fYTIZ2XjW1LMzW2Xytbo
zLbjUMx15l2nkQ8leVTRtKpvqA1G4RexczCYEx/dSa9tSm8sRgd8b9CgXUMvz5W9ppH5Y37y7yM/
mTstdczSweiDzk3O97qAoaAM1uu17u5rcTZAMpSS0TWfyVlFCiLNdkwKGzEF5cmoQg1tvAlgMFPr
seKGa+BYmTBSkTfZmZLPKisCAKuyDL8J26AxsC2flrKTwLpBeu5sgLnDVIHhB/dsvFbhxsQ31E8Z
jqRKmjkEGRATIvghdTSyY+mxqUeviz14fvkqLEstfpDJSgn8+5sImVs6Fe1k61WF/knZbR6M3We/
Y7s+/B9ab9EXfmFhG9o/154gAsiZqIEaQf+Q+WsUryzqW1j97tPNgiJ4WnFNY3y6iZ7RVVMmG7sU
TrxWPF3Y78hcFzAZmaozAu3okG31yKOP/U7bKT7kdyADX34O7AsXKDKv+HdjkUkmkqXoUYKDvZM7
1VbZ0G0WRAGk9/alWFly3298ZF76N0rSKQ241IdJg1Vb8Wo2iQPa+c9vsdDiR+alf7uMWxmzCBMI
Ws6zAmwpWE0QE9FNs0Vv/h69MD5mfLNhT3Dv2fGnJsyvq94DC2FxbmykWg1PSJmgj8HBoQRaJvIE
RvohhSvzrcvIdtNw8hMf5jr2q/n68ysvuKOQuVSgzMEmtnTM6mLbB1HYhv0hu6Z76lueHloBwArW
hziY/3GezCUCQsiQSDMs0WE3nlEkPeIMT5DCKRzFlZ/ti7j/+b0WFutcMpA0ZZ9RC5OeFACwwjgg
068///JS0NdncWDkLdesGEFf6bpjrrVoi0jQBR6dTQ1MHX30tdZ0y+hxlA2/ntAPGmmeLsFfjbbQ
m/JDRTSf9F8rf83tqd9ED30WPSKQB8FYhTiSe4Pf3ndHevzkGEzVszb9MflPmT2izy4AeVJXZavi
szVKfpBVFL3G0u/raU/HHGhaumXtuLIIFzIkRJ8doAYCfCt6bW++0mQHq7Ydut+dA9JJMCrUVx6y
0OtN5goEFTV527z5TLCt6rfh7SGxnx/VV+LBdyOEZ16zhylyGD8UYfZoXqRtYjsCwjp75S9YCstz
gQL64NG1fHtNNGDDnbF2U3QPw5PVXYvJ9vczY65QEFbWy40CqXjeBDXF1r1pc68NFCRi+K5LwpUJ
uLDS5pKEZgI30hwxktKmdaI/nwzOcjuYOsJJXnj5ec09YOl9ZjmASZpQN1ARnHnrowm7Ah4n3aaX
5m6t537hdjJ3GdKjiMa5iQcYu9bB6fhuPK7ZIy399Cxm8D7v9KzET2vmo0ae+ijQcvgqn6u18sTC
3vEv4YFmdqY04gFCCbv7CA75NrS6NXwcXWMtz7PgT0Hm+oNxYpmE+xUGH4q1GCiw96RwLTQ87EC1
zsVJwQWjBTwidmKk/P36S7U9MEFT0JXXWu+WFL9/bkZ/pWpUXdOmQcHfgOwpIBGcns3iAPMPE9Sn
3BnkJ8srpacyHbwMrpLtCxUbA77a9GhBMuFquPtUR+kAlMjvlfl/C7TfBOC5uEFEKQjtA/6g6aH3
pH15Uv30LlRCXXfgKuavPGVh8s+NgprEkFJ5wJWJi2e93DZiL5cArYKqNRlvtSUc0m3SpMT9Dsl9
4BHUXWlthLQ3x6v8zgYnzdfyJwtmXGSugJCYacbIj8oHfVAvXdwE6WvKhGubxqbXg1QD21w7ptqd
yBwDh4rsCawmqmxljqvEkcrwId1HbE1yuLCw5n5BXVUmdlTjj5EEczsO0z8VsF8T7qYA0iUrBYiF
E/pcI4HbKlDxCUJcZW6mCb1r+n2dQPG8shUsnGn/uDT9NaU7FFojpcI7sA6efEqNdBoMS9eEaktH
838JJepe4vZto4H9b1gdJqffa6fehdevj551pD9+nqJLM3R2EJHAtebUwmP6oHsHX9W5mXTJhzWB
0tLZfG6Og66Cnii3yx1I9IACPgi3OOc7wzNf6Hv/rL4gTwU+jBsfFbewXQXpfy8GZ8B0fn69pTkw
O5WkSlWwrr+9Hnq883ELOLGdUK/KVjRSCwH8X9Y4KLkPSXp7PfhS1yccB1wLfaQr16alQ+vc26ad
YslAQROHqhzBwRmeWGA9AA3sW4PTedOOu+ZVQMiv3xWbnwdswVaczC1suimZyvJ2X1YHz0Jg2Cib
UnIKeLBmzoiGK3XTZJ4Ro20gv0i3YClWnrxgmEH+JAf/WlAq43Jaqnjy+GF2TtF4CkqgaP3045Cc
i0Bysyd4w+NN7WN+zQEtwdHLXzumLPjZkbnxjZ3Gtsjh347es/itxNecAuJGCJAP8SbyxGseimN3
hFOMBws7di/dTY0DFuwx2xtBuelc2HesibuWsmBzpVGcoOSjogIBIxfmsaDfT3dtoLlV2O7W0AeL
33l2tmkUkluJDiMOerJfWI/RdPsDluJT5NUuoKGHKNB9EsBqV4eVwcpyWYiZc0cclU2tnI2TdrBS
9UvicOCwBICbFfv4efYuLPe5CEmg7yUpDQycfU5gSdoetJUb8NIBZi4+ygdQ/TKCCxs7qO9IgmNl
PPMPLUC+rDr0l/qYPmKK+mkIhuFBbTaoChc7/VU9iJWhW7pgzaVJZg1W5h93nwZO3+9gZgLeDg+u
VnLe08EdPy0nidcS8kv5hblKSbRTnTRQqoPYAHNByCUrWGj9li9m60y7CXmuD/Bi2+dhN+yM1bzs
wp1krl8aTUmOxG1K8hf6VMPMDMfRD8PTvGjLfXmfB6vmsrfw/83p789r/xVq+kpTpnpE+3J3LwEV
4JjhiJ2VHWuEuZW799LLzO49nSV6ZUo5Gist2m0sdZjcNq+blW176R46FzZBYgq2koL5GL+DlCL5
vQsoaew+Kmst2Evh+M/B5K8xQhlMJF1XywfzIb5HL2V2Hb7IE/ryAetOUxgQw1FTuYgdOw5eUTjC
Y0eyUn1dnOuzU0lOsv+ZG0y4BOyaYDLPNLR9aM6dPDAzv/HqlWW1EDHm4qdWGbNiIh1cB5AMn+TW
EcbJ6hRHYmsahIUT1p8v+Nc4mpnZxEK99cFGAdC1jeSJBLRCir58ibkNIF/ZithtaVLMpU+Cm/rE
TYQ/c3gYUy9q3juTuCYw0F38Kr1I40u6RqpbOPj8SwYV2To0yHCjYamnwW+12nL6u7OD0QzGtvD+
UzifK6IIVSxdjmrtECmJ8m5kFYq+YwYiRjNAaVFRu185Ji7Fu7kZTZ+oUaxU3XRIXCiUnTjPnLR9
KSKvgzEI9QBy9TRg2coasrgtmby+f2VN4mlrq21pO56b05iW1RZm1k+HPtoN5b4TssNAN2C+DDkM
VCVRA6PQsN6l45ZGW/GBsN/Fn7Q4VFRemT5/EgLfRMW5nCriJrVBpwZ8sLl2jeooVeYN06ts+ol2
yEZ/isAhsqZTV51y/ibqCIcG4irlC02DqC7dvqgfh5G5RIZ/ac3cSpj3WbHRwNm0x9hvutqnWu3S
aINMB1B8Ba5koQF0pEL3alX5NHsfUIliKkBZsq+m19b8Lbrg57m0+IlnBx5096T1mGOEpX20U7/Y
FT3GO9MVQXFqNspdeWW585A9rjxtYdXLswiW2gNTWF+Bh+zGGxlou8FH3TeIbwgZMJySd+R6AWwF
o9RZWSwL7Awyl3eVSmQpkaIBegkPZPXatsgkMXZWY8C6isfWgOFafEHi1qmnK8v0MDHg0cxyCNjY
wTCnc11fYc4PXDeWAPCShuHHGnp2E4dmowtidCe8ipROrzBwwSERTXzSnQQ6KH4esj/FoO+m3+yu
Zpk5n0xtmA5ZxGG6jnLKRIJJ3+SZiUzE1YKPXdtiXSJF06kiVJPfuXSqyuY3UK9OXHxM+XtXKqGI
P63imSlIaG0HdBw2ZMOzZyk7d2C9ggBqP0R5mCOrn8LPXc+GPcUqN0BqbWGDEBVerTwbKOTIOjuT
MqwqyZHkOy35hNe/WyXAKyWSQ9nL2BTHXgoL22+Bixf4OXAhbI0dTdtyzcY3oAEbypUS6UI2QJvr
2KTUrHOuW2hERi5A8aR7ZcM8JGyf6m0C9wlppaj5fVTX5kq2zBBGV+tEHCzYShFgRZ0YMPi4hFxI
XO3+9ecvvWBjoM35uCkmVDHooJz23nCUosAO8q8mFLAk2Kgh9t7WQX1wUiy3C7OD+dIrPi8d3XRU
txwqRz3kSF4G91Lhq0676RO3a5HMhJt8f+LwzbdWJuRCxNDmCrlOUQhI31hQCMg5+wWw7p6cJ1++
ATnyF9PlHHbQcIxzlcxbu2gsmDdqcz8iPTK4HI+ZjJRwBder9o5MKC7AuNM4p8+V5cXVeVKuQ/XR
tYF8V0eusJzReiHK6LS8fFZhNAofx48umjwNVSs5DfrhKISbFB5F0k8/ZomxcmNfOKZpc3+jTIUr
sKThiKi0uzqeAjvDmIDRBbNxxW/jVxve1bA9al7lei0lsjRDZ1F8qng15jIeCSrVfRHEW2PTXtau
pwu3PG0uzMsEa3N2M+vqYTMW4vatnvQKI7ztf5Er0uRAGoOjthd7/Wrfsa/+vinc6aIAJBuW+7Uq
10LCXpvr9oSh2WXR3hb7nbHLXq0QxayjslW8fNfvizM9IvMhgYBEfxP8KT+vSV39U8L6d/wFwRmX
pb8Oqq1FIOvgKpwIaHZFi/udLF4qKf/F+u6u1AyI4UiRKI6SQ1U0walb6V40BWLreNekrde07FjW
sYd2K5vdiehipUHZ3PXlQ3bTNrLcrVF2gMGAo8W2F4/jJapAi6bidxJ1Ox6LU6PTjVWiOp9Vbhtn
wI+qwKnmLQ5ADS6bduTSmmxY2uyniCMLM/hxEfsDOHdF4msRDG9lfi8ptnBuYkG3LwNbVbx6JB5o
0I6lbhk9FF19HOyHGpanmryFps3nzErguHBWIp+Pliup79jyPB4NQWeV7126lfXeVfC6uvWaZRBN
3gjishN1v2g55W5RvAq7cpn5Fbf2xkLzYj6ptYftJudBNT7LNJA4cuql1WRuEcMcPO9TRxWXhBTU
0ZTqFNMESDkxQOeUDlUw8dzn3bjDYclqtpac7VD9f4viYm/LyXOfFZ6ds0c9GcOKkNcEPRtjS38l
43DmY7JV7LCrQP/jTN5wjlayYaO22aFKG+BECFahUDMGjghJWee0pY7ApRk+Q9NNBNCL+gpfBqru
svh32XYeAQdDttC0mFmIvswxexjWkh6+bF0l87t6MN5aSzvZjZ2FjdkZ1DepkX30VK1/dVDmAk5Q
g/fN7BEjCKZM7LbSyLxY5NlWisFnp3VrQpmaC6dvILl0etXwBekdXUPwgt21z2yAXqXmJTGa+EUv
2XNG33jB+4Oe66Ey6l7Z59amIOJNaUWxKTW9fUkSkFltwr6msg6noQVlzc/4Q5Sch+6xMc5J0roS
wOhVIODHXvcbkKFxojdZckkgyYxsX4vDXHGzaCcYBfCbRk5t2R0qNNsm8bl5l9cChou/I+Ko6UWD
qW6yz+ItzTa82o3NucVROMkjV+sqLwL0ZHRAjoIsVuYeGkIxdRPEYcOjUjiC1srTA+kOskC32R3w
ugXZ4CIKDJIl3UMomrSQtBih3rhIYJu+ZaH1IMqf5OkIYjodoJJsZK+BLFwS+0KujxGs8ynqKAAC
XawpubehqxewZSur05A/VJi35ouQXd2onYg96FZ3KJtPWn+OWHOkASJefa9GTBKtv295Elo5eUa5
Dj6JJq4k0uilJIPcT04Au+tc3NLdBGtcqa6MXKboWg5quTWZfDYhkysa5diojV8n8bQVPH7uFCuI
DeQTp/tcOVHYO47D25SXe7yGGFCblICvaJ+iGu2ONt8LOYYLkb0btMjecqY+aILcZ5alXa1oaDc0
U1zpJgUei72eISmBxVtRhmYMBpwLpgZBAasB8SRzKkjbSfGs1Yk3iuwKVN8g8M0TA0lbMyjrUz9N
tWuZ8tbUfNpTf8wrt2sCOk7PfQ2b5lzd97aEs6gzxqfutRAGBpWe+wHCeQlUlaRHqjyFyVIX9FKM
Qhb3JUwVvUgDXM9gnWo5zXAdlSxozMkrdc0tzRYfSa63Su0x1ZdvjodgH5QHJrEYFL+jZHo9sioy
wKm+NVre7XdI6tLxwHQwn1U7zFLdDmq5LTdaAl8n26he64pcKlVEMHB5GIZzV3/yDN09MsqPYV5f
LXx1I0W2iHtw38LqoEbpmp3sttrekDapxSKPdacJIEMrrQ9SUmwpkv2xnFO3Se1rpMMBp8duqEnG
g8rb3rWlfIcBHkI0lCLzZMd+x53mYCKynWWkrs1Lz0Hyg39fUtzJvSMVb/CnsuwHmoML8suwI92R
INd4K+xQFhtw5KEdzwyXoxPtF/5nPW0z7lbAy1uOMrgKpIwoCGhODy61kZ4G5UjKgzw5Mb0vlUsK
8gvzOS4wcR1Yyp5Hd9L0lVAYVbIPhcLEHgR4E8jGvIsf+ybZSFmxRXPII89qYBnzUg1buktQ6Khb
Glp9YgYavCh1e3CH0Qhb7FedpgL5nLtt14xuDg4llNY6tjQdUfAGNNvH2hWRPBW1YwqAO950lBJi
fW/jfkXYACN2s3J1fZPIE3dZWeEJMefHmpnpL+WhSYNR96MCjpeGq97Ks9Bb0lAzzRCeL1B1j6aL
tgQHk8ePW+JKJRQoKdz44sugq95kckeyCJA/x5Z6qhUjiE5b+lVMIBzA/Oy+Apk8d0bkaozc5WWO
qcqGV9J255FXaOp0KFIfwmfFIc9RkgW0pw6y3u+UXaX5UuLXGmrGYDtwPNey3WRIOYzGMGrvaX5q
AWXMcS0a4ER6ZNNWy3GXJJ+anKKh2RPlKZMf6SSh78hv+M40fKVFiaV5BEAl1NtDTLw4gTtm3d3p
5anq/RbgGoJEgHAzWgEP9zDd9RD4ZByGJg6LGt+Kma9SzzL9LgVjmzwKgXjExsCAAXOrdi4Xoyel
Xie/Wdlv9M5wjmtMkH52FoIE/GRLxCkIXiCaFWGnbEtbc1U1UBTfbq4NepHKnXYLFY7RH0u2RzUK
bZ2G8BsgZ5GhJg76p6oKce5VGh/odC1xaSGd10dbFc6OXcj4xjbCCDm+lyneo/5IsDim5L2C4ttS
7YNt1Eec8hIIupHJNxXudzVFHMrEfSX0bYwvWsXymeAWWlQpP2RN67KmQTkK5TmX1JNvT+MugwW/
H8toI0hEfjYs5I2UxM8M4916Sxo/ZfBS0DIX3labuC32ALLs+tvgI6NrDXnQTfp7PXWuWgY9An2F
b4HMDR/HHdzrXaXuPCZOBar0fW1eGu7afFck3FPHOhRdz9y6qQ868gBGCc2lVp9rflClh0gr9q36
nnU+ExE8qnl/0VLpAuM1twYmD6y1a2cipyTtDCk5RjVAa+MAp4TRzazsOIy1hvDEDIdpZbPvVLN0
7Ql2JpOyUeOXzkTKqCMmDlVyi8MeDmWJagaCjvTX1GPDz0zNy2gA8TKQoHYZktgIBOnAImm9btKc
Dtl/JC3lo1lh/eZbbAImgZVyOe2IsAKV4VqpGmFSD+dxeEG92KlJ68ogaDV08NQIJvklcRP9YBc6
dNlM7O2pdnILxvrY2FLjoRraAPaiDunjQEIuwJZo61E5eWGRGUrRu4yUAbJtzmTvbPNOzqBPi1Uv
i2+TGXZ4ESOOddc0oU6jXWVbX0KLNa/PpAtl26iS35WMaWATYSvt61CtBowYMvOPHGWnKbQeICTX
dQsGAnsIvmucQqbmTYgxtBvATvonar+p8hOfnojAsc6virupDTKFBwL4elCOo20CchuOAq5qZPeD
qn32cDl05QTG/HrcQZVG0SlaHcveVh2NSVujwoyVmo3ZB2oZyjT7IGbtJzYHSPJWViynDaubPmiY
4Q+FkTnwkB4dNsT7mtHhMBithAXJk20ixl0P7KwDS9v7vlSOBhfJRpP71xJ7+AYOpHZYNu/KlMGO
xP6ECZqjlZnbG0+ZgeM7JPvIs6cXu6kEjDforzzDxaSnwz0bwD3oa69FJxQT3Q6n2W0dSXumZJuk
isJR758AsdoTIoViwBGnZ+mXZgMsGrfbQZdxfLXeZGHikIZpZ3TofBkoVBIlO2Fz3mtQF7fNYcre
UvtV1hEqTmZuJ06OBc/6GrHUrnO/QpKp1VtfqhFK+hGwCZS79+00kltgR2LL7pLDyK1NE2nnymwO
OopucUX302jDyBGXgSYKihjOZgrsolglbwgvUSifxGGMaZBOqauLZ5kYb9WIa5rC9lTBgkLGNdM/
s/Y1wQmJ02qTIA1b+jU8XaauPaspd2FDlai/WtR6LY09SMp9BYRAMzwWNDlQUlxGHqPTwMIv1VFy
6vAEtRVgHhcChzbtuW3KV6HZm7LNn1gyPKnIz4zqpe4OI0s+QX93WlpsstJ2erigmAL1GyrBUtKJ
qmvM0HCAGfjAIyfBWsj9vDohwpYl3NX2OYrQSiDskBYPNq4DOGvc1i6pdtxWNwprTBe7fz1glljY
ec2u3tYpwm6te0KCMlR5H+SrIbwuQ+cQUT7VonvRh9+YhB7uY4gfbgQbtybJvCgfvaj+MMzBabXP
svcnsz4IHOTaIT0omuxI/NOw4F9m+yV71Kw7mnrUBJcXqe4SZuwjcqkae9X07GJHSutIUr4VaCep
DYEYhxLqUHqq8TIlxU5Y5WOdQj3Q0o0qw0kLWFc00RS6Z9o7E+dE7SOLPcRWnr8RdKBVboo2jAwj
122q1CfpNYLHLHtJNM+Cjb0sHSx5Q3+hwNjoLkxVJvY6aC+6tcUpYRrDvEUmQ9mlA3H0NtmZdqDX
2KlxTdnrY3eZBusYwzYe/UZyyzwJ5V7OcaQFNrA33B5MF56DHIgzEf89Tp+GLTZUe4lEmAFZ3sA0
OaWxr2YnUr8baF+y+uxDlLja9YFsHHNkboGCyy04qAW1uTPKE6Jngx2mzw4aHEvlOxV4tRHrp+Ke
JUuOMeLuZnm29RbHqdNEvqRuddQgo3fxmECYUN8onFQNzOlphLFlW7gcSafJa5VthQVVnyIt0KOj
ZftCcnHTqXDi45LXmSfYfiEW7QsO5uNknyycgkle+wqoKEgId03uKXkX2LeQjVN2S+NtjBuXZud+
jNuCmmNZw6UruhcMSV/uVSI+AvcUthw3ipHvJJ4EtgJyXHpLJKROp9d+zD8jikhdiKDuS8S40kmb
sI/DRi/AQ3tsiNchqCq+WUR4iWafFbFXZhrOxqlnyOMZphVbPUa9nWi/5RhIFtpssLVfpIEEUhFE
4IyNLxH6N9BnvxWyrxm7kn6ZCD0jw7XDV5AujbKtCmWlY8G8GJWcbVe/mWTbQ1xfive2usCiBQ4/
qC9xuKogAhQOTt957xfCYZ/gnTt1aTzRdqsmJy69GGYaSoPkUgtW2UAqYfQt7hnmxrKPSoGTUbS3
sdX2JZrUsqpEnqzU0983QBpuy6bZ3SXlMLzqtTy+/h9J57XcOHKF4SdCFUIj3RKJQQwiJVGaG5Qi
cs54en9cX9llz+xKJNB9zh9F2HRAldYg9pJU+do0B2nZe+ATjRPHmW9E61PYs/mqBB+n1Z/FuxaV
LbXEk9jn7byfIoy5NgXqxnpZFRXHVOb3y7grlfZnNYzkyAj8YstRuUVq4tBb8tJr9bUppr8oYnET
hIqHYWwGfVxeawv/VGjZV3mxjc1sxGwvS+i0qfRcqYvTdZHH7+XKy/Bl5WMcRKHyJ1mKVw3hzzJd
s+a0dk79T2u+4QgHrB/sPIOr5U7+bVCzk46ttwyPAc7sD9VdUmPOQb+mqMkKHmSLxUYmjnWCwc8z
pU1TkOS1WUpPmf2++qwSfvqNUF5Et8lrJxYPe8KON1ZUXpLvLcXXO6JMWv8RxhZuluKdljYGwRLJ
r9vLBwXErm42q76jddu2L6RKJOWf8aWcxZv2IS1+f6SMUBlcEu/qzs+T20Dkmt45MMf6peey1iMX
sII8106nFSzIqlPL/5rz682gbQQIHId0V1JANzplGjT0vtlnLQ1IE7ARFZem1winYQuO9hKDTvVq
UK0SXsdG9YZiM2bfieGHqM6VnThqKBFxK6fml5lmmzyE8nxrcK1121Q7FEW9S41Aa10CX6f+Kx5c
NdmF6a8Uf4brS9R/j9m6qxW/pZOldln9SmDCqKUqczNX7DOeXZ8rc+U4Rc4WgYFlewa5ta781Pq0
x/SU6zRrGvwxXg+duu96I1pROnPKo5HtsptWR2yg1yb1uEuW1FVLimDS+IiaOGi6+ElYT8ZZr5/I
Uraok0A2U7v2tzQ2bNleZL4VIBPluRt3yuorSQZVT3lOQ6DacGjTPWOCRHi1TNs3pkr7tbB3tf4e
KxgQ8+lqiG+TmsoUgImgt4nDrHwXbYRn1PBE81SUbiz/dCqll+WXjX6u+KvHiw77r5GwXHnU3Sk6
AMdRLT7Amfr4HNa7Rr+V2bHVnyoypJGAkz+bI26SJY9Lb2l3irpjIFirnzL08gbAs3BNQLveoxRw
o4JVpXP/sCHSixyPhhv/cSWF68GYxWvZCY5Zf5AAWlo8w0fGkRqX2TczntvUW4ViontRbawvLpXu
rfrVGz9qXnJjJ0imPjZM52OPs4Niz16zx3NYVM89AIFW82HmHMdXOwwa242tV34Xs3oubyJ+i+Yz
0VnS+tpqTDZx4qRJeap79niWaiMukDINgSHzy63H8F5KK8HBqlvoO0FjUlaD3BxyOw/MMuWNpyjL
dpX4Iu0FTaol/blPRVO9GdySOUOYGrPM5m96dYlIfSiew55H/miwzpSCbwBJoCwoQU3dYXEi67Jk
N3tdGfuOMOtje0autjHNp6W6lNprE550BtoKFiz3tdAd1W2RHxJ81oMGeJj54FZpueuuFecgFaWd
yiPLXnOrS980/g3rvpDAeIPmX5dtJ4y/5qcWqo7MpYltcP7H72XGwSSrMLjfpdgCbm7yaq8nPhFs
+QBE4Q+/vGWS7fViCwM6MYGsl8R8rcvfIf80mu4ZvB0VgtY91b0jMr67d37WMv2YtXbTtFCG5hWx
qM3X19nyNgaLqKvnufhYktNKTn703pXRptCe0zAo2cejjWm/itkFdrNPaQsOpgVauUOd5ZicVCOL
GCAQ0ZzCvCvNwUB2lMWHkVGWc8Rw2o7n/Snl3h8M1nmFM2WVXKAhRoq23DEBsSwnvI8kuPIshDOO
6g39xKBeNkY22w+566JPUX1P+XvXOgJPEVUM9rmsSoeiSgOsRDl0FTiKcUbEMJa+mgVmemF3KlWu
TSPfmNqbxVgROtXqyChiu+eGRrWCy+Mv0y9adSlyx4iCSPvR7dzVjZcscvJ0F7fBILaQHFzDo+lM
lJrXr7RnpuQQqtJxKW9dWW/q05Be4u6ulwC4h06avBHPQJr/m+2dJv8x0TVS5BhMKSpzTHzIVixs
mSvNaHCcpqEbflPyzDO9yMwjm7i1dlMobn0VwZ/w+1FXEINcbrqfqdryptSxm7aBlW7bluHlpWtI
7Ih+Q+NghPsVEWzsmnkw/jQpoxo9Jtj0dS9+m0O3n121O+MbZhbsWPDUFxvE/UlLZtp28WMCXfEu
J1yBgQFKIqW7JsrdvH3LjHbbE609HNKBodHcSd3napmOkewLWr+6ypHNbYnEmb55les0ME/Z7An1
bf3VkrtaObrE8nsPsclzLhulIxd8+74AtSxdkxOrOCIlkfSfDrj1ZREW2PamoDq55RzNR7gZX8Iw
2QYzjMD8MwuvP9DJuyhIgIAXX7iBzJAeJ3WrGt/Z/N5eKi6WeJvQXsCYFv4a+X1CCQyUlXPUCkfr
QxeNzmgwngM7gn9spm63oJbUzY9IO3aC3ojMn2I+pPlVnQ48CXkDRuho2PEa1+5Oco+0E7CXjOd7
AvhgXsbZpQNFY49U3iT4bgGSLDWGO85AYogxzI3Z/FbhiRSMxN6JDwM8J2Zs3i7WuWr8adgYFrkD
b5NUuegeN+vy88ADP5D9mvKTPD/PSIpY/esqWDqvTn15cirJDTuv63eUt8rJP2vcZWnpzhNMmDw8
a2O4WU0riCLalrvncuYNY/3U6fdGpXdO62s0em29baZ9+9oIL6Fn+Y/dM0QKKe4RakXLC28DgvIP
82/I3FhxKpme5q1qb3D5WNN23PfwB4Onckf/aule+S0E/dVUakWh8Ibon9W/z8qzeNGIIVDH5+5d
W4KKn0jz1mUFqryWEcmAaZBTH8QWHyb/Vo2IGyRbhCfopbnjSgaXYVvgcwiyB2TH0XuO9E8l4aT0
+uIAWG+rv3Hk5t1XkpNVTiIaaPyrIh261s3mbSgHLHzGn8hMp/1IxU89fALyKkxJ6T+VkfqWlRYP
Wf3QNGhVUIC856dwbnatcYTH3uQkHXPrSgMorF9r4IPzTdc+BxIArGf5r6qurBK5sRVRtWnmg15x
Tc/srTsz+26UH02/PvB/6lA42dTi8h+w9HjkxCZ9SuItBQq2o1db+AFUXDLAULx+GelOrspAfs35
yif+8opBOruBN2/gWs3wJt/gTbrRZhkLmvlVz28pz1RcU6lLYeN0Fbu+PtVaYJIHO/ugJQjCqMSm
irZA3cguw9tFy0dA2Fej+Dxv5vxv4FqInnrdM0NniIKwLt2moHvitsZEHhzs5gZUPH2TRe5U70Lc
+Nrlzs3p6zWCsfWBqicsD1+rcUhDyr0NsITBaRhqpIZvbXnToWeSt076XVtH5cExF3iPw6OOWzx0
bI4dFY5We7ZSuUPxQ9qDGXnpZW3vmgBfUbgJKaB+pzFJyrZM0fXijeilJK7/oBVIAJJT334RlWXr
h1wP0mybK47N7GqHLxYdO31gWZzRfs7qyylkZSyR22wIeDWNwgfhltZtDZyU+7L9Fn8uPZt6ATel
OmO81c2TgsxPPfbN1la/J/7HdTeauzrblNI9rF/rz1IN92H6CnPyWHrsAZF+S9lN994dBZB+O2uO
lj+3xkEZucwVbMuvdnifY0QhlcOXwKymMGivuptCiXESd0zOBgz5uJHHRw1I4mYV2m7+016ZqOoX
MReH2WBpE/7Es5VhQ91ILwZmh+JXaMpHpeC9zcHyZogM3FWtqnFzHJbS7Y36aP7/eqe3vCJ9epkm
ygo6p6o+BS3gOFeMZ7NR3yUAiI2kDw8OuyqcroW15xqyQJ71IgMlig5q1L20WrPvlninlpVjDPW2
rcM/Oa3/2aP1JalJ0EAtbzIjcUS3NbLMLybhmZanGiMXy6aMfME2e0HIhIB0YyluFf+o8ZeKGkE9
hFbACt4AZWg7pT48YLjYlY0/KPvix5a0baJRPYtnrzo3t6GJvGH5G0bNRYHScXGBOW8F/2RZ8xR6
IYKZxFmHEiN/1L1W8VfLL6Fa9CH5m429CnUyW8NHKTyW8YZ4N2s6Zg1NpP14IPOsLonPDlXsNYDU
anKqrnb3Eemyn06UGzWZH5nZMxCAnw3NJk/V6zg+FnuA2lniCGgfc7JMyTVX0NzOXtRwvNbrEUwt
XMcPxbolWvpchbuUP63r0lVINxr22oxrgrrnSxwfuTenxV9tZixiE6Ppd0JpHYEAkKLrEEFhuoo4
TEgXNTpjInplHI7ax9ALM9w/0IcF4Lu/TNG2HPcLSCxkFVSCFj3bJfwFPM9OVw6rAeSuenXGKbju
qwWYaLeusHFHbuFkcCzDF/OtpHWWECPDqzBohh4j4yh3u2o5VT8mmqvMHC+Ay6AU43iRhr10Xfsn
St3xUI7mh25FfLpurgaFubXrCG3Dr0FUSnVWb7O2I3CrX3YR1a9Zd8g59cbBZ+EW7Yuwr6hdKFVF
TiCpN5VHnzmZ72gS7hwdUqYMmQGBvBaLQiEIo4g6lXIzjfxBwOvuKzc/hmlLpvxCUlG+0eafEU1g
AYF3HjnLxcC0VngZNHE407qrxdtuPBfpm20cl+mUwbIC9Op70aO3A9xt3BbWufHzIQHtfycaB/bk
xpDHiKLQUvY6LudGufV/9k+eEGadeEb4XVNU0SXJbTaGD4WbYeEvD/G9qj9zlGD2dBhTHzJzSnxI
Ua13Jexd/ehYT82oMEp8ZEyPjJG5D36nzRt7axdOHJ7zLMjLmz0+taMn5WcZbnnIDgP7qmbdl/cG
1PNXZtcG9wzqnyr81S0ns1n60SpnssPnLuundXZ1Pu/ZoT/ScBbB4OqUb8nkIcgtvDj5qJuj/GXx
Z4bMm4ufsHob6DUU2YUVEBIS9kiI41qlbi+4P3EMdso+qrqDaOEASSSCYixImRzZJECOgfp83uWe
2elo5G/ZCp2OnGVAHJB3vuDjze9E38xiOTTMcarh2v3Tqpzzxpknqk8DgjZ8cQjN1Jn4YZfmY5bh
+R2h/S4POQWKGttj+9CQrTQMG4/9JlMZLFCR5E4F4sfIgNLHxuibfnQvCqtJ7fTadl497Wpfxvat
uae2w/MACApYoUSQW9JfXv4jEbUufPujZNBU3ltglijdyiVRpuUmQiFbuJq5qWPZVS9JCR3uPma3
j2Xxw3CLE0i2vprpFp1Bz7FYwxSdba6DSuFDnwLR7+uBjcbueDMOzfCFJffJpPlWrL4Ejbl+hSNq
ifJlon6BJJj+iQRafvJ4F/V+wqEh72ZWpWql7uoYaahiH/cMrIJae+FwXKNTtnw0yXsUe7b8T4ai
S8TdyOxAf5plbzbgHg85CLwN/UN9vZwYr7Yifw2FdIgabpqQurM3C2xfqt+NlGPWjYdPhSrg8ZPi
6Dhz2TVKVIbW06ITcWXw5SDUF79zSH6hFMjw13G4kyc+oPQ2jI1vF1nQmHA4EHfruUZLF0GAIsQe
n+qQcyJyDV7tuvpO41MCMh1RzYCIJGq3Vls4Sw7agj+7/dKlF62YEAdNaPKxe/KGRCbDO9LHMvbT
tWSGANc2uKUawzOzyVt09Dh5BPCgZec+nza1Yh4HGH1aTiVHU5+H6Na3SKs3kY1AasO8PZot6312
jUkc3Yw5oZgStV18ttvMiEHh2MILkvbYFWGeQUz6u1V/WkrAc8kyDqQoTce2+sxtnokEwIXp1Iqr
k2KpTmk9S537+KjHZ9GfC/6FUf7JP81MkTFaz7n4CWs6Y+8pKcmhwgKuvkhm5sW6P5O5XXE9j8zJ
Iapwjopiq/ypgPZ27IOMNMuKHDJUhVsad6nmQznUHIXrZ2V/dVH0+CsHnv8UVYwRsSYchcncnTiq
uE5zjPKr+ODKthTgRNPYjEi0CzP71xlAqPlMps0dHASbDgIyiIF3uXsq478OHn5h2x3/VtG5/wlV
zrSFDFDrETtaw5koW9Z7xUiUtO9jnu01C01WnO5VfvDIMg9zpx+KWbkNZBJM+1K8hNlFoGWMwje5
mzp3tZXz0I+h16qPabP6iPM0KA7S/GEr4NcI3ZyBX2V4S+yrqo7+nO+7FZ4qfC4jECXtuY/2lQpz
eFWkrW55qx26xvjbVl4Mu2KYO1E4TLt6uUuk10QdmbS/jepLADEl/U4X0C2btLXcoQR5z+hFLK79
1J/SQr3mtKhuBMx/sdcpEyu+RYtcol9kWOcCpnP9nDou0ti+UebKOze3X8acvEo2XHu96n6pjPBP
KB+pHto1A2843R2ca+b30IOUcAMrk2Rth8z6DONlPy/mSzTsZ/XVRFZcYSFImrsuRc8doHbLgpGY
0nhMYPeB0yzZKROI3Yyhxdc1OfZrVb+aRpTcNIFAqImY6cu12gk7ulVm5fFF2mX1rUaZp+raTmpQ
MxbrfZUfEBBHTiTb6P5PeQyTixBKhA9lIHujsNt7YVe+JFnjXkwjXgBy1TaiVLeDHYdOk5qZM8jN
GMS9+IpaM/JhQlEtLPHRChGQCG0Mqlphui/PoeT3+VYoNv42F9/BpE1vEvd7qF+W8YX1s00PtoV3
okncEkVS+aUbwjWpA183ess6lVEpbeGEcdroL5Gu2r6VWEKxytja9NyIARJOQdiQKXjM5p6QZ4wz
19ySDo0iTY4laZ5OLofKi2q7Vn8b9MRVyu2ifeoW/Jca5D1Pg/rZ0gFGt6zT1CVcCZyl9SDo6OKs
NMckyGitm1Mb13fDUG4R92bUqx5idrFPFf080sEETLAwxVpAWLOOI8baJgZcgfYhYpra4njctV3x
NE6DgNUKYbuo2YytoGlkvkwMc45pFaETSp2gXkYoXhzxeZs2NMmgposLwUN9RHspVNuxOEWkuT5p
3T87tfYFQSPNOFROqOjubKND1bX6R5eezKrYJdGAN25IwPeLQA7P+uinLRF12LK03IV0PmsWedgk
BZSnVGNwdpgiTYUuAEfjtpijIz6lhKlzKV4XYy+1vmrvKz2I5ttoHcTwEEJteNv6un/msY78ntp6
6CyxgtWnEnikhgZMQZqleOmsgfsr5isFglzzJSFNyfqvm9s9+ArbaEULUvtS0x0fsd2cobcl8yDi
q6F7HVETnWsn4EwQvQk3y8Bmka9bNgAbgxSWVovqCxwNmof8wa+ocRwW09Uift16FzXWblhif0CB
MKgsls1bTLHLMGybXNs1ohdwb4xMKZpDRM+cv2/NtQJOHaxvk3Ob4bcfP/PeJrBG+6jbH4AzQvZP
fZSclGqbqxNdX7/CAuwu2FBadb/oNL0ZfA61tLPiL000Xii52M9Ii9rnSlc7dil/ynbQWbPb1shf
7Db8bMtGsIiEiEhQ482KcKXK+ExMZWXyGdymG+69Im/VNL4tYeaEjeXNpXD0MEEJUUnocMduCbrW
JO6TEjz7Z2xr2RvkxSIeNUo8RQ9/lQo9Ki+1NnSjl9Y9suFUpnW80LWK/wP6IK65yddCRtLZSTyY
kX1Agq25MIC8Hd1Q+FmabofGPsTzDJOnuT0qpglCvpojsLFan524q3ygtqoSSM5G4BtrLNNDOjfg
UvGlwdTWAI8MWXmUIOO0UdmuKBHnofqYFNtPrOyMPPeUJelz+DAoUkgRDIz3K76VAtWNYRiyJw/l
4Bv1QyF2mvWDLFLruiLtrCbD9suHaBeduzPFlEWH8c4YSU0vtjZSf52BSrCdpHiTKlQK2q3nlW+g
l8KiZWTrZc8YP8f1n2i2KnunhpysRWkTM57g0ZPcyLh26mk2bWad2tUHN1T1jdrzI/51NdF/ofGU
oUBoGZRLkynd+Mykhg1GMty5uJd19qpYi3FeoLnBEnJW84d6W8k0Nx/PZn0x4jepBaXey2X1eOHK
hNzJwviqDR407R1Niz9k2NFkFMSx1vzVSPkzOk3ekygKtASyogGFy2RhO0tv7TIF2X7/16nosGZm
HPuGhKMdz2P5k4Vf8QjcyStsLb+IDCYm7CLFj9+DUiyy4rWGvw5+hztCvowiMMPnUDlpYR9fMpyb
GirEmz6vP0k9Tvu0e7PyoM+NX71ITl0yBjpyMTtF49Q7lXY2Jrp7xhxixe1rJ+tfEkN1DPJhzcnJ
UeNmWr/tH8o7Wl/Rhsw2ml/LS/ociOFSNcclRvCEetVSC1j+wjXidmvEKLE94u3MhT5znq7NRLjU
Y6gt4SdkmD1pa+cS5sl3Ll9kJ0i4WlQgMlt3/S8h2a9QOF6F15bTaZ12SXhQrXOnp07EEZONb2N7
hXSCWp4KiFTfLkHeEJ3a2HIdSdH9UeZag6GJx+zfKMXnjGlctIdZ+jdMts+h/ZyIxpemV6EJolcn
vAmaW2aS/kwXkFTkyBnGjpM2f44MS9/27UoGCOO/V4UDvKnyzD9/VGMHERMDMi9tlfVPCZtYUazH
SKGvFpxCAwTqxxRadTlbufFQMSlBIW/z6nNdSPyYhdOuqqMoH31Y7W1ypR8XhZp9mibaKf5i94AD
4SGVv2JAAKt2GxNMvserUWl54gKGr4uB5RSkI1/3traZ1NUt6hiChDrbwoomdAWsvan0W1gGClLU
jQjtkzSII78mH6YCwM6S7VgvFvvdrrHGyywvuFvGLqkJVYXQLnOIa9GzfjYEohjdAuag+eP4Fzem
dUUZ0GzGuBwuQwyiz7E/w2tFsbK4sozPwwaoSp/kIW2csRZvJjIUDB6VoV/qUgsSfC77FlcyxhWp
3FqFdhslBu9hsXhhV0SUsxrG7iPR6b2uyf1d1nu2jhLija3SyyUXIOhIm/SBGh3nYfRqU1ibRk3P
peTlCESGioA5TWNdNCWYBdnC9Zi3W3WUkLTOYIAMYs+DFN2iMXeXWbOe+nn5nCVwQ02XW9dSUQ9X
pn1tlDL37PkK4pq19/axKXdq9FfZK1oY5aIxiIp6ypzKNi9qB6ucn9XwBZV67mXpv0bzs/k+tFya
dXMLrWeNGlf0hINMn7b1NmffIctX29zj6UPhcIutl964zzqorvIqAxqmD0XQPRWQxRr/HpfH5mRP
eAfCuGmezAWSKdRzZWsmsfoZ4lYtIE6jFU6uCkPXZriSR197LHcDxHm4NjZIqrmb2kx89mvjTWqD
oTl8mZNxq4WmW2Sz8iJbP+EgOVwLepMkb0ikaCc3EGS0Wm2iCJ6kr1aOcKCkn11X/EZrDEp2r9du
16ThmwS8IA8vyQwkGxsIbjo9z7axOau8Pqh6K5nejwjN2OBbuqlgBIiehLHN5e8l1rCFa+iKte8i
sY6AF8NqydDJzCbYcpC+cY7rFQemGZTln1YaEIw9kUSzMhzkOVYIC/6uprsx4BMCkydikfsuC7ql
2BqgeNHwWdEVPMQvOLGQu6NCHPm4OR6m12FCGirkkm0ldXUQFZVGvskUybZnjAZBB5uaHr9N2vpl
8wwtm7PJ29ZHZ8rXqLT/FXXBAA1+aSx0ASztI9wB0WNQFO1bTxtmB+CWGuORQOJU8tGNR/0cmBii
UDALCBHLbVu2nTZ9yNQpit/EEvQGhHahoXrRDeTfdaqH7wC/HGDNr6HWXyPfLDoOJUY6SthediHI
GJhEukrDySrm0OnYL9yluZPriJpFi5xiAuUkLXnA1qUMnJMsc0WlP1NlgBtt9fqx3w0yIpDVOgy4
prAVzwqiltZy8j4JknDZ2CrwjHRfIr6xRjnW5hMQ5LEdAb4t46JE1Rb5dBFN7fu8hLtyqPAPoVYj
4dns+e8l7AfL8rIGVGfvupYXSyfasP6bQoC8arbfh6yFeo7ZuiUczoUhwGVE7WNOmMk4PSFrb3Zd
blvb1W6AX2PxRPFa4jMLyW5U2c1RG1CaWUqL2FjehyrDcNq5aaqz1UU8hZ08MpfiROl0tOmxDVso
wmdjMgCQTP0kmdbNzBpHCU/V0j4ZTPSaFfudBVhsORxjh8xmXoEAi7p7kyFOmeZtJbTzgmIU7wU8
5ILHIpimX7UxD0Vqe8LiG4b/4t/3ArrbFtM2Gptdwo+ldGj4x9dKmXw9/cfBv12q4pDY5jbsApbj
eDjqryGanbo2HpsmlIdCr1MCQTk6yLD3cfgRtpyOPCiIa+Jkfaoj3e9ht2n0BYq1Xmsi4qpJOirG
hb4QB7s11LPsNOuvQKnVh8OuKf/ZjdYQ//CYnCa0cbSlDHdJ3AbzBx1YnHxGMkQKOrbBTaTPiZxu
Ydj8qiAaLQXq2eJO9YiJLEU9DucGxJ+Ji5Z+hNOF8bTqwbBq3mJEF5Lpy710U6t2a8ea3xIf7ywP
Lkabox1beqBZKOCXajtK96nJAoMkW+pM1fmtxoykjs1eEbJjJd2D5jCUvHXykfaT6vHSTxzsKYEt
w7etT/FWqOEu081/sUaETJMHsymecvpomxLjTYEgT80MVGYIEwzlQIOHKzBvhl107MbbNCVBvWD9
M+q9hoUAU6BHoOLDBz8IPilphOxEdmWKDTvyiH2+Ai1jTYr0eZ+h9tBB6Yr41hpfUnKTDRd/EfK1
j0X9UutvE15eaUh1HT6qcsUDmk7fy1zhra/LD6VKL3VCiG2n9RdlNl/jlfYiurOd2l4OUn6obSLm
uhLT5k4BFUvZKh+fQxTzY5pYEFu+JwwtchT/IEriPj6AHfNucXpWZhZEFfLzDCrzONSXOLyxzMQV
pPChiB62Sb8ZUq/X028d4HS6LdIr837ShJdRh7qaCQCQowmxddizbwDJs//v+wwduD5NzzKS1BWl
rb2M257lxLKSfKNS9q02i7vqxX6JdfUaWsAdEMJ4JpN+9qwBBa6iRJzduRLU+vKtWuZXqX6a+WW1
qK9sKQcL1Q5JVmFHJ0ufP1GwV5ntjSEyPgXjzpCaO00z88NQPaakKixelRZUn1XYjdJ+4PkoH4z4
I+WBCWeuF3Ze4je0EkprYTeuI3MrW77SloGVoDItT0kDXKK2jslbTUa+sLRDVkAy91a4nzPtJtLY
z3TNjewZQ0ZQp4EioTBF4j4IV22DMj1JVnjFFNEn39NkPkfLux79YPmF0mcbNXTJVeOroj+nknbp
wNtbsz5Js+wYwvIrQzau5pyhiIpNzWeZI8ipmHwsif+SCffVRFJbYaXi0wwzUmfHpvXAX/8/tks5
4lIlY02xGgkCrcESPAx8X/rsrzHaI4yTc3m3rE8UgKv2XUMaaEgfRneWmGU4WOo3y1hf2J12BrdP
qcCR2JF8GjFDSf3XvGYnPuulgfGIKpfCMCwWJuKhZZvNSxBb0UlCc9DM6VFP670a6XhlZt0falV1
8QF5ud6APsn7JgQ9SOr4rc1kT6Bsw2nrLQnKYcrZ+2I6RV3oRNAs1bqgz6f4XLNMN68mtHRdo3zW
q23EQCxEvUr3zmydweZk3dLkAIC9UxG5TbQCGLjW3DwCrD1r0wcH8KDcrWUnQr40B7slQ/+V4hV7
Rr1+ZdCuoxvPh7Cf0XVb3c5mdQ6tl7o0YGVuq+HP1VPPRKE0gAeiDyYrvPGelTKxetJvhVhemzOn
FQNvS14jULRrJFNpLbmKZvVOEnV8wEpZ7PNuIpMOsDdN3ZYNPkrcBt6mmaa9WRvX1ehqt9Or5667
LXGgaa5ItEMNUqxor31TMUpHLARelYfapmmwplW+DPuqWTP1MSBNbC1aeU7nAQP5HWvbzpbLIFIy
NViV9Xs2rlSVApVebOmnmO/Q4qzqD2eohCQsdHRrdcIq9aFt80VHv/k/zs5sOW4ly7K/UpbvyAIc
gANoq8yHmAcGgzMlvcBIioJjHh3T1/eKW9ldEltDW5rdF12KigGA+/Fz9l7bP9QoIPx2ZyrrtW8r
xMb5YaQhI4qD33+N7BkZevzmiYyeuMEeGMAHe+rK+DQCA1/0lf+qZg5toT0fHSb5MzWFHs/4Xuim
TOuJDX06GzzgveliSbAW5L18wjrUBV9j+5sld6R23eTumYkm4+IJ37FRX6umWNk48xO3OWXzTeNk
W9HhwWCGZOe3TfHZS56mhv0Qz7l/zAY07Q2ycfuaRGRKep9m5WVusSk9LFTxKruoEZnTuhSvqNHa
2Ts1xjdChdwM/7BssMNcxEo6rvDo+2ucRAo+XdvtItyLeazWjHonCx0wztsNImhBUG7U96tyvnYk
+USoc7KQwUjMHmvUtBgRpGJNLLLdVF3l4kpQ55jbbj7AjqXBv5jhIXkjxtb56TIAi9ZltcepG9Od
dPc0jhxn2/XnWi9z2l3RvROt64JiG5W2816bDC9pkPjpo4HKA70EiiV1hah8kdqvPudopgrorIye
AWyDU9e41gpJir/xUkR5AYdzYXONmBLEZyabhss2i8KiDvNl3BabYRquqpYhxynWx3b6PDmrRLpL
kR675LYdTxLhqIjPlWlwa6r0c5U7e8/3+fbeguqmMYqD9Jj2NgHqTCySxivlx57jOW0/DNv0k9Zt
plZz5x/KIFiGAQYujrplx3x7dJ9M55ubF+i75IGI5cekfgksneNfwfJQD9YKl+pqEh0yiHRrJAhl
/WN0+UT6leM6Vx7dFF1qLIDaCddFVz2avb6KGctoD4B0czT6CLuYsVZN9BAll7sivnWD+FDzTYvQ
2jB9WdqN3nf2yTcnFzIqpWwStQuNfsbs2mtMxxR5D35UfsKwgRCAwcAmadkwxT5MASb3LuKSaS5W
U//qujZtI02bIKq28LHoqzZ0AAYNsdxbimDaW+Y0rerBAc1ZXJVJBqFFUY0VfUeXRfbRuAn9bmKm
zvG3HvV2LmlEpA0uTzpQemwf46bkaW8jonELF9aK0wlxExmWfLzw+8yV5Jy/inpX7wOLBkIU0FNw
AvSb/ohcFCsU1hRjeq7nMxLP1PqUNuVybiEWoIuvmUF/9tjix+i+ZhjkYqAImk2YNC9Od9NITBMT
vrBhzN+LFtPz1IbUqhqFv1U/eT0jr1xThg3dm7LFVVNbB//ChKjymwqGkSz9eFf2tw0NZGZrs5Uu
IpphPgNkz2JbxDozuu6mll8JOYJ3lIz7cHiPsCoHioOcCm+DnnKp8KfqXDSI1fDZ95xAa8N08fgN
1jm8nCIrRiK2+Tmz3E8gkIxS7/Ms+WxH+HKLfLrzyBS4p3u6owTtHHpf/c2QIYCycDesW561Rt/5
YHuQ78fqber2IjbWplj7nt4zZdlWAJ+qLL9XcLOon2YkazAGKdVJaEDlNzlfovSc56sImTbq0HhC
5TDdxNDNF9TbcASQACvDu8nneWkP4TJp16pt30RXbXmWVn2rjpoTlJ0aS5cppJcxwq7DraBDpMZ7
Z6JAk/c+3ddVG07z0sszSm0oWUbef8svN1y8CaS3teUVwp06vB8cd0P9sK0u5QXdt7r6gvVXDxs/
xtVGTpWkV85nxYJQiw1iIr9kWg3XqPTOJlq+hHOGlQJ1lviQw2YcKSWwvuFjJE1wNRcF+/jcXnuD
cfFG3tLlKZOHut5gwMWTfxMzFJ04xT2iG4UjYPKpx0jgH6PZsInyB1+vw+nOgs1i7HkssbZWwaYx
vgwdAptko93l2HxB/x2VN9q8a8ODGh4ma9+HuzQyVmN8EyZXGRrUYDWK+6zeTMPXIl8HxUvMdF5+
IWazCJ46pqnxZ8VaMTyZ2dojjGo4CRqdRgGmpuBcO7ec8/ObMadz7lsXsWd8FXkUNueURSPob6W7
KsZr0T8Vzr3fy7MRuV8q9s7Mv6YWXpn9NSPK1tSPtTro4NmmaK7oh2d9WK7bQIZnXw9L0XLRYrwe
WmAG49BSE1EyaO8c1EAPW9T2ZeY5R/tirq1rH/Qn4/FlA+s8t1oq0fY6cJH4zAlL1JzTa8ztc9eg
yrLLaacNn4lU2R5Cr2RZ0JPY9gixljX2Kyt/rs23LJm2NZ6SqRpoO84zIJw+5i+5x8kO91bS7Juq
3mUGrqnM2FqYAXzIMPmVuuTCjGs1f1X+0g+Ts1l2Aa1meagskxOIhYqa7uY+YPjf0t6rhs8qzV6K
QlDASGYc1ha+1n1fUsUjCz42LgXRhC2vzr/An7tSJofpEm9wom57r2D5nbY+rJwx33bybIuzsPc+
rSEmkaZ3lXFkb6eT71oLt66bg+MpYmeV+4kZBeARxt2NAiXFgFFxxXvLeYuEv0vweqUzk+0UJT7T
DtXbPOL2Qgq8WYCyzOQ191G/KkY0k3C2tHErh6LWnw+NnZ5yu72PHaS/RvZoRPExRKPhGtG128b2
wq8wo3XJLvDVTswYIyCtjeW0ArnRMwgsbmEALezmqUrwNQzr0rgKNejoKXeX1cWGlDItvtXcqj2L
q31xLMuUha6uJSpvadt8zu6OLjcj+nIRcmpUYsQ0ELf5QtfmJ6MOPxsJ42EmVFJCPVDuV8lm3WRr
C4F+0O7HeCNjyhU1fYuS5FgEKNkxLFBBuSXNuumi8Cy2OtBrDzmbsop1KG9VFJ86NDquSbfiUp9n
OHELGRysBrjTg/DAyXloglIavEzYunqV4I3X8cbFZdgaTxF5lAETgi5TCDduI94R8u7ErVfzzIy3
mL7WAXIQg9EM8Jd+whjl51ce3cMGoamOkRahDlzYzAXzrFi3Tn0XlsVZZuomdpv9mPs3lT4lA3Al
rd8R1CTGzjfOUequQG98skJ1DHNpLlOFSYEqn3FksKCXdUpDtE7JiLD491gq68L1+gmU6mPsYxoV
c+4FA7abhbl8nZ8xPi8u6MTbYYF38A/oxJ9jqe2PiY9VmvSuKVyUfM5GGQ9Vd9eFT3/4AJesnZ99
gEsEwndUrdpR5pTZwjqa5lBdhKKiOU1CJUgSXaZE1lTVn3U6YJF1G5eKXjF7fdeRz3jJmRUqhD+8
j5+Dbtm2fnwfaSeKpg9Q6czj9QWjm+FrZxS4mVfovPAriXWdLQM6KswhjFNC38H8w0t7v/oKPqCQ
m86Ws/TYGUYHwC4MLxmFJsa8cU1PD9X0fRow1O8ENttcZ8fe3g/WXuqXsQN40HKDGfW2C/As4gqJ
u091JtaJEXxlF2vVjueXBl3BtykXNb0Hp70V7rQUE5VawIeq79T0XLAMty92be1idCBmgNk8ieSL
Gh7ZQzFBYc1c+jjNwmokgkLvEtc4ZE6LzB4C/KypaDHQc2PbePLzhYweSCbxGkhnNU/2i0msalXs
at3srLQ7FMpAk+S0TLds9TXjfCDqg+D/jRkOPJtp7u8vqf3zFA3bd368pH2VZmVemDOBjOrqvMoP
4U25jRevq6d2l3YLc4vExFw8G0ssdmhmF4dhca9X/oIm9TLafouWb3iRTiaa6PXv35GQv7rLPuD5
lG+I1vAi+yoS/Q5WlYnWw6g/gZr/1HhiUQU2bcpoTQvvMgxD3Yp6NE4GnEo2dTkYR6YYWUd1dtCM
rXpKz10N+P41aZ9javMcsql7U6ubwMp2HopvHUFfn5g2DYBMTVdcI3e9Gd7M6jFzj+M3d7q8gAe4
a97lxV1iPxnQEqs1qpbobCroVReZwLUYfIxOzz06vUIe8L06eo3s8db1u7V3T3d6Vo+TuzHBZKRg
Q08GBY1eeZSATKK5pQ7R585CGY4sCJPienbwXm+Kgdb3FlDh3cVWSb/22+ChecGCuCThxTzZb6Do
qptBv9isy+xd3Bx5eswY/MzVmdnrWOH3Nw4IMxt/XAzAzPoFIbuLgv4HXaXhyXtmjOvaVzbbGPWi
7neMMDC+tcNewg/S6fWF1pXbDyNQXeRk4mtb8RBwBg6RFZA/NqObGF5dB12y0gQ0z9dYFdlhlBIL
05Tc6NFN1kR4g5ynTDg3cXKKSrQxwTlHhgiYIKFF1K67ad8KBz3nvS+udfhOqE03nu2xXrv161wc
sRYxsX5q8GLJS743DyhAJdwxFp0scZ/ySFn1fePEGgK3fy+q/qbRxatIvVXAmcdiy88Lznjw6mBE
TMfUDZacJOJmPUIM4LBJBbfwk1cRFoAYqo1i1trAA4h2efjSmtcFhTTH9srxYdiCwBJQTZA37dKM
Vce+Zg+b6dLbSHAL3lU6bFGZIs+bE3gmFUWiTVia/TxhCsC5lbSPzXTQxVGgNGjQPKOlqxPs33HC
+unqbz7wttDE9ugMS1d8kzPdAALz8DJ44412CKu+hQZjRftAgsqJ15SKg3esW/xoKQ656HMr4k++
Uk9psSvMZVA9pt1tVYiV1Ud3BnVf3vdYn4kEK/yl0jhMWlttxzJdIIKukELqvLz//fPs/Wpj/ICE
5Bbp/WCqkHZCZcGuAsHR6F/iljoX1WKPoFUy+VMUbHNm3RrOObdwf0OQZB4+qGaB2GW0cSCm9Dyy
8DTU3jfDQeecdxdTxktFi8vkWEkd34NdV7cIkAElHBXCZjwWqUbIKJsles7ao5rh8Uj3VtsytjkN
xqHLToZ/6PNDIC1kFg8Zk7cMkUzW3lbTbkram56GUBbQsq90t81o3C5cpW7dOHgrQ3dZ+l/b8Bgi
+zGR+efdPT3hddWNt+k4vNphv3PGaWnjox8zsMEiunbmL2Oxt7uTN89/qm9+sTfal///XXlQyCF0
tWPlp+k2YT4FmvE9rzaCeu4itFjSBKeH8Pur+YuLaX+4mF6oKl0YvFSZKGvvFw0mebhC42W4+G+9
grjAsL/7MFNR+ZUa8HG4l5DS+a1lst/9Ybf7OVDb/hiFUxjNkFAPpadErFAqmmgHMf1cGsmrGifU
n0Dsl73zJ+Xax/gbJ6umwvfm9FTirDHE2c72v/9ufrEzfky3ofB3GhnrlGlwTpeztReeE2xmjvdu
IZ5+/xq/uMK++PH711BTMxKXxFWY8mTFBjsuizzKmxIY3+9f4q/i4idfkP/xhjUD1NmZMV4xfsEN
BGivAcCG9BQcrBslCx9FaB5lG9QkpwKNRJVeGfFbCH3cCGfkWuMq769nlMDGe1rTX47TfdQy1GmM
jV8cVMqSbNH1rdCYt3Tz8n7l5sHKRhwbX9T8dbENGfFxvoKjl7b+ncreLOteJf2KftiSDbixTi04
MLulCZrGn3VxXSLRhpcRZOwv1peGHEw9bgLjqVJvVmreNjOjvSRf9QoNngVtOUhoxRuarLqn2rnt
SdTu8msEFWNF0MH4pYpBk5N5oBmLTMHB4CrSvCSsp3gb50fRMI5R+XUzYlLhhMckNGEYFWeV94fn
2PrFmuF9eMzMjoO2K1tGB91WGQDs8Nx+Mpzo0YkwqhzCHJ4sZvf+33vyvAuK+bunmt1zmJBOmMcu
quS916TtmfkTdoG8LAMo60UBIiTzVoirUvBovufe/P5e+xWA2/twdjKN2bSrYrKPRtswu5vDYpNO
8t7Q1DgFmrDCYw2gf+6aHZ2v97w2173RouYcOCxrepslLbPAjP0/3Px/Paw/ufm9D4eoQeVtH6na
PqqhNfBgZl1ow5IvjM9xacJyipn1fR0EOm2n9xjsSGGicnABYDpdBtrDc8a3Js0uspms2kt469Ax
i7Y4dgOGuDoVze3oUeWIMmwfhkAmaF8Hi+n55aEDAhAjxctmyC7ab8M/LNp/rf8/+1CX1eS766st
kSQm3NGT1BIWn0efpdyUIBUxSS116DF0YzRjVl8MlK2uX56mGILPdI7s+DKDQbPRxu+Fzu+rbNo6
yJFzhG+KpEmfvMAITWnT6N3QMKLBhTo0FQ15wI1evM4j+ado+sse9rPP8OEoNDpBaIo0KAE/DYym
0NMszZfwBdp0QusfBIpv4/zzd65Ns2iFJLJCp/3u3le3cf8yPBqcN5jhvQ7XPFbAerbz0UCqxMdH
V84HInIESM6rbEBu7LzkhR4lcFmxCJ67b2l2hbic+/A9I5idZgr7xnNDhIezNt6oTw3UFjAk35ET
Ge06PbQABHA2k0W3RUHeFQDSFvUXDM2NuchvYFT6zjptb4GUzCpCH3ikhV78IUdA/mIX9T6cz8Rk
1eUM1OkKWPvG3qUHxhJXKCoXihRpY/HgEwHmLOWBLNWl2gSIIRcGGWTVRhLHJDk7pqtwQfW6o692
+a1VvsT8uAKTsnTozLzYa8xt22yJy/CMneE621JQX0E9RiS7ZRi4z7Z6p49q7W+wVP27d/CHfU/6
UdjIkk9FmvIS6/1WbM1bLKlwn0n9Hlbgk9Zyz9e8GBfOCmbp8v3zY7RKN3Q7j7i96z8B8X9xIv+r
A/LdoxTPOh1Z9QXBbUwdV7hIlpevSC4o5pYY/BfxRj3+YXG8fLif3fIfyrmG5SFNL68Vnoz7Yk88
wc30Bmh7Waz/zb7YX3fRdx8n6BCCNGLyrsIAsXidXvsCVV4xUnb9/kP8oiiSH7aWzuxrf0wH78oy
LhZITeJNnZRw0o1NkNV/jH75xeogP+wjhR00YNdnGiVMO6tBr5zpkbMEsgNvM0jSC9qjP79mwZ+K
pF88ZX91R7773nQ59HWYIX7vNSh5CJVGfchpvAKXA6IyrCpB8kjxhxvhF0Wf/LB820xWnSxjYsbG
sZ3NFxu/t/zTV/eLclh+WFcjR1ZT6tiE5kTebV9jzQOS+Ptr/6v2lfywFnle7pdSaTqSTQm5KG2Y
qKcqkN0SHwW461HO7tr0sM1WqGvO1sikN3aBTQHxV+vcVdSc5LoCu7ZhB+i6oztSBtFinE2NTlgA
B5kQRZJZAyLdNOKjbIW5z3xlHjXkiNXYYWPpcXQDnSr8z46A1UjibojYLJ4D78rPLTifYQgKKzOD
rxrY7DKrRiT8mVPCLwBJ9/tv4ldN7o/Zk7bFY+YncXoaogROmyz66WwZhWagyq5vKbaQmXjKHTDb
ZM14Y1gHc2HvDGt8TTvf2FlRP/x3DsR/vo3/K3ongzCborJo//lf/PmtxFgSR6r78Md/PpQ5//3X
5Xf+79/58Tf+eYrfmrItv3Uf/9YPv8Q//K8XXr10Lz/8Ad1A3E23+r2Z7t5bnXV/vQBv8fI3/39/
+B/vf/0rD1P1/o+/vZW6YDB39x7FZfG3f/1o//UffxMOz/1/fv/v/+uH1y85v/c4v76ncdu9/L+/
9P7Sdv/4m2f/XViOJz3HlabryMuYYHi//MR1/x7g+nNNx3JNgjMka3RRNp36x98c9+8u/8MLLAlA
3rI8ftSW+vIj2/u75Vtu4EvmTLZpUlj/nzf3w/X5n+v1H1RRN2VcdC3v5odtgLQ/z+GVeSnbtXmH
wYenqWtRkisbd2Qexhw5jK7ejkY9bCNvStcFXpqHIbL1HyrzHxe4y4tKPrRn8YJgXNHW/lg62l0f
eInj0ZXVuZzp3QTMoedOQqwsrRT0Skaj9pTaIpKw31WLq1dlo/WHcvyyS/zPDvjf70LY0nJty+Ei
ex/fBTkCdZmZya5WOAiZuoWCxTaaxQUUk3/JxfwQwFX57ub41/f//fdtyb9iin58XU/YnpCe6ZuW
a5kfVt64mYzJcNtya+A+eoSXeDXhlZnueg599JtDe7yVnQ6zYygb92tcVq2DiquEuW/h7lukyTi9
Nd04OF/wvYnnKPGwS8fJbMvHUZHQtQ4YFkBdlG7R7JSbiOzeTaUWV9bYY1uq0cXYVV5c90Gj421m
B0CCDC1vPHD0mOgBl4SWOYpVKdxyOIZx2i2NSdvPBcX80sXYUiKKhRPItauhN+YBuMpkHHycNdHs
UKeXCXDQ0uwiutaZSB/xeRfvaZVi6ZgNB6qS3M94gFCwD9F7IM0QrYcNN2NgTsi6GmzFnN5Ugb4J
BvWcTrD8vKwzbnGThBfQUHeP5KHeT5aozuacMjCWhfktA8q0mPri3m8GeR85mbELq4tKyQRQ2Ye8
SOIlgs5JAYutnrJNO85nWc+MsxQcJatuXusw/GRktrsecim2QWWbK4YSDbErFyd8B11hSLsM97fB
KLgXOS1USfPBtTP52k3+IcrRPNSMcZZytor3ypfum99XFYKgsTfv+sh5zr3kwvW2j6Nb6WQzGDKQ
a+JOEGIWzKl2OrOL/KR1UZ4dD6jRlIPqtmpjep/rqgMqHUhnpOvekyxIgEyU3ejRaKFsM6g7M0F2
v5WZi2BCwlzEciyd4TzYnYuwXU1YL8pJOp9GNTE2UT7KXjjievDOys3xxnZpClcHOLXhfG5Gi0IH
BXte34l4Hpp7lws17rK0j151YLT9qa49MOpuEYiDTB3yeJ0AydS640HzsbjAVV/O48AwgkaVdzJG
LAJLF+GhPkYYVB/CoNR3Kk3g/FrGzPDECDXW7RLt8loJMwDtLuJc8T4TUWw9FXO+pY3j3YlUSXvn
oXco9mOPA2KTImt6C0ZPP2ZzgYs9yg1OTcjGfIuyjRkt6CKdDUj8ElxHnFUteXYGfwIvYTsxZlk/
VyCOHCdFL6brLKc5jVoEZW9aX1J+agJWQpF2sJcHd8jWkyqru7RzKncF6rz44rG+XjxpVWZgf60S
a+vECi+SDDtjn5UFQSd9xziXNvsk+2WepTjzWOwhUdQ9Sghy33zYEX1r0BFPfCWLzdglBB5YWrYl
xIFUcao3ChC22mjo5OesLKvMkZHYO0l8GYbCG8bQFCHT2NhVg6o5kZc4mS67CF7yzL9EJUXwTUxw
xhWPb2QAvox6NC19mzM5ym0/vPBDRbfuhY91pvGlM31OtJLt1dCXweMoUzu7x+EFjzBOhP9QF+GA
BlXa94FrjvV1UugxQ99ap3zRKiaGYCiaOP3MU41sNEqFy6jMrqFyxZMBx65tlB/s8pTsu6TIUNZG
iZjgVqiklffIsPr4KxNgftXMp9E7sEXazdrJhM6JNHLafS88EOiRV0A00dMsMvq7gdUDwhHTWzy0
lTri+8HAkNcZ2UVYtAUGhalrYD6qYN4k2TAc7bZQd+6YDy4jAx8fmGMEOKjdqine5ixFJ1WYoU0+
RBejAKN+0I8Tglif0Emh74OuZkpQWvA79k2A5yHnm0yKI0+uHUIoacJ07RJcfeeM3ZCRYRDBAIob
5eEga5CKLxErklI3uxihlkTF6PfAzF3YSQAKcEG6br81nMydVxPL0JvZOzrdllD2v1hFMr14CI8R
TwtXXgOCR3ZnVhCpKxnUt3SYGuyN0h68NejG4BOVCajeMAwaazmaHYOLSTPFkF4ox106MCdbWVkK
EAVYQ/7m2VlwW1oeMxNpgn9Zwom7qL298QWzX9UtJvSjayONwT3gCxULz/ONB9eaxY1RmCPeakdh
5vHzXCGjTug82e6EdBbTGymWIzE8Zt+CynUSoRicZtPYbJsIOfUthoSxJBMmHeZTE4ZQTZ0qUvGu
rWOsqUK28dmbhiLbGrUHM62YjItKS9oAF6cucZzrtGFos3DRstykbladja5EZl1WFR151zGRuSL/
T6GwjNxIK/pxKN+NUiAz0rGm/9e5Yw18xYa7pBKzgVlUNtFNN8XIKnF5x9uGN/KFxTRCIWY4CAjq
GTUBKQ0QDbr2k1POqPOJACIDgE0NOWxXfMJfMyLs4XY5yr5hyOr2cfmQRHY1oaYHaxkMmnRkVRjn
uBd9s+syq+a+8Nq52SKm9e86jb704p69yWzzSgiruUZZWPXPQSKwE4qmMtQGqaV+TNHO3VSjqRHt
RJ280UOYwnxSyjeBUeUAqmvZmg6sl4mRiDCmKVvak2ZAHLuTvmaTpRoC/SJIl1JdYm7qejKc9RCB
ENo66Qg9ta/CWS0wWH51M7YP7DpzXmxdVhyaPo4fxfvGtMzmaPoF5PgR2wk/BBQ1+KlYpWZm+Ne1
NY13QQ2x4ej7Tao2Q9/Z3cZJHUSVJQEF23JCrwzY1GqaU4meEUx90fhgwikN232LjZViwXHKr3o0
+ys/MaZxp+lu9KvZqt0T2/gQAEvT3kuVdqqCcjS3+AQya8ZsAW2dOJfezI86LvHS43iAZCAbeB+4
/oNoYLmwhvcEKTxaRhOx2K7Hqg01WlPVLiZl4fOogJECD2iyaJnK4Z3EBlB5re7fOs89qwraY6n9
Zi3syv8StMRiTNZz58CsdY3uYFYoK2KhsS8GTbdJJYI134IvEOYKJ25LZEFdw2yUXoZvpbUl+6Rp
FLQkM1UlVzNBfy8+j/BiCGz9TaggPKSDAoI7lM6u92f0JB204LIegEgaHV72IiWKwMsRudFleDSC
LP0cWcibUetamB/qUHhLz+zTK0dl1tdO5fXBsOVIkkjN9g3PDot+En/xKtd8TNzqbmh8Aac/HY1N
HlI4DFZ/N8MhpUotNnWVXYW2/aV0GojX+eWJM6pm36eXLBVNCEPCQXOZOG0HIaGLtpmYDnXbmzsd
Rd5qkiZngL6bCDzqoGp2VrI2pJEvvcBI1jFa4OvMz8/URuWqu/hGHdO/a7qUsqBlmQMWs/RFcKoD
j3QGPz3ATtmmKiK6DWPNys+KnYbv1jsuaA/cYNoZPvm2gysxHkjeKFEoOB3LvZO3ydoem+CUw4na
WL3X71gevumgTLeu13xpcbV1URLuTC94Musc9CUpFaPVl+c0bPO1NaoDf4dEOKwRaB7TT2VUm0uO
amKbTurou2LXqBbsQH5L1YxGgszYkP6xExjuLspb2mYSrx36v+QwTwHy0s4UhHsgkXUn+Le8CXCS
sTyEJVIkAlJvoERRM3WlceIKQrGRRKKo2U7RLgpX0WMewlOHPW/lxM31qBTsjbQogP0yjEpc+BRz
UtwGg8cDjsutAkyCGzXHSrCbi0p8E3OdvKBq9E+Z270kdRHc2pVlHUceDkwERXoQbnabggpENu2r
5zHxrst5gHlh9LAm7DJ6bLvwPpKTeed05H2UgQJpTLIj6SzQO8qT6hjYs1+77rCyR7rqpYvmM4je
hwQAUiNgydjEHOhqrrZdMlwL7p428Uz4t8NrmNfcHta1H3aMPWzvpfSHc+ME+75CuZ6a1dZ2gvQU
mF99wkZbC/FXbqhdZemHqpHscwFZGq3CquU5hDZJpD2tbz1TyJBbkjGiXhf5KD91jfcEXNFajxgV
XeRfW0yv41qjEWYXAuWmucun7mjTqFoqgcHFznL7zsnzEuqCczvN3p2tXCzMs5DX5F/4r+6AgWvA
f42xrz5yi+oH2YB5N+2rqgiLK4VYlIiZU2E7aKlTwspSExMr0kpUNF0q94SsIZ9F65HhOtFdD/pi
HjZmYF1QJynyCNqjw8EJmq3jOHeGINot7otdi5kKGW/tvU1Trj75Q48pw0ajYldB9mkqPHGNwzyr
1gzznGuldIirrEH8n0vrNrsgvowQHoXGerSMkxg9nNUWYEsn+2to43HPY0orMwKnrYs+XBkBRPIQ
ERL5iKgmgqo6uHN2KM2EG9QO9W2FOeMwqPnBDEBImWXtfR4tu1jIhrZA5ZXeuugJOwrz6eAw+MJj
l/H35WAd66puNq6DKYJckG/lpPKXuTLvJ5wdD0RZ8e36tBNCln6kyfKh8azoricGiyUsowIWXrYK
TZx8hR2XqykNnxLRHGsT8f6UJ2AWStKAGAo5NAom4qs/R0KGp5nV+2jT8kuh3oBtjIP4lGsC2Qxt
bwcuzNIcSHIslW2SN6FXpYV5JlUG8YyK/uJsF9bZcgLW+bID7Vwa4TYOUvh12onJALBsvbAwshys
KbQtngtkNF4QdbdJVMEZwZy5YLMMFw4qpKMzJfUFTHTkCBqv3Gk0HkKe5pSzTOG+et54G8Rd8OK4
1aw4biIWTUA/VyRC4jlCGK1rvbekeSgtgH9tw7hxDExzaTa1++xxkU/MJjHjel1xUkalGeF4PkQP
mxAhazJImfdhltZu1BETnjHWRsc3ptlFU5WSpYqL4jDPYXrXaIk/KUeEXtb+c1PRyICjmaMqt3u5
ywnSWE4u54Mca8dRqfi5q0eoLpraQSDtQfMeolNX3XBll7YgSC5u8T/LNy1ZKPsL4xgOfQESfoZI
PUIzQmXZN8E6DObqgHhWHLKCm7VFDj6vzKIGEuhldgdQpc/T4F65/YgPbqx8e7xxbNO3W0wmoUo4
kJp2K+/iro8CYBPjrByke5K14aLLaiSelKYVUb5AR5DiEo9rFwtDFwZuHUFVmSS+uDmMqZ2B7Ahl
ATNExfvqB6HuUZUbmesQlzF20F8cY5aVvzFtWors5C3ejv9N3Zktx62j2fqFDis4gSBupdSQacmW
5Nk3DG8PnOcJ5NP3l1Ud51ho24rG3YmoutlVG6aRGH+s9a3guphSt92+eauXqodw7N9PawMnJfdz
gRKv2Pl/xWDL3dmP0TQuw/yoOo+DaFWpMSNszM3bRX4iJNqvh6/lXDSiudWdHKPprHEYYk5HOSmY
uCQiEQb6Zt+Ft4BPjYIa2Hs/B9uyX/v9mJIdoqNtDAp8S/viUvjmyqgD5zrjfhGjtFl7eL9e1X5B
osEjXh/61wGOAvSk1RCD60YE0CNguhzDlPSTZLhRtf+NHZecuKoY3g59QdgtuXoeqUXEjPD8vULJ
qcH1qPZn2y3Q7Cr6dJT9e+T0V3uMMnmN2jfD7JyKnsJ7gWgEK0fIbXYveAZvsWz1rAHAU93gs4Zg
cNVrhmafk+zlin6+HYLqLEH3Fu/8ertSTYeQUguCHZmKw3WalfIxD2rnft2xM3hzhfd+xfDFYzQp
Ra2LYnUVDiD2KXo1QNmabvfeZT5te41XlX1kiqbHfB4D/jqj7j7GewH6n5yalNADjekp6XouTtoj
Alg1W/nZcxISipKIAKRQtv3VAEUbkIDOgXa6vsd4TceMWF/QgqRyUluiPLH1GZfhXUiHjIlAcpDw
VOcf14xNVuR+uhy6TQYfs9xLIN2LMjv5/LSHYsIMEcLU4Da9VuBRsGvl2aDv+nGNEA5sr/VIqvs0
Dz/OMXwF2J5LQTBbWIc4iqr4KtNbfwyaEehPUoDwwSFH/via3LbjkL4hdHF672TupTNU4XVTEelQ
elw5MKW0Pz1nww04rv54N0yLd+c4zlOeB8ENicziMLIMXUOkul/j2rkeoDEOntsQJVhVN2rhXEvu
BRKSfD5zRZx2lU/ccwX2TicA/Ddub/tAR18dJ+W+G8FAG5coxN6TejdNBPx3zP2PXaC6o3eGGFKY
fR8BGwJqBmpo3nGau0X/GKyEAAgCAEkMXX5OzQxqYUrb4yShnSElGo9huN0Wjacf2xWORc5Uf5Pl
fXTMS+VzH+82cl3blou2DALnfh7BfxxWqhoPySqn7LJhVHykXgNP0XP7W6duwOaGrjw4hcTTGUpY
4cIvEOfmDHrfaR/6xX+KQmAblVfWj63y5dHLEn3CAOs510GbI9GP6u7gpFDE8wCKPlgE7MRFNTGe
8V+m1DwzeQ+cHct8tezJyUfmegMYct2uoEPKmzMz5C4tRwe5RYHgAbMbQP+x4O+3DAOWv3Y9JxIv
5NbJ7sNe8q+IQqFcguJGWJ1YkcI5SHrqmcPwoJb+behR01s3XmxVTkwTJQ4gvKwHCIJcLP5hRt53
sXredY3/p4v660FN0z+zG8Klp3x7W8wtNwOn3snsheXucT/8XnC/wDhDaMPsiuxmQmX2OvRwx8xT
Ul07MMl5G9zmj1zXBVaJrE5FBBSDQi9CZBQ07m1ZetHwKddoqX3Ky1eJ7Ea4VN5wp/j+dxQ29JXg
ev9liihTXopUfxBNyXMhIX1ckPqKZ0Ct2Qsz8vEI89K3HrXpZfWGUyIaQDEqSp0Pm9vs9C64yrHC
nIwQlAws4AEnj3CayykM5/fTyM03KHPvu78PP9MRiBv144as6qRe3kIeeSLZmDgcYq8PG8Kq+6Td
cTxMDkt/xFGiWYFFpFt6nYdBdUXk+CeeIDBs7H0EoS0Mrz1qApzi2IHjHHRC3y7+XT1OwAU1iBy/
mfCD7017HCpXX9dSzG90GkQQWiBHULVTH7Y0J6BwED9moiYJ5sQQLiOPY0im82/dMmF2Dpzh9VJp
sA3uiIC+wRchJje99XkfeVyT6ZMuBnyTBKspznTQtk/h2Qzuzst6SJrhyNhqnsRYNcd5xtUCyY8D
DCHI+My580BBFB3Tu4mn/mmC5wBDUjZXOgdkMpY1Ao19+lz7gwYsEGd3FExBeXdZQI5G2T24MyxB
OE0QJwBtnUn784XaJIgpkXEKXEvZlejzh+CfyBfOTT14oGfbNkAhnap2/E4dav9WliI6DXKB/E+M
Iecen8zYbMQxGUXOmwJ4ydGpnPK1S+0Kg8Q6Ze+oARAAw9vD5Z51WAqG+Q6oG5T8GgD8VIe3+dTE
FH9g70Ye2EvwKjJztuPUj/qhSIhjIFEs/Rhz3sB938bw+brdg36go0g+bklPqCeAHOqQG9ZB3Y/H
mnW01/5b0BjNJU7h98QjyOusoXdWX7/eZncmZKC/GZqGV4lQPGp3ZURnYsc0MVfueJ+h0v+n9xuY
LGXk8WIeNP5ItJpUxTX/uvuF8sG4fNm4J1Y3HEK6W6r+8ti7iTNcOqom+YCzOuYlysOk9xVNehQy
9fxPAH7IGxYt0oYu/c7BYvs6C8We5Z7fnZTwa0yo0RX0go9LUXMN13dUQEbQYD7acFAPd4S1V1ex
CHE9jIKD8Ba01CM1yJg32DKc9Fqq7NALT3LB8eEwIrirON27//hp3lyjSJE/tqAe2YtbTQCdbl73
Lu7XZFbhSc4Jd6cigBK99pDrkhFSQ9kAqOops13oZWk5wnEWIM5qGY5lzMQUXUacaFBsb7kfdwyb
3XtshSYBUjpswHmL1K9egoqPDKfiKXR0XB3SfFX381RMt+hLcAKolUcumKGIydywfdBO1X702N8u
/I7ZeFH3A4f0+RwNg5DwavIAqTZTkL2j+DJfIxEdL1cnSF7lGxewsc7aj8CU5D1PTOq0Vb5P+KAr
ns7lokeKO+LkF2MPu7OKprNzZQZyFqibKlbh48Ku9g4VIc8eZHiXgEc3csg6dNIAHvSTr/wvY9SU
n6PYJ/B9HRfAXV587pZ62LwvewRCCBZDw7bCF3FZmcT2ZVqG/aNXxtGFt3T4iut9qL9tUc5r3BLH
jA8up/E+85BTjMEtN+yYGNk2D09zkDp3Xlf18GfD5a4soG0kupovuTe5B7d1zwAHJDrvplmeAYx4
pxLql7eMRUVQBkxM6CUlttVN7hui/joKtvSryFtk2vGl42zEHTR5r7hnlBEFJiwJDo5RKgdhN1Hs
bOf9Jnew2X10J1cDfaEUSLgfF+Wfs5643FxymqbwFrvx9Eq7cbhc10FHgm+/+473qk7OCZ74QbGy
DIqXCF7YIhwgaU7Cz+wN3VuK8PttRS4HZSCBuWgIZHEdtbJ6va2go4LOB7TL/svKpIPef9OX7j88
xsnlEMVtcK304L+mUsvx35UcDlnWhuAzTJrsw+oMG2F2LZac0Sk84jNcuZwwgN5ARnTcq6nT04+4
UZn7hP2dmi4UpHdDCZ2PzEQK6z4pT2vo3qi2f7u4OQMFFClpGq+Ls2ttUU/dzENmUhD6sTfv8kF+
UcPXXQXdPUTN2zhLZgyBjPDDpMNXrI2XlQtEe0JZKfTCe8JO+ZeX35uYYihlPWi6PEXAFE/utoL3
6CgV3HnnV/yFITH64gCr7HHw++26cLf2OtrX6RKSDZkP56edFgZ00TwIh9gqyGQUYbLXKdl8s8b7
pGcd3C6z/6Sx1gDFxDbrzDtu5AGn0lh8rilbHcqIrSJH5il23iOpVNzGFPzTOoNW0c3Xq6r43/mv
6qhx87h89DEqh453k2eKuwfZvJjMkvUqKDP5VnILvCoy/cYlZotwyOYS8z7G43I5hGv3Onfn10si
cVHN40+FDHrnJoERPSseHd6O4b0dfVHcV4uI4bD3lM2zy77T5e2wufIBQtQrr5oXYKzdZ8+t/sGX
+kZsBJDjhcFG2yNolz+DAinDfKajlXmdPtYbsL9af6vSYb2Eon7RrvR2F8ibusPp1scKbHTeZKeK
rQkjGkbcpOHGOxEb/yoX5Nlxc085u2fywCNxRvRrhhG4DwC5NGt3CJK+uq5JBkj3+Y5SNeSWKQ2+
7bjKt9K5L5visQ6ovgwDJ9iEF2piqGs6MnWBmLeYnut6/Ej/3G5L9srDNRWojJSQMATzNrCE3HDi
S9hTeHoqtM7v43VYPzIRkGl7DRyscWGE7qHmcWOKVqInejK1wBaSLwUOIGUqb8Eb7q8eFOBwo9JI
jRZPd+fLID3I0nNfhxxsKPhC8O7qtkBf0RDJ4M3JV6er/atzfYIspuXLHM7Bz/P6dTm7dfkt4fll
OJWdo7hP7ZzDHrIiG6b7hFcxTVmRwtRxCFcudmvvR+EbWW2Y0JFVZW/D0lUbh7s5qnNeG1i8TmPT
5ukdD0R5TSDv4v6cWU8v/s9UuzqPIVCQOc1B6rPvN8t1goG1+/R3bYqhT0cREytSBQJB3VMx+/6t
XPlFgFiUvRpaN0tvg0llMP2r6Wn1ei5PLtcJfdBxA6TVIweo4khJsfeKq8uOyw5i9GdwhP4b1Auh
A3unqrA9hJRwnxqeycdLJBkIvOFIg3oYgkUXVwu8RGgBqiG4Jcl0fxeAw/rckLdO1wYLehHEud5V
x6//36rR/5VG7Y8CtGeitTfdj4YQhR8/pvuv3f8PUjWB1+PPUrUP+Y+p+Vo/E7ed/43/6NQ8V/0r
jJRHbUfwuuWe7RT/0al5rv8vLwwjBGxIxTx5Hhf/rVPzg38FsXI9/uOH4plOLf5XyD9TKvSlVCwR
rv+/0an9Vkkax5Eh0kICt7V71epTAiRsk1+dLbj9pQ9+o8j6Q8vCsMPoPPKGqqvWE6XEb0FZfnP6
9AW9/J+aPivPfplHXaEdNtlGn6aCZT7vvacyqJdLu+82VMlMXFXpqoBkJrL6oNuagB3Sq+0aPyuu
f/ly1TllvPrZStT9fMdLKzemSi0vyLb/1C2G8C2ORnLOZr4cAS+I+dJpruBPvaSe/lPr53/+y6dr
DsRu748LyVCVvChiBXZv44XSrmMMnWSaZ8UU8yOeWA6Xq6gbeIkut/Vg1zpqz1+/fUu2PEr2aOYo
2Z3iuLrKkJj/vennakfnLEE9a0/P8/3XpldeeXSCsOlU+XiNbhfSNcab3Wet/zqhbcfxtJEdduEk
i/MqbELf8scOjT/XR2jjT0MynfTACr74AS/X82bXX6G5KlSJV20JaUTRkucPdV3394MI/6NlfiZl
/lWq+YeBFBgLQ1fOMcXSZj5BELlPBrc9lWWqX//95/hT48bSEAsQztFMUZ+0ePVUVNn8ziHzz6px
YXSLpqiM8E7PkPTXH5loDh51C6umQ6NTfL/uqrEOiHHxOpU8ip3k+Nzf0/WNXfvGDIjnBT6zyuZT
0LvTjZpaZI9z1trN3tDodcVAlMXU0TGTcw/m6WrUyzu7DzeWYwJZ5gZNCLAPKTeek6lgPYQ76EC7
5o0FeXSEK+e+nwFbdMUTxXYSmD1eI+1aN1bktAqnzIXHdoLapDjKw6mrkv3RrvHzFPhlQe66PY32
lE8fVKBABiZe9w9vOuXXvzd/7oH/J6f+vwtbaKzImUQL27ksMH7qOCCUKwqgc0DMUb8rXuQSkbvH
v/9Jf5qzxk+s3T2QoxhZbYqseOVxCr6uNxRndq0bv3AeT1DlEememi7JSaUs8vyNziUqbbv2jd94
3WJArO6/nxGBJyP6XS6mfn5B1v6nrjF+Y8BkkjfZmli4IFKfHcfbPlGc9F/Yu/7UuvETT2opcl7i
aT2byc5RXF5zQC1/75fzr/eb8RMYK45f9Vu3pnI8FYNYf/aV8F813S4fnI24A4iRCdQO1QTCrqd8
449zM5+60TANp95R90E1EtEzVO///lf5Qz/5xl4bpqSk7XIbThUKgCjRgOn1wa5pY0uZChAtpUN4
0d6MHwOpeOMYX3Df/uGrPWNLQZPZruBaB6pC3n09VTfFENpthJ6x3ouMIlwikNNRQfu+lhvElNXu
q03yxhp1/RiHbCXuQvazzn7C/lOWS4HR2QNPtM20cqypyDkMVPwu9Lu3dr+j0dnrvJIQ1cXTSS3Z
XeEux61Ob+yaNjrbVRGloo6EtxIVGdon57MYtpdMun8YJL6x9mZStUvnsjpOs1veAyjVN+3qdx/t
Pt1Ye2cvqTSCrfGELIpHFgQ45aVdy8aqy3stOd0TxSEHl0E58ryVS8spee6qX/bVxpOBj1R4ODWV
fEPt931LhqPdVxsLrqY44BTdzldPhP3WbvSO0ozljcAzfspdTqUzV+TTeHB9MBZS47fskn+TIH7p
kly5ye6hxDmlsoVWPAEBzS3PSJ7xS3YDQqo27YaTzkLU9G0JvC0jZNaqxz3jxwTbHlFJpVMCQWAM
YU9z4VsugsaPucQ+GaQNoGLRNZKnLue7kvtPu882djPBoxzmDIa3h8g321oQTIPdpv9vfMkvvyWV
6TYiYo9YXh+9DgYx8Cp2H20sr10QC3Lo6OsMOHgbfKNYYPcrusbqGo8ybdKOzV026fdszoAfr+M/
Vl/tGsvrtuqhmIN2OPkaJPxUzz8SL7RbpVxjSsZhKvO+ovQsQdNO0rtCCmm3lLjG0hqNnUdFsRpO
PG48UNP+lNSUev/eJec2fnN0Mx2UXex4CNfY3knSw5iCZasEv8Pbx4+69gXRnEU8WN3X5dmH++ti
G5c1EYypGHDKpVOJ2kmpa16xdPTCX+UP+5trzP+tCWuNS3Q4LZu+F6P/Rfri6e+99Kemjfmv0nKD
63Z+V+hwqPNyBZTDCT27yUR191nHpATdTHpC5uLgw4ti4D7LaFc+dY3j7LqrsFA1G9y+8Rgb12iz
xjPF3K5bjFWgxY9FgBNohc3brtKMcAIixWya5tHmeZ/USnjpnrMNdec4Ta1CEphb/4Nd48Y6wEFo
HqOZdTGG9E8+L4esg13Lxiowqt0p1UDLA3T0vkPqLF9gQP1+CEplLAKpuzix9hL6OiKsb4rkO8SK
6Qsj8LwB/89VgDeG573tLoGbRpjJTonXwy2VXdCrpyZqRPuB12f53qpzTDbL2g5roif0EnG9QyDM
Wd8jfJNWjStj9quhn2RU0PMF9OgShEUfJ5Y/qjH7/azihC8V0omlPyy6uV04hNp9tTH1y5FFd/Lj
/uSO30cXV2xhOcSNie+Sy+JiROlPISHCfVje5md9ot1HG9M+nItFNK2kq5tMovVGJlAWdudPaeKm
m5BY2BFfxEmiN77tNzketrbwrbZSgjyeD/RZ5QoPJ/0dNxKKCQlge2n3U8bG1Hf8Ra8ZyW4nHUP2
7wlP1MnRqsP/Bzm6kJMrJXN/agRhqcGdxz3Lrmlj5pfY4VaNRPQU6+hQjG/BW1j2R/i8q701nQm9
oKtRJB+6mJTjwrHad2RsTkikBoGb0x9BvV2Sxodk56Xz0PnrfrMSmgBHF7Ekq58giacqCV1gLQS9
YNfVxpTsQ9JKp40BErA3zH51h0LDcoAYMzIvkDgVaNpPzl74T2EwE1aCRt+udZN26PE4J/FasZYE
0Iy9Qb4b1Us1oPPs+E1/m2hDqcdsT2eqnnKpECqHMw9Fm/YCHM2kJX9fEJtpbNb4B+0WL5NoOOxJ
Vs4NjkxUyMiyxn8SDxCF1S8sjT26TPqtb7cVGcuwF1c7eqWLfYBhYNe6MVX72QPFG+f9adXbidCT
YzVYbp7SmKtb4SF6C2m6nfWj2/hvVR7d2X21MVfrISfyqCSGjCjXU1SdE7Oda7umzVE/hK5woDWc
MDwSh56X40HWgbBbv0z02oCENIHw0OOqS+SllgJxdWFX6JMmdi2cd63l2RfcjvEJlFB3EWlMOVb9
YsLWuOyX/rKzheJFQoq+u8Pg3aiqxT1n9wcY43yuyRAhAhbq+thi/AkgnQSWTRuD3ElGGe0FI1Eu
sMa28mHqF7tlzCSpJXMH00MVPd3SEyw/kBXmXtl1iDHIR9dXazExEkfHPWBTuE6b+tGuaf/5Nqod
D/C1Ww+nFTE/fuWKCIuu8ptvds0bm1KBGEMk1YZUos69J50JfTtiAvth17oxQ2M/UXVWYM7AKfej
GLJPThzb1UClKTradtius4eguRyTrxFuiTGfbds2jol5VuGAEozCalA/PHJ24QVa8a1jKYxzIglu
URtG/KBohxOf3G7VEUnWiXixGzHCmJ39FK+Nr1i4yhxhprfUN8tY2A0XYUzP3AmqjehXVvJxfX3O
/Qv7yEorIoWxB7UBBqDMSzllOP7HQcSneXnpaK5+f8gQxvTMAiTp8Ky5lVfbKB69fuqL6zhwGC/E
2S3TRQ+06EOBYr/AD9FhIMiCcVws/2LGDEZtEFRx1fanfO1/lrIhGU32dmIqaWqSnKLA6zeeH0cm
chKazjtme2h5FzNFMLFyVuUPmLPqfvvQBPEHjmefrFYGUwRTBL6ul47SkWp39+eSwz45QyhfKmj8
4RhvqlSWfdyCsZ85xkusny6nx3pa7GQG8gw1/LWQmeDE7cuGbtnG7GFJus+ZG1ju3aExeV1kTFnT
MVgQcN7OSfN+n3y7ClJozN0IWR+S7ozFOMDplaWvpnh8svs1jbk7OXtOAl9DdwfQnpOUyPdltqyR
mOqUBo00Zrjz6dHFL8Ehph4Hu9NGaEzNEepbUUpue7krPvmLvC6r2W7Wm6I9NePOdbyV03oKRUas
NVnO2WT53ca+WlHpRoQlOT766cNQJ/djGdtV6U3JHplLY7vkzJy9XjCcz3gec8/9x2qcBMa+yjkm
bICvMOtV+6VSfT1feoimtku75o2JSVqIkBBAuGvo5DHHlpEQY2XXtDEv8x4fq3c+l4ZeAJ5qhEdF
eoTdzxkYMzP0kihcAnbsEVjbhYjED1ielhWNwJibPdmcczC4BGDJ8gki5n3TlZZjxdhX533ymlTS
tB7yE8S0h2lMn+z623++xlbxsERUcLsTSWEffF08+Utg2bRx5IXWFawTpo8T2EayCscPTQzg3e6z
jYmpR6iOwcysF8vwnTXgrq8bu7O0Ge0y+vir1cCcn3R+EwEpqePu2uqrzWSXNh9jqSeKgNFeXsmq
fj2vLwUY/WEjNkUneh+novDK7uQW03c9yNdwTS33SjPQZYo1QUI7n00C8GlPndeoyu1+R5MH7Uxw
zuKYGYmB7VESVaCUc2vX2cZ8jLst8PeABTaY3ffACe72yHI++sZ8bNXiBvtSdyfZu++Bd0wXqY/f
0e67/eczctL+WpTnDQ33yvU20Pi0Qn6ya9yYk0K0fV0AHz2VbexczbunPjlyHe0Om74xK71EoOgf
2BdEmNzoVb2BGmRXPzeVd3XQI1BO++6knfTzErtvG6ey0isTEv28wxfcnYEijg8OGIkWRQOJJF0g
alr1uCkhCjsNRzAjF3HFgH4OMseuN0Z2Y9wUEXF+8HB+i+4Uzc3beFLvoDl8tvtuY6/MWJqyfOTa
vy6kwRYxyeQAreyGoSkhkrNfxOnKMOx2sDl4N+eLiCwfuy83Zqd0qqVtzvVbR2dXIwymOvYsf0xj
bhb4mDZnoCAnxnUj3H3BrQ2Lx+5YZcqIgE2sE3C0/pSU1YjpWD30AAYtu9yYm80ItTtJWQ7nOcB5
UpKalbt2ohzgwc+nEL74jigCfk896us0LN4P6fjW6tc0tURLWTaLyjlFYKeG2iSjt2QAWKk2sNg/
/2zoDlEEJocH51UBHV7hu5Hq09v1uCknyisnS5Z2hODFvFnd7Bs825f2zfNx+DfPOaacaHWTAigR
urBZr/kHVrD5SXtteko43QJZTJPupZrOHw4WptpHaT8kTi/sTknS38hteVd4hd2ThWtM1LXOgNaf
y9sOOPuLKZvTg6PhedgNHGOuAo2Qe8K+ccp6cSfc4CgJ9rZr2thFkUAE+IXxvek2AHraZd/zpc7s
li/XmKiJDsGbSc3hgujt0VketlRZLV8Ypp+P9yYs4IuFiH2WwYcc4ZI/62zCquyBM/t547tcJidu
6RS3Ku7ifXhdZYXVpfA/8QS/6CupbDui6dW5WFOQfEn6Z+tb2iSB1z//brieMzJzVt15mgu4ev3D
DjjeaqREpuBncHdQ0W6BzUEGVPfaJ991vtoMwsgU4kAjc4I+YkGHKKwvpJMDjuH92PLDg+e9QkLQ
vpQgwQDqhtdDOb1fpHhv9+HGxOTuHQR+5HSnPldvlw4Gz9p/sGvanJg+oAH0rICsYDU1XntZLi8l
Pv9+HcRV/rxDiph3yj3k6amC7Q7NwfXIPSb41erDTTWOcjq1utXanWbfuUGF/2Ny5Ee7po15qYc6
amuH9aSYCDVq8kun0FZLFbEvz/ukOgdzVFNKgXaSLfAKqEPp1NsNE1OM47ltqSef8b241eegnu/C
NLTa98nteP7dQEniZHMo/qqgho9SP51xcna9bdw6fQKSfWRrnIRkBugkq8WV3+alZevGrPSScVX4
fLnTxjvUOdm/3qBN2O0OpiQHL7of1gsn/tR/VH52E46VZcvGtJQEIXvFwvpd9uS+dOO0Ao8lbcGu
y42ZqVJvOyP0+TWj+aZZ9lfa62+smjYVOUm19sUAyvK0i+Ja+O6jKtUnu6aNaUnqR4TWGb2GIl1L
6/K6UXY1vciU3tStiEWwsMDKouuup33cb8qhXm7tPtzcL4XftarheWPQAtIVse1V+s6uaWNe5ipD
Ktij1hCRD7Y4vyH7xfKrjXmZuEsh05GZM5B6UCnKbyR82321MSnZgxt/1wySNIpuKbO/Sly7JdBU
8mMMSJvO4YfcciiByusAPoWp5WcbkxK+UzsBgGZswzltg+ouJDn47z1yXv//5+0kMmOqKBdWmL14
B4ZdGIVfaiSmX6rW6/JbQqLc6FrFo/uwuSEpJX//A8+T5jd/oPk6O657I6lVlOQwuEl2medpeqfT
Qb3aV79H37JU7RNmC2iMWdRWdoux+Wrr97XvQa/jHAMI+1NIFFhzsZP0bDdiTV0ULwhJnOT8+EDu
HvrUv2+91u7LTVUUyYPIDBPVnZo2ri+RMn6pRDfaLcemKioBweTvwBhPMkquQE6+DuRm9Q4SmWmT
bH9z0pLCcgKye3BH2IMwOe30Ilz8nx8KJHE5lRjob6jOP5sleD/1efbC8e7cxm/GpymJSrNMrWsW
tqfOzS7hFw5PS1BEH5NttduozIRJXC21T5xUx3EdtiZhJF+LpXipdPSH6RwZB3aKJPm2edT/a+kz
xAFD/iAZ3G8u0yQGBpyWvfOQtK3lqhcZC1OeDEPRLkilgmL8CK70Xs6TVak3MtFM09yQ1TZTL90J
Irtw6oHA4Xyx8xdFplKqzYc8GRmVp2aNgp8ZWHN0TSupHH9f5M5b1W8GkTgvfr/cgr1g4F2H4j0Y
zHl77ya6+BwMdWY3bU25VFD1EfkCDV0DlvzoA/W+aOtifbD7duPQoJ1OV/vCC6ZYyFqI4K1eLv64
vrDf/KlnjKm7l1jSJjiFp2zRmLvEAxxPuyXHVEspihkreYzUZFcPru8UwhW+iLL9hR3+3w9dv/tR
jcNDI4K0aHLVntZ58kpaLrfXE8KLHKz+sowXsZzbdxSa+yfo0+77ppi0w9Golt/jsC5fZdMZv0lO
jno1hKnzPg4CIIeCc8NjPpXt5xJ8/UCIlau/T45wums2+jG58ziOv1qcnraWbknOOnNtp3GOhLFa
NP3YASUkAGIP+ldD390XrbIrMZliplyvS7hWizpyLvyREZjXts43qwFqCpkq1TaDKmk69O8RrA+7
3VZraphgV01LPtBuqklLyhhBVf7CoecPo96UMC2Jl0cjF8KjW2Tx43m3esv1qv5i1yHGnGraeVNp
ROtEGxz0lh66/Ltdy+e/z6/rWFoO1ZJ2dLVbX+jkVVzb+d4jU8GUFGunoqRVx2a8ctzqUs52PmwC
jJ5/M5lvrq9HWhZBd7WN8d2KLM2uO4ztbg0awhxamvYgVQfjfqCwbLfdmcyxrMtDfDYMvkbMKehS
npHjvV6vrD7cVDCJbcxT3+/VsUx37+AuzcPSxHYl9shUMBXJvDeRpPGQ4BkpriOw+HaffT7l/DL8
0qwKRo2B7Cib4CDgNq/FO7uWjU1O7ANJUl7DL1kWlzAvYGR/tmvZmIzFOat2GdvoSDxxdblPUKO9
Bki0XevGhCSNx6kkgUGIjN3xEM/QwfdMV3abc2DscIjFk9RRQ3QshCAYTYjsqtn7/IUN9PyNv9k/
TSSSJjgkqmQXHdUUlPewZpN3fa9th7gxN4lL9MNRR+IYrwTlCe8aqLrl7DGqVsVQraCeF3H03OXg
t1/yYbe7OJoCphxm7jp6U3ScoBS3yfee7CGrgWLql8JkdgP4M7Q8qe6Qht5T4ZH5Y9e4MS/BfREy
m4TiWKzLm2TX9+Nq94YcmQKmLdgJDEyFOLo9fPWpT+qLtY0sj/2mhiltojwU+yqOtQjeEqb2MIzi
ya5PjJnpxVhE3JKmOZscSXc4DaHdudaUMK1L0cHAbwSL95bfeuM83yZk1FgOFP/5GjuQHeGhdBFH
1pXsWjrudCDUNLOS/EYmO2zcimBcaqbOorBJSnEiSseyW4xZua6IFkUzC0Ip1SEh+CUP7RYqU8CU
hn3h7fkmCAGP66u4IBZMeaGdUDkyNUyddFRSzrQer6K7qto8uHQ5Zdn9nKaGyaF4OvorwxDf0l07
Fx/bPbTbHUwF0xSSuzvWzPpxjouvXK/kSkZD4Yx2q4qpMdjIL8EwvpOv0rq3GZGmU1XbHdxMnMie
OGU4JFofSZHdiQlS7/AW2q3hJk+k2QcvTr1ZHwldz666MiUmLyEwwmpZMflQJXkH0EQ9fs+uy24C
boq3w+RZDnRjzdqzOMrdzBHHHKhVkTTTZdgQCWH35cZhIq4WtBc+jZNKGl4QKUaiR0gUnV3rxrKl
enJfPC8WxzUl0/wi7BMHXco5o9zyDzDOE7hRJe+CQ3is9+6w7MOl7yu726BnrFyU1+PebSv3OCbJ
peclx2D1LQe6er6abyjPV4wnLllH2FAJFcl8ZXcKMtVdHXC8qhlT99g7/VsSu971tWOlLopMcVfd
ZFXZZct+9Gv/A/gP2HNE+loNFFPaFQVLN8k93o7gugnizNXHlaxKu7bF894u62HZ+zrbjwmGUZ8C
UL68IyrKDjJAKvHz5puy0H5QSFatObqPmvpqVK7dLcVULuGHVGDKCn2cyVyYp+qqyRKrZVyYyqVI
rd7Ixrkem46iGC+P5Tkh7JNNjwtTudRGPBe5uVqPGKJRAYn7lmAfu6aNQy2BJ1O2j858pKh9kGN2
LGVotYgjSXr+Q85dNY/5ki3HfNwuwtC/cIRVsVaYoqUW6JyWXjIfi0hfFXFyvSQ/7LrDGHwEmXRZ
SyAJI2RdnyIhxW1MmqHVrMTN/7xHqjaoiVIiwnLxennIoBVcBasdSUAoY2/A4R/4eUHQTbWKQy28
+9TS8ySUsStERUhYSpsux//i7Fx3LMW1Lf1EqG2wuUhH5wew1mKtuGZGRt7+WHkLDAbMzcbw9D3i
aKvVyd6tUiNVSVWlSoIwtuf09Jjf6APzOBmdQ4l2aBPke9WSDYaScfjmXYd2gtevUvB6i98Ofcy9
ZmlY3AAPt9BcJY+uy+jlMJQ9tAfyPT4oTmwMsjRmoHv3Lm66tTtLMnuHck6+ly1xV9N5JNRAeBbY
k5ckHHZ5M82PDctuXbZDDUQwceZadd7HrV7OlQp/Hnv0LjREoB44TmpzpZ66Cr/7EG/N52OP3q3M
laHvqeKzuQI19Sz85DPcFQ/FeL6nCAHlaQ2OEObaq+bSLCu8245BT/hesjTVcnWLh7dufLjZwvn7
rmyiX8dGZLcqaVMLdIL1cLYKv5ZkOcG16eCA7FK1bm5mHocJnoyW+K2FDTX/J8zP+yT793IYTHH+
3gL9rmHw5FjMNdL9mpyidoyqkxWj/w1uuzpMo4nVx+pMfI8UcjOMm3VisJkH1Z0PbObce8d28r2C
qTYskaAewOVZ9ZlATwEZ/2Wp9P9plcH37CCxBf3qw4H8usJI/XUifXUvWpjyHZo00W6FhuEQIQh5
8zVoJYFpWxPdBXDtPhby9/igSNra1LzCjtu9AxSSXJXVsR032sXOgLB4CcDxhj1reAmS6R7kxvOx
MdlFTo17StDYvekK5/k0GkXRq+jQoYfvSYebwiVYsMj5Gn6P7SnQBx+7W6BR6Oqkb6r5CkPLjEf1
1Rnxemgw9qqeJKqx+6G8cTVeBFpLXYDx808qk/e9+j8s/r2sJ2DOEtlgNKpoFncLVlHhhfV0LGru
dT2tC/sFNkXTdaz5a7DGbdolkzm2bvbKHphaDQRK+flaetBnmbF67WFKd+j8irbu3aY4LUEC9NZ0
jZP2XEdRUTt+qBTJ98IeKaO6smU7XzfavMBYL+eNO1Ys4HtNj+cCWD3AwwnmuP4brel3beixeiHk
lH8PSTjH47u19nT19R/uVK6S6lj6s1fv8MYMvpgx2DB7ziBnOINtcixu7tU7ywrr4vF9QpfttBSh
UeOJx/P0D5vr+5HsP6yevXon8TpqIlAZEDrr4LZAsfxj6Fs4fG+qGthp9qaSpsEA/PGxOb8XLS6T
W+oeFNtr63ljPuqR5GFzDO/N92IhOI4u0KH301WWZEv72AwZHKgO6TD4XivUzgPzYttM187b+nMf
1n0edW137Myy5yopb3ZtOGJuwk2J3Dc0QgowHiQH8z1ZSaLbXPrTOF5hwxnmsm2/8rk5xifje7UQ
h+V07PxhvOokeoSDaFWGL4fixh6tVLphZmj2Ga+BsumSBL+V1MfKH3vBziwrN3Y1Hj1q9D9hJ07D
xfxTo+L/IybtRbJLQ3W19Wy8UgoQTkPu50kfC0h7NVAQB/FijR6v8RrnJBJp1x67Eed7NdCSEDCT
WAt3dy3OW//HJ+LYHrbXAxEXg4dNAJWkfpCDHJDF88Fz1l4PFG6VLz2wmK6j6lKTuDTuu2MJ0R5p
tLZaoT1pG66tLsuv8eKq5w0W5D8PzW22O3smWsYCxljDtQSMhTcibd3BlGivCIrnVXZG4dFwJJ5z
tZo6i/reHZyBuyiqjfYAhMXTB1pfYL1dQEZ96AIIXqR/B2gw/MoyKZsWsc6fc7gldYU0kNweG/Fd
gtu/95sFGyzuKdRASOU+xP2xCz2+VwVVS8srAedxSFUolLWia5bP7bTBOvnQq++FQdhOhJgknm/n
hebDpr4brzlYQQzec4P/SxvEZByAhe/xwk7JbV6DNAI58Nh778pCsoIFs2VVVGjP5IsPm+ekAdzo
2MN3Ge4KGInxehYWbArSDcqjkB5bm3uqEZkrNgxVZYuhsuwcy3K7zCucwY+9d/D3eEMcOUYlL22h
vPDek/KU2P5YEXsvDNLxRPmMInYBy8clJWPy4Ivq2EUh3ztqNcsy+ZB22qIa108j7EhS+GkfzPuD
3eJMvBZViel9UEwJC7kovoLuffDN9+KgALZXMPdOTJGUILPG/hJmeP9jRYS9PqgV0nqNi/BwIV7A
sPkilmM54R5vNLZ9N61dYAuv6TNayzyy0bGFuRcHUTmsnlx8g1OhzK0fQx/049Ds3guDzEhby8LV
FoTX3xqvPS9qPDgeu5CJILmOUi+24IO76211TrZjGEC+Vwb1uMbzpRxsYetWnJPSo6ll2j92YN57
CsJfhNa44rDF6KJ8IPWr2IbXY8O9C5m2VairDMYW80wf/LIExdenx67X0er5906F9Ng2nbGYgHx4
TJJIo9o8Htuq9tKgqCOVHqSyxTJtGX7QJYjssXmy1wVNI1G8UviYW0u8NPL1yePbwVLqv8mCbC36
gTS20BOuOVa1hScQ5X8f+pp7YRBsHiw36EcutBsuWxumGKRjUWcvfyHxrFEnx6MjrrJmqrK+PGZh
wvdgIzHSdYgUHu3cdk7sO2QjOfgpd7FyNAMBYRwrB46uc6q7+jUmY30sgaC7THZAWxQfXWeLriYZ
D8ypCw/mVHuqUc1JaSn+LpJFvOHyKpND+OfYHNktyool9dbNWDjBxs6aaJvGqLYfG5I906hr12ms
a2mLVtcvvvqpveiQLJ/vRS9DpxN/0hjsgDjEBH4ph/lYdrwXvRBwYXW9YLCrCcCbRl7Q13PssLPX
vGgGGhjFVTL82Ls0hLVGCL7Goe+4pxmNFCtFtbUtymrLVXSde30suO/VLo1vtW89zxROwlrcyBSO
xceuNfbKQjKM60A67H7lu3VtFaPbeTvoYcL32sKkrENFS7x3kow/m42/2GatD472Lk5GDfGgk8ez
ZXBvaJyRbTv45N16bKjcQoKDQmH6NV3Fnz7+cmSCsL38Zy5lyGeHCQI9TQ4ld7o0w6FgAE+ivwM7
6UM5Tl1sisHxEDAQCPJmNXkHn747UMpYhaV5T7cnSk0OccoXZht3aLjZXgH0fsCOlhGvPgXrpXfr
ZdHHUHRsLwGike+7CAZoBW54h1S/o2OS8tiiZHty0VRFAsWNwBQjU0lm2m344JJl+ods6n9i7b8X
8tleBpTMG45LmkwFQdGUFGSVo/co+8SIjFPbiJempnWMW8hxkRcwG0YY3/DFjpcxcbq+NKStWErW
xKlHublhqeCM2bBjpUW2Z8/wBvHKLs1U9FSAOUfpG3zJDh3WWcz+nstWeVy0cCEstr79xnhZo1J8
zGaK7VUcVgdMRr6ainiqiqqJq5QOx2RhbC/j2LZ2UDF04IWzvZ8Og11TUC3jY8sk3u13mpSV22j1
PuJKpVEUvDfIbsfoHyze7XnGDnqaB4y5wVpMSyp0Nsf87dC+t5dzmFpYkKrx6oLLr2RersHoXY49
erfvWb/apGUC7+2XOXNBkUTHOr7YXr0xt3O7hBOmik81y2DuQ7MNboeH3nuvwxOWh0hA3FTQJrjj
tctBhjuULLC9Di+2JB7rZMKjk8VPF+5dFVANByPBbp5Ubclt5S1ToYg5uRo/AMTmY5g5tpfihWVg
ZCvGqSi7rs25XdvTkozBoXyV7dV4QkSkhWbu/RAZDTh6tGwp0VM+i0MnG7bX49V1KxUlHd4eX/Za
1YO8T+YlPHa2YXuQmEmWEqa7WESDfQUH7UGZ+lAxg+21RGTpG15hihRi1t+0K5/xDf5hK+fYsv9D
ENsLiewS+mUcN6hKJay7A12ou5kkWAn6Sqfo+6GltJcTUTTCkZlwbOldFKdLN/0Stj9Wkmb/Jiiq
YPza9D7mO68v/vTNdfGxlbSnIiG6e2ggxZNJspZZHZCMwOLkWLDYK4rKuad9t+HhMhoexNDg6mU4
dGvO9lSk0CmtObqmi5D1Xt6G6skrxbHCA9vrilq0rI9kCaaiedcQoO/7e1upg1nsXlg0B8s2Vj2b
irWuHtjYZuPcHFtCe1WRGMCWiQKKOVhWFQqlUmRAuR0zIWR7WZEcA71pilGJ+7noZJDjTH/ogo7t
RUWh9urWg6ioSKrmIsIui9vwkF4JluN/p3FEuypcgW2DQ5iHPgqbyurY3QLba4q4m+IGcA5ME0dT
KDbi8FCtm+0FRX44Dmr08GALC6gHr0yqdKrDY3gjthcV1YmJSeCbqYhEu5T53A9dmfayR9/doa1w
Ly3yQfeMwSV8/5p91nPzGgTHenjZv+mKeD+s1YCEpXGtn/vSFYtJ5LHtai/zGcaohwczUpa2YZdl
TlKZkGMTfC/y8WiDFqcGjw6a6IYSSi77Y7Jttlf4CMBFNhtYTHAvkQ9KtBjzBlejh77lXuHzLtsG
3pN0BQtKepOekec2nuNji3Mv8dlalox0GPD0SlYk1c2k28y15XCMT8H2Sh/urV3Nm74rRNc26YDz
RL+WxyL+XurTzv44CDVMhRm3FNqtO1XJ12OjvjtlyXpKpoG2QwEXTHNeJN8yj8A54NjTd9nzivrg
PDaJK6oEBXCun8N6PhaW9zKiLfD4qPrNFdZ5VQ4y1XhymhxM+/dKImh9JxmOqyt0E38uUfZNO+6O
xc69lkgoGBtQf1gLOPpNgEBZ/zIl6hiBhe3lRKPPRty4Cle00Tq3KTQdQZslw7r8OfRJ95oi2Wlg
GR0+qYdXNkt9Cod/0oi8V9f+Q/K8FxRpRU3lLD4pLl7tW4LPy05lt4y/9MAakLUAFK8/e1vUTsdO
jnuZ0eZIv0YJcUU4f/QmD6Cno1/B/zsX2Lq2ZJByuoIrk86mSWd+zJ+A7SVG3spAJ48xSnKZnuqI
XuhBgxy2Bw9F6+a1c0VdgSMGgId6a9JqPFgU2SuMSiZAf59GVwhWqVfUjjyTrqMf/FOFgZL/Odn+
hwm0FxnV7YDGfpX0RYc+X/YJHsXyZkPr8Xs5oy//I9BmtP80laqCKe+6qUn/cOESrECPir6xbVrh
1qsbUlQS9XaDbQ2QOm4r5fhC25APd3RsTHUb7bDOj9NaVslJEbT7XmegvMa8a3xuruscLvEDg6ED
PXUiKNvc8hKUh1TwpPzKPO7HWbNhC8gbMegxn3gIn80g8ZqlmCsUo56Zbzx+VjNh5SV00E09L33M
so2vzp1wU3mzrc8+I4kyPxnR8wP/3H/oTvIjyk1yKuPzBLXzL4OftmYcriFhAQYe6EZBTOI3D/eR
QOJg2yjR319F5TlYNdMvtPbt2+aAUwNqtR0C+KPAPuKqXcDb37TbcOvFvabVhayjevtc97Jx5zkO
vfUcoe10vKKFqYnvvCmxwwNveRd8BxZ9NUUAq4Uqi8O5fp3KlZeZ4JAkZobqvrm25VKOjy0Im+un
ENajVa40GvwyVSZdmMGZgIvzTDcx3d5tyWVOOrWyJ9wwV0uaCN9Lfq4Y9PHK/cnAG7NJgvpLVTtB
rt6C/sHchXJuz3HY+mWWBLgfOIWR854Wvkl2AopgjTPGjAif1qrqPi5+XetTKU3HPmjQFfA2c9e9
48h0TLKhnJo4dXPdqTMB8SZ4UtIfm2wAVx73U5sF0VR2LdpvIrVA8L8wU3pZ0kV6zjcHFXpGlpmC
tD6IEMgmyrS+xAkEdunAku3zMkGuldZB3HvZQlTJ0m01kToDOE2SUzuZss5iN5ovpmkoGJiSLOYS
8NCL/mwgWAVFIHpaXgIKD/TU9AGMfzzgm0wmBm+5RUREgHdDMlNm29D7P/BjJgB2o8becNDvwxSs
xH76aup4UinKulFSVHwiFiAiH5V0x7CK0rkLQvNsErYKmU5+abe0bnWw5twJrzsbFa9VNpXgCMMF
Z9tEpjuNvukliOLpNPY+ZLOsIaLK/Fiq8tyIibmcQkz/Y6lLZ1OPaA1fjq42Io+JSuynwbDoCwoH
Qub9wpMxbcUilsuE/9wUJg7mLa2agcVPuDoIpxRY5EVfRBvjnwfpIi5TLxwaGNgrAH5cPhoj1690
TSR0fGDf1/pPVCVjkpOqNcF9A2zkH3+rHLl4sed+jbBQ+b6Wyv9E406FqFlU3vhRlGojAMyEy3bH
5QJGcVazsaenWfghe17alZOzKdumu65G+Poil0gN6cSNfRqsaboz1lZgMs3H/vdSMVT+BBDapoCR
kFdfvNWWX5IQLdy9IWwA7nFso9eFa++mLP5LWoHqEn2Z+7ht+hO4ko1Wp2WyrPlQhaLp3nCbR8MT
sDJ+bKAlFkF4c3MAqnLa2ZLLLlO4FuqDNCRBtWb4ZdfxsQdwwF4Gj/nxfb/073PAi0psS2Vf4nPh
XChe0MZW0RdlvKqDe+kk6JD2Q4kqWli3/WtHCal+x0PQlr8nuFAMORkFUuyqasL2rgK+2127kG7N
0zbW4efGKS/IFLELP49amukRu6nnMlYZHZ5xcxr5KfCLqn1F+0iQvJaailvc414fLdFiKm996MK3
xvgt1Lss6paHruuQLvitnb4A8WpgvyZN/TY3dn7W0okobXusKC+bNl+1L7XZPJHTDTlGCkLbEuQV
8qXhQnrMCeKFMn50iSjJRXlmKE81UjUvG+KoDE4RuszKfIorT6cymrh3qj1v+RF2cTdctdryYMPe
kS6473wf3o9+YhFrYiSQUrBUihUo3vFpK6dTX00flDcm2wlbQoQ3LJXA7tzFgpHz3AhCrx7Krprm
ATpcPg8rR72MhlPyY6RBdBcHenkIR6/WtySq2uDC4XHhnxkWwfyAAHhr1z4bgII0rnpIlrBCV0nN
toc47IZ7lLUQ3QPoRvxsjTpRn7WKFpmuDBXjFAs0+Q5i5/qYSNZEGTDI3/x6SH7zZCh/+j3puw99
VG2YCRWVNAtJFeduoAoBEbBMoNdWAWahDzss1VQ/mY3Plilz6zoynFBAlzk4Nt1Jz+JSOVcwUuuc
S1wdTVFwGQNK0oSuT6J1YxqIrU0TwOFSCcQT5mX9AWmESRt04mbGeUu6gUmgkmjLRRSaVOhI39e+
/+Coynk0fhWLZ88+qavcwBAph135/RaNK0p5KvbyGfZuuWhtkknt2SSl4OhdXAn+FXbnJnpI4uaT
WUeD/dz9jISYz+CVszy0avkU2VLnQw28NcgC45AlMAE0mLZxie2HO3cD0c5PYcL0STGcIDzs8Aht
3esae9gPyyFJGT5uBg0FTRldH+gqLrR2D4kdyQnYewcj1VZmc6SqbJ3IYxOabxjG8DSA3FigkPVT
MrGdgmDJIWsVebvWb/AjqU6ewY1yDMczJACuOUsnL2srhqxMyJyR3iCsGPpM2vjJrNEt6KEVrDgk
PmgW7tKoNJeWDcl9z5qHUrolD8P1Q9ONvTpXzvvGYF2VqlLdzXZ7oKXQqaDTq15UfJvCeDyVS/im
KvsoFK6Lsw5jyBs9YyVolw0kvseRc3uPAECYO6uxBXXeTKvUFyOyrYAH01kGoUpjJ23mN9LLWD98
LCMRFf4swA/X5ANDEwnoSk0WSL9PlRnTuif4M1GHLgQL3e+p4UxdUawIy5Qu6DFRKDqnY9fwZxjX
R4g0ZY5fSHT5BnNPmfbRNj37goZvS1jOZZ7Yyv9U6cCs+WAbXDpSv1b1PeWUo3ZgDV0f4TYU5Qvp
hLyIuJEqw+9H/Yx7bUnPESpT7kZ0QB9C4kmdMoFe1NSNOv6lV97lfR148TVuyvBL37bcpcE6u68w
jAzJORmH8svSNMuEnA99obfEZ7HDzBzBMBZ9tb0mDDehpxhg0KxdO/8L7GH0mI51NX6J+kG8jQI3
P3dtazA6RmFNYTkNEZynq3pDAEGh7DH0XLN+HLtEdLdIkNg/j74gUFy33sxOPR1blsdNJ6B26pby
ceLlZC5NwNT3dpvVu2Jdsg5CZIlp5ffTuuB+aU1MLuYG78rQLtN8CJKK/poiuMy9Sk0ak/o9iq2o
kS7DV9K0g0FSFVdNUZV991nPK+u/6Tla3uYQqqV0DAMo+UdkxLi7WjrKcgC0/fjZylbrk28acOpU
tzaqiODQ9EIoK9Wp1xITcjAx2jlFNcNLVZpofJqXRWxITcZZwYfKme65H3pRZ63pAoqNpSZzigor
n87J1G00HZVYhwxNz/RpABZfvQzATUxP40TIcO6JmeS5piVywyRA13G2OB/dwPgtuvls+6DOmSak
QNLsJ2uOo+A9MG8T9M+U3oD1mKI70Mx95GN828ZTg33mC/GDzf3mawm5p7aDN1/GHgzrHH3Btfig
YFMaXIcgZiWGog6D1FoqZUYiv8W+EgqXLvieTcHBpAar2Ck033FR1/0Hr3Nd/URp2FU5R8pL01mD
gPSMcwvswtm0sfiE3PoZrMUKXU0kRijd7LpuuYlkeFc7xuUtpmKGviaMjIQMcIrL1Nbb8OJMPP5g
A6B4lwY6ei8La/inZ0zJ5U17sfRTid7g1271gOHshrARBXj3yEpChyaK3M7I3VNPx+PdXGvvpBDI
fzAT8E/T4KlbGCU4UNSdu2ErpPKRBzOzqVLWsVsiRc1wBLDAZ7Nte1OWT59xqoujtOnHMshGnxR+
KeTJU0s759aLB3YJmOdcpi2j7sNM63nNAt3YHHtd/HUzqgRVG/bEHdZY3331SBS7U9sgF7gfsPNu
Twrpamrgvnguw06Tn2Segi3DYafuLrO3Kn3aEio+Qt+RVKfN8yy9RY6x5E70Zv0EC0r5Bp2HFdk0
6K66DEi3atwnLQPNN9bcz7Zd/KdGvSdGnSnhuANWov6d+DULnyPBtlO/dlOU4favcEB6unSC+aZO
S4898HFLcEKEcUwHK5NynVBoYwHLTcgEyWSlFPKxKOAfhqr3PqrRSkSiWUUf4iWS5mnjUz8+L3Rt
f3ZL53z0FWvppav0EZ6mKRhB3O03/5F30j5Xk+phBL9UX2W9uuFrSUNts6BEm1mQxJ6XYwGAFCCa
6X2HX4cxwW4fz2PmtmWsLova/JuN56oGqG1jLps0zsIE7KbmK5K6Jkw75tdwVceLvGxJUv/hUi4f
UC4PXquIL/okt1leJzjhIkmaw7XBggw9cqug/MlrR+2pjGZZSNzUpdJtfn0mnXHlnbKTE4/VSMTr
YPkTTLNZqn007/pylqcIZvRBtlSQ8J3CwFXqbuqDBZCwJpiBlBMrulxEn8jT7JioH00dbN6FWEXu
/XhcvpRL4D10XsTmPAgbjRICWpKiYhtxrjjRIQjGh3Ly5U9Xd1KlBJnscho5NfFdSNuoWBPVQE3l
2wGaCxrK/tTzwfu8KspSFBGirIt5czFBO7zLbH71ljwy08PzwovDDTlFE3l5F9FAXEQ5THVqxZZ8
SJZm+6G5Fje6CPuoJE6CaeJaWj/EiOHrT9jQrva0rYiBl7mzfeHoVn7vO7Pq07BEHaKNdL09dyUl
/RNqcjiUWx/pIWxIxW+coZsXNc1Q2lZbWAyxtS8jNsurvwZleEfcXKlnlPHbPyJukyHr5Trn/uDa
W8BL5DdqHB/nRIDrCBgwtrE+YcHXAbotlvoABG6nwW36ce7rWZxKvkRPFPaqc1GKGcfSdiX8F1b2
e7GGRKv3cRxcY3CgTfr7rnF9wX3Dvk7QY7bIrxK7nFqqR8wqBMU6VVOVXENgVFm61pH2MpcM1r8T
ioskH6LuPSQ01Qut9KOyLMiV2m71tg5pzXvyEXaM231PYN754Aex+7QhVgynRixoMR8BQjgNVEfh
tTfO+bdOmOiTnGBbhkGXrcrgrEO/Y9RYcKsC1W0E0v7B7ybsOtPq8nIZ7HPIIuyjFfWmD1LGJayH
ZZvc6Wb5A9FnuP2Y0N/+p/MtaL4o4qlUyXXNnAcQ7GUR60rSlaD7sIvmO7K5E2cNrU5tK91D6deF
K9vntZ3YguKEH10R/CE5AwyPdDzz0A/1exUxLey6TS8V9Y3K0HEEww3a0Gm4sjYGVz6e2PbR2zpD
U9Mw/we08+qb9U3ACtIiJmU24G441ysaoVQDfwSx+svDZOyI9Etp72I46h3ZMi6bvBGwpc3dOuFS
NmOj7/f3niIxBn+R5JMqiZ0eE86S6OxDBTq8QCatp6xd1tZ8mitdveGSYdY5QrBFGUaXPZ6yoXsH
tEPD63vPYfz9wIXPXLe6Oethg/EvM+PKCw4FqZ+KBNTydKkoe6pjX/PMYmN/IFosP2TVtNElUj0E
aNiFalC2wSakeV1Wuj+DWzR9Y9Lhlhemd9htZnA2VKYZReSDvxvWcm+kHxZ91Fl1rVas8St6UfqX
SCWU3/Vj1WBSM13ltmNdnbYIaDJFKt8ntzUwvk5xz2OQ4JLWyC/xuy1tjpgBCxS+wn7szFTLpnwc
26Q5R0E3VY+61AKnHt+G/cnM0v6cgeMiGbU+7hmtjE2c0aGKXwBDq0U2eCGv7kmAisYnHAKS9RqY
YKWf/BIGxr8jCZX+4xKr2dw4xDj+ZbBlMz7HbdsHf7ayU/ICwJ94s7Oh1R3FaX3DylUjf6IVCgS5
HKvKey79DYiQlEpcRGClT/GIIErR3pubtcVx2knYK3yGmVEEEszs88cA1U2/TT3sOuzZ5x25ka6O
bL5EQxukhmAw7mo0xwSX2k8GdWYtRvDz0qrJP7nSrSy3Ebw5MrXMbffVzCt2N1xxDe6pdyhSpoYH
XZOKWJEyAz19FjmIp/alDSpY22nRhZDsLDhPp4gi8kto6mk8G+GhdGBm0yPbDSfaPyr4vvm5WKKo
enEd8foM/ZVkyfpxc/NzZOrh1HYG50acQVp1FnFFkzeUkfhy6qKGD7i2QqadTihI9R8hb7U9kJH4
A9cmJqGv0lIbac8iQiHz60BLyWiK+gW6O7DKAu9p0B522naSMSA6XpdUaxqxdrL3ClmWdGlofV/8
KIMkkWlCmBrTGcZRP6TCPyNFqvmStu2G3wNc/fEHqt4hTOtxGTpnZT3iC7VdtI3Fgh/Q5NoRdO3V
SKbDH0TDCKZoej7xj8nSLuIUlpjkqb9G+pk0ZFa/4tED9alv6rLO65XICJICHz0fU96yzrHvE9+8
5FdgdY/Kgx1MfYL018P5qVUzyyI9kSR1yMXXYzK4fXPwHEhVV0L3xQRDzaJLxvgJxTJ28Dom2DUI
j7SnmrRjX8QzcXnTKZ1unfyXNcb/+ot7Nf33f+HffwHxNValnHf/+t+fdIu//uv9z/yf/+fvP/Hf
lz/68Uf7Z9r/T3/9GTz3Xz83/9/Ufcly3Li27a9U1Jy+IMB2cCZsktkrU0o11oQhWRb7BgTYgF//
FlW+cVwKqfTOGb03cZRLVjYkuIG9uv0kn/72l7CWmVTn/menrn+KvpRvr5/8bJZ/+X/7wz9+vr3K
RbU///Xnj6av5fJqKIn1n79+tHn51586zHgg/v7n93f49ePlK/zrzyshYYv6YyPxlLR//M8foWy6
RvZ/bET5VL988FI/n4TE6xrON8eltm4asN8TfVEpjD//+on1DelakBOZJrUZQII//6ibTqb/+tMw
vyFSxAZVQZih2+6iwxINKiR+ZHwzgNvaLmMuAkwtGIr+9yOf/uKc/rpPuEi//v5H3VenJqul+Nef
1pts+d/cFF7GREuI9yIEvJVB3zt5W1XVXaOV1i2Ofy/1UGIsEAFQ0+VpcWhml4bUyl9TXsebwrGP
s17Nqzit9hJggpfpwwEFw3gZDZ7UXja7pY9hq+cxpvwsMEnvWCln2thTJ6/jnNaRwUrziuSVeYXR
LYCb5movMB/Ys8tJBHOvkjBxXbXr5/hHSdjZBsAaVDV/qFK9WFFbGoFNkhelZwmOF7HjuU57U6lk
I3Lnuz6wc9sa2RoFsQ3Heqj8CuG6nlmxc1Lmz31TPsYVWlPlZDnID+fSNbbwdF2rPcjpuReXM8AU
AhgSMU+P2D3uKE9uaVo9NgliMOzWQQaw9pTqoEv68hUz5HAAI8Yxm5MV1RgyVRoJfJCKe9W1KEHA
4B9AXTxnunMRylhjR9M8gvRPfxLWMTa0LeltLcToOebhGL4D6rzsp9QJYo4QH5gLTJy55joicmhX
fYpPl+uImJsmchcn+JiYRHjpLXQougZLes1wsXhdviItlgTSJXcoAypSg0Crr3QJBA9/jEb+YsPf
6sG+U3tw2bRXMU0sH3yME3RmfRJgoT0lSQnopUlfEkaIN2V1vzYGET+OrRk/JLmdrnpEMZ7KoUxP
QwkYM2nQaOlt5TVTOQZuj2OP6BJ0xnJGRg43QMTwog11zLb28wzvb8+kfbbMRn/oW6wAUH8zDkpl
u+JzJwIAuC9aaZxdW0O3gC9tI/nA15r0tdbS14wlr1k7Upzr6n2jJicoWlyiBKg0COI+3pBJaets
0KYQyyTzpZuQdTK213YB05lodXOtwFF5PXTaWLUGJg9jMkqAZyH1YKs4YLiSAnlWGwFsX9xLqLob
nBQnFqAI3qAP3QbNerF1aoJ5qyJj96UCtIyt6zFOYhHNZLzDLBTl22JIA1O3z8KIEQ4amyxKiHXU
xGAeIYTkP2oNDUMLuTjAGuMMpq8Nia2fiyZ/GfPpLuf43AWY1UMLPOW26nnuYWaG5iWAgH0kb1ws
bKxhX2rZ2rbwKpind6o7dkbU1CS8CcymZzApAhd2Ia9O4kvM82cIdm7qHne/yXENila4/ts1r1sx
eChgZ02vB487Mvegod6NRXsi43AYrHKvZ3oTzHONKKUcT5Ld2KZf1FjsQmJ1mpMZGbRJvbzB0jUX
fz2YiGTvVs7GrQkWd1OfOLOz85xbR4q76XWqfdAmWnraYAF0bMx1I4GdAaJZo9t65GK+S2xVLg3E
XSyxTtRY95i458ggk/W+7GpjlSV9FrVZjWVnoFEHW4QnInPERZDCDh1wjZdWor7ky3kNTpqw1DpI
W/HdO9IfEqfczy0+r43kfUHbUzNgPREEL/EZ34kgrM5LU0jLxEjmtZ7IMbCpHECX5a9a2x845sgH
jCYVIs3p4OckBjHZaUBCLR4/vtW/RsB3bAB5DsHRIyiBYBWV8XynWYr6RMZNCCxJ+BZPQafouMcc
ghbfIHhULLAVghpnogGTpY7VXCEgy/Cd2Z5AEoJ/yBymhUQjApliyDQATWb6TadPWFEDYDrPiXFJ
Gh0/TxpZbmYJRL1yUTxs3j3UevewxER4do+Sr1wO0kTVN3bXco9NhrgGqGH6lWmtTDLRUMsqJ0BN
vStwxPNq4VzQATCP4MMA6u4e+hQ7RRs/GVb6Wpkj4qtK9P52O8jw7bVrRosAYpHNgB4oLuYk7HqC
0Li5eFZDSQJI4EQgEvhv4ctrV+lYp54cWVSn6g5Q8SsVme3PoKG2aKAPXNcaf0zwyJa1mflNWu65
Kva8wu9j2zu6YjywOJ7CucO25Bj5Y210D11f0a10Ut0j2nzXCgu27QELkZoO4Lex56lfW5bbYY6y
lqNltLVa+SKfu4PbF1hrBN3sCNcLuALnyFp2HkY8dyRpb9yqfuRafptztG9JirVQcBBzmDqJDjCG
hAGoR+abM9iaorSOOpIF1iV8xzesaO2QyrwFsYl7SbEdTL14AG1WbDEt8KWFRQUQsqT+2GvKh6Sf
bUu4QNYJNaYQY3r0C4x26BNHZvpyNs4jK1yQbxpmUzluCDeEwCyMFvc2ti6I9se0tLLFNV4yMIRM
XyEVuJmN5oQ09McJH8tXCf4xAkKfEwB8SD+o9zlXd5q0jkPDOdqcwV5nmKHgMQM3VCbdQzWXmHGS
40pIR/uJTqQIysTe1G75iHXwUE9Y1LZhX9zK/RFr6Qtx7CmkdEb1zkYCsmGOr+OpPpWFuoPc/yEW
aJjbKe8OrObAdwQiblxL+4mdRngFmmwNmVcrXmFIaVlVj7oWb1Vrlf6YJi9aslz6xkIFQkq4l9VU
88ZJPExjm3tZgs+o4zIPKnY3mq3upmaMtwWG2ITNVOVnrUiwlSJkzMLwiQvI3iLsjA4fwSxekMn4
qqYEKF/yUvSoMkD3+7XWls1atbEJ9gefzhmx141ZCnobLEkEcRQNORAlPJ+4sdiwUqyW0QgqIA9B
qYEhy/C0dRrunT5iD8QwPnzCPnsemLatEG3uu5V26U2U8r53HQ9wAT4N9CteD8OLh2nIQESq0UtG
VINaOY5HIKL2xm65gik69EEmFtY3tAydb5ixOnSDbtzpKa5GIlF0zRFIGBiC7Nlk2HmlVp7aGlgt
IbrfMXx1NweGz7QJgHbPgbXh/duaohwV8SU1yFlCmeG5c9ciSxYPxozs2qgrZ/RyyG/0ujJNr0oX
sPlSKf1eTHcZGOWnbrDwZUrxsJzvRFYJPyvGOspnkLYEZyvfqXGoaSlKDs24u7KzhgSNQJ2NSVx7
Gg6CIS3Lvaj0p0YVZpAPzWPVZP0K5+ZIjpKGQ528ZIXA8kO5KgpUfwIVAdhKnBwZ1MNrU1kdkBWb
rQAL0zBFUxhpkKp4+YA/aIulaRtT6eXgnENt6IbjyFsJRo+cSW6vWEL1fWbjqQEq6Fl1rCBAbE/D
iM+nSJlCutQUQLIGbAYCNTJLcbmhcnjuKpSdssLGO0kTBIvCbzoS5QzYtfBKO70ZNNqvVIeFWiCO
FfM98L0tlrw0bfGYjK7yh+WInZaVdZAMWnOUrCJI0Xf78VSNQRo7F4gHcZwGMwDJmL5JurbzzSGa
n5HiPEDYo7TnBFbAwGgB4goND3oZQxPxVgwzJFiFSUy3VWq+Aokdw7wxlI9Dz93QxnINcEtEbsyK
MAPvHLhm6a4GiRVMQRvvkhr721JYEG0P4nlKkFGl7MsscF6e5hSQcWYZQUYnkNUddiKMpcNlLCy2
JWkq//Il/keN6iH70TWieZXv29C/da6f/qv/B5tVyKaWAIzPm9WbtnuSpfrVnIrfu9Nfv/urO9Wt
b4YNqR2BCOVXo/mrO9X1b0D9KGQ3OrzV+qLr/NWd4idwZhD8EtEdiB8Wafyv7tT6xqgNJsxiOJ4Y
gJvZf9Kdvk2b+XdzqlHdsA3LMRje4PcAtS5For4yehtG1a0w6x9QMgUVjaHq0SOta0DBQ2MyXvWJ
+4UZbEFHPnrDd16ZCjEaJRV02syEgWJ3I9oTDsVIdpep9gsvns4+eZPl//8WC0cSfUxLsGGbor8e
ZyMwahmMSAtALF84TM8xiH/w/LuOzSganS8lCNH4K+O1vkh9P/qK7yTApVVhzLxRaJjzOkZNhc0n
1nBUnD1dVMjrPBEDpyTM+MMp29emal9/NYTqLaLlo3d+p+mHlhQsMEdYteYYkdNEsss25gDpYYJW
nwynkds7u7CCTuMoX1/5NT9dRO/E/gUwCY7BnM1G4ZR01R/LK3kPkhrUPhRY3m9P1wc4CqCajy7q
e/REA7QuxdzEG0x6D1rDDeD5jVR3BcAg6Bs3SHHa++d3+mz1vE9Fy9RIXAzLmDaj5USzQuPq4AQW
U89MslNpMhz152hfDbu+vkC1ElRwIHzx1suN+uAGvo9Ns2ZtgohvlBswN9FATnK0I7NLkA6Dpq8A
uCpwRY0dd5CEa301DxFQ14dv+g7IdNxJa4g9y01BibfM0UPMTaQNRuTikTEmUItIoMrGr+bgfLZK
6buag01dOVw6zqZ9aG+yn9DvjpMPcCW+7w6Y9Dh/uS4/u5rvak0Rd7nDCsY3rmZ7DbtUOo5Xyn1b
PjMqGuQCXOtXes5uyZcFTn8DgD+6ie+qjznGmhrjrtnIlWX72Z3+UB+a9JDeZNxZpad6QzE83PaK
2R+C4UdsbdFYHesD7FXTLou9H3G+08E5gyzfF0ez98VdfjK1p2GvedAMe07CDvypOTbXZR+Cogx5
ZJoHLXR9AUXlsTnn+UYenFa/LzlQwnscwb0fjscpOHIQeGvJtsLwXYqW9ru8Hq6Fc9BD3W/2jvTt
SGzyUK3NjbaL1WZaTYHhs3ilom7bhJKsoMXZ1OuuXsXiR3rojmKdVVu57o7utYVXhA3Kmy7Vtbbq
r/iJ216dnY34Ob9n+yRyIDRdJ7tmjcgqPZyhrXyBdBWn9C4Yng0DBeOobUfYPaIuqiM73yEo5QuL
2adr7l1N1scK4ayaohvDxVFTugGahzUoIGQnD/nJbpxAj1mA4HbPwX+j+fyibL1llH20GN6VZI2N
nBcToZt+eXwJ9WzdBfwH9pE+pnEGzQ9kId1jpiN6FWVlkO2pymikAGPJL5/wNzf0R5/ifYW2JhRP
OsQbx9gR1gBxRI4LUphHN9+KOZ6hgfIgc78vR7KL4QIIGzPZzil4YSECE7qHBcsj4cKaTsMIVTgU
PgLtwgJZqhG0boKh1Tzj1xBbdolbeD16w+3o6NmqMrKQZ12APbEPOC2vNA3E9aihO6ZS31djD60o
ZEKmGHKvc/y8TO5tlWGxqds80TcYtZSuTKYzf+jV96xOrzANGifkErL/xDhNunlQtRkgHZ+vWGV7
Dp8DhcbCtqtjOkAMn1dBlaU3TYq8Al2Y4CCrNYEwe6Vyo0dKnXmsG3rl1qMv2+fEedTlF/zTZxvJ
+5xACHFc0E1tvImzdc4fXDd5djQSTFl/spGbks6htNpr5RycGRpF3HHU4S82sU9q+vscwR4p8oNZ
gEvQY/6cMj3ApO8gYzgCxHaQJfauwVKUHfsinOTTr7o4u347cRmdAw80qeINryN8NTNGR4lFvuya
XtNcp4PyRHaN6E6U92Rt2/YX3/Ozs8f72MGZTbSaEi3eWABWaniu6haYH0RmKaAVN293xrwbzHPd
XH+xRX9ytnwfRmgwCM2Z2eXbetO67rYU3a0G1dFyU/MmCQvtMHTlydSxU1t0Nydb94s8t09OQO+j
CpWGYGzRWjk0VO6OGxSw5LATroaTgNq1+PtyDPriSy514YN68Xabf7udDRlLB9g83TSKnNKYbB3z
skC+fSJuoSLHySjzWngwaFp+dfRZKvFHb/muQk+z6GowcfpmiOVOy2YvHq8dqCiRNRLCPrPLUA1j
ZV/FONqa+CiFsr8q0vQtuOijN39XpQ2hLOh+cOSbhl0xuhit3K4cbA55AyelDkMAEHNyZ5QoUUUh
95By7arSvao6hCp1x3qednM5bkoef29Zs2fUF2mBqTyZx1nuaxJM2coRq4JtuVg1zU7NKEVR0a0g
mkv1lSZjP4UXTNE1Rl8D7pmh4UaVhdIPRSvFncWIUD71AEzTZeP20xm40zWbd2P7bABFwiExjYYB
gVib2lmDypgWBdraxhymKWxgCPW0LLJwoNOA68c7VTwwehyrXWw8mMZ1Ty/udN8ar9K4q+obfYgK
Fg025B1rTI8ZxIaYK6JHVQGNT6RPy4eGDLabIiTMaMM6TTaJuTFT4HOrHPqNvPLaWAfR0NL94Cg0
IkM++XatrXMG71TXXzB3Zc8wu6CPZ6Czxc5FIjvCUtaW4mFCJ59lw6ro3c2QBOnAj5OCojtnN5gx
EfVqQ8h8NJx7Zt1iHnaUKbUuE+yheNxla+zy0lylbhalzvSiI1DLdtSNWwILEQwmuFq/VsK5NeQR
orANK62Ly+pDzaof0k13NkwbugEpNOY+KmGFUEgESQXrBkTeuquFuhI/Rs1ZuTjlVKIL2rx+mokL
BXGWnjMHFOCsUHOM26rMo5nXAGpxMTQB1UnukD1Ji0vObQyyAg36M804VLiNJ/ijiF+zZA0XdukG
JbKAvI6Nh7R3wtzsItJA8V3WkFmP0NolaOpAWUxzHZjQ3Y+MbhKtDSs6n5Bu6DsgloZ2BCyuItPa
8qzcOa1z1tNuXcsp5D0LXJ6FberPCOXTUrqGB+amnOqrfBiCHKJDWyeb2G1Gz47iiS+X5go95UUW
96xQUIuBdgfSDnZiyK+LavzR1gDTamjX5xYJ8hjs1oqDhfkcKs8zuBymo8qcnwadbvr2wCE9WyQT
XlN0o28DUhvUmpJsOybGdTEZh15ZN2NiP8PkiikuyP8ndJ2W5UqZ5l56haVOvIDrhpvngYzQXxaw
31mbkfSRCbyCVfBGxM3GNChYVmdtpSeoBUPw/ztH8l3eF2FKv2ttjOd3OqcJNNU4bsc5GDujyJ6A
Sa6SFIgAPCaMPKCyeoUNAWZ20q3sq33ysyr37iAGB1pnNLTHKEOF8VrT2uEDsGmwZKkTmEu7+VpB
nyVjHKksGFG/6p7fzPEfFLj34ag2KHfDFmzYODCFgzs9JBIPeDWsmpwcWW9iPZe+ISQchJD8N9D0
38BwFyQ48BHrhiPHyLEd30540JYWnCTI8JE9hsjIcKi438TrHFbnRId+iM1B6eR+YRdg4i6i/k4I
Tjsv2UhDNzZXo25gj4Rjw9GixSY24IgGEibsqUL43TkZgIlfF3YPxQF0+Jdq/Crr8i0f/KNLsOyr
v+1pM0YLg3JOig1LATnXu7jclvRSk+/YYTwTXacz9QDWoQVPEDCoTgKsoIszKzTGSBc8Y7Y3qX2M
APJqq8XmlwUuZXuc3I4Vt8IzfI1fbL5vcZAffdD3ZyndSGfDLDBnSLFNik3Y1mQAKiMC8yeNa+Ie
u7nwbYDRBT13QMaduoIhQu4xx2lVjbbfwajXt6eMHgawylhkdFcSvoXPM+zTzi8Lv++hWC0fmMRy
e+453GJlHAmMZCwwiHVCzJmAbjcp6sCKMckTj/jCr8+LBYbD2aOFcOzCxADaGhWDN5cqCTN39ism
gLr/KKvXpQUwLZglIbAWUwGhsu3pCkJJ+DKcjmBEIKgN+aSNj3qC+fF035rAtDV1ljCV0oJA03Eu
5KZMNzS/MsBaW3MB+AyrEFZBDHbcN/dTK1cNdVYOqD9EkPnwu/kqR6wCXr6jpjfFZZhUFrxZ32tJ
vMq+GNi9Fy8Xim6PUd7/fFR6i1f56G69Q080u05YITA/K987uR41EPZGJbVOSjZRUghPFBtT3vT5
XTLCnzJ95+nZrAZ/YaaU1YczlJmY63WBaXjllLscBkOYvrr8rcnajra6MZFWO4EtTTqQdHER9gWC
wWEjVW4c5UV35RagDZG1jdLnVRbdVGYMAnsIUkcFTAE+ANo5ysKvCzAyw7w2eOHnlglKqNrCPbcu
KA/yCvuqWYczb8I8SzA7MwkgjfJgTvH++Tq95Yh9dJ3eoT5ILtRbR8TwbJffY0HB2VoHbN47AjOx
kcg13ENHnrlnyLdfWi279CRKbXKguHGQuR9ZxzeDxc96tzGwzHOlXc1WU8KwcytS455WYgMDF7Sv
FMqexgdL45v10kQPCXqS75bo9oiV2zlas2YUcaHlU+/Wvou9dE4KkPFa5OQkTLEaVa1daSW/akdr
AzNGkPLO532/1tWjAQUCxoJ4w9SElpwOrQ3bf9auEa0XIcczhMQg4sQKh86KSNoH+R1fcjKWjrm5
iXM4TruFPfYsDPmcSREVJrhi2Lbj+Kvi8db3fHSZjb9XuSahIA0gUNpm3Aoct8M5XZx7AJgOPDNK
Xk0a/nfpRG1iBly4t1XMILuZEGwqT1y50dew4huH8NFHeYeDzWqIDUAA2sZBSCOKF9sRdSVUowPO
hNajQIwBA69Y2uMFx+8Nm28wTrBwdpAqof5q8H7Kc+fZ8KnO1CC+UveqvJ3Bx6YWYIWxeq76eQNY
f0tdD64TnEEdeT3DSb5lYMGpux7NjSyO/7x+P+tw3yc8261h2nIsrQ2PDWBj6QMDotVagdQRJRAM
ubWrZXJHCds1085iWjBLkLj/5Zu/60+KmUNn0w2gaQAIK51CfubsmtZ9qox+l3IKPnrYMaj6ltvo
5uUOMQWeZvwSo/5Ni/q7iPGzLpu8O7aUtW5ptIPQIK/sK9gnd4ybQdwXpzgHxt8ArVywq9E8zU1+
98/f+WMEA3rlvy/krtBcok/K3Ohoa2uQRY5zWvr6BTkpcTSBScArzf/u7sKu9Pd3IxlBpgVxGUao
81sLtdmMYS8yX2jq7kznUmVt0Jh2YKTdSTPVzk4RAYA+6J+/6sedPXPfbfgDr3WXIUNkgwCRYKys
aO6PygLRjq8pijiisLD98zt9krXM3s4cvx2C6DAruKjQJ3J1Bd9TkDvVLcF3XK4slO5R9yq44096
jq1SsADKAOwDOJrm7Kul/DEoD4nA3680nJKdZGx2NgV2Syj+IRVnvl4AK8f1hH4jkFKPaOn4IPfh
NmNfXONPEGD2PsS6LAe9Gw3lbIQLY4X9sDy7PL4T1MYBZ97puPRWrQVTW5x48+X1/uzWvquB8MEa
UCsTFxNp+8YHDijqO0cBGID93tNgSLb0NaYRQaMb5H2yrR3jPCUPCIR4xGSAUwI8mnXQfMZfkVuf
PVVLX/Lb/S85y3pkw7ibtqRP8ZCEwjB3GTEj+F5x6Ce7TlM7PTa/Wm8fA0mAb/7+fpwh3boZWneD
jJVnhKvD9tht+fhWrxyWhjQzg6a5z9AMf7HCP1tf70oV/MqJqTlY4SaenMwgATXbgI0PceIEKRWn
UQEsbh+4HREt+e9q1fs43yrtTYw1dzWc2IddMpu7HGxZjyd4KYsIa90RkJU6dt0vvuMnV/V9wG9v
Qo/TFYa2SQD9LQWjwXM6zQy7t9ohV9SLDQgwhR6YZvzXe/5HMo/L136E/580HsvW8rnAI+qf5M/q
qXz6Xdqx/Mpfug7Ncb5BPQHxn00cRPpDjPG/tgPNpd8oRZvjOPjTYXAg/FvZYX9zdItACqJTjKt0
FpL5l7JDZ99shm7axRBY+BgsBK39B74D5KPgEfv38cuE0Nu26HLqs4gBTfv7AHvYoOFtnusiMviU
hXWL+JbGlAXk/vKE9I4K6KpZIRsmeUX/Ul+I3WkrOWhnRKes81x1iMBsxcqYkOBZo0vfxGaRbCgy
Q8C1CBt5MxhaUnOWeCoZK7/R2TOdpzpQRosMAjU+NvBsQQCXwh1j9nsng8PfXMSzBiNnyAEf6qrK
4egen/RFBpYUQ/JqT5gOzhXiuejIX02Ex4QwdEKjyix4ndsiQuzxTW0jLAsuawZRdA/lQecsjd0y
dBFYnwSnpZcpAsEQoLSSI7kkcOF7LLNZUGKm7L10OZHQTiILKyoRoOAxWy9+KNnKvdIVW+HH1oEO
kzq38N3NHhN5uY4z0P0OzHcWdidkmfZZdrRb/TjhWh6cUdQrI2u3A7eziDkL4Rp3vqXxNMFEglbs
elPLQImmHNFArDMfoV9lQYdI50OuI4on129JrMMNWBQ4AtRa8uqaGmSBoBng70sTMHatgYiKnH53
4IgNdIxx8ooKQTbIEtLWY8GxsSXjQ1Ih9Fd082KQM29VpW5N3aVrPpLkUKd9tcH4DPrUIBQjCRBo
BoXYZKZI7ZINwqpnCmgZjumtOZXfyWipF9PmYp8ZOPkK3VIPDfQlz7ThT2ReRisjqi+V6Ec5wAHa
TcCOEbYDgbntjrMHn5jt5xNUKKOpuVfAYaGvNRu+tRuIty0IEi+SQsHdWkLzADMCxaXlw2zE1cZB
JiBO1U23c8RovSQd0gPqzipeYDuAg1wiUImeU6uG+xqpErlcI4IF2VuygKAmHpGnBNwvLbbzYOZo
uaZ4gA29K0tI6EiM9Bg43tYwGcTtPTI8inzdK1pfp0mJvZhOEhDwaM9QnttyD6CU7fu6v4aEC5ba
YQBPXduD180pRrF0zr01lkcX0RdKY8qv2vKeyrFBJEt7J2J431inbjRuGDc4yxQ7u0kRF6bzoiJB
L1Tc+/DJobNpYU/iD5jG1xxMxD2sZQctt1n34h5BN9kq0zP7h4Px8y0c+tp8g7T+eFtluIEJtoB7
Eo9iNcEVDZMsxPrIFYkvpKncKAc8AYvRZDrYFgDrIeZrWNmwHUNw3pVXE+SgDzB+sueyb8jeJoDZ
w6xXeXNFQetiPcAcuapHR7tvKms69ZD4tqApuMSznw9IDbIQyxMNyO9awxl4hoHwlcQDerURPRxo
dpxvnL4MZl1H1EHG+m3mkGxR+V+VcfxQwDenDTZZayN8jXYfTEt4i9VZ2Zp31c9+gi7EAkC/4gNZ
Vbnhwp1YYipLDfwQ8R1Q7tfGdNFLBat87gsbylJkbqz6PNGu4yw50ly8xITJnzLt4OvJXD0F1GsU
sTbs4NVNtdsCwTVptod5uyzFsQUMbCrk2Ig5V6GwDTNzV5YZU7cJxNj2d8Rhuzm22A/WFcWLjEvr
wWxq64QBp8aWc0RsdPI0z5rp94mEaWpR/WrOXK45N6p1O3dAshiz7HOemT+kVMLLJ9fyadxCej+4
YWno4L2SdLgTacyOtXZtcVBTPlKiYPhGfTz0HPOyyjrP965TpN9zV8ZXjM/DIc6q5ND3CEILKavj
FWaoWMeqFxKxSxpbmc28h/V/L2PER/UdpKpT/Qy//sYlMIrC2rkghr1PsynbxHF3MyWlHgiXnE1w
W3FbI/EGfJ/PTIBHIp9AAhW82Db8OwcZnzFzgK+mlLtacefUlXEGoLEdrtwcE561iuV3lU16WEMx
NMAjMUfujp4j8ETKDtRSAZ94QybodmOQ9pGuN00WIjc6mLv5B/J8zhPcA8hOQCrDpq1aiq4kZa+D
bYZa2Vue1g/qvNRM3zatA2BuJBbOOqixnsGyS5pNVmcQX3OOiKgpbS4WqH8bbOKVU2r1ugbL9kIR
VrUahbBOyE7UtwgwuBEGtL92p5oLQ7ia3/Sj9FtikkAhmCZs0QwjpUNLIFZG4oqeUZ14gBlvyk5r
rpE3gcABJGTAf1LuJM9tWMKSF9Sp1QT/LsKQ8MQ1EwTydu9WgMJSDuxDd+/MpLFXdZ0iWhEq43ko
75MWiYcNfPpIl0BsyZLZBmM1BL1imqRf0tnrunhvZol6lHOVBU6SLJLrkqyseYwqu6zh4pVRrI9l
iCiB8UrqSIOnxS24zCTi9YC4Hc6nlWMUyI/EXnmxZXIbG8C8RC6cANlgN8M4P8zDWNwMIudBbIzD
vhzMavGppT4ydVJY1BCohDMIcieNxGddHulZ3RwxxuEoXFqFOqfODmQ8jIjZpDaS1mqXOhStTz92
fmxgHyOxs1BcCP6pXTsPMwXzMKyUPj4i8TKunR3SdygpqvZZHl8VsX4sbBw/ml6ALDRypI7ZQ7ej
iMTxl3HUVjejUkko53tM9suRCYGpNQuzqHF+nYJxyLABCWrmxpYNqQH7PUtNaPqp0ts0TBGOYN9p
ZVIsMvUBMeAFDNdPQrT1lXLhDdLpiuKIUZT1HUq36UHGC/fbIPVwyrQ6lP+HvTNJkhuJtutWtAEv
Q+sAphFA9JF9w8wJLJlMogccfTP629D2tBKdIKshqV8qq4FkX2aaVZHMSEQE4P78vXvPbeJ0Y4XG
Dk239ax3hr0dW0QCHqm2Tn1LGOCIN38+m5WFvSyK2QHlucpYbRK4QU3kp8hjYpGgJgfGUSUuuHq9
3KRjuYqSZ7bVNyYZQWpMmAY8/BEztwVojzURZ2TadDKYNUClS6hYGeOjxOBfxgmYZLlqh+a9V1F8
RrEz3YsxvqEUvUugCm1iR5fAfdGgGG1mUUSx20k/B3ex4p5n5XLD7L2uYv1eddnGyS91WpwCdxpD
+/FibqBpUs8YFHvvfsROwF94HxD5ynOvtywyk/U+ESy9qSanuYVHOrCJhJ26VgC2pOcyUFr11kCY
qe/Nc5LitqPwDlTv2jYgqCpOlnPTREbvd+5UZVf0J0ybcJC2QJ4EdiJ19oIYkhH6fjiLvTXH6fCc
eZBd3ue5nY3w+wnz/9pJ6CdN/P9D/m1JWqpzgfj+/Znpdwf3PXyhqnsr8XD/+Z//q4n7z9f7w8Yt
f/MM9O664cA4ti65hX/ZuG2+bEtzHMzeP9m4zd9c17M0+Nk6JyDjEhzx+3HK4jilGRoHNEuib7eh
bv+L49SvEpGLjdviGKV5hmVDWdV+pQpII8yrqITFJmr92ZqNQxOXt2mjM/bKC8xc5lF3ow2vc8S2
4wRtXn1Y83wfutUThKuzXlDvpi3SCHEm0ekuXIZN1Kn1WI44yZKnrFrkusaRtZFhurORTgQDDxSw
pAiNxHw/Nxl8n/IJCfDeqedXt7KPuHweeGAQJYDlxSBk+gTE4RSqqo8B7CC+D1Ji7M57MFP9vhB1
kEixGyK3ZZzXXLhg8ivtr+u+M08TYBiyFR4qRzxorgeJkbLbpR7rL9hVsWum4oXz2mciMRmGmlW4
ionpXhdZ9dHgM12pHhJjNyKss0r2NztxapZ2BK9D3q2Han4FgMXPTNmLoPcPua5QfjRjgNOne4Kp
8Gfp9rDGhuaPA+O6yKye3FGjXujd60tDsrV1nMPGN2r3DnDMZiycp1afonWM9zlA0cCRMNx5ipdq
m9aE3jjeg32+0PONgzeHX40R4SwIN4ywMAM9j892uuQvFUYPOrHSGChC7NYa5gxZBqum7sSwJVr5
Fle8DYTpG9rqiZ9FGOQCcJIOL1uZm9xlF7M7/ti1nKu4GoogTBgvuWldr4HnfKTELa48gSYXkB22
UAtr5BSBj8s5uaI6qJ/SaHkezZDFW1yjoTjmKSM9iKp3YtTe7QrrkztZ9Uo3dBtTaHOn9/JB8/or
gThrnD+QwNwkUfJS6tkF3lV+RHWNm8/dpJ49wz0pPpaCrYU2RnWZQHXI5NILaVHla9Wm3m5K52cv
NU9zOr3afQTpwLmCL+WtbFN87eN2Cxf8PrI4RrRzq/y8FUkAj2ZniTJcqTqnTRyKwE7rOxyjO33Q
noe8fsp0BjNO9QQi5DZc+vPloKVXLta9qngKl/ne8DjGCA41AGOBmlUmJ4UuX5OfGV6Aqd5axmhT
BsP+NLjgiIww3GmoQOzYOnkGeo2wLRUwzuYj0/mGG+Mo4ux28MIA7dHaMeMd8vVDXzcfg5vtMlcP
3LQ468nlKwjd28kaypU7NIHThoFwB3uVIjManHorax16+DgwLKfGZoS15hl7EWm35fJWkz1/NfR2
Oxhip9Ea0ICaJG36Eirtdexx6DHU7sf8Vp8n3JIjxlLRew/1aL17SkdtZO9VV3y7NIDVqBDE14wz
hJM7eyX4cKxRP1le/HnW7Afd1I/zUET+MlqHXMt2nqnu2my612qxs9NiN7vcFcKKP8dC3WnG9FqN
7teBMeZYY/UyjGM6L69pJfeZPb+OZfExKeM42gzJfljkb773lH4aD/3cavp9bYSxAd6CHcLRnZ+7
vViVEjsap+WxdDMNuIL6lOp4X90S3J2K3seJSbUjN0tYnqKu/ZQWg4+qafMPV/GzMvP7VQDssD0M
/+h+vjXEfuhxgxxDc900GldRqMCMaDWozN7Vg0Bdlp+8vLpPVfFa4D1Vc3ioGvPWiBLsd8V3LeO/
qhD+thH60/b/t//q8rv+ZL781+C30OfEdMYG+/f7/5l26fz23449IKv/8R//vc0u/7dt5rcvb9QC
u7fPVfGW/GeWuT9f+69agE3dNti3PcgpJk3+P2oB+zdXWrp34SOblukwRvoD6WL+Jm0N0AtwMB2K
guQu/asWMOmCYnp2Dc92PQI3/0Ut8PMMxfEMT1KGUA1JQ3oc8H6ZNIDua3Kj1JpHGWLBqLUjfUGf
o6pfab3PD2+yQm3T6p9wRvovI+jvv9jzdMlzRnvzW+/4xyGO9HQ6MJ3ZPeInDhrwrp1lPSZexnn4
cpLSi0CMgD9m2gI4swbA4bi6q5a4ywLrKLUBDdvMb632YE1yc+GuwLgLYoQMoOXuUhjEedr7kab2
uHBvxuqzXthwhMu1jOzbIs8eKvU5Rs8q6+JEXkIAdeEhnYezJ1lSPOSK2VTtZclsfJm2ZipfnA4D
tW15D/Q6HfzZGoDBMQVirLZaS/dsQZZqJW9mZPf7oXEfYKgH+GhfmKY/WhZT75pWbZJ8idlosji6
lc10N8ieLhCjpXXauFdj7jwk0IguLwleaD/QE8RsO+4zqE+jN4Sr0gjjDcAfdDKWP3V8WFm7ucxo
pl4cUuaQHTCgAJ3RqdTC91nBHgGJuStF+iUGKL7JMmY6zqg+eWEYKHN5nWbqgTYWMSJbsTGWITAk
RqKLv98CNuIQ/bnuLHnV1yg+yibDYZL5LJsgl5FmOHl7UIwgS6s46a4IQFTBQJ8DgKP/MPH8NlH9
awDw7XaBuITvlHkC96r3ywyybuuin3TRPGpu62uTfYwvuNt6xpZh39KC5PQkx2sjTR4GGR1jLw+s
Blh87lwlbLxdrDjvOZt6ntiPk/ZTlE9POV3jrlLbWNg7VGd+uoRBrA++nVhAeY3bpVPbBN//zABw
BX3vqpT1TRVOT0VL9RfztafyhIr+kx7SzxtDhOXTsS7LtRhTkjf4duAfBUg5fFjwmJj0/o5ZCt8Z
+OcEdPAqhxGd54wtYyxq4GAcRE5Zbp/qlg17EMXreKES9TZFGn1FGucvuU3g95BdOYa9683o1pPF
TWE4pzSfriMTRlxd33tR6Oe5OAL6fowTlEKe8Tg00UanHpnD4sbhMZli6yozmg1+9fMQveOr9WVR
3ESKa4Wxn9O4qXXuEL3bmDl97LI/cIOe4iX8h0ArXft1o2MNMXQT0rCNZMmUvyZPDYA0i5Lk1sdG
8x6U9B5SLQ8Q92zmHv6GBjxm1KdruvuB6tJzNyJbbKq7cNhWVkkcx3SdAr5v6vSUQK/QqmgDAx8z
vnFWcPvGUt3IUDxYc+8nuXNSYF7JFPG1HCme0KcjfaP9NxCNM5yLicwDCncgzkGruueQlbANi3Vs
WtuS5y115mOSwUmQpDTkzQHzKY3x9HMIS2QcJHqsOEXTMj41burTuOOKEK4nRSBBrGddt6HE3gIX
3RhU+iBqNkM/UJkDKpouHz0ogKHcQYk+K29YT+SeAQwKHFahqiux9bTnyByuCxNFFsLDwpnohi8c
FlpgzuO58IwtaJ1lfemN1SDseCQYSntXcf1E/MV1OKpdlX3xYAwvoB/E5MBxfW8M3oJBNkPTHPoW
yBwhVyll/+U4tVcmK38obn7YRP+T+uoXR+H3J1nH68S4Rqe8+tU5Se1EGk2i2kc+63PPDI+ogS3h
KuvWKukxz9feaO/cMLrNnRBXgBeIVEEo7n1gmIip8wC19ouVFoHHnApGM137hXLMbDaNZe1CacHe
ya7cgk581T+3LlZF03ysw+T98pQwB9xyaNw0cliH84Wj6l41nvcPRSSFxA/jyu/v0eSEj1UeWzue
9J9rSCs3akdmS/dI4EwN6UNtR1o+czNmSDrTf1gbv7l1fl0bTaDpJg8RAi7zl7WRjA1TqJGt1Kq6
g11UG2fl+CbncSeicWs/Quui9rZPDV74ywRU64thpQ9hzOGh/F4u/q266luY448XQ2vh8oZdHRyA
RnvjUnD8ULiaDFYdmtzj48hBaElr+llonS6bal1KvBRyrRRVBkTPxrF2g1K7sbNJP7Q3xP36Wtb7
spJXaWdedTAxWK8Pce+cqrj+NJXlTVpGx5oVFczovvJ6hpvVjW14N4ndPFtLdBxqG7G78ViI4U52
vM1y7p+B5l5diCRNbp6aWm6iNPpSFPV2QD7ozv1Zy23fzJKPll3bkNN1m/JLKIEKt7zPZoaXdTQ3
q5kR4pqMvyedf0NEnnqJYMVZ/IMV2UJBZQgQUvI0mfFR5TT+//ePzeWO+fljlQb555pJV4nu0K8W
MXLbif6L+VilMHdogLZmHv7/Sv87qfGHT/pCgvyJ03iu8i/V8JMughnoH8IIU/tNl6ajgTVmLPKt
6vheuhvyN6nzh56pcT5z6PP9Vbq7v5Hi7bmebtqOZegXYcsfpbsNCsOBheFCXdJgVbj/pnQnn+Fn
7YyjkdjA4+5wITQaHeOizfjxYaud2uqT2Er81GtOHPzDIcAG1t2mWS1gNg16Lbamim4E99YKCI0e
JBmbjjPK7jqztCLdIbrRWA37xK3WmRt3xk5Kx3zuooqF1x2+MOKnF9YBt8JQlK08BwUS2R72E7rG
BiCEOuIFCT+lmultEXOnd/Ch4C6WUN2l8LZ5FrUHrWXu3RTiq6HG6cz8ndGv+hIa1mCCyJoUleW3
nrfe9gP+uBqw+iFO8D3FltE/LlURXVl22PpOZI7ajZ1UaPr1aEgAptOWQz1fj6J7r4ZEix/6zmP0
NDLO2CUAvrjCvHgYKv01ri7zbWGmCCxQSJsFJiKseBt9ILxU76uJMcMsmB5GzPbXCciEdSOr+TwY
9VM3owDbGsYc3imgQgv8DZupdwwxHXM400Zd9Fa4IkCgDSAeRddp2z0aRWw8u1FvnSaE2+Vq9HT+
MsJ/FJmgrnACYK7qyVBflRldxnF4g2eFJaGptCHo69KBelnkaIcBcQVZNoXXLWA59GcN9FurwMSs
pLWDCBReR6UZDwc8y4wwCukaOwFtWFwGQNODJ2D0tdYlRqqzbf0dhXzqy5kvZ2WJuj2EnQWxv8mM
NMg1j3FG34/9m83U7RS3wj4MVmQJJo92s8oh5gW1q4b3mPTKfYpXE4BiU75mpMNh6c/0amU3jlzT
wrWPQ5dRpaeNuO4yJfv9eAk8cEayZjhAWI9s1Luul3LdRS2g4XbO6gB+trybvRtA0GCAVDl41E12
+mo0DOnyMV3nbWacyVCYbUBxdXKi45fspqHBDJBJVO+LhWJeTAmwFCB6kRvJ3eBeBmIs8au6zZie
tozDuwbeodVX86YFxzxV7nMkoXDnEL9BMVXdyi7HDZKFfmNfhIv1fJYZQ70EOmtQOSlj5NHGh0iO
dhaWDhQzHFYOjWDJvOwi+HFbY1zXQt6GoXEryeM5cXtRKxoAyDIGg9mS6KvKhZsotCX07XJ5iWD9
+wnYZBzV87xVTAH82ho2C5Bq4Ih4L6HiF9AUbQ5+Skv2KkpPYxcevOx2BGm3ny/hS1q34Ptqbdsv
w647EBsRkQfA2bAzKD2SzLu347nZWi64GnIdDZ90026HSuYJiPTagn+/Qhzh3JsSo6YpIAiUET9Y
TDDisNLglI9anWgFR9s3JsiFXh4gK5+cKH62nakHqGCsmypd44dbu7b+WPAtPWCIcDZj0t3lwv1q
VZF1HEdGlbOVvs/fxplwqDQdbVXboiHxsFfmLC1E1nzQ5H2Z8wQnF2GGq7ZA+kVs9zonxSktiDNe
YmAfNV001J75tC96+cHkk9Y0X0jrRthHRrFcN5OyKPJjQrKGmUvUtQ/bxGg/NWT91Dah5Z5xNY06
8MjIkisOl9V94+oUD5FyuI4aGinP31c7LDEXFZJ4vKIfJmNXRFpFvlCWluvRzoeNaqvCB9t3xZQ2
ZiI+2wQnxoSQxLRxh/xxXhRsbBKllU23NuuuL372Ts9OOQCFk4S3MfAm7SCy8u1kQts3kQctg1hu
xSLcdTJGHxDDqkMe2+NO6Inc5pfsCLQsUu1U5MxXepKPbyZJQBRJNaDrHPEZJFqMaVVfnZNxMZnw
8wQ82UouuZ+KPLvvcIzSeS0n2rtlZkYb5PE1/Q1LD5AUpLfcOZAhl854sWCecBhxnWAaa+u2aFvo
tEWn3EOXN+pJCTIh10nM2ruxWVbdoCD+YOUaec1d5cYgRp0cAMOIwmY7LkxOFA8LVuJY3+dEp0Ej
nC4YNOio6yon+mHVtfItiuJws6icdLS4tHdOhdQjJJxrtaC/AnkkCgN7FmEU2pqER+JjQq8g2kIR
TYNiip2wJ+8lc4wrVZOuIIqpXcddttxFg7BOGHbDwNNY9dQAerTiTOxHjdUrOPjCvEtISENlQqiD
7XeDk7zKeXGuMTF7G80usnOEPHft5EgEeS7PbdZ8Guf9kHPltmx2JhlhcSWTM3Pxm6rHldRo/Nsw
H5ZjJoBIuJfMBdGEDePziviPPCN1sJZW4bu9ZFyPXLDblOmy7Sy1bpjhPJdhJA6x1lY3eaTbQF/m
8GZpWeASswxQb/pG31l0QqpTUhOLUBTldTFMOVDCQl2Df99kg/DNYeQAjIqsRqxOIzwK5ngwgxnE
xwlOXLop+x7HZMrcSOjdQbZ5dBdKNiLHvk+m6DMmYXNNV0XsWsdrtvbU4otbbAJImzml8aJi4wYr
QLyeY3UlXefG1Dx1MHOrI8tNWPdALr62mf51QCRzUmKoWAb60nd0xlJU6gTXxNuaSIKdzZ13VzOY
ITKA0QrQpH61TF18ispSbJzWMHaeTIuTg6/9ppRFisN/wr2b88EbhGNfp2WhbkROp84B/PdZd2vo
pqRCbcAbsm6k1pnIjQevnKsXQ6/jnWwt7sfeeGrEgqGrAo6+StLZWCEw55GIwx30AhSTk6pv676J
7nNAEE/z1H7tYWWh80RfcyFEgutFnxN7KKVoW41AUOTdMKnLS/bxznA0jOxdYQbMaQvMgSRqVXFK
z2AS6MrRea5rq23PRO6dzGJ017GmoI3G8Vvd5urBmRCp0chThK/AU2UUtew1hWSg1FMYpnZfBG5V
d4fGKZsd31K4TkrUoEgXiEcML4JW0j8OwJLSk6axtSfwxPcyKwY4CUv+3o44y6oMcCl6m0dVOUz0
yk2Om/uA+UDnUfPKG2eAlJqQQRl0cUm+44gop6RMvo7z8lEnFYvOoePH1tKuBBv9nZhRU2nRUO0q
zauODevKvevSLltU2gZJFU0VMTs1895xcZKX2rSE7nc8Hjbe+EQdSaAq77sOwKE9Z3aJSRMshWL+
Vfldk41HnqRc+RIv3Vtma3HiV433Bsm1+qSTKHd2jcUd95wnh4CJ7fI2DmbmrtK5Ze1vI/tOTgtP
XzdVT6gOrZv5Qs6UNBgPkNAf547+oMn+zkz8MtudYu3Wq/W5w5QWU3DOcfQyMt77OpiyCHpCA/yi
KS75kp7IrpaedPIFWctXBSf5btAR0md1mmxDEisIA+qLL4XT1wfGBrBVI/mRFn24piHW46UvOKvO
oBrwzco7iIlQuVn6SdMzDd2nGWqv6U2GEVnHwtjN1tBTX3SVODc8DMKXue08pPnlC09HVkHNzCt2
XTgzQ+t5oKiZWASd3aBkCwW8pdB2pyOISfPgtPEVLJBmR5KL5HNCdwqtfNmoITOvlqY23jOpbK4I
jX3ZLe1XHpKyW1mLFm+S2qH72aEjP9Dhfp4qxLMNe3mHyJDgelM+IXttQLcAkRvd7jPhGNGe5IuQ
qRrET2FIQI+iAuyS2f2j8kg9sdzkxZE002go9RuXfm4Uu48Rm3llacTnagdbDi5zbyfc4o5QW+AB
fkkTnAi5mk9Qax+IpLqv0QZLGFZseJxGDOvWiRJfhflpcIbbKCtWo/0FggdxvzCgFkJI9fCd5F65
ncr2pkS6tasdIolccZUATIH4bbQ0GwU8KQrN9ahR89SGHgirpeg2UE0Qp1QWzTZWS7Iv2+HcpHTU
XKePApfNZC378otq20/UIsB1RPXIcQQtXiYc6Lk8f04uyL1CnCFmvfTzcdGvMbuEwdRruY/gNn2u
4iJczQme/3kpybwFA+UTVgqVz5w+m45glj8iinQpbFetnXMpi/4+eaJZzwCcZhYehLKy29JyX5vT
GNSaPW80ig46jz1scbTHGVwHQm4P6L+9fcjhYi1ms7gH3hHu51EnU9iLGsIoh/xAQjHm6DH0Dr0a
ow25FYJ1Dd3hNwT4xMw7wCaZ7GxdHOjlhWszC9VusOH6woOPVnS4QPFqzWedkIAVUZLQ4kyiJu1y
8I1lBNbcmzRMncvgurikVKqZbtLcjW+0TNJzIYR5zYL8XHZ1c1+muEaMzqDgIrnm4EDUX5YKqa4w
2dcB+PsDZfNJ8ZmvGq8rDlGUrFwNIFPjoBFuXW9XjdZDHhukWy7eriEvkURFbJLmnjDK2IfLNm3q
zHsiqIaFXMiT3qD3K6xBEnDDB95EUR8oOzYplSc0Hgshw3lFV9aOxbJTXvlZ1LLjUxaJ70yle9IN
K7x23fnFlTF0JxZpJ8S525gBO7+I47M9N6DK8AUgGLEdcvtMGtHI+BeJCckW+kIHVKt3E0cBvzG8
ZpfP6tEyl35NXPm489oOXUgcP+Yiy1+96Jy4nd6sFIY9ftMwHMmnHv0OQSG89hhhphfesdUPm9mq
T/rIC7eAoNGg7byIr0QfqtVAIkHdg8bVy0dG8ex0UUJ8XV3vKoeKTRt7qmxvM0r+naEXRDBm86bJ
zKc8xcjQpWO2j+qxP4q+GzmJ0piWmcHeSKHhNITg6O1hctINRg0yzpa0vLAtqL69/KGMRCA01ZB+
Gu4awgaAX3apjwa4C/RIHZKRvCMxurmvGYyt6tnIYb708XYhPBf2FxfPyr8n+XBtll15SPEqrgYt
sQk+ZOwITJpQT728mUnk2+HydYhk6yA3p21IqS2XPVnqt8WieDAdKmbmh1E579MJBW9yySJMGLlN
sXlDyMwqRr9slgS4Djolo5buxrqId1nbfWqULtZmYb7WvEWfrCnpjywSp8y9cpJ3/AaXjgVpN7Oh
771Uuwxl2IrVp0wOqMqL1yxV1W4xqt2YjzR5CNjVSvkF3s+rcIyBH+GgbBT9Y1bV8MDD/CqegNKP
fPPy2Zzcz5YyG1/qbhwMHU3wcUZ4OjYuSE+qEg7gzbI3FQ/jiOYUtIF5CeJaukPFarZFF0MmAjgH
zUH/JEiGgjbkVr7Wk5NOnJvO87LYh6aQDAidat4nGoBfYoovgbjjvcTYEpgYNSKJv6QnLjaL+nut
8UCfuz3EmXr8bI/p2R7cWzDAs08YQ8LGGEOWJ7LQJSZ1kTbAY49pnd51BDlH1hq8yoWwZAAPiPVd
XFXMbJ0ZyJMmh0+RlKfKa9YaGnuqbNDshgcqZVImMx0GIzLliwqHEi5/0R7z7gkBc+YPQzveGDSy
WOqWBgV7dcxDG31b7NGvrudlP1cFTEOjqI56MXm+iDEdGG3DQUWR3raeTWHfDg6Eh2o66HXtwpXJ
Gn8SNWmg7XWhxusICmJksW26NTQ9txjXIU37QxLWIOHH6Vvv7jjg6yi8XjI8ZN3FU/CQmMY5poED
xgKjvhhGQe56Pa+7WHeDWFuQvHH49pt5mnF+hNd5wx6M2CluXfVZGWmzMuoZZSvNn50ALt5VCNzS
WksP9UJgPVNw2hSCd6M4YKHp976W2UIzKC/fB3j710XKZ0VOKakbQpMH0BmQNFrxrms6qxJTdTIf
YnrwZPGuksootpVOhkFiLyb2d70NUrOl5E+66ToEQeR7I7cDp4zsTN1+OYKa9/zOW9cFbp2F3dnB
lUDzIxqCUDBPYF6g1qZuPDgqPGNqD8LKfg/rFrKWuCs4gu/qLrkjq43mo5bfNXFnHo183hPcdetW
pbbSi+Iwd80msvG8S+2LViAJ1nPEW80C/jwfmHlbqikD04IlhFFCbttoBiv+jMLZ2sRGej9JRRQN
U9janT/nriLusWIs2UlyK2NMXKnCiazr7KF2u60NzMjTclUV0ynSnV2rlQdwQm8uckp/mcdhOxMk
H8QTbMkh7gs/s5ZyU5SsAganXUSR+otJAM3WMsQN4VmvBIkI6mZ4GxNcDiaIrkXwQ2p73XopaxpL
/fx1qM1yDSYIpjmK6zkPj9KZLo7cBAasF5IrjdMLvxAmz6KamRu55gyv3/Q2/RC95SaeghgpukHs
SQNqT6VGth6swbibQuI8e3ZvMgyj2zbJ2A5d8TK4+St88Rsa0JbfODnxcFG/KXThz27UAVtj3pl2
t6Ibnug2jCtbqWY1lSSWWRJUkCOJGTfmme1nwfuazeV1N9jryXmeq4po4Lrj4I8ShFShG49YWAIH
nPyGIbPYmHpeb8mUJvbSiHy6wYAR53ZbqaTYyDZClz7rnBw4TMbNTPBoc9SS7tzn+OaI1f7AevUU
NViQUuNtJo8NkZ57MaHiyEIBumtosvjEHlNDxkXtt3kB+nR2ryGuveKa/NzPHDOJ6yPMm2yIwVEO
N+ii/DEaupXwKBhzhz4l4vJhXRrdZq7Ys9wUukMEDmbRmzu3vdiKNALbqwv7IU+7+5wOyiXosApm
OCsr0aWkm2t1j5iABnCIFHbdhChWZV4/oq98xUNQYBBJzIfcVE8cxjwG0RK1SpZeYdq4rxbrFVD0
u1OS1aiDx5HmQDbznBBNS59lrRwDMIjpfHE0Z1y5nUJ6gAmgGYtrgo9zf4pkwoib4jXRy1vBD9K+
NUJfZcU25G4u7YFWqCS5fbh4RMoyBYhkTVGgzbMeYDgio6TKNMJoBEpAopWQt4TcN7X4YhF9vsJJ
XZAWSvORREDeVpW264FkHQS63XNmWGztJudtjjyGqr9aYrRY69DvtgWK1CKkcI80setpmXJKZLnz
DB8si75a0FyvsSCaGwKJO1wh4MtmUkbo5IqvTjrsRU23UcHbl/pNOGX7xunfInce18ZiPiWOAUTc
jK9n5MmNiHf91B3zlkdu0esJiNQIPYqN/TqrgEjZrsaflSlur4Fn2CnieRMjQ4Yc5RVrOyWj0Z4B
dTpTdkcvYoVi2W8stcelKp/ivjlytvrMoXncJtppwIwYew2SWOtxymbriGXi0icODxMVc5vT70ze
dZUeYnv41Ed8XfVbYnjPjL9fB3DgTwUxZb7jLM5B19hjKivcd3WcgskCBBXPPfwWbVYYGgkKbR3y
d91lO3XyyTasz12nP2Uplg8GSf4lk2W3CDqF1YdL4aSwoUVmnvlGg22naeWqSI1PnBCJHpwM2xc1
aVo0ry6RHyWmF4qwEWh/K9U7/idiAIxsOriMr7ZIXu29VRM2z9nB3kl9vB5p4L2lC+VdXTS3cy9o
xOcP7mjeukp8IqPMRQ1JVqmhdUwkFK1SIsW/xFpXn8NB8D30aMrJ9XWHnlAel3wIJ4Y6FCc2IUJi
lptpcYEQC6s50kc/Trl3hHN6IoNDXyfO8lItoAvJJvJWlcMeWDhFxjIn6g9nGSdkyA3oQGlfW46B
QCvMbqe+YwhDyqGO+agKrZuih+qaRjeUdGjfYT7Z7rjsSqLMOqqiFRE0SLs1ZbHJyHmVjF0BRW1G
4J22yQrgAmefUb8dejTfBdo4c0Ra0idgbMOk5eYiDh4jEhkOrUP8C+bNNbIo7y6mDbHuy7G6rrSa
mSfix/8DOtBr9UEzpvn46M5v6tcQhf+KWlCDB/+iS/p7LegDnaRGnD7a7uNHBz0T1+8/+bvS03B+
I4APta6Ly8pl0vun0tOwftMsZJzfshE0eRG9/K70FC4hCAhhPNug8WeTy40+9Pd5sfAu0Qk2M2ZT
6vgy/6XW05EX7fJfKgImf3A6aI3ZKK54RmzJr/pxXmwZFtIPU6ljj13g2S0t5k2JLKevOSZEMr8I
xiDJxSLEKDJmj0xNkuUmoWBiKiwGiSJvRKVuFoSO1eypkWJcu4uJpKhvaSiRaU1uThh/Ga2OHkhm
kK5Ksjg8Rhmnga7KvCQLmPb3GillfNOlTXhISBCvV1Tk5D955XIu+8sMrPDa+KZi2dpZpSPfZRoW
V73ojXWB8zVAuJ1vDJx0Yxf3q9yymlsGOiy6E9EeY49z2+6J4yk9s3qzR64irGLyTEYactW6pmkF
CZ7gT7ogAzbRoIBXej3Oi/xChqr78e1a2tDJQhCWNtEm2oj8O6ecvp1t/muahuS2cmrxULeTtkfa
l/GqLvHBQRj1sEObIqoAW+L0cuiQnhbHweGmkVr+Ret13lw1VLwR4NSfTCWJuEKCBCEH+zFnnrZm
cVjqczqkrVhbKcfldPqf7J3Xjt3IlqZfpTH31NCbm76g5zaZO53cDZFSKje9908/H1N16kg6p6qm
0MCgGxgIhZIytyGDEStWrPUb6vCbIV/tCjHb+y3v9NO1H8rHoZSbTykO2Z+kRaKAauL3RCahI1Fw
gY27nU0VsyIrk9CeoolLwgwX28M+QnSbKw/RpHJk6w2HkiwdEbRko20/SHIdI5gtx4/DYpQ4TqAq
FK6oJkHZmECQxmKb32sQKRUOlpP6Pp7K5EKdvkDzvlPGBkrI0n9oSlP7nDUiOW7Dk06WqX8kCxY+
THGOcvLWWxESCZUXW6YSiVYZU3JcZEeGC9IM+vZZQ73oJaVAhckqcgW3CwavIg7Kn0RFXOjVJRvw
QHW+NSp6H9q4CYjUmuVFFfEgNOm7RZI47/0qKb8sVJo+zWNO74AURnaugFY5xIk4z8Rvkpv0WBNt
r3dm5nmrpvrjch3Ej22SrE8p2nsXcUrYNExeouZq/n6iZG2PsSjgFbfzKiDZePUsUY1IYMFiZmMG
arF2UZttk7MKeu5ZSzc9AV66TTMOCysoPyrei/Kc7LZBBee3nbusbGHfsx4qS8eGqs3FwZHisvmE
uRhoaFTfz1ojXS8l7azPG8K6wbxbNskDaxN9O9SFty4/AwnNz0rRpXeFBFRzTekPSNuQBmqCwCCV
XQoh+qgdr7jhBX2JaH5hJQhDZpXozgWfN+Gb/qBjN+uv8iheQF51l0TWBA+avgjMt/toofsDOsKC
9imv5etu1XQDqTc5wzU1XmIORoGeLxMpViaGaZ7m52LNwZytivq+WFOOGpugc6YohmvmYMiMc3By
7cbWLcWuRoa3R0Bvt2qT4glSdj6j8SgbV07APe2Gy3XmzOfSa1FfLEomnik3TB304jhXSaKr6fXo
tCXt+m0QvXier24HRaavUOG9x7TWy1C3KA24NxhIZeh4XxN3KMrAWmCO0xGbGj4Wc7qjqb8Y0m1+
DTTqYNhBU1pFrDk9ZtuzAJBAosWGMVF2nykBJfCepLuOn7CV0xWycgqVPZRsw8621LFikLy4LD5X
yxMnMW+h4VPfZsuXtUjCDKuk9DjRGBotiYLk3SQfrfRmACVIWGpwIjhVWeqhF/kMxr275hDjOh+V
znBIaeehuUx1G7+oZpxu6qbGP8RLYwcvtigvfbyPK/loGP399UtjAHEJh/pemd2qJjsG1Qy7Tbzk
FWUexNRLP7a+AhzJCM5jYdoobKpovqfcGZiIWnqO29TvjBWGmuFDTzKTD3GH8t1nSVmCGKuyZoqu
EtjqmAqqXktunI/BqI4vS9Y/Dui4sf2RD3M4nYGUtMoRU7tnHat6Ob9PtdcFQYAUiKcskd6092Z+
UBNyuM6wVDTRhUFG3FYW6AjNYtiAUkI4OW48iMIO1nYumIGDYkonYSpTR+bkXlHXorosPCYiUsJX
RaVgDL0KY7IKhxULpDqoeDuuukdss72+1e80uRUcaei/ynivASO52dL1wzwM54KkvJT3g2C1fLS0
6TQWm9uz5cnZ3LoIwZzp/y62rgADTGXldZvnj2Ilf1USlH+1+0o3P+WaVTuC8tggC6qk5vs2fYYB
b/ftmQjiABxuXTqut2vc4wp23kfRmDlzDig2onuKeMyxBehAMxzYbjnYO0iDVtIhL24ngf47qCwz
LsN+k+CZU11G3MJg10qQtkHMSUIVeQmL9lvTCcFUfYkVSrIJThZAexryRpMKWLFI7OgHTYqYJNsY
5FN5k0pfmjSlKRZjwZefKAXSVahfEqQlVkot20wbmIZ+ejbkKlzKB1xtt+qoql+2UfJ07X5NA4zK
nMb8BKYpkBDBGDGnANxiQZtYuvWkbXOFUYbMnRny2nkQ/zVWEUdCrUX12yxTxhwlj2pQ25vWKu+6
caDxv96QQPupnJ2zzfoi6xWylp9KMW0RlkE+RipGB9cE2btWxkMxokGOcUd5GKtLXrtpXzmrSWPk
EbcOGV6LqZzq2Z+yr13XnNLydlIeq+xMNRTr9bI/izGtcdrofXm9bceDGZ+YhaFlROWXDMelzkQ7
MRiqVzjnlMkat5tped2PuzSt5RdKFoGThf5pvmiDRlMdveBrJCEjoX28UnvUkDlH7NQqj0b8kCqn
QcAkXfElA1NL0KQd2leOoNXiZwq/66dSj29HBWDB3rOA9YiwyvYhpYBHB1RqOcldOivYTM/QcRVa
roFx1TwVUoDIZrVr1oKGzlNaxB8FGkjfhPh1rKMtfm2HD3oTyeKXdjyO7WOqvp97F33VhJZfkiCZ
CyOhd+sBct9H5WmVLrl5tcc+Ai5LxHw0G3cpwfeFEpTD5liK92vxOIjz5xx/Xx6bGlHUnOgwzds3
Kz8Ku5Ghu/VeoX2Ls0M3VujSS6Gc3S/8lf2Js/RRFtpTpuBp0pKmJZ/kfPfCFeyS6868SXPZ3VR0
ljURhBJAfRygZOuTMocGpnuIrOv9zbAcJkLVBsJ+O+h4fMzJsdZiDxAU8h2U384bIRc+gzi+zuP7
iRUk9FS/Dt30iW6tVITzDJkVmmk94+uDzDdFMUcoQnMpETYowtIwAkG4yTvwb2gHmLRv9W8JelEi
imwmF1ujipJcH7Xukl9pTLYD1OiVEgKQjKy6yefBK7pTOi+gSiAmtAjNN7NnTI8b9VkR3+Miudtg
Pxq7uAYtunAvh165CXSUsmiUgGjswH6faVZRM+vz24J8bAYUM8/VBxEOCIznIYWkS1qI5lKtIfRM
77saqfCszsoMzTc4Q7cF0iaxcKfnn6vtDkC316d+wjFWnV+L5qlVQ3nTcSgJdxkp4AfZ5y1HFUX/
C8y4pPyMbn47l3CSsiSRMjsyZL9yAuBDN1dFqguweDEzNuvmwt0Fxwo3pdWuUTyuKFJQNqtuO3Wl
ct8Y4vQZRxbL0cRFP+Fb2PiTrmAIXEnTx0a2zICy//hRy1LqKBQb2aQK+QMuXzcIdIGmEXT5gU+m
6beCrYKpLNW3w5h2iF30oE9ncXaVkfHvuwzfoCnjmVrFdGzybnVFS/lsDg9dLR+akjW47claguDx
PPiDpd8YUvmS9suDmcbEYkL2WrVukgUF+l5K/1Qz9rWBGs1oNM0B0vhuxSA61ykOYxITe+mnUClX
3xKvDkIfQSG/Gv02BKVeXSn/jdt8kzRC7YtbZFAIuO6r/CyU41lH0Hf9vIpPcvMi5wqFPfM8lPfX
tTyuHWajhcyTzKHHaM3oEQ81i7WTPBYxuX9zWxTVGUUYOlU7Ci249rMz4lC+WlVGI2kJdQvu2VQ9
DTwJ9FXwfVkJibCk+pctvQGxcVnV5zIZIpbaXZGS04ZjFQnJ+kGaZ4CWebBPpnHSgymvQiCMgFyH
42YaDxIU94KeAN0QejCPdZvb0xaD2G2OCmYG7au+4UBqugYtctMX9+ojSht/QdnYEds/nI1NxDkk
g+O3IhkWgg3/woTcREpMndZOx8yYP1jTRs2mKeBMjJ/JN7czAj8tgmZAEOf+2pA7wZki1xD9K4pL
38H+f6vW8l/RJ/yRb/uf/4NUOSyg9PIutv3HlZiHb1X+nI//4N3+bzfFr3UcYOLeAZd4rn8sz/z+
cf8oz6jvINJCQZN/l974jYgrK+/eiDO6Kr+B+f9ZnpE1hDws0bBEsD6mTt3k9+oMv8LnipkmU5jR
UUL8W0Rc9d/aGpjQy3cy0Q+MGRIh1UinTDlnUXpsD/0N0t0hGTXWHLZ5Bv7BP9Ub80b3DMS3/d5B
sOEgPXSc7W7ju/Rm8mOvOq8f1pAt0i+97JaQdwCI6/aH7JQ/FxGldMWiq2I3EZKex8yjYeTrjuTH
DvVbV/f0wxTl3hSqzsjfF1cO0Gi7jw+YEQfLESSf04btsfdUByO2I75EkRCywbqoYIddtHqDLwaI
hwV5kLmrJ/h1qB+ah+tBcSU3v+kDtKvGs+Q2UeM3Pkyfmyvm0LbkA38NVVc476rywC9O+dkI2xv5
YNzqQXuznhNXj1R3OxQ3aTSFjU+aG4AH8qjxH8xDfRdfhJviIT+gLXguw/aAiZuXOuRREVLznnDW
AsPBLwwjELoxZ5yFkSmfiTF2/hRfKCDYy5fygFGhl3tAtz3F7+1vkde7sf9IGdaRAt1NPdmLX8G0
84om1N8ugz5EyCe4bYDOQwhcLup9T7zEp+VA2htA8XSwRg7HoHLhIvhttHmYHB9HVwq6UP/UHVFg
9xVHd5VDfjK82TeCPJKC+YKeH++a78u7xN8C626kQRLht3c3u4aTBySyiBUGaIs4VbC69F6d2Kb2
fwD56Cuv0iG/5C/yV+vzENZcR+929vjogE1yUTd0Jk879KfZ12/rSPVje/LyoAlpU7h0NE7GXXy7
nlYXyJEvulAC7NbVb7N78VS+bO/JxUg+rlQcZLudnO5GdDtPu1FurHMf5Q/NU+W10fIq+oOjRYZb
8iHpJTlOAUfKQMOOD1SGl/vZGV6IWwQxnhCj26h2+mBcjIgTG6ON3qST+1t+qQ6pi3B0kLriBzVs
Dug8fECW1sVVgYs1veFryt/Zh0P1vjwq0RiykdHbM2/Ue+nCTAxiL/ULr2WdiPzsZTwWT9Il/cL6
4ZXZHfY1Qcpec1ADwU9v8wdOEyf5UJzQrzqa99nZYAV0pyxKDtVBPfbHHyLW5Xu99UeJCcX4uQ77
3al2X+rEmR+X+gy2tNbrVjpjzO7hRrH4g9u4GP+Eow0GmWvo3NdXxDl8g1VZRE20ucBoPFr6rvCo
RIrde+UzBTeHir/NgdifPdkRndx+n7qpP9o0rBw8SgAEh5LbRawwPw+l0Bjs7CvgeY9Z5CRu60iu
4hs+BRSet8IsH47q9VAGuYNriDPYoPfdMljC+g5ofQix270G1yAN0m/YPxccFXun/7Z9KZ+mcDjS
QnoyM3sJ02C9bUJ4QxiqO9PxXnAMR3hPF5ifDWH8KfH1qDiqEV1Qt34yP13PciTdXNOTyVw667dM
yAhV1sftXrsHPudPB+NcGuE1mg7XU3HcbmIfDddbLVDqi8mrY/vq4H5+XgLc0Jney74efLo+tsTP
XykNO8+fCvsrXo/ezFrg0OD2nngYXMV+ec14/+yyJnlt7ODZ56x26fJJXh9ph/mUhVOQEVjNmzYc
8JDU/AljIFtyZ48zpoOkpGqvocV8FI7XD8w4t3GeoQ9EmJo7GIFycS/E8JMa8FDOwrE6bf7kjh72
Qd54tC6Fo/EvEKI+sCzPvFcNuwjo1zL15EBzKcq4gFK9wqsclHIi4XY97N9bnNcv11sdFhHNTr4y
82o/8VgCEaArTw1I8bzFze3Gkd3uhuqVWzi617mzozrSEbd0ByKLn/uzPdsdnpgjW03vcb6yR/v1
yo4A2M4DAOVWkeZiL4rcT5TxqjYU79swc4xH4xNlNaZf+rHj06FORgI7kMA0zrg1DHbc+N6I4KHY
ciCEDR+SHJqnqzs6f76MyMp+Pjf8cx39wnubjTSH1GuK59ZDLZGtjJNqgBSj24YlVRKeSeeChnNN
hztgKOknnxKeBARvBmfmp4L7gBmLP3p0Klk5s/0es3p/9Ur7pXLgZdmwxJw4mBhJw22C4rCGnJBZ
hoMP0YN75YDlLu5nMyCf9dmasTXN/KvXsyuCWfSL2d6nzb5J8guXE72Dnb038W49kPwuMg8xgarz
TUI5wEiWsPh5PBTR/oF9qDPHRKe8oTfO34D+ua3X82f0Ovw/AjxTbdPZf8QMet7ncx+iQc6/8Y2J
8nskdqIW0zRAjJ7M12TR7Czc7P7hrSdFGZNlcL/fSEaigOgBwSBxTRedU2ZlFvGuM/L1jmG370fu
Tmb6gOnhlvMbBo1NXPGJXtw5a8Ovn7NHPp9xlW20ED3dE4PBp0jvSW7ppfzRHbKKA5/HcDOnhEvx
hLiR13JJ6yuPxWlcFuCXnWEE6MdOnvpjy9xRg83FyMcpXMHRI5SZHQy5iJ2LX/E4Laap5ePwKeHw
KjtmQL+CXIWJ7ore5KLkaK/Obji7/24fMxyZeJhXHwGpEHUONkaNiTzbeHmyGll0EZoR/j6Va8/i
fWDY+JKKeygx9zxJduHGLmVRbmdPlQZ/PAKW8XkTXxQHDBCvAITF1AOTx+BV0fbRPM+HleHouWqT
Z08+EcRBc0qi/gDnjQHXA+F2f9KGu4YVMcBgAl/9LoC44TxgMco9rEy4ynmlUmFbXG5CVICX9TYW
lF64aASa3gZ54OJz/hPZB0QyGpwmAG7vlxPKxyHQQz0c2JVTF+JLKByJQUfhMod9uDKP9+9SyfL2
NYJ+o5e8TUyJrWLmQjOnCTrdESLKhnyb7BmsvH1KVCdiU1jsM5noIjLFEoJH7HUBhQ+XvMOhgeb0
HhKcH5NoP6W6UDzCOuyBybLVZYHB/FaDAU0MZp7Irtx+Qfw+6nxUDfhJEsyhwCreZ2p6YwbYCvvo
uPlh7MxHK+rDJNiXw8BLQDXYChF48rBddBNSXUK0I4RJNHxVCcPWaY9VRQDTjymzT0vOuXbqVowo
NRS+wmBWARB0Vo8RDVhSd+bTfKfeENN41qUrnUFmMd4NFwPiMCT9dfk0G4ADT0RhMyFH8qmf2VVQ
7OPhpLxm5f5rIoIZzDyX+YZ6P7HEZFJiNRiNrISYWASfw5nYKFgXpNFiYJ61rzrLV7xbA5Mthp6l
2zwLQU1Yq3nP6NXvZ5ZjSRqwEHhmYjCKzizC/Zst2/DBfZJIkL86pG1h7FZu44P0dHBqIhCYnuUC
2eRzCwZ58BlYVzwob7FNfJvhiy8RsfadZ1+tqwNsb48yVcBKdRTyTxRKuYXu1OOLxj6SMKatM9mx
S3Hfk3zMs2be9rbrcSnTCXqkO9kUJ+z8Pnmpb/ahbg8aF1owDERPft94Fim5GWSPMSl2c1sGLYlK
4qJ7TtK9HTf9DPrwbv22hHuiAC/CS0lXupDIwVKPA4mXWTdWaU9HTiVewTqGrnWgAZ35KLa69YFG
0CE/XA91UKwnsDTJLeIt5/7cf6MnZFN9Cej4OCRB2G490bAK0pBr8akDOSh9+EwwO3HnoHUWO8W4
erILG7khsu7GT8ONDIrkljwn40gBKtzpyIr2tEvgfEK5dv/jD7b4IjhXzgyW03h73tJ4PCB/PY83
y0l3Mt90BzymrWAgUVvofNg9Hy97uOB6caTEjnXThEqwebCz3dwRo+ao3cSPlKwH/iI+GE+t/kRt
XT+RiHkJCgt2GVBHcbRAVxxOATbom7PpWp7+OBFMouEYR/UT48tEobxxO3IKqY7yBWCpiUL7kxrJ
ZHDKZ/XFfFQvacDw8Nrs4crl6J/Sb7i6HfULxSOv8Ckt7pr5NJyd6x3tUa8Ly4AtkjRzz0MRiYbp
GIAf5z5LMkVq1tw9F+kUNn1VFxPxIczJpLSAH9it09sXctPn6hlO3rB6+SmFN8C5ZvSVYPYbjzQv
7ItntQ2Rm00j67Om2Qlv+yg/xPQGmSf8BSnkYCbn2x8vLoy+ShqGASozmcqSW0f7Ocx6e24WH4i2
yrO6HIXPpKdMQKE/xSHi+fb1kVKuHKWAIAIYY07lZp8k5sPXhYcYf53d2V+8ZziuBIXONgFaYkXJ
Mc8xPMC6ts7s6t2GuTvwr9Xd01B0Z2z1LWtEHIavQMqlNHObMxfHS9G1AtnHHpKfrgI9oFeq9N7Q
OmttzymXI38tozTqvORm0/zlFZC9F/N1e3aLP/fC8QvCAwOLqxrL1uSbuArbQgolFO5kX/dxkuYy
BvLkrLevL8V9cbNeA9Wv2dz2tI4kiLAWM6ebkIPo2fCY7YR16KJe6aK/wneJvsRrGmIDew4Pjrnr
PA+OwkbLxTv7omn49oa0e0+6U39PtvfJvR025+k1C/Z8dh+u/Qgy2Byh+ZKVLRpY+weBGKXb0wEb
Pbtjy94vanT4PwFIZqAzAhLZOQcBmZ9J7Dt8MvuiQfzHFYZMes/qhGPmsKlxGK0Idi4+iGyj5n4f
DDrH0ADZYy52dDcupHFoYLl7OoilKalu5pl++1gT/K0Ihm7QvTnA4zfEK9l+neVW4wbU0Dowjx7b
iPFiU6JH8X7zcRMnKKOJz5liCsyw4bTBRhrs9ZchSPYw7O2jzBGAoExacELVun7tyRgFH3FuL/Nm
9hYSF5s3cMEkUn4SiYf0Jov2HBv8eurLNicQ1V24Gay5veYbR212mP24KJBV/Hn+jZLNTyXTf6bf
+89/qFjRj07LFXbkmSSVTBMkbEVhiX3deyFP8TD4XdlDKqTL2ckNvlhjk4UxQvxOiGk5EVB1LLY6
jMxJVDb3GhaXPd9aIiB0VDjgarMrADoki8Pk7zZ+is/xuTtZt10ke1OEEQ0VDouMtXeoMZFUzweN
mlH/vnhE+z4coph8b3Z0IjZCcHuhJiwP/bnwpyMusvyHeNm+aZyHox7tERFe2cO0H9u4wukDvDX7
YrAJlUH/BCLntj9nD/23fRuQHvf9raR4k3taKNk1W0B/ZxwX+yviG0R6tGEIVQiO8gcUOMftieU2
EB3glmAgwq9RsyMEF7w4cxOkncgz933FdLujQDSUXPOAmi2JL/Ujt4HwQtysGDwKSxTp9i1l42A5
k6Ly/Q6VE2f1kXfgnAHfklPNvikBh/JnlzDBa/YcLb5b/D27QTlhz5pt+f3m7rnBXr6TvcbvCWT7
QLCXBkKg+/Tp3m4HLghJYUuY4onQkfRUdmd6h4dKuet1lrtdU8qaiOg4V5BJE8kXB4LGSIEIdb0H
bp0wADLAm94LdxsLTfEWTzkgCx5p7NpTyMYcrMRLeE5Bxjkr9fFBYPNfyH86f88j8U4jQ9xzbE4L
3APtAkcbbq1LcxY/ZHcl5oUiqV52nlneexDBlurqOCVJWAP7lezOcDt3n5Mzf+84ah2B//hPiMY5
YwSVjzC92sXdojvJAekBOwv3oy2Ha9YsEHWOgAQYD44rSdVI/rOneAp0OZ/2ZnMoPFzcnD0xXBi4
MWJrJZY0RI09pWtIy6jkkNQ1ymk/lBisx+wtchHHTvHX4uZ6md2FmLSXHJBfJlIV5LN/vlqR2PqD
1bo3Pn5YrXir4AyAJMI5/ibdqgcL2hZ5Mvnek3iPCweKBGcwUO6eyJqExj21lPzqgvIqVebhkxal
D9qlPlJVu8PK4MTPX1Gg85WQPd4zD9gw+sltTP14zx7iCwZgDzTKjlKgHLbXmvomxqrO5slUOVc/
jXQSw+HEAZo0hqNxNJESc4jzu3C9Lcg19Et3NJ62A/U9t4/YND08Gpgi6ak89Rwxz5/YHAn9rniT
E/A2z6NnGskX+dNwKE/sQiS0MntZ7KNHQSLOaTTsI2gkV3f+Oq12G7W+emyP1m0REd+J4pTPqbwp
t/JNfzQijt7efsDPAit8ewT/z9o6/w2xsxbaQ8ia/jAV/0VhCXuFlxrF1Mfn/FufpOVPWku/v/+3
Fo0ivTNpwVkoqcimBVD2dwTt/htdlWQRFawdCEvJ5zcErWK8QznQwIYKsQJDQXPs9xbN/qtdHsmk
nweOlg/8W4JLP7cIDSq22FyBoTVFQ1Y00fxFLFUWra0WtKK+u5avOKQvMD464BGouzpLUXl1R6s9
YWtGtSehyFHRWP1h5P5N5fhX1dR/uYJfALyABXPF6riCtonpmS5g2zgIojc4n9cIUR7XbO9SWO36
4Ay6BADo5e9P4T/U+f2p7fhf6V/+N5zo8i7O+ydtybQa/sMb++F5SMf+xybk2xu/z24wBe8sVaOb
qFky4oBvM/V7B1LQlXci4FUJxTCE/AxJZE39Nr8l453GD8EsINWridKujfobQJxfqbomiigEyxqC
wJb0d+a3/LNsoaaZOkvFQpDWME3Ey97KrT/uFCkAmqyCudm0seGsRuyoy/N1wdi4skYwnRr08sMK
dexDAQPZKQT9QcbVRYZL6WbZgvDkrKK4YAIT3owv1+JaBl3RX9BgAIBUwwavEcwqR1juxrW+q7FF
HzBn+77R/a0o+z+NgoC02/4w/nh+4Tjx7T/q1/84P1c/Tq7f3vfb9FLfKRJSrbtmObqaKn3pf0RP
QX2HdiABEPlpBWnltybzb9NLU9+pYB6YPbKioor9g4sfvxKZpBptefUtIP+t6fWz1LSm4nSDkB6i
dyYRWUYc8uc8pKvnWt5gu8FoyeJwiJ+XDksHvMxMkIWphhxDFpiLlXh10/yV6a/2c+h++3JJkk0s
2zR0v+VfO2+iLGBShC8BxgaINMU1dkE5qmJoA0GXQoVOkqmy4gRjNz24174VUUPKxxbPAb3WZ/sK
YsS9CrD0e1PJcQyCIAiZSx0xtdBz/JFmfgi74yMuDFc3SRKUtBlp2W1Y63Qf8viSQg7+OmNIRi4u
1qyDXowRiNaGD50opytcwHIIyzWVX1JpAi9Z98qEnAaEL0SOUiiAJnR+2QWAdIrjxLor1zLFLwmg
LFzGfNfHAh39XldUXxcK7VkQK2RYMgVQk1MoJcJKeEtwqpWN+nUdJO1sarOlft+f/tba+7/bHv7H
rVBauH+8PO3npHtOf16avOH7utTEd6YssyahBCF2vAfp3wTg+Q2hFuF1YrqmEXz5zW+rEoHJnaID
FskULdEkJv8e9MGdAEUhmcEjg93E0v/Wqvw1pVDYh1RJ0WS4TJDyybF+XpaaoCmZUax0+xOI1llW
vtZllj5nCNCftlYoXCXDVCRHxgwV5OUajjUSqnKCorS4Ql9UlFmNfhi7f5Pl/IKEQRqIS5Lfsj2T
/6FN+cslNdUsUGOg4NZs44igwmgdLPC/i4eABjCEJY2fBbVFRK4fptJBHQw0fpNSeRJjWvmwfz5r
EA4uZtt80VNr3f2+4JKvG1IYeTOr76VyFR0BYcNPY24Zqz3OcGQg9omjkd5KW7N8xJm2EGH8N8Z7
+aqOGPNNQrAaQ4ovYCoA/Mx0XUD67xpb8BEU42HdNPpvMZ5YBIRUxd+OFBK4m9ri51nlg9MZxvQN
ijh0fUlUYXXI+ry+SgpIXWDpSOzZk7Xqn9dusKAaitlfAdz2OP4DwO37qAJ90lUVIVEi/S/Zqzls
RSZAhHJbQKXwhz2Zu14XC5nsAfStEJ+n8kVqJJQdJk/pP1clIMrkvp2QqBevfm08xDRrDD9toCFk
S9QWeF2N8Af4cdr3Tpynrin1dquaoYoK0V9Min939Xv4lrEusuQ9yf/xFLu1+VBfsx4Bhvx6dU30
GjHcTqvgz7/l342Rjv8tRwxsN3Bb+vlbJGNLkxIcoGusFTAjjWdaxXdjeSqM8vNmYAdatGn9PWP5
Q81kec/a/0nL48lAC6RbLWrcnqjpCmv9x3u7Kl2fNfpAYaNqS68hnTrN5brzgpBHfdbkTPnGksHO
3JLIm1TUrzRch8Tka1OXJcZ5a30qFFUG0SSCjYVbJ5zETM4+ZK2UPyUr/uMt0tPBoq8aNU/z+lvY
/+Mb+Hlr/34DhDd8HEwZtq75yw0QWTZtvSJqAbtvcTtlBgaUYzK6oaEPU0Kv/Q7ZdWebYlqG4lj4
6aqwAMXGwGvXXCKtT2jACknhLcBjoDg0fbgpAv6+GMsEK2Lrmt7j2jBMSNkg/1wC4ztLNZabM1Yq
gd6I9wNOrrcYAKOzAmnnL85dP+N1uD9ybDyIUb5FCgk84H7/PyTG2iRgyTFC+MgmtQvlDnpXak6Q
JNVXEjtqr8jF/flE/DkV//6Nsiph8UHeb5jiL9O9gN0MtY5vbLrucW3h4awEKTcXDnXZK96ff5n0
LxOQ+4M1SS6CtTLs0F/2gDpHdqlXu9bVRN0pBm3wwefC5FeRcMpKhbL3WqLCeRFD3YRBky6vf34B
bxH9pxXAuYawxN0ijmwhtvHzAI+x0EHou7buVbeueDSVIBjGMo4KA0nEuNcoy64y7c6qQ6C2bS0H
iQQijWY0Tj92yEYtkxGJk0UZ3UBoXxkesUlYPTVLLEfIB9wAE7VCqrOiOVzCdazMBBhPpSuu1SPr
fS1E7bFc7lQMYZGwkoRLWeUtIiWa5s2Tdb3vM8F8nJKRjm7coMqfdfAdySg9dEXX0h4Gs35CfFOk
DsAimDUqrUKmR8tQ1O/TBPKIVDdUfQ0e3ZLjRvo2fP8/7fpff15actam+/m0vb/+e9alAPZlMkMq
YJ9VEMpmhX0/ays4mr953ZiSpqIMsgt0/6OUpL3TLbxjKBftBSVD502/HbX3zyMVEbHnIy3jfP63
0L6/hnyOP3yvKhJPOFmIGOH8POFrS52kPk5p8k1bt0srz7AKxQzlAgcFlfGhw6T5Tsg76WQ1avxl
ZleCOaxK3Zclw9HCNrpexqVEbZ4yCTVWZxCw9qw1vfkIdRn2RztKBk2/bGjQXpjSpPIrOd9U/8/X
7S/bJXeBLSFRn/HSTFKLX+J+1xhzLXaC5GjSSo877Wiq9nhVZ5vashKBQ5UU5LPx09//WkUUCcfU
TPbz7s+DZy2NVimFJTkrMtGzGrvcGroo5e22bIdmms5zp/d/EZB3aOYPEertVn/8Tvnn71yWWVCa
Yf9OkS5VzAk1nvHsbFv585/fnLx/0q/fxGiqsoyMAPP2l1godrBkBXR20FjBkximOERrN50w2LXR
WxIeh9VSj6iKkLeiKgv/SBAHe9lGGv1LetWPCDZhoKGJM9zHXEZRvEkUiv7IWdPcrmXpGe1aWKwL
wnDoYRdWfWmUHqnSRprywv3zm3lbZr/eDRL6EKSwwNoLtKyoH7dOaaxUuaqzDVJ5f0VBJjPwThRh
J7oWHiGLp2oJNFDkkxraoFshoIhbtttHa2swoJ/RVT5uyI+c47jaZr+TxoVoix/Ut0RdWTH5qkOi
FQxM0N1iRF7VxqsN7Q7p7Rbl/W7h7OUREuTYEG5jwXCYUN7Bp+yjNO/jZV3njXY5g6hWSgpq9G1o
+32U032823y9gnp9ewyzMANUQlGE7pxqXkVbaVC6daekVL/hOJ7vSj4onB40xUR+BF/hBZLoXvqS
tm15VRGvmvGTSUcJfqZKNrkNlvKaNymqWnMpDVRCZAEwyiTjXuw0CjKr+InPanbqk27hw/GoGZyy
7xaOZW2GdAh6D4CooOOgPAnrIeG5rsqAMLksXbOH1RoP7RX7zUzCFeswV1nsSPqGmU6FpV5jl225
fEC4tUZrT5ZLds7reF9043afNar2mGR1Aghfwvni8n/YO5PuOpU0a/+VWjku7qKNgOnp1DeWZMvy
hOWWngACCODX14Nufl9Kxy5rOWua07wpcwggmvfdez92EhkyWeOyumMfps7w9M/jIVi0Wb4FC7Fw
e7zZGRIWGU1Y9IuqJWjJWBlKplHPdypUC3xLMUe817qPkxOBZy0gvSEnFWnu/QqQbh9IazsMnTPu
yHdEDhRUiGyrJCONqbDd5aAhL7sHXfcsvCnHp02m4XFizyM0bGuswDy48dydEz9eVSf8FW8I7iZ3
2YLZWYjRWwJ9z7ktmbY6TtwfaTxFZsNU7H2nABUgGspdj+1nMQ6f6QKYDwQAEzE0ZDzoMmmhAetc
EdI0sYvPCUf2ot00jm13UfHUpi07i3Lex2ljCK5qiQMNwk4QDcSJ+aNe5+cxawlzEOusLdb52zxP
5eTGdF+Udpngw3Wuj9dZX6/zv/SC/v6/qxlgOZmWHFEjK9o3SSP2U2Jnzkbg3k+xIk1WuBN6haB7
oogecG0vb23xnZ/mP0HmE2uf4Fzur1CM19+xoTFiUpnwI1x5U3vVt5BcWBApnFbVkF1OQ8ei5Lo/
mgGFZNSTikZOhR/g0IuT8W5e5tOWFsnvZ5ejY4cb8JtW+w3dIErX4XE/5l8Dk2nJHbvPNx8WgG1w
BTImwfP4lL0FpbRdh21eB/D5N/xn7/UPWmYvHsdPfb2Tz8vn/yLnJ2teVaTXP/rXDkzwWP5Zv+Jc
+P93YP5frkMdTHLAFvL1Dsz5i2hg6CmSzRfUwBfVaDqAbJU4IxCHQw4XQMU/aXZ4x8ssVTeM4LzK
a4WNmvDRma7WvZBxk1DaCUpE3YMl6+sRWVfE+TL25HRuxV5dbpMGfSlJfonhf5Ii6E47alDTzklb
LwEM4HpXenSLi6CNrPngGLABIvAWTUr4lN9ob+bsm9YJDoSJJYekNCgOihx060bbujiLS2ti/quz
ID+pNcnJcSMcBCzukODZqRUT2Lxo9fe+7T8v7T8chw3G/16oPSNo49Xruv7f/35d6cB50JXWGozL
VBKuR4m/Dww+bRA8PGw4iWKS4hnG+v8ODNFfFHB9+nm09dY/Zwf8zwMDZVo7oN4b+Wzzn//sT17X
4woEPRhhu3CGOBs7WKWPtlH1kss5b113TwIMmSejdjPgKtqJT6dw9NA6KkXIh1snvW1tXozQ7d87
z5d2paOZn0bgmlsFh5SWDQW4ZwjRi+JH3S5ZVvixvSesLd9ZZPo9GH/EzTDaaf3GtY5vkxoL2TuY
NAOI6q54buO8uNZYaScAh4g+3FSYhrX3LTPddFjKRDw6bd9cp0luLn9/f7+8psO1SMZ6xjK9XtkC
qyB+pJKILv3Z20hvar9bfZo8WkTMXRdtcye60H/jmuvjerHHpwdHC4xyO4lbPl0352jyCYZe2tqn
Mu03CfEDRBeDPZk9F+ESII57ENfq3e/v8ldX5LRL0hhzHu3Bo1OFmfXSlalCTmna4sKz25wgUCIS
7NYzH2xLDyd/fL21qEm9jNmVEtbR9XSZ65B4RFSVHjzOsSCLL02vO5FkZ57tmu3vr/aLZwgpGdO2
G1DepmX4+hl2OtJZNrlohsAvse+ebxyrvMqqwSJThfj+ML3//QXXitjRA4x4R31aqViA/eMj6DxP
Cf24Yt5lrnivxzw6D5a5emMMf3URgdbExpuOJiY6GkPXmtDJaBIHlthB50HiJKk9iwrDs9/fzM+j
J3knSJ9bq3ARrczXo9cWTWsLz5l3iekIGhBdNWY3nlBuchgsouv2MDVTDmI5CJ7gjRPi8bWZVtm8
0bJm9kT48BwN8eKLd6u8qtu0W8hZnq3tmDT9eycd7ZXTQ+ZFVqMNrhnoN+aZ45Fdrwpcm7mZ5Z/H
d/S+LJBWJBKdhVJmHVc7XwA42aahkyyH3w/tTxdiJlv75y7aDYcbPRra3hKdSmWw7HqZkyWSpvU7
t7Lbmz+/Co1tCC/geXn7j1YHSSBYaQUp5InQmUkFjzSb3yQlhfn31/npYcGbIz1QsAlDpvXTZza2
grhMFS8kC4viG9IUPEaBU93YAo5WzUqypbvQJ288rOcV5uXHhiKMBiW1prWIYAuxrlAv3pFwIFVK
58W4ExjTESwSXkde3IlwvVMNnMPk0T5uhhPbe+s1+el+YfTx/BDG+BT/+UZeX9gfZm2BWMYVLb3k
ktA7UtRChY8edpdPYrfKMPHMTn/7+2E+XnHpBxEJSUwKuwoUGcdnLVlHo3GZ7XZx2M1i73feEg+b
PJ5Jmy1rZWV/2lvjepBDXXobNl//8WpE9qWx29iyYR+1zq4USp3GUZG/8Sn8dFeoMFxKp5SCyE2w
/aPBNHUaTkTUhrs5IARsKovhQxVCezNdEN/94QByKY9XhonFZr+0VnhfvjAWTEIzLUSGeGmE7ayL
poRQLENWS9azUrzxfv70jXM1doU2bTf2aM5xwW7wp6rPaCjutLSJDu5D1M7p1L3hGv/V8CFcYQwB
vdL1Z6f58p6aLE+hIIXI6eNGfq1BGH31ybNbY13gOP35+PH1IDygwitpGr++FtGPlFhLIXejHeOj
NzoD5+hm5wvovTfe9V8O3irb5AzvsI8+uq1EFksuFgYP3FVzQXcJB62s9J9OkOsj4nsipIMNOXqK
1zfkQi0yQ17gapejehhrEpOrJK/feETHeyzwu6+ucnQvoqIptUaG7irhYgrPGawZwONuSRPE+7Q3
3//+Mf2s3Xi+IKdOGhPou8Kj59RZpJ0zdaFuF7153zR5dm8SRbpeNpNkn8Ok5r+6h7DQ9jmQYPjJ
40BkhTtg8ymI1EzG4g2g93rFV1P1+ovYgqHIXV+d507ji6k6LRop54o3R+qxOliO011WypEHzee/
7ezhm20698Pvh+GoC0GnhmsGVNs4bNFTWesML7+Moaohu1SO3E2ei93SBERnlBa0ETlYHxJP3ZH0
aa76cpKnv7/wLz9JJMHsyyltsVa8vnDaQY+xQLFQix29U6cpF8K6SFAsM1u+cWBYDwQ/jeuLSx0d
GMJ6KcH3cY9DaqbLNHXu3AF7HUg83CMe6dHaXu7bzHIPylPqjYf6y2+UlsQa1CXQ/RxdXEUaOpDF
Q+1yQ1E+WryTWUf1vzPp/Osqx9U8IMsiNaOUu8UbpwuiiXFnRWGzDRq/e2Mf88sbWqdsZgRqTd7R
DZWLsVo2TTw4NxpPainVJ0nu8P3vX49fvpe8mCyp8O1prr9+PSzqxgEMP97LQNTnkUcI+xib5HGK
pP9ZOUENKCkOTqB0um8M5a+vjHATSDFfx7EeIw1r21QuVy5NAfotbZVzKuyMGPVBpedT60N9Edly
MN1YfP39Tf9qaNntsj/kk4iQyr++6SWz6b9YI5f2Mnm/1L46zwDevzHz/erLe3mVo6GdpTa2pxdM
cA1peBTW/G3raHRIUzRc/99u6Gjp6ElolMBkJBCbUZ/lbU4KST+8VV//1dJBO3Olxa8a2bXx/HIO
k7WtVQPlYze3QBtQ9yK3Jvpu59C8zeEXEMz9+9v65Qi+uODR0mF7nR30mYvxXpTl1zoga6+Iy+yD
NoP3b3xtVK7Q/a75fqSdv763FsHRgK4X23fXeV9lN85nnZn6N5b4X90QhRTa9kh1fH/V678cwRZ2
Y5sEfNMggaYtJ934wm2iCt0agZ5/PnaopR0K1REbvufS8otFrkvtJG1UTnhOvdqiK0t9k/SqToc4
7d/9/lK/+pyolCPZhhzOwe7ovaA9tnScB+SuJ3l+azdts6d5+8/Auf9VwPXrqyCTsFctKJvY12MH
5whdeAfam1hdsKJe2FzOygxn/869/Osq3uurzIXmCGPxhOYuZ5ZPRszwpLH/W1dBM0Ul0ec0fPwe
QG3JppG5T7WL3OgZ2I0Di+6NV+BXI0YmnEDrxkaZ8/DreymgMftLxb1wSPY3kZtUzO3eW4WZ9bce
rfrUW1l10UWhDz7uUWg3GIbcNM4uyvOogT1J/3sfzwG2yBg00hvf6c9X46tg07/KgdeCxdG7Blq6
GEB50wZFX+Fu045O+a6qhFde2irQ9Rtbmp+HMPAj6vX0hxAG8KheD6HjApK17dTdWeAyD2ylSCtL
Qu+Nw9kvbipwEO4gAWIIWYlfX0WHAwIWKo6E2LYl7j/ZeN0m6JIR7UZYFMUfvxeCKjklCupoATPE
0RiOVcuWgub7TmV28I3a1uzT3ZnMW5WY59/9+tUQHrsK5E1uSBTqsUa6QRw+N0EY7JZxLsyXuG5F
K/eOBNp9VkRzP8M30b5XPPqz9OWJPXqm246Vi3Atd2POEpwF+C931Lvd7KDCMmwPkVPYtHPjMCKL
h3JITSw4FEgCa/S4kCY7OhCgfj8n/Px4VlEljqjQZuH76eycgAZVfedxXiAZVCIvDsZkC0uBuPGp
qNXd76+2jv7LQQvxx4DloP6wiojp9bx+GXhiC+ce1IQ13X6An5VVPA1tqkpoqotP3E7s+c0fvoBc
M8J4ghADcxdlpHUEXiwWg04yVdY+eDO9ROFFYzwPHUXoWfmuGGriqn5/i8dfFS36tZnpCcxknKeP
T7pBBM07KkxMLSeVFCJs4T91YnTfmGV/HslV9LVqlBhHOrXu67uywrrLVZ/GO6uUbQ5rtpHfZwhA
mySIm09BMThm96c3FkZoQ8N1jacmcazBpQhsKBMDm1K96U4bTSxtY3T4xvCtDbXjl4R6h0dlnw41
pU5vdeK9fGC6M7qmAaT2xi0JI10Z6+2pDNm83GUuepdD0toTaqI5Hj6meQmic3BJYO6q8CYZvQk9
Vrp42UaSnEvWlUr7+zYv4s9oZCwygq2eJKnAVx+XIkF65ECyVP6p48qYVI489vCoV1F8DX6++CpE
ZW7Z6JYYDai8fIC62u8RC+X3JNLrO8uN2hoGFV6Mi9xewLqYYAULsrdKT2cQLxqCpjNf17ILUE2J
rHoI+sGceHHmn9kl098+k3nwOCZgvGG3z9eWS1C8a2XNJhwWUoTi1PlWraAE4+j8kzNH+qLR8NaM
5bCsWgBgHrwBeAC0LgJb+CWkaqPE8oP5SzHVhCsP/tzfYzFQ2I/GuXbRf9UE3I+tJacN2pqcJEfo
uWRyFUYke3upQhAzyxhYG6wSuPV7fzkVpgov2t4ig6v0ZLlNLZ+EpaBfriut8r0Mhm5rjZqkq7lr
bZLRahs8xTiowwwuBrd5EVfLxkNWn+99TQZoZsX6ak4qD7haUdtP0E+nD7lPRQQVVAA7TBMK1uTA
hsGuet99d3THLS37tNqkQ0Zu3gpbAMTVn+Yp+90PfSPJG7CcYB2pOknkdZobk27RPy3VtkqoRB5i
+OTkuWZpIB89rzSE3Uet/cEoX340KIaBI1tOVO2a0FGfy7xGlVxg7v1R9k59gforGR4s2ITIbTp0
r4oml6K7CGwh1Bh9kSY35nu1yNS51Ql/uPM6V9zI2Ynic/5ZTXFyAV+ySSfhAuosYWrBYuhL56r1
BpewLLCip3FS+t2+LXvcZJ5CW+lWsSMuErvKRxTMKSnRLZMOqapVkNnfwJtlDVHkrXwsvNQ679x+
IdU5TKpHd8rvwPiq3awGAnhmV1ag3owcNpXKGxJhMK6V22lU0dfF6YvbuRlIRxzKlPgWB4iJsdx4
2iCz9re+Xfbzu04jB2U2g1YL5FUjLmvrLEHIVZtKkReTzXNCkLwwAXK4XLSBGg+ZdJ5ZKv5M7m2z
pNWhziLSFtRS2JtCTSRcm1Y31z24G7inAg3YplXQy3e5cPtiq1h356u8yQqvulMcY6i1TElcTO+9
YXL4jkwDsTov8X1tq6qdU/DeHYwc1zVLsJdR3uR3Am0cX7ZB6gltOvHLUd1EbW4RgdtrKxu2DIcL
NT5INKEzfYiuNCokzCSk7vpDa8KWQEUdWcknmMy1dyqTusBDkScWToCw1zcWkrpVXqiNjjY+sOuU
bmdTQX23M9olI9Hh4y5SUoUbS/Yj/zASObKBQp3LvQiT2dqhr0IGlxVthEQdvdXB51sddgaIHfE/
cwhXcuRLOqRTudwm0RLWu1iMNS2maeao5bWJ+FbFnSYjXyJJ26Ey9JwDUeAoW8LWYBJrkjkDo4mF
otmFtuWCp9DF8sGCQgH1yItmby+zPHE2ppzSm6zJ62UTdnWDeNN2b4IpNnAq7daad8rRPgFAKIsu
U2fJvF1ogAgPhRbTRQOc5mPSsfrtUNctIYTBfCJFh9cav1adG5L1unj5YvLCBvlah+PTuLiFPPFz
h/6KpXTyWeBEWSkFiU2nNUXiAOYFMtA+dYr0UXRWi+SzxcW5p7tvZQdcZtOJQbaI+zNDq7wBIi9I
Q1vstgeP184XwGfHetslNKg2kfSKcd/YGi9Mk3iVOxFDFE64qgW62DNpHCOuWNup0fIOVM557hQ6
BK4w6nIX9daAZyGSk9n5/uQ+pkkbZSe9l00Ltpk4FxvwRfMPG4lEejaGDUDOMU3EZVRkrFZj0Ngk
h4WTc+u2DeBGp1ugO2R9Kn8MThFds2vy/NM0G4InIfqFFLi+W2h1TXmUn/oNQsvtoGqmEJX7zvfG
ZCMBMVXQPLmSvSfIC1LuoaQ0WXiYpNM/LlEPzCPMlqI57Vk13iFzdVkb1IJptltKj2CVWMLH6ds4
vIxp2XyzCiXhCDrG+Ju87TV5R22cNSeOmj0yIAcJCixKe+xfLMHO3lkc7qDxVj493jZNEHPvl/kJ
8ArvXaryPDikrVXZ2NLV9E2pnOknFLNOdwMszv7g+zVYvTqZjNw2lQRSS28omre2qw1NRj9nK6p5
ET55/IsuqoK4BAUhJ6/fp522nuzO9z6ZMqMAPFaV9zH3K2AVWa+L4sShrXyqA9mR0t1O68tUYVXa
2KAJLp0gRwmdNV38vbX8iYTRwAC/jDo/aEnaSXt9KKhxuJtKZMNN6JSiBaRrUcagaKcJeZ39MsQV
402Eh6bJBLkR4/77PluANHWVV5B65Zl2OAS+mb4sMfP0tXDT4X0MvmE4REVqPvlyKS6LvrRB62Sr
Nrqvk+q7NTAtbpu+x1+M7Xkh9C+zoDc5s4ajNFS9UVtPT2m4UXbK0jZaLQ8wqiLjAbYqJMGEc1zh
HqzzloRqtWTqMDDYRHgVM7doQHPbm3wqbfgbdM6/BuHkeRetVKAWmhpQMKlR4RKdp/ackq1oSnir
fF0ZHubJGsLNUjDFAk30Us0kkHg50n9HXadwxVzE4JYVsXvIYL1KZF7zaTcr+6A6VTlbGZlu+OjG
TPJnY1M4BJVrE7if42HOQUn7ri6uVb3Qpt+oNG3mPdpvQ/5SUnrtu6UNloLAGq3S/It0s0x96ydL
xFQeZTaUJ6yBIWQHkDhevXyqM9uQODdCrKXdj0AaBt1hBOgTw9mZOtNwkrecjmoL3LQAEhD0tfo0
SBwsfidOiYP/hxKW4JvvF2Bz3zIo9MVHiYR7taQOFfMkMRIjkebxZAhelmCdD00lZlKg6qyLd0Ff
aDItk6pvbmK3zM89VDFineHzZRNrv/zOdN2TwtB2DUiQNF2QjVdUobCgtooI18yk33WexOVGuVN7
b4Pd8w5+sAQnNY2G8pDS34QHBP2X1NRYulcVXR3W1JGHuvGY9yCAN+yDrjrfzaMDnvjuyefftvYh
6IoTr+1HcwLMqFe7EAc8u4IhKMJ9XE3mHdxbX1xMprA+jg6L5MFPpEN+24IBYG8qxNHRoc2DCQCP
nfT3yqvyATV9RZBEZYXDeCiXPDm3k9apzwbVTMv7roMssWPJaMLHUlkdVgcls88jKsAFE2nP4rcA
fIgOBQ/C25qB4ujWgKe9n8q+breMYNBs02Eq4kMypQPIeNjABBxntUMmnDtGd0k7k1vfiDy4sDIL
hoRKxbSh5Zg+zYXnPeV5rdKHvMFVBoxtyW9SKB/cQZv1591sDPHfoPBwnEZlzo6RKs2TLCe32rqU
K4iCdRyVM96hXx9svwtv61mXP5yimiVuAD3YmxEHJjtnD0/vzs/ldFfKpv7CrOg+VLUDTjlw4y45
Wbw8lxv0FoJ+6yIMiN4+/bHqK/yTqnCHb7OlFcniaUh1M27m5nTGQkSSa+iXPyLFsr+hTgOipSv6
8Xbyi7DcBMqJv+eu6Dm6NIKdOyDT4vsUsprtVdp2l/aIN3M7WC4Ls+pLzREudrrzuk7ZFYK+k82h
ZFU4AEsne8Rzco+A/shriOXnxGM29jLH7CRlk0Ph9mDosTUg+DDW9VcHsOE2T+Yf0lPFeU+C9M3S
mOXd4A63VWcToG0PzVVI64ytje7CpGDRUfo25Tt/aMyU/YizwB3OUjHU2DiH9iCqFD8WmwOn3rIM
akzfI8mRQlqHvEhcNsbtUn0ZyrF9zC3/fuL8k2KgZlO0CYaMFL52crwTXAFkQtp62WHnaQmsEjCu
KG8Je8c2nCPMmJGDBYz4rjKhjZEHq+4l5KCzJQ+JFZ0n58G3k+kS2iORiP0cQqWS7QEoZ/Qhou94
EdnKwZReY1ofbGM9NFltPVV+Ud+bBlxu5nb+Q+ea8d0YVi4B51H2qcZDxtkTtC3x3jmH1vVxdbtm
CZfzlG39SRZXKUkXuXxMQm3uK/jv29hdxms/qAj3bUGAKQv7gwiqh2WCFTw0RGngK790RzFuTbfi
ydJlJhvVxsfGjmc1s+X+Y9aW5NETK/BxYfXYW30RbX3TEmweT+EVfoyMHE++qWBjxdyWKuZ7LVkL
MU7652bO+rOUwvVm6u1LTOwXsiYqWM6Ea/qgsOrYJ4AzpcIXCRzpBQywDYIF99HmZH0q1VScKDW5
TwtadAp/Zf6hrrGLbkRiy5slXcZDN4UX0xzX78E11vx2fOz4irqL2I/OLZowP+ZRt2dmzD5GlZ9e
e7ZVbRvf1tsmI+Z7KgPrMbW99nLugvohDPz+joxOIMMAmEsOqsYFVFDOPRDs/MpbRu/gFfJp5JS5
WWb7jO6SeuwGqrlLWed7FyffZh5bfcHZM5vpttrRU9bmMj34U5xtUx0R8Vh1wJgTwO+zUUSdorEH
SF0tP8LQ8k6LtmQnXbjZLuL0vMAFF42w7sqoiE/dpCcDM0uz06yhCrFJrSzfAgy7VX2gb/3SyR6y
TGgyCofiKp0m64xyxHTKx8ccNs7fBwQaB9YdZxPkYvhIGQrD+lCsaDZdfIXuuZwruo2XZaA+1+y7
OFB4kBAb39/pcc4uTFVnn62kUg8Ifd3z2ur0vo0pNGxmIRjj0Ib81LTjIWf1LLexbxHEElBsOuSc
5TeaT+YM8dU7OHIwm0eErltfkPe6QD09yerCuPtUjGLX0I89t+vaOkdPfz6WJj7zQY9fDEXwwY89
6xYk+LSB9URkrp3avI/LpB5F2shrKdy7pBbye5X7rAki8W7Jb/nR+/px4B4+c+qAMViRA/YJcDQY
bFzDYh9Ayr53l6o/LxcwUp5tbst68PhumEw3cxvn6IuFd4sKgy2X35unbMywEi0cfEGUZriYPA4g
rEeek26rBu3zhvM9cPPCr+KPjjcX5LPjnsaBOOhmJXH0gmxy31lOS/Kayk02FT2786ybupPO1iM4
BIhfd2mtxI4zqHM3Jsqe9vz8oAMqTzFhN8QDTEm/LS0Sxik53E0mYMcadqV7IRT1WrhkvvexCSoF
mzoR7hc02KAl/UjHh8JX2LWWQeTXUxLVwCcoUBCw0yZwN1ueFnnhTBFkJpbYr/jgm/CrwxRb8OmJ
4ARvmluekBdA3LssCvZasS4w4WGyFiAK/DomJDGlyJNGVrWC1hqiNAoo9/7Br1Lqw0HH8WhTlV1O
yGPjDc5ZUYdm2C4Bg7eBhWuxAgNZTfCOpaPaiaaUt1acCaLCF0sGmyL05icrd+d0m+PEcjellXiP
ykocBcTXEUBlc7fvN6EdmCvlt6DTcqeKvnXK0l9E3/e3JRZ9jZXQJ5JiZNb+WltZWOxY0yrv0HdR
y4uJuo7E3Vy6ep8J5b+vG4upDRVlRmC4FXYsTOwrm6uB6sm8LUgSAmXGcSja6blsc5ilQt/Dpc3I
60WGQXqnX/QpMRjS/URNa+DEUXWSyG7TT0Ansj6gDmZq8ogCJwmDd/3sx1e9dvCW1PSaYqCNubmO
wMlazOnJQJ1JtM172ZP3BXtYx49+UExE7nZzlux8tmA/hq7A76YqoOyqGNvqbMKng7LbxK68srz1
rEw0SkgMrIoV+mG/YKFxWaNd4INKEuIbt+1TM4bcQzVTLI1GCkYbZlpGz00aUjRD7JUEsk9NQ9K3
U4RXY12Gd0s7Ajyt8rgQFHW6edrJiSP4ThJMYJ+145Is6Aw6AyS5oEFBdkpOfOowMkVmNUL+HRqP
SZ5EdShwBZadXZ0oW8MuioMnL6jcdB+USV7sDdVXeAgjMTjbee4AILLL7qH0MW9/EK0Xf09yVp7t
LNr6LswynV66bOYwCq0NGko9ZfitoSM57hPZAyZckjS+I8AhJHfbdQmHUKg9q72VefGy9TlqvS/H
mAI2L2DOkS9MRLpH4KWajUV9uN2YpBinjd/7HV+nO3vFIYyj8QriNoexaNTUjZqwku0ms2trYs0I
m3CrGyDwh6KSg/ugQmtIfuR5UZChXFauPnOotV3Vc9IM9/ai/ObEUnxSnETaNeSg9hmMQ8jBpaEw
osZqh0meBcT2xiDYZUsj1HaqoyzcerGxoMrS8s7p28A4WGbcUU63MoRnVCHXbVHnn50pykFzZul8
404zE+BAfgbmpgXG9D72g/56SGWd7VKvtHgj08p5GMmFkyf9MI/+DiUf5MyyQZO79ZM4nTdjx3Hs
vK0dHvyuTU3Ti40T+wOrT99M/vuexk/xrmt1DTwbPY/wt6lblgvbt3JF6HoG2OUMdXhPbIPKNrCV
bbFJqmYo1zr2ML8P+9IiJJq5jjKtkAAuOUXlt2oobTbEbTl5mzaCxrrrk8Ene1eYMr5q5wD4J9VQ
gsLSWET6pG4KjVwd8byLIKvRZiCbyABh3szEGKlb2TOPbvwxWMJttRDOejsXTudc2XNNdks09orT
SNUNNiVxD4iuQG7NMdS0jFPsJZU8m8aohj1AtdV6nKkKkuZq2B0eAoX4DKwtNiH7w0TUT0AU+EQf
4CKaZT6dU78c+1utm4xgjLZ0x/tAh5yn9oPrWTzJqspycaKyuGsf8jLwK94cy5h38ezZyY9O2ZV1
nqIFa87DKUDSx8TSdvcmGl0EaQ1JG19U6jWEP9e4WYZq62S+FZwENITqM80ul6Ch2hFNveHLy9rr
jFKfqjZRk46O2toVzSNnMzWDUfa2X1QD0KnyAvGj1/70RcQ9zZSICkcw7yIKCnZ3GCJhg730VOCm
QDwT2zCVVdZikQMVxaIFup60FiXyUjtavI+mwptuFm3J6C4rXSo/ToarPj4d/BTQ/eqk5iDATsqJ
zn2TW+KGunmJuTz1tVVtWicP2Wzn1hIU19bMPqrbexwQrDszl46+VC6lom1itRZnx8CMEaTraJ4E
G72aLhNBnVpPGktfkLcnTarkvLdlZ8lzE8cWzF5v9hqypNgDJtWHqp3McCLbaWS7bbGWcxU3S60C
c7qypvcIjvMUUheRcZW17eZImRMdByq6rfJ+ni9iFWXJheB0Tzg8GVTFjiy5IaOxP3Z5yeIWmeLU
Kru+uaMrFbuHoC6C8boUrqIBHw1tE54XMUJayNS6Duubpley/Vw7NLnu59Juq4D1brKa5u928H+M
if9A9v6i3/mTm/b6u/mvT98/l5/rb6/8ietf/e1PtPBe/4Xon1ILhzGyGtcIrL8NipjXiJhDP02l
3qU3+iIclx7gXzQyXUmAEQ6RZxPuPw2KVuD+xdyOqxtlFhpIut9/4lA8cogHJJlg3QuAmsHapql/
7CLKylb1ohn7J7ZL0wKS2GT+tlmEcz+1GZSCsSvpdhPP2D+NrW/Ezgcc3m5lLKmBSdmKb6Km9L+p
qbZ8yBHufKt5j9+SOj13pv+lAVh/psDnhzftucP7k5HdEo2/lNPgP/G9I3rzgyF6JB0yuMCEpz5Q
fe/lxkvrifWXLtKTYxn/Gje+9aSEM87EZuTljxdP+vbva780WD6LuF7+JIzOACT/1iUgSJVHmsmR
lSrxwtH9MrP5TA8JZfAfc5RzPBu6dF3TSWSQ286botuwrhybU9uSPNZVVHypnai5iPrIHXaWqRdv
0w3OAiooFMF0SquIVu4wL2R/47cAq5om8kEsSNVSX8qLpUqSu67whru+HqzP7Lb6ywhn4NPSEUi3
F7ZkVz6zXn7Er11f+zhNr6lAOM0OjLHNv0ybg3NBIcL0tAyc8aYyU3AzxU3+fnbm9NoxXXhGOIdh
C5EGytvJUtDrGzv5Ne2C7mydmr7Qkba+Iz1ur4Y5iKEAeHN973Tl8o7tSH670P9MDk40G3EZNpgJ
N4mY+kdFY7fbOXYD9Li1WxWdIcgZn2rjFRe0dPo7NWqFElszIe+Xeejwz6QidQ+/f3TP2vLXj26V
CLC5wKseemjOXosFUjI7QpT19he79gAFFR4y93aeabJgeZvZF7WAVXIzzpecu5xbFo842HqU06oN
siea3cmSd9d4w8J382xR+DJpZoH867r4Ni2C9vv/sHcmu5Er17p+lzM2N9gGGYM7yV4ppXqlmgmh
UqnYk0Ey2D79/ShfX5/SAXbB8wMYBmzvcmXDjFjrb2PbqTQpiwHsdxwp316r3m6ODvree1903vU0
9cNFbcXd59+/tW/mgiWFy0cIsXh+yShakq9/f2t6HHvb7ubiFd678RAnqGWRlUb1lmUg9kzYzfgw
BFP2kQg/FusBbD4GyS3HNy9ywztRRawlrhHpP2iGvv2EeWXB4ryUqPmRqWFn/aYcy00DB/2ssrex
LtRTldKIvZIiMV/Yx2prFUapD09R4KFFcePcQxzaZKdEox+g+SLmjC5tExnAHz6vRRfy70dheVWg
7pgAkOnxL07p3z8vX/C3Gk5QQgkJ67oyM9mCXFTybDPhob9wOyidLvQCmuaEkbz1LmBDHPTVu7Y0
oGjqGvaZ/8zrC1TonvMG2oGQ77b/KLwyv8FVEHUr081F/qeXvry0by/dRyWO7gR1LkTfN40S8SWe
7Y2yfguUYbyXjLP3sSeq97ZnO1oFZLlwWs7ej84TwBKBpUmYWgKJ6LmwsOz86eX8rmH6+iQXXRuW
Dk5rR3x3nCdSMpjXbvtWz1I9KFnB/BCRQERMFdTzk+VkKtqEfc7uO1uiMLajXh6Bpgqg+RKs8KvM
H7yrLrMlNV31DIv799/1lwPv9w8sMF2BaQ6AC5eL9+23MbHfx/EUwqMxi9+llpU9Fw3YKMDrULPN
2oWSO9MwKNOLKWFf6UaJI6eQONPbEB4HMfsf89wRhTQEliRdovHbByeJ/BvkisNr70xmBAoow0t0
cWO+bvqm+oW2rx938dAaT2NX969p6/vDxtTpeBV1AXqHzMtuIlfE8UqgsHkm0ohva2qDhtqQUcW/
ZFkYN1iG2jOKhuk+ZH/+U4DmV1Tg90+GWd6D6Uc+hYHx91/BYJlFYmbm/EZWLM52QtaGs0y96qaq
7PhHMDThY6Qz683GC0gxkkPMT4EWKVvp2beWH0wbPmCIQKQJd/n339r/fG0Q7JxmgIJ8Y8L+rtvO
284OSvbJN8TWsEC2lYM/wGw084q1nfuRJP3iMbe78RoWyjjLshw8+CA3j4AKl8YRW80/VNyKz85N
x/kPCrdvExTPPco20k8A8Vj2bUa93z+7GvV1DOlcvoeinS46whDghea5uMXZFd3b7dz94OT1ujUQ
fnJDTmHyFpLL9IwoYrjOvHI6LR5WmjxTnFZr5/HvPz7h/i7WxCdDHIuDEXeZnPhVim9zij/I0UD+
5b7Pbmn0K6ANHyWJP9oAlk7UvMipDZkg0EVTpdQCeexKtCDofFjrvIsgTV2aRhVStb0KFVKUPnVF
chCMCuoS6MFpd2ZhlqB5iEaqdQjOOfPLafWDTWTlpwqScJ0HTCbHOm3US1Go9DGPVRIecYKOHyDq
y8QEQVlczL07JztHRoHcaeXrN5UR5r3uPVON6I29/GdPQOo9kWWZ3lhQ3ZeyrLL8KkHrfVRci4RL
SrOlj85qXEhXJ3OSu3RUJj9lJecfYDJ04Iih+slRXgUvpjGl5ZbBxIpWVaa7DxD3bF4PEdFRB3c0
AUeSMiguOyZczvChwIoa27NxwamK9MujzxRO3RMh4tdU0uMw1pM452EJgVDFhqPXuPe7J4F6wdza
ZhoElwtsABcjVVqfAr9BauL6bjhcNQXX9d5GEOPeCMauYu+SgGmvW7vrfkLpyjszqQLiK+tBHqKo
yI3NlPgTZZjlwHNeC2e6S6W2HpGywFnVfR3TJoS1nZJcv1D30o+b+4kfkL6KhajuzUw355qB9IXx
akb0MHgW8sUmcpl2Ig7DGezR23XMdibjQ15fpHNlZ5totJ33FOVAtEUrl392hV0Xa+buHFTOUeUR
c2P4wMngMfLMnv8yIXqlWDruhN5pO6BAKBbzmSfBqCF3zYDgYrMMkL95xQs6aOvVbfB4rrzCL3+U
UTh+dB2tVUuGmvHWRHX2YIaVIMJYS4KkoXtROOTxKJ21HydoFYiHNsWhxr24CJ0in49Giw5xFZrE
k9aRe1NakRfDUfZRDqhal3cDUNtPe9RY1BsmxukVGR8PhBrUwBFuxh6hiB1nHyNvCeUT9PTimF34
02VCv3Lj1r1y5rKKwLrFIFeBb3AKzvR90FM0dd0vvwwj+qCKgpi73k+Aw6M6KH8Mvg/RnvlEHrZR
iHGo5597MJrAuulzqU7EsnlLuFocU1uU6vjY6k6Gm0L6WfzaYXGXx86HetjZboNCvnGj4Fk36BjR
E0n/Oela4y4mDKNYJZaiF6i022sPTtd6KKw44rcs+JUDkJh9/DKIcbqPnai8bexGvpJuVF01cR0Y
q3YYp36V4j9H+bhIVqmk9xFUElmHiMadsk+M7dm4yprQRViC+OzQ+LWmoBGC2DuWfhK/2XPdBRep
NJL5xuutLtmZY4Bgo+CEdh5aK4peVDn27tofJp5w+Es4Hmv2DWBnpCqXeZ64nK1zfh5K17nvZT79
0hDgFLxlPB8Jp+e1BRCSbmU0Tw8GHhi+ySpJfkzaKNVKY2x9RBBFHDEDN1l30MYA8V4L2j2Z7StS
cPPO9CLjvXPD+tWaBrKzoylsbzgGydhuWLrejLpS93irZ0BIK4pvCc3Dpxs6NkxvadUWn23A1zx5
ffMOFx79aDjSL+EjOgqLy9K+AqdzSbAlkRzlEEKES39I53PGb4o6Gj0CCJWjXR9aNyl/TojAxUFN
mTusTal4oaEM7ddaByZ9mhVjPLGJibqxNQvhmoCAmKZFR9sotGDWs01W9sFD5Lr5bV0P47jh+kwh
RIzWbFa2MvvLMRfRS9ORgLUy09Bqdw4yVsorE0DmbUj0HTeBqoNr3xVKr0s7rt+xYCc/inAqiBsG
++rWiCdaf40IBWlP61qkOWhr1s9hnVrJdmiGpOBLDPu7ppzr59IJjesoTHOQrRZwY1k72gvOVrOA
RuqAhXGqB89eWVZnU9TmVdDG/jVyULDGoa3z9zQxjXo7O3W8BLH7EVdMNnmn1JktGlJ9lAnrqA3i
UwSNda/5WuO1TGcH6A+xI2zcKAWZpiFp+evC1eLWDpaTIxFz8pMHSqM8Mb3PwR6TJ6cgsgiZeOm/
B34rzxHMKvqbzi8euUbla0SXzNkeYnGv0il/a2IGX+oyRRjuRDKZwR3kWWPybQ79SwHmn69tU7Te
RhQC9bU9oXmFyM+4SBuSWO8jKx1fZzOWNzUXWL0OKum89o2X6k2SC05rqxbJWsTtRLkZFgtaEkWr
z04o22mfmE35RNXLQBMZQGwE6YX4mJ4K97FqWlWRn2d3j9pOUQKMA8v1qpnM4lhLpyy3jeve15mr
1zFZjTt7boqjpUwXXs+M7A+ZmmjeA2HKG5Jrx19Dq168sT06qRzpmE2zYVuQAnqSreDvSfy8vIIN
nH+kbYiQeHKa8cDSY6IfBfF+d/soeiDAMwAsJ7mSRNM4aRG+NlTWBQLEaZrJ2lzRmKFpoytnQhE1
HPqn684eEramaWCfIvYX9DVJt42GUvVb2VqsabFdPFSkrV33ZdGLrY1s/JYhwL9Phsy/Sfl2qT/X
oY+K3LTsh8YhnXzdsI7fm30lHnnbOTVqSdkyzFZzeS5Taz551G5cdFM9mNdBXHi0vkKqP4o+gf3I
OV/oowtrdn2PA26NeoZjxktDPruetfEAaZLc+W7fOVt+t/JhtgZXQxim7TEjR5rMXZJBuDXZFK+m
YjDSVeRzptVG5F9N8RA8QqYC+Mo5m86hzN0SwrkxH8lEEi+zXcw/jKHK1KpOVECYZoyYZd1bZRA9
+11mJnfLpuvejgPxFjWiIEUiO6cAcudSoR9bBb3wEL7aoXgs0spBvDdhN1mF5jCXLP6QtHeeVeUH
XfuyuCrcsjrSYYJvZGWOvnvRR05Hcu1QKLVt/QpYqTFFWDy6yezw1ua67nuxGqdGhM8OpVf9KWEA
Zbsa+D9cKcIy+jUi4PadrFXp8oedJiTSVKvkQhWEev7SHfzMOUuz1l1rX+lnGYOTXjZwT9YuSlo5
r52kKHuwfzNPb6amLKBj00h526AJ7WtnaHv3Y5wDhnHP6U9ejszt2Jn4G7YJ43gDRNg17laoLLpp
OV7tCzdp7S2QjH3ux7naRTF63bXqLC+ixiKeq5WXWf4rJx6Mps0Tnx40BBmde2XsjIehiKP7Nkir
my6WacbdkkLyqRqmZPlsq/4hMNIpPFYzfCvPeF35F4qHw93SL4JsKeeevkq9iI8VU0VbXspMq/xC
906GLEz5xhvPhDq5ZS4omJHVRBOh7PgAbPi7cd/TWaH2jlJUd7YQHOa+k/lwkRpO7u4zCIbbuWwC
ualJougOdQWVRBD+FA2XbVv5lPhqAKN105YYUgyvm8xNp3vjoSOygWSEAj77kMVugZ7N9KtpZ6ce
+jkHdh9/TcoEclEz4LpbyOLB26cgDu26DNIcpk9N4UsQDdM7YvuUWueG+oNoWy52Y7wWdYYOGk1P
efQaekDusgqd6S60WMUvQZ7rm0qnE7ikVWxssnwjFqQgeZ2SGFYuscPssihl9eJX2tpyTE1yO0W+
qjm5BzKbmlAR/Oq7c3cAzIZOSs0QlQEkefDst5Z4AB0xbtKoSOBXXNP55UqdvYaxkzorQqG6I2wY
oGcylyxmsibyWwe5vlRZER/gcoIYp0uGCJ1KEn2WlPi8tC3ZwhduDCvJfD8iqTSHDolgXnG/rJWh
kJyDNnK9DuhmwGPFM6HbCnIoNIjpN3JRvnoJFoX7VLR9fpJEktgbnp/6Y4695gc7Zq12lWnN96Ez
jen2H4QrhRCGYf8G3IhqX1p1Waydyu6G1T+yunJSU1T9G9x0dDRU8at0MJGErdHc/kMpQvVV64EK
iti/y8fQCbcklY1wWbjE/gBK2r+bs9D/wXAQuQbItphGHfkNqZJOr1CtavmGKNA4OJ1Mriw5ovTV
FmEneJeOUJPuCjuJu2t8z0CL4asnF3fCwQJKO+Q5KVlDDeXVeGqE8Q6jbe245anlGOMWb9tL21D+
towset0bKhFMq2x2beZRG49l6nnK/T8FLH5l7/0bM1neFEbNgFoJtijPAZr4fe9HfApWyA38PqcE
69pzijnVUv78rBFZN6soqru3SkfROYL6P+ddU794zsi5PsRT+271KQ2XUnU/hJLDbVPNxkcfLoCY
QrnKrRN0H41VprxbFuqnvwcF5IK1fnvtSwAe7AWZTmwa3yyVaa/hvjO/fK99/pJN3eX9Iil2wos6
7Ysn/pwHpWOa9n4eJTabeWqsdutmsrjP+kK9B2bh35mwFagDaq+/J4lxPunUR9AUpKORICr2uose
KeOzcnXEWtQo9KdRCPO9mkfb2JKomsCx2xgQ1iDD9hFocaAmmYCUMxnjWEkSR0mN9bfqn2QysBPo
QMxvxsR1vOKuFJdxlqgzKVseioqxQV0hm6G6NWzFZudilTm3JabAddgPSyB7mQxLnJSM0zsx+IO9
Fq2B68jrRXUdJFMotsHQ5y9M/LOmp6WsbLQTprrVoSR8vQ/jDHSkcGjmzYR95TNAPPJTLquVmdv1
x5AE3cnrY+9mHmxirUOSw09pgCOWaX/Sp3yKm5+hn+uXpknC09hNSb5OM3+mL9v3rHzvz0H/abSC
pQsIRTQ7hFd663L+4MdLS+/K99ol+b039FPced6wqiKvPZhzKj+SqJU7R2X9c1CVCa6ByeYt1Hby
3szOkK57StMOfkfkW94N88gB5836D5zKN5iOn4PEru36MIGWSVTldxhM26UqddcX7wFf7M8CN+Nr
VUblg9N19geLeJysPB3EN20esIN2hW/SSdT1Nxzl8z1aM3FXhL51NSSV4/wBovsypf/3xx27qA2s
5XpopKFHvrtQmZ2NUGSh+x6g4qGym7f/FNrVGO2GSVg3rd+WYl/zu3xVde7cAVnYh9nsGfMIfOkO
gw67SzVFLXs2ngMuXiKN9gaByDd1B2VAxYNqL8ADxOvYZFXPje5oEMm6fzRkLPdeLeDd0ipnXONk
M6p1AlGI2pOIl2ODR/Z2gaP2oOsNppQ6wR/LpjS+FnnBCJHVsbieTNW06xgDPC6piFkVn9aMuJwV
GPFT75HGH5DAcy3jxD6TQ6J5uvy+efRjinvI5kGFGdDKce0EdX3T4I8oNk3ARL2aMuYMWhGS7Hpi
7JnWmjdzMZvu2JIpp7Wzdhu4Q1AET99h9qjIPZUcHYcBvvtc0U/whwfpKzvyty8LnQ4MAuQk0SPE
dHxjZByvNqlsCK2fplmZPzJzsPbKrgZc8p26IFKwPgRhnF+7aYa8v3KNc51JvZ9E0RytOLP3ae9T
GMOhmXNsucYmbrthN+tp3KK8QJxtNmKbqqJyVimuzd3Ql4xsnGWsRTgW+PF1y9SeY9tRKRI8FBtj
lzBUKdger631kVNBbWEI3M2gPPvw90fz/7grbbIj4LckLSiCpJLvtVKzP+uSPILwB7VI0tmGXRQh
/4Ev2KX4Ij5VNjQv6Ae8FwezP50JKLLzDbpQ654NxMB+I93+FBZs1qi8x5RMzsw0qRqZrPrOrBeF
FEJIHCZuEN+lPL5XRllkv4zcsH5gLNK3ZdKax+VuaHdAXfYfWEASFb5dPZCSqB4EoDTicBpLv5Ew
rS27OXVHsvrlkL4B08dH7lmiRD3wwuehnoLr3kJCsE5tZL/479vE2TKZ5FdWrwWkizWKR6RmfX/A
Z4MqvhmzEQWNFbx6/OlHS3tYN0uPeQwbZOc+dYnMnoSL06ADR2Oud93uqXKASnB76+nei6ruQJ0e
qg2jo+s6UN1OdRESZV/E0UHLvEMFLnLzQzPojUR0WrXzCMJR1KDUarhliA1QfDadfERKMVqnwJjH
BgWwNIuPjrf56Y6F88sY+kig0Pb8YZ3jBzzYoNnjegqnVuGcsHtsakYhLqveSm69NvHy7WyP8a3C
rXyq29h66WShLzGalfeqltO1B1YE5EQKzWeVglKaIso4wEZuIpO58ZSYlXHbTMq9RHWK566Qrv+M
8dJhLQF7uEJsiflv8iP1mYxh/xMAqXztJmwm9MHAcK0m1TLG92zel0NepZ/O3ATzrnOqEe9V7Cu1
jlBzNbumtCd/X04FI7cz0gryyHZAT8Y0KlS0wABeeOVlXneDcGtAkOeNziMGWzSKwk+0fRMiSejv
NJlcNuUDPhqaXcQCgK46a7VPK30KY7xkvDvsImHuyU+7aIYIo2XFbzlxW/NlaFNcHvBb+VUupLEH
sV8KQDE80B8g6oJ+wCl9bCnZmdZjmzV3Pr0pT0k8prfKH01rVQk+js08Wjrfma302rVLCUW1DsbB
ThH+aiu7zHXYX8/EJy87Q8+iyPky1vvSIohjz0lkBfsOvQHJMn0UvA7Sq5YarGpON/QaYNCpUGvn
G9iq/oYjTlz6Brjx0U7K0kWjh1HsuXBlna+sLs6LnUot49Riru4RC9c1LvVyTNub2IsoYM2QDQIw
yyr50doBqGQydNO0hRuLr4F35IcthvhqbIV/wL0ROTs0HsFJyUjX+yx142yPqTmdd3kk/UNHIeKt
CGhJW/WuxlYYu3UbXnhKSXMfTrHRrusgTPGba0FXxlg1iCS6CGfP2g19EcHQCFyjeA7qHwBT2aM5
92LeJQ0gWaYn4Amb8IJqZwOzPPFozeMBVw76IeVEtLD2E8WpcVExtRmiCHdDOygyP70cYqMh9Ldd
ae7qq4bE1+xSDayQQvv2A0wH4lTHGGFX21o+ZKWqrufe0mIjnCh4DBDigWBZkX1PhVhnrHSb9KAD
mb6LRjSQgRX7R6tdNjUcZ3WKB1TIedUGXhWvo7Gh2QOgOr422QrBqnK7OIVZ7DAcW87RNAcqy3qO
iA2vsztijR/QSOLwveMEwzvcJ27/Ymdx5QHi82pGepXz5Rc1I7uM1Agwk+UFHFVVXM8wSdEemxZa
0q4Z8uu8n/2HONb2KUEj7Tz4RaUuQcJmcxtPQHjg7WMybPq8UM9ynId5mzMHXNazhxhZhmXxMzG7
ftjmog+w2ds1Vg9Nft6NNSYwKOiWjgQ14Evxq9xMDiFW7feoHPxrlPNimykI4g1lBoojlrTcYRvh
QS1WWSQJd1jg0k/kJ/qiSSXqL6eu3uNRFefQ0ty7mPbaAHQpb5qNPc5SruBr0scIS45Hh0xQnnI9
xh/dKIrdSH4Est1cD6dORHm+zmUJ/xen4x6Nq/EpGKuSbSGbRKxHK0jfzKIvzn7lYulvSyNiPVZN
Vt5hiqlD6LiwuOutvHvRTYXZN3ei+wljNA+R0NF5wipyKmvwmM3YhOGA5QGAbGtmxlReWJ1ff/o8
Vd0G4aiVrksvtuQzZ3riXA8U+Zn7IoRzWOWw+8WtazQj4JSGOt2FgddFp66PhUG3dhhyeJJHUa0z
Q06YLsphsMF7DZUfsDyjbzBKgYMccVP10GdqtF8HKx41tFgtB8T+CarfndO24bWRlbm7iqTX3dd6
ykoGOj3ctUXJg5nlrfNgomcYdraDXZrH3Mr7o9Nx9tdR6L9DJiRXVQuKu0pChowtBKgzYwLTgsLv
2LDqK2Cq9oj1Ex5NWToFqXFlfIsjQxV3tl+H4SeaO/CDlnOw201z4pcX3B5z8gPKn9Bm5G/pk+dg
X+NwR+d9qKNspOwwG9y3rvPH5IaY2PxR2SaelaJuaFwy5jb9JVIy9K+bwXBpBbRgr3Ysckgahq5U
1x7lV+6LQgJ/rtEspjuhUw//FHk/+VoXONlQzBPPvbHCOTrk2kSSxTg2iCeQhzo9kPHiT6cBP5l9
XaDUzS4iBuoJ194E76qrgo8U01M4bBIn9vZD7QRPptmODB6d2JHBEIJqph71zaaRRN1uDMLOgDJo
PDgptyLoATN2+WgETv1gJdN835oTYnQZ+bW1BQALMxpITIQRBbHJ1SrHEbsgiQmuFnzY+YePY6Nf
tWqyb3H442co5eKpCCyTHJjJht+pAHSmld+jdV/FdFXcD3hV3XXQzuoBsr+6dzijWRNKH5PDMBUP
iU970rouHScjhyQT/tZsk+zIV2ReVSYdiZfFNEBUR3ZfOrtuGZnXgR3P4rn3wwi0omKJdfM5P8S4
UY4k1ST2tvfiJH5WIY16+77igl5xmCv1THec/ZQu0r01/VJBuQ3Tecg2DWKAWxDk5mfmsULhY/Og
72BW45cOA8kThx/GHBvvpHWylB0fnam17ryqi7Aeadf9FWWJ7vGnGvkxNYrkwzRjqhwXaRZfAYPu
yiwhxRHXIPlYdYPm3HAcNYNMJ1ysmdJORs4eJmOZ2JhP1ein+DOtqH4TekyB7xMqXlKjr0CFCFyw
V30pDfrB8i568rsxfVVmbj3VeS/OurRrfZkhkDw5hhHme28wJgKbfSWSrQdLo9euzGpzkfTpa2JX
amcTaTVfS6j4c+7V0Dw0T+qNyeOgtk5sxd4uAT8ydgwa/REbtsUubGcjNsiSRBVm+DR9kgWlqZRA
5cZWBiNonIyjKweg5syzAbPNV1mdlDFhU5CiwC7U02H2GBD49xCZFH55o58QgOMbFIdNbePezeUw
ncepfE4j+CEZTBZXIF4rd0Wkh/I3wyCHewPv2D2ZHSMNyMBF2PybvjpplOp4EtyGjxkugP8axjl5
NBEH7ZNWIO+tVDh9th45c7tiyN3ggfCPJtnmWGDIm62y6zLvnEu8QvG8tTtH810vRdWzo6KfpTMx
m32tTf8rQf8va8mv/5tunLZ5/8x/U58vf+D/lTl5fwmgVyBKEfBvSL3/JT6nGBOlKAgFkRQOI/XS
Z/ivdhznL9qaXLILkVLT5iL4n/7VjiP/cqVDgA5idiLZKDT/j7TnX7l6/171kYGSTuCR0b/E3bLw
fpcmuTEEKSdiQ0rHmKabZcJ5acKiuQtGe36BiA6x3aJ8+5x8R51L25hyNgN78O/8OG5qsG5hxdtp
6eHezJwwO262NltDR3nXlpY4oUAsH3vIY7XwzrPajoQ0nc2s2fskV5UbsA8y9Tx6cnJ+TxoWKKyg
+ndkEtT4fXzqe8nwrEbzKkqdYd6A6bpM81liWCyKQX7pWlV7kfupfYJk6ciDIK7K2AxukcbrPsRA
um2Mqv50W6fViFpGVV5y3EGHkennyr1BmIKNda5wqwfbCe3oYqhilfMDlvoEjRhWFyGZzRZRY7pr
dg7U27SOElboVVRagV7rkhCrxRWN0ajKhIXUBZltdjFClpBoPqT1j1F0+QhCykiD6z+3uI8iwrY2
PVnxx0xwwlwwx2T1OnHN0ETFSlrJOiwCXFpW4S1eHZX3d3VTh8tYnAz7VOQ00sxlKLv12HVtghHT
5F41h5JgKgz+51aVfrFXk5zecPOy75J6gqs8mbGm2EHhXTl6HMqdRD1WnUKneyeRSw8HeuBjfGWF
1xB7xGkUb0SaSMqCzZJsw7RxMpTWvpMnd5zR+U9p+PN94ZAcscKBECKLqm1vlTpJcAUtmUP4Vrj5
1t2oYaidCc1F3+hSIAiJMNcz/kpa1aljWnhnMSHZqjwChUYA7nljDzx3a9tveF+W2UyYSBveKhED
9EKuOerk50w7osK9GNFUWKRR9bPvKy/YMqoZb75lk6+Xw5ft/UaTiZ37QXYqIEKIoSgt40PquG3I
U+rM5iAxqLv7dvaCF/R16jjAJPQrnBgREJWfluXtsmtdt6k58GR2iQ4BChAprczQMn5Nk1tddXq0
pr1bxxNanKAM1d7FVUm2Q9LCk6zSrorNYDWWlv4oBXPyiVD24TIBmgcCLMNmKl8yE5nOBrNAHR7J
ImTrEl7J/qdmPxR7PNrdSMJWTBaDbc0EkBCQNh57EsXS+9RhFUPMPZUGvxwdT7CtZR4fGIN9bs5I
uWV6sIyM5LZmCIBQxoyglzWDnbwH6iqLwwCCMBNVNNuqvHIyeiR/Eo2ebEp4ikNS2+U72E4VbUxC
FeyNULU1r7PUqh8rnoTrMhmTK6Z55vPYH5o9ZVtyN5PpuZa9LP6zxGLOLATE2Mk4PNELoHz6nfYp
0GdYBomBMLFtux1R/q9aOc3Mi6H1vw3RiZ4ufv6f/0LL+7eXWvNe/3alLf/4P680N/hL2I63BMCj
PjKpMf7/V1rwFy3vAqgWupd/woOQ+9eV5v9FXOmS0I3Gw6G3CFDy31eaCb7I/eihH4YJ+4/sVML8
XW0LLwYZiKCHS5KX6JuSy/O/51D6xOvkIZJGThYEb+umacUhKrHRrOeSRIwwAcGqONM3bAyuYFBt
hvjgkQoRPxF2hH/YHGMvBp6qC3AUrN96UxHbSZwWH4uNyGnZQcy2pVWt0KZMdz724GiPjRI2A6I6
FkfqBQr/KObWicUqaxunfuvqwkU6Xil+uJ6RSqbsMjPcszvlbYvDk/4fUtBEAYIVgzi9mmMREqWX
deaMI97AdBt+OWe7qMNF23w5aqNmcddixcVpS5Rbehs0LfouklNKzoIvX26kFo9u/OXXDcd5Fivz
y8fbTIunVy723lSAIGyFI7oKJSgAk0tibabqk9f5bnaHLgSfMMW63EZTXWuUYiT+sQZufNsdhqP3
5TMuFLMOgDE2zWVSXZD5L1+yxNPzmDiLW7n/ci7bWdZdG//0M3fZAh99+ZybxfLc5tNTnnkVQXWL
GTpQY39jLfEZm7LDIbRCMYvfFn1n9RPFrkF0h5sGlGYvLmvLWRzX4Zf7uv5yYkNy9ITAeIkV79oa
R982ogwG67b15eOOYnc2tqQG1E9uDce9shenN4AOpm+kLxjA1ZcZPP8yhusvk7jzZRhn3QzHbf1l
JGc0gvbsax/Zp794zbky3GznfVnQQVd4nKKow5rOGMRf7ZaRE2/ztoEPGKNWpRfe4mpvotGY1+rL
7B45i/Fd/dMEb7ThPRczqvT6yyYfLI75MPOXSLovI31bOTq+qvGS38dfVnt/cd2zsE3nYiKsalt3
hp4PqZRY9JtiRMrhZiT20R+92Pi5cF4j00QRkC8m//DL8M+tjvmfsAlM23a3hAJM/UitUZkFMDrF
khtA8B4lYKU/RtZF8BUt4IRqHjeY6MCrza/4gWFJIsB+5p+cr3gC+RVV4HAXwQ1R+ozbbmgBxe0i
xqQTT0sQHxKW1w5/V7exvmIQiNZegpc91En70V+iEiJ3iU1ovyIU2NaJUyB3uSlQLpGysFh00rWz
ZC8E/5e981iOHMmy6L/MHmWAQziwDSAUyQhqkdzAkimgpUN//Rwwa3oyWd2VVvvedVsWQyAA9+fv
3Xsu3dkosN+RDMVKZ3DeQQ1w0+pH1BzgG0J7RTnkQzee07T1QnoweRZv1Mp9AN/g2rcwwcBBaPGK
hqjJ7Q3hkaykbesdH2ENtfnqGRFBNeE7YAKtZLI+7o661zEJp9vxHUdBc21FU4gVU5G+IytQpaiB
BvKKsih+YC1WwoX3DrswXYBTvnqHYPTvQAyYecAx+pWTEQowhUHc2hgwmslaZ0V994ZNyvsK5oPZ
oa4P44mSquNkO2ac+Ot3LIcNsPE5e4d1RNkK7kDdMX9ykgacR0Tt5fozovSb/B34MTohqu10QXaw
0d+hIFmeIt0BQAospHwHhzjvEBH7HSiC2x24SPoOGvGsGujItPJHkn6kZqRX45hMM1ZECb6CqQyw
nVMwr0r44gAwcgI/yFr+xcpX2knzTj5JMCnBmH0nolSob7nw76QU5LLZOX/np+SmaMNdokHRRc8u
3hp7Za00K3ZFvhNY3KUXl/M7l2VZES30yaG1IPCA3GKnc1EFJhEVlV+T6C225Qp6yQV0qSR3O3pK
KwcmMknR3NP/hQ9j49kA67ZiY/owld5mxn0z+N47WcYmIT0O8hU4Y7+zZ8p65dCIbGXSWCYSLT/H
x6Z8et/akWmBCeNhGbYija9LdqpEFEgCQgoZM4kfoUyaR5nTfFpEejYTOVzxc0X0/vXbzI7G61im
QZQxg6g57d9NjnWZp01zQ9l5l1squZ4LUjdc7bJq4/sQfjE7grjsZvpDI77TRDGjZNZwY85rnnlz
4WRw3WFn1Hrhs/5XhwIeASATx2C82jS3GOQvrFY/IloHjaSKBA26emKPy/gA4Z1Ea/aYzeNTzdlk
q/MhHD328d5im9CnvVGIJ922j2ESEyuAtWlEBHxthGR9e/bbuIwPoB0cnFqo+Th/1QcGFzUot+y0
rJkhmdL2kJvfKid7XIdHvtZ3F41Q+FqMacdoLT51RNJcTBzvcI2B3H2xogSFRTwwSR8QxzGGeWh4
BQMLKdr82Y0jP0yhQ+ON435HWNw3h7g1z0CQjE0LY7TQLbjJNascR8OBs8q1mAd3h+bRCTfGnEVb
OBQ46cTk3no0kw/LkjnsK7EGkFb/LGFE+rOsOCupqkEwmV+GY3XRAbv0zSHZWGrGlFjc5l12pQ1I
5Ddja2df+9Y+ZVqRXi5RMd3Kkh3FaaYs4IUAR0/ntE/6hwLFbGAUaLisOX0c26Q88bMPmB4q5yrM
FPEDrEV7F5oy8A0IBJlu3cYQSPZMiGZ773HwFqUmD5qVPTZFngcEOs7XoBKBd6X9pbDCh1YU3qGx
shOad+tewWQDxFYYtwY2MH+0zdupbTzaq2P5aguEn/gc3ZtQYztZUAGCsWCr5nB97lyvzZmGJ6YK
0JV398NYl99tOVdXllsZ+2yI593c686p06bqWm/VV5FG5rHRyoBBHTCiWcsY2dhCeX5MvKyqUIoI
DEhwV6zioM9Rde/gEUFcTvegUGWJUaZPbtJoGiIeqnw4V00sgzouMnbXjgkmSLubrKZ9hg/xoZ3i
Z8aA2q1Bqep7jmi3SVI/h/2AgGSMvuR59wqgjJLGcWzrXov06sHRbHMXNpn5VRohfdhieczB4W90
EHoqx1UNb33YjFYycHaHdQy9kW5/nh0idguStRhF9NbXXqNHQlOvoZDdJl6k3Ut4yD3zJKZZM4xE
Iw2v6NvTRuhmPr+kZk2qq4z+9hmiI3xDczopULSIj20v3UtgicfO8o70TDGXsndVNDaPswZwO1dY
PWCy71xD5jeMecRX28zvwnF5mUX8Pem14VbTxvkB1VT6yngSqO8xtlMQYYlNiDFfvqzFvqksVR7T
SicLacuCKsgZVXEZvoX6XOs3+GOH7CSACLlgmxjI298biNETFo8sscxgDJuO36i3lLprO9KaL2a3
6jLTJ+NJgBNkANdSAIyDs3KBKrHUwWJNHbwRfgo5wLfNMhiLXwYX+gZd4DQeoHV76Hqm7Aycrzfx
GDRJUVxUNewW6CWiYB6xcV3Yl7cpcqAGoyhsq0+0TCO5IjGpoMwLZ15ICtrH6HwM66EtNEPAbXYK
XvYqIoyCs78rSHlQN4gNRZZ+DhtMUEWgwiH8riOMxmUBJZqPpJh3v1qk120aOgsLUCbHgKQ0WM7E
ULp27jBtzZtCb7N859TwlznfD+Q7nFsNpfBjSibOC07CWt9i9zD05zqJLa3c/rdL++eB1vvbA+1N
9RdGyPoHP460wvrDsGwdDgFIAqzJ4l9HWoN/QThLy8HgX+V7JOafR1rb+oMEOx4aXZJe+MuR1vL+
QJmJDEHnsXe5P4x/1KVdGxo/NWkR82HEpJZFdrG6p9/FdT9FYegSNyWZg7qvLfWybAnj0Lud3pGT
sOlHJ9awbSt8uVltsQ6Hi7Nlv7envegFsNyfugBcI5bM8mfmxofD9fpRTJ0rZeM3s2w4Qr8erger
Af1u6vhP8nbeRrkMt3hD7mY3Ej/mCf8xW+l37/RBICurRsw9S6Bf0I7ctpGX+FnWpngzhf7jofiP
b/VujP9wgdcsIgAspGnSwVg/y08XOJds6gpAyKqm8fbLoEam3VYNOGkEbRUPkNgsLEmOmG1YXOO0
01wv/PTPr+zPn+HDlV0oD1PE27of46O8Ns3GC4qoH+4kndrfXNr1pf7ydS3mCoZpMJb+yIGwZ/B7
GIl132UIflXBgDUoCDONaT7JQxp4r2lUv5GdrT/Xx/eEHWnzOBiw8D9qtYlgzTAr8fU4WjM+By8y
bglg5SRSKY1JO0Bt6t/ld1q+f/Po8NCAhrFoG3L3frDV41qYy6xPYGJxvH92jb6/imLkb1s1cMwh
9BHdPe61kuQh2229wPLCXD+2M9LM13nRCwe+tGUb20J30LSvm6q1WepUu6fa1G5KR4/qaxQQaPrS
otGaO9Nqk8z/53cGylOJbglVJplmH+5O8nyGdSDk044RzFSzMDukE4cedNxh9vL3b/YBEoLe0zN1
RlW0f/mh1ufh13fjIOrUoVlwnCkn/Q4oZHostDIrfNtDAqqbOtYbLmq6daSqzvWkEXY+CO0hdebq
pMjsMHZ//4n+crfygcjjQfHCV0eS+eEnTFCCkTeFtVOAnWSv7neygkTH5DrZ4vLXb/7x21k2qz1q
93VcZ3xYC7KoaR20MZx07CILCH0wggF5xMFxze+u7f0uyGm9nL88F0zzHNuAJCUALOjiA7vAEmUk
Et1OYJbHofrcVGHrPhVRCa4+jrX5dZUMsLM5ebFdkI78ZtHBNvDx/Xkk0Yt7JCPzfHjyw7IzL6T+
leQH4SMFZrTxkI14uATi8parI0E69XEdBoMF5A9bvpCo4Bv0111tU00nS+hIGghVOPr1tB7ujLir
rwyNPm8wouZpNr1dmt1hIOeThmzbWTBDl256QIxvcNiC4vI4THIqHpfEwsjn0StjmEVTDOtQZKEw
DcO6+c5MglMsV7G8gcacoQA1yqG0A8Iv5mA2Xa3eyBrR60GDAAobPW2GOtB7vILYOtDoHurGJVem
bGn0+dzMsOarqc4hZFrCPrUuuChfdlThrQ1ZqcffgE0HJL0dqAzwqW82zO/1kPYhlkANHGtEXYiJ
zWgxaLuNe2dM7rBvZU/B2RGusFbGTdcHDr2jfoutAgPgRFrES6c33k1vFvCXvdaqH+kq6PI0Mre6
tTNaGLD/e5QGGCLl43peIZAR5t61bFXzicvE+dUdoY27hinnXc9Btw2KJYQeq2SEe9aKgQWOBlR/
f8hz9cUhxOw5KXrnBUkp7OGqTp2LmgSgLxyjCKnIjcp8QTq0nNt0jL4ZsxhvEWhIVpYmzF4z063c
APvw4m5UNHe3lPUiJuWjtp+Yj67pGJUz36dtyfGpXir9ftG0KNq64eq4y2pApHLgQuWDmAE+p+hM
Nkrky6FmCloiXyrwU4y6u9BNcVWHZriVnCw1T0bVhosivzjlFKb7JdOS7x3xGckK+8muMIlDzB7z
zBsCUNByuCYGRkC3SMZ6U/D43VEhSfTjIhGypzyH5/wEL1cf9o42WWt/HoPuReIOIgQmXYxDundM
uhjM4YT0kWEpmpMpDmkmkrJ9VAzyTVzSNLcORJVZ9pFmuFPt5KCcGIxx3MJxTlK7NzclB06ssxA7
EnEey2KJNpYBXmCDfskxty2EwlsarsQEKuoKPIpsXaZvhKYzBcVU5V9M1hrEaSg4APPEesojOQ9w
OJD5NzsNMg6Ux0GS0TAzruRRsWRKSEsnu0cQ2Wr2PZPukb90ADE3CyEicktZqz7nTRgZV41lW9DL
sxKGyJICVxg8gSu8iEP7gMUc/WS7tn1P2VK3TlCKWox7TLQLFqgCuWxAb5lboVvzB41Nyh5SXtqj
baePOOKZUHTa0FtB6SyNt5+RZM8npGCjdhLMIObnCcn9ACi0sZsdRpVp+haCpZ6OETFO8QjJbnR6
fxZyyt8gfLiW7425OldWWfRPygnjAbc9ck76BCNSME7s1SW5PSQU4EXr9du60cxnW++Qni9sRe0+
HHPNR7XfghZDblMUQQl+2dgI3Wu7M7eAx+F/rh2yaUf6eRAmIS8LI/SW4zS1XUIqT8od7ICAC0wZ
W/elIfC+92DUO5ab1rwZhKKTGTO3LTckKSkiMBpP6w8oKXG6DobOCsKiWdnGs62Z8Q1NvPHNsPtl
eEFblmBFzcowbF4rx2mXzkdIRKrWKRYD/S1mvK1dXOIKbOQBabQzSMYyyO+rTY2xqDbQYxnSui4y
JPOI9HWVRwTxRYkpjCN+Rn0IkihxHoA99cMGiSr2a1XaFsRMKofxhLS/KPajVXMT9sLW8F2kUU9/
x5i6B+ZioOlQ9E/1JtfdofPJZE5ofMspe55tfVnbYDUZI1rXOwDbzT7aV+GUFSdL1Zk4qLlT1X1v
02XlOSqdp6x3BszbpXdFgAeWdekA25syI5SbxbYiOpU9GmKckAHY8MyfdHxhIObrR+Yb4b0Vk3gF
tGOwA7K8YY/kUwHsJ87D3TQCLgPbPN8p3JT4smguDcQ4Bs7oDk+hNvc8zlFIl4tTkVDdlk7aKY8b
2mlp/rmCNJ9vmtBpt+VYL4EiugeRcs5hPvaGnYXOBbQ+Kte40yRidpzqD0iY4WLZvaFf4kfaNhlx
cDqu12VMP0WpA/rZzDHZ90wNDhVagZ3Wet5L1nvaZpHR7VBbIjkUpnuVeV540ttObiHVBIkH1AP9
inkxFfprOHoY6bFNP7o0qDb13I4HLMzDZyAbePuslkBsnyYkd4G7eu1ohoCxynHJ68SRyea5WWIQ
6FY9uZ9VoVxKppycXexhR0Ah+SdvErimK2vYFx1L1DShfPOinPVDItPf1hZIbq96zog2PrQVAh80
xjjr68zP3HCod9Ke0lM6YbpPpKkuM1WbekAa1Ks1Wsa+qMbK2/SuDN8MbzyWphYeoLl+cXHrZL5W
GK9NtmgYYqAsSjy0e/JD9Jgwh1Fn8FU9E8/iPIfILR9M1jfGpYt7q82LuaX7qTam7L+nce1scXZh
oG6+TDJsMW3l9LzsoxdV6V4T6TMcwRsGENMeCxfjt/VaZTT0tlFGbPjSzqQpheACN0ZeDscwbjHD
2TBeEuNB5KYFktuofa9smt0IL+yQWqGNJweHQ5k0JoR49Kk9VQDaV8vSX8LE7NqAwc1MgpEwzynA
D9gPM8aDVoxZv2kHgb4pa16tsonvSzFAmHX1rrHBGEwuLa+ovskdwg+6ZgiPnFAe0IwZ5zGx2VtE
U1674PjRvByKWtRIUau3eBTnlJQ60S6oClNDHV3oCRfAA69R+o++16urGCemH0pP8+1yXUDGOJoR
eenFVT2UcM08x32jhNaA2iyhH2OaxglqLZfp4iiHVxAMlEii4LmXkQ+7CvlnNbLzsnFexfPAWCa3
wi3xTcfJoBCwR/O6T+U3vedvunIWB1vhfaz072Pp7CjHuuta0ztAO+5+EERT1VrxJXTTNrAW6H6t
aV3HYzS8TLbSjtYS32ZLQ03ZpH2E4S/RghbaJ5OSJUefLQGclzLoyXbhJmq2vTPZm7JffM6ugqjC
bku5Fx4Tm2QXfH8DwUTzbWWRCkN8ymukALSgA7rIiEv0Nb3fF7FE1xm6pxDeBdQD3FGIVENN3WtD
ekRojrU/funM8AHh+MzIt72sK9Iz6jj6jNaMuBXaC9hiw/MqIHWSutmStxdf1sAdtZCypu+MLwqo
HkOqinC6xtD3cUY9bIY5AjiMYn4+FwlMDcF/PECC3EcpvmYueeK8VLNEzjoTU5bjl4/LOVB9sfhJ
+1ZDe96IUJSBAlOCvgCoipxfLYBPRDpA4tK87sp0ZxZUDmgWFe+4YTV3ISRG46M7AVdBMaW1+7I1
hwkL00i8X9U4A/VIq5Xc5V5HGYo5f0GsV7UvkR1BE42hP7+JvlnI9uvm6JZrzSzezVoWt15bbhOY
XPdzMpXP8ehgEZd20nDViojxIIJ5F6jqKHQU/5AoYNT3SeMb3GqNnycO7fSQRAjw6HbPpS9JfQwo
QBxcAjFem42tMXB78RpYQHudHrV3RCLVnREKhNYOunl1k+ltHfoNuvtDoav4QrDFcnAPnVUe0Yrp
qGe5d9AmiacYnmDKnaOgvm7Q35tvkUG0u2/rOdaH1DTb71zGXLIHINlT8UyQwewaSKVDlBj0nCV5
nUtkjagMxk6+ev1EzKYqAREdSS0zzorWHZdR08MHxgUMJvJYijsX+zGwTc1Iz0iqFAJuabqfDQR8
y31Ia1FwU2NB88HyMpTmW6bhtm5F4wYkUXdjsLghpS2ACKaeoSUMFQxerT/RybivsWq5vkdPLkER
2OToxQhsW7HeNf97sAaPfIpBi7/XoQF/qFcWgrBaaXW3j6pGbzZOryVHBBXVa2Sa8xYRtXjqPLsT
u7TX1PPoSawl6Jq5SlK0JTBGDx81aH1S85Lc7AjrEQNMkTEGe+HTvFeSw1tfPDlyTp7I1+JGNUQp
Hwx3YvdiWoB3KXaiAZ9sGLavqlYp12omfTQBdNT49SzLm3huPGsbERbPloDRgTeXXf4q08bFIlca
NRJN8jmPnbCabyQsJK/FSOIJ/rjx1SWG4pj39UxMVVU2xCbmnv3ctSFlXl42C5QOo+qoppcVOzLS
Ad0IvDWdnyy98TZAGHq2EFsyVbCjlOU200hQMCGsPK5eCCp1bkxmRuST3lmyqb6iYITZLInhy1E/
NvNVTzKiTlhKO3Ae6Qms23qessq9VhnVt9adrVcdO94DpLZaER5mkc2TDHbNTIMhWh/IXhtZuKY5
r3kUy/EruUuEbS2livFmOYNxZ+USV1UIIv5C8SZ32NCADdHn04Y9uQEZu+ToYOBYvbgY+93lDYlu
dTtrUc3U3Y7yp7DCRT8QMXed4TCHuKLZCJ2cPmqg1IiOk60T22PQdJ6XBrY25iIgBQPp51Q5k4I9
v0Rm4IW29eowTZ/53iL5oildOmy0YWFt+EL4LEPoId/RC5q3DEU45GClUGr18S4v7lI1it2FYMSN
wpRW7pWo88eJql3C8CrKr1qP+peFuG3uBpAZWP8Bv5G6y0obbfO81L82IZ4ZGIi4w3wlIsfa4mev
SHqcZ0rOZRnJ9Frseb5KzEEbg9qetE85QyUDWRDTMr/N6aBjB8GiSJI2c8lNkTH92XTdzKnJDjG0
kJrWE6PW5a6542jLdhEDPJG+SSrdnVkQRbXRKOEf81lavCxR6hzFujo2Nh6Goe4QOzppDppo6+PQ
D3O0m7vIGDnEOcaxsOfI2GUIOKbdgvOmY0oKoQGETo+2khFl+qRVHkRXiYUQDXanGRvNHttqay+j
qoOmcVvc8GbB9Nhr16OP1mbLN9dUfbwniKykiB8G7c6NcdahYpM5ApywlUiW6nZ8dLQWLRXpkq1G
BV02t2SFojdNRvrjB8R2aIr1yMxv227yLH+ZlI68GpJfwo0lGAgMWdelG0mOVOOH7Nycx4bdQhIS
mMTacZ9JDasGPG/sULsoD0W/U0aYff77Dt6/mRxwCKc+4kQNu/EjSrXUi4qOEpODmcd547KibFC1
6XsNLOlvxiF/6U1KQPBI9Gl7mhAH7A9DisFJswUAo+5P7bzsGjIkAzMlhhQLJG6sMo9+M6n4N19t
/VKrvJGhE6J9unk/DSpkr3ATrZ17dNEs7mE84UbmNm40bfpNw/4vb+XSBzYIVTc9IbEjfHgr0xxl
G8c5bxUBrpI6+1tpr7G1i2H/V2X7L5Utd8x/to5cVO3Xz+WvOlv+4E/riIcLhHuK8YUpHONdMvsj
twDrCLuWA+qD30iX7trD/z+drfkHrVTqcY/7H46Bwcv9v86WMAUC4AVDyX8cWyDsD51jOpPQ5df3
X58A2xIf7/0p8bBr9J3vxYNxsEXRX62EUkT/TYulGdEq1KUx0tOjpTAh7TRZBGS+4ZTDG9VdRosc
j8ownyCykxKXuNMtrq9PfZUEZq2N53JI5ketkOaD4ARd+qDLx31tguMhZHe5moRho/uuuxtTl80J
I5QDGm80PPaBie4mwyV4FDuvNgvzQiaQXHdQ5guSUnXagrmPa16d0J70HR0CAhTCjeOyFH3L7TWC
DYOipSi18EkmWAtjmDAJFi80WFMo2MS6tHCYrVZUThP+fUvlPlIBeiujJS/HZnCay1rG7napZ/yf
NFKajRnaBP7obVGQ4xhF6DjacTyCixHsjDgRN0a3lCckRm2B2MWEsVdmiUHpXXfj4pyxhMTC15He
iH3JfMK6C7UWziFYLbdi45+To+omK7oYl8SghltidIdu0MgkOrZm7T2wA2APJOnFoe7wTXJQLu0M
S55maMWnppgmeZU3dXluwBcEWaSW4XpSY+anc8cxQS+M9GRxnO7PsFF5XVKzGA7gT7A/0/1p+Q7J
1OQPukMeD8rndz1GBxGghmAW9T3VGl4MhHM7tTp0aSrryXNvAFa5dHqj0G1SH9HzXCS9Y2hBmhiN
CmKieJ4TOqML27TFARHav7IZgjeReZk7aKn9yvaIAzUzpZat1utU8FM+IzpaBEU+UkxgJWhFhwxf
ZqZnyp/A7WmfstFDn0Gd6kKkTMKp8keIchCPIxr4266nm0OiXRH5VAtgLTmEAwcds4Kc8xpTPP0p
bfkC07Gdg2liOfTJUtQ/4eNLom0B30O/FxBhoz2S6PCpc4foc24R74iMFrQqLmkayTQ74uy+j0Yb
U5LLMZqeliTBhxFmX/n0fV2Ck+uqv3SdCT0RdY+8pnkHNMZ1TPNaRRI+EzlB9PuNoVFNQNhAcgxH
1/oOvaEAkre6bUJUaBhv3k04WGczhFN4fq/IzcGmg/jTO1CyUsHF2YiPB+ArXmUEtjXcCMs7ZVyf
hWNiXtI0MhNiNMGGAMuDovfQ2uBpfQCP/Zub1B16xNaSX2Opeg+nzaS/0NCcHynwROjX5lyBmKqR
0/eQWjuy9mZbY3xSFdmVKAm9PPVzbELpqSp8WV0cluVl1EKe2DSrdat/d3EN746urtHpA5BR0OH0
smzjBNdSHXFa5ZcGCUXGTqtXfxgV9LBgcpkHfGP0WUZ6M6Rtc1VgZe6WuG3F1nr3nKl3/1kJsQJN
j4vIPxPFE6RrnGoMLzjdLquBDbFFEjj0Gs7Ubvjb0CjCrKeeMLlXHT3eAo/HDYfGpJe3S00PezdJ
DHOyjdS33sNivEOjNL0kbZHdueQ7b+x2Mo0DZYwkn6IaJsK5eSG5a+CCXxPRVx4GAhaNwJgNxOai
J6i83dswY6zdEq7FqSmuUBghTKW6bIvOcXdk29KOGqT1Z9XxX2vn/+Ch/Lv9+fyti7+1q3BI/bJJ
r3/1Y5OWfwhoVibbMe044Xo6//LnJv0HjCqqQ13owpCYWyig/k85ZP5hr//CHwJT0Rk1/2uTtvU/
UNhAtEduxG4N1f6fKIfEhz1axxxOq54MZEpUXk7/MDs33EVNc9Z6bJSN9jArW/ScZHQczOjxyHbO
Vp4P0aTdVuHnhB0JoGmryXba0DZDwKxPNJHSUVyAMfc+LXR8nxtI46NvE7ea75aSnj3uMi98sMy+
PdKBGPxyprj/6arf/BiH/6w6Wj/mz0Nyvgaljk3owbq6iXcQ4E9lr27NLpgAPIksSOauxpMNDJ4p
HZnZXRhw2zd31WTFh1HzsqO+cNL++/c3P8pI3j8AshVcInh8qJ9+rbtR/1TwbmbGoGGeXrWpnp26
MeHp6xrOOyEGSowD0RBe1JmrAXrLZhLQtXsgzzCWCUUflpbzobcc+JTqeqERfC28Se3HllFZ7ar2
SDiVYW0rhXMnLmvtkaOihh/U8T6lHLKtk9UaqYOqOFt2NjS0ix+XuliG33zV1ar88VqjdnPFqtXh
pGF9qPvLSLKEZNA8+iSr73AVeWc16bbaLUvtObsYTed5dD3cGkz4XMyd9YRun0hh089dL372hjH/
LFtmKhipTE+t1BJ6BZvI7sFK4rPnjvv7X4e0rL98ZoxlnuGgWRE8hx9VaaNpDbnRcbaFXJufDWP6
1mUUHhpfcItoc7hkIhFedN50LyaifWXBoKGLOvttBmdyjZUQgBcMhiIwprjZcxzO6zO7dH9JWtKI
XSRxv0SqJoq4wnc64zgtMA0tyO9yNJ0XDFz7nemU+o07V7s0JGaZn5FpLasyfBRl7mG+NG/QBtoT
6pv2OUPJ8r0yPe0O33FOder1O3QO4lxrSvMt8BBbiePGN9gDL9FVyGt3Lt1tBf7+XtqD95Vsw8cW
N85T1TflcxWX5ZNGRhT2G6ggTB+byxVICLmsmW/Q6OaznyRVqTZrBgT9CefM3FOdYC2X17QUY78N
B/PZbAWQKGOZfM/L7tj71Jn2GGgJELX1Lmvz8d7E9ZpRlwGpnGwaXAsvBihjHk9SaldAx7ojhWNy
XilJMPR3E/uo74H58nr9k6ibWEB8w08HoBKFbqkJ+Iq5p9/C8WD2PJWDs2cUFdF5dtNTFEd1APBZ
90Ov4tl2EPZumhb8HdKCZ3fWvN2Ad/qmkSrbZnp/0WSNsWunotr+5v76uPwgyzElx24XNZTh4Xn8
9emvHQwFFY0ZX7nD2G6cqfZ8u1JDsxd13X6n0aUf5o66VUuT+XrE3H6aHfncaYKios0G0kgncJls
5hb0QNBIJbySKjkM69MvZKFAiAFe/M2nXmVhPy+afGpkqdRA9AlwXZofzmclRmIJunMNRcash9bZ
3YAEm1jUZ+8wcQfJIhm+GcA593lkwOGJZkVGZPI7YePHBWX9HEhFyQRhnmSgsP316k3Y4eNFknUy
TEPz4CX8vqlsGGL0s7ETbeM8WNBvfveb/fVdV3qhZPiGiEuKjwxDDsaR0PpR2xCcGw/beBibF4ty
7AtOQrPfOEisxr2dLuVjllXePtRRezHK6PuQlL0ZK2bsWZ+aXqkrDaounCzDvcSOEWR6ES+/WcAc
5y+/lcHuxva2Olc9j5bor9eoHaVbJvTeOAlCrrIp9vnwb/Fcm+Ymw3m092I3MNpmxu5JC23fDc7l
EGM18qfcRUPJ2BJdk/gMWa+6QTLUnlEKyq3TimSv2TlGHlC+bwxiDwn5tRcICVo/t8tnc27oShuN
4YNfD+9JACyOsNr0PWk1j60WjcY6aJj3Q0tTKyYv757IcS+oxsjYKIYVpR93sj+7Ov/HF7QnaXdq
1jpKvppiEKiaRatymqFuEpLXPythDsTYxt6NbRDU1HIiJXo5pHblSB+/Jp6cLyrHdfeoX1r4KxH+
nyjjrBa5lb0jvce5V3OlH7Qmxj5UrPDYhNm9R37Jhlmb9cmOR8jqS86LL6nhvEyVtjDgr1L6zHM2
XpWaBnuHyI+LdhTtjW036paIiuErUiqDRuWSnfVarHoBzg8XRUxc2iathQwikNOBnBrzFNvitlIp
vQhh1i9O2FSkGnCcBw6b3GipKS5g7IZbLGLmEdZwCKxtIOeEmAmcEAUTZrQeFy1csH2BH+66qAdY
oquOlIyJEcTMppZ2dUBwZL3hWjW2XeSguSGW2MT0wExm15t1QlyuOSKfM02anJo6TMqdt26SJWFQ
YlX+bERVDTaj813wtEfSBfrznBAdCbd5uko79wjyvyOP3n4Remhemk385KyDDcJHmF0NycmdqRSb
QuCqH0t1zjUb086iaEfbi/dWsNvsS6dxEQXkVZcHU4TRxBwAbwNAc0+d2z4uMzm/qurca3dYPAi4
ZX5CDQaY16jtvZL6ja7gqqtkuptbAO8auQVgg4YBtUWTO1vFgYdbHpqogRdEpeFLBDfxdhwd95pJ
OWHP1EKPYTMbT5TR4ljBB7nUo+xomou7JxuJWAU3mx8KUtr9KK/rOwCk2SVix9lHBvdcMsHwHc2C
/OzU881AOsqFVrrWgXZ1+JBDgw1zgJB137mwnlxmP/XQF8YmHtySO8xTnPzoJ0dqQp2FYvw+t7vX
sM6TC+al4mYYEvvKLlR1wTYnX4jjAQIhEI05APZQdmtpYPb5t1mbNfQS/SR9bzIHuUmJLrpAQKV2
RTyFvpOGTCyb+FtlwfdFZCwTxhLon+rBeAjLOfGTaGloZFGd7lpRabcdD8ztaCxkXFbRCS74RM5E
W32hFtNJKfDWO8h13Asy0MUdKTJMkdy2fyobcZ/WkXWB/5n2UW4Whi9sbuQlAW25EXXcBYSmz4ec
H+Bcku77GbGu+6w5XQGPvRSPbr6ghVaieqFUxQtmpvOVMqPVUpshpdo76cRgfczHksF4Eo87uyG/
cZUuCFCdXhy+aB1ioixNk2+tbM0i6OKCjpiiJ5BU1gh5Voj/Ze/MeuPGsmz9Vwr1fJng4Uygux6C
jEGhUGiWLL8Qsixxng5nNu5/vx9lV7akzLTbjX7oAi5QSFSmLTEG8px99l7rW1vusfqLMtZPdl0w
b5ZY0hQbOAgIf4vDezid2mHYnsYZWTeNJs1TpCogVYCC67H1UvLEbxKr2bI1uptQ1YhbTpILLSMM
gimF6weZsLadaxuPfWztAMfTc4MQsKOaSe072yWbAf5e4VKgzfFwZzMB1/3RNTPfNDJRY0hN2/MF
lPE0pWW31hkoryraaEyAin7eMkxjcGw2wdqt2mDnJhOeT0qBY8RQiCcvHRRgd31xHSUFU3AL+t42
o3agvlbDXcCsYaVbSb7qRRsXK2cav0zEwZ3WVVmcKbEJjxerUrJuyb77GhOvQKt1zu9xA454DC2k
rcB1r6NOYeFfAgMwFj+6vTGcJVYtdzzQ4pi6lbtGD8c305u2Yi1NkcLa92NheGFqd3TMCMGgT2TA
8NvaiDDRZsB2fZjqiT0CrpTcC9axxFMNTeEJWJ79qmKqqQFUBjCj5rgNUxq0lYnWbt2T4EMqxFho
421s4a2rENW0/mh2KtxEXRVfh27G99cnDWqh1yslQ2KdMZkOAcktj8HkOOE+hysIRrITEfxFVIfa
pYyJ2fpKZFNGm9BSj0DU9NwrkWf1ZKHSQqZQn/yOZ20NzMHx1dlkAwY3EG9hzIwXiMrgKNbADrAA
z+JoO/Q9Z6nqJ4nJ4tvlFn7OYRTjRWGXGgtxICNzXVWhrDaNHA2In31coxvOqFFOoYVm3K9tzqer
krswIE7ejrnjHNjH3TsuntVkgkVJ8iUYoQRcGFZNKIRBMZJSBUPTgeYZqI0XCvC4hJvl7de+Ugcq
mUYcqySWu9eXmrqhcULKSLxFzCtu8PTKHSmY4pgzs9wJGYojpqVh5Qo2Yw5vdLGnlq2KeCfnIPKi
sVbl8u7jcXDXkAWnK+lOC7taK8vbEq0QEDlUlzNdxX68aE0+LaW1rf5qRNd1JKlDIQ4sFMZjUpfc
GmKEbrs0KgOxSThQMt5Nh5jQ7eUXgaiRu2aU7sE0mxBGtp49EObN6wD8TbYgIo4Ht5Mt5ILSqa40
xLKoRLKwRd3QJ9ywZWSc4IrljTTFzLcBUAGZjKbYFsCjqsI3niTAgvBnjReZ5ES0JLPTxI8GuZON
Zp4T5mAVXkZiecTG6Zan2agi+CcAwb1DScZHB/gAGgPSwa/Yzl0YlhN9T3UmypmKYjQfs0Co98JF
egvsbhyrTYWq7iKhJfIyo9ijZ146G0zh4OMqlxs0IgxKy/cV6TXS6yLTvSiQlK+J5EHciFS9XKcW
AFw3ViI8KtO0idTiUgV6/piZQjszJ3kyKIVYN3NTXLoknOxDZR6OETRs4Teki3k0koMbPQNQujYS
86mMWqFjuo7CvZ5l0w5Pbnpu43287DLNOJtRk6CPKvi5Vpf7IVuyo1x3Oak1Ln4YKokNQj77iyAE
itWnGspd3WTVqWgnzbehqXxtbKoOxhJpBA3loE8OlUrV5TsIZsULGIfxDL27elNFUZdiM7AWCmYr
Rbwp6qp7mNtsKVUWmdSA5u68CqAyrmICaVGh68W0lbW+o6ticOPZVUMuVgko0aJLPLGD6vEpkPcB
9X4pTpKMWFEWTSH5tHGxUk7gqt+pY2EjUVTGZ8NJGh+OrGAkoo57kSCcoKWtWV7DyX9XGnN4ZqQ8
2WAhCP7RjHtqzGs7Qt4UaQiC60qeNpMqtkzjr2jdkoCjTxuaP/JLWOql19rAZiPu+PNqpJCamBtc
4qylSndiuZ1mAuEG1WVgxllSsdAIN3rQcS02+hbH3nnY9t1pWZJj0+TzuKOL4HzWo0K7yFu39FTA
0QSmgHwkoU+smX/F3gD9CkRxGhytsWsui6hObnuE0EjTjJ3eOOVRL7pHbBHlnTQrrAykEbkE5SEi
y6Y23rlBc4fox3roRsUFQBjKrxInho/kv+E+aAnVnZHSUhg6xlZTqs3skBUl4Etckv+mEmdVOrQI
hW5vy04z+Pb1r3Fh3rradDYDtlyVmVz/n7gMy4EsBnNlNs6Rw0u4LgcjW1OJ3haUnaR2nasLK4XM
LmWlC/mlsdorpzOftFTcFz1req1WVyiurlMluYmiaQWu8lGL1NvXQ/Mvdbpvypz//dvyM0+0FGQc
Ru0//u3dv53FT7Jsypf2h39r+1weH/Pn5uNfevebm3+8/nH4XC7Z9u/+ZQ1bq50uu2c5XT03Xfbt
VXz/m//VP/zb8+tvuZmq53//+1OJxHf5bSHtnncdbZ0T51/PqU+74TFu//ADv/OgDOQPpuO8GmQX
TcK3Drhh/YZYgaccxqH72uf+vQOuq78JfgTLEdPZ77Ptf46pnd9MDfUGqdAYMl0ie36lAy4+hBng
5qV3bNqWqtIGpw3/+udvescTNYuRS63yBYAm4PVQfiAwxeloLHFuwi1J/yuVCs2Qyd3nyc4axpVS
qTW6+ECqgrZFGBMVRrr8xP5dBuTlxBG623LBahc9XhQP4ewSoRVHFUrJLgLwBx4lDM661Eph6DSI
C3cxEMMnGSZI0ODTKrEnU9p1fkatti9VxO4rBwjtpUWI3JUDAh+JX6YxanKR6M8rp+uQBGYigzNR
VSyNilqmqccSVOkrQS18AudjVIi/keqZElDg7wrI5QcZ5+hjEQiCjTFGI77INXuGIqzNdgQFA6mY
T4KKM5FQGLTrFJjruTq3xxlJ3nEsVbwbbmiZvEFpJJcJU+YHUEUmAAwJ5mCnEDDAqIBfSwBocKej
EKJ7ATjmrmgDg9zYV+gV8yrrYkrxZ1wHqEK7r26XKCak0iKzseIMirknBgJ9W2ZJq1ljyA/8GtXr
hK95SXRzIAdXx5BYSdaPHqcg89FSE0eIz7PjWSEQlx5c3K6YOfZsYUrpEQshOkxmBHq7qwx4fRes
ZHq3HtBf7fWQbssu0SF6j3VdcM7uKDCRytGsLOD+MMB0kwsAMxYcEj5lP8Z+cR3Adz40MiFaTY4z
RVncSwj7laMXm2geq6cobTktF4SgfDJDbdgBbX6dOIJU1qdHw0KsTCoR8YF6a5aeaeyDTGb3AJrB
HKI5mD3YF9kKupFqrrsElS7EdhQUFI/xWkzjeZu5sB2Ij0Gay8Qgw/YzwrcaHGx7Y9rELl2TUX6T
5vy1NfpDH43HZ5l5MDtiKMAsaxlVvVUcGWXkcpvMnV8Rw7hZWEFbWgYI9BiJ5chfHatHT4gQYgXm
sBcrJGEuUN0C4+ygV6dFUtqXlV0ivnWq6CwoRHFLDYWxcqISerMm/cmU6HU08abj+e212jq9Wvzy
qvg4JjLaKUDXm3Z+qNaUl6ing/QiiBvH4dtOCElF0jl0qxhaiNxVWvMZIJo6nuqVlrprvW56ny43
Kj+UmbNcARYcXqzWCl/c0dTRqrvFjvmSca29cuOTXKINsCkwTyOtoNEfFYC1nTN0U+URw864waoI
9nJoOkJ7GR0+u5OZXFbV3H7OgWrVK6ydE/CIgM3TI1wiuMtNRXmewqC8rA0nO+aWixcwqHXqfQwx
nHQzcmN4YUEQYplIsaFEaGzyn02APlhSXz9GRs0sncy7SNr54ADG9WP3QwSIPaESI1hK9p+62rpN
CbbZTWHWnpi0WTBTRtO6tmSy4chrP2Zq11zYyiBOaNm3twEwHD+lijp1kHFs7LpNN5Oi9T/5yv/k
pYLXFZrJ6q7r8Aje3500SzGCKEXHuUzr7uEiAd1KqnlTdqq2Bc1Tb1T2J754bSh/9jH9yZPB1IlE
b9APFra/Dx+T68rIyaeGu200rZMilc5OJFjI23mqbhylF0c910goiJscdjsj1q5E+zi7EEQ5R4G9
d58D+kAHY9LyNRgpbT+mQHd+/Ey89rnfPxNMxlQ+HJKcVR251vtPyCGfMC+tqPPpC7ClyKzxu5BW
b9V17B8zpjWmGiD4ACN1GnlDQbdmGDR7tZ1+csNm2NEHMT5pBktPWmMWlDgi1gIbxs6KnWk32lm3
DbHPX4ooiMJvjfFfKsfOq+fiupXPz+3ZY/UvUUoxPvrrUurw/OWx+Fh88RPfNX8WbM3fCyjdfK2S
OPpxk1kI91h8/6nzM35bFmTop4IfYHBA/fa9gNL13xAjMPZnYKyD3AQ5/Vq+Ujh+X0SpOf96A/iD
zo9++7fKyaLKc82P0V2y7Z0yzFPhYYpv5Trp0/Br9srRzRekrrqM8uykTR/yBbZLM04mfveK4HWk
5ayzBczboega6ANl2W3cDiQroTkleRRpI8ASO8VuVSjB7OdovD+HqYrlKZNIr4mGSA+oL9Jig/eO
cFR6HYCXAdMKWuopAYD8zoQGT2iJAce3GwwvWe2at0Xm4iCg20yPtIfxVcyKfV3aA42MEsAvWdDd
cJNzADpiWcUtSNMnPHQS2e6GTTmIfN3qAl8oo0ogC2dufD8Qy7zWRYnoW8RNHKNmtqtlkmDdgj9Q
sUkjLx63cHkrzsac6NaugUViFXXZMrE0u4q6YRrShzCuvmLsS5OlxlnzHUKdAoZB45/wEdhJRu2y
umrhoH5GNKaf2dZY3oOwPzKvITZdMRJReCAgpo2jdwQu1l1LBHlUtr7itDWOpUxjp1ORpoiVAeqD
s+2oqnsI0mQP6MAWP5uMR4ZVweJMKmAn4I8hn9c5d0VOhhc5LEg+5r/Wj4UBidsLkVVZXkSwzXWf
OFCQG1M911WgRby5CUoX+ZpJ6hktZyk/moRKW7AZzKsYD8xnxwlyd8uI0BhR/s8Jki7sC+s8Kwld
gIwZXhiQO1Jsh3YARDqtBhXNoh49kN0QwBKzkI6u8ANivyIEkl4Ow+h614EieyLYNt2qFJv1hgSm
9CUHOvI1jkDh7Wc4qMJLC8V6RmVf3hJ+rbcUnH0d+lSsuJoqt8u/SHKf4CUjkaEN1WbNWUXgV77h
ABwlkJZd4I9hQjc9bmaBAwCTn+mbQKteNLI9yRs2LaVFTg+/zkvNtGGOOefXmZ0lGZNg8FMrS6/q
vVyw0iMkQmMbvtKmX5ePX1oj/2vn0X+5ldRiVPzXK+l5/kE6vfz1b8uo6YJmslBmsTqybL5Sm76d
SZfV7fsSqlkgiS0k1ojcv8mof19CBcuwuRg3NebV7O3mryGJP1YpGBFcEBoosHDzsyh/qFLiFk5F
njgmC4qDdY6KW083Shir+GXGSVyAZVfak753+vpMKUZ6WGlHhhjOP8DDvlKh310po169VEowgJpT
qoCcoBL/ZZ13Nv+MOJegfRGkdRZVYD4BUwA1phDzs6ypIsKmn+akeeiEAVwz7uzv1KmOSAPCgEPS
idQKA/JNRW1sqbV62bZK9Anqg9lx9nIWjCG1xQgyIESBgY5US+ntSTPDJ4oomZJfjg957oolbwgT
J8Mcm6ysuK6l2JjEkGTrthVlt9GYJO0J1U2CbV6jKPeGDp7VXuoS1pwxNSJlLDLjFKIZHqeEx8ax
fuOW6HfGNoUeaYR6wv8HJGEz9oJtj4inZplzmm5mbAfAbWWgFVX2KI211E+HSL8myg1XTzmli2fd
lvs3d9yfHDlejz9vy6tvE3tkWEwiXvVp78srur8UvokF7jhwKzSbnQICJBjyfNhZQWZdJiyOUInR
gYCys48qMYKWhwvRIpyZof+OX1z8GsAG3aDlYBtA9SBQwNofjRsiqwA6DC7ZA0gdjkKBLFHWA0cg
Qo72Wh04PxHnLdqEtx8B1yPZwgac5XCKQSnz/iMYArXPtBljYj42ZNO1Mn4IQPv5eVs2TwKV9PbH
n/nytLy/Hg8RiCKH6B0up384kZICmTqaazh+FvLWcOINe4PuohfEQfaTt8YC8sdLsYzgt6OLhJTm
/VtrAMxb9LEcX5kSB+30WD6BGAEB9eN39IfLsPwAP+efC+TpVUP69owdD22ZzGGMykDRnHUYzfUG
1qr9k6vAL3r/dmDZoI6D7YSsj8txh7x/O+kwGkM8D+RmBUHTu2sc06gaRDjo057sjbi+7TT8RQ8Z
QXoE+NlwGSkGtIqIobp0Aq8APMw+nhlkRK2IBxrH83EAVk6sE/qShwQRBSkfWpnSZ0sIlcYfrtFW
WeHrD4sdYG/lGd1gnZ+5oa70O8QV1r0xKO20nhHu4TpgkYREWxgm/ItCQmQDZAJVxRucYc4fImFQ
KHmROxPrZZkJQGiqOYWJuK7o2fWgK6wRbQ873E8yrXIJymkC47JQ6kUENdAjBPYK2zYn5qQP5Sln
Hfjn4AU6BX1i07MAm8RuIDCk155H5rRPA2U0GXta8DeVAgXYphB5CWwcN31+FDNrq99ahAMTUd7Q
rDrtyjHnTszzVF2HKplem96OK1g3dEmm4JD36muCUT9nx2BQK+sWMUDfe05BxtYX1H5Ftq41tLrb
yGmIoVfLIviUa1JBmDUzQfzEVMF5Am6TgQuCE0MpXIu4JV6etvhdTrKyvETS0/U3qmtXyQ5FSBmf
zeTykXiVFXnWeQFJXXHtJ+hcxcZomAfv2hkIyGFOxyS9C+PJSK5qra0hB+gyio9zh4DhFOlvN30B
rF/wUlqnds97JOmTX+eOjDZcESlIOlYxE9LYQFcJauFsUEKwP1Ffmcy8kXdUX4MwSzEiJ8TxEfip
TK7OdEE0Fgl9uVSUWxJZrPEky1WQ5QKZcr0Zq9rGwIoaoL1toq40rhlxReNdlhBYtm5CZyTUPSet
zxOOMvXnWT0X4YJ5rrPgE6WZbu2hpMBQsOBgF5/5LkjeXWK2bBFSaJq99qiFna2020qMOUHvlaZh
gOf7QH9ZOG5MJKiTwO7g2mmM/wb0PZBmldgRRo4zX3sPSKKQidKe4ovXkzUlnzP4eZQP+R6It70N
oymwNw5hUgCXyoGVinfeLlR/8ltg5ii6vW559URzFHNUbGoJuXoHo5aZusad6c9dOkCbgPeIPX9A
brPKIAoF6zgFrsXDNVWtZw94mfcAlnr8T3hp3bVBj5npcOBMt84UhAe1MDJnPeomk1Wy2Ft33ToN
U0xzMOTJnNiVAVd8JBZBYS7OaBIQKqgnjVj77VhMtNPIgSHbpGD4MjFj01WysYyayANchP20AzVh
niZtrBUkldTu57gEabHBaGGHvqJpSbWp69i2Tqy8jsDnzB0EWCxcOtQguNwLwJhgQqS6SKJQd0uT
Ic+oKbtS75CUi1Qtjg16hIpVqSoxy+dBeGP0vF8vrBW2GIfdBsiv6CAmzGeTIatM8ZvZ1XNe8mzx
FfPKMwZ2zgLjj2IOk8dRSXCYQzmINQSR7B6sQ0wAJXV6B4Y2rPe1rtX42vwOqzvtaYdEVJ/Imyo3
tvFQBCL8WU/p4wqtL0y1RQrosOFYRBC/X6FZSNpiiWj1ozHBNrJylszso5R6na67ynaruzFXhvlE
A8kL+4AAxs8tkC73AHeqbw+ojBhO1oD7HI+z7OQeo6R2+9sfb1cfNmDOY/ScHeoMwb6IrvRDS6ko
AqLEZRL50VAY5+5IzjGn5WGFM1T5yQYsPggjX6+l22yLy3ZPKf5hy6KmrFgeyCFSZV9sMCvlqxh0
rm9oJQwy042vKh2XfOxo4TFwFHVdMohgtBJVJz9+0x+qnOWFcEpdjhJAYsEDfnjTbq02Okm4sa/B
VLN2bDjhF4NVkVynAKPHwZGBYf3kdvjj3UAxIEx1yUaxHE3VP9wNdMsNxTAGX9TD5MPEW+IMy3T9
43f2x6tQKgK9RduMm5mu0vur9HgNI2Q0BCkMPXyFKky2vUtM1C9fRWP8o3HCWCrTZd74tsapS6qf
LCcHsoha9VI2hoaOobGffnyVDz1ZQ4fZiNjZEKiNNfKpPnxLeqMNuBAzGlB1Zq9NtzY8s8rExi1d
9okl+ChCSPDta/r/J/C/2zTWOfxaOJs0jrAGZfCb72MZWH8fLy9z7n//+39cra/XV3dr///+7f65
aZ9l8bdr5uePbwfHf/orvzc/zd9IbmJBceHD4rLRedi/ndpphNoMoQyMN4ucHVHO76d4up3Y4cki
Qjat6WguWK3+2QjVfkP/zZkWbKhtC+T7v9IIpf7hFn1z8Pizz+LtLSzbTpcZUx8vRDiLis/chcKK
1nFZzbu4jbHADn20Lc0eWoNymRjwxzo8GUSkNKaR7FXQfgvha5tJk9llurKhBXRuc0zR09AoQwTS
091DsE7KgKaFaB1HC1cGESlxlpT7ScQcdeVkIJVwIdPE8ws0kgei7ArmC85wUDIW4WKE2ZTlV0Nl
w0JMo+CyIw8NCEuJLIyzoeeSo70Q0/xF5ROspBvjXYLrU19JLbJW0Sj6VdzF43YamO+BRh4pd5NN
OdprWXRnTY4DkbkLaSIEjhqxPnmm00LAieUN2rrHSMbHIreu1GhRx6iYc2sE6vzlY6nbR4rYO6yU
l4kiDiwIZ4yUttKc5nWeNt2B4a4kyVofIHgykDe1pKNH7G4NtSOho1HP9Cp/IaKOBT5MhGeM2iHv
5gOc3tGnFpm8HJ0uQEn1uYmyxyawjmE0kn7mKFhGAUcSJS7NzdgOjZc0zgl1UrcW9hQeCjAga6oY
L2pSxoH0X4PCvQZ+dlK6znmnhTOctHJ8lk39Qqen8SIzZEycTietyGCEQrconMcqGE+ClGk7wCnN
S2p0mug/SYGxz4s4e+mQOSMmxzBvFXDxNFtW5xYR5iH5TWiDExBDeqQOqNjCtjnRJpVyUSrGsZDA
d3uVIsfgI6TiNOQ6UMdd2Qj7ehBfiJ9KUJI1MUak6DoiDK8EiEJ2rdky3R/5jjsC0O/jeL6FcbVt
YD9R3lnBmjqhvJgiozy0WNEvZhMvH0wUZQ9W5oFkHnebgxl07OyJ1nG9aZHTQfmA92X29t4xF7ZZ
PRanjZgOOIdh2fTjbUMXmHKtBd+oVWQcoSIvccBXWrZz7fycwOObQMxrhC8YvrtVIl8KEHlxyzei
t1ty08kI4cDXFdG6r4AChRXCbrQS02eE3rTFYDArdLSn4rItxFa6FV3z6rQONa9QHxY6HBb1tSkx
MQahNxJEwajarxNCnzP3YiQk3pYXasRe0O4TN964x7SDhIWowtLvjNg8K4gwCRzsA4oizul5aBxt
w7VqIzvrIbx+q6T+Z3aO5bf8LkD6XyITctlw/7oje8mGIN8u9vCEf2/Jar/RjF02EYpbHHwGf/K9
JbtYXlVGVhrTLJNCjwLlP1u0MKhp0bLCY4WlDvx9cQfZb8Cboev0LU/O+SWZ0IcaSEdrtFx5AWow
N+OVvK9ObIOqWlRB4zeyMs6EnSf7WNUu33wYF992ircu1j9chEoOiDXVs4mK59X1+3b/gBqXKo6p
Sx8wKX1QKcxdXU/BrxWqbID8+mVcDOSDwbjDR/b2KonTwJRSNemDolNPmdndoPEPN3GvZBsEPWL3
4zf1x972Up7STkD/ZajO8g29vVxjxAHxnkx+whK3Y0yEOn4CHlXYDYOXiCnem8sjRqul2P53rkyt
R7GHwIsb4N2Vy3YJHtFVsItZnx1C6KJbHdbDauiYv8DZG5DkGxNibaiWP77yhwPQ60dsc1n8bIZF
V+1DXd5PRAnlGVd2a9arYehzHyk2u4LThj9pMP/xUoKKh9PHEjCx3D/v32QcBl3WQ5Ai9xYZaYlN
aIM3ROK/nib/x++KNjG/7E2Bw/uC+r4UeybVF8DeD59oTrcJJxkjh6yiU+jVZZfvY80Or4nQswqW
1EJ+Zm0kuCSudRF7kzN0J5nZ5Z/BC+skDMHBWiVZYp7VwCHvwMdEpS+nNH7BlaDj7yzsT2Odlj5c
UnUTIGhJNIcDFGJc0mBLenPeXDXNp2nOwnujD/rPiojiGxjj+JxMSEvCC4IWvJxG8l/gNUGkmevI
GAlldUJcYjkV5CFyzBjfzBy0B3qPmI2NroZaIRJlvjM54D0Fs+yMde/GWcN/1TjBLQr8Fzo7cDKt
uoGQWdfswfiwreDUToTtWaU6PaBcCz4Pfdbeg70JXuwSXh0xGFWBQ6GqxQmcUJN2YJvlt0wh58x3
aBNi3unm25gR4M1kTsZtJEtEXkVgjXRhbW3GPc8Z7yFxxPREyBSE69wcEkHfI0+OsUXuOfQYe6nY
2igr1iFtrM43nT6CWBiYI5lqI4iYYsbB4IOHp+YyiJ1EL9Sr8WNDm0X1AyvC0GMOlnLaufTZsCS3
0xM0xfBZtZX6rE+TutuqmIw+qWYS36hD3IB2gVd9M7f6QPcjsbOvBCcxsWUQop4NiVIftYSqrbVV
0mtJQ8YRNUfRuWxddQ+h1OiQ/Cs4AaR06AXT8OhTb4AKY60UvR02/dQxtJ9KgeIOd6zfmTgTSaOy
jkJvmnGVu4n71c2z5jJW1bjaqsQAEb6WSeZjhLfHq5AQpM4DLpNQY1cWXBPsNJRaCaokot+L+LGq
UsNagds2T1Md0N9GTL0ECUbQ+rnW9HYDn9lAdxNTL0FkM0o/hLTsK6g60107jPPXKU8I1hqnmeKk
ExkSGcIMxxdq1PIuG5IJsK7s7xW0+UCOIT1rsHidhppHVNYnxyS+ZNXLsic3z+61e9qxmYfKPcs3
MSvlSY/zgtZg3H/pnFa/kmoFyLqc+5e2baCpDKIxCDAt1EutE03xE2+wtqxQ7590l8gBNmJaTQJl
EMe6t6t2haVGb5m4+VON7rBxV/XkbAf3ljACvNojwux01Zh8HJ216orrqn4a9FM4C17tHk33MObn
5FpD3j9zghva95mmbMYm+7bA/89UR2+Lo3/8q022taXA+Os66g+H5te//11trQH4MnjOWKyZukL/
+mcdtRySmYYh3MNw/T2P6J9qIfs3dNh84/wka+CrxOg/D8mLRJtRGu0SnXgh91cOyYIfeH9rUXEY
+M0dAktMMuzZH9/fWk0H2SbB+u7FugJCadQaFp+6t+p1WUUwAZRoAS7NuiQcUq31ZvayxDCBMFpN
1iBnXWBNamoAbkJjgroYawh0LcK2M1jhfdfOaI+1QXpRpFfIX0Ml0k8VXWtNL4M7VqMh4TzpY58x
7wvcEWCkXpFSOj3kcD+5WQNrCkd8bJ3qQ5Tcg8PG5FYPUUaOHCaDTIdwVOvE56EhtMacaUct6ng9
ibYunqy8QGWycurWTMWdRtoFgYoit43uOrbbkdN7AamXDHviKjGTtVFkxviA0IzoxFm6KYGrejvu
coLgmqvxWyRaEpm6X0uAVTmhvSnBabpgnhJ6WtuN6VmHthyyhCKCLwnDXkhi5kQjZFx1I0Kdu5oQ
heKEnAQMOFMLEZc9DayrlwHGcmrSEp0ZIn7OAPNzGI7TTYb78bzumJR3AQ7PYQx3NgqBp0ax7jDI
HduwBz48mgcta7dw/hEZ689dHF3WxLDF+KwyBnQdNPCiFiq7kpt7TlKeKQz6AGU0clU7jTwsoou1
WdLwyF3lwF57UG0tz5FvT6fmVH1J5+yA2GibsnbWs30XlcYGuZDhSWkoB62inJzd+NpqeR3dkgLf
bEhKxE7megrBsWnBVm10xX2fOw9yGeJVILSGgzPmzZonxwMVu4kHJRt9Wdo3AEo3ta6muHJsMuOs
7qRFLd3YmIgrbldkXWPkCbz1gxi+2JZb4EeU6y43hlW/KCBFd4JCYu/wC0H2J22JAlbHtuloW7jI
9+RE5wTCs5gTclzGGuko0czgyx1F4w16fQpcbM3M53YaZIEmHtW7i5jMwb1meKVMz9PMEpcSuyEd
pX7QNiQnEw0YoneLiPoBsV94Q4/baka0hNm/LqJNl7afWNc9B9nc58StHZj/xq4ZALbpmWWeqOBq
oZVo7ravFbx4lCqJ4lxwFvfnWr0xg/FyIqo6WTlhsaJuOy1m3F2ilddG/TmU7Y7M+WAzZ7HXYZkK
+FiZe9PPsbt5Xeq6cVOGrhKuK5TAuLQJ0Fi53EWM8aodyPKr2EBAbdtBsenleIxtOgsutw6hsuWx
11WmZ63rR4nL24/KHcmUV31d7uyKtsBADs0WU8ctgrONGsTqCst5eqa39NzKbrF4jzDxlPamwWe1
qeueoNhpJqNxgRAuBDjTuhwzVz7OzJqvxlk3o42GCk05gQ92aMv+FFfmWafoQ+ITsVc8TTlnlo6Y
Ai/TQwU+Rhzw8Ekt3RS6Zd2bEMkv0Q9nF7betTsli27cvq9NoiaDZTkzMAnTljNcX5CAez8FVUlf
QYnIQTIGrOaYGUyZrkGVrGTxHKdrS6uTciW6Mtd3yWC1z+mE7pJJNjcH7pATe1KPujURQhxFrrZH
wKZM2woHW5ztx7Y6M0Zv6iMeO6dJ1iJWqoE4zEBUayYhG8XGy3KSZQp9qEEkwwFCI6xtK2Fo40Nb
nshj2CSqMYSeiONAHk0Hqf7CjyKcFr5OeDmVfLRj7/gM4G5SmzV2kVxGbXur1mXmOSKsDqoZ7JmT
fQLLnClfcr2Gi2858AjKk0RgLo0dNVdXAtrsU+MSRAJDADsJGMczrJhH3ALJKo1dfLhBqWB0jSDb
A9wpGuM05KPpqsw4z3qYDdj+OpY7PmC1JztGURNCeZm3e+A4XrAWuL6V8e70vn6WQx68yMj+nLnK
WsfmvnL1NF/NagUYbQzug346YwtQCNQkslMrwDGogVufJL1+pA4ldII1iIz4BkzdYxkoxTmAkNAX
AJV9aaBeKJILRAtH0l+lRgaXg7LbVuDNIaD0tQ6ie4sCfKFz4Id2uR0rUwIdHE5FMp81Rq+veV4W
q/SIXZRRqGe4TUTyKAKmUybU2WoJp+2qpLy2QVo5MwkSVYNmgsAEIkXA3Edg2Rt1qxuVeWRU355U
Qdv4lhU5S7xRApZmUF5Gs/b6iZwMuF8U5mWTe/FkXwcIKs1g+ARZwj5M7l1b1LvSYbre1xXCgOYA
dtubkvmkY3H8lCeBurLd7qSQB5MwFHehPNTnaQ06OR2ocHUTLF5Z34VSheNJfoG3SJLWjIBPIdON
hIU8jVNIdy8KzTMkC8aVDpnyq94/Z1W2RsbPJ6g0TXoR8/AjFbh02wFA+Lhtg/Rgg4rx1ao+j2cA
X1luqZ/Npr6a3OKQRfqVRZ8V1/EBrqg/Nth45+Cc49qZWnbNTplYiK2yzjaGiMovpEmdQ9PYD5E4
y1uxn5LsMtVOUCxvRkDwdbAnKXzpEgIqKn16r3joyYebROcVQrmdJvNoVcp5DYcA17s8ybXwuUpp
CJ7YHCzBI0TnMR6dDaXMwVFeKnHZlRnc9mxD5fD/2DuT5citLcv+yrOc1KQgQ98MalAOwHu6O3sG
JzCSEUTf9/j6XKBCeqSHRJrSalBplvakkF5IFBxw4OKec/Ze+77D14sMJoIKylpsFTEZM2G8UlPY
BE5fxi8F62Be3MjKs0nd3JEtU0XfWywjPmm4SK6XIn40sbpAd2oPFDNF5t8gTeUxgyTdNotIgEhU
A34JQvywxIhep0J1X7abUI7WLe9x4m54j/4wdcFmHm7rhuAAI18S5r1Os/agTwfVfJyAzLdBiJSZ
F79u2IZ5QFd5wSN7YhNqM/CgQDfX5QRxA0etlQFhCiOHyI+VH3bbmiCRRiphXb4w1ziaoXIKIDDF
pUnkXs1txBRC+KYJ+1SByy2VGOpM2vpTZ12kbeda7MBofOup5CSWK6vfK5H3J2EPJ9xdXC9/OxBa
ZVdzqCWEMQ3zgSmUe4sOxcLzyYha5FhjL6c6t9VARVEgLwOZzclgHQsUS3VM6ol+KgkaIug8p44O
IvmCuCqNFAYGxYx6i8sIoS9wFrbadq9VPcwNs3JmGRW0gnQzKSsNHffQKasA84RUcLck1M+U/9u+
Tchn9gi5NrVjT+r5AoQCPjqrKPKt7k/15VQK8kZT+2ybC1q49sd0cM12SYgm/K2o4dnPmod6VIEK
FLlB1i7uPJZrL6wu5T68SqujEUT5ukuJkiVs4Sib9U6quh3kLMIwRkc2clRNcWqwRObxlQbh9m5Q
rG6t+3wDMfZAi0lE6uRwQcf4ZFnkLfEji573FSrFa58Rvz1qWrvGjBTayLeXaVztKkRqi74Y96YY
XJdKItJLIwooUHi1rPKGXr2t9oXLn/Rlsgc164Mtgbbc3apH6kCld/jHRXocphw8BbK+MYzoPseD
vgCZee2NgQtSf6UA0xiNeqNqyY3MkbMqrBYCpG7aQnTjW4cgH4wp8kFtLoEhcMcriVO0CuRNw27R
YqTYKPt83EuhOPL9cmEWcR5tAkOIeGMAvjLXgM/G5eQ3bhfhWQNiYfXcrJAoEl10wFs3M/PJ7dPM
Cbx0CSnrAU6IEw+S443Fdarmhwjt9gKn420tVvfzT+lVckc88HUYCY+WFl8YXXMlSOIr8Ve3vVWS
BpAxUrOw9TVlDEmKndJxAt1WjN6yTKJlOpQXYiJtBSWF/SbZY8C8QRzka0mtbwfi4JX8GYf9yke4
BBYn3YmJzh2gP0r1AA+h/2ZWxoXfiq4+gbwLBzYhsr/KwuJ2yL2D2mpr0gZ0shqsdFFUmeb6jajc
9gbNFl0XPFczcZ4T0sWai6pXoFNka1jaNnKoukYw2aLQkpjjF/oIp4a2RjQRuTH5SyqG0Ab/uFIt
67Hpwgrj21CuKyPco09w8Y66bQM/Fz68D6AwU76Z3rCLuU+aATCux3SRVhQfVHb1pLKWUW5ufaRz
QlqUqKKHtdZSZ0XBt8nUx4XGfnidFeITg2JnkAl8DHCpsjJGHk0uEMJB/Ro06pbwZUcorSejFm4s
z7jxE1LecmmB2g0Dqj48a/GOcHJroRb0hijZUCBYRz3qCFyzUsdTiLuxxIU/adpW6ONopw/Eeala
sbYUQjhYe30aRE0sI5/WHsReXKGDcmU5XRp9gX8175eGMV6FBpEZtXpAwbWHNUvDO7JZYdyyzh+T
WHfpTzm9CJbaALs5S/60ZI9UextMQCiIQVIfRFV0lebVzwW3nbLLcOzQZzM+y6ut4UNE4Rqp2VFM
20WaNblDKYXQmB2VL15OMnZLrVurvNliH1pUTFhMGj3SMbsQdOGubo5GNlyXWkBCZ7CQ/KfeINVq
GGHg6PoFAH8navq7vFNKO8AmAfRWiG8KQvlC0AU+dWJx7OqALKFQeNWVwRUKVGSyjuaGXMCdLg0A
cBKEYeKiG8vkJfYttd17hsYWT4xzYF1eVY8wINHS3UPHNFgE1UEtbPpQ3gvZ87QKkQQO05UwdAQE
FZKveytNqWOZ2kPqXyNt7uQarc5cphBMNo5SqD8FRZU+WmKdqhQ9TfoaFGoWOCSGhRh8FGu8VseE
4D7AdmN5gSQ62iiMJysHXSIcKmDMJVSaNyOLib/pSJ2HdHDUECTaka5Uuc0Wq3pCu4ohRn4zxxie
rxK3jHxWoB05G2ik0cdMw+0QPCYmW/ol41lxq7wZb8SW1sMChhCGHMgTAlnG5ezWoZAwXJHAtKWh
Vzim4zdnD6HfB/3N7DPbflrgBo/KmxeoffMFobGeTU/COOIXGjI3qNghMzFWGb6bRHnAjnuzGg1E
AeBvSSsPwTIysR1guYSt1ZtJScCTfwuiEesSa75/0EJoVk77Zm7qZ5+TSlgkruc3D5SstDU8ptka
hbxgaByPhMUDH6y/8YW22PeyAG4yon6/TgmIQjYwG64wJcc3KAC122m2Ywna7MyaxMpKbIwIs4ZS
mo3DST2XFf0g8m4FuR6he1QTdm8yEA627aqPHawsDeCUfqchwTNYMQxb7aglF2VT6Vce4/sbeLAI
HtOxoz0MVqwX9jQzU2JOBjwZy1rPeqZt4pTGrjJlcM01nTyoBaxH5ai+0bS9FtaeWSYDHrEZt822
EvL2JM0U7viNyK2+0bkbv4fUDSQuupYaRpXsB2aWd0HLFhHujPgO41S4k96438kbA7z/nQc+o8Fp
J0MJh0pPr7uHHZ6/UcS7N6I4srNMsMc30vhb0/B/+qf/IWvMwf6+fzqLj/61eMri97Pot5/5U2ik
GQp4SKoSrHlvE+efQiMy3WmqgpE1CfMgNonG+B89VBloM4pUGlVALUyYcn/OohXpNyT1hOgyCKWV
imvxn/RQdWPuvr/rziM0UkgtAZZJJ5Uprnk29NPjTilgzqJ7teJt56l3jaK3pyIcVKctYn+tl7SX
OiTMC3JUp505DRDMqnyZpaKBSxPMJSwJ6i9T1PetiJ5VFExesLEynXJdHdC6RiWznEFWV+j5HQWl
9a4TWxLwUr2hHgT+WzcIIWjdStSwce62GfMaSxforqjKrhqTBh9dCZNRIX7k0NPBE5gtuUIXCkvw
LtGrx3CHvE4JnZCAw4nGjXDJtKs6tX0obuEzpah9Ggr0PBs7eqNdFdx3cmnsKh7cRSwQ86aNEdQv
aQF22dEH+Yow1SU5iNTdOtvOUKkedOi9i8xqsDA1wRGQGxh2Y8+4eyMnKbt2dpbBJn6iHXqB0eGk
5YRG6uVjNpXPRONsc7l1QT3syEInBH2gYVicDF8/4YA8pRnWPk2Z1r0n3VDMOoJerNDM9MYpM6Pr
oCquM6NKSdYyDrKfuqwMzFDAMlX+Lk6Ah5kPEYYOhVFkVSUrc7D2ej3soZDC22iRm+TCY4l1YFHL
6WUDZMgaySI0tOixGcorrUnvdXPaB7GxY5L6Lc6n+75ONp5ETzavb5GtE4RlLJUiuxz9iteIR7qx
D2TKyL/VqdvDlie/yTsSLMwAkd1wL35TGJKXP5hnYQeK9jgYr/BjkSaa+jsjh9WbkoVl+vJOkzQ+
SWheBFL6WiIchXKMfN46FBWMsdo8yiVHNHNnMsZo7ZsR6nHNZsLnNNGRuAz04MfW19yy8p7SOPue
GZMjNJdkMh7JPADvwZYwBmNGZMipxU4gVKClv3XZxkTXTxqcRsufPMeRclaEaJrLa7BHKkoCe1Kr
lWUlK96kGTvy5kFIhGUlTMvaz2817yZXqD+Sq0ry2NQPq1YmCVKwoyA8hYK/ESx1VcGdswhOBMEB
hohKNzOXZX431fde1m7Uqnqk7+kUqbZWi9hlF30xwgE1UvUxrPwT3dgV7IjjiDYeHxxHgn/glMwH
IXdshPix7qQtSLq1BnnPEEeb0CmaqmQEd+aqlOULZjD+wRwkZqTYcGUw2ekOr+pS6sRvscwU+EoK
+J7K9RwLu0i7/pV396UY99dZpzi9Gaz8uKRUoEmYPeBrkReZru1UU3DNotkrvbVFx38btuRWN4U9
GBe1opHJ1y4r6cpqu3uJ/A1ofybbC22H4rNY9Ma4ssZh3wbxrtLvcCFsRZ94xbh2VfrtRqas5BA6
fO0/WklCBzjzLkecwMb86AWmdSN167K9InEtHVWyj5aQqZxMi1DZdTCS6RmYG70qlxBi90oeLfXC
usjB5SzidUUoRB8NpEEEVBVED+f4IAio05X0qAnVQ2Jo61H2bo1McOui2AsxgYeSYBGhqu0E/bLz
Sy6DvMotfyMj0uqnVZZW7ph1a5LzXC14HFXtVDeki/nMJtlq3Hlld0ByfW+K6otkRr5dhL07ZRUN
rsalKtOA/XHO/qqpC7YJpD372yBeqt28hSb6F1Xmwo8IzqLdeyta4kmx4OgKbUI7K8zsCh3bQpfI
fpCeYd6uBn1yfMtYTtWq5PatRN014u5OFn36y5X3GnjQsQnTtZs83uGh3rRKZCwK39sVWfa9EBXA
lZ1Hp5eSTpRVnMTdUg/6a5qePTwHqXNxm4Z2XCTWvQlonAW/eLTIMt1jYC4uqiYp7doQd2irjoow
7cvRpwzqhWg3Ch26Ro+nFTtCsFLD6HvQdkfcjHud2OXZURnt0GNczhsmWGoSN4exTvlRkGrYrhpJ
/kZs+HWjJU9t3h3qJAl2ZVAJOD0zcc1wrNs3hQw4aFTTg8oL5woWqnzqR0U6yOSlMhABpe8g/QcJ
L5LCchv4ekgKoY+ekonbygyJirEueit8Stj6LeIinWjvYH/1axJux8smpQMVjfmtkE6Ai4pVEqfN
DhViTC8myuJNA7qPCD7aEXXlaY7s9TsrEa01hgX04GXuln54z5qf2Ol4LXvYbHRgm2K+kyPzoQy6
W9KB8f1Uxm0VlhRvfFmxAdi/Ldt9mp3ClOA3ZgXUHprU2XU6bDs5/05L6mVqlRu258BvemLQ/Hht
ZuJRFRDySpL4UOiF91RUBvoFXDVNyNMxbLOOoWdPhkBA0hFbfTtoC5IiwRwSpMoD0rfVPQxm0IMp
4Qy9pLuiGN3TZmw2ghL5GwiHF9H0RO/0oR/5t3DlVtEqTYlMSAnuBLL2XYxlAnSBvwnTimDbnpAf
4HU4kRiracmBmAL2GxSZ+lw3d9OD2CqvwlhWi0mycL8Dg+GFSJK5PlQtw0d1j5R7D73oRpq8x7j3
Lq0iOBDx/NCr/VNvySdUW0tFbb4Hw6aUryDA0XBhGtjwUrrpS8IPI1FEmKt1Ih1aAcZcLsLFzCn0
gkJP9wAGCBmPW8r7oVdYvpNrTBfDQunpnndEg1fdVK7UGqIrzAPGyNgwYFATCp0nUnvRoMZyh7GB
bKsqTqcm2O+igBh31fD3YRBfQI4GpGr6xYPmJbzg1bL7ocKyXJoZd8PQkoBOiWHiZg6bLRuM75mO
l9GKpz25bLPCKKT4kdJugxAn3ge1HkPsGcVVqErNEqQuAwawoouRBrDfVms5rYpFK3GVTYNNEuwK
RiYDYwCVGAgdVTgmRltsH4rhWxmqe18rBJC03kkxkAQrvrhle6GxTpk3eLeOdVJtBpYRRewhWeKD
JFwAtbF48ONnzA76gmq9dWVtPJh9eY26g8QPgeY0RI1LQsd9bGqk2sQZqvLIMQMP3TUuyWWhZNcw
JfdThr46ERrSsaOq2EK8MHd44tBYNdjVDoVZD0Ceh+RkVvPqWca6YkeNpS5zCWluSnMgtpRtIWqX
pj+amz4oHjC6+UslXNdiJFxNpmLdWoY8whG1CgTCtLrRuFH1uUPCN96XTbpCEFSvglK5zwrDcLta
eP3faY6DQOiUgf2fcS10zWYUcXiZQkNDV2g3UPa5rZmmDMV4IVfyM/AdR+7k7y37S5VIWDn8KUP8
nyrrPzTxU5XKIf8XBIb/Vf9rzsd5X2m9/dyflRZaX2zh1DMyusLZuPFnpUUkjkIcwCwUwUb/ztIh
EW9HEQW4AUCD8UZv+EOtIv2GZgl6HXxmHdknKuIzls1nbBsgIr9UWuifUMuCXBCR08z2lvc6KADf
rSBrjKyY+Wwi+piVcgBl/gzjgJmnnCwzj82jot+2nrktFLI6phZKCBboeCcphc58UfxmFEgEBQBJ
gTL88AmoGVN/r7IB5PWPbXopocRr5EfBk4CYgMJctHOMK2N8Nr7kC2Qa00IfpIGslk+UZLK8jq6t
6Eg3vSoA9y/GYumZLrmcOakvTlWvNHNbmqdjQ7FmGDQA0cKA21+0q1J1U9zSvus1tkzl1MKAWI7R
YlEbNFZdgrxEgUfDFVXa6CcrvqTHHuZXXrQL0ZUCpfOceI7XMBZEW8QHerSWukmuk2twKE5y9PzX
8lYRr9goEWrnE5G8UGJ8ENM+WSZL7V7w0JMt0ke2PsU1PdA0XtwIki3mdsmkKvwRSFfZNUPSG0Ja
cuFOjufsswkMjI3eHnwqxlS5uCgjxIjmagJMRagl44R5l7YI0snZJMMeic9aby9zYRW0+I5J25MW
SZbY9TxTX9VO1sg2ao72YXwRHoXH8UV8+6v49tf51+Cpef391+BJfmle5Zc//te9Rk/aSlupL92r
+qIhQmDNhMOnj4euXnrj0lqV8V42yBKwmBfRGVdaZaFskwIB7CGql2JPtnX+jW35ZDhE68kPyZOq
2B37w/gGT+fVIG7ihjnpaiHZ+SYglTZ1en9lVcQxHXF5SNqyDxziAvT8SJzYMB1ZVxX5kv+WIa34
ldT4ND+a1dpQIIrjw12kMr9k2jIQ3KF3vg22ySu+Shb4cib8q/b81/h6IKB0QTSb9djZ6nFRufx7
5lOuukzzjMdVWq2j4kU2jxQu8GtdRcQCaxsIXwc8l8544jwD8rRpVTYO2o9+od6Mp+DZYydVn9Jw
Z2TbQV5nO09xinXQMvepeb0lV75AcM4x1fcy6ctLf8WP58HdMFwNyqOWbU+6uIyEB25VXy0d3szQ
h2i19p09T/rnNJ1B8B0/MBbpPLvsNmjDkEGH6q6iRlWGU9CulQ4IEO9Up4SizAnTlIACUF4MgWgL
vPbswl9p3oXiXRR72tHDkpFBszcvHzUkKpbkkMBuIVzdBoHr5zzU9ijf1MIJX7edMsBtKowqpwhZ
+WtwEx4unKVjJlvzdUkWSE7r4+lCIIRiwQYVGziRuNMSrRRazk6164PoBlgKJtdS9oymkhvh2AUu
/0WI5zA069EdEE4Q5pTI+zh99cJ7M5AX8eiigeoBKj0NTGtqoOW4cFcyQ3c42guCNp0Zlly+FRyi
Y0zC2gp2SROh6Himi85YfFtR4Df7jB5QAUCLjYdH85nPZjVucRKfECKEaBHu2P+XV2n5Gpvqwsc+
lQyugbjhaiL5OihakOjwLVlgjhQfUS2us+8h2+PARrtMzldID7yxbDa//H/z+5FEXz4a3yiR0Bvm
ucoiFW3JeIwBOQXGD6sX7gEiJNo6KTajsoOETs4SAqSbQLpXTY0zXWXiMs7uMvFOTNyi27F7eZIj
NvCkXBtwvCf41Dtllm6Ybqtjdlu2yUkcbyLwMcWyA+F1YdwjbSFqOb9MLxnr8Mc4C0fmv8mO7UV9
8fbb/N7v/wTnFX/PWoUR3Ldp+v7+h1bb9Y/8Ihzsut+wME676X6k6+Qv4kFcTNS4pBix7ziV6oG9
oDQ+c9srITtVJnf0pOqDNiJwlpEHu77qhC3PFDDQBsoX+6dFIj5LGbWhcGVUhFP4G78gD5FPYWSb
GkYWNF1sBRR+49ZjoF1sKu02db3eJdEzHgmJmEDPMhJ5qEXWVbQ3xRVXFYb3PHic53oz3+sZ1wVH
dpgCTpZMEZmjQLJWeKQSgKELeDUPZDksEyejx49ZkHm79aTvo+cW6T9ZmSozk/yg+3c570SP/mG2
NiPHQIUZLCcSpBaMXRgpDvJDVqlQD9FIdILtDYMbmjw74syMn9wxlk8Nk/UUiT9IsUqy3Gyr8dCG
zb2K667AIWc12hIsrRvl3jLpi1dfS4joYIlV00VEvCHyECeWYUrGz7zNv82YbwYhw0I1ib/QoAG0
IoRsXHGtbosqGSTTpZgrjul3tg9iAsaZ3aq4MDPdFSCXzzNcjaaiIiROmldu37/2/t6saVX2K7J7
yLsWg2VknQSlTWFbQx6ffBaKMbwMtUx1BbQuQ0iuQWUJ6kKqmcZbx3S4lihO0OC6say6JHw7bDmy
hQyNZ9F3xN/Gq1YYHqkVD3Ek7ZmYHY1kuEP0/h1x4d5Xj0GGk5au9z/amv53k0ZLoo4c2cJ7+/f9
fWJCn/+1qX/NZfzzZ3/ffWrab0B6FYVCQqLL/mYR+uk5g6xIBDJ+YlOWDHocqJT/7TnD7SyqFp9C
fLMN/9nnhxiGstYguef3bGX2rP9g9/mr20bX4AhgiJdRZGN8/rj3lGSiMUqtVR2DiWfcInbq8+Ah
UuLntA1odBInsEzKL5T/0q+GInAJOjZ5lZRJhh9nR+U3Qp0ZOyyyAmEe2TYA69nXRmOYbjs1PIxV
zvqlK6soTU6+FoCmTXnBx1VwG2UWq4nIMy9mkbr8f3yvfhD8/y3wbn42Xv6gtv9/Ypr8/a78tJb6
v8/tvy7amuf7d1z75vv/+Y+fTwI/9+fdjNUOzRUWyj98kn/ezQCkcFdS4GiyJVuUOX/czdpvQOdQ
birYGimyZO6Hn7WUzD/C9AjLQ8ZVD5Phnyn/z0qp2TwG0Z1kHIOBFQc70/0LjPLpMARI2THBKSPr
/Bh5iGqUiW2ELNGPjWK314JrizG2QKjAuhPZ7Cka/VXkJ+TjSuN68CHpTjwPtWb+BPb+o9Xwb++b
97fNfzs7yQx//fvV0n1pn77n1ftba/6B328qwWAltFRmjdTS1OfcIX9U6IIl/zbfVpgKFAwo883z
520l/UYaOlHyFusIiIX5hvt5VwnabxhyNXDIWENYPf7JCil9XCJxJuFl4VNZcD1md658Vp7DW2Mu
IROPMsWkVhnxDeYxu0pfM01dJ4O1ybNVy1siu0uMvWl0rkToaDPktIHa1WyICGCrisO4eXf5/sLH
y8V6N56dPxWxBYoiMTfmNudV8XHhTvLBA4AlkCYjmoVNUCdzjBqeUh1AmA9Jkl58frw3J+u/58Ec
kJE0VAygfkCBWLTnD/QuwsCb1KiDlqG74ZQgPCn1TEsPjT7BieiCuFDQ1TC6WvSZYNS2Do8QtCrw
0+sa7bHoSLDe0C/6FN3tNKKwS33SDhdiq9XzXLBGhAyS6b6MB68icz6aBdW6KBG5Magy7ciJKCgf
1P59gF7xUWiNwV951jgWTmciXL3OamuS3FSe66kop1W+nM9Ed+ukrSnsBJ7uld6L1KSFVYUEj5Xz
t5nQogcQMcnNlQfIgHp4TKZlMUidtgon018JvKY0Zx6uqMtEptgPUh9RYl6A9EKITnpjWGrI8Aek
+/e+lirEFauBBIg9yojsmVs730oVvyRBNiWdTS/q8PRIWEedoDD03AljYlQonQeL8aaFr9S2fJ90
csaek2hHXZ41SzSlpB8AlZxeTI/GKKq+urS2sV9ojKBRvQDhV2qAVJnfj8daMdvC1UE3aAuVhB20
i0KCMKczjbRx/cqif5wFAgmFrSAw5oaIo90SQFUxKcxN/W4QSCOw+6SXmrUvFtFBgpj+FYjnl2cK
Wwh8RKz2oAst0TwzL09IsTtGDYprBoZ4qSd4nha5gAnV9pKh2ERT0G4DoZonHgVD2C+s078eXcKi
hs+MP1ltZvfa+1u5lv3CJGJNcvMKRqidMDFLMCmVAiiNWMhumjzzc8cbxHJYDFCh6uXnz5L00fnI
yAFBK6AjjM4ikEjpzRn57lma6lHAkQuer8fQetPCXjlFQd07Y5tW+7bDS2URTLFEX2bZkxeae6Ef
GAV66Rz6R4hG0DXGF9dkXi/ePd6aoSHwl/lEKOFhas170ffXxEBaQABOJDlkACTMiKv2iE37J2uC
F9e/wd5/Tx/gxOejEJJsibC1gYazw35/FH/w5ShqQ8mRiTvejSGowcSbFPeL6zvvHz+ejELWxkxt
QBkAkufsMGUkNl7ucTJg2syTBVLxigQv9Yek+mStmerBGq0H1mQ6kHj8bBSywRfL8/xS+OwT8NZ6
f6LeGOVqGFKid0HbbyfyAbZRqT6WQUmGY1OURHRF/vh9xJwNFlLMx9Pnl+DsFudCf7wCZw8YUSZk
bg4xmauD9GqoWeHkNe0SeD2LXC8N2rPeiGpuzI6fH/fstfR2XGRLFBTok3gbnB1XyISI/Eaifrmp
/aWnIqbDftieDJy5W2NU9OfPjyfNX+X5hZ5RohQwEreUcfZVh7mQemh6sONbGJwE1hOnFgv5NqDA
xrI3RBstiedxPbYZ9G/Dj1FPjWuNGV7zxRvy1yeIYgbplQzRAZKHdfYEESdUtBlPu1P1ifGs5kJ1
DFAZfvGcftzhzk8QR+F8AYBimSW16OON1Zu5pOSQ0pxIFaObBtcZqQ+DcaMFkwWrmTt84QeEnn5+
mX89N5WdFAxa9v0A+M/9tK1g4ZApuJ20ghFfRIaaO3XhV7HvH8vC+dygklAGYNuV5l/PysI897WR
r1N0VKMO0AIN5SrvWBFTKUq+fX5Cv96nOJApUkikYH2AHPLxMk5mwOYKrIszEcp8kVl9fodiFVNn
Iah4hP3oi5L3r07NYJeGM5lXHyXvx+MJJIpnWWeKDujOcqXBQWE7ifmvHdLgi0PN8sD3jwTLMove
/HJFC8iOeq623q89AXreQox93W1KsvgQf7OnghCvhc/smNSrUS1njoEuxwApzLIjfClSsW8NMknO
Dduj564fkuekK0XFTo1CbNzGL1GT+Q25HHHRiOrFEBqzkprJRPHF/f2Wj/PugebTG7QhEB7ybqbP
Ic5n9+7dKE0tsNd4lOmttuJjPw2MrklFqm8xNCB0gbpkMtqIA4y74TAovo3WXN1KRoTPcS40K2SD
cTw4Os2xpzTiBbBUY89s7HTAMVrXCbItPa9lFemY5qGRl8ZE2nx+d5192/M5ADFUgP+hHbEolz+e
Q+s3yB/zSHbDxJuljWPuxMBcl6KS/Uwn+ds36l8cSmc7QVQORfccNv7xUHGMwVfLQsXFOmzil1bM
7SRX487o4vbq87M6W3rms5rBeSw7mkzldd61ySC8x5XO21ptAmk1Sep0qU0egpIpqohjyUTvRiuj
9vLzo54tPW9HZZkjyYnVZ3Z/fjzBzISUhnpacuXKby6strAcY5gC5/Oj/PrMMMul5UaYDk23X9YD
r4CUWwym5CZNhvwIrvD3XI+ICAwbM9gqXlouY62f9lmrWjctcahfLLB/cXws4bTi3lLqfwEWpLyy
asD0rD1+tge1uiuYdgRGeSj18EfawjLJTOOOV8zL5+d9tg7OV3cGCAFdQGpMxsrZulQAZvXrftTc
CcLIBvpU5DJJnhzU7vla0Rrti/P8eLvC90RJzIuLUhLWFpf8bH/Qk8Go9qnOZHLKxbXi1zrhbkx5
xdxIbj8/tY83zh+HmhsDc1kK0/bjjTNJRZlz7hyqxlFI3kgwmzCGL976HzdaP4/CZpM7R5a5imfv
LF3QgHUpngEsl8yNpRxJ2jel9rMdDG60+Z1stUc9zxBId1791Vo5X62Pa+WbRpzD8gkoAs82P3lr
in5ZpIqbZmF9FZWll9khIt67dJoYoOBUQYFWSZDHDUMdKG4GAnCaVJZKO/KCBgGkwjwC9nYlAdvx
Jn0b6rjjGcWmphv6NSEvXW2FGWHKcqLtBj8xshWNtxK5DspVJspShArw8+/t10cB7uaMuoWnif7i
fEeXqqVu+UIuuzHyp70FquhaTYNsE9Spn8xjLxMXsyxgABuJXA1xbn/xlb7tM84uK0xhQ1Upz3gm
zl/WHn5aiFOl5ipjXKCqU4F6uAUSb/xfktHR2iHpJ1mkDeA0EIohskpd6bLbMtThjX1+NT7exRoP
KA0xJgDzPcx1OY++qwIqHKFSVJd/ioy2zF5Jlk++OMgZioe7WJIIutRpcbEZYg08W2QNTWjqrLBE
AsEiD1OVr2svRU2GpGN6maEuIVy2pzDDiL5IGKTJ4CYZaqx6MQte9aFIvtHYnV3HuKdICUk1tF+5
aNQ7MPlhvVQIqZfpi+USU+RgSu7rOJ7StR+bjFWryOqzFdFk44/Pr5z08dK9nRRoNL5AHfGjRVH7
cQGwyLArslCV3Q7eEdF11AgR81qpTfWXaZiYoQ4s+VdYw/i4Qgd/igiEATfVFA5EGxfMc0mRvUTZ
HH+xNM2X8983GJ8MqPZ8vWmCAArWz3tplsB3PcaV4ZgGGHzkdArEB9piCNUk7e7zy/DLVYBDTPNf
JQCVRiZ3y8ergCvTSwJNNpxhTJEgzgpSTR6TLx7aX85oLsEwKtPaoPVuiGfLoIUDbCS8zcTCpyHI
HHoDH3XQrTQjMb4obc+6J/OSy7FoCLPeWZpC1+LjGQHIMMWp4FhiVhwmPpXbCPBZ2lQyXiyF/qGp
0JLLu6ldii3wioBlcGGVMUKhdkbAo837our99ewpitgbEfUz16LnCi4Zir4i1QZnL6jjssacRX+0
1zeAcrsvFqcvDqWdXWgDY59MZKnpgC1AZ06vyMbrnyHpmb4CwX/c783XmX4vxCb4TgrX+nwZlM0I
6Wdr6s6Uid2pE6vxDp4+uslhNC+7mml0nGTKFxuEX5/a+ajsxLhpEY7zy8dvtxqzMUBxbDij3xvX
MUJNXLlqtLGmWl77iWfaJHnCZQoILtPDOgDqo+anQA+r751UyahTLa27mpJS/udfMsUiUXZz1x3K
5NkHm7IuijNSJrFA4HYuymZyECH3JHV5ovv5M3vW1Xi79MyE510SHVIRPtrHi1D78aSinSWsVVfa
Lb10dEtxqR5J6iicJIWK6yNMvKO/kSxTo0w27PnDJ9/oy/KL++3j2/jnJ6FZqsxqR005j40SM98r
LLLL6VSPyUU9efFLrZfDIR3Meq1k4rg0crm4NXqxvSnqNvsi+vUv7kGTZiQlM80HFrB5dXtXDcbh
JIKBQ1BrYZ7apYKo3A1YwPGVNzf82+0SsGfw8F+5+pok05/EUUeX5eNBE1HyuiSpDcbTen+c9NRH
w53KxwARRqGXkQt9z4L0ZeBHq0Olu6j6fpkk+j8rSn5e+3ef42wHq2f6KECTYunGYWcTV0gXj/p7
UwSm8MxbadxNqpTe9fU4MCnXh5vPr8NfLDUmzSxwuVR8hBzNt8a7a9/GUhxZAzxCz5QIAzKV9jSk
sXfRyHL7/b9yKCoDvum5ij17tkZsPi1hFoYjjngCmpKHXvTzV17awxeP1l+f1L+PdLZlngQ/I6eG
I5HOONoevTY3m5nmSSeW//idqPwne2fWG7fRpu2/MpjzCrgXeTgkW63NsnbJOiFkW+a+FXf++u+i
k7xjtTXSZI6+AQYIEsSL2E2yqp7lfq57Syg5rjSCDyD2B/cPPp7FlsEA3si892pz8hpTbzKYg0PN
+/fvwALsz1cFAzk6lNTQiOIObqDW1JNyCxSfow0rhQKEfVpnaNmYkW7PFidBrJlLk+7KOl7Zcoou
IFjlXyqzdj4NOSSM9z/OWzcZB+Qt69pqwYfbl3Da0Rlrti8WkIeZ5Satamcz1NvZPn7/Uq8T2L++
OGVDev6Ozut6kMDCYHExFyOUmioajBaIWIbx1XAGQE0dUYyrPmDhbg/tVehGAsvJyIZoMaYOZPD1
Q40XxqPSoeartQiuB2yGg9ow5g8C8re2PYpfrD2KeGQhByt/Njsp8Rph17WpoBdd4h7Bbyj3yWRr
cOzhDFKjyfbv38q3tvpfL3pwKxkwLI1W56utOE2ettMqLnALgP6hKRN1IoB5r0/NT6VlVhcmoJUP
Tpo376xNOdbmDnN7D8I63LC0WrCp8iQthN5WVZwsHLgffMk3X03mg4nUKKED9X79/ERalI0lubNZ
obl7t5rtvYZCFUyc/T/5PpJOAHXfrcR8sNNoyVLNNLxlmCdeEyBIsXwDIMQHV3nz/f/lKgffp7GU
7FXHVbKRTEebVPvJ4iqfuswE1jP1w8n7L8mbbybFP8MjpXABUL++fyNWg7UtiYKUpMZABuU2O3My
2n3RLP0xw9QTxkcmDe/3L/vWy2HRVKKk6hCPWtvv/3IW9dVU6unasOycNdkPcc1gXrOmH+xbH11l
e3l+uUpUjgKLGA7+rhDlta4yJrKmRPvgFr61zggigbxT8bNQu7y+ClA0Q68E6yylrnAKQBANc95m
05dxoWHm12baUnGkl+BL1er6vjDG4YMv+tZ5Qe+DeqNpE1vp2sEGkyuKYjkZY5hDBpkDpnitU14b
hhk7kYYMnGyy8LE+Wi2e6dA8trZcn9F6aAuFEEf/YLt7Y1EydYyo0eFN5glvd+yX+45PshmNZeWG
8xQPZ0MyrEdRm2zeZ7p1//6L9Mb76xFSUV7ioISgcHApR4uUNouaSxlx9WXE4dlfKax0Xd08KU7y
o6JmoOD9a77xWnFNpGmoDTg57IOXF2tfMNQL14zTdoU4memnzCt91D178yoGq4MWHZCIw9dKjs66
Lqpww6GrqtA16h8m0KwP1uFbmQmtVo8WJycT+IqDlzft5rgv6hir6WrO73scV6JgNYSFeL1zGAaJ
e02/rRETP4uC3poP6BASW7PasUaGLqk5vn9v33yev3yegxe56MxhcXRendQsZcRZ5YJZYev/ssrB
+EzPIL8CZW5+cNU37zV6MFfjrCI7OrgLpCSmk4xctaWuAHeWYZA8+bC3/eZVcKXY6ipYmh5mnJ2x
pkMpdBbphAHeWpjpRRtZ3YXLHNJ5I/r+NlvNFas1HG5I3/dVZceAvNYuzBtjOemMgsEo0bYflZTe
2MAYm0POiQyMT3doPZCksM2I5yQC9qnbGdBFX1bRoDnvvRZaV7vZ+YJWZuzeXoJ+dtMP7v5Bh/Nn
0MexqhF9ER2hADyIVHqnT8wZtXVIOI2CBBs/dPp9IS7Ilt2LtBD64zxY7GU9xFkjogdqD4uvBme5
xXnUemEW+4uURRSILLVO4BtlR1rqZp9TJ53we3Gj8YOqxltPEsEeLRa2EECmB+H5gheTW6KnDZG9
mIETy+REi6KPrNreWgv8cIIaHg/6ooOrQGoHMAw7KFTFaIIFmhhP8GQ0HelmDHwJnoJgDiGL1T/e
vhGxswg0RImui33g6+27quIskx5Jjatj2Jmg8tkpmRRHWc/4+PvLfXuyr8NvLgWYxmR/I8M47A5P
WQPjBckbHpRVedlNA4MS2TTOeKqx2Ze7HBeH86HXZPkE5WBePnjzfn+O2HFTC0HAtKmfrYMAwaO9
alQZ2UZuA23oapldK+pS/7jSxFU2fQJtcLaqw2p8M9gAXL2cnpIaqMBXq4cweXzJjXL+QCvw1u2E
dosIfxtNoIf8+sm5iO28DhQahpJdcyIz07jTBoZHzUbRvBLz0P4wln43Cdu8fP9BvlHn40ti8sEg
LX1+jv3Xlzb63CpLmzof6YVeA+Fquh27abo3tUU+RlPc7qXTMLbuwt0eUzZARRPqjDWt77IS8ZLI
oyu7iaarDz6Y8cYrtnmxb4QlUPbeQcG87+wJXdpI2QMWNt6wemfcOOghbynaWxezvc3SrLlefFs2
A2FfYUTLeKPLOxjMTAq2QekMyz8ugxE3WCQSP3NcIPqvb1aKfYbneIsMeSvriyLr8dMaxvW7btU1
UL51BRtfxh8pSX4Py3gJyXFpQNGtMA+1Rlixzc2Iu3eYruUUxIZdHZFufNdn3f1gB/lZUnu1rplD
gmnFq0BsZrCKXn9BFemdB3dehK22TTYi2PUbc46vl7IczlM3zZgiTibjqei78mjI7GFfV65FKbTN
ro21bL65rZV8R8OiXTpihgyPOUv6wd7z2+LfPiMvBrIg1gpyhIPPCD86sa2KGdCBscI48e7WkYHN
91+/387Wg4scvH1RjJdAg1otbG0IToOtxLdIRdFzlzsrWCwwHNq+cZL5x8D3f1yMtdu//wF+2xK2
D0BaQni3mfAcVlyzHv5TzzYbZq44l45zmhdmFcyC6VF7POst+9ru1AfH4xYu/fb0ccykWkRZRZoH
d3ZqrSZxRCpC16HT609xCSe8Amsk4KSmeCk/vv8dDzq8BBDbl4SutkUv2+TJwQVtxg6wnYGyJLUB
PDGkqDDrvLkAlGGpH/NYtl+r2kMVMTLvDEwy+uSUH2XuP4s4v33rXz7EwaPGbNqG1JcIDE6wsg2w
czHPdW+JL7OKMq8fqbo5W3jN/MhZzNMRSMqxaIvx2JX9dGmvbhsCkI5uUjBeJ7iYrsfeEMtrBrps
Do40OqvUyKTuCDO4HvBRyDLLwCJQY5K1GIZQrZML2aRboW+1d+/f3zdXCqHAJioxSHIPtiu6YDGV
UVZKVc0M7crkmrZ9cfz+RX7bnbZn+MtFDjK5mXUK2rsWYYra1U84MOj5abhaNkNz8/6l3no/sf6F
rMeYHC2BgyRjkdY4x6BgQsMoEpCWawON1m1dbY8pgfYw40D54/0r/r4KgfxR53A5VAj9Dw9mIfq2
rbPWC7tKJMdJrnc3IsZDtlpLtS8W2thr095aLfyd9y/8+/7DhREcQKPYBITy4KVUKN/7TpYenE3D
epk8TsMQHZB1A9xFC4sxrW6TyiwejWHV93NtG/fvX//3p8r10fJy4FjMIx6+OqtW5W6RZV6I7Kt8
KMmKIEqhUtmzAD8UV7x5MU42vAANFw3E9vu/1B3yCKORYlFeOHpefZQ3CRiigpGLS7F00QcBz2/B
ORUAMuZ/XWt7x365luiWBa0cTxSsGvhst1g+yU4WV8Ucp8z24hfHw7XLD84s+uFv7K0Y4TAs6qIL
pZnz+rqTXi6MOwAoTczePYs3kVsQz/U67MC0aeAJNEKoWjbwqmIdo1Jl93MTaOlUAP5qDWfDgggG
e3K7dew92MDUZNxEKx54gskDpaVLHFs8Zvxpo1igBhLFMGduVlXgRTWER4q6MJkj/BYek2Hwkv1s
1uBTvbpTl60WmZZfCX26siAwfR5MBeApAy81BJBMWdZeJ6Cbt8BNMSmbc8THQ2miQmk0JDM+3lfm
d0YX5h8VEvpzb807b5dLlT3MvV0p8MuJR6l8Xq0bs1nqezVLJsDjZmnv7Vxqn6JRwnxrC6/CfMq0
+XcVrbSFlkoWRVChHv+29hsewXZ6UIxM0zgpQyO1NZ9KbRxBkEVqwbWlnpqZgnLaH8N9be1Arm5J
Huk0Q3wuUFvA8cba7CvDwXEcAs7UTlAoDA8ziuNs1zdmaoZOgxXLlZiMLijdLHdvc3NR+bhrpxZL
DsoQLrxm2xXHWht7tN6rQSHTa9gOpHGnd4uOUank+5Vt6KKla6fALpvoLo1NKvZYYdS3ehK7rr4f
ZA8hoW8nkEmVmcC2taJyKnZ6Ai0p0CJsUiDUDrrC3yyh8C9aTT73c5I/qZF+VpBpXouJWGHNKxMp
rk3oPuRT75f2TO686ilT+7pM55fRNrWrhqbuSzLl4No0p9QKeE5x3IUu4wDrfeeW8XTkVC0GM50D
+oqhea1v/HmmuQJfQjjw6gZI/VAtu/EGCzJqDnoxSEwtsLkj589bUBG4JWHIJJn0Wk8JwN0NSGMV
CdSIxTBCL8FQBTGbjgikX2fxY2HT9Gd71ClLWbG6pEKlKADmMmL4mfhDHGVF1POqm6NzgcPsagUF
AFMDbw5gawoq2L7efKL8JhHLd0rvMsOETMbXrZlVDN8nkbwcka6BK6tnJvCjxdwI53aZPy5VTIwx
KqP4TIzqXvVL29zQ2MduYW3rhtKdUemXy08nDTwN1LS9ldN43kY1EOQJqw9+Pg350e+0usshkJd4
P3v2rH0xWGx3mu6M0842qIoEa+yok1Rp2uhndm2BiLSa+Su9vvHZ9Dp+0DZF2wUCMpvJQNu43thR
rN3QyzSebEpKiZ+NOeDOZVjVbVV0YBKoKI8WmsHIcUJjSAHGD82yssQzN33pzWg5zUbKtsQXaXIZ
Wcbcn5p6WZ7momED7zhfXb+2k1mFWiImhGITmJ1YxKi1W6npG/7Amq+FEvJpHXP70u4gnh07eDyz
RqMcy6zIhbuRkOp8skS2zkB3pPw2DV4M5oMbpZ0I4QBNQg2WlaG7MPkTlPQEV2q8WAz7g2Z2Q7hU
pvXS9tg/XY7CBO0TJ5mYjh1t0bHhJTGEz2bgxHiSqLwCpNNUX/QoNu87kSww8lu12WZ3tvcEvHGq
ffCQTRt6TVzMQYnbIzXPNK/6gJIYBIy6twlMFHxDwrvp1plzAzJkIhiG9EzIJuvpkBfpVxhxkDf0
vMgeE1tLF+hzuWIDtm31tRzj5jZG064Hvev0j3qPVdMxE/aL3DYGeBP5kCd3GhT1O9yq8+7IcrMZ
W70pLecvVJ7MORxnywZ7mibG1ZxG47xnUUR86tTUhm/Q/woDACECa4weMV48S+NF9CeRxYAP7Vuq
OxAm5g0U2UUM7BtLBAilEah3d0tc5OkRU07Y8mj9rJ1uRTvYQVRexZ7PpT01FqaZx4tVlzoWLqJP
KRORxeBKMmpLKDv46IDuGmj5DrZVY1hpmwc0LFH5NM5dfG/ZMXqftUuwh2nGgXmtZdYENc7MKbQT
/KtANzVIc+1jHCimvYvbCaYTE9C+Y73AUdkQ4xDtmxrS3kknR7i3Glpgz0d8E/HvCWLt0YDJRgqM
dIbolHTaD0Nt03nWrOXDeWGXEyzjjLAyGDpriu7yXnTVpVzrPMfBQVLpTHtLR5OELh4ey4BSlMGy
Ff8At6rMh9xqaOJO5FPacabndXpnMkpafu/zbJrCxp1TKFVO15zpgzftIVA6d1rrrY8WkYG5Ywe1
Vj+FJ/8ADp652AwIr3aR98wB7XKrqrKvkeDU8XWDoWREBvARKm0oqHea+oJx1doMXiBlIp5HAZec
Yg71jbDIMzWHq5GkT8i85ou1zKb8mld7woQmbnQ+aSq+KcsahhNziOpnjTJ7HjCviyNY70Qxe4fX
e6t5CvGdQ6CGVayz8XqTdTShTbF3aO/oyOdK9fnOXpzlIS17/V6YUQTCJt3cTgRxyLObeoDK0lzB
kc1LjnbN6q1b0PviscWyiLzfnIm8RTeaeFlQaeyDTOXJg1lJPQ7qvKvuShQwRtjWo/5DtGP/Mpnr
8oWp44mF11rZmYyUJGSoFokdzWpJVpfQGqC3VGOBq9VLvC9kWpzYdsczwyHWuqQaUzwZMjEulF0Z
c7gsdd3fmSpLP/XVChrYq9f2ouNPRXisNQ0oTCPJvyamniRBmlUl9m9QexnqdbPxBWQoh3WsRZBt
MNx5Gmo1wEDT8CjfkdcxxuvWs33WV17Xn+CR3vZ70L8CS6OiwkR5HWa8v60xYf/01tVWR0zIWFdW
gp1CVLmL2mNa5jYX42pNYKon7AUI4wZP0o3hvYbIGtctJ+m0wDrTbOwJoDjq0COxs3vO+6rCHSgr
RReM3JdPuHfNHgxnJq8Z2C7qMWizGQQQpjSTWb6YYzJDQ2st8akwwSmESGp8e3KYEU55hThtKESN
+2TDyRZu07pHmjdlX2rWYw+FTOA7VKlmAJXZW+LR7XQWod0n3bNalhnoJ2UAe+eIxj2tarPufSU0
RiR1JGjPwPP3GiYLTILzef2yNIx9Viut+1rOuNXt0rIw8LRyy4ja/8ysUwgn1rUxPOgiIKerXE/N
bKq1MFvFdKZIuy/Q9VdYPfbSui5AaVKrXOvAsS2+dZmDBgVAZHCUTAZ4W38Za47vOlrrHumjmPC+
mJuq3Zl1PJ+5matF+0wwjbqTU6wPPjv/nGPeBY2nLeu2D5wkbb9b5Tz8cLWWiKiKnfITqFzkorEa
0V0XS+ZozC+5ogzG1FNmoIxVAZKeLUhRUUS1z9dbGywac495A++PjROIFOfkEb0+xwoNhKitz1ig
Ue/eT8x+z+lJRSnNbIwGJvUOm1Ftvq7OnAAltWCKn1la5ZzrelycvH+VN/JeogCTdtcGzEGWfJCt
UGFzVwO7usLTF99LuAtBYqHyTCdsivleZbwv8wUznJp4+4OKwu/KYpvv+MvVD3KlXBDAFTUAwsUz
MnjCbieDserbW8fszo22hG1VtHDDukTeNGVRfs/lagQO+t9TmFLJGR5hH3Ua30hRrY1MucF+qFgd
Vn7l7E1qxEowtIyiDzBvGa7ZiwjXq6X94N6bW27/uiBF2s08EHEcw9NM0x7c/Gag3OrG8BeHCHxe
nrb5Sy4A/oa04KyLrDA8mG0DQH+sMuZ15/TTjdBKJsA6syP/SHWFWzb/f1vEZX7qaUPphpZaM5jC
va0eDTlVZhjZfRbvtXa0ntOVAjOEQQy1j2jHGxfuEsNLZqRCTbtYagpgc2RcbYLh5w6wF+jttajr
o7LqlOXXGCt/Bgjb/Q9edYZPtjEI9AEWfa3X98EpLTXR4vXIg5SxK/K83QkAGx8sqDefLC10qjsI
Hql9vr6Kl+ZM2acUH6xsxqG8pldJ8HrtLaRe7y+q30sAPNdfrnRQKatLlaBbpvTAo5uPExnVx+4y
r0gSJQLauGFSKMmT2/cv+nvNbKtg0bumhsQYp3FQ77CHKUqaYvDCZVV6uBgyD1PtImnO9Sj6aGLn
rV2DjhwwGNpm28zQ61uJ32EKAhhaRKYwgNApnx7PaNrvI6X3UWAZNWbwFXYPYWVwJL//Pd+oJTPz
TXi5DX2CNzpUC7fruE5Rr0XhNvCx153BOrH0VQ+axrI/OR4WTIUeZRfk6YmFMcZqXnQDbpPvf4o3
duet0moAlsCwg8bV6zswOXDpOPwgWRuT/OnHG0gzHf9sTP4fvejfeTv/a3jRfxRfn3FrfwUv+ptd
ZOh/0NZnohEXavrRIKz+Rhfp3h+ojHSHxhwteca3eGZ/AbEs4w+HheFqPC/+C7bqX+gi0/uDRgij
bxqzoGCH/xm86PUeA3EOtRx8JGAE20QdnbXXr0U7tGlb9RGeWVkywtwGxu/LMRO7Gu/C6oOVAFyD
H/efBwiXA1a3CZCRcHErmOI7uJxdZla85EnQUyN7XJGLftVwT2rpxg31J1dYQ09yUIH/qUtj+gpV
FEuYIjZwNM0Wx8QQEhoIJ4ydfZ4jMstdnHTsIAz9ZlfWgAA4THon1QIKjuVZZ/VlHZRVM52Mg0a9
MfVA/vszMoXHPIrryLeWyJ7xk2QeOogjvYbETzB3byeqbHzUfeZV7qj60pvKkc+CrxTEolRCEu0L
a4TF7qaPKmrik0kWDTx4inouw4DZtPpR2jTQi1RleFiuRsaTZwrZEvLL5L5jpg/esF7gGDtXzEn4
ti028qnozRL9In0n7DCa8SJWRf1AWl2eUT/MrmO8XLLjzFyskR2jagggp3aIAg1hp/DRcbeX4yiN
eKf3iz6+ZDJvGfHX1/4pplX1OYmSjfo8K5ugehALZabCwPG4MCYnEGvV3muTPqfHs9HUlp9oXnQu
if3ZExd+JXAb0X4xLC96SOmD1aFmu3id25XWTf60aqmBdfOqPVtaCk/JQGzxYCzjbPoLVrZfy3JJ
p6PaWrABG1p8OoKO0TdO9tjTryYRYzJs9XZnw4nVh6tsMh0AUtNQ9oE5pC58WxosGuYYzoDpKUL2
M97ahuqHWrxbOELUf+qSSpwfV00F0ldI5ymZHQSSZW8gNCs7nN6LNTPjnUOBS+HhuLSXy9SPXzM1
DXhmeGuPiV06kGCUVje2PseIcYesHJh8vs7u0di26Eox2Fq0oJ6m5a5vpgpTMKTI+ORYzvh5jBKs
Rzp4FNgpUAoMaSLKo4qhRoopvaVe0karq51l9BOcUF6Zc1dh9xYYynW+x5nARGgpFu22io0upQCm
FFzSZgRoq2uMzyd6MQ6P1rTVPowlMTKqCWm/RR9yeoqTeW5JNghDcShRoOnQFadY8Q2LYfuRNXnl
Sbkwp3riWHQUgwKrzh+54Sxx4PSkBH6G3+G9HaXlXaGtwEvpLc0hHc5G+loS4SyXu0tn+rNeUIr0
nKW9iVPXxXQ1Zg78aOAK+c7IqegFIk3BtKrRdX60KUQWf8FbQvML6mWeP64mrXcv1RPTtyn7UOLr
adj77mqbP6BHlDDBGtBGgUBbTPm2gZMGqCGBDM7kq0UdUiwNPhPagrU6PgtZetJjTNiHYxU5K7o+
F6NLG/oWY8C5OuX6erkrsQGk8GyO5JRM/zFKmeCxnHP+CvdGybR/bkhs8OgkC5Y7nIqLJxLhrYw1
NJEKmfaV8c5aY5O6gV32n7IGO9CjuVFdvV8TPbVPPbHCBwYKO+2MuVLVkZ22PY6BG6F4GEvN/NQv
Xd4GNY7VmMqpBMaP2a2gyCyncJ5WRyjucJ5WOHEXY3UdewlFcmBk46XtFba+W1vXANWam/Kv/s//
ndj/Tgz4zoldARtUr05s/vyftEH9D5SUZDgEjCAXyHRIc/5EWOp/WCgaN6AgCQVJ0DYm/cuJTaLO
IS83kiXSz3+d2BzmCG7pNjMpxq8z6fNPcIM/BxB+PUM1h8SLd10SONCWPFS6Gx6FNEuRBUVRrX1N
mYS8tOZ69heHysRKSoWTTFGfRL1070ZZ9McR4LK7qG3OEf+BcS8EKGNYbvwZZFLjZ0lNCPrLnN7P
ipMltS13F/PCQdX38Hqfx2+lpp5WHEvDUSxXEW/oXpplsZtp1iHtrfOTwlmHQOsqHIpiSz0pPX1q
Z/dLM60Zm4h5hrX5neYk5lHVL8k+ahXtzVIE+CndNY4+XKxT9hJxGrY1roo1KGqtmMqHdhnHXdcu
8tQw6n5vGv2y05nh3WWiczH3mftvgKSu+Sjlp3HDGzLihG8WLcoKLx8aMYvxOV7d9KjUcReoWG+M
yKUcwtSiwkjUmHBM/Rn4A3HEdFm1w9B1PeonFe+a2vyOwyNg6snF390u9zibj7dZ0VybcfM9ysWD
NUYGdzq1fwicsijRJrdRrqxjduNjrzaKY5F7bdCU1O9X3Cv/lHv9o1V7W5f885Oz/O1vluxP0O9/
/t9/DyS6f6kvnsuX7vBHbZ/mXz/r/w9KLUvnnUXt18ibnv8No49/O35R60tcozZ4tca3v//XIieM
psvDKLpO8WQLpf+1yO0/tklSykvQaBnm3YbT/l7k9h+bWgU9t0HGKkEu/LrIN6CPJLl0CaU3O5B/
QF3+c5jp11Wuy034iLoQUTCR+aHMAV5kY5cj7VRrVB0h77zZPEVl4X7StbUADI+T1pd+HuLcRzoP
H9lVK42esqVk7vdzP2VHNGKtNbS6YXqO+0m/oyg1ZnQb18oOSPlVtptXHHZ3/WjrDLC6PQG/bRSt
e9I4BUY3xjh7M5z+ksrt7ESdurC1uSKN7RbtB+ErPWFcFKN5NzAMC949F8W9sLsqohtuxGuAwZq0
CD7w2JFGr9m7lE31Hhp5+qDiJMckY/B0Xy9c+2aakHf5OBRhflyvc3mCb+ow7SImEfmF2NCP9XQ0
srCtPO3UXdxJfeq90l33pdEpyCmTKXxwIw41oUGd4Xbv3Wilp39KF+y7HEfnx5qVO15MA4l2umBe
FwzZ2KDTNMey9J1hbfd9rhk7Pn3+iMZOnRVlLTaKKQd3kOaTHfkaAAb6GC2hNz2HrL1WYup/dElV
RmeFxX0P21xADPPK1EtDcyqUu2vBo5jHq9Vp0XmOdmHExlyLdnqrFV4QOQqvcdl46dMEbgT3hl7i
gZbksDfbfrI9PxmL+JPIOudJQFyZ/EFW47c61+Q3YTXrQu0xb896m4A8jFQqj+Mocz3fdMukxXwq
Su4kXrowV/FVZvJTyzF/csv+ojM6LFYMJKlFIJOItwwbqonKPGOq507eRE+GGuD/pVtUaFBgP8mz
LZ+BhKWOgfPYCg3CSrl+zavB8fXSSu/GItt6TK7b3GWyjL9WCZpYn8aQdJGelutD6So9BuvalGIn
F+vnpTWN1I8ZvtFn1t2+BBkHEbEGfGqElVPgdslxYkRnjjMYkF0wmZY7N3L0s2xZ6LQ2KsX3rcky
nBRSJ+lv6G/w0Vo5YHqyYKRcqAWjddQcw9ciK6cL6az513TW+ovZccCR0DjVz9epMAx/sJ3opvdU
DAi16khhRksOW6ym439uiGHCDrx3CliMbVbS4hHaXdfLniLj2kxPzCGbTrDOHemCVZWLjt63S25Q
EdLCHdLF/ZZmo3hw2QHwYhmy+cqoI/1ymOllBVZmjElIo6HYtA7lsq8SmTdhKTMofqYXOeZOizIT
7ULs6Pd2K3HUyceuv3WNiANbWfRFQrAI4Gnh4CTMYy6yzkIb+oUiDxDxlsFCQgvAXVvftQLkWeAR
sl7CBqse0rkwvnlRqV4wvW+RTjclN27Jr7pqmh5LjJEfC83Ir80pMZc96UiF3cScNBPovdzV8CqP
3OtopPTmR1LvsBqwZwTQsw5HEVsWV3lBVmk9xiJ6VF1NDsN/6Ddh18reoQM5NA+i69dvhPi5pP+e
qpzPqZF3wGYRYYk8cZ9EI35EYOWs075rCiOEcmN9n5rc+tJ7cZPs6DfTTjHcSYLBZbAE3SMtnsBL
+uVOZTrjy/CCkzVE/rRYR+4yNFXYCb36Wiyl/jVGSYNoQJu1cTdbw0B1gqZZt2sUgt4zO/L0ezW0
mNlWnYMSK5Jecl+aDiGGE+UIQ0VCq0PWA+Y1zDmKFuOLfPrGOSGqEHNJvNQY4G3OhLfWKmARkGqg
mioSYJT6/NAxCzXhpZEiOumXoablP81pfZ7hJG8H3mySkgoanDKgYdmXF2Wsqm+AkTLDX6ZpuJq9
tsRdkeGqa5BE2ks3M+IQWIzoZiFIIE6DtV+xhSfFXe0w7aBgnpJbJXMggXmJIEnBofsVADWDnnpW
L4HXIGwdxtgRx2NkdrT3Zoesr2SPumdgtpD7BKW2dVzBWblBfUV7u3Sawj4SEKIveLFKL3AUEuGr
Fl06Zhxdh3pVj2P9B7aXRoHPErr+GzSSRXGqllWIO3DU/HFqDhadaNGi4KeYuanRPKrPIH51D7t5
Du0nb5KkuPqUSlCMkjHTI4E31oXm5Ot1XfNMQ08kAy5V0pm/DlVVPFBurYfjuo7kGXIFeoOQsIZv
fZJOn0fRO+2ZXcm48kfvc6IN1bhTIkHSm3Z5nIfRkCRPv0Qkl3+e4L8Cbl9XoqmAIdmE+ge8kAGl
Df73ugJmVZPNTp7W9Maz7rIUcXLCub3NV/TxzsgqYNKjB/k2G+Wf1bd/FDP+9wLC/21uHNtN/K9T
Pf+leFZD92txdvsLf4aBpvEHhwnJGZ0BJm7pUv0dBhrmH/TTCMCwt5Z0KEye5F9hoO3wW/Q5tzAR
rsBPV7i/wPK2Tk3XoFzA0sJTjvn8fxIGGkR8ryumTBGR5HEVYk5SUdBpr98XKmiUHCMDJ4yI+sou
VYV3pMPc2BfDynnfNa6/OhKztQGu7CBcaLbx5xHzyc0Lay3O2iKV+8qqnlrqOr7uraRstY1EYhEQ
cziEjQYBAVVozx867QozpuW45Jy6QUsmd8WEtCQZ1WmL8gKJi8AKWuMQnolJtpqtCO0l7k7dSu2X
sY9/NPWIuGSwILTi3nHiwJGj8n3kFRmu2H1KydLtG0yMJNt1Iu3yal5jLBbK5ktjdVdEL/iKDR0L
Dz+uCgGgnU9WqKJEO5eRgY0zPMAjjV42NcAvqS7byzbPuhNO7cmPZZWwI3b4yLpPhd1jC+Ria1TL
H4hm5p09avV3O9PVMfCnmyLpK3/xvE9GMfLxk+WL5Cs3lv6MKgEzLM/FsS16zOxiosw7lhdGnYoA
zdtwNucDQ7O5TJIj16oYM5ki9J/KXAXnjeEEo2qzex0Ou78w2Pp9sQTCvGxSx4yGyL07rud6I5Kw
FOUQLBKNIcxtTHO1FJ/WgvlDsM3Lacyg4ElZisH1nck7Ec5AFFfJEYFR3aDMQ9hx1+bWdy9P1Vkv
u/rIU8o5XZuoOUbg82yL9XNFQzQwrdw4GitBxLrmLeY9SqNVuWkygVX6VAxMKsTqcjZHplRl/UTm
6y0IJgvvZGlRMSRdhlk7R95xuqLzKaIBk65h9Mc6RZmUMz4a0ykgWk3PUqU/eQn+Zg0D4ihggcfi
6MQjKVGAJOJ2ibP+kvBUPekatJoU1P9xMrXRWdzaDWaFUTL5i4tPWu88Z7oVWtjILbo4R9UeAtij
PkYQMA/mkd1051MSB63unFNnPY2r8sFhHoi3qGhrReT2/zg6j+W2kS0MPxGqkMMWBJiTkiV5g5Js
GY1GaOT09PNxtrdujWgS6D7nj+tetsbb3FWU4Dl0TaHZxKTx6BSw9yPkyo04RHpkEcjuE6tsYt0p
qls1ZxTIqaF1eNLhbHjj7O5XPxe0qwae0o9FNjUnoSXjK+qUQ8KbQlOcTeJ6nZxa1qkHeL1p1kZS
B2XuxpYuva42NhiP/D2Lq0/yfmr9kRqPnmaZFAemQxfb+lBvbR0LMrLF5ZEVovV01s7WkcpYuwmD
tvFiQgXTuNTnqKRZwtKov8vkPNHdZo3ZRSaW+4TtiQ7GQLh/p3y5BgT5D7LbqcxS5NhwK9a+SXev
I4m4S1iTAGzKN1uhny5V2n5gw5T3sq6b0Ded5TjldbZJRtGi56GhHHUebYLYyegUQ/t9t53s7HXm
8LKmKb1+SlNdHHTyw0w6CskkIQ9yOBZ+QJyLWpKd3WiKVj6fwkA6Bp3jANHCvDKFVjFNO8ygAk1l
SpXbKJGDel8e8eOncWz0vZfljEpLO1/aduh5lDAlbD2b4Q31MQpxd9WeMrODBxmRANNKV23ENCdx
i0DO5Z1GEsjeZ/q7IC+TQzpiQK78AcVV8AwqT9j5Q6WIa6CKZqf0touvc1TKmeLdTpNx7ifBsUGM
xn5I6t5V1Yn2jByOkUk6yV3RI+zR+sFwBzmSudpViuAfZQQ8h0hGxyz/7bSudVlHoDkOhovuTc6+
88Tj747OWfOTzEJdywPLVk0VwzgMt7F0mfycqt+joSJbsymvsh815BVdcxW+U7wRL+lvNANwfAbh
C2etno5t4NUU2Vv1zrI6Fhpy6HY6N0eNDdHO47HsB0ZrGoVDUdixLa0AoRUYdhZWiNZCux1pxky6
LzqUQnPCIyuMWxmUn8syUP+4vhJESC+Ed5xrPZaVuzGCMbYHj8to2cjA3UjgxHIW/makXnRwu29S
HID9PT52dk5SJPm2eS1m/54G2dGhh7AZB15Gyu9yv42bZdF2tcERPmBHsvrhs8y0Wz++T7Ygh50c
LblA7rX9H7WwBRY+9YIJ/7Y5oPrJQ+800U+sAf9xHG2WgQ1HUhBhfI/Sv2B/Q9EmepTAoqHy0BOW
fguUss4MnyDshaKo0TKHPlpmHIwBOVoHvDPBa536f1VJ8SW4xVtSz9POIQm3RcfGcFhN5rxbnGY8
jQZ1HXKky7TXxT8eLn8fODI3I6epsyukXgkhMAHV9jbBsrw8AIeyRoaQt8kNQodCw+7RyzI7Ycny
dVqq/mIKNj7ktFO6L/o8u5jNQt88TjzSfRaKN8lw859r5adfmpsbv1w/4/5ppIcksC0zVGCll11m
y0BfUyXNZaXc66OX1n7uF+tbeFA+aSfd7za3kOUMgocmmLj4rVnzYhpgnT23DedxrnPx1K227Bs0
Ta+QXcF18fT61nWSg0LkNHARhlft8rpseNwe/xuwz49qpzLMAvfQ4sNma/OFe8+l82FicDmUrpOH
HAVELjrmp0ItGyGNy/aLELyXRTs8tW29xp2ekYetrX/WldBcDqW2pC51KM/C6MBKOOy3yvJfVAKV
RXL3d1IhTF4r0YVlkS8hdSTGIUVaSPRc0Maa65bf4ygCfA7abwX+gq3NRHRNeqR+aLKiACx2/GdR
Dt61oO93s3Srux/17Jr44hOBUX+Y6/WTPhv6fGjwS6nyC9uW9Wxacv11krNOdG5Q7IelQi/qzOq9
LJWzgav+X7rYXLRptLKwyNaEaX/y6cHVg1irucRquhW3GVQk+60Aea769ZyCzu2mFaPj4NY3GVRl
2OfEY3BCTG5oB5RgSoAP6dTtHoqbHSdwQKlZw6yKOWj5ysZEfVZB1m5t1MPHpGc9i/xuyTedCNKI
Mph0PwROEWO0fUL5I7ZtV9L853SC9JZgPZhFle0GYyp/lQY5JE7PnTVOj8zfsU2ijkhh6mAL9DpH
prX20qVsvWSyDdGEpEXrgdvXHvBJtyI0fC+NKim2GF8KeMBM97Z9P96LDshRuMk9NZLswI8IumTb
IjKMkj5S2jLXNXfe/+djl2yBtVASC2/qgggM1bGrxHhXnX9zF6Xxazp+vimz/luuyXRdO0NDigpC
GTu1X20oRLn3CJffPc123qxSGTe3fqheDRq6zVpHQpql6rXgWzwHqdmTqQUspUYESQPBbMjNJjPf
OMG4rQzMmP2YzH8JjNdPja9tLRL2wh7uL5RJ+SeFXOxBc0InqLdePlFOjMFkpo7enWj1dvfK5yF1
6vqZiPKDnS8fil5Nd7AEM4Add66/ySr7aEr/g+z698mpd62jX8E1GOVoNNJdchtyQnVDf7HhSodg
twg17stE/JKuEy9rk4ZjMzxNw8qkVnZHJwuOqLyJ6Z3oyqGSYUcq07OPHjl3im03aXFT/dFJYuuE
fsqrBcjOEu3vUvMRIScH8RA2jL56G/3yH3aZbSKJU654W6vJv1q1nDZrp12qEY7b748oXWKh0nit
1IvUMm4Kw93Uq4Em1nxOse3+jFPhRmr25mMzDM65zgc9XglgPWGeUFeSxmtOeDuSWULXpywYlVKP
0cgT3UVD+Q5M496Q8n5qHVcvQUlk8NqgG4qzjo+UFXvoo3cEJE3YGZximLW4RjN1zA1Sq9eGflVn
uReQ5eBeB1TRcaXj6spFl+IXWIoLqIO1H+vMuBMNLPeVV+d30uS3Qzpdtck55537OBxTvX/qHfua
zsBAcppNjJ4I1tuMxqeCNI1njB7610TcznYlJDGW+vBjCa2JAWKT/2vvI6MdIPETb7otebDEgaS4
OIAHv5WlfcW18TQXPWxYLY0vtOcUxw6F+JGQ0SHnjfyu1u46VzhaEAqTaTq+U3dYvQVGvZ1IR3Mr
sTMqiH7FhypRAqB8IQw7r+crcaB/3coglQtb1BWtOuJuHWkzKGwZt45LAbZi1hpJsNRrqp4by7sg
KPUp9q0b5+SYCZL+Sv0kAzlY67KYl8BK3zoT3B398SYbum8pl/5YYoKPDaTmu8zILyaazq9A+tRN
YdyU6wbHUbJJDBp1cauWX0BH3ckZW6wi/kpKB+kZjJ3mZswLcZs7D3NTCUXAvVfuF3i2zlEX11un
l2Vpn1y/Jlu6ap4wD72IVHxAe16AoOiPTbNvevsa6rszjA3BXpPqyP0mCAIasiMMu33xRwYGzqPs
hBOsCv2udyO9pMVrlsU56ZjagqZad/ZIsHgmfes9aWc9Km3lfpGn0n+2VLpYPTp3C0/8GJB8NvSx
IvNB1M6vEgXKhs1nb0/WvgDYx5cX7FsuoF3h8FZPgU1htq9O9pS+ITLRjrO/PJk4flw7qWK99POd
O9ZfI/aXZHB+fCf/6snW29Sz5b1mOYFUjsMI3dWcRQk9svaguNkw9pwBxdywyYs7dOktSXSPCBxr
b2DzKLWw1MatM9nuPjPr41xqdwfAHRsfNsrWlMXBt1GvlxovYJo6bki8SL7PJsd6JbU/AeNt/a1r
9ae263m4PLTrTW3oGwitP0PWHiyvKU9kA8mrvVLXHHj5AAo8sFWb7QvBJWnsJF0Q4ir97U9JsPeR
i+xBo6m67R88sDQ4XIP1bmnlm2NUXjzaNWSON0KxFEfyz36B6uH908Z2D0YBoE26U3PC0sZGxXxf
RVABDZjjzLKMKQMztl4yKJf2G5lnxZvXGR3zl6kdaPbq3m1i68+a5zRR24G79RShPfUD3rsIHDWJ
MVZQZZ0VLKWFQelyVZrintX0UzdGpqJJMHNgJx3Pinv+Bwm63C+9jrUDn9a5dNy3xqvqvWUW5Xei
jPaVuFozbtas+mnBkY+jvVRbb7ZpDTeTclNaJWwAWhikmlbCoWPlW4UJ4aMpZPBZW+XwBQ0JRJk5
P9Ic4GZ8hN+r8potIOqjdTpIqaFDNTUKXe07uxx23sy1oyZRH/VHX3lSWPTz0AHwnYta2zXYBDbO
UlP8lhRaTdVdMJJwRyhhmmCtwNgzk56NiiDUq9F7sQcJxu3aguAsZT33FmrsqNXmct+PM2vUMFf8
Mku7cWxnuFtjU99ZwP2zqvQp1IPeO80Y5TZwDMUm91F0LXI2wmbumECUWsHT6xQLfbtsC8/NDn6m
6a+jb2SXpMBdUGpefpFmFgHd9xs/kd1RJqkv+JPl+NGM/Aw91o6DrSv9QMfdCyF6u9r1/zm98rd+
6ta8OhMnK8kD02moHhlgHhf2OM123HsSF6i+9GzMIP7fttfUO0aYKqwMXey91pDPg1g/LL28pNPQ
XHXiRbF35DyYqTfvJtUbfxvyOEiRl1z/GEVIW82rBLufwtL6MhfzN8YdjHIwtS+EkxVRuqDsjwij
/6RIDwmiloAcmKzVj3Wejy40JEyVWgD6OkCXOZm8K2Y5KzLz9NPM/IRx2xvNiAXnEgAjh6mjWQgo
qZf5TIai26duP3JA1XxtdvZpl3Ufkkj9nTgLEie+nRPzJtCZvWZffV28iGT51CaKFZLEACYay6gZ
zS5M3eWoVY+e1I6c2HEYDUSCTboel9L39qMn9Xc/12CB7BnvOq4c+iSaqUgfKV8ITBKZZpHRGSkx
84AW/aj7e5fYiXdrMMS+gvfjGzPWU8uzfUqA52+ksM/PmRTWu1/ot7bBi8spl3AuNytMtd/pbtSn
VRZrhPx0YZ2YZ2pgRh7Cdbk6Hm7QZa7Ek1JNedRXC7VnqllbESBYYTyTMHdT/wM2k0QrBvCjrQkT
qYzWktE+nVxpaTu9MY3bUnpXHw6mqfytZeVzqOY5ea0r9U8xpkERMCds8DWt1JYLZ9eupoyHJcW9
lcMf5jRXHlqDnfd/iDl0kZFuTDKGN3OX1PESGCySKFb0SWW7vCI0akOhzHQm02ybtG6yafFfS4t/
s+4xb+eFvWkCKtxLrZ5fYNTSM/pQcztoSUrENwRizR7y6cqOnhpr3beVaE/ltDBG2c7d1Y1rLrzi
tXY69qU6AzmpJ//gOgWDJ4L4S+I21sm0E27PudOPfb/Ml6zIlptaGCRZQs0dmrwykpQGhDRT7gdt
7Rcqob2tk3j8wOX4RVjt32QBixMZE26FCV9vPo3C0vYEQ/I2zaUeNsIAkuiSzt3JcWg2RV64oWWL
37PpbMzkVTOyKFmPuGfJKzbsjqt4NZ6QOR3mplu3Kkc0WzVBsLMMXzHpNU9B1oMw97fGrS76Wt+m
gEl40RHuNUiKbVCWoNFMjq16iN1y+MUjze4onCciPXtq5vUPFrMj5sS485yHAXXcKWiaf8AXwMHa
S1V6KXNrk/5NXH4ItAbbStgBhnR8iRMn+DulQcd+tJ91B/lhZef/hGDwAzivfpV0eaIoxevtrsYY
Ntb8bVQy2SY4KqskhXQqkukdL0l+7U2kARtJuHg4EnLjGuKzBkmZavtZ86sQMlpp8qRrfJFBEfxr
TLUFG9loOT4jfXBpvhLdicKLlrUeCbHb0zVKTkp5tNoWUto5+wJffyAH5FfD8rKsRo9Fd/mwW0dE
bBb/jLbbqgKnWlYjUS0WEy/k5O8mwOc9vsXmhKNNi8daEEy6DJelK6e9NQjOlIFSmzzwPj13Sv6a
YJtUSbwZ4OGYNTF8c4Faxmkqu29Wc/K0JTgBpnqukiUztg1JgIrxt0Lwktn3NkF0zTidiTqyNKda
zt2g5y1wraz/sAZrKrS8Prvp2cqR0y6G1aGx1NW2G9tlCAvIZDC4fDCah4ZWlN+uXyGpVPR9iXBQ
g2VuFuhLlz++eg8IekznTTZm6y6xHI2tgEYxciubov7r9oF9VTLV8mPiU04ZJ37mfxojjiYkeIb6
MweYSqKGgP3vHtvT0ezSCZuiIbCKDsixa2T1vxZnodtknX/jUBWoHYJ3HcrYgI2U4uhr1rMD88uY
JM4cGcBskN1nndXkpfKadGPPlr7LtVznXe2DKwkJ5ctU5eK0ojXpQy1wYJMFxXhjMg4gxPbKopNL
YzuoxbsHBmseHk9xQioruQyle8CPEFF2jbxey+ynYdVOJD39roVTgKigWUMFScCWt1u8v73NqzQb
Cixs+RkyWb7Xnu6fezs58p9qj9ZQedv6YU93l6rZYS2EwFk1mklbjrNA1P5mqVOxQyn+ewqcp94Y
5WGtSf1Mlyl9DjRYJFiq0NE4hbRqzd+SRDKK1LC7CUyXyfzF4TrJ3ep0pHdUxza3i+OYs+gZqYGg
XI4RUi/UgUkhd7MJqVGUYNukoPmRg1DHaFwgN/FkzHrwZxy7+YuCVYRAK9cfbL1DhNMqaYuoeOPM
qSe7Bz3x8FQOyx2mmlPDeowquXvFhD/Ftpp4iSdF4luumTsrW8WhS+Ub280bz6i5aekOJyb4EzNk
7Pnp6+Cvh7YKnioxWf/AvBp+McfQI73hBRJVXsSDVvJUJE77iu/KO5Ax9helOYjR6AN0T5bc0xbK
vyrRzXD26qucnR+baM+IDmnr1sLn2LjCgUB1oOdkxaweLjzQA5r43+DtVYw9duHRzodIMYyEnYk2
wR0EHE1uOPuhVZFyuxkn5epuhkwhbcLdT8TNbAXszJz2VpgRdRWPeWP8MmbLvy1KDAcyKtx7X07D
pkzKYeuOafoJ/J1v/LmlMX323I8AoSUnjJ78I8cAJ3BXah+yCMrn1V7Qt6CGqJ7zZig+4NGqaGWY
ZT2uLt2c/VvRrzSF9seoFYIEbGhhZhbbkWErzWvjgJLlN/j8gHW/+uvznHPBhybNAGvjHvA6wZ7k
lWr2iWKh7tcm2AECvGJsHIC8GYJU5v/lIizirE42pbHGBV1GF2k5ywkIfo7xDbcvtpubl8eP2Xup
2DgtcTR9UzzrOjFZiELscNIAKKcioe2QGmXk74rZJFlvpayrXd11XUTwbhav6XjoXBwkqsz/oC16
c+fqOAksvVoOr0lwSCFycL7CL7ZN2f7yYYfinO+d2Vk2W2RAUK2NdvdsnDG8G3Z5M+dyZOfO9k7Z
katrW0u4tv70m/H8qc/G4po15fqLiEz+/xYt93gH1HNV5gGjSW4/gHSJG0GI80SKxnOzSEQa0FRP
umkN564nf1qNwb5RKthWc2pQg6xrYD9rXbx2jI1R2SQobcpAO/h9IF96XxIs4WbDIwdnmTfIJBe6
R8qa8AbTIo/TzU+p2/QRY+4f7k5zR6Q1t30LkYnyBCwkUMmub7IXi8T+k1UiKHHb/FwL7BhTLZhu
i+5Xuj6wOIouOrfBNt8fjGLl5i+z+q0V/qXXO4t8G6YZp49MQupU0oa4ib8Gso/idvajkhSjq0mU
/J/KGRwUdUShpENRROinircej8ZhSYLq6ruZc8JjRJSMjk6/TJ8TPvgx7YLNkj/ILJoizUjPk45d
s7JPAbJ+rmy5AbF575uKl1f3uM2s/qJmzT42bkOHploibe6rV3bEbmNP5qvWa3SGOOpeGdhU/Qyy
IA06EoJYrcJhgbaiD4vnFR2PZSUgveUQsy9h0W/MhIVJm/8gjsuQtWDjenJVMoe1Vum7FgQ4d7W/
2pDi4OG/BrMp+1DKBtIbK+QKqm7a8MPNfLEbeFx3mX71w/DTT31OWAMLe0ckNWvEh58Sk8oWosdm
YXV3sZJj2YpjkExx3yXx2BnQ2QDIG9WYr40oN1huTw0lbRkj/bQ+pat0r4wAKqaExiIfqI5EPp2b
zng4gjlek5aO975MD6ZP2J7n8pTlPewEwkPuUas79GPBpjY8BaObH7NOnbOxuaaNm10yz9FhRsu8
IqQOCGSaSohgz34boU729I/KW9KgI8M5BZCr5S0YaUUFZj+DMAcsS3O2fJYQGClv6YFv6OZPtrHx
/Aqcl3rTzCTWL3hwgDaUzX7qSA4whBz+LrJntybr+jkP1poJdnSWWD7s/4OZ9LFTKW8NJ0POYbZ6
vx3QwZPRjcDXvbvtKoITeGSAuS30V8wivmrtF/KdJOz1XOOFUi4iuao6+WKQV3w0PfMSQtRV0yU5
LJURYo+20MCv6b4ujTu62PaEOZvmbwctaJAVKz8iHqvIq+z+mygkex9I93N6HHd5UqSh6w3QFy7E
Y1mZ5cFWRRtjO0hPidcejbXSUCGCVub+Z1f31BTOaCyRzMaY2Ya4yThp80WzLtNaxOUq9qlo/3am
xzfyCHRudrIvnj0XjdZ4Am3bCBNhA0EJfBlsxm4dJfWHwQ/0MOYEsrjgJTM3tfFR1KDLfvOiOUAq
2cLzqZFi5IAF92T0mIiaJyIdksbc9cg33dG49rOPsWwc1cYMpnde1+Ok9y+rP6C/qM0DcC3o2hjr
yxiVYxXjpGZxyAlN6XfzpD9ef1hhtHhVny/bnAI0jhLm0pqTeh0U0gHzUGODyDTj25PGxuRNkf4j
7JT8IwxAIQl1cUPSVLXyyUXf7NYpY8kciaa3DiwHgA3aUZCnBxFdgvRDFybFzmDsPKzKNm5mOfQ8
MyWhL8qb83Ag/yYuCqVvQE3v2IX8XZ4X81X0SWxO9bCXDlwRGBPfoa6/rROBNKRI3VONohFj8Dmu
bF/czKFREdG9xJAmconMftD3bgIwlYMxXozJ/O15GaIQZeQH3g07P+Pkau4WgoZNn8nk0DcDe4Di
RtO77nt2HThaXd1WFMGRBkXKPW6/9Y8UszoTxQe3BWqBSqH6lkmwE23+qToYwroR5G/r9YoKUP/x
K3u5ZR7FedncDayS2RLZBuGa4ei572s58AIXsHwA682i71yFkYwAYKlZnxYLi1LVLjBb3IUcdz5w
hDXV0dB4EOyLuck5FmNHGfvEayLbxXpl+Nlftpi4bRSOlSXYp1l3NGqvif0cd3uakZDLEipJaLCS
PLQAyT5w1x+szISiniKpEBI7DwWrYc4HPDd3lT3ORfmzNMFW2PlmGl3BUZutGG+sC+kFAFJ2XHZo
f1GhODuzMStikrPxQm3Y1qEcAW/Is2doxlPHjseuQ71g4X9odj5tihmIFsnhxqHjGHaPCbbNgju/
hHarWRs+LaNj7SZSzt8NdoXixu4y84oWkk8BnFXrQ+Qh4qr/WSx5EIpYS/fjqJPhtSw2Em4C9h0B
DTAHmXrQwW/w4qcuhc03Da41nKVDLAo/PQda8RJM+E6HxGk2xHKxOQ2ou2WSaUwyAjCjOKXs+0pi
P5XuHTHsjabC51XLflGkviOWaee37j2zvWczKx92PKFhVMXYmBrBS2qS+5diHogNGZTwbWI9VXZT
FqHO70X2mtD/YX2WyMI1r303lChjHc9gsKEaRr5VBnfZjmhdYtmhpYcAVTsQ+NpYVx3aD8Tae1J4
TMln3pb1ADxjcOsFOhmHE52rKmYkDWRIjhaItNeQEBUaJsGD/sgbSeRRs7qvAYLqSJFWeGjHVH+b
s1nSaVq4ThDxx3mdHYXumep43nTdrbdOv6qnnLy6I9Mkts/AeiBaOufSSArKD5kKKPASP1zaNSLJ
wTywohbR2Nhl7D1QToLR/Y1aGIjQm10dgh+xyBo3jyAgOsd5VVGcRypIXvLafRyxVo/T2EwPnkjb
i0DAGHsUu4IqyfcyW0RUuP07+mw2BAuxkmrL9GkpuJp9KAjpVTHirh+9a6J1MrPQ1vwltrBaheVq
WaEbjHXsu1LbmF2t70rDeWXav+scQxhLnoh3GTciaY91oa76bN68XL090NBth57tQGRpsLEmvdhS
iZiEwUAWdYf5822ZCXbzZu3a5iaHggvgMMDrQae3z8jMIDfXeAZ7D1WRbu10vfk0Cq3ugyjGNxrR
a/9saEsMSEpbr1685hXiBd1RL0ojwV/gPI89DZ+GaTUAXizwLXc48BnpPtq17nqx00QwaMRVziIS
avku0VVHtbcEG8IW040lwNlk35xHj3m1atY8Tju00ZO3qGfmSffkDfrA7VNpZ6Pk7S7M/1+pMd3W
dmNuVSXTzRDML9XCMtfrJBP78xx7iY7bRIxdOOK4YDpLYcRHhM5qwNxSGANSeCujtW+1zO2SzUfm
kuZU10rbtbnqz3wjHvFeRfmZDsIkOrL2z1XGxNfU00ftWtNe2jpRP0mHKTudkAiu7bqDuqPooGt+
RpiFsCJpLsbil921seNM43zGOKzHXZD8KauBmU6k5I523V4bg2lbjo/J1WYqA65JzoE+/YaG7faI
Nbk+8ZREmjUSVFrp6Z7YHYD6dUrvA+hsJEkaJR4G8iVRtk44FoYM16znV3rZjSN/6y2zMidaEaIS
+FfrE7xQk9xXzW5jR3I+tGarb13ayV+Z9OfNApBM9akV3FsykJ8aVZDBXDMKsX3Y32mrTyfU9esl
qGcsR+5QZHHgJ87BdmtGo2AodtIYBoQApXyyCsc8sQ5Nl9oMfNzMqF0Iklu8nlzppt2Agy1PZZf3
f6fSqVmnZeK/OqN5Z4xc/ajqyTtkYOxhTPUUouQDK/nck7HWaEVULIUeaVDEcBcQopHGp4/G1pHh
YrXVP1WbovldJ/6ibQp0vv/Mkf5gCmjY/ESwWAZLgI04V4jZOJGWo5iP6u7S9iQcbfvloQEpeEj9
MFNWes9NtT7VZgVIg4eNYUzhpBeYPUSN+xF/NreZmTHIEMyu+48jGnVq28S1VXvYIXkzsAP8qZ2l
3zmPEpa2RHUf2hlTmy1kt3fcNBpW/06T6FZ47CvZsAZPg2t0EdJW/WS3kGUx7bejdcjtyQjYJlGH
aKB9UZDPp8QyX2sVFDcxMQ4tY36e7KB+MkZzIDxz+FJUVdoaG460oYxLzM3HMi+1/ZzAWZeKhEYz
BUQTND5xGnmfvVqNi9FnB3qfVUjd4N2S87IflYqtyrtVPkC8N34IZtokGGIrmLddP550fp1MNl8q
SN8l17guRBeBBpwTNzjMQxHrJigfs2FcyxlXjTFq+XbgduyI1LbSY5MO48abnYwlZ9FOa5c29NcK
e8cU5Mf4daxTKh3+5gxjDoM0/ja7ZVsrnZCKdfK2hpiZtFNGoABC8EhGtPPcCNjQUInE+Oo8STrX
WCfjrxWDx2WqEvlF6B/70dIHbtRaSRG3BDBueoZbgYCkTc448PsPBrAny28GAOE59fcELY67nM0l
lKWS3GyD/HHLLI+Bu5+VZc+swMtNmPqPcogprbWDLsezLtWWh/TaPCqssc5mrX3WVEtinPNNFxNX
NOEGzCAEMVPumGjbWWr1m2tCFIeIs685SZAbs8lbpLqlpGDSietx5tJGN4+Ba/Dnwv8qWg+awOqt
dtOulfXVYmT7nHsmO5FmWIFac7RZ8oqDNVVObJrVfFeVcRumdpjIzBTOmbg6NGAs9+mnWB9PaaHc
Xxjy1jCfqYADNSGgPLOYh7kTvam/lUI338q8YLAXGdKfZhAnTwREvo1GsrU0zfwEdH3WYYaOHiVv
wGSj9rccHA1Ne6aCt7LmMSHaFONX7cv9TO7vJimt9UNkuPCxRBU/yCkUPWqLfM3QzUJSaNqhMhu+
j9r4Gh3zTx0w/fpZJW9mUn0OxWBfWFeWd900kz0S6vZpQQq069C0fLvsCIehbpqbrtf2fcpc84RD
SJ47vtwbpzJMRkveMIgnjextNVHEkefffRugCkamEcx4fewB0I9I4OFMhpG4ltpSxmnZRoubyrht
jWCv+kB/l7P3TdRLfxqpRkFyh6p75gu/Smchzmq2n8o+zad93hTW77Tq5sjDH/TC+7qBM63YLF39
gDr6TI/bv8qZDmuf9qdFHxMkJqNc9sVQt2Ps2PPPVKEHy4rlEXmxbFUytJEzLH81b+zj7j/uzmQ5
bmTLtr9y7c2RBgfgaAZvEgCiZd9TE5hEUej7Hl//Fqh8lSIzi7IcVg2urpQmMSIQgPvxc/ZeO67K
a6gtIaOcLmbHEtm1NQDeZXottkGZQbMr6tm8TUp+8IgCwSVWrvWARD0i3JRfOiNNYWi2idd2dv/d
YoFD4yGxoSNpTTa0/GlStYuodrGlaRfVSOEq9ORbGSqMFUbDPppR+wqHNuj2NKDyban01i0nMM0X
Zjhsy4SrE8fVl2Rg4Dgq4E2AK6pelc/3pYKpz6E95DpSHjSFwA36QcaJHhvL8frsz8nyDE/TXEfJ
Dnhyrbi1RMpW0KLw37cjdJLecc7ydehhg5O8z0HzbZZwyd1l4EslSrEAlRmyfsfDa2nqOD21HOts
SU+YsGVtq3cqwqx+RkaiBxBTC11ZtmOrorrPo8zad6Wk/UJMZOGjHcv3+jBIput4vEZrsZ45ezA/
7syD0PtTV2uorqrA6EHcyuAkCBLeWZ2SHmIOsnQ/RHCYc0yiveiHbe0kJ/JAbCwRGLTsqMphqVq7
trAtHPiarzGKH5qJHQgur30VLFA/tc5SdjwVC0OpJbjTMsqOwnY6nBcILSkZsv2y2Ik7YrombbGN
vqIKXKGtNIAtGu3UfmIGXxApvmwidsJQPA6BGcIEcND3jnQaWbvV8At9E4ojs1Fvc8b5Luhgx21N
s73JWucIe710i3g6L63oJYZ66jKeTM4Yj3LAS0fdT5BPAHMpOPPoVmPu7XhYSCbLF3eY0he8IA9V
zFkYzzXCubo/gPid9h3QIozUUmzLdr4jnmV+mCLlEjk2jWnLue9jrdgkpfo84P/bBNQHbqyucuLa
OZhFcVFkxq3jiBaBU1t47IJQNvH20G6X2OL0kNAu4qOHurzR2KqvxzZtd7li4CGO1GSvK2YJBwdt
lJfm2XivFdU1+gPpJnQR0dGuM9mZjqyazM4m1NMLpgr+WGfGXf12g5AIhrOTVT5u58UvI6o1TaML
ReAeE/POthV3mdvRU5sVBM8RNm6IWu51eL9C7Q6oOuM99TZLj7nYDxisDPazmpZeqdT7eoxt1zFT
wuaCGC+Josi9bBJ5FnXcl3aI1wANbtdznmz04gVBjbWPMXWGecuxqUzPVQUiXN8rwo1qI+C6aDOO
78LcOtgV3VJS1aATYcbb9aw5iHInvU69EJ8jdyrnXLNVN1EiqqtRq/VLGPHyTA/n1VDZTf0DQvJx
3wzVdEb5BT51Ul7Ia1n7Q0J3ubEvq7am3pmTnN7SWm+F+bQDaDuemW0yX7x50v6VO+9/mu8OqZdp
wPAjU8hec4UJD3j70HAj0Hl7X7uv/3ktgBDNK17i//6f+yLuXr//57b72r22/zlHI9j855Lu1kxA
y38ObQa34Z1L7x9//E/bHlqsP1RVAEYjs0BjWrq68/5ktJjmHwgZdMvhZpOkBf2Fb9DsPwAzSMJ5
LOz0RFqBJ/vTt6eof+hIDPkw+OzQ0mM0tf6Nc+9DepXhEEUqVkCEqdqYPC3jA1iN8XceDrEZPtfD
qqBtInkj2oRj6HIicO+1zrtdnTKLBqDbbcWEKJtOAElRIJUSMfpNoX//5Vr/g/H0PePxzzdk8/lX
bqcGXeu9kXBsoOlCHGY+lyKMR0ubIa3ll1REsaekuPTzXn38/DU/oA+5huRAyhWXYwqie8THyMlW
1wplVmL9bjYZMIvGRxbbPIRzBIK2oSxuYAi7BXgA5DXRg9n+Ljd0ddP+RdGAaWmu8boc6SRKK1y3
H74FsoJ6Lulk3ywsNU48oFjS561BhoRJDWyokvm7fjFr6nL4/JP//YWhgRgI9EiDgjDyMRCmacOI
lpKu32gm7iudqLnNuE4GiTG9ddpx2xrmrRQV0zXj+fNX/gmz/OtDcwvzBQN45HuGYYKlfb0TfgkS
SQZDFhA98+t0wzGQ/52ffzkcctdyw92wCc7khePLi24PCfpgHuIdVo2TebAuFD/ybI9y0lfc9b+v
f6/aN/ti322ucBrwW8fXDtoVrcUNu4D7MrgvV6ZX7NXn5uT4hgel65B8G59RWJ+W3XQ93cjz8FD5
4mK5oKt4P12PV1Rn85V2GDaKSw6Dy2nBb/yXK37oy0vHb5lae1wnN/aupde7HCq36ITdkd+RNbE3
fcIBduqu9NXdsG22+Y/kUPudh9Bg7+xJadoxlkGRStzod/VCHOab6XK6VE75yfStM+2cfIwdDje3
9nu35KeJQ/P2821fHlDQbpz9coX8+rD+JBT07o/9iViAje0S98bbcDy2tVO7z9zbfJO4tqsfABq5
WF0vop1z1+6hBLiff6EWC9YvN/Gf36emmjhlWdC4n95/n/HaQaulkl1vvcs7ZmonQGK78HqAZOHq
HWmUG6fyGXtNp2WP9H4T+3QeNwjP92SR7Pirfu0m29fdxZEx3qZxbxFs7Wn3uGQ3bEAj+AhPedcZ
l5xBh1ecg68YN9dIpOn/0Gm/d64YWCHgUbxxr3jhtnDXf7vff/45DeA5Hz+nDiNVNQULu9T0D3BI
RtpjFww6puDMoRsnR/s4DXVycGj7jzDgvBIIJM1d+1un0qX7+UseHTEGRYe3P7Xz+FyEQ7sDidBt
KgQ2Pky1ATh4Zbh0dx2qO9Arh4AmeEOCw/HtF5F0L5FGMKXV84SqFl3AxmJp4DEyTp0YL4MiUY8B
X9TRCVHFvf1SlCb2Oij3KDf//397+3v11P8u/E6+X03e7gApWUc1NjbbZvd6fwcESzEhkmpgXBri
qBjKmVFENzQizuz8FYDerQggJ8bpha6Ic6rE2za2t0t9GELHX1r0hssxQVAS6WeFMd5ZSfGVmf51
bcVHkTonKIuPfTm5KN0513+LjfG57fJ9SZNUzs02bvoLpzQR8T/YYgGeSyuOFu+ursh3CejimTpa
vX46m7p0i8DUH6lNy+hSpr3fdZUfhIZfWqbbmcM+CxzfUTGHGx0Si/hSBxskUFMQBnQ7duVx/H0c
8Ypi/rAY0m8GR2Fx6Vhw15vul8UwT+ze0bQ8ulZTtpousYYNc+/NCMGos9pT3O2EvJoZytJAG37D
O/2w/a1fGd8YW6AFrs1hN/iw/UyNRYuzE2utjuw4qDkyzjPqn4ldY0O3515M11GR9TeNgceTN/eb
pePDfbOWZ+yBAoKASngVmfbvP7wcG7ud6JRcJq32muZOg5e/zrdLqF3isGeS2ekSiwxkbidpxe7z
51m8f/W35GOQ5ADvwMrYFIkfKNkVHYmw6KV6x3xUI98jvElwM5wEI6qNGigZcloueYeRo6zKA6Pg
/jyV5XYQ+SlycM6aRvHVMJbCCzskEOFUvVRJ1d7lzCt/A0f+53dKdjxYv5Xf9aE2Kmw1LjPqiLte
xM+2rgIBRXtH0906FW383DP0LSGO0qLP5G/ukbdE2L9uUNvgxxqSIDVWdx3Ol7Ou/r/coHjsGpvx
bHmdFb2HIzqgibYcth5jUgyfq7QLDaFxIIWnvciRQ6JuKO5nbppTWNTxhnOoA3yGlb+JaOoY4sme
i/G6w2ixaxokj29/NEuG+RJLh0vGRbxDyHePLiS70KV6iT89ubY6sqCMjpSPcT5LwqODT/m2FFjA
EeNPtGmxkEWTxLQ+FsNxofPvLUXb3VhhAHxlkKjY9fu3++dfnYjufs+4+592aNL5gj+BlfRZ+LV5
j5Je/8XPYw8HGJNgEX1dx1TgImsR//PUo2l/EAQMxV1ohjAkQJP/opUYBqceyWBU1QiBYFtlFfjz
1GNAK2HL5V9xHmBf4RH+F9A6BELvFtt1lZM8s5x5dF7IUD8eeowxDiCscfImMye5HPTVCK0w1oB6
VKo7Osr4SGYadjQV+lITG0bfoAFSvYf6FauMLk27NgXiYpleNEYckOSD2aRY42VJI0m0bnkSBscJ
dHgl7nWRDqSh8fQslptOUivpk08NruUsYBStMx2hXxkanRe8ycuiSNjXvSItZSMmzQzXAE20woWW
YajVyUz7Xgu+HfrY00MSzcFZFyy8LMrgNNg0FaLXgyUza96kAcozzhB9GlaUmmmNf3YsHoc8B04i
LzU9v4xk96QsBHOM9rkiEfUiBHLyFgdmul0luhJOhhZOfqDlflRN+6DA4t2KPX8P63OiD342reZk
m6EWh2G9u5ocVf8mtYfGKdGrqpF2niD2wOTrAqn1AdLsmfx/rTvrIlBGr7CTU1U76FEnGs1mSS3X
+YvgX/bWyMGvgnSXcRmYDa2pbC12tfUXHxcLUX6RrY7DRifYeYEgGERkOQF5snr9CcP9di7yQ2c7
ldgqNcIce9lPMQ04hbm0VgvldV7wmIspf4iZz3dpc00A6bcQA8PGJEkgHLPiUNm1a2b5oRLjxk7v
jKXexr0RYf+KrttF3XYZYTvVcM1JzeXyPjXmQ4K1vVSeQ1vfEuiAo0PzMn100848xzHDRZrYycoY
tMYYPtn0wLaybQFaEFkWWTdxNN8P2urBjXYhJSFqdSauCK48DEiYJshyMIt+7UbTyEr9WOKUCsAa
bmrtRNkJPNm4MqheVnaFTZFTYlsCnM22YN4QZ3WyRoEne50VOz1Xbg1sIqIFeSzrOG6OFpqHYMgk
t0vyoGbZVpiwxmBOxL3GSlyd2s7YhaSH33TKF7O02BHTaJfWL+g5L6Ug2pCucsy3FlvtVRtySmrk
DSrAH72Bqn9qHwxGJAaKRDLNBs9SiP8wqkumvl6LNy6BVDqh+TZyx/JnTT8wyEdJu6IxbmzEXQpj
syG4CUbFJS0pRA+aXTnQAu+jER/thMk+C7K9mQ4oTfHyWmrla6pyNIO4fm7q8x4Z2wYbCqVE2jwo
/DVNwVE1B/1lXkaAZuczYu/vsnxA8mwnlyHeCg0Y0ayEXlPMKkgWtYIPV7dIZ0YSNoUJni3LtyKO
T7Lm7Acy3A+Y/4KdQbacWQcZFXssGuckqzGQxAyixvbFyNB5COPzNBB7tcqOMA0nDjDmlVVNB0Km
vFKd6VMGKu1QuqEq0xpnTC+ACBy0gdmjKX9MCdGD+bgduEM0JT+oI8atrLnQzLG+TJXOudIXHEBt
fzbkxwm5HMWk5g1zdEv6MmlKdnWNl/9EHha1dDKqewUtIxj3VxMoeDIH7uoN77LZc/AqIBhOn2e1
MTZNDzNmjTlLTMoO8tZdlJ/7aC3OMkS5qA9LjLFgWXYFQXYFk7HMMS5HpOZdpHkahs8pQ8od5/2m
b3HJWnV6mwjzNu+4/wLtXkLHhU67I7aQAUt4tESOjqzdxErNzAgd5okR9dWUhxekfpzrZXSm9hOQ
J0b8teZKhqWRqNCbGHvNWdEPZo4mfTjPQxYG5iQ8uD8mCAMKUlbT7vaClj/QGFfk1/SLCzK2kPkZ
ZfQ0Z+PJCOZLra2PZtHgDcDgJNQTqS5eKbHkGclh7Umpc2rusZYCtptrvJvEpRWZiit46De6SgFt
l/IbWmdG5zYfyWFEY5rNuZqhjk/io8UxSBU1lheHrkf62qRm9VjpjcnKHW41JNkI484CNflirEyd
ODrkDHFrY7mFQ3NOXpxrWhj5GxT0+njECc3tVNSu0cttZpjuhONYzfQfi11u5UwiK9vatCee4LKl
sp1a27fl9Ag7f+vkxES10Xhm9eZBV+lSRAtSqtFy+QZiF8zULlCsY2f116VRn63L0RRw7Epr7TAZ
r0rguINENKRb3ye0OmoRc8y7kuo0bKG40imE9m7Vm2qVti7Kjyk4R/N1NACDEYp5hp4LRXLZHHrJ
165PF6MabZkjpWt2ApNqGhgLwxTofFcjdMjQgLhaLjdx9ZRzuHuxomlvlLd2gwfciU9Bqp7XnZJ7
bZBjt3OIjbWP1lROLIhTCVoiHmuWPasbB6alZVB+7xipP0VjVz1qjdUX+7EJQqIXR91BiZGMYBPK
lq2FRmrznSFz8zAtTvaIRSXDWDNIecXpH+vXAsP3Cwqw9rGZc/ltLnjpDbbymVZF0hZnUk/QYtZp
x9OI1UxidcZvU42NUDbZSLgMfgIN9ZGTD4L8RQtIf5BF7TensZRbvW9lhkhWqGd6OZsOEreGZCyM
jU68zZhgAcSunPHMSLtk9Cfy/l5bw8J+jaSlOYO5FKguHDQuAlmFrC5ZxRN+VmZG/koXdnyx9EaN
Lsh1NSGPzDX6HQcZya4G+ITL3VKqfhfZ0K22VoOebI/XB5NxMSPDBIBiBM1pamf9qTM7Pi0VEvau
GkkeoQoGyN+Y0QoD2nHIy7Ms74HhY+Ay20PZWal9LtaMuUIuqbjO+gbETZAinQY9qdg4N612RDaJ
6FVhhgSa8WxJgBgRsdDl8BVZbLGvMy8OoGkwVEPfrSqGP+FdCjwFZzqrATZ+HNximIndalJs0bZt
rQ97Wim9Gy2BmkM3wjLgJ/005yjeVwehDTdsbw1Qw49pO6ZwWp0gs8+GJBljdxK5ZfqDEOV4MU4R
uhRHVGbhdjYhATtraJPgsiJ7yXxKY0kakk5RuyDQ7Jn+tEOIP7QaRFdepZLGjJu3MDXPsclHrCKd
iZiXkW/xVCPShsof1+3gcQcY7MNImxAaDSlRqUtcYrwG44KyhghVapysV1SyHByEoa6hGZKM9WCZ
En9wYAmT7AsrAvnMAlmL50cdtyPSph+cxc38crRV9Nl8+aRerLBppuWia3t36nXlyBxc9pcolPT7
oFyn12nVVMW2qpBX7M2RH4WDK5hBGhsBT4xpK3F46IJ4HS8XSFx3dYuW7znLZYpzCAmlQMk09aan
2IzZiecLiivu2aU64luYoQQAZzh2iFkVBlwlU3lUnV110pc5eYQgW8FbYHNp9hKR/iNwl+EsqEf0
sZqT9cc8JCiTdVZPjI0VcpXR9LSwAZYJlU1VlQyHAyp3FhO1oyvZNYy2D7CQeyKr0sVCkm9OAHuZ
KRtfmoIMGD8JBzXzVHWG1poVgJb0ZDBP/VTh7BuV1DwbeTATTw0ikHMcKqAkKKJPoSyQVDptQgI4
KWB6WKGujNFruA5lL/8FBE7l1ZPVTVvdHjVm0lFjrz5+fcAo6ujtl7m3gDY5VTCOVBhwk1w7CVLL
Y/MRhh8YWCKJhGH07XHrIOIwAxNVP3GHFuSfbCm/5209fOt1ZEFYKHuTZnUbyDPatNVrW4cgeAZa
uTMglyHoPQPJUCu029rhh4s8QlilJpF6m0qdbynKsnzfZ47UEftQJyGwGx8NzCY2M3PSNxkZlV6b
jNo3iaoopwwcV+7eKGLsb2F7gl7YZvjWgiLb5WUexzsaDsr1rOULII2wDJ+l9RByh7hRbvTfOxTP
8kJGcX+dDo2OBIAIZ0A4Zui8GPh3DYrfbr4EyNXlbgTzGKiMIF4wSyx2ZyXrkR9zgc1bqzL0F8IX
YTBoo+zWQNGxerGh5jY+eP9S3+UB2ljabAFkbqS86iHC4L+ACctRL2FftVwKJdZbB4MqEHpb/yGD
Uf8OpAw1nlJP+hdt1CXh1wSBYFqbTVhZRhqNrHqqMHL0rbb4gdoRzZNeDQhM0GKklOtLaeKAATJA
kUBKMYTvtLRuytYAMbDGf79M7Yqstsaer6+rTTK6Gc7zJTE8YktSHc5JukYOrmujv+6I+b7Rm7rO
XQQ4WInK2iEpM7KWgLvJcth48U2hCdfyVaZA/nTNlrwI4zhUOo59bCChCfsuHbdzZdmxaw6BMnmj
XtbXEWJqzPp9En2pzcb5LhQUcx6XugKgPtukaSYh6M2Nbo5DskU+ON1kqlFcc37uvyrzmBqo6xGE
+D1MKuSDrNmkl0RBecDL0RCVHWjIEIkTbibWSAko3srBGa1RfIvhLyqano2AaATXBXnhJfm3Em27
iaLAzfKGdr8DlNj42ZH8V02d/50QWpPO8n/f1/Fei/xrk/4KoV3/wc+2jpB/0KABKWkyzGM8bTHh
+dnWsf9QLVJGaCGrtFLZKf5q60jrD4s4N7i1GgNmg//7r7aONP5YW8/MXUGdOPSDxL9p66wNyL8a
lCxVNrN0osHWzAPa6B8DJrGCIZPGt4O6h7R3p4ZtH3QVvuq4Lve/XJOrnz/0Vzjy+z7s20sxJCZ0
gWa90Jlgvu+Fkq0VLEbPZqzpnJt4OQ00WpueTdZQnEVqWO3GJs/ukwoHRBUP0eHzl18bax8/KsEP
cu3Dwtrlqr9/ffTYc5CHS+fGRhpGV0KLbPh92L23dGSKGogC2dEbPRzxvYOSfQ0FrEoku6G4tfTB
egkTK7iiC9fAACLKiQI7lTWMAEGVviU1JBdb8gXzYmdhjPtRjzXJ8IUZoVGvbS5ro2Q56vyhpLEQ
NXVBQV+yy+VaYnHqtjpxG3Yw9dzGqINvcN6GR1Rd2j2IieLcGVi0/bHIovvPL8pbQN3fr4qxzrPl
+q2Y61X7pUM9VyokCvxu7hg7VNo9fb+vxSAt8KyVBBmpwIJ55OwlvmatiXKejIx4hNSEGZn9RK+/
01SGsE/piKMzymC4tbQyXlqmctYGqwHZ17JIbAtZVyiTHZWs/kKDToodO1d3F3Qa1MMoybJvso/q
bKtgip72dleVT8za0HTFZjDfSFyzsK7saOpJq1ASXHA2zMikn9Gep1ab+wqfYrxADhVdDByntGNr
oC8lF61P0q2KU7U9cHwgP0xJphxIsVOZvTet4a1+OqKpBvlnRI0X5fFkuQ6m/q/khOdYv8wZ20Pb
a5Z5zpnQUry21e0vgWDd36M1GyufdVwsjNImywIr68RUG0vf3SJaCMMrHeaoRv1kR1+txtLMvVZq
EpYMpIzBNZkhaZzRiqX2027lXlYtpmVPXWLaHVETq6nHKI2SnladXNkog9FzSsYWY1DTTmrtdcuY
6mcDp0nr1AYBA8GA2KmbGIOm6uPHKISngTejVrFR6+5jMTnaCx/YlCecsCb2BHbl+BrknTWeB6Hi
BNuFNOl4GyOohRzKXYEGUKWPegh0HSdtMKSt5neI7IvLREDDx/RM8xbewJjp7HCiuSRVeSk9PbMI
QBvJDIEwFQxt8K1fjCjeGp1uhS5f0rxsEgXnLDYVBziglTr6vFELojCQmSdNBYYU5omSBlO8VeG3
Dt7nN/8/LUioWW3SWBi9qvLD9LBFFZsOKkEXcKSdnRlxOGvNllYQVESCHcZu8pdBYWYFc3RjZ33w
4/PXf5+X+LYgIp4x1pBUMuSsdWP49dHrhBLGOMIHt0rCwl9DE0/wbuOjZuRiVwonOfv89cQ/rICO
JFRyVWize0j9/QuagFk49Bg9Xj6sHp2Bi66ZCtBuTWl/7esJAoe2GF4ncc7M9aAeiDvWv5Ujaunt
NNOozLE3bhcIRCddScI/GfY/BWP/sEGI9xOG9YIYKnn2jsTNw4hB/zBT1HLVmeoa3lWtBOVV6cyo
WjmU+KOaDuuMMKYNC1F4Xwy5xel00gQSCQNiTK50u5aj3G92rHVHeL85sl8T7YrKib0bccb761Uo
bYEWDQsPdkhaZUMyhjTKV8ngb76Y9Zv+8ELUCAZ7EmIyW8oPi7CoUjmqNuGDUTkOVzLrlNavg0F5
Ja7QelXowCD3TSTp4GoTUQ4u6AWAwZkRPlnRj3hA02Yen2q56FBBaEeqtIkNTg0K/RyvL3MO8J+/
5b/fuzSmGQdhluLCUIe8vzS2JCV8CNZ3PCzVN6GX7S4gy3IbA2q/jTH8/G7e/H7Ub73pEDVTw7OB
vI1H5sPDChes7ENFWz3jmfGAPcgxN8hVR0REIf4xsx6BIuaMeECqpunDODYoPUbMYdvPP/j7e4LS
heIF5R9KDSFR7Xx8aKNFVqISCQ1DWxmvMwR5G3VI57vPX+WDwvDnyxC3sc76TJtQ7g+3nm4KNsY0
ql2lnJybGfck7a06N2/iPptfeqMKth15NPfEPiqnuU1C3Z1gRKobipg03cIWS3OfP0c3OIGzm8/f
3fuFc31zzBqpHMnLswktcD6sI5WdaK0R8OagAQeHWtqKP2Ui2gGZvA/7NPFtcIpeUIOwwX7T3v77
V+dMaavSNFXkMh/qyLgBwWPAzsUs1xFt1WUlk5o0VmidRGHrLVOpnDM7hEwvMM36DRzJ38R8vH9c
f35+Wv84HHXWbTrkH25+S42o8bgHBqici8t0nUlXl9S4WwjXgoZGNr02t4P/+Qf/sD6urytVsho0
Qg5YK3jC3r8u6ZqE2VaYAKF8lzHjRTziWVhTGQ0ESZxTqlm+0kLAlbmZ0B6conHaxhKwGA34bKm2
OACiyfv8Xb1fCd7elMXmxT7qrEHDzodFm3tE1eF/9e4SZOj9jLA79CoCbCMzlhOYefvx89db7/y/
1sq314NTj6f+rYx/G3j/umvq0wKXPWUTE4XueCmycz8l/XqjNHZ3m3MO93EUz9hMHPM31//vj778
5ZWlvl6JX0plbCxFZjPPduuESjGUQeoHFiEbn3++D7v0zw/IKYlFDimzBSro/csAUTIzWTfEAFdR
vg9xsZzrjZ7SjhLFXZ9ZzbrVfetbYW0Nsm83EQmm904XqucGGVDHNiezMWmQ18hB2r959lBS//3y
C6S+LABknTt/0ytC18IF55i121bjVViDmI6VqcXBrGb9huobEzAeNkyd3YqRv5B97gPoB9Sk7Owo
nVIX61N6IuuLzIuQU6K6gVTL9qYv4OnIi+vMlxzzCfOTCA+hR3aBbkEUEdGTGQH28/EHTTuSMLId
Nz5qztB5TEI1PLPYMgI/VWw8vb0aW1dRxj66oertf8jIiZ4MZaKhUwAfXHxVVjjIc9JOIHpP1fwC
XquO/G60tQO9o5zmXA7ukqY6TMqmMGlV2TbUO6Me1UulEnaOEccc0DnjCoasDNUW/pcjBstT6eJe
asqISbithHagzey0kCo0QpY0FGXrSLwiE6/Egu/2IzDUTWMEWoh2Zx5gcFomIAsOBzDeCsgg7ZH8
r26bx6XIPKpn+4ddK8Q725NZP5Cu6YybmnPb5IVtCmlQdnXzqgWRlSOxzOXiVZkSH5mkUEyH0LfI
H+q7u0nq5VMWxO2rHer14k4yJ5pItk3yGglOAAfuTYPBVDvD7CehYfxG1RY3m4WC6E41cEpsTaY5
OP8Y0tubRCUpa5sQWIb2ohTzZdFn4hWH4PTNFlF0wdl40O/gXcaPsWXNnADi1jjH+MHEqykJXcAI
VZaINifEFS65KJibgi4H+K+R5pb6poWHbVOFrGGbsVp4Z+wMtX2RVXr8FOmLuLBGGguwLGb6s5DW
8fkQN9zU3qRFzo4EHSCOZVXR8xXFvMAllvqhaDIYLuDkkAHA3E+/z326PBgBiyowdBkcaPYJJm+E
BQs3reYBWhWZz3yJWZs82GhLviYD8DiXAZX6rFGbfucoMdekV+TLDxMK7lOUEkQDdm8S02HOZklo
D4zNu0ZJ62fs4eo1KhnnWslw03tM2ZMj9s6wAmvFhV+BJ+QzFuYyXcC8LME80HO0mBH01gs2iIzm
as4UcqOVhn6UqW0GALC0lVtS6n3ja5UMh1NoDBwRFbMF7dhOTIK2UTImMHDrsay8BCvkJSgd5OsA
IEtOoOk0HRLMMXKTwX/hs/SI5466SbihFw8pNnpCBwi1W4KI86kwy/qrmadd60orQP1BawBz70Qz
W7g4b+ofRjZFX+1Sx+klpwXp7BxDVwLpQ9DNJhzoR3E5e+zqKUAs+zg3pkGAWJoqh2HWmB6mUQZt
vmPH/xaAvZs2FvSv6sjHB3XdzzIUuzSaKcF6ZH20ZaqJSU2HpY0m/6JziEdFBFpnZ1TtOviSWNJX
TYnRen2gzsUubrlZNqnShvo204gTgGxfak+c3Efk33GgX6Q8gwyL1c7M95o5MOUl+8xE+AqGTfMM
ODB3DhpbhEJh6lyUfFG2x4FaxfnLY17xNcbdWa2suUOhiaEa+rFh8wPzUHsiZBudEVYtLBuLTMyH
EejU4JldT88owy78ZOhkWGwsxe6VAxEAFgk+nRIgSWjz79ls1dfKUDP1I+/dMndKrJCHQFpecWrA
eOQ+fRia42YTM6ex0RJtoIY6z5qi2z86xwmI/ysWNHpZv17XaX0Adae9m+dF430DIljBcsAHNzIO
2Wtay1aehQwpvDodDukGvqYO4B/51pYNUXZYxYR23oWkEvjmwqXxZZUxoqmGmm5CNRg3hBJMaJnR
rYLJ4KQXbbS0H28rRrPIfwbRzr4xJzi9NE023CDLkJ/FsZDg0e2OVnbilOoJicByBe0gu1URcMyb
KsNIDVKqkfRzSAMoYSFhW3J71HITw/qKGWhXDJHbTqa4qMpEn1ZwWbgXy3rnF9TO36Uwwsyd0kk9
xtwRjpcTDWmcC0i8GUOM3Oldi+OYsrU7k5KrzQyOo2m7XCujVrzCn00e+QnGj1YJkG8kU10823kz
Ypxf0pjZbhCj/Ah1RlnebBuQHJgUMVmKVHIjSBKNbwSZGsuJjAKc1fhOiktbq7rALWtw0a7aOObN
FNTzAwDKAXmBZk+PQ1ZO1RG9XV/vSYGdU0KwGpDjZC0I22urOcv2kyCj3JO48Hsm8+PygzVUXDhJ
wFG+bu0xJJQFo7a3JHpHjkulAskaJ4vSqqnh6m3UEgfxdkRlhBKOrL5Uu+xZacezKDLbqyyC8MoU
qzSRQeA5ZYrSTOQjVUWVfymWxUJ6Fqh0o9ymTB1WBNEY8y4mH1A/FzCt8DEkZYK4NDYsxdc1Zn/u
HEkbuByu+WBbqv1AfmYlyJ6ZRQQJ2iBhzcsdc7hOS9lvUemZD9hblZulFEt3WLIcFP3UsidGWqSu
aN2+73dkY/nZWCpnDBqreG8EaY3StbkhvpDtAjYovty6Pc+don3Ns6x6FPV41QyM/qhujvgCmYP9
psT7+wEK1TZSY8FQVegcVd+XeFnJ4xk32ehKLQUnWeCYD13yBKrSBamRvsQy6U1XSxLE3RqD8w25
ApQI4IgZm3NLjbRrTVbMDSwOm7dvRf2XpsrAQ3S1YhBM6agEDLXqDOiKlk3W/6bm/4eTCEfx9a3T
7l01qx9O4/WEbCmbAIs7tdoSSasDHp1zJJl9JbrvqlXfGv+PvfNYjhzJuvS7/Hu0AQ69mA0QgjpJ
JpkUG1gKJjTgDg08/Xxgt82QQTbDajlms2hZlYWAcHXvOd9JbZryiZE3p1SXdHAU1nSXmhNl40En
j+bYI9XNDxtT6hHIUtHCWmLdRb9/pmilYMnndOt8n1n5bNDp6Z1MY23+RJ9BCRYhvI8qUAAxAnAK
SVM2ufJC0iazH6VuAhIaPWO48atah+0W6xROGciOF1CceY33MpIXWzhJufGLjs6dn3jNzFlPDIRq
+tXMxhc92B8kaYDUiDsjO0z0gvEQm7L4pRqc1kirfQUDGpHqSY+IjUXC0GgTDsMcfUcmC09orOf4
LuJz/0mo8GTCwO7Nv5Rr9adiia00IHe8L1+Z47C7IB9Pm3Z0x3zdhYDFiYB16CfAKRB9OXHp3Bfp
BHIqiczmKaGV9J3gIHQjZTUo1KUw6vcAoQQ7va6Dm2VRZdfOzTpDFmrHPQwGx8njoMDu/TdtM+Ws
JAZs7yObCnuDIQGkUwuyG5QtS5M3NMtPIAEZxj+IRHXgtr6ubarYJlG5HLUBbmgBPwzfSdoNKx8H
gVVFHAa6njraFnGvHnqfFOFNb7vSDMuO4mxYtX7xHMM5ZC6x6wI+kD0Ye89t878IVSILJMFg7Tq2
j0xFpF0kgcm1ZZhmBB2HGPK7b/6ywtAoEBUoFTVoV0qXsqV3CmEq4EArL9mp2gayJi3XgtFPaj/4
erx/PCIDALMcGLs8fkwAB/WCJoZKqrfRAFkRVZnxinfLTNYCQrSZLpGufX2993Xe9dunKkEZlTxS
OodYVd8PBfA2+uoOYVoWlX3uA6F8AIeO5BK4bXzkWh+nMpuOGtegbCncDzXbvtbgEUZ1F+YGYgXu
dKISssQURVztnOJ2tRUd7Jw8y/Qrp+rE7utb/fhoOYfTVqX0QLPUMtdZ4c2Z3CA0DB6u1oYNnJ2r
JYnknnACC/xtD2jIIeTl6+t9cvw1KXcwd7urTN89mGWwRXlj3rK9QAyAEllCMayMftp5bFjuUQwQ
a04d5ObrixrrdHpQ82AOdagGCpJlLeNgvaBB1AwoaAjg81N5UfgkjWWtPpzNNPGDqeGEMkbQMgjH
jeifVvRPNM8JE182/zay/9cS/Se3vxK+SI6iVeUz275/3BoEWeoRCHLaGoBYC+9y64/jgMgX2IWb
oCNF3amffn375iffGJ+zeK0woTM7bNTk1uCS4TG0oVm0w5+Kr8EKjaFhuRlTMrV2nQZXBzgvKrt9
5Uwk5kR+Mv9MOtJsKNZ0KehhKZpqO3VLvFOGjVUrKvr+0hfosULhNhxQLJIMuh3oYe1JN1u2yAIU
7jJLkANJZkExyedtXvvmpW8T1wIvCnISdp2mdkK7HWp04ZU3yQCWRoHYSlTxxqOVTZy2miNnE9NN
bPcwPlpac7qGdFlPCTNEzBeZR0bkJ2Uq18RRSkcSVwj9hPfviOaBW5KgOCKHLMVfyHrUhs0WWdaR
63xSiHOpwBLLSJMEZ/3BLKNxZWKgo55MAwNmChtbjhQGDg9yPm4iixNmyI6+SQPRjMfu8eOwdxgQ
mFroC3gO3pb397jEqyl8Qr/piMTY+/Y0oqTLvFD6Kzky88cjG55Prmehx7Cod1sC6/jBM9WHpl6s
puzCKPZxO5tSYYWspuhbx+BPgVrNqXbk8X58jTQFsXg72LT49zXV+O3Mhl2V/192604PvFLSeUgU
+J5RBH89uj4OLmo5OMlN1n/XYHC/v47R123bWEzg7oxWmDGfEYfF2S82Gu2xL6l42OzJTylWDluz
1LLrry//yVpFNK7L/dnswzgivr+8jgZw0QdUGcPUebu+x4Bq9HJaPXr149eX+uQlQp3Ai8c2zREf
6rc61O2CGZo7dZf5e9LHIgpqPC9bYDUN2Ly8/fHPLwgIe315tK5Q7by/N0airjX1GmQDHmiH6Ks8
Ia2vvFOuA/DGGbMj1xPr6vN+ncBj6IDMoMm7dhIPhmRdzU7r6HwzTcn5CnNNhYWcaaDaKNKu90ZL
RPQ+H/v5TsJ8BYilfAtPRwbPx3YV9GEnzxJJorPTXyVUeUErZzEmFCTvPZZkzUazKUn2CWbc1vpm
jFvjWJPjk88RuS2fPjOFi1vz4JmVfdIas0mNCbnqfNb0U05kGu4goWxI3a4dx2fTqJk4nDKsLmJa
jnk2Py5xTGqALRx77TLQcnn/0mJKa31FSErothG5Q15p7id9ln+7CNuC2eGXdHQkGl9/KZ8MdmZS
odsm+hpbHM7Z0idto21Ibp0giAUL7awzM8mWy39+FRRYdG4Z62uD4eDWalRG4Jm6EBPSctOwWQKo
58rzr69ifHISg8/iQm9hz4LO62BIM65c6itglKlkPFNfbs5h7VAZ59hxmsoO/hLg12uKwlTROwVY
O03E1VCVIJp1ByJYPBSNfmSWO3Brv+6JPcNh9HO4Q+tki/f3PiyNr9J8grYXa9E3wr3liTdn9Y/O
kHMfOvrobD0ZlXoAHDp74iOoAlvgAzvybNbLHIxQmI308Fib0di4BwtJ1cUo1gfSwf1eWS4hHJa4
b/MSCfEct25Qu32X0ASwoCLpZBG9eM3gA9xIE+M3+2iBbi73vPhIY+uTTx5wDg1t2oqCZ3TwbNqh
9UrXRLs+atHPyornUxOp6Jk+TMvWTzkljgghjjyJj7uHVYBCA4laHq0862Dj7hWaV0xxAqarWvAF
RXGxMSzSC6gTq9BlMdgu0NkuEgI9fn/9Dj65W4y0rKsm23h+wcEME09MypkPxHusc/06oef6TRO4
O2JKKiez3XS/OKbWP7++qPh4VcSHrsGdeutCdzj26rSM13oZY8+pG5JQ7F50V2xsYMO2LLBQdPOu
X0Bh+bRxIjaHPTExMO4ugEx3D6DrMs7M0kqAc2APJfs1tkjStLy+mAIq3SP0IbQ9V2jR5ps+96yX
pLOZv0wjokAT2xPmRGWVJKWz5XX2yZgKrG5xO1+WS9QeWWg/runIHljVgTiZjPXDUoxWkCdZe9QR
CZMnNMsiA4WdFbaiKK1Pv36uHy71evR02Zz5LlLYQ/BRHmVkq9Qe2nPR3S1Km/YErNmhTBL7n36w
LONMI2s/eyUsHQ6S1CvJpBspeVHdTzejoaJTfCRVqGsGIRitEQFjlu0tUKR29/U9fhSD8LF6xioR
s01oAq9//c0hNwLXZkfYq3BTFfp3VN1YIWZq4w3e35NlXpxr8AI9LjEafDRVzKsWE+2NkaAB77vY
BQ6u2qu2XqePr3/Zh2XL4ZdRR2cMr4rkFbn1do+q+6VJ8J2xhABWo8vE651zpOjmEYCDeD3fvps1
2eKjk16Fyi69AGsdXG8eALQRUapaEE2By9PbpYavJWHnykJssaR5jyj560d9AhIXtvZEdjGwlpEG
qlkTPI5DmoiLkeZlgSeRMk0Ad7d59qfc+1XjFzK2STVWHnbThUzOMdf175qmhm+l13YKJp6exQFb
JIVXWkCspISog7U1yFVMTq1RCQKp6rhbTco0hdBjLmayndpSNTtj6L1Lol+jihItFe9AzxOKi7OV
6n0AlJXTKeAHCoeA559aw0ALKsoGjZPllmSo02RcXnrVk/1TJwUJvk1CMOZZDFoMi2bTt/CeOJm1
p2PukOzp+GSpn0pfw6tLkqWnYSXBAXfS0yx1b0tvJtx5ifkg/ppqtO99NQ1/bK9eqpOkLDPcW64p
ER82DcZC5h9p7ji50jxrECrDLhwGorhJwnmmq4Q3bNDikr1lP1Gjh0GprrsSdj04izJCAe1q8Yvt
xsTztjp5EjRslfU7VZaosaWp/imvI+svbWhxvkwCCanW5NLfOgT9ViRgFNUlzSAjO1uyHJOHgyIL
XY8Zd99pAgIW1znmUR6fX0NZUL30ge7MhYl2tOV45KYOG9dpNMFct5Zsvlc2JGlyhFAjb+yhQ9s6
dtXyo5KVfl93lkc2zbRKEEiJwmxMh4dKKtJTFW36dpTfSCocf0P5nHTYz8383C3RGiGgZHmv9Ypc
5iRfoQeJk5v4vDjTlSQQCj1CGjeSDzAi+yVccjFyAl1EDE8LWVJzQvWAMKBcSaKirGy1vbraRLws
evHVd5LPuA5RtIi/cJubNowaMqs4IzHFEfCjefCsdaMhF2Y1iPmjqC+R6pFmAi6a5mdZ5mOMK6ha
WwdlrclT1UlyN5G1QQmxsr63MP5XOh6RKHbNPQnX0y9J59e8INbK3+m9g127nxuVEXvqkJqapVbz
2DDLXddO4tXEbqv+EhlS9ZAlBMP09OzrbVtMmKJ60KhgXUXj3/pkqd5l/uSD26Ye+wtfv/zVLsMI
cBXx8WPJZg2ruDIW1PQoTlHxpCPubeUpe83pI0o0IEpR2zQGJWDkp5q4B3kht02zqN+cAHrQKaaJ
M63E4bdJAK/+prqKU7kdSAas4MsgBbAtHszQQoUEDut6apfQGeYVz1pdwPenrxr4HhppLHkMySAp
lf/Hrh31WCwr6bRLTAt9izDkuQG5+WUeh5i5wEkGBnTrJFjP4dD1wZBWMH+pAxNMZKKTImTGswd9
R3qYnZ4X7D6v2P/jaG60WmC89u1YHFmjPs7H60ZXoFp1kOiQLPp+nkw7MKHpSOEXY9qwekxxUmhy
ObYefdi7UXfBmwL4B+ky/3EwHXcR4io6mDSM+5EWasPn8lwYOOuSSPPO+Jbaa1F4eActOe+LpFZP
iA/4ZsiZhvS7SsWIYTiZZmQ0ID0yIE3xE0R87b7mNTRH1qjPVk/XFSszcuUUfTiFtxTeBjq9OnZ6
y612sajc+8rxaF5ktNzOaQJmhPM503TLxBPdKlrNp6TIpDdjFef9+aqGcshXMpoHWiJZf+TnfbKB
4ZQLOYRfB1ZyRV2+XdrYgxYVThHgFWVm/upW5EdtVe1TXSdHtqAfj0C8Nja8iJmJQV4bkO8vhaKi
LggSgLxO63cjIpT87Dq97IWyiPOtn3y1r/vZC+kcxZdJOtXnA93eI6fDdUvwfikHiUTR7nUrY9AC
ff8jcDqaLJq0PilOavtxJlrNU9OTaXfW1dBL48jR5tPL0QqhMWHwxR7e8zRQhvRciqFDMphXsV6W
vyZryYHzrp4nP42OjY0PJRgeMo0XBy27AzPnUA5JMht66YkClgMd5gSdrryrDfC2BURj0sH87iTy
I/eE9EzvtqU1tZXo7o/VMD67a464bJeE8HnI6zzxZr9Ue2QvAg7BahU1w5PZLO5PO8teEIPbj2KJ
jIevt4Efv2HumW0ZBRsLKOYhC8wzitzN2QmGtJva04IMCVR1pXPigs44cqVPLmUY5Dcg/uT8Jl5x
im/uLPJnLbHov4b0t9I0TNGxTEHfWKRfjb7bg4If2ifqDkW8tzKbKi0x3enFEkWs7Axs61Ymcf+Q
apn43hHU2wW4UJZ+P9jSuAfmGQHbSO2rNZz3RqfpXgZKn4qCoNcReqC2SP3XUpkWVk+Eh/uCUtt9
Jf3kJ9GNMWotjsnn41D5l0s6eMlOWANMnrnLymuirKGOOPhT3Y00FPxM2y/STVaQU7pVDdS+2YXV
ui01U/6yyaQlPGQaLc5rFmKZToNeDdCj1EU4ktNn710zHv5SeybHXbRQksNu9Jv4Erj0pG6GMkEV
ACm+MDYUz0p5pGb7yedl8GU5nGcFr+HwPELToXNsU3EUmgry1RxxMZXclzaM6LGQeVRH5shPrse5
h5ImJzzaT6/9oTcv3TP9dEGgxM7FN3Dbz1akoc4CoRZqTGmbKbH0Y3PlJ98ZnmCL6hX/dPwyB9MU
Li5bMxhDiHCX5WpiJQtiadZXyGXan3WXILGvW2PjOsa8oxjWIDpGe+7mzqP09fkE8Zq3HTLdJN6q
zJojk9qnP44VHhYYx2zozO+Ht6ZGz68sjkPKmNIHM/FzYH+DS+3KcY6xbj/ULTh5QftjZ8J+gvns
YNHo+nJMNNPlWj7hD6lS6kL2i36O6FTxP2sAqcitj9yg+OyNc8SG8bDW611vnWXfvPG+zpJUs7nD
IfExSBEW4ETnFQwHayctQdJe30ZxunPHQjwkSsNMSYyfHhiwMUCRw9UnUrjClwGsn0oWsBdyOaUX
mQUtwEw9oNPqvpPkDLysIbF12i2l8r7xz7TcLRW5fjvYWU46u8zqvyiF6Q722tAdI39+VNFwohdA
mzGBWY7Jq3x/lwNDdooo7YWe0zc/UkpRoKOskhgho/K3cdQAuLFMLYwH5GtJgWMerSIsqQj2+UWj
/Obk69n1k+0jvwek8UrX1vVDb0tjyMhHS41Uq5J5yvaVzkxA0yg+cqA/gMGyR+UQD0IOizOTB/95
MLoa3Ki+bMcx1OM5PekNvSanGsnszexW+PShB7GAjgBafoKXIOvTYDGFi9KXANwmVAxBEZnJKYEp
Nv722ilvdTYV7pmC0onmjoFJJpM7TzeUjKaHtNB0OFrpSFyLBZMmRXWVgBCJaC+e53G+WOQSO/Uf
jrzGSy4mVwQU6qtbDL3ZhTv7yXVeICoOHI1AzJ2n60i2szFSD8YiEW/lLmK2EC2R8xcyXbHs4F/H
DA2R2cdagq+V83ebJ6R9NCFZ1+lhWXjH338wcedCs0gluaqJT2SzA1RgBdGZI7qYZUB+6BoPVOXE
LfR7v9ugkp3KM1l61o/UjkywEFYV30SAEqwd+YJ1f6FFU/mzmvFGbyTZy4iK+fX91m0hIXx33UwB
fTaLtPm3E/H/gwL+x1g3P/+dFHD5s0FtkKr+5S0s4PUP/Yd97+j/QlJHFAZcc1D1r1T1f+MCNAeg
I+dGxiUqELCza7kNzH6X/K//Max/efRbwIzqFPDp5f4fXAB/hcHMX+Lww2qGz/+f4ALezxCcnQxO
fOsv44SJ+c86WHmqHPpFFfsoDJ3WJ9rP1U/1WfM2b57J9b8/6LekgNeq7f/9zv9zGbxObGERfnxY
fWEu6VTmkmqTVIrsP1x40Uk2VxzgHeTJd+WQWKdmn7s7qjzLhh3d+OAsrfVSOkn0U2oQsoifrjZC
EkAYWJNgrJpknqKvvB7ySftuda0HE6nx79LMpN0wZgW1mRGDQC6rZwXD9q4e0/6llfYNuRUo32YT
+/GEbu48G0TyrS3t6CyB/UgrrXHNALeXdQUHMwLD4VNbmAbP+OOQOvSIeqm5ngczgXU1td9jKdoi
gMNkE2mYmt33TKuoxKOU/kvwGfw1C+G1Fegw634YQpl/IAq44OV9O7tpJhBwsQlCi2PzGq0lCtMc
gtrmHM2WGLquSSfntMCCsY3MeHlk0UwD3Stg8Cp9eI5KRaWjGSc70P3E3fUzFTqU08Qg1n4u/hT1
EO9V7u+QYF9D0GFHXLXyDxHo3Q8TCTs0uVjXT1xBYtK0yAZGowTFTiqUOnWY0+Ho+HP56BHPU4TQ
ipDhJnn6+/Xb+EdTx/9rVFiHTdN/nxNOm5c1HePthLD+gf/MB/a/1gILZRbaZQ4KqBUx/J/5wND/
ReIMmyMDOyhdzXVv9p/5wLZJvEDiAHqRQxkOUv7Uf7CwtvEvJCwr9WPVz/Dn7X8yIbzfqNmccVeV
ikA6goaE1iE/4e1GzYCu1SLykaES4skx7GXnS3KCsqXU9nbllkdmhlfp4puZ4fV6/PKV4IGolBP2
++vlwluIx+Z6LTFKcQCtqyRJKBa7AS3XroP4s0doi/jUJAbPz+visSGUj+2xVZ/KtprPunEi7lGS
NF30xkbrBTlqBWKCI0cWnu+bMsfrc7FRYaAiAJmLsWR9bm82sD6RMkuVFQhR3eZZ1SMge1P5YJGU
OrKZ+vgGqB1R79N50ZjUX7fSb65k9K2hLy1b1MFP1H6cJmcv4G1w+vDqZ3fCv/Hm4/xkcn5/IFjv
zKVvvSqF+LpQExy8cdCiKT2KmiihnDIuYVhWSD01JWAzny/7sSLjxDy6InxykzT6uJph0EKl9vj+
cRZZUWK6SJuwMl0thKSykjLghTX9rE7MWvv79T2ueJ2D18e3tcYUIEKhhnNYQMFaHbPtyXF5LxX+
tDbF2YyWHb9ATZPhMaMAxAG9N2AMutLwN9HSON9V4dl/XJ18s2A0JaeleG6Maos/uV7JrDq4W+5h
mTaZkWr3rW80v5Ox0p8hx1cgVcTifSfhz1AnX9/MZ8+OD8Rk271yHw4FLU0K+NhOpAqnQSc/C274
vmyn5aKM83pb9eKYTfbjp09ZmI32+oGsITkHQ9TOaolBms6orafqXKsj91QUmb5tFHCSr2/tYDvC
t+hRecKEDfqAf63bnnejzCgmD7+rxDuRmQH1v+wEdcSxjI4D+S2fPFMsPV9Ofiuigb3P+8vQntdE
0XAZLLvTNpPECxukh/6aBtNAE4oz0gZSsqkSe9naRd3te1kvAepT5x/Jb19/COdF1Dt0g70VZfT+
h8Su04DzLcmDHWhUeAMfqKQFdF5MDTKCFL+AGfvG6dcPeR3Q76ZcVKR0eMGSrxU34BzvL+qODQYu
ehZhVZhZaDL6g0hpIrTIEgxaUNv7QQdFW6TyqE9mPQceXpoSB8JnaihY/g/uF6W8aWvUr8gKNd0A
gy851llCAJlWiotG46Q6sle9ypxGnPcDZggvc+PAi8Qxk/uHSY9nwDemM5ObwqAM9f4ZGH2ExLjO
ZJiXxGJqaX1RoloKkrYllzX2tbNF946dxj8+91XaSrObuV1ncT847DkEF5iVwqcMl1zu50GocOl0
GzcvuXeRiyUUZyWKkSGujrzxTz54m1Mmq7nNfaMmPPjgO7i1akycOqwdNwv9spHnXQ/gwazi9AdA
OjJlaFusxMdkmzoN6MQeal/fiHj/9bf3YS7x+CE0S9Hco+1AAfD+uU+Zl5dNSb9xrW4GhGNONJtB
O2cje96vL/VhLuFSr4leOAmglxx2CopRDaKz3TrMK8hOCiDgFrXescrWx6vwFa2nMIAybL/8gxvC
2JNYVG0rTCh6syc9Pb2dYCBtvr6Xj4/NYcZacTKoTw39cFfWGeMEFaWtQrj2HjW0Mt8TaA9caajE
9utLfRwZrCm2T3UQCQ/AgoOREWVqSHqTS2lNAm1jlJa261LP2ZYZvkB/ITEgLDCnH5EyfhwcLGgr
cIIIOOZCb1303ux6UtXgRRcYplqXVN95RRJNRVRdDAYRF22Hibuse3Dv3bHZEFLc4aQEqUlHvLda
39gLvQ6eN5debKczVSHzkHJLexbFGZ0BDxnIdZrqGDzxwaT00XTie0EHx6eci8zHAWnDeU3iMO/A
Ks3syprJKwTRnFXAs72KkF6hOSnS9diZ4cA7bDoUprIXE9bqo+otcOWxFSeXCclzLQoAYbV7SdA3
oF0ICdtmNqofjL+OM5cNJQ3usOcVUJ9t+5Kudt1uXbw3Z9Js4huCTGnot66DRdDyEjjb+NCRXXpz
nd1O/bJGIw76T+XNFrsSo2hoQvhNOgXQ+vzbbrH5hnDUkigJp4EO+kBKvBdMVqd++GkFTw28Pc10
o07JE2U9oXLWwOxEXkHQ1YnVS+13lE72D3bsMBHYStFol0t7nfetXYcEF7mQknXrBuruCIkXK95J
yz4DCOtUFvRFQY+Rvasr1CiNd281vruQLBBjBjHNScOSEcFXnnokyxsCV/Tfo6nEE/FTWnGtRLLS
JOZ2QkBTg0eGhDWhuimjheTpGMQqc7rTEBEz0N7DS2/YxPXVQBrU1pCJIj5SjsmlW7nivoE1Qi5C
OtCCIQzboKxYmXhE5nnECjsXNtkQIkN5tAx5grKziD1KnQPVCeomedpsrYyeUOC3bn8/CsnhICFa
VKLYSq2nFhwURkmpz6RktHKwt+BkmucSN0cbpnHdcnyZoGEkAyjgHUVS6pOpMFiNlkTJKwmrlSch
gPGGzOSjHsTVYlm7FqPfuMvAFKdIHty4gBNgIqjRDCcl0IDd6g8QtMNqXcmycuMAMIYJi4eS/27p
1YMv5TJuGr/RngoYdOACpxgAhFn1dFNJvjYvuhLLLTm52fTQyNHyw9rDsYhcTR+fAA7zFTV+Nv10
JR4/QpI6dZ3Y7Uzalt9JcM+9h3N9Z1lquZoTalBbvaOTssn6qdgnvQMPmDywYQkhYUxyg5YpAbAB
//la2srFLJy2BtIDP063+dChaYqiZI63fZKOl+lY5H+BVSnSx4yheCgce7x2Fr0v2RiDIYfgn8dX
AiVdTvFCeEBdC3h3AbyZ8RuOSuN+0TVqo+AG5GlSmrAB4xYdV0kZf9j5VKizzdi5zi8ydCpqQV5a
BL2sDDsAC88nGyPYagEtVOkfd+gN0NZKVenWbJS4NsZ6Lfp4hRNvvSKBIpFAD8ddSWv8tI8XMJPg
n+2KvHMP7xCgbh08LpS+sOsklI9lHo2/M4HYOh7+AVRkByXK3yzu0tRbOzcd9Ma2oZ3jIjGqDVzz
uKSYpS/IJpPU9gMxkB3GzJFaF46dk2Iw9FXfbjTLAW/TlQWwhz7WtW5Tzp0OBMLWRnKMtcIeg7aT
86/MtLH4NJpKrzttDWboUE51xM6WgK4dr3YeBf7PBmJm0VSbCgTm1i0UsdPpgNamN3p+bETH566C
WX5Tjhwg9oMkWz0cZXkiMYncrqPa2jtzpZyQ+Wl40izpP7QLQykwYvAoQe9o8RBiPkceOcvSf/Fp
+C4cEfXxHMOyHZMnMAvo6InCDzqOgtJBG8f195SA2TUzpK41PlTRXlDvt2dqA3pB4Y/K1k1bjcwJ
zlQRudS0SX1PKg3lsIzM0T92t3TPHSfiej8Ord2dRgzsjRHrKFA7c+Cs0NGKMMMMgNmtU6WVDOOO
UuYO8G8lgsIDWB2O46QPp0mrom+5lcLFHyhdGqHtJroKHHudpI1kzPYJdrEOzEFsPgg64HdyJvBi
b8+if0ZLoAha70aVb41Rsx7npBYOeQ6lTTKnMIgUQG6tLru5Ae5ZLW3+khCcfsl4lM/JMNe/nUwQ
Bmy3NZJGadBbQ+pYDudoKLT5nLNY8k33VJFvdfozAkhKbP+BBdhkYapJ8dznTYLmrPXlt6xTJnqo
atX/GZqhXxo9TlB42GWb7wbHbk3MRtbk/eV1jtXt2OU2uDCYSB05x+DK+ahi8SdDEw6hhe9mA6DG
vW81rXheElen4qsZkISmYuz1s5oaGDEe3doF7cpsfOQEmEesI4v9bakacECVdMv6JBpSYEMpQLIC
s6hJmAMNtOlC5t5YksIR2b8Hz8e8HFE5tgLaOfA9UikGD1/4xPm8HEqktF5Zo9ZYMg2JG7YQ7VQN
9YybT01kniijBliaSA2hbZQt1UXmjK2+pUgGgkO5ZE8Eg7skS9CqStP2wqrzbyonr2GjgHRoNF+i
6H6m+tKGExj3DMi1WTysyYnMv6Mtt5JCCFgDGS2/SAdoky1f6Py97HXF0yhJYAhmYyB3fXFqIi5U
DauHSbLwG/6qU2M0L3OF5rQrgW7OlZueEvbgIH4qc/eX50a5yUowyjzAvcfkTkDYQn6MFOIC0Z9o
wrZYb4HKSPNDWbR+CYB385zwyAixoq/NDMqYNmnQtfVC4XuRjCcLiipSO9f8Ww4R8dcikbis8djD
lu21onrCyKhlYV7U3m/Dj5PkAvu6fB6MXpXIVWfr1gKmWgRdambAQHQclSIajN+ucvUXB57OxtXZ
RqHEG6K/8QChNch5VPnOaZb6utEF7wLbsLQ3Y5lHF6nXm3/MZey2BYzS5xKIzLcoQfoEVsFsrotc
E5cg97KGBa94ch1tuvZSDdW9TZg8XT2ARFt/qPIdXX0WGd1MdvQtCbirM0GfokbIpcwK7nhM5vxL
LdPlybYT606rrfFcuGhhqZS2TbKt3L59GluCE0KVlP2mjBA2XlpmZbUn2WKPD+NicN7kwemXNT3J
OTQyrwf7IZefU++3xmmilvwOaa5gXhUsNyhDCgr/qGPUhbJd6DF2RM3CVwjShVoJml2VFyn2Go7g
AY56Bpaew/9vpAt+ou6pQG289e8JWXrnv1GPRCsoDVOC3SRZkIpGNhjfl3qOzI0q5+UBHh2Irnay
56sMdjrJmjCoYqhWEiNH1k1+cztZY1UHQ1S7d2qUQ0XnonUwLbuJTXpQa8Qt7YYqAodPZSz62Quz
+dMSg37nEGsm0TH3QpJvXrf3ZbKWd6K2sR/5aN27BBDeGescGFJISJO2Ie8KoxubQuVvLD113EAV
BPtt3NEjskYXqkt2USZltM3ARNoAHLDVnOmklJ2qVp/SvZZp8FhEIcQjQB0WRKcEuhQqACIuK4pI
LqCKmKsJLRe/KBNIqCp6k/rb1C+zX8qbWjSrzQzDClUwVui0VOm5NSMg2sKi8G911MI+sBZRkyyk
2+33LuIPAo9IxnsDABBMiAHcUWtl5dNc2+J2lX78kaU+3xluN6PtJyZrgrSW5mzCJCZGjiB69AR3
D34+C0GhArPQRHyS+iMo+bTGqFDQkAICoifmN5W0FpgDpEhwREeiujbeEI/3abXGZ0zJzG6ty3rF
j2MjQAyt7WvXDZjXFZ4gqtOhjpmSTE3L/1i5zraPNAF5MxuRAO4MMveMiItZD9x+8NCjmASC7Cc3
IyNnKOmWk+9jeUQO+XK5zsj0KtgduPKP7qxuhtoQURoCJFvg+cSDcerFjnPi1EW7R6UvYJfNVR4O
xuyc1BQieDN9P1yTXcUeHbIwGdzYEKx8o4t2/qY540ASnaAsc4MXDmsyQaZjyUqyGC8kztFdSbQG
75UnHABxsaJ2PpVRSeSOhbd/Y491Mp7U+ThtW4vAi61TFDQc3B7detO4sxnqg74iyphMX8hwc/Fc
9AZBPVlOnKXnlqm2rUsjdXbO0CfuJq4iOhWkNM1N2Im84ltqohpURl6QPBflHJCNBqZmaKSIQUNE
7e4lho3c3LnDNDEPOCmWBVef5lAzmimn2LwW4oj90G+I0ZttFO+qNsPF62ljFHM3W5tRqe7SNWdy
mmK/YRnNMQvkJus9e3P+btLx7DGijmYOL05smVBKSvAp7IxLXuHULM1JtqKvdozejm2aLNTZ4AzT
XUaA1gWNztwMUKvnp7mBHzQYoMyfqmrge4sKad32wzSekV1qPAyGDuapZ2RCl+/U9ByR1xoIalsw
rxTbQToIUuxaW3UNpzhW6q3UrOkmcrFToMXP3Tu0P9oQTDWRDVS8+oXAVfopMMfQaTuhxrYAFEo2
TLcWwZkct1LLuI7rxX7pjI4dvoqSLGjMsvzrm137G+qHN11l7SKf4JL3a1gOSQx7M0JmD2+pluUN
6e7mY48jwCUNLkGD5yE7Izy5oTseJDpJupsYOFG+TVhyk00Fe0VtolYuD23XWNM5mQw0pNpsMq9A
RtpFSLIKE3HhaupkaWaOdBNfvRO0hUuabsuWl7SklHzB0WtEHvrTkk2BNs3ND20W/hpkoxvfAFIR
wwTjadgUfZtB9tNb+4yen2MBChoSbrzykwu/BfG0SWoH/T//uJytiVFXd7mdON6m7Kb8tyoM/3LK
qu4Cxvo4/G/2zmNJcqS70u/CNdEGLRazARAqI7UqsYFVloAWDunA0/ND9XBYGZnMYP9L2ljvuroL
AcDh4t5zvuML0dpLQG2z+IJVQd5NcaT8ZFmIMj+ZVFU5GGNOptVUjpg3ajauV0u8TilTlE3ahm2S
B8EcwxlxXaJxd7pwui+eUxXdHh9FeuiNTv4gMcWYdzhQSLDp1qybEOkMdQWSouMXczBUXliN9cNm
cwTIVrgwoMdCm/INnhoeqMAwynl5dSibeU9aF78JZBsLoqeGVA8VogiBpu4T2PkkAVlm/m3hI7bC
WRnKy0KJedokDqXXKDLNX1k7mz+7VG+PiAidcc/ejcOcRA38rC+O9QS7genCJgkrwkhWZTfowheP
cN+u6MizrxLy5tIaww1o/F+mIeslNLqGL2Kho2L4kPBMZQfbxaQerWu6GY5dq15QrLBc6HwxmVUw
AtlFSlxFh1pIsj7iDjTrdsyI5gpqWDvFjkUW2HqPvh6K0kJKAYFSrXKU2EG4Q5AUTEPpyMGZwKd0
YTfXfO/1JBOhhefpOjfy5avs+/6yS2flq5Cl8pV8EYqBpqx1FnhCQQycRMJgg8Ai2gfK1LTiIs+G
Od5yeGy+tVUfOetUMOtB09fw0YaG6JprU6vwoBGtM29GdwK4Q0NAJQ7MNQnuUlWZBKa2tA+WUjvl
zuon83PHVywPWH3Nn3M6LfcCZVMceIWZZJymVqBcnWlWj5AhcqnCCE4gfkFx5pgzCfOv89p9QqBY
ervUNJE9GTWAPE4TQ5ev3qCVMYfcIz9MxuheelWe8pjHJDkYLWycwDQTUub6ajBeHDujeQExsasI
+3QswhRJV7vo8mpoggr1RudXdeHQzI6kCsW/BwuOxpDCm99lGW2dwrPLYMBwVIYtaWTXtMCgFJIH
Bqlc9Ev3HDldeyNSgxK1mjcE4M2FXZnbUlCnCapSb3+kMxtNf2Gzl/mlVIe7comVJLTjPP9M34eT
KXQvzzi0fM2sMTWgj406NLm4SDKMomxmW86XvtVplmB3WJIYxJ+6/c2UEZuXajRr/KafFRbDasg+
6SAoPdrxJqkVdhkVExHr+F4Yhwg6dhrlvl/0zhDDsLXvSEVIyxeWOHnZaWhpwrUwmbDhmBC6VCIj
iJy+l7WJQTNXodnX+GqYlyLifoAx3YoWIxzFCd0VF9RSMlLljLkjgJIDZSA6014uFaJGDJILqCn4
+dh0PVguCIlUWUZPyx8k91Ztp0FZ+S4OYTu9YXM4MtzBhAcwJtPGnvXxhfV3IH/P0ZMr0ltj6wA4
06kOGTHP7IAcu8aTRTg12Zg2PPCizuTnfwdxqqlVr/ByqSXeAiVc7ic37q//vYpyLJTlRLO3IOYg
VFm0921BjWT7can8ncIxA8KggY6uSddPozZs0XbRMq0JQzl89Ikay6WiGEOIYsK8TDtLcvbWyTiN
Wm8XZXZ3psFx4v/43bmHmWJaKl1tbJvOSc3cFCUEvBJstWf2uIZddZ58lE9ESZsi26hKER00HVZj
QWk4TCupb9vOm/9pawIuAN3LFRhj0jawT7paiuV2tRFDxlzkoF+glNOoVRvWdWHJ6ubj5/2m17Je
aqVSA4umIX3aPNKH1lZakxmOfDD3SL5U7YtkaA7/wlVWYAVqePo5pxiczgJYIRy2+0asLZuir5WH
qs7bMyqPt/fCbtTjUAG2YdVfrB2fP5oOrjFGRBGz0xGmKreVEcHoJKiPlK+P7+ZN5wiOF+9Fw6tu
2ugPTzquVYKydkr6OsCfoO3FeiN1jEy6XDMKP77Um87R2kfRDKBWa8QCt/b6luY8ovQh1ha2ascX
y4IxSYmL7Kg5JQXWpfc2A9bJM4qBN30jLmpQq0bivLbfzJP7M1CzNxorAsVuTnLDyC59gmy3a63q
RUTaHHZ0W4lTdYozfbITsffvr4+HSsPIQMOLmfvkDapKtNYW+foM2PSaHxdTkfh0VvuDXs+f8IQa
l4rUqZXZWD3aph2ONT0aNRALCXcLoc5nnsTvaKdXzXV+DOx+ja/QIodKXx/VH0PKgt5Vc9hA/hiT
Xd1JJw1lLEsokzLyJ4n1eJzGSwwp0L4w4kJ/7sfDaLbF3jOxFuUJx7kVLXRUy1a8QGWN7u2ooJBA
htyZmfPN6Afs+fvbQp5OA36Vx/35UzUQyZHbDzXoUykf4Z/BzjPUfP/xgHzvKqsWH6HBbzfTydiw
IjjmdlPWgVnq7lVVO59lpjR3/8JFHAjT9NexATsn89848F2RnMhRxsjN/aSJ4ha8s3tutL35jnli
LtIlUBNrpsjpOB8M2Y4lyYH0Rwfz2liTyUcmmEs224rf0RLwNa+FkNeZyR2k3CxYCCYGMGVlOmlM
WbUvLT09uvg2n0gkd799/BBOPJmrkAX5MBp26BAwO/VTDIoOvxeWVVYHTWn9UtNYfBkacW9PS300
oOhdFN1cB4s1UA5xJme4AssFjdgZpms7xp5em5LyKTFbnz7+XW9mh98/C9UFYik0P+qJ1KX1htmk
5l4HZaOV27hOqW6NECm90s4vFjHilKzAKM7ej4+v+87bMtchsUo2qXe6J3MDRxF8SBqDIrfZg46R
yyYyovY6qeU5acDbXQAjAlU5Aj4E1iTPnewCqPKOyiJSVpK8pL3aAGcsi9nYlAV95B563xqzDcoa
p9q15WHMLrzlXIjKb6PCq7mHHwHnCEobSkKmoZO5v/Bmttw97YHR1MHg67m+KVD7+I4KDqHgtR+0
WXoXRL2W37zM7J9yvYCxbZfxwYub5lfRtd3GdRL9tmwL+k3gIeyHZF6JswaHa5I/NPp6xEt+kqrp
bYm5bOvAFuo5Peo7A4b4D+gXrosk3zh9cSVCqClqhooXF8svFkTve6xj5cbqMZAsTqRgEkH7oHh0
cD8eMutrOnmClgNeZV1JGDWnEh0sb32jUlYJSs0cXiY3Und4EPV7tDvqvZi9c5/GO5MjCDPU/3gS
+Ep+Kyb/WC0qeq/Q5fUyKNAT3iNtG27myjTOLErvfAgAPnR4JhZGF6Ciryd6ZB1ppgFUD6pEiAc4
wYIZK05vXLiMZ3aHJ5iq33MQTgpsV4hXYFmeUiUlXABmGDxWba8lgWaU4EFgQR010Bbw9oDD9pOq
UdlX+VZSvdnBb3vW0uiSnUp01EdxZvJ5+4RpIquI3LTfG69TIhIlNuzmY0mQhKJlO7ND2wW2Pj6z
lL4dNwh1UO6yh2QaQCP0+gl7ekxbW2nRhhR4ByssVCEkzWlfodq9rivKJx+P07dvlOthN18NI+jQ
fyPr/hg3ppJD69S5nqlX6bbD2g5EXYtW++Q5pNS7lyI5jPUOYzDKude3RnhyUQii6gNnGNqDtYqS
lhx0Ifjm7Mw4feddrbo01PWrMlI7dbF7OW0tp2DEjEUKxri0zV0Cy/nMVd59V0BvGKYoq0z75IYI
z1BzOXFDEV1GXpPVHisqQUEvTXp0dj6e2QC9+wD/uN7653+8K0cKNXVbwV21w/IgbHf0EZdn20SW
55S7713KYK1joTXA7Nkne63W66IJcBLDsGld38RkGHR90R7BfJhnDmjvXYqFzuLY6WEhPoUUxfrU
SG2ksp41vXkg7yLyDVlq17XaK+HHg/0EVLTOKUjiOVWQf0Zt6e/0nD+eIIkKtI97hAWVpmsvwq4R
x8IlvW0gX2bbum7tYCCrmeVsodfdtTOGz6y5JSU0CjKrESXx3ZEb9ujNaZD0DfHSaMjPfJJvB+/6
IxlUGjo20qdPtqBqz76xGZhkbexOZKLA2o8pNJ+ZaN4+drAWGCDgQrGpxpr2ejBRukevDbgXTk9T
7pKoLA5C2Etokpp65lJvTpLuatJmv8s6vB5bTwZTnQ52gRuhoEm7VHlIX8V5li49yJnwjspXCyys
wejO53axb7/PlQbLLQLOQyZ7igQDRrDMJpvpYCTtOvKrOO6o8mv9ftSiIw++vufldxcM9eVaH83x
iMe13iVJF28aiFV9kDlj+iS1/Fa1RudRE9Ny5lW/fQnon232WuSGsVc4fTKx18uG0HYUD7o7PChq
XF8NKlWEhDCgM5PV25ewQg0ZU0j/eQnOyfsWZU4MkEzzoFA876uu564/0r0mD1s1lTByWgrtc3Ku
nPR2LONVxmpgacySgEVOduwZ0LtSNIiUCbzuntzJmO/ddrHbMze3/vjXuy12d397lRlpbwgEjQV8
3s0l8ncKrxfLasQzBuqfKM4AnqNdo584ApA+kFBo+15Bs/zjmeWd+6Qsw3bZdCyVU/D6539MLGSN
QOXGkBywl/Y2Xj1kmzyR8cPHV3lnuLCdpAS0HkRW0vbrqzBRokbr+owCuDHe9/N4hyei/GwVrDcf
X+m9+/EwpGh4eVip7XU0/XE/s4ghPSkjwg+VxNmoKccXR/Wax4+vor13Qx7WBZT7lHv0U1z7UjeY
dIohC6TSAlTUe5on0Lpk6IA2C9Pcizd2V8yhqff0nYp52Eh7+q6RxbvF1KBvaJYjIszmPtBwmPwL
g4phtZ7CAG9ygnj9DJC1UOmdupVcnnQ3HfqpoMrpb3BkKOjV6XSNdTuqtmQKor/DJHHm+m/eAc+F
UcPUjNeJN3EybTJDttEAkcrPsjF/ShQvv4J5ezbc9J3LAE1cDYyrh4Nd5+vbzJWp6FiVybFB0zAj
yU6SHf55FHtVQY2fuEqXyB4XyYyGWG1TJss3U0vGXY4ub6OkQ78hOtt5SujGhL+Hxz/ykv7vzKtf
B/p/7zilp1xXKavdz4okpPnw4//82/o//O041d2/WMsIGsBRtTYJVgvm34ZTXfvLWUtK7HfZNqyl
6P/ym3p/rf5URjF1BXY+qy/zP/2mzl/wyAA6UGJkpqbJ+E/8pieVIzYsHNnc9fr0UFYkyelHozd6
vx4Sw4qy1dFZus9NbHc7BQHNZb/M3kWqldVxXTR2VFScHRRpmrsOctOGPqrj0R+NhouqirOnPx7h
7d+LwZ+m9debgd8/zKXOxg9jj8nR4OSHOVGmZFNhqiFHEHGsAKfw+XYTP5TPLLDA3f6jKXS9INOa
w8mKQAQMUqsx+M8p1FSnNu1kodPEBA2otm570RpK//zxbb2ucLA7h2bFtSzWBObPNwXzRXRScihw
w8WVkLCjBaI4LDuVPpWhP2WGLj5FBVk3ltoMZ1ajkxP6em3OPjYeBZo3652e3GHkGpx7HBlvjMXO
vxLEVFx0VbNwXLAQ7LaFUe1IoJgQX2cE1XcuOKclGfRdaar2NXOLfdMTyvDl4wdysqb8/avYvFFz
oUTI1sp4/dydBvSTEcVRSD6PsgU45+wRfna9XylrHJm3JPeZnG5obXXHZnZyP8H1s7ftUf2UV2SL
cSi/Q5aAcqQ1HPrRZ37eOmv/11bl//48ir/gGdbAtVP7pbs4aOihRVLM99xtT6h6qGZm+03Wg4TI
lWsISpU69W0KGztNy2jBthYUH2nXcLrj/gzv7fW28PfPWQtGoJuw67A9PHla9gJ8NVkFjxbSoRwS
zyw3/SoStQkO+1q6stjKEnH1madw+jUydCiPMRMBENJtBsTrl4TSssCgB/9rrbkGWTEa4TDL4k4W
xkz3m7TsIKlSqDrNol21ljvtFMErXViWgkz3ut3cWPkGY0xzoUSJ8qTSEDnzpt55Mgzvdc9sMVtQ
h3r9E2WH6EkvbHJ88SLftX0kN8hVx9CMI0k5hrgTpy29M6/j9WLM69DUNbuFzDf2kPTd1tHzx75L
HxpjAMOcbWonineu0Y27BcvqmdraO1cx17kQyix1UWoxr69S0Xf1Uvp7G5kD0WfJz+ygGIzy/uO3
/OYJYv6CiEMPgeYQFvj1z/+4mSpl6iBYyA5z8K9XJImah4oW1EAsWh/tFsC5O/Bb9u3HV/3dbXr1
hXFZ1kBujfIPrJWTu+vNyrOolJhhXS5KtAfHpvwyNZlU23oWybacNESws1FYJCQo7dxuoqpG+dwu
k05GpkskRKiwXo5rC6Z/yBXBhqg20FitDiwLgrE+YT0y5+a+xWkE0Jbky/sss+LLddt+Q4Kndico
b1mbpqeP4YPp7S4JQddkkA3WXPhIRlcac1TL3cAUsevUTK+veYyW5YOS4gOsjGaLh3fEjiN1VJ2x
1xErZida/5w00r5WlXKqtmOi1xeMEwDI0mGnGuQmFIMgT3Mit/XBKR46XC6q72oi1sNqGpqRSAaS
8+4k4v99g4DT3Rka4aJwjsfia29R0N94xlw8S09PI3IxFGUMl57FI8DIgQZUMztb7FrBgcMexKFr
vOhhSiPxXJgZMpOyrbq/N4H/40gjHgBvc7V+8mFwjjwpOZPmulDN1sml1EslrAmz2mEOtTe2QOVj
LMV4nRTEoXw8htZv+80QwpsJYY6/C4be65E7QfMejBhROjm/9maB3LsRVdOEOiSqfzrNMAuqTILc
If9QXH59qa6Lc3ZSHpfig4BgS9cvgssSNEZjXjDEZ2KylHMh1u98mSivDFsFncfG/42ZNo7HSC65
HWq1118BM0Zk7xBgrEVozh22K3bfqv/8mVJyW5lBbAzp75/Mp+TgJgp+AW40Tc0tjW+MQqlbbQ0R
O2cKpW9WF6oNFNE5taw1AfZFr58pmzkUrmPNmFmIz8Q7I/ZT3CDUyiaULLLtzlzvpK64Ttv0/yja
r7w0ttnWyXgpHEvUAzbCsLQx8Hml6/3yBmRigW1KsgDcaph2at1qOCFbhE0queTNTs0twwmWxq13
9qojDPWsVW9FjJOR5NpuPnQVZq0zn9M7I5t8DXBTFl0iVuB1afhjTo7w/0xKX6OeA3h+OQyrr7CJ
1MBuunOm/PcuxdYU9a1G3RVV0+tLjURDYG5Af60liLcndKWHTFFADDMZn3kB74xnqiHr17oKOGhZ
v77UnOidm42ZE2I4iy7RIENzYvva+G6X2v7UI1shJfOf1eN/v3VwC/BHYKsS7HPa0Kg9L8USujjh
4OQV9R64oy0Kd7wbUt99PCG9HdEcJtD8UIgAGItq6vUNJnJxCiymNmpmYiUy8m82YhlaIKr0h6mH
FGf82293CNQe0FogRQPqYvxO8/xzmCRGTpAr3W0429a2U+b+0mNhPTMY37srBHdQQ9eZnbba67sS
KXo/xCpWmNqzh3o+HXYE6g7Xhu3RDib+88z1+Cv5G19P7MwroGoI6wNxyMb39RWL3PM4klXkANij
Av0zlRVZgZo50oTGEFMhMDWSiKp+0lx0UixE8E49Fqyo0+DDum6T4XR0yXHugKyANrXt8hEjdVYh
ZTaiPJiQOAZ1J9k9jKI39t7SL49s4AXhn3NTfE+jet4lqTH96siMv4mxTulbQZjY5BdGMg1bgjIH
gbGUIKUNirL0GvFz+5XcbHYrRLqVt3XTerEPyLf4IjJoQr6pxrDXM7Udfib1CjvBYYaNaDL06SWq
2XUFHvaentN1Jo6c19TvZgt4MODVl0/dMIinnLf9K0+66BoyB9LxcVyi3HfbXl0RokpVklTllAkf
k2ZmvqXK+sWqzT668JzCWh9iNN9aSgrP38SLEW27PMV0MJdJe20qrQTkrQwOGvqcBGBf6VPnCByu
zsH6x/Kn3gscLElsl9/sphflRmJ0euTIMH5CZDzHWM8mLb4cCkPGOPBm+RKNrY33tiGp2adjgTwb
kH//Ca911Wz7xeBIh4i6hN6fim4JtARJ7y6VjsWOSRq94fOjmJDIoSi/L3On3GOHyrKwFtHqeV69
3z7uAhsGI+YlAJaIA76vToJftj5O3FeexsO2Taf4vpiLiCxunFM3aBmbZ3ZsfY9ANCWbNR2XygV8
L4hcFyRggtzPFSP20xrXOc5/PM7wBbpe8cdeAi6Cc646lyDto+Ew2G7/VNRIfPFTE0vuG2KuLnod
K4OfLy7gfsgj3k5QDD2qeBgIOkQ0NweN56G59tKuS/0U29aRNyi1gE3nRLADKvrKn2PFmdZ3y38I
GiklGyQyhuvBxbiDR7B1HjO1UpoQr4vrXoHxqA+KVSU/9Fr38l1WG9Fh6ScgCISWVIfUqFD7j4Ya
3432oj9yIZWg7q6tnydZLfeM6xQzS9KMP0WNfGeX15Jfq5cscj6pOuKG+POzWr7X3YB1XuYjX6vX
LoUEF9vS648ceIFWAKrSQwGydSeAh4YswfoVDuRpw5YDUJ46TaETTS1VinP9zLdlES4PPQT8BCgi
DrgnBVWSCITQy1oPmwpnoq+ViwjbYjXvzchQy5689MFs4rDDHhk2xIrdeGbt3Oi88NC1iO8m43I+
s8t8uxavomJOs+xQVi7xybLfK6U7AUy1Q+FyqECmn98qLrZ1Ab/37uOl6k0JkMe/lvK5+VXZ65xu
MaC6GYPp9EYIBKk6DmayBIAE+q0+tvJhhrH9LbGcCrccrjitxY3FuaMOZgyufM5kIjlAw44jirLt
xz/s7SaBFg2iJk69iJvftCHTArevlgHCVtu6v1SHiSBygzSIbe02vU98XPWMhHLafHzVE2HpOhph
vCDjRFK1IlhOFznVG9olH8k/LhAhXTQpEz4Q327vpsOwXQgKglybO7dO2jsH8ty7co2X6r6SC1F+
7nqI5x//Hgphp2sgtWOohDSqDG2VmZ3sjvGoSXxlRswOYhwuzKRYrG1ucxr0hUECe4CTLdV3LSqN
6xiUQR7oDcMHl56KJYUx/GOcKZ/Cjqmcg8yxgQZlQWfANxbCkTaiZX8ZRFbeNgdOysx1FQz4i7hx
vYGcEMgsQRMb1nM+wKrU7RxIXaUJsjrKTmv3epbEWCyiuqj9AakRETo6k2QwzZb9KbHiyg7UedZw
Aea6EfExDek1hlDonaMO4tsv3VztEIgq9vca5icLi9b1mFuSorExhrbTU20KA0eUQgpJ0JhTfNAg
enw2GgOTjTGB7ghbQRgP/zF4hO8irsmLLedBJTiDAhXrWqq4GvpaRyIINLdG6ug3ltF0T/YyLf1W
WwxxMzDvGgFZklq8NbMZR3wq7faxc6ggbAYddcN+cnUFcLylXuFYt6tbUGUwWKR0DI00IbV4FgO5
sImEQbWjSU6dK2m6jqBI/ESGX6c9nAw5r/ZkYxD9rax760dWu5WyY10syp/lOKv9Y7owPp8WL7F0
urt1Qora3MJ6M/DcDxcs3N1hwfx5vSprx0tyLjwzyA0IxOFcyNo8ZFMv2t2c9Dkwb8xt2h1942EL
498Q8KRcNYLH77awVdCH4hMquuRmZUYQRd5n06MaSzxVdkLvgbcZr672oSVQvU4bTWAMA8u/bQ21
+55E0UQg1hx/BwtAjPqSp9YLm17Y4Gt2u46iVGk+I1Rhoayw+H3hLDlQs8raKAsSXMTRwZ2nFKBQ
N42U6LCS7yAsp5mf5p1ibiaR9I9dZ69Tv5yLXT/XbkdCbOk81mJygLO1hdw2KTbxoHYMECnkgef5
plckOdVLxTDFD5s3pM+gmbjJ5tTVA0JDyxmHaJ8QTaP3HYCfuVN94m1j16/btJwpylMF3dZNXH8V
tA5n35RZf9FSZMoIg58sdnrK2PwkU6dO9kDsB3I3kKaQ2WvnsE2KocX+IYrEusyW1ivIfYpdHQ/V
eklnVrp9Jc0ElANKDggZ8xztmqgHktMv2FdCxqNsLgnoUYEjVoxFuiPKC7mmjuNXXtk5Ybsgj9jX
eC8+x4T07pXSI70wjTypho4GGGkhsvTL0A8wOvshWr2MOS2GcO4wxvq9xPC/HmAVrE6zOgtGVyW/
TgqlxNCQhfy8KAtYtNhj0Pm0meudaOW6yYndz0qtyNTHIwatGO3mGtDTdOrTAFsChA7j60IuZvbT
cjrlLu5wXvtNkY4vgB1bNZicQv2SC095RKkMLoMNpnJX9gaUk5RqzUNfiqgPJ3ssvuSZa38edW94
tLQs/zWN9njVxg04AKVrQEOUBDg8kTIfvxQ9uVg+ZCikN1nem7DM2kSPfT65odyAwiDfvhAanVBq
cGIOOGOTS+uSTFMHUTQ7lj8RuOD5a/tpo5s4xghxWcFDxlBoNwX7aygTmHvLHcxK4yspELkTFLmY
L9xxgkAzWHizDmu2WbUZ8PnTn0JN9h3/fjyRe9bn8kjOtjluFw6Zt5EU02dZVrZJF7pyn/Ihxm8q
hGaEegHzl6V9ia+0kXQ6XwOCPgekurhF2Eydjn0rLx1Bt2Y2rD0LDa3tqZ4wkaM6VNNDMzhCAdFT
ptdl1QqChPrVWWe4hattWjteyrDSiOBomrp+BpmGpiL1sDludH3sfmBBZ2pz40y5GZkw4w1VgGEM
eh4sPrM2y+hNyVx9nnrFA07EB9ruPCKjee26mTyrEUhzVhccdkEtSSiqU7UWyFRymlqxW+f5jWP2
lR0SCyzn3eJ5JKbNgvTXqR6UT7zpVtAZMGCQimRix23FBagz9H/p6oTWvM9QUHsf0FAGW9bNqBIU
wNCSjZcP9tMYVSxf8VAXP1JtUbFcK07+qVdjcSfwiCShNlTVpZhTjLBwPkwLipgpI7TMMI9CKdBi
hEu5tJBR3Fq+xLZO9LjOFvpzRKzIS5so0bhP6ooFtR+NnORzvRsuJbgOOk94W1Qfh9LsbCI6Dfh9
AR64/bpRG0g4+ly2KFn2SWWQVaPCfolCcPMTfHxyg6gBl7QP/m7U/P8W/L+t4pn/vgUfLD+/Jyct
eP6Hv1vwmvsXDhQMa5AmySzSV67p3y14Tf+LYhB9diYzEp5/2+f+E/ms/UU/hy6tQyf+txLx/7Xg
Tfcvi8I22gvElmszzPgnLXg8KqdVDri4iPowirHNZYV5Uw6Lc1ch5Hb1xNfuQ41FGqCst8fA9pRV
SndAf05cQ6ZivGerFbSD800QEOQrc/uprVQRpMLIDwjFsrB1X1Qzv0tp1a3mowk4UUBJjKgGNYUt
TlwUJ3rzaqmt6hpW/NEpM9IWPDaNylztsAofFjZL5mgQ0NLJY0HttUk0ED24Xq2s8L2a2bi+UkAj
EBR65VnlV7tUv9dTtDf7lsgED9GLcaE2zn2ij9vB3CTFc+L9rOVx9J77Rd1Deo8nqJvppcYsKAzS
NdXZFya+fvq90bzz4E8Iw/ruNS/IdbFPXKnQefwIOyDhO7e9J/mY8o3LvJTSyBirw5zLDdscusjH
zqLPZ85BtjwsxZVObQCB6uRbyvcsV58W8lwmEuddr/GlKPeK9zhRKKFdcZO1X5aKpFO+6IaVcSE2
JE4uYllfzWbQ2ukOFJmJT2p4jsuG/pK/In289Aoqgd5fCHUJehc0S2f9VGLlsRdELM4K4Cqle2zj
b7gEyQZEJP5AvEtQ6NleIyZl5sxLh+12SgDdJjq0E/UqMZv9osYm5mHTuqq7bLfk8nvWyl05tiV0
eFz4crp01OkmmVvoQe7WzccfebuV+TdQgYafqysvr6B/noa6vktjqCKVtvdGhcnxxuzB4GDIxydH
Nv1dzGUTdq65cWGMt63+nFFQogARNNNt0V+sOUnVOG7ZUFd+kXjJIRnqyzHX2E4h67ei9p7iVeBo
t1GFS9gxwqJtb2N7fGjdfPCFNe86o7JWmAeBqnP5RUI9wXgy38W1ezRGFcg9/vLKXbZqDxQAe8m2
mdT7zuLpLni42f71gc5501y0X5r60ySTJmSOvpqzZ7Urd4Rb48nCdDB+ajhSH3pAkpmFWztjCyhm
/akj0ArNnD+VOlGYwEKWg9ePvtVXR6gsWTB29Y09X8F0+5U58rrzirBqAc/09S4C62flX8qmDcdh
Ckl1PqZD55vVkSAulllS4PtwsL7NQ/HUxt4+xkhe0OWy1PG2g4zj1y7szAFrmoYsLsWE8SPRlq2p
FZ96fXiI0gqSM4XHxaWB2V6Ta7UxU+sOjgsAreJQmMp+MqaruVa/e4X1Bd0D4+Czt+w5DYVRvwDq
aQ8mmdt1eySeAeTDxYqUoUN+HHUJd8TDEamat7M97t08uovG8lcSW7wW3KeBOWka43tgRbOuh2Xs
vzl6+91r64vk99sg7zFRoY8DTJAKMAJE1RdEfH9hRfzkuXweimX86jz1p6YTa5O6o4fniAkiSjeU
Lo+6UmyGNg6zuLxFw7FRpXsnB0VsS2vBrZyr1Ras6gO0kC+elS8hMazOjTJz1lMW95DUmGTneJ7D
2VXirUyKG1qmaPnG9glETgAS5EpVi71KoayqvizNJrWsz3l+m0/pXkT0E4QBiO67Fs1wlsolJKDO
l03yorniOgE0qbPhpli3pH5ewBJIgaEFamQuN8VgyXtm0inUnPlSq/im28S1fbcG++LoR71wxEOd
KJcpsXwHJnZzJ+anAZ7OYuoj7SCHnUMp/LE2H3Kyb5wlTTdmDy/GBaXkq1H3MIPoKXHe35VddUPU
b3xwQa9t7bhZ9lELsqXWFHu7JHyTWPQy9pLp11zvjrAfN0NN2voIWU/JL93anB+tUv3UFvMtjftj
5ljXWkW6qXkcFEI1mzH9CfDxnjOjyY7P/tkSuRvAyXCpmGfJ3pt1zlqFm120ZinD0pK342ApX4ze
o9pJMCnoRgt6XTfDfh3bTGxt2LrOzGdkKtElOuz2OhWCTfkIRbUxi0vHisQ+6mdwRg1Vh2sgFelV
Wka6n3vDxk0N21cNZTzoLoBQtTGeQGWVhyxS7YPLnvVBaa0hdFpCSixFvYoAuH3uBzwuti3TZ3ZT
09ai1H/HwMhQ5cXpJcQGeYxJLAzjzqz3dtEBhnAbsSliRcDahFhI2lXEYpjl5HstV07rbcXCKW3N
WVGGZBeTCMV89t1SJwBUwEz80jIL/O3k6MaUPDctB+dNnDT1gYQiskLqH00fP2iKsjdwkG9n/R40
lHEZAfAO9bYZNi3z1S0LL9/M6NnVdWuY/dZI+vEFUSiaqsKctQNabhZlRD7Mtnp1DVVr4QA4ihuM
SlAx7UfFks1BZg6zI6fwQLJrXle9WP9qVqoaJq4eepNRXuRNL3eFG/KkG05HIvJnmeeH3qnMjT2w
9U/m/EsvE3WbZC74CC/5VMQgHTFIx7IZDsDkHtJ8rq5MJ8u/91ST/UaZsouIyrVfl5Yb0LdowhmU
kW8KTgBDWmi7CVjZlofPbsDWX8osI2ol1hi1tii2St3dWqYybqyqiAKzgaBpNWUPt2P924xBhTLV
ljdVpX8zYM7vLCIn/C5J9sSGPdIIubFUdwqM2hKXg8r+wHlGSuftwNcZQZvJJVDq+UXPmoEpQmKr
hb0UqJ0773N7Mcm/GkSgiKtZ7kiHbtPlV9ynWkixXA0K+z+4O7PdyJE0S7/KYO6tQBp3oLsv6KTv
LnftCt0QipDEfd/59PMxs2aQmd3VNTWXgwIKFYhUpeQizf7lnO80r0tRfA5meI9xQvFJ9uMckNkF
QfKzFreHNpwvUa7eL8Laalqx74z+STa5pwIww0T6a7LS95KEKiCNu4aPPY6zHeLvnWn34Oy2gX5m
ycOefi2VjGPcGjsnbTYRvUyijkhcgs3YRsclt2NmDv0uC1bBSX0pjfToTPk1dPpNNl7r1tgXBQ6y
qtoFmumD+4ReQqnW6qovUt4PXa3u+OypH0hxTpxjRU7kD5Arw2kZlhAeTMRLECkDnawgIrbNx2QB
5su0DQS4wxhA0YMDQAF7l4Zy2jbFMHldVAoNm54OSLWrF+ydy+gQNr+0FSCQdjD2ocXWCF57nNBs
q86xrjTrtCIWfqaCujFSAlJOGzPFEdEpu7JaonvUrdyLSF+ybTsgCSFgS9mZYeZsZa5PLK86w9da
iWFp4VYqnHo5kUckHtTISXb9uBj7PkrV89CUyTttXP1Qlm3ps8elRmqB3D3qdPrwkU3wOoByNR20
yjRcDQlOq64MZZ9kU/3a6AjO9FEzU1cZYnhmoiggoVbzU7LMSNYcoz+2emd85yp+5bIbu3tHER8G
wC4gYHXS3dkd2qEpLKlmclrLu4R5wLa3i/iJ0bRy0PjR3SFSrHtA2ZaXDHBUMtWq9sAQ6W/FQGZa
IDuOv0jzTEKDNqM65scmllwdVq3NW84PTdsz2dxPgGuPgxO/ybaddDadivGqZjLeLIMaea3VJzcA
uQwcGApphDgBHnUT8viezaF3DrooFn6pmHfDJqBIYRKyUfNWEPgHW3lJHO1VS/LgLdfa7KhpI/T0
PF8oFFFXfiyMOVxRq4jldavtdyPR6ZepEMkb8yz7MKkGaz055gy3iqwaPhf4ZPtpgDAjou4dlrfC
gagJzxK9fpGl/RA7xs5g3AkoJ/Ya097WBB1hmjnW4bBiIKd8xycJ2TIUF4RdkH6nFz3F5jKPd5KZ
Jo/SME0nqvbWY9LC/msWgI3T4F3Tx22GnpeRRHGOFfXsRFyDs50dlL58AkP6rBEfl3Rkm+gTx1P5
xOV61FrbVyBKehObTp8Rzg/Rq2TkCXXLaKrya6Vc/DFpbxIW4qbGi2wZABYdzkuE/cElIxu8UqOD
w1pELKQwp2PlO2b4UqYTSrHg2iIEo/wjR57M4egIct9xUznkLqmj4SYP9ddlVKTfD5IP32o2ZPD8
dCZz4B5g+2TOcXxMZr16krImgZGh2tOSxf0GCzpx5Oj8yRtX5RbEU+NVSfO8ZIvzkKYpetlwwcuY
mcccWXYfW+E2CJAi1oS6uFXKg7+CXF3kQpU/VeIYWvpWVs7DrL6XMWPpag2eb3YBMxRuFN9CYudE
Oiwo4Vdhd5ZshM2EqhLMuNuLaUeW9wYj0Xcxx34NshlSMbwr0uSb5FKrr0yM609HHT7BkK/k1Y70
sUxpthnrvo1qKGLkLYvJNjX5AOgIxvSkLD2hYHAR0TSlBJ9TlHJviBz1d3jEcHEXihatudLfqmhU
3dgy7F0GhY5Rb7SrRAPvR0cLwGwIAUDRTn6G/Ze2BdnfltvCuqSDke4WGcZ7I9a0V6XhiGgjk+20
mrbmVkc4e5cxqvJJx6mvkRYPPjysGJhoaJ9a0uZDmjiZbyVclW2pZPoeomx0FHFWPE9COD5pq9Et
I56FcGzNetWw3u9MpWl2HYsakuaXyXmtiRK4mYw1nxNklo+W0cs9frVu2zOajjd25hiv0kAhEg11
cskK4TwWmYg2dZnpLEJsloLoouqDqsT561jNzdNKUfiYrKz7OVBvHLulF0cF8WG77Wu1ewZP31/7
tEiOAvDxO2gsKNRDOgw7vWiY0xpO7tw5o9m9dYYMHlMYlQ9qH3MxDYxAFxeWZP7Ua7P2vpg68ew4
g1TW8bIOPM2ppn2fwAeWxIA/GdidtnaRTnepUSmnRY1pyCweVNPK1cdA1qsgsBGXAgDlIW+s+i5g
cUD0iVlx9BPe2yH0WGrzzCWwnCCs08PZRlO8EsQe8NDM82ZQGv0RFEb0Bi+xaTwN+vxr7xid3CLr
lIB0s+nQhInuI48ufWEk7L9RMk1h3HQ4yxr5MKkQSOlqe8OTxZzy0Qxc1HbrbJjfRi9Zout+bRbh
zZFD9N2jNVHdNtQh8wbl0vNoWRFqWKMmYyCQ6nbpLfpE+OLzCf8Td4ST2mhRBlYtZeGTOKL5yVic
I57a2JkO6up6axdW2mzFIPaMrt6ZT7lobty7rQtZpGEbh4mo1x+VPKKZSQMvC2hr1Ekw062JMtaK
Rf108sF0tSbwGAXFGybI+dfcx93dkCWHOMgHv6Bd93sDNk5Aem7qpG9lILOdtKLt6Oh+onGGW+Sy
J+Qju2SYU4alP4qSODs4iW9Nnt9Vqw6mx+b4ZMOpcRUD8fFQNEDaLaS3VbEMpwxtbR59L4xMsNoB
Olde+yg4OH3mj7rau7JdrQVyQRoZBF6XaUdQzCzlxoWvy8ZzKbPtAIrPdWjFtCr3aE3XZvKelHGc
f+xF9mbQOx7eOXN5ThBqzBmzB8ZKNoDSso+elLhjVKCVpUfFelCscm80DfhyVCi0fmp1kdVXJ69L
SeXFzsTNkpxWu7KYqZsGGztwBGJkrmHhaAHq6DinuN7iw8h4h9hQtUr4lajFltzAr2qKs+ciF5d2
GhvfWsNknDzQ96psqbolTVaaVFfaqwMf5acgUg5bYyD8sO22aTh9mNK8cchx5uNp5qf9hI3tK9Vb
IGDPYipjPDyMGyRNodvVa6eWgMu2s9TYAdbn22eWzUUlXli5+ChV6E6d6sS6uj8pqaluV+FzG5iO
39ikZ0NUH+B/Mzk0An53DatN+6xl2zBJftSmeg3T6peInNHD7kuggUhnrKaYpfOi1HfcQlD/siL1
mzLvt1HESKWeK7AmZV5DeMSbn8uyvQ+hKrt1a3O0gCtU2ycEI+egt6ky0/KlCWtobPYHwSrsE4oi
3qlKehnSvdNbjz3LOlemy0VtFDeC0xAlziUMFA1Ld0diTMLGtApQZbdaxfDFmQmoUM6o7c07zuzR
D4v2pKPaQZNQOn7hSFKkQO6SzXVWmAr5cFiTj3BJeAjNunxdyulbHTuDbGK6UaXJEp/d3B17o6ND
2AWTjY+M9dhZD81z34qCMZqqXvvChO45atMVd7m1G0s0xdF8KqEe9zHAtfUChN/OJWM5F5PnAGvU
o0Mw5os2EkavZwx12a+PfAywAqchaVwlqtglZJNxFsyfHjWNzyYkHmjTtd1dky47Mw7v84ISXxvk
y0wDzuLfudNkyOdV5IvCfKYlLQW9RT6kPC3hMwqObOcUvXkywQABZ4wO7VJubQQzfhNNNzXLjaec
YWNsY7EJc4IK9CyydmVZW1twWckOmUVG+EZp34sIpukY3uSiH/lOXrgTL6saKrfsD4eUij3edo7C
hLuRyGhgEOwYVZSUU1UoPpTKWx1AOoMiRwJKGu/YqKFORk/iz7p9cqiA6mKa37msVGr92B+YC537
VGWWKhUSH5S5uQ2xWl0pDS5q157M9b0YRl3z7DG5Tx1hYQAPv9QhSn00TL+gX0uXxb39OGULr31a
3jNM45BsyAQIiRm7R5iYUnuU/QpGHmzkbos8VkZlnGeiLa6lkPG+VZ14G489A5q5WKlw2oaL65aZ
6MXiynxBALcbZ9S90qqqGxfPrqgVZ6+yML52BhvcgjPYMpKrauaPtsHifNA+h2r57VbiNxKQQcEj
ipub0sYrkvrZsKZ0H+qcqHO3VdhL5aCiur5+0cz3GATINZwU7Rr1hzAoPUvekwLqZ8qHYCj3aJfG
2vDAhVRBC7t0YvrjLOd0Z3fL8FQEAD+xl/XXpNAEdN/00CAGuRhRTxZOYv/o7ZpCMYY6z3CMaTsH
L0syxDUjUKDMQfCBs5yflGV0ogBIdgL+spdReoqqwCuU6yCN6ZiIsoZQTtNlDb4cBGPTmiyDUkdZ
ywuRmJpDyTtnFCqMaDEfpE5wUFRxGUMki2wvKhv2fPy8pqRByEDw0IjEN4wOvCYNMkPYV7T+LRE9
keHquYWTA7rhSl7eNZy5aYIkLdDteiPp/rV83wAcnlCNhO1bWpMZi8TbOBVl23tB3Ov7QnciJgiU
XWXXthB7c4PEt5l7MKm+I1F7U5nWqM2UaJNWS7I1JVhgRt7COLLJZDFhWMq27fJfMiTmui7OzO20
Q9qnb80cKqehN5tjmo6HPA+rfaLkltsHRNW4eZV5rC6AT/Wt+mUrWbcbZX/O1o+d9X1IXw0LOs46
X51BwEqNz7L56ahBwn4nYFNZGON5tHnI48A6korSbAmgHjyNdLBjrra/epx5T0lgfkUF7JlQP/bM
k8eoEFtw2dxIoTPCWO25JItOUb0pzduftW18pBUZOakzaE+VPT7xGNz6HFBlpYVfVD/yTMbQURtN
4zQZ4hQOSU66OPNgB92Gj98FAsQUEJiQomdOwD73YjyElVZs5EJDWebaJU2mG13D1QzDV9EDV891
CLZLmOzqRB7zkH1UU1MLZHl0xuh5dLQVWSgR9cLUzknaoLVll7/RlsnPc7iyU+m4mnaJ+qOV7630
qUgv7FevtK2Aga0tK32Tu9/MthbBNniENoUloNY3SPtyumEGiVu7ai6E+1wHXb0ngx7IcoNqpFkE
xY1zhXU6uQuZn1sn+xK2C+R0JFuhFCy283QlCe81pbuRef9odLCzEP9dVTC/zVjOAHnmuz5le1Qr
n4EZc9LHMWrGuAs3Cf/A1epJcUrNLgfEBgEX4xww+XelUb4ptfeWsFdNMlqd2X506uRMW3Xtgv6z
0GPtbLe6gxI1r3wZGuN1FuEJxWvqAq1/7UIDy1BVcnHf5SK7d8LOZXS4iRfnKLR5X3R64i1Y8EwI
YKNDzjQfP86gkUCter4fbOWK5fc8Ks9kRVHeEYiRj7s8bW3PyEI/b9pHfq0uhRIsw4EiqQ2c27yu
Hyu8kAMM7zBv0qteLqd+xj3LbzMMGZARiQJiLECKGqFrwKkJpF8yFc7KQ2g4rxbXpgvW685qFMQH
N3Od1KvitTdi05/IhMb/Pnu2xsvfJ+VyxYdsIZIuAy/tLePAjOXNqcv7cuBnmSbnUPSspshbXsh8
isDZ5YbzA2C72/NMj1rK1rP/HNCdkYXlNcY2M+8cByadGa3g20sd1PDMom1G11j1vPfqj0xiAMvN
n9GSn3prZ9M5dgSCZOgfSz6FubmYhbjoU39kUbyxFUEalXWN4+BUBnbNdZwklIHxJgem4DfM3x7x
b3U7vZS2F9U1IzkTuXqmLI8OG98njMHGIxFY4Asgnz5p5ZgA40fdwIIIkv2JhvmoE6VHuwZTwDb7
97EtjU2fsZjDpTN6mHjuE5oRZth668kapbK6iAPBGSGGWvvLKTgniR8DyiwXsmjKiFsc0oqb1A3i
/VzdSH1mQ5zYYBPoiMCwgZjJE88Z+isia8orZXYoCrOWRkjcp31zFFl43yRwFmz9GoksPTZRvgNR
RQ6A052ktKOjo4txS3zeK/zm69ykBzVsULVkk+Uz27NcEo/7TdJmAx/UdCITxnom/OJbUZi3zmj3
11C3iArdebQ4DtE5d0zAikzf4fmrTkJ2+0TPvHJYHnJJkBlty/1A5MN91EXs1hzBz1TFVFbSEecq
ard52l2XWuIiTih4FqRlvxBtXhXjoSiDPWlYgPAzmrqGLXFWbmUrd4DwH+ymcmXn0Nx9tgRfUOPv
OzvlmOEcO8RJskUys4P2to2ZxdVhzebb3DpoeUq1ITEH6yKaMHXYWOWpKyov0p/MtL2S83QOo/ou
lsKbwDZb2litvzX9B4rx1kdtpW+6PpUIXU1ytsyQxoYQNgjRS89PB0JnG5tPUThv0uZFz+YtOs47
QmW2YXNIINtPZ/CLOz385dCTk80CNnpVDaC+bKRrZN+4/7l6Ia6kDrlW8ZvZTVut+xXpW0Wr3pDr
fQSzuCnjqj7QvHBY89AYD4GVaLpzlkqY6R8wbjcVvWfCmYxqGNCy34E3xbbpZuaPPCfYElQ8FEwH
f2J8RDPjVRZejJoImKcKHxabfcZ6qa5aG5PH+bDY9N1g303lIcms8LEJ2/pW5EwLK5iRh7YRzg6x
h9xIrYl/wjvRdwSmZSxzOJQ2TQtGn+09foWaOQObyVixT6kd6Ku+gB8VaM6lqnqiBrVi3HUDOUBl
XugvRSzp5KaWcz9Bw+o5jY7hNqquMLTVH4bFq2xUc8dUNwu/W90KD0rKeZ3oSvnaq90wU7ziBW0S
u3ogO9HcANV/1ljCD26i2/OR8A4iriTBfJQFTxPF/SYsMk9TW7Z8xlvtBHtylR6TRjxbHfIgRqw/
8KD4FdkInpVxmML9vm8V3ebSemGNXu7KGUtFMBaEytEuFLHYAArFuMCTfCRQuPbSIPslE/PGJu8F
YtJBRtE3jglaDUDzHRS5DmgupctDZ9tHJ2DeW03G1YERwKJSuxJtwcQJwZZfsRargjdO+9gjeItZ
sebl9DGDwY4QYT7pSAovyogqku2GLssRnkF3P48YXuwyvzVjt18c7S7M9CthOu9CGg/aKI6J1sFK
b3aJgbYfvEPKb3ER+zBNbhlhqdSH4eOkJMdc6950blmO3YWbXI+QwWViy9x0dB09eqwn7ZYrENYF
0+pS0zbjxDKyZ32jppcgKEmqsvqfRvrdqL3YKBT5G7pVhCWMfjVSdlw60u8O1SUfJ4c7mUxoGiok
a/yPeaJIzYiXjER0p2v9vd11LGOWYKdN6XvvpAkhK9VXH0Q/NaWkzCZ4EhtwQbyr2INT79wxwoEu
1J2m11ssjkfHZB0EAok1d3giP/KFAvFOU8ltIgXpNilg4KP5DsyNOwcGQZF5fk40rtVSs3nxmpBZ
wXocq8RYoXALxnl2C4S0e/I2FBef+Fu1cGFFw1HVp3XRGLhV4XgK9J5dZdC6BN37XOXXJGipAezo
UYlMsanB+ptD8NADSlQy+V7o80Hv+mtXJNuQmQWukG+pC2UbSudpzWsY25qhr7W67BVP7+udXdga
SIRi3nb5pPlLIglhxO/pwvG4m6gYu1y7DXl7MJO8IWkk/MBpaLuKKd6JrMMW1KrfiYqzrEjsIytx
pJx2f4sm9YrA9U4q4RU6qGe2HfF37bUYmq2w5gfL+en0W3zTd6wRyZXpUp9o65hGxvGycQ2NQxqp
DHsABl8Ga1LS7GuVq08hJ05iGhfqhUBVV28ZteTygMN9g1T8Ye4fbeuAsn6PAeV+yh9lKryuM1dx
gBGyPjMapO0N7VuQHkJnOtWwKfxolARRROQKkES64lQyv1aDaxITakoow+IuJGNuSjpcJssUuUrX
omOurV1ikSqGKPJEZmWEI6dCpJObn2LJz2hCHo0+9sWi5m7ZD5pL9Pl912osapIZmiDzcwJLCLwJ
O6I/5yOi08+w6Y5FpD+wZye9xrww6zjSts6uNrPvpM90SxOGazjkMF3q2bOKcmU07IjCIokoaVQv
6UB/rNw9FPRDxSPHZpJyLCMHbTj3tvKpJyRT6tpzXeU/Ays/zc7w1Wf1pxDBTumD0DPRGGxk3/zq
7OReGOR3cK0+2AZV92Ae4orcIRmenaRlPYULqSexKfpW8HT4uvVFBsoz6Tx35FqJTZdO8k4t5WlS
qms0LsomJ7ilGpx845Scoz2gYwJKIBlPWNaqJHuj2D0odfOR9dHb2Abajg7yNI3qyzzU3wULXkJz
csEYXDwpvNoqgyheZwItF3AHJadkKO1Nb5sfjJFBBsR678O/uHENH6U932wbmx6pA6tkw8rULcv+
ERk7PLalTxfya601RfCcFPmV0Z1FRAG0fGeszoLIxzWwAGacOn/HPfushoq1G+3eyxQ2tllbeaEI
z01bYfplcua2sps55MqF814c7HpQiGThX1Kr0zGG4gL0l+EtQhV1W5nOFVahcg7SKNrw8eAYNLNN
KcXPpetQSEVPvbB2ajzkG2tIIl9L7egURysDumJRFkqt5FFUTwW7h02Dm2LTNRBiAl5TbgbMCmh9
do056JtAxt9G4jzOes98OpGM7vKdEw7vndl7tn4uKrYwc8NnHCWxZ5G2WhAPqNMqRNtKnwNXr5Bq
mMYLsn+PvanBoKMd/HkQsTsX0QdBiM8GavlTAdvAg1ds/NSE8k1WIsep+jGOtFp5Vf2QMTl2OD1Y
SITrYupn18ofJZpIg2Vq0hkbAUwFdRG5j8Pb4qCcGDNKJ03mZyTZaBviA/kpN35TJ+GgTWOrdEsQ
BVfk7FWStUSGDALboDtH1769ONEdcqEuSBO/M81DIqtjSLpTXQ8PdpZVB6XirTLU4MnoTPQSPeKY
WUXe6IxHU5vejKSGBjFJTNad8rhUM6iI/KROwx02yydsaDtCC7ZWhAmdoZg75qbYdYLaJtR+BOV9
Q9otO7tli3kVlH3PSiuPHmrG00zlXD1y7lUUjl04vYZm9l4vkbbrxuSxFemvAQViYH1pVAwte9/R
IMiRKl92OzHuqvQwG+SvxSxi0+yyvhFJuc1wgsF16mW/dfqHmJHA6Ke6Nze0tgp7jipx8atstRnt
4czYqMtjeSwMQiTtMT1HFhIxW/GfI2ejXo116Z4XTJ3va2LGnuI6Ch4ahR+00lvlKOcu/sKVvezz
XiMvySIXM4uG4nFBD/mtRTaXi8Stk3IJ5WMc3cW5Mc6eJMya7evcvWIJHe9Q1yLWJ4gDkUGfnGbR
2Yd5qbWtHRXteab6OedGGv0MiqjhNqd11YLGpGGalG0eKM1ewPJzR9akb6MZfoCehmWTfFg16yTZ
lS3rFgxMrrCkjz6wOg/R0lwyLFd3lpYrB7UdXgAqYUYJGIT6miherColKFXKXjuqmR2y00w/m7DZ
cNySqSK2i7pmK5teVKjXso1eibFG1Ga+tDFaUzUu6rV1ulmFlJ4oONoAaFRPdWKK+95h9ql9lNQU
cBlIaeyVS1Kltzo13LAHo8IMYs8oSexYMud+TWjHPh66Wx1bDwja4ofRrDy82OioZDEdGwTUBKG2
kWtl/V1pqm9x3J1K+SvpFWJl6TtYzuDXGTtW9Em6S2cE7Kyp8L692cplDBxcvWfVDLcWa5fQvJXW
sGdP7tbUdJb6JUbWi5HYJ70ga6B+15KfOAEYI7/w3m4YCTvoh5Z3quV52wsGfiGJyysmgDtmXj40
azXH0uoaZmmSJzFWFIrWkaxI3ArJXZis5jX2uHOIgFDGr40TdGvPUnOqkI6VtD5OHn7RBQotcStt
+gQOPhl7ujyUeX6rV58GDj9fy5TgjTyZfKuV1NRE+0wES3jTUr5GBSG68amM5/tknSeNPBJ+RHrn
cW4d+tqJ0OhmeMx65xwMtuOGHVYZoqamg1yS0M+s5keTWx+cHQiAm/RnoAj7hfFgtNUWh6K/wrrn
jMp2KNZlAIq2tEpp/nXN8rCv+mq6FixNbG5qm3s1m0zLzTK8HkZ0CdNlO0zq69I1p7ZDrlsYu3gO
ES4nzqcjOSSZsYgfloq7eMaWd0lMcgltsZxEOe5wfexSgWtexFBG42QaKLIkJinMza7lBJ+RZA3Y
IX0FvH6p++hsdV9xq6DW0amPdGNeNiRKf3Df8vKMSOLK6Y04UL8sUL3a3Ofsy1N3dMoKlz1VWU7e
aPKrqVrE6NK5jBbFf88fDESkrkGFnVVNtyGRjbFrliUcJaPtx1oV3SGvczmdcR/iiRJBX/qhEz7N
XVj6QG2tLwJAsCcxdPNwLB/RAFyaWHlhzR1tej0bEWEbOV7orM35LtjV/uY5+JfcF9fqq3jsmq+v
7vJR/dv6pb9KlvBxGHX/8ec/tr//OfwqvY/u409/8H8DCd73X8388NWSF/Yf//Y7gGf9J/9v//Lv
OMKnufr69//5q+zJiuf/jezm4o+kQg2SOI7Sf2yteIyL7n9cPj6a7uu/+sLfLRbC1P6mgJ7AHse9
KnGq4nH43WOx/hUOY7CYKtNehmkrMfrvJgucGQqcIEPRIdv89mX/x2Sx/hUzV0i74MBXJvC/4rH4
C/AFGwc0K5hWvxEyHNX5Kx+jDqpET0vgBwb+NYgmplsOxTYdMRxSb+KpV/20pHZhDcpwq3jqi3lE
XsMbRMQrLWBPdCaKwGHTpqn+zxy+fzY6//bNwXaWKmQfgFNY4P/sfx+hrCuFAVKtSsfRRSpcMMZW
TsTG/SQDUDBkD95FR+gq1t9bVTU3Qi97V8/Kl3lR5oOV7eA6CK+p7Gd1XaaOVNZtFl6ccKEJDnE0
sIU22B3atwXUCgmuWPiNdKg3TQNG2wvBr+OOWyrkAHq5aadoh2ONZTgmYWzNsw9x9YSUL/sd7/H/
9eti/bfvyjYuso/i84/v1/oFv78jmvo3nkMLmz0UULDwK+fg91dEKn8zMAaDQgb1jGTI4OX5+xti
KTiUpMpLCh2RED0bOsH/JoE6f+NtW0lt0O4sFdbMv/SKrJiDP6JWeAMx/FjkRPCWmkzX//wU9oht
IqCwwmMXbLzERYjAxWx1QIwJSkWaQrILn+c5Zp+rLD03exmrA3OihflXOPJz/5PXQv0vviFTx5Ol
A2ui6v3NNfUHps3agcnOtEgirgfU+QtDiocw1Ign0eN6/CCkfeLN7Wzd3gTV6r0BwFq+BmCzP3Jg
w8P/w/eDDZ8+F6IP/2X/hUUDcAlZuzELTxFG91MVlNlePIyo2ypHgPWn913erYq4PkSeAk1FISb1
Pq9RNxFwKhP9d6/fPySt/RWboWBaszGzwShQTUPV/nJsKI0gCVeDxhMVOUlbdblUxC2bIwm9Zm8O
jF8LrK5bEzBIQwBkyRbCCcJu94fL4Pb7A/JHTuv6b/nTY0P6F0RCjlSTB9Rcn88/AqpYqiWzQ3Hp
cdmG02auDQyOOh5z6Sm9KVGx4V/aCKPEARFlKBZ+P0T+4afwn3gN0oSPAaxBWzFL/OcvHwPCUCo1
xVp80Ab6h51YJMwyNypZVTbd+GbHgw3QIp7X2ZBpzASK9lb1NCxY5V2on+2PIVb0/l99WPiuQPpy
7Wh8OiDp1jP/Dw8vKlmmotiy/TFK5VsKTExuxqozyVfPFa2gIZ3rnxhSGFTV4/oL6mWWXZAhtK07
WX1j/JNv6D//mqRh8wGoAKNRBlhYIP/4/bSNbDW7sjVGWEP9qsMNIns1bWwk9NYsHZhbY/hoCiMi
r7AYrXT/3z8lXGd//Q40ntb1gYUw4vDA/DWpa2lQcjB3tr2mEFxfRM+rysbBdYGoh/jr4Z5zIFS9
0dbC+0mZ88d8nugypzWUfmNXWfhTGwn3ZKmgEI5rEH6uu1DyDXUzLfA3orkw6UvLWqiPnE565w8I
NpdjOCcY1cy+U1/sdoZJmiS9jHcjc8/RMwkRRniLtmHwchmbNQYBR/yYyLb/RjpfIt6pbQaWEYev
6S4G7DecM7reeYNAUIdSzax0NnbWmL0SpkS9n9COCPzuZYdFrWdc5CPTMFROTz2joWF0pbvFGpu+
H0lYGFw8LHXtmdT9gqhWbWRVHSOOyh2gA4h0ZmPadGT32QhMZo2hFaEsiP26Lsh92wg+Eydw7hf8
1WyHsqiYXIXceVKSBOoN5Ixj8q0QPWx6ehuT2VCGNt96p5tduKWbmG9ZFZSP/aTh1y5NpV+/fdl2
Xl6CG+SdYbm6iWEdzLj0hxY6cI9Ue9t3sgsoMPBboyJZJip7I2tQJIVj060jPiveQ1pTPibRD1CP
GtabmxU6l9K4DX16Ckh5oH2KTOAdA4UzQ0mttW9TLVG6Reys5ZapYZC7LSLp3ouoIPE0SZ3+hz6T
lRhCH/0pHuI4ppeMuskjj5eoW2wgjHqGPO1rP2xkjCdRBYZVm5P+RWqiw2p/6daax3SFOQGTmqR+
1OrOSj4V0RwLOmZxWwb00cBPTLAU7LPQ2ejQA0iRzkhfDnNEPPxCwqa6ZUR7xyj2UPUzywL2RL/J
hAHVJyQCXbYMWITe8MCUQzce+r5S53MYL7/gL7CZVk3UMuCy6HIDxnEUnZhWYuIWQHppk2simiDX
Wk6ye0QbkW1RJQN9av1yEckPPOhQgaw0BB7mGDzADRK+h0i0dQSsg23SRxgHnDrdOms1EDACdC28
JtRoA+d6uk52N+NoGVO79TLVVkiZ1bQB00Io4YSWuIGdMN8PuGXZi7RPFeJgBtqZFfixXmC1CVCn
szQpc7eusbFi95tMdIradgSNpR2imeLape1w9mUTrPdQou2sBRX5Tq9y66pbKVOzLhMXTmvbFcq6
NDaG5yzKmXbaTNEqI+749TuDivyD/Oi7Ue2kG47pA/g59TVXksU4GgSbp7v/Rd157Uaupln2hYYF
enNLFwyvkAtJN4RMit57Pn0vVh90VzUwPSigL3puCjilTKXEIH9+Zu+1Zyx6aFFzOeAx2IkTTqKx
ZKtlqZKTD+IrFPwzub7rJ4dscZsaofsUE4OBJ/Pf4rGb0np1c6yWj+OsKstOi0wdK6rwhhF4CRQt
HHZLMa0HoSU+mD9xrmAA9IgdC3pSoIWaVmzz+JxzoQSoEOrRNjKQUr5TDhW6mTohwhawNc9TEu2N
ZnkLrR7bGJE1Yhh0E5m7a4ZxZy69Rp62mHPVJvAiaORlt3SszQBeBOxejuwMiLLbNyEDmbyMp0Ad
86bdh50s8H6ZMSyEsXlM8H4VG/SNDZc4GnYvypM7sUESzhmj7M5Z9TR5qQdJ4FJjtPNWoSme8C64
SCBgocHAcvg8xgvUPHQLLKlvamZ0QUTA4KlSjfEjtQrl04hk2AtDMe/zRn+wBnVv5cY+sdYHToeT
SBxxH6nP2BJKb+mK5d7kgGWi7ayIc4a31ryLU048UWPmMYmJH5Eq7xIrHmjFjPe4BSlTGJdOKL4t
Qd6JY1y/kca9XhB+r5OHBlzl11VFe5xfRkTodj0TaIkIoxse2FOY3KJmtBMsuGgLcfWqlhymOgyD
JZTMQ4UctpsYmbFr2gOlcGLiMG0l0ZTUWyQIfKeusrTwXuij9mDlUYMVcpAX+biaxZLfxLG6VyHu
Tr3O2/VZqmvjMk9l+c0+87MM5+gKToxBVSrLyRmNwDT8oKuVyiNhxtv0WARo+JbjuzHcSK54B5pj
nbFuEWTIdnVMhtMW2qT7SdyxfFT0WVYcdcnSZNfhg//DdR5OEjdBDfCDrX4jjfjscUyigqoEabxb
RtUUW0doovrFa+ZhGjL8cs5WXoBj/BLpVgxXsC4GF08CUxeJod4OiuKU+lqGVgJc5bQGSh+LQSwl
onKe9KL4LcJBL9xUVCZXqPWedOeOVHOxxJ/K7zyZfpREmpcWZu3XwgxsEDuraLm1ToYfELPyUROU
WbHnJU5M14gLbOzqUP3qg1FyHK/x8oJCBzO3GBP8stO5/R7iHgyTr+QACGz2PfVFaumA8QX2lFUN
3p52ZE9m46assUul4rqvzXV4G1ZJmuy1EXtWIMaUYtoOrQ5dIPYGVjpMxp016joIo4kWfc5LhDSu
1+LpsS21FbuoqJhntrrxvjLZm6M87hOLkLVNaoJxZ8sDD6smY385zAJFfrF5Imk46upSKVL4toZm
LDtzM0Y6qEAKTFfrNQkLYF/meBmJpMTTzPiwatT2J21V/CtZO9yrZEL/0WfKDVQ1Yug1wa+WSk17
7CVZYJ9Rt9gueQkm9OuZGyJTtZVcX0GP94kwYxHICsISCPUWHsg+WTqfuboY4YuZMq9p9fRPiqzB
6eJmcEUGjiiihrX0ETTwCpyCddKpsRCqWow+i1zX7HxGriojoNMUdc/hvXDnA2gSO6nat3nxgHCH
l7IOYcAaCYLwpbrMtokvwhAoTGDfhaQeDb8Kx3q+afgjfCT2vJ8E8I3A5BLBn6NUv1RafZKbj3xg
YZ52cfHSk+t+jGXBUzN1gC0mhF6lj0dETX4H7Bt4ivFcjtGnhaWF28lypkLyZV0PFKm65hIauZyc
3WHWvInwen9e10d9jSM3iUdxj+4IHUs0yI/ZGikukIIdw9lPXUnH1oXBIeRHHjD5QryYeNejZk3Z
Ys5iscfmFkl7sctEb9Q6MT40fWog6ZZRAvW4TVdj3XDhVkeFOpkxzMlzkk9V9RgzNJsexFIsmMRq
yOAiL5Ti2fqVKNjEa55L4niXQiGKvTRfQwb+8QSN3Id9tZokhusTPvpV0FtPwQqPHKOPwMX5/NJL
8yZGlDRbWQkR1BdgUw3zpVSbBl1LmmY8GpGap38wvFbwJIZw6R8h9UPxaHIjb9lqJjLkr5xVYSbE
+WOoGm+83joUOZb6aoF2u1fzjMur1/OTnkaiPzRyd9WmLH2uO4OqOuyR3uoJ4edJmPlLzfSoyXU8
zNNc/wDMSh38B19NLxc/cw2SAmzZRjM0y70+GtZNpVU4k/ak2sZYj2zZ0CQqcxMhTlu472MQ/mmF
uaC31AFzSxXza80swlV1mHlk5/6uxlBRqRmqJ2tjpK6rfElSteRAGSTWiADaEWh1wSTLqAmkCTWR
OOESqtXEYtk8jd6MDntHy5ofx6KfoD6FpVdMrPW1ck6ekkjF6lxGMJxE8aSoK1rJuNZuGlWFK2KK
eLNAGlwHoJ8Ax4oQf1MtzzddEyQ7tdrXfhuAU2qOHjCzGpvX3LtSJ1Z7o1T6Y1q2nTsQZ3BtpxHt
dKkEdRYlO44o4b01pgvHAW50UWNDLiY0Je6SZnQ9YVHHd07X49w3QNVACrCHr5OC0rf/GmbJcjuG
JKlRkvG71KYfy5hASvhSTr1kn3VZv9Rpqh55Z12aTXXJgGmyxUgzH1OzjHxh+0D0ukKUoK7qplNM
7mETPki4wr3ZSkFkVvGjok+Gt8jaM++j2DdkObrVc71pWg1MCYrafaJMnL1witFCik32Y2ZqeYhj
ma4blR1421DkGFh5JUz1QW3M8pjnJAjyjRY77cz2TzUhYazjoXhpkxH0vjU8AMqXLib2j8+5nCJn
GCvp2rGC+aLu+h1S2avUhOPNXI/KbJnss8buGHfDXssTY5eoavUeVfGLJvU4kAbMdVEp21LfqU+F
KYU0j0vkEfWKIwhL78JKzTSPMU36Sd2U3GmFNVxMB5YI8nBc13EC0EbPqdaSkxi6N47KemLR8SWl
ZBlgo5wSsXhuy+G5NZvqwTKr/jmeUUhPWpgcSkn5lNXJHfAUnZU4uY51jQ27zZoTZ2EeUOfgKTKG
ddeh4lwU8ZV+Eb4sPh5h4FEq6nT7ZFwMGG/4vWV7gRYUw4fV5Oqss7q8I5IM0G7Jbqhq1amR1Pdm
RiNvpm10LiOmuQbKJj+quzvPT+8x51HsIqT8ElvcCgrMyM0AqHFZDFTIami3Sn3HWu3mBH1YDfoI
c8KRuEZczTShU9KIbmAgl8N/UxJvBhjgKrV61KHsVCXSW2tRc9+qxfBBlyiDMUHvydRunuQ8fCUj
pAg0Yg4wf0HjDocWAm4T5p45LGQejoLsj0hebEspKm9sEXGWm9aq6EUE5wgeDVFtjmv7q/DbV5Px
gZ/3J7PwLUIrQC8GDbISBBSMqeSgZsmcGWYySvtl/GC5lHjskX9quCSwLy9zVLZ7xuGT3QI1dbK5
cUdZpGAtD+uCtqFZIalUgUI04pBr+8RsjhomTtwmrULjqQz1MUtzgANTFqiQ5BEidmg2/i43x+dX
PliTaTnQX/SXFsSBU7IN3I1hczStqPE63qWaXxXAMaMGqeyZpIddq7Lu0qJu23lhbTGaIvxdzLkI
cgVf3hK3+6oZ66PaYjRTksY6msl6YyBU7nPQwr2EDILFdfQg65Yz9ChfpWzhobAQSch8Pck0ZxbZ
+y/VdR3mqxH1t4bhgW2aSXuYi3zdJUCnD2DbSNSMuR/lBkaPNa83vVo/1kp/nUIDOED5vMTjVRd7
DqlyC4YhvFFpwaFp+mpeUXt5GhovecWnXS9eJ/R7tL4YONZhN8OORH25p6nAaww4WRST+GbKcAHG
5pDpuIZVTb7lLa6y/NLPQd7kLywaz3HTelOfoiP4oyzCpyBX9HwdtbVwbuhDWoRuWoIFZsZSIBSe
MQkcL5JnDYQvV+XogTzehSWsunHuf9bYfCd50SGthBaSBnfUJm9VjkK6nseaGRIHlfCI1lGXbctY
x+hCuHcU/1jrqITXluW78MzwJENeKCg5/vbcXJA3pQWu+mTIzNTPMVgup9rEq7wnLV6RA8a0yRxw
Yfp6Fwlhj7tqYtRaYt9O0zwFfA3a/bmpFx2zxFoM6O/tTmFCYGvrUlvnRkVXfq7TWEWbUNWTxQbc
IEkT9aBqCM2btmhNfTeaGnRMNNWt/BaGs1G8iOgceCsKWsYdO04ywspBnvs+kEK9uJB2JEeu0WRx
v++Lv+tK0T2UNU0EWYN/kpCWrzeGDzVq0CY03auqDT/cBc5WQ8/r9DKyWbNDJSzcsIyUz9kSuAZa
MRV7hjIStSMVhTtjKf/EwHEQxaneMSRhvRuOg1doffjLwLdzwyIsEeelLNe7mOTBomhvSGt0fwlZ
UaOUZbbNujdscutMZMV05cmWg2zW82vN2NUedRZosVh+5lJUPltzEpWIfrLWZSBGEn0kvKggWj9k
Sp9U/FqTeOZoj5/aSVG9qJljD+Ijj52Z9B96lD6mNXtkUkmHD6nuDm1nIS6R9Jta6hpxmQkeYiPd
j4wZBQPxaaIiNMvSz3rqyJpAg+cv4BKRW8PLWpUmR2RX/1p1dp4oDR8VDWoVh1UnP7e6tR9KhD7l
5s1fTDSm/bQ2AbBTyAVFgo8LL05KmPchgkDgAvvPgsTE4qbrPVMZgWm3bBY4Q1L4hM7cG4e8xxYO
04gSK/oWuMlYLdAyow5OwH5GTghc1NZFWuFGGKxjqptv4rDpgoaWN8gUpJL0DhIeHwdWaphaa5od
Ex0ySqGUD51W13u+IVugdMEF2XfDsRdKOEGS+aDJSvKEWQKNllDco4FaR1mSDtYrA9MBGe9Y9g+1
kIcXdRyaU1YXDoT+gGPdegBzyueATK1AvSEMB5C1q2vRJDKMFFB36O1o45kmABtIJzmbcvIG3QdS
sdk/qy2GjTaeh/0q9MtZmpSAVnfeSTWTW8J8WxR3CyRnDGl4lHsF8opltZdFiIVP8Dqx1yqAtqKF
0jStRsXLoZ5SKqeatMtghbihxUveyjTkXUtyT0f8tmOpGZOzGgM2rl7+qAycPqpGt9wsoHsN7TFX
UsDNCutaq5CNZ4XqBNodIHqfuIaX3LTigEeLM3kdHwUYmA6BGIkT43YOxN4k0KZixgtW4FhTcrkW
3Co8HWVtoy+czuBfNBLUNm5P/K5EhXnCX14FDDxhLNN1IFoeqd/DOTvo6VjtugWnhtlAYWm1FTM+
M0nAIblw4j6UKJdzFceAHM0vLYwg8iKB9Fi6SsWz5p9JJ996CzMaK0KYC5M6OuJUmMFgxEMgzyos
kPTPJKLIV4EfHnMrT+9djzi3GZNLWNbTQSBdBEmaGuQIXU6CWAjvUohBGT3Ae27EVyVSvLEcrjHj
OGeoNQzqugqGgc6FurxCi1g8aZOsXOqC9N3B4KpJKgjBvqSuX9IqBr68Cbo3DB8Q4XdjKrTDiAvC
bq2KEHCNEQ4JHWbB7DBZaWcQxTAUGsMo0KzuAkz0TyNjiDB40zLoRxaucHckWfFlpmq8DxPOH1rx
k65qKv+FzwHcKgrdsMqO24DeWWr9U1tURsKacSyT5EIeVQAqAxdXF1lEA1hKxoAEueYKvg8qyInx
ZIQVvzwX5tr6ozqNfglgmH6IlnZZrXuztNeptV6xROszpo8wOYZllqABXfE+xUOLDNIwdmWqfvLK
aV5Ca7wvM2ta/En4MIzpwaI2Y0K55FGgCgoBy2E0eoVgKPhv9O+xxByCeDf/EttYdAbgma4um6PX
LjD0aAq2VQxiiUFsfEIn0p1KFl2gM1A9FwOMSNSm7Ihz/YhaTN3l5bjv9dSw9QSOxDgtcTBOveWF
9fSiys17bBrPMkFDLFBiOv10vS1j641qqex4YCmAOokcHn1qDoVuBCqhLm91JqQPfVX1gHHzXTOs
H1VF2lOB316HzKNWy7KbVanwhdLihYCQmhF5FcIRiXfM0sRLQwamPTPFcFu9Mt6kVhJ81uJ4TyRD
8moSfhaUtxjuBevVordy5RUailKqIrKLEA5NeZ1RYjtyP+pOAY7CB8HMxcutQywJ72kkQT4ohi1W
Inwdig7EcRuK0Us1ateO0ZLXDMm0k5SweTHbNj008cyqkviQ1s944vxGy6ddNnI0a2ZqeqWw8DGE
reJVMYaKvpBJ7UBo3Y4GBuo0SZxBgSnWoM510jJvntNy6Ckm5N+s0VNX7tEOGxgAjVYZKZNK8Vi0
yUuFdXgUxochDE91NQGIVkzhgijgTxOp7bFWjRc5BqZQtAc+A1cL635fTJnx1OX9ryIlAY5BgWZl
UN2OMGfWRgSguAYGajubUfExBUQ9Fg22xt4bp4M221W/xGc5GjsUjWFxwFha7s1xMC5TOJFXkjwu
c4xzaLBmZChjEoR6Q3HJ5gggvBsxO2MHNe/qsrMOhsx+0ooQshs9V2FSBu6epu9QsVcjh5mSktag
y8qLEPXKA2Ww+qoOKBtnBhcHamS8clQ1xzYV2sZVNbgtGrzEGyue5ijP2CtS/jQlSHzKRI4FaeM7
pglAyjyigDU5KWtzepRmpPEMNVt7rRa4Nb1EykyVyL03RNjkGRUd6Ewyf51Hhph8oJ6uiASbyGZo
DzMUGuDG+kWuaZUmJfS6WRQdbcB43SN99mVcsSywxeyYY3Xcay0vRpGixLW09DCnVR5guofBGolP
IXHsf8YWOU8kjFTJqDgdVqnlj0kk9dFYyPGu2HuBJGNeju+YzGtmh2LHuE8SqkvGLNmlImOAlov5
lccmelRSxR8F0QgW/snDJGQ7MeuiB12tRrbYdDQq9woKciUWXVGYzxKC68PMKJVaTLsNmNPcXFBv
+N4oZSg84aO3h77AF9ynn720XCVjZnOhFxyNLRU8rfQ8Jj/sPzUnyeOjKiLkdKdSoQdjPwFgzfo2
enl0hiH3gaP29K7AuOUUGGZEKvveaM3UQxZLSkgFYx2X+Ir2P9LC3ajoZwIjzhHC0YAGp3qBQjfT
OuffuQyibjWhXE/JlJ0XC5vfhj8qp/xWRsUmjE9W/BWCvG8hWUqZFLnM9t9AoKQu7dSyr8qsuTGg
bi+VtRByCX3AzgUkImrTG2cOMp4d0qjdIUWmXBtoLodMoAMlqw4xwjxcTLqkCwzMwOCn3gP/1ve1
Sl2oKuZvKAMpGUuAfpkMeBVqKYLqvJ92sZY0+zXUYlch2+A7ZWEfu1G6kJW4hkE1itm1UgtSx3Ol
e5YHKrZ4TF+oTLBFjWZ9lQio9ldyoylr8IAxtYPpRriPA2ilvA4a4loOfix8mYVhQTXWfcsphN+I
J3FYjXJXavEmJhYa4JudIp26tJAgE1bDaVy7DP26XnRspeH8u+2ooiIr4NdUrqXnjAqqTpv+VAxy
OB3kZD5lHe2xXeXK8IRsZqCADKUWszDKEulQiAv8qW7prYc11SOQF2nPVosR2vjUgx98IkWszqkb
twmn1uoFAxEh1/HDx3RfqQLJw0EKF4mOpEbMu8IC+hMdJbuz7W1eva1Nm3yLsJs+kPI0d1OnMiFU
ivhlaCgC/lRWmZRTTBwsWlpReaVqn9+6BeWNDWgQG4iQZk1HSSGG47kfS/ppkE6G6TKga/OfjnnF
BBLGyH9gGnFO9VNTAuAxIeIfuzYr2RKnCuV3sjDMYkgUsk+EJVfeMARtnNpC1gJtSRPRb0rNYijV
gWZxAO1l70xzRuY+gCJTe1mE6ViEbIAR4kxgj41yaV9JZOBZqbQ4jo45FBvk2GxTKk+Gn3UdFWP+
ACELGE+ay3rcdFa4iPCiSoovTMzYjzqQr3c8110VFPjDvspcB6glrlF1H0idggzK8PinRnv+HVWw
6ZCuAtvmIdFxe1ql0R7I66TRX7r1R2Xxxf2SFc2fUkqUG4uz/AOwFXelYeSYVyA7FOleaVdYAU3W
yIg1dbX+jnpMoXYRtSZjmqSVC7udzAyEf5RtUjCxIpZA5GT/HQV0jQe96Uc8amtvBiINgtpJYIxg
cuCV3JH4V0CC6rajtc76B6xHcF5xSeSfEp5oTH3SoDClbjMN80fEMNhbS2apx9zIZm3DFq9vSZyC
aRtqfKL7mDWeAcFQnV+meLKWgGVFSMEYhwiKpD4EYqlpBlllZk06iM01bZ60Ru1BFIJYhCq1mM2w
t8p8xLKao16qY5QhDnPPyWRWayCK75hIzF6vlzmEkBZthavihXpBgMvUXmpL/MKVmUzlfqi30s1o
8QnhDCrCkHTPGTBX3hlOa1jSBxIFM3XD2BrReFsFmoYonbovpNkwrZISGJMtdSqjiahBvJ7ymXXO
Ikv4ovHWtW6U6BUkZgCavbPOc5M+IinL+GFFvb2M1qqae0FmzKvIKZ6XeajnyBUKNNu2gi0q98jI
1B8tWeXxEvOpu5iL1gpOMknpezZBb44NluIYT2AfxREadDZV2sYwbiVWVbUax7jPeIkeVDGSMg+K
IhKDkKAG1P1GjAV5wsHwWpOn8F4m9DCguasm8tcmq37rOgEAgFV0fdcURI48/4VyK7a0XkyzvEem
tWqf24JNoAO/NzdpAiRc7mkPP486xmCiUpCCeZ/XUur9vO2bzE+5I56luR2PRizgiLFw1OAyiMnN
AnfW6PTfeNmtEzvvZAslM/UVf0YLhdqSEoQVWtdKTyUd0yWzVBneF1EeG96ssgQvLSvzR+qVhmVn
NGBrI50F6pY2DX/fXQpJhxAm7lQwyou4HwEWRC4I1YXtemJ1pGcpmvTVDuk0ecCkSA5jWCuPuzlL
h4Huf4pT2sGeOhi4/MidKlYdSIGQ+90mzmz6hr/VyR7BdYCw17mQjC3Vh3WyoGcTk2EQw7NrdRIK
CypKyAmMq0zWN3hkIVxMqWVx8pbyM0MTwaAq1ZUrzlTO9EXNSHKYDAmSUTePLJ/GOWtCZ2069aek
izikEOfcESyzZvMDKrrT17l0yOiuDDvWJjZNfDe4LAW+gNCelE5XNi5c85qMo0QWw2oR6DE3Bo6E
TjLk96QF4u3OnQgSUzXq4VFV0/Sra4z53jCy6GwtMYvVi3S8Go6xUqSyX8yHwVulCnMN4UTIqcM+
9XSxylFx9bWgcQplsCiUKGdCmqmabvLApfp7HFGS+V2UijwErcXfMQf2lXGZSW8McGHRWnTjupfG
uKiBZpjsVlgS43dDzr3wzsX3wpNTNUR3CGGbfuDtAopWpTKfPeoS7kWFw/oad4vOxyiZ7fPSJTms
cwwVb60uDazquppJJgmH0g0MvVEcwjI0AfLGfZXilKnU0TZIPJD2a8NUzjaiZKMWYtMauJesVmBL
KDPd18h+xl1ihtrKCj0DvA0GtPiQGivSKTAbgWAdC1MwPwUYQht6YQ7etOis0Gb3yTgi51Pv3Nrs
OQjD3Mq+zMEMWfICnLCRCC0YO5DjaAciEZiAk/DI5t/qNYW0jG5ZMk+vjVQLMKVENz3ViCcRLPom
jz2pUQQznyc+eRMzsAneC9d0U+aK/X9ITV7qbrEW1l5Z+Aq2AZ1bb6hz7FMjYWMkOHV8F8nIi31Y
XaHKlZOU78mc+WUNSRH48GWVTkMfYY79P9LMpC3T9B+FslwKyTBMgzQvmZ2e9V8UoVNZL7D/DVRf
pbwgaBAsQFMKVgQKUsWa2agIEnVEj71+U+Zs7YZoGFiuaiN++e/VmP9VOcyPwk+B2ptMcUJKTJIy
/lEMqmVUH2yUSdJGI2E5otJnOVvFBhCTWDabwLBdJcsutbYHBrhWQJ5GOVL+UlT/z+n/EQH/p3nm
nHy3kH1/+3920fyvNNWgmfuHT2Qz7fxlxrl8FphxLp8o8v7RJPD3P/9XWImu/81CqmuRRWig+t9y
T/7dJUAQ6t/4f2UJP70m4gSQ/8MlIGAg4JVvokqHMaIYsF5IkfvLJ7B9kQZJ5oscRhYfu6b/K04B
+Z+F+abJd8JvsN3DJjMX7DT/fPswD8pjcpHCB8wMKjy8dMRS+rU07RLUphwomUz6FA5lh+qq2GAf
p8Sc3tGoMg7WmN7mChZFdux3Jqfk8mSOzvDXR7N8HwQ2NuI2s/j75f2X7rT/6/3zT3fZ/2/2Leu/
vdF2yRdtbv/Z/uPNtv2Vv1xb2t8oUDUT1wkqdUUyNg/Bv99sAl/SdQUniKYDYBONzTL1lydF0f8m
4VpSmFYpxBxzJ/7HvbZ9id0YawIJ1Ts58NK/cqcx2d106f95am4ycVXhO/IT6poqE4D+z/dauEZx
qtXVL5yOeI/A67l4lN56vPSsLuAtu7r3kx2KA2CakxRsVIMd07PAOFrH5Y92Gn/6ff3QXcrnfC9c
85/0h4Y8yJ/JozC+p1dkzM1n54kOETJO41mB7NR75qKedVz3488W2ibb1MkHaDW35qB/xg/qbxKw
dz7JnxZtPVMY0qJe2+f+1B0Ev/Osa+/mPqhjJ9+DXLnVp8kLb3Q1fvUIsMbLHxavuSEvqVgkPxde
EqgwRP3yWt2ml2l2+Aqd88nczafhtd83j8JV+ZYPqkPLuOtP+g4ggt/sIKkGFMEHw48d/Td9qA78
lBflaAThawGgwra+zV+EqBGoKeiSwUDsMKof3c471zw0h5B/tLfbq+VrgfgSzdfmUFsPX8M5ORR8
2+gSPywH67q8cglP/A6/ssc6ck+fcCDQ0YOrd+WNadc+eTbPOGh3/IBO5zxDFfAKrz6JB+UUu2wE
/PhiPocHrHYeiwC3t4vd9KcM/Xbw4jctqA6Sb/kQtYLhHN7aDXl3DD+MINupxPe48w3cBK+g0Md0
3YGlZo7kosAq+fPxGV0mIXDScVNUHCGCObpT+vORjqyeTwvJfI753j8hfAYJP+m29raeiiC51UeW
HJB49k2gubqT8nv1ds5lSffx3vCLoNpFR3zsz92HcCnO5gP/wh15G+hsL96Li21y2Znj7UjCeFQC
ev/0JyIN+54dx+u0M3+XM6RhdJiPOKTvyrF/aq/kh0jQB0faVdinUA9sIRAviS95osva05H84dM8
LIe+dJiSeBABrsIT9+foJHF5TSAr+ZJdnfn7buIghPb1I2ZwEZiMnezgKb13tmQ3t/EhaWwkdsqF
i8a0TXfngLhBAGvS87ytyHyh8LHt4lz3gQIyl/nSXJS/O4aOqROdHwrHVp3qMfVXG4pekP/4/TPQ
a/1VxrGSEi/MZfqoPPAmphc6SIM82QOiYfBTNB/FeT2Wfn/dlAuFDaCC543bSHTm/bwtAq+b5xhU
O+IL1nKDL+lvg0Hj1P/iVkC+8puHR/puoLyzEszKubcfvjvfgO7mlQGDWhfrInIP5WW8LU/aCypn
s0RajS/c0aAILsRZOuAQXQa9L+hGJCdoKw9V3iI75MmJ+amAwTkO9gwqXbPp/SbrwGShXwLxe1ZJ
s+PWFb1wx4Jr+WwO671kFmUdIq9xUTMSiPFdPQ8Pm4S59HTIq/Oh2RMjb3zmh+SqPTe/qOkCFmXh
xeBY6v3lUJ7UHYIM8Y/20rDzcbvr8FS7Jehhxe+uGERsZEXrWXuF8e9AmnBRxyE+KH2mISWlHwzB
XGUxorqCisaGniMm8Y+mi1/4rK/PKoiQcac8o9G4wrd4EWWHqdpY3cjUNBgeIRMy2Widqwf1x4SS
6s0+Tb18aBKmmvhGz6zxnoS9voMjhmau2c2/uPMdMCR3KDUMvOhvboLHM71nWKgxnlc+ub7iW9e6
snrXIYM6xZ+6vUPYUd1sh7zMpidaA1X3ZPOs5F75hdwi0QMDMG+CguiICqN7nx0iY7zpsXEYk0mu
Hh8VkLGrRyvBDUF6gj7amXTf0lKz6gNOnYQMZ0Li+k0j6Cu+8jQAiogfZkLKx4PsZa+wEKV39WjI
5/KlKfbFfbgnK7FTLL6CekLRZLNIOrem7nwY+g7OYfcKh0TXX/vMt8T7BtcK6LPFHqGd1+WuiHP/
Dey0BnRFd9iCW59c6+WJOYIZTE/Tk/HKPeWU3NyX/lHEF1zTHdsMuW+Z+2TsJch89sq82/SX6Sc2
T5F1iwR3und38SbCyfa3CADBZ62/A0gVKINbvggP5mMX/DA/IyBcdDe55FlQP42zSIDH8IbOkPFy
52vhdJaix9JXrgOhskgcP4zhZShQIIKdkXUiUYn6IjPMWXYM+gsbYb4L6suF+eAtHqBFxzinYMPt
+Jnv85Y78S2G3V1NPg+H5ArxofWG+ow2U/8qbL6tm3ojsPB4z7EB1sAp9buSJLaya3QI+aRbLMz9
bfM8FarL8Ub6kTG6wmuu28W7hZawJ0H8nLyJ5Zt0bfsPKdobvTNEp+5XYYTX1N9a+2Jdtew4HArr
pIo7t/FwiF3JAhpn52X0vOm76Dw9ZQjtIIiBNX6P1p/xLOUEQ9ayy/g09uoztGzOdofbfjY4VzO+
cBv8nuzQZczIvEzEB15YMLS/N8iRWb6qiYo/srgLbjydy8HNnsinBcdjQU+Hi2Knh2GPD9xpvsxH
kzk9l6I/o/2GmyV/8T/9OT8sp/D6b+ydyXLcSpql36XXjTTAAcewjZERnElJlLSBURPmeXQ8fX/g
vZXJAFkMu7Vqa+vKypVSAgJwd7j//znfketsU/1AAXfgUrxUcEnb9MpNKCWy0pcHm4+L9T08dD/K
ajVcdj/MO/wblyBZhp7C1Cq5K67calN9HeSdcWFvuo3Y8VvJwAEthGBhWENy1S9qzOmUkCmU5SFy
ALgf66hbOcOFdLdOsq/KQxwd/WnTFcTWPA2AkX51B79GjrN2tG1ONQCSzrhD2XlEwIwQhIDNa6K9
sLB2F9Hm2b0IR8SdO1I6Bvvot3d6cYQwgWj1lw7tyvrLOvqPduWfioz/Xx7pTrbk+9/FfGxqlv+j
+Tr/Ph7+3wFT8Nie/vckhT08h7z5rU424/yNvzfjgl21Jw3sxTpnO5Pi4L834+Jf7MVdnf8jwhK3
/XydvzfjFi5w08AoTbylJedz4b834/wRjDhOi7rhsbsX/wyhcHrqk1zAcYC1GcKy4S4bS58tJ8J2
RCXBAKlDD1Gnn3zRqi4Gh6SFl52ZYS2NpENZvmyvPb1BHCU9+joycs5VUmaj9aszwcuduAa3wyMh
n31pDEdaASAOaA3k0iRp4E6bfHqySf7o0FB8mVNrPa13r0lJDtpVxwFoX8sh+NY2Gna4AMfDPYlG
1gX9tAyHlm1ED4Q3TLevXu3dX7fz2hc9l3MWN4mTH6s/IfKug+329ODS243pk2bL8tZ38Q6ti7mH
FOyw8yZxslpnrl9efnxFYy7bLC9pc/QSHOrMmSdxekkapW6PTRJkMaqAbAovHL0IHzVjNlrZqgB2
q8wN0JSvEcn2m4KKzor110Q+H9HRdRX4LKLm9kMi679M2v9opv+/ef5mrr56S28qPeu6eG5Pc2lf
/sbftR4mKB4HMgJJoPybjPJ3rcf8F75+6jm2ycylUMds/K8JbwOLsPlT4A+SUq3DWvB3pccSTHiO
8Z5B3Yilgj/6L3DM3yOWZZJVE+TMOyP49OjtMIwoS/EPzed/g3m2KFh2Erlbl1MNzgWghQIf9sbN
a/3MbDZPJ8pflwEdQM6BjQMcx/zpqE1RcPWFzzHYiYzuwRaN/qWydZxVxHPWD0jWo4ewtIvryUQo
DcOcoDIwTwr4WFyZhEe5o6KPNDn6E6XjIMH1AdJ6ZSjkPStbpNqlzO3sU5ioNLtMpD2zPk1yfryh
xxlIQB3196JDUbE1Re8OK8oR2rfMN4zHIY3iL32SjFhABxhgmzBrvUfIl4gcrUDqGx9j6yU58Ym2
tsAV3rqdye7n1XB55yWcrnUvT4fWEEU/i9oIDvjFMgJcMsdIasSEh03rOvdunMl9RCkYyOePLzQv
Dv9ZPN5eaPEaSJtEftRwoSronhRmtoo+mG1mNLbMrQEhwB3H44yM/fiyi7fP7+KThwBwLnkKCX3k
9O0HUdT1Zo7otFEcWPvCI9gjTott5zv+zuozqMuydVYfX3SJFnm5qkCWRzXexIZsLVbKSrct3xug
W01mR2q510cwoUi2G1QmIKiRy0kJ3k52Ay5dYN1kwY5Ecm1SZsyZRfsl2/nVc6eBCi+J+Q8swkN6
tsSuNBl8/yAbqZjaWOHofYXyGlW+QHKIFcrEfaHT6VQA4G/cIBhGrPxpdl1FsYwuiDmBYa63nX5l
YGrBxOrX6ikijPnBqpLuXuuQpRzLGj8kpMugALqIOEXtIXeqcocpEGFq62ooFztYBHhLCvll1Mx+
WGXIVNuVUTnyx7zc6Ds9Myh1mbVlKyJhYvVQBj2nslE0aA2qQc55bvAki2IOE3L6VB+3nmzi75VK
9Oqvr8l/uzCdfudYjHhklCWFSXGcKuQSOULRMEBy1dGsKl0cgq5dfVG+pn6Uo1BnhqfxZnxyLYdi
JwV5UqWwPJ+Oz6wtG2TfZHd1toFUxms5QrpN114hDY7u4pZd+OhAz22ood5oiVZuM1zZ9xJk/UXd
Fzlu3kHrrogJK46KaLRtYcYxIQxWG58Z1IuV4uWpzAQUF7WiJ4Qz//kr4gh5SWOiCiKJVK7B74+9
hFPpRAZ0UerlA3WEodiemUYLpMd8SZJI2I6Cr7INw6VEfHLJIUccP2MZkOdzCEod9zfxaHkPXbgO
OMPGGke1Sg/Ti0yZtJsHO/EBucmmezbZtH1u6QSQI6H56lBNNFUhVyfgCweZ9Z8jR5C912smXPGP
b3vxXXu5a/SIuNpsk0a4PTfqXj0ovWL0TxavdCjjx9JViMEB8nL1jy/zzsiRhrBdU0qIJPJlDXp1
GeQ8iQ07lC61zKNvs6h85xn1M9zI/F7RvFy7Tuye2XQum4zzb2NigDxir667gkbPyW+TgWNqosvY
8OnKgFiCvS/eS68iQDuGDPLNYqM7rfI6HYhUKprR26CJqdXa6B31+PHvf+cxE4lCY4HdiDSkvrgV
S/UT+wuSiieE3NQAzAmLeOefG4PvXoYzCaQYYeos5qe/OJOI1F1SAik44u9NbULfiGFBpx+avoPN
L7Cs7z008ANyOot6Fq4p1sIs/FkWZXRTpLO1gt70SBBBKG7+B4+ATZzj8vp13V18U1UBkR7VLjyi
NGw3stO1A7ud4J9fxaYnaMMbYqvIJ+30CZRBTRLP3LsPYqO9c4ohW4lSmE8f/5Z35jpTHEMjjWOO
m8u57mACNqaR52yYIepqu6He0BrZhV+Z081oJ8GFaXUCEYDjHz6+8mJnMo9ptqC6LTntzS2nxXxF
I9jL2cWCHb5x0S4RXIHkAGr4fWwpb6O1YwHI3da+OmoYImZ1EN9/fAeLk9XLFwfAlJC65OALxmgx
yJqg0jsLNQepBpFJ9C/c/hoPADWkWt5mZG4eAFYG+6Yz+wNuS+vo1355SAwb5HXqtLBfB3UtA+Xz
uW1oA3x8e++s/MwwHhOZgbZDFeB0AHRGEbFPdwNk9LVxm9h2hwOTzQR2lqm/clOjrHcfX/G9wcDH
cF7Y2MC9+daMONbM3IQoxDoLBCZrpktr0IofeeCla8Mwm03EEfVakcn89eMrv7Oqzm1JvnA0C4FD
LgYDohM9kwTkrc2uYkOGQ2dllEOPkcsCGkKKp78tm8r/9I+vygDEyIXiglXVWXzoQNTWfTpSbU20
6g9wY/j5pHD0JMHouOWlEXWE0PRTtv/4stb87y42h+7M62Jyc+DjLHj6ZmmH9pWLjo2cBpzzjLmi
uWi0Shh7286rY0DQg0S8pAOJbNmPHVGCmf3RxBr1R7UKew0V2Yn4l14nZUj46IyzJKAzEiQZ7seO
9FsIKZ6afkSZiWvO6yqCDGXQ48BycDulW05m07ADXex+cgML23YzsvtBe95JdWhEBrV/zKaGXGoT
nPxlkygcSKqgY2UG7D0J+XDtz8Id8VYJujw38dBZai/qBjET5Di7o9oPa3M1eimFTWdEg0QdOrbj
M9/8BQD0ZQZzJDZtl2k8qyAWXyPT09JO6rASMk+0l36ANM4ixRAR7xD4OxT7hNBg/AToRyiln4zq
ynIice15sXWhkqo4uKqjvBqa3k3V6gLx7MAp88zrfudt411wTIh2hiWWCzlm+qDJ+xDKr57bv2JW
M2Kqq/77x1d5ZzlFSsGHQudxvAX2WV49Kl48+66w5LyRuWG2EeCu8eW3AK1cv1BXhsu5aeO2JLSh
j9TXH9/BO59sdwYoetQ7KU7CrTzZpLRD0kVK2Rp5wprx1RA4ZOGOBVcfX+W9V855ioqoYyGYYYU8
vQynuAysKiHOkhy8qzoARU9WTLbD0Ui+jMpK71BYpJZIoMo7txqjO9FM3qGMEihYmarzL2HBWg1X
Bk4dRDnCn7B1n3kWb1dS5jduibmOw8KiL56FQmcftQmf1Sx3+DrkJhrqUo+fcOUEN5PyjIMK4qex
1e0zX9UlN5HP6iwDnfftXFkAHzp9PKFl9px42Dag7pX7lGCx28IeaGCXBEYVE7HnYdA7f2b8Hurr
oDm2rV5c2QPUbr9Ej/yPBz+3Y3F24WmwMX+53VfbZcDCZI7mFXslzQXGVwwNykm6Q2cGxdvRbzHq
0UMB7IMsaovFr25ECW6apuQY4tQxk4FU8Rrr0SpEI7rXGsM4aGp4gFrRfpsMSGcgtGlpBiUwgybS
C2uXgm/cAi0me6KJ8TOT0hr+wHCN666KrFWXWe6ZGTuv8qdfAe755fQ5F7uZt6f3TE02K9qWEsEw
FD8svgElSu0WO16Lte/MA3r7fYUnDr2RcSHwI82NhteHoyCzgEgpns/kczrppho1IMHMnyul25/n
BDoCVpX948xbmf/V5S8EY6rrBGRDiHyzv8oovdUjdWpRhfoRfD4hJyLBigP5vvgaYMSYkDYXhMxz
okrWyQTiBWQgVO9kjEjGk3Z5/PiW3u6p5pqMoOxJiYEpsvjy5jBFu4HDFHrcRscNUfLBahzS6K26
IKgLJbJ/Zk8l5te4eAgWVSBLUL8XrMyLCWmGNgUCj0cvcs186IaRJOSpmzDH4yIs2j0cJdpzCdiq
aU70wDvqcTQfQLP5MscXn8d0clMXxIdOPieKFmFFewf20fgVilmJ1dMO2/jWq8hd3RFAnEVrJYkJ
P/OpfWdFQ6hFWYaCiUBhulh2My0wSG/nZzi9Mdz3cRxfFC5OhiIlXb6orfRa+Gh2Ayms5szgfVvX
m1cQah8v1XQe4uLadlx4MBQdDWZVFz5EUyPh1GcGgVdxhsJF14AS4FpOmytCzqX8Dc1s+pTgHfNX
gQTe8fEYeuc0zu1YiDFZXhH8WovJpGTij2VvUDzC7vFpqGIERzwz/H+T1kMYrDDBJ4aKP1dDAz1K
Eo974Zehfv3P74O+okXBzJur+nIxsiJV6ilASeo0gTF966Bl2LumEMY1Hq5m2rMNgnqU24l1mWLn
TfeJiyX+WCRizM987t5++oF08IqoZdND5ARxurxgxW68xonIT/KtasUAybFmY339+Ae/s2DagsMq
fTfJRmO5iOWuUq1bsJwMjheUK1mRl4AR1QFnXmCb/h9cjK8pBQjILLa12FnmmQ18wZXIXIqe+Jg6
dp9BmH0dxGh8+fhK7zw8ip4zvZ6Orm57i9eYENYujWCeWZguDiGJgwRbpdGZivRLm3CxDoHbJzqF
UiI64uVhx0nJ4LC6eekjpwx+yjR8mVoM3IeA3tOznYlQHBwsiRuVGulmCoyY4CAt+CWGDkcAVoBn
tzMor7nS+ZNFMz6RIHV6snaEt6cvyOssFAGAj//84VD+mEWr9MNNsTiiU2mUrjJ7tjOja2yjFquc
0kvrzOI2v8zlszFN3DpCGDYFgcV2Lc1oF08BV9FI28ZZaIcYehvjs4my/4p9bXNmJC+01vO5hV6f
jvnAoTk2t/5PJ0xFVFTD5ngeXZAfEr2fvgkRYsKZCOsLapR0YMfGK1jhCRWvtj2ERoj4DBc2YpXB
FBtYF9Ohowa5QvafXdiNG+wqtwZCwpH5UGjmleWBKbuK26Y+swN/b7wiSRAMIui6Lwri13sJgDKj
UTq+tio4QXFMraMLfKTqzCr77lUcwYeGPhJ973lH82rjGLa11km8mquC5f5YT4gTHaNuz1zlvSUF
xjpFNpd67puv2hQkkTX47MGawvc29WiX5or82xh+bmZE/4MlxZ2592wHOKoum37jJHHep2qmn5Gm
G2HnPBRw/8iODbwzx4D3nh7zfJZSUD3iY3X69BozqXAlMr4m6aKLNOrmkLaZdaaA9s6u0sZtjgqC
Q+fctTm9SgKctO5HlpQ+QvnFIaDeYUmns9w8jA3U6T469+19+7to2jBn3Dk7hOPfYlRI2lKl2XH4
Czjl4tIay1vZauOZEf52VEjpkV8iZl8GJ9nFomMYOSCths9Z38Fo1jXijlfZZDhbwwmD/T9d4LgW
tUOWfhYDDkmnz7CL0d1o5MysOdcB+nS1CkBYM51Z4N7ZhVLVA9RDzZXBLuT8k19Np4R41KjAG0bW
c6P9rFMkqZDcguNkQwnFx450Mk7rBz0J4hutcbF6zbQrT06wXmVNem6suovY0Voycm2Us3X3Mxly
73Ekl+baArb5hYMWBKuPH847L8LGlkIDgI4UFdrFxi/tCzPKPAYY4bzzEbKg7+K0A1lDpi++fXyt
t4OZYoIQNt4X9uruckm2JIDXzKCA0ugOTBh4G1dKw7OXm/U4fwnr4BG/S3uO4L+wQsyfgtPrLn6j
Rxr4WBQMaS2gyilr8xmzcLrjVqZNm8XuPifDuydG2lg5qrVvvZ4gjMQD66W0pNj1bYY4IhmK548f
x19VyNOPIjc2N544uyCPmL1Pr4dMZivazt4E6VIPq/K+UZOmfdbLKU2PVF1k/DjlvQDiFwTGH7dh
Zq7rCPoXTJI2Lu8lJH8PKrum3+QgleUuDjuIcdR43UeagLZ1wYtPOV0Plv5lXnhBx/tYd9f9bJ5k
v+zJLVF0JLAX+mQIVJ6QUghE9+Hwu24SsrFuvDo54lGe5EZvJwiUjmuO8OKnyYg37ZiYQAQHW/+d
To39QNGcM+80DN09NSy0o3lQ5z8x50fNZduR6M3GpkSO7cNpl/hzMTKvq4HhfZU61EL56s693bYQ
IEFRjagn047TcOvVhhOtAx+rMc9JlJeUFiu1xmOFrgas1vBzFBVz2kWMgnu/8uSV4yeB3GT4qefM
OS/84hBCzPzrKtiEIB6NL1U95O4lwAav2bJno+sV6aMO6CUvJlzTnWH8aGEg/fAoXhIvD3DW2iU8
k2mjj6GG6EHTrE80inF1Nn0dbA13cNCyeqPAg8jWmYZ+LsxvDknKvxqAIUTEyd46BvAPQX3Ivt/n
AMM3o6GXM2o8IgUASCF2Qb9pp5+V2ZVPNoUKa+IJD34OEn82jt33gr0rNn6zIRowM51sJ/M4pG0V
15ADM1QG3sowfJcyDE2hFXDrcthHbghjCppGaO7DOkofsiGGxICO4+uosnsTLeKhjuwaEoWf1b+r
Rhg/k74iEcbTprspjYtkreJW/nKHcQQ5RJkLXbyel6TxWWYZb/Cph2gZVA5TprKUGjeNZkqa6EHQ
fjJA1WATcRrjC5URczrGMnRBgjlYxTdZCNF+I/NM7V1S6IbdECqQHKJvZQsjqBR3DnP3Xq8R4K0i
w9We2ki5P7GDWzRj3SB8NPm7RLONTU34rj9YNlnX5fC9MaiX4/3V9M9pFWfXEhJvuM7EOCJ6rw0z
O3aW0zHO3IB4KIZ5gKVa2v6jGlIhVmkfGFeDTe78iojD9qYnvedHEmfDTWo57Q8o0UV8cLDgH6qU
HeGUjzaDE87HYxHjUl7BxsCITa0WsEtijsYl+JTa2UobQOmqNIty9tGOuo0dfwrwFyNTA6Hp+9i7
ldeBSbDaiFDmoSr9Z2ucND6OmYUWZVK+Ha518klXISzb/aiNyLPhKcpH2QPtoRxsI93v3K4JNtbo
1umeGMTxV25qKEqqxkg2U6mTSVyAEgTLn7TllzTDNb9JYYlUJAroiEGdhOCPMo/qbl0GFiEwTWZa
Ni74mTsDJjGvt6Mdqewy0kHUrCrPmLILCDrJPAmV+ZTU4HxWcJbNS+6XkF3UZP2fBDLjJ6Pj7Akt
UQ4zg6gZjiZNYGczwdUAqjJk0e/CA+a0cnTN/2rnQXGVKzcmqpqEiu861MmvVkHA8cqZKIYTWj8O
GGQKDWV5xNFPrnWvy261NJsrXtQpP+mmiR1hLlZ0+LybVWjlhbdWrSCaMCQf5IteDWZOCrBsbidD
KvIkJim+OX3o30Us2UT+NlH3QIlguvdUgOAnR0aC+7KayDxAvYAzxzeV1R8r1wJXEKnawElk5N5t
3hTpz7YxSEgZYtj7kiQ1GxqENtxPdSR/VH3a3OpDgXOttHr9x1B1qYNde85njfVKh1I7My0IBEr+
EGujP6lYFyE7sia4R+4VobdHEEKmIwAFHnHp4pMvCrglG0HP5oE4GGqOxtiP2LyjxjmOJSGHG6uy
umvISESbSKuvhktfI4xgo8dR+ikwh8rdU/GyPhnwr7AvVUn8oLtV+IPjG1V237fcZ0Gd/ykiouXR
Ev04XeiOKUoKBszuFZKr9kkPc/9lAcpY0uPqpnZs+JpBqE+MD1Pz/8wgz6fWAU74aJPL+ZWV23Ov
dItj8yoty+JnaxPDe+HAKRxXwM9S0HTg0VxiorJdpfOxWrmkoj7WOg27LYdXWi6V6gLtUquU70D9
Dg08ToOZwt3ru3pkaoI3A9g99leR3w5XZuuH11rl68+N0YwdptpU/VIJANt1XFKSPgCLivK1aeUA
Jywv9L4nOvyVFfKP+jLko50eZZ9Va8JTDXsjclPcYOTnu4UTvzEuhLKJSohNP7mls42PAOERGrIZ
I9CuQiqYOEyImDI3sVADOScThIVVoimBPTMTALdU5HjPXMA3+eVJE+5CtzWKLSyy8PMA4Q7ObyP2
NTnkq9QMwiPZkYT/QuWi0erHWcMKEJWCtrqmGZuCIaguAnfSbhrbmyke0gp+TsDym81kDeRD+7Vh
bOlvFRdgi9EIaGE+/ARhDUUqYa0kcjn35oanXo/Y1wLNGtaRW9v5yiktH2+d37k/QI5lGFdKr74i
DZhQqSzC2qJXWfgV4rNVrjvbGunEZpZ+LzKor/CPBxMweWvSumRxCOyDJR3xPTK9ifxQmw/HnADs
3I2GQZt21H3+PQ0at4AUiDW6LsdC25S6VtwGyvJwdIyy1fcC8ha+TaP3vlaBGyCsiJDUd8qek1iq
es615HesQEVO/k2aEwWfiTbzNsAMMTM1Mrdux6GAdZh5JXo+YGlETotSnzCbJFPnbnwMvBnpw23l
7ypLgyXmhCMcmoAAlu7K5839krUzfKOqiXVUxb7zCBM5xlRWE8C5Mqsqe2ZPiCQ3G7yGAd5bOmnq
cjCfSWPOUBOy59MIMR9xddnOvCuNNZeVF8iUwLfrxeLGbjrvVovb9qH0w/DGnqrgNgwNB+dcw+wV
Cskv2wFjJJqh9rBT9qQ4goFB97iOVaO+s/njBFLKREC20YeaODojIjS1rEaweexVmvtApeJbUukJ
i9akZptaZzs3BN1yaLG6gZ43DLOurLw/cWNrz52g/alPhKSilazMCGVUMFs/c9hTIhr0fge9wriQ
cT20W1IKkMGQNATyig529ZAYfk8YTSnkdM/8CEu8M4FP4DvzMF0lgeZ+G1QSpkcA7Hl6mVpW38PO
71R86WRhjaIFBFu9aUIw4odE6tZ1l2eFsQYd1pFkbVBNWwl0CPW17Mhr4XOXJWT7QnI2N1VX5e1e
aKpz94B6o/I4EtTLPkGPZ2a4D0aepIbaQh7VqXblaR02yVqLH2HWeeO2puuQ4g/WLEBHELA/64WJ
F9GaZE8CvDGHylStFyQQ8+NEbbreS57QTgEA971C/yIzJ/gkizETR+GM4bEYHWMibbPMdm3iKbbZ
DJW72knYYpm+G18QsjfERwiAGK+ooHGOHBEcAAw0iaEapj7CQzuSRbxt7MYxYRgCzjww2seLHHxF
tgGZwbhWUnOuklE3ADsT6upcpYVJHAf7qo7tS0ii93oYGu/BmON6dnD6/F99D4gAKl+Kk7JOpcgv
RCfRPcPcCf/0Tuxzb2xWrtNc6TcS8M18ceQOWMRc8ZOv5/iFyQRCzkRSfl+ArKNiUmZ3RF+E/qEU
fv1NL+GooeVO/G2mD9UeemeCukFk87a6NPC0BVprb4OyJhq9gqZwQ6IBZl9Zknt2BQBLC7aTDgZt
W7ZjeeHYRdxsrIFNwUpXUky7tFFOswN3hsWtQL0mmWFdAtUnCYxuE2cq7raln+MnpzaH2zjp0hzT
3BBOXxDYVzcGx51xyw6FYr9OtLy+TZCM0Ywgra7cugSO9hgz+6qCiFVlmKVD01IX0lT8K/+bvPME
LNGcJybZYq3YKuI+b8HBrenINOJMCfS9oz2NcVgSwplFm4vakUJ7ldcZVEbeVUicSdL8JigcvFVu
BeGZMsLb8i4nWWLykHmhXMKacXqSlabPrtYkTA3FRwE1j/CWoYmbP7km5EromThzdn5HWCZx7KDa
Qso0K2kXZSqzQmtAGEWwtuykxX4KCXkFjdkDy5uOv/wwGz4BymTpMbLqc6IB76tIW9x2knjLWmOC
rwZoPICLtXHcJ5NDA/rj0/17xQ5CDOfiKooRcBCnTwQRpV7YTYmqmHwfNE4E8Ky8MS7XU+9qd22J
NqLLC3Xmnc/vdFFR4GSP0orcUxpF3qKuBn++8hnJXNUsuktiNMnaStrY29Dgm3aNA/s8cs1uWlfF
eC6q8O21qa7NSlJHx79FR+H0F4vA8xM359r1FCuaYIN70fRZ842Y9Gd2o/7dmHFAbzQiST9+1O8o
MrgyhKDZdYPga06OfV1HSdLUUz1BJetEyRKRfvurCy3KGipEQUhABdPelQc/CIofKFiTY6j3zTEl
+uq3bY/hmdLm2xcPBwpVCC00uuC0D09vZgQMZRYkVfBLh+7IISg7giWsthMF0XCVq/Qr3fP4zHt/
O/+QyiLZoXWLkNXwFiUurTa8dJqQeppBbB6xvnBcmNgN4SIMr/iDdH/mkb9dXHjeQHPoV6OteIMX
0fSoG6sS6WSjFcUOOmm6DSyfgKiRPSdfNts3Ns5o8b2kbUvVMtE6PixIP8MHT6/y3YSo92iMHWIm
ImXC9SAs9sYf3+Q7D4WPIQMDyQodgaUIcIhhdoYCPKfRl/ZqSCieI8QJQbTqlfHr42u907JGr23N
8w6FDKriua7+qvw7aMDExhzqrdMXxZUchY4/ZvRaSHQDSaprE6c4CYieFTx106gFBIfpAPpgwuTu
9sy9zG/7dBXgxVC/96gpSs4Wi3tBkyftYNaiELEg26tcg9DHVm0SN0OKaWPjt66zcxMbgVLO58eC
YizYZmHMcH9pmu4VZ17EOxVYV5/FUjqIJUTQYn5Trx5OBCS5bBV+hz6uxZYEMgtxO9uNckrc+ywk
RdPIQkIcigqEYDURhtOZ1a7q/P6ihrn6DX5hjLO+8TcfP6m3I2S+L9pSSKiwwyy12bUYPVO1jJA4
zaCmTI2OmU7hpApc7SIlCe3Mg3i7RCKFpReB3QRZLF3X0+fQar1eMSBpqueD+6RoYa2itoUz2Hrz
ASFQ7LXjBLC9KV0xnLn4/I8vRgUaIRwFDAmb9uLiJbDyFA3JCMG6qop00/apsx04850ZfO88UoYe
cwFHjUX29uIncs6KJ2PWKIYcID8lSK/vajEZuyafmoOb2uqcfeftSsR3jiYZMwVlM1uB02eaULRA
5sSHtqvq4FZmurvJSeJeWy0StY+HyzuXcujDYRKdHXC6uVja+0yQyzLbdsK0mzZT28yxTpQLYQKO
5xbY+d9avC2cqJCgWPho/r1sgF5NmcDBqdaHOluHMcwu7S4vn0IrS0v6jblLOHQwDitfG5qrjAzt
i2ESf0QPKhhJpr4uW+rJnVMUR6tGkll12rSlfuPv7M7C/pkkznAEMR+eued3Hw/+e6TCKFRpwZ6+
id4bEY0GzCYqWfHvfNRI5VSdvI/0aTp8/Cberig0rHnXBCJTyHbY3y6uhcMuSd0cXBQLVnZbd0nj
btqiGn/FISwBvG19+i23jbg+xqMV0F8Cz9g/VyJM2m091RWQowzl2MakmQFuCiqjd/HxPb4oJ05e
IXoKdwbH0eFB1rhscpqtDpRTn0Bs0TJUT0E0BoA/sX3AdKGOPW7Ajqt0b4MXhlE1Ck99Rm/UoC1O
HJIXHKmTJdzZBBUhoLF2VVkVWATLirq1y1wGGdk0wOfjinbdOKigWGd5DRFVYGQqV2Pn58MxAw15
3WVRk2zbNBi3TaBDsNE6X6cloSHXvmnoWYgzE+Xla7f46ZiK5r44T8Aitfr09fh+xuG1wLNfs9nc
D1o1By3qbvKdSoRZbGCHZ8RfMsmSTUK4Vbnj00olDDmhusYQhIq8igoSpovBdh6bzonN7ynth0cz
itVPx4kpJcaEpxdru+XVr9iFdd/jrODH670FNJe0u7ChzxiFjx+/1DeLKNXMGTLInOQ/9DdOf1gV
+GnCLhh6tc6BD86rQ76kGs6IKN8eb9AVcGozJZt5dpP2YnjzpNzI8FskpJ1fXsUZdP99A6c43KSZ
Ve+jydWmz6omwmKN+De7QInXdDBNymLTl/Q6qdhJj9iuscXHTd3DF9veHePpjOTp7dPALIe0lg4m
QEy5VPXYFL6NkQbf2jHicR90zUQcXqWf+aS8dxUAx5aLG2yeSYvBRIVExkxWSkqhAxsZIaBObEcc
lWdG7ZslF3W/AAeCm5ozBE/+9N0CLXdFk5EaMxAnSz6cbax86iZblbV5sY+D0b7s597RuoF6dayh
2crdx6Przf6AO+B5zojI2TIzowNf75MGPe9hF3MHliig4lnEMDk41K5aZwx6CnoEalia4e0FbcO7
jy/95rvNpT30UpzeUNHSnT+99EgTvtMjjU7rAD15wK1yPaMqH1h0jPuRjNQzh7Z3Xup8NnZm2xWU
hCUVxWeWo7ul9NKSNnUYU+uXwqF/5o2+wEJO16HZ8s2JaPZ0zhvz01/lcz5vU9UDZ7cz+ZRQtE52
oWdR26/ZNZAc2iQBSbUawc2riBx3Yg3UbatKTLgDlSYC6gqzvy2ipvupWTM0CTaue+l0VtFd9Hme
PpmOPf7wtbBjHSgaqu0NoWwPCN3EDYGOrbMTBCZDh5rAScOCdZ3vY2lAqu4Soko2E3PKZvJog7+u
9CbjiCSdorstVKmBMEM5Sfc/1zTyNI3Y/+2mZtVfYLexg102jKa3pU3rZ6sBOXG6STTkApvWylri
tCNnRkolQWDt+NBDbkOeZT8JoiOCTU2d9d6i01R8Kjgdq0sCa4nwozvSVtsxww2+bpsRanNeEj2x
osvdfJ2QbBmbMCjluInDkDiLyO4KsSfYymNHMZnFrab5TrvpVUMbq2Gy3AeIsbBAjKn/icSQ/rkp
7RIhgQ49/VtJO/ognbKNVpwJp/qvJeP/c1P+F37YVxP7DTfl8PN3+pz/ek1Kevkbf6OSDPAooKFn
ZgrNyXmL/h9UkvWv+cOGm4AViG/3zEP6m5wCP9c2MHBiWkQTbKBD+zc5xTb/hYcYIyPqPrb7/MkC
lPIhOEUwHf8zXdGgY3HkBM0JET2qQ+XsdLr2vR3WXWSF2y71OQTGKO2zEt0HePKBnDVgz3VD0U6M
6Pb1dmz2oe/75D7RF22zYMaNqGFjKK+ArB63UDGGkmgZ5X+NVew8kJoGSS6hNullWruuFb2wzmrl
3tQqNASlQ1ROm/bbJnHoh5TlsO1rwlBzmdG1y8njaUgMJPTVAzHXiPgqpgK9LkrwFzHntY1HYM3G
IVLkKZ8oNXtTIph1qCRevc+7v57Gaz7SQmg2PyT0rAJlNJsQ9r/ze3r9kZCQWEYiajWC+JLqJqKj
2tH3jtNDSrPp89A5w+fEtaoDyXbBTU9i9q+mR1G2yhAyYQwxOOpTdRba3ZTF1ucg8MvPemO6d7Hh
aM8FJbvvWlPL5zHJzylOF1CI+dbJvYLHguh0Ri0vvUrGRGYkgitt05CbdFm0ZRytRBsXRLzH8pPX
mdODmvL4CcULLU7Uz7fDNMoO10hSf7HTGnqoWcnrybA7kgrLeh8QMnOrB1lw7rDMg1yORT7BEmHW
/F9HcGA/fcw2cXM0mAZivAhAYXi0cM4h8KEs/eXYuJTvUGYW1bXoqG/ezI0YsRNE//AayqHWt22E
HGs7ckb27ohDSGl4aoBJ6s3UNVH4PUv9zLj5P+ydV2/kaJql/0pjrnaBZoHeXOwNbVi5kL8hJKVE
7z1//T6RVduTpa4uod0MeqeRyDIpKYMR/PiZ9z3nOWQ3yNldKZDh6o5aBB1XUAZYfIgQkq0yc4Lb
pOOkNkBIQ1ncQxJpS7dYEt3soN91teA2EXkOO9pFq7ldUhojjONxCN26NFPtQDMavVGcEOj8kIcG
3UZlQOGbGnPP9nEwO3pKc1yd5LgSb4pSrO/SiYQUrxKmdTutgqSe2OSbEr7V2Fw8DlLpSoTVWN2p
a2qd1HVRUDmm7fqUlEL1HnX1eFpTuW9tyeyXQ7bGhLvmzaaY5RAKaRrCdowbnp9skmEnKv30WknN
APuvaa2HVi3FLdkFEbFek6JSJA+Hl6LroBOEpviOfb1iOYkjgI263rTdfujy9qiS9POYIPrZtL1G
Nu04xfpd1pvRIdEnVd70BLpc52Ji3sy9IdxofVU8ruXQPuqN1u+Ba+qbclbitzGSq8kxlGx9XMlg
u1iUJPcqTgLPojXPZYDGKdoJM51n5hbdpwMUn+J4rK/XVcdlpeP62MRl1V+SORHumEXXfVK3Manf
nQwsNaLjxLklrxxNDJeLXJByf1ik9GgoXXEUE0W6KHBnoTZnvSQg1yjaO3Wqtb0RyfNFSsSgKxoD
nulRL/d0va1DGiaq5saC3O0MM12fqrKWb3QUa4NrUQHcJ4MxH7HfybA5K6sJyKVNzomLxRBYaa8G
OtPtriYfpHBmgXzSsM0qOp3g7EHDoOyZvZm4xRadRFXp14kW6w9GMhK1LZOYQ4WRcM9eNF+mlpwe
VH7mlYH4gpQyqv/xPuyJorrJ2y45xTQhvLrtzWNKJ+40GZ342KfjKrhp2cXbQirHMmiFSN7MRltv
DVQLZB9ESXW/MhncV3rSnsnEpvy+jkRkuPjZhkDk6YqxY1ODwd1nijgNi6TxxdgMX+aqkXdVSr6Q
W3USAeVo6YOqlxq/XpSpP7RkeNyUakjcVY9YwLe6hQxQvYSwa2GBdzA6FpNnjZ1pbTo8U+q2rAWE
AnNp5gfIPu0DU9vi9m1bbZEcI5EJRWnfEp+Kgi5byw2fM6tPr5iF7obKpJtuaxYGINickLCbprbi
D8w7RF3WfUeY97DiJr0M6WHA6WX7faxmJbqpBm3cLythaSTpzZEnhFL6QdWcdn5YRcUR4pLm9l0n
X4+tsTzHHP5eK+5DkHZx8dYIBJGURimxGM1oX5QsI9KrnhU8VMLcvvWWkb02yhxdS4k1q/7CR7hD
cqBccLTAgxKKeb0p+iS87FOzOnZNvVwSpGv6TaOWhyhu02dJ66EmL1YNP2Cm87TjHDsGgy7Vr3jy
eSS0eFpSX5vm9TFEgryhTZ3fKnMpAhLNc/KCWvooix3LWX5tNppyS+RCf7cmlAPUFi0pIZbRuG+n
tN4o8hTeVg04CFQMobArY72/lFF2XPdVaF4sWti/4DI1D0SpdN+sUKo3zHkhFr81fyZjXNj38ciW
msmleG4IfmnsIZJHI5jS0ho3pFkoqqtKfdxsjDqtPYGsdFDHdOi8WK8RMJrKmlzpXRxSu0E4SGwl
dakN6/50l1gSONtMGgs+4IoNiI4OfEf8ivaiS414N019P2DQFLUDEZ4hihet2amZluwnJGr2GPY1
EHUNMwE6JeolPupJkFEkbXVbUZ+bE3eIYCE9CcneIlSxy/1lHcObfA27PUdGCKp5SUtxiKtbSVjn
A5ETwnWZm3BYgQCZSLxIF66qcXhNytKq3Zmm0G7GeGvLY2R5TPlSz44gGrYRGaaXzEJdT5ZvkcNb
iufoKWpl1e9SwZigCifqTpii2i/l9gwMjzJtm6p9SdYYDKiLWkgXHzLAdG/1nRLIyDKRsJGWfBTb
qNFdyt7jJVqUcociP20DeV4IiOvUMjvNWqHSFuCIEAxEsNI96XV5W4h5xHtvpPpeUCvFcBRkSfOl
xPJ5KnjHZOBoandXYfW9bpS6363IZ4xbBJoGy2JFjVNSkCNUchHeLk3DclS3sFAWUcsO3RBnF2tT
1Q8aETTAjMiZukuisE0cTarGjdFPwvW4ZN124B6zX0Kx+KCrHMJjHRQvEgzCtIgutWWpja6TRS9M
d6DXvJmTovSaRpO2cymXN/0iAyITB9K3lak75aOlvOPFRLqmkeBKJUlY3i0hLAHzEebX8dFrpt+q
AraBsIyv4jWHam1GFiHEc7zsxVgRNLtn8nVzuKLHCHnUYSWSdN9bYXeTCx27DEoMMaQiPRsOvUQf
xSHhTCq9LhbhtpOQRqbpPAu6l9VacpEqfR5ApBqOyFpUT9Da5KJpq3Jf0fs7EEshQVZrZNmZhLkn
elfS1z2MpvC4NueQIey3t4AgiIWpkja6NZR1gmss9NFNZ4ydNylk11Bymb71EZkoh1qbdNQbYWmR
qgZowCcmvb2qJxzk5cCuCcByqHidJknFtk4VtfX0iWLmrpsLGvqIV7qNQAgMTZOwrkSH559paC2t
7LYVYaYaeqLuSZ4lXaCK0r2Sy9UmVHtY2wbtly3OzYT6Y5H1DkgJqCsJ2LpbUe2E7ZyKY+SPElYL
/nM41iyIvtlHkohJOB0eFHMd9+Biqq00IDJB4DewIM+gPlgthCo/zsQWn+RCgyWspITZr9Rj7SUU
M82J+yLZE4+zeAa7pC2EbjWI9WzdFlapUtmiavA2sSm4zYCOPZN7CorS5LnfCkY2eTFbasr6plrt
WDHmTZ1bwuS1TbzuYpkJGLXMrNxAWgmRQNaaNzWS5ie1Fl1VyHA2fKzUUnGrSQ9Nq6tXNVfn9aGc
xe4y6Do5iV1kHBJW1yvaNEIgJJKwVVTLokmpRT6FifGCS89P9aDOs19QfPywUCH5NCCbExbOyoeY
px6IcU+O2RgOz1nUKYe+yMtLlRX6ohrZH9Nf7EZeAHBfIE/y+C1ppXpfWTHUBIUSaq41feGFWRhe
NZTT902Yzr6VSJrkjkT1Sg7Q6dILcXZfln0SvUplD1hOKitfJdz2KGUlmwmC4RC5SmbV+RzjEo0S
qJk8GqZQXclJJvghJn6yMcNEfJlDiTOdBi9xQEXCVIAnydjUxCruV4J9jkXYqJtSreptYintflnk
7E3QF8MLx7DaCbpKbUTAoHHbIdo3kdrmhXiiMVZeiBVLZt+u+jOYg/WJrLlR36eqYtYbuYrZRwtj
9NHGQ3cpx8XqJumQH+NeSe4JdY8OihnXdyrkip3aictmRNK7JS5XVgMjMloI4FG3V/ti3aLSE1G4
jGFxTZIxGGx0eOOxqYTQa2d8lfs1zZOWh3hegqEW5xt6zcYr0X1G6qfilL9qcVJfDosgeRVbA0Tz
xvw2t7MRKFpV7/NKoP64VoQA99kIrbBvk/gFkXCikn5ujE8kCreHIWuIPKUJvTiROTRPYthle3jM
leE0hZVt50pV96JgCuyYe/Uyb8lDdNcyH5DS5yTYaGeZXzapRXyxKrl1RUJ5NrpLESspe+qIZ1c2
+uMQcZD2YeE19zGh7httVckARZsvel0ppsph0Npie46DOumpmT6gI2R2qeNOfBUMKdtqcfNO3Lrx
2q+heJNEg3UxZV2KccOQk11CKPkOKWh3HdZN4kLTWE/5WguvXYNS1bPCmjwQfchnZYfaWnwCLWSV
m6pqmuSEC32xuyVOnnWRqFl5QClMkXYurmlaSNMtCYbipTqGQBDbomhpHHRm+iYsTVcf16qw3qoJ
SIJtZoqxV3NDqS4qFNeHlK2cCM1DM/filMTBoMbI18sJEJ6WL3PoweoZt4PY9B9hZwwvKdGA+w7i
Fyl+EjdUGA1d3MTLOPs94cVbjqDzqTIYukhrzeIV5Ou0k6uovZJiCdK4KpUfemL1+2Jqi5uxloqZ
KbyRrrHF9ntz4lZ4giqY4CUEs99Oy1KoQT1oCrOBrJ9mYwGBg89pfm7ECme8thSZY+hhtJ04mlYX
qcwG1Y0Q7uI1aIu4pKXJIReEsjyqzlxaHOi7ZmFLT8NjN1UNIQRjK+eHpW2LeZOSOPtc6mH5VnBm
kGwdstIzSLo6kGqrejfqtXxMBCJhBxkKpx9ZcnWZ0EL3LX76PtRZeKjogJZ2il7Mdz3KFrQ4U1l4
UmY217JepEawDkm4GahfakRZG+WrAtfzSm3PaW0xRhksRPM3NLX1bTp38t3ZKtxA7RZHw+HKhy4w
U0v6SCIlvio5DPZ2tObjm1Aaah/gSVVeZCNSGTWqqHmGSTA1phj5Bv12VQViiKDakbtJ86O2YJWp
BuFi1cOzhlurN5kMStUTu9V8GahBZQ6p87gi6rHrSxv7Rnckak+9aQAj+Lqg1ldC3KECZw+H/E7o
2Tzb9FdIMI6WYkGWX2mrz7FeuFSbtjWdrCu1k1layug2sY4/u4jQkTnFkpucsUeZogzwDNIV9bw+
AfRCQaM3Tcqqa8xh7lft2S+KP2toPHCFRFIp8RwfCQEEVHG25ePomai20e9Mhx2LVnfPUk7IOMYk
rB6KKvhNlDX7QW6kl0ZthJdZVpZ7eViMWz2powtymtka0hJb3ilPaVdMRD1QbiU5ELae8dIjYtho
zuubUprUm3CK832lj8Kxhu15JelZlnjNNFQE1Iq91iEM0/S9uIzmI3phDnYQtqwj5uH1Ht5gvkHD
2F4NbWK8jfHS3jVdRdYfru8VzagsTZGtmFG4Ga30AYpd9gB+ZN1PUTZuOuweO2Li9ccWVSgRGmoY
nhS5yh7Nvqk3dV8OnSu2RXWNz0bY1shatlqRm6pXNB01ozIemRxTowsvEFY391muogVOUvWsQZVV
w6+o8yXXM62yxJ00i/pE3xSPpDdP8FUUJL5mqJ4F1EN7ZEM4vkqFRXAwyeYU41k3WWTmcgvng6eU
rf+jVq7FQ44K2V96S/AJNWz9MpvL0zBVg+Hm8cpBJY7axo8pAWgudsh5X6tdRXjEMp3VSzMRlZmu
RJjjkvow9QbDBPSWqNhVTAlnF6bsLMAeLYZpS2jmC7+ik9GSetJMgtszfb0aPTcvQbxwKQkdR7YE
+xGhJFoDGD8R+ka4iIc+K9yokrJ9lEIHtRsjz67k1pzx509sqaQxl5VLQS4ZqWY3WftY4EyFNj4X
yJsWMEu+Rw0+y5t+1COiIjN2NZWXww9YtnJbrPK+0Goru4LiriyXS1qEbeFMQJDCjS7wrW95GvXF
WaiGYDhKtXljJKtw1GJJekQ9zZnF/mMl19VZd1N7ayO1YUAce/3QwDQs3T/CEDHEeJAHb2n1+WgQ
GHh1dhASoJpo2s0fi1YbwmJlOeokTfCAE0dXbZeyWnJaOelksJ86RZJxiAn/bpT0Sb9sv/2f/6DC
9kNh/c8aJaeXpOz/cBjefg2Z//5TvzRLdPEnGhoah2tE1Aipz+3YnynzuE9+OvNZqfWfzdM0Kmgs
/tIskdSf6LjQQIGFTd4DosA/NUvovhh43aHsgNWkxcoV/hXdku9yox+6JTDgzh1NHnbQVjJUyU/d
4nbROAGFhO4kCxMyUdeW181Cjcgx3lnNrL0VutacptjqD7nUTpq9KB2MmqXakzdRvpM4TzuDHuVy
Xa7Y14jMVtcXCqfxoZ+m8rDqYgqmhF0O3cMwHi7luT0ohaUydmXrpQyT5Aoy53ojJGzOI5M91pGN
EFhLkKeJjSJHuA6bLn6WikX0C7QupUfpY7wnQOY6yURSV9HLk0raR+73O/lXdf/+1fIIOZD/3nDd
vZR/OL4s7+WvOnvnn/llsBo/nZFbwJIUS0GYy5j402C1GKs0085anDOCRT9Twn4ZrIb0E0IDfhCU
+/cRzjj+JRPBYPTT1zv34f7Ktt538M0PA/XMrqA3eI5x1cTzo/GplZKoUd3Rbl/dQl9LHNPVEm3T
UaKopBvZJqYzYdoR6rXRa4V2uGgibUj20APdwh4BLuYbgSG22BGHN4KrqBTS0+gnLOOCGrfwCgwr
eRg1gYznKjGm51yKqQPEfUhAOwd5lK2zRBnJTmUgqEgrR8JNqlW0a7lWrnQxmT+kfbPay3zOrlZw
tFoDqKVgpUHU2CXbppd07VcDf3E6nHoMLTwyCCWypKO4p2oRdT9ywfeTIK6tq8TC4ndrg1leKDMi
AIq2i3eTrqVvnPG3dOGJjE4Rge7qWSUeYtHr4R7IIduQOGqaoEum2ddkUcqD0upvrTIp2E/VrXs2
iW6bzGBlkrSy58hPessaC9ILqkRrIYCY2CSOFfLLXKf9c2mO9aaid2RrffELCfyvesD+P40lOetH
/3IS0eGlH3+9YJAv8f+eQdn8ST6HcTDBc35gxP/pEZTFn+i481xyAjrP1yqN71+eQM38CeUxthkZ
WTRSwXNP9JcnUNN+Al2EoJ+lAh0oNY+/ZrlAnvarjiaITFTOtIy5BKYIXumTGCbjkFbSKTLQPGrl
B1tD66kscIa5Fa3zXBGi96wcSbcaqJk8hWueUaFchvkoNjS+fRwG6r3erhiyBEmgJROmAP69RanX
IF1rjm4t+NTZQRZliJ7ETrmzKzXPSzfE+PoU0m0dvJTxr++seQAV0A6j3HgF1AOeJS1cBntYxMpH
XBzKewowOuVmbFW3fGpsYtt8pTihVq0QUDvrcfvUJhnj7ArFiagAXMKOqcwJdU0taUgLaBLJz2JV
JFtsDoluDClnPyrstSNb1UcCljp6jrWnKDGhuuCvlJc8mfEbY+VnVVwrtRU38pQJu5ACMhF+03o1
WmH50fHI7Si3FG44NvONQe3yGtMswjRxlTuKY4qcQw+pTMJApKHM6LiK1rGH+HuhySR0k/OnLvdA
ErTYm4c63loWtWs/aU3piZbFCEeAJ93ymzJcH1sEN7GLbqGmHd+1ut2z9J6RAqLZu0zdRLmf2xqQ
G9Le+NZOAlYj8EAEMZZ1oh2NQV8ju2lyNaKo0Q4f7HuT+0jlZbxcMfUMjpBxTpqfIvJCc3GiihZD
E9ilVOXvllpFvmNRwXoYyVCv7ZKIDdI1RspfzoCpo3Xzvovue5GqFcWNc4+xJUIGSkiqt61N9szU
U1tRQshFVOk53+QxaQFLJom1E66lQRmh7AcnGlPp2zBYyk6phcK0KXJEGZSSbLjochwcQSPzdri9
lKXw4oWz5tcc+XZ0wMAmEFQf8pGE4EMcSS5GIl47Q4tIt+rrdjNWg/Ro9SZgFLqLCg5ieSTmTaCM
J9VDIdqLiqrWFeVuOAyjkpUuuB2uYTSaiPq7biyvVNvLRxWENGPGrOZXwQrPqwXmUdUdVDUm2o6y
KAzaIWQotQvJzA4RDOWhBWIAZiDpGtRWRvaQSitkzirXsm8wPVCgsEzpd5SW9djLzFSsuVXI/+lg
Y2ab0Oo89mOWkDAV5WQmQmfk1ldUGWHnWEOLVIsiwYO6NJm+GfMh+kA1OpFcOA20HUGEJNnlLGaY
iCtLLknwnOsliJuJzooUykru6HIb35MTbEERVtMQMUWLK9hOe2W9x2CJNCNZ5CZx+oXirSO07UQ2
QCEbsS9k6pA7BRZJVtKUjipkoyl1smiCiqs3Vv88D43yQFJ9G7qKtKox1t427I6KmY2pLVnp1PqZ
LiyUfwujVOk7VUO7RRJbpH6yRsUr3sok25hC113kKVKKS9wsAzJ3vLGS03Ur910C8NBBFQ0bEzuq
tVK0SYxoctsGY1wgmOwqnNqyIDE24Inn3SzF4a2xUGq2RXQosZvUyXhttmYl7RJBzbUNpU91Os21
mEnP1KVSyYsT5HQOUri5dpt27R5bBoNqx/hSCeJslbFw5CVtG+fcyExNp9bTrCXFkKSZ+jLhmBle
R5NMamYcCt3oyj2Y0sOw0OwPirFU44tMsZKPHhPaaMeZNRIdj72W+5tkSheM+ire472yCCmMZutd
jtakJGAQMa6b03wdgrElhmEzp4I62AALjB0dhVTeCsBCY99cRDE6rfiyQ/QWXSZuVD0dMh8ZjfZR
Ccb41q3ZWO0HibYJ8GStfyiLMMeirLYqyIVxWHNv7pAV2BoCXCoMldxnHlwoPbqWl8IzdaUuvaJr
1lctLGZCWScWEWfW4Rm6tamtMpCnRLmlgB11ziBKA7U/0YDVU6UjWh45F8NdD4pEsXnZ7qFR8+5V
mbKe+nXVdIBxwkqocdKqFZz0XiAtk4OyiQV/DgfJM2K9SvxhpbxEAQoWC40044Od5qw7SRoqNGhG
5u4tyBRL8bRJYpZKwpjCdNdlo0h1pjE80xoRFpt1jagEMZFFQEKsT/2mLVXzMWHalwIBEelrK9Zh
y5SR6qLbUozsdvEa9usmRplkbceq7t+6tkG/OffNeitIYXjbYUzrNoVpPgnGOUGoUNM1yONI361h
O71qQxXtBw6Yio12G4wC1lRnqObqtlXN/jh1XfExYFo1A4Aay6YX4p5Zk5d4q1Ot/gD9IkJ/kESD
JYQQIhJswQDM9oRqjuw8tP7PTNqGjmFATx+1HnzMrZBK5s1q6v2D2Uhd5YzJPFwhNmsnL1vD6SFL
hCp1QnWAicgN0gKj4L6c9UP5FvRMIziLGJOH1zY6XIzSSEFnhNkiyy6HDHAQUj8SApxrp4paeeQW
Y0bvINZy2ghNyfbcBgVnPQHJjw1wE2H8knXDatpVnYq5vWIY6HwzNCXVOQsVVJtJaP3g/YwtLWyo
ucGCo089hBT8G3fBNNGfc9Xmy7iNl8jTi3K20IWDkGDPNjKRl2eDgIYZed7GU7joPwvx/r0J/g/1
dysnTvVWdX/4X/t3KgRl9L//sO3OitPux4Pp+S/4+Vxq6ZxLLfi5bG116KJnwNzPNRS+cjbDnRXO
FEoAp/5pSyxIEkdPJHeWKSG+Q3X6py2xIMk/4SLkB5j1QJsbeH3/ihLKdx/Ff55MTdCgZ3sVrgJ2
5WRyfNZSrmqa5ngAZcRQpLmOezjCdMxM+bIottBydOgg5Sknz7o+7xtFahUbXdnr0O0XZq0m3pUr
6gumFZsFhT3KCA+H8Fl915q+Oni66pmqg6On6U5jis40EELCaBHmOFpzKGg/SgTN676R7loKswQo
6Nsp9mhIamRa90FBuXXdJpUfjptkuS1aMAjHeG/cd7fFt/lF+5hfYK+jVSuuk/RpUbdF+JXD49e+
gD//hD45UWSTHlEYq3JgIvF4Xt6Nh+q5eZZ1R3sQ34kDMF6l2jVeq+fqeXgv4RMRzP2K3jw+FUDb
kLi9LyRpyTado2pwNdKi0/2QvukZAJiGg8ORngwqoaXa9lkgRRtteMoJ4cgk8CgEkqdX0/Jzdegv
pqApv1YZ/9lb+ozdM/KaPWnETZ+Mx7q9NvONCAtOuKvlK1W3L9YP4dp8HA7F7XqfPSkedI/sCStO
MzolHv7GEQvHAuN1Q1dlYQMOlY+yAT/4w8HyN3S+X17mp+Paf9Nlfsc0/84jZJ4/7R+Miv8CA+Sr
WeGzLfh/3qzwG5MCOlzKgoj1gVt8jyb94Z7DOWkKvdCVYJYnzc1rTKXFqLlaiB5VX7/ys3/1aiwu
P46wv/PV5PNz9WlAW6BgWV90BafEZ+8dCJwqUsdEDQZHDxaHvBsndVOXh96xPKZ4Z+WX5iRu5Edu
5GpfTE/Ufn7/AgwKTD++3yLHjRMWsRqoweSJ2OVJM+CgY3e5PQD6eVyc/sCGqWefdGu+QDuBbXRH
vXGYURnS7gXjZ2e7+kRwIECwaA1a01ZeE+SdjhK6En96V7xH173kFLqDazS7Ey7Q8vX75I5yCf/F
P7N3VJEUS7//j4qb1LAVjEZkyIMXBHnlZRUqGi/rvLRnn+7ot9Gh/yARR7gTjukNcWJdZSu76Cp6
Wl/qmTOFU15M7ngTqWjmnAMy1MNZ0u/UuX0wWlt/lO67b2OQXS4P0569402DSNRObrLGAawkavat
4oMejRpnpcyr2U3qTLG/PqVbKXYBJCYfMV/9qN/Kt/qNMxht2nOntrb1i2/ihcKyO3qLxAU7Sn2X
6w4Y2jwLKsFpNRch8GDa5bO8T1wC7ifUerFNqTcIgZ7hpURyZ38JLfnyNn+a3/99m/8Vb/NXs8ln
MtI/ejY5t1b+bDKDbYF0Gosuk/av55JmnCUzXnK0OnL0DmTlapmbxO4N+NdWq8iOoEDk/f2Ny1cv
+anb8494yU/5Jd+3dBbWYGrIpFniE/60RGSanDWWUqoBOF8H/qxz+7B68YUzfPHevnyhT9vhv/mF
viNRPt844p05lKDkopb/6VNMEArKJnX3YMTi5ijmWbxipKAI1XRDsuPsd/UcbQwLAqhCqdgXVvCj
2FupQLaL6WmS0ACmXIrtosT1LhZUkHQJ9WJibRqaxcy87UVTjzWlK6bkFBa5G2a3M8xCX8wI6vn9
MSH/1qD48e18ukFll2HjQMkSWEiwnHhCOkKUiT2tsHK5BIcU5ah088RlMRttEkjEx5lowOaKheOM
mIQ1OR/Ll7ywDfesf/pi0f3Nx/TH6/t0X6MiR1pTcH0LO/st0eb1FoRnjrXv1F6aj/rG3MiPNWcD
83J6HY9z0B6TLzJov7rl2qd1/1/8ln+OkfuvvuXnEfc7D5j26dxSxfjdZIFtXvMCxDeC+v1CJGV8
/Cq556uhpX2SafwzhtZX7/XcGfxhv/43v9dPWJaf52HwY7L8XQCDifjXL9SBuYN1nKnB46PoXF5G
dm8/Pd2dTl9UJb7fnM8378fX+TSdRGZJD+/8OssuuiG7xWlscRcG0abfvtbbdquybdcdNshbjJJ2
IASKE9qobO3pUF+U9svLzvWEwNvp/KHEzrS2H1Rbt0v7onegTX+5qZfPo+n3Lvjz/NIiQ28q5pdq
tbMb5j/YKMO15cfob70MHJ8jbkGYl4lTXte75rIVHVF1DDiSd8b2i7n4i2v5jjL7YTQQfvNPu5av
BsznnvTfOmB+c93+YcB8dh5j8KEUWTBgRr9nEdx1z1sWmSoAmF/T5Zh+rg3/xRrTV/db+vTQw73u
RJGo46B35zcA29ZlfksvTZMRiNASdFnvCMLpDTvd0H+wlFtC50ewjPhiALq6Q/fFBX31xHy/ET/e
9P/uJ+bLO3b2Z/9wwX/vHfs+An7nCf2eivrD63X6QO5HwggpCwdBNsdiJ9yoqit9KE5MrunqCn/3
KPk0Xf7TR8mXH8KnefUf8SH8VgERcYylydT8z/jET1OjkmbSOoGtDlz3ubKfa38Kjs+F3buPfura
75Fnd27nmpdPznXnKfbmdLpQHCx87ma/OI8bd3OX2pvfnyKJVvqt+fo/L+ozVQ5CvtlVKxclBoaN
o4hCkH6t2bMf3+rBQKvTpWXLJnxHdvOOB/lRP0KXvK4++je+k3b5ZuHR733Fvhf8b81GedJcotw2
cF42CJg98y7kcHIdetf3BH9f6R7EVFvZbAWH8BVX3+pu5iDndpOgtw2H315vB1do2Px5H/vvqwOp
xunc2ntv96piq7dXlKYEj73ze3UMXczz9rvgBNssMDx0C65uO95Tb2f89YDAv5nue85q5zmtvevc
0I9fWapfCWL3E/5W3ZaCxHm70o52cbgyXZIrvK3FCkVHnevQ3dz2Oh/s7nZ0kMVtVb6j8y0nCcJD
+UB2pke6wI1xcS6XSYG4fUg/+t3gP4zOvOP9vGXOm+4enib34cK0HyhvOQ9XN4UTEGFyKO1qO7k4
hO3ggS8dOjqyu51n2ny7ssvPtTfRr7alvbs4XV8XNjZAH4qzt++8869HREP2/tt8iWLIHxyQ4F7v
7gfn273M1F/YA4t76nyD7GwX/FTrlgdEhv7jfrCP+RZbpcsC4U7O43FPKorbeFSHLuPDvjyc/7La
bf14O+3Gx+ZjQeFCoo6z7CCBbDGJTA6dH3vYEczgz1cy5cP0sOyUy/PLnq+Q/AR+36MI4ldmf7t4
0oLw0rRfNh+DfX8vXiduOtuibTeH3AZRbsMuccVH7ynb9h7xJF61fercwZ3cdTf5xpGPWXBmexvZ
AZF99qZ0NhPv74sn4bw1/LNp8YcH4VOVqiZMATY1DwJ2aC/nnfIGjv62ChL78ji7q18eJs+9MoLc
lnZP3daTdlyiv/ie436x6/tqpjir6H5cEv5LZoqvPp9PC33bI4+e2++fz3lQhUfjcvKO5GnZjfMs
uatr2YWze1kOjqcEPAOlLfrR1WG3O11/8fF8PWl92ub/e9L696T1P3PS+rR3/Gc+lF/ND58KsP/M
+ZMQwt+YzM8KW6wjbLcIfP31BCqofbjGFZPVeTEDKBOc18fOG/3RH7zBW/2Vfxf3sz/79J6c89eW
XcMq2X//vnNH6vy1xVn96qXcSr7km7vVRXvkar7skbDlZR5GQRcT08a4GTfjRnB0lw2Na/Hv/8ve
dy1JjmTZ/crYvGMMcGgah2Z0hwodkZGyXmApobXG1/M4apadHVObweb2bvfYlmVVihAIh4ur7zmo
wvXUEzI+BOxPaDW77yxw89BtZ9m9ra57+zmwTMuwuSbV3Hg12MJ5ghbtLckZ8GjJMgt5GvjssBhS
WDWQpvuYhvTuWWbP4DNZXHwYDe474F2PBbTjTeIebxQLMBv4uikYGnRpsjX31avszmwLTZvT7XH7
8KQhKBBSL4X5cI8OADovWhtq+m1zDzIYiniGTmEBTkylp46+8bn54AM6f0B943lgBy1GxdvbG0hW
1iy2EydwUjeD8apQoGI4gBXBtIRWc4fyJUdzMqt0uVFgMPTauV/rbaznlbW+MOUjYwxBwFcg8o/V
6zB7HTPwn6+8DFXOV3LTWzzDyZdRWQ92ucpXhluuRmuygZGO1CNBEKWEFR7Zqpc6gR066By3csTX
Mxt1yVhw2UKnBZafP1a5KA1FMAM1nDZI0/E8Xu0ULLJnL3MTPDt6yQ4+b4mC20NWwKQRnRkmaOJU
2+kR8Cz4pxwkt7aBHLya7cmCpe/bhBJntFUWwJouYYPhZvAlYVSR7eM2QE3mTDasN0uHxV3ZHcs2
lS0fNFdyQJ+HZ3qntIDrAwtcxbY3sDKF0zLilYzlqKexQ49Wt+Jq3sunYlutyLZ1WWijhpghAExn
DEda515EKcxzu3JzJ7OdYdXu273oiFa+xpV2J6ujBgvXGd4FQDNsYW56tpbIUhiSMAxZdA94RgtN
m9aIK/bIJrcUUJ/Yx63dYio2iDvBACVuYRu2hv86bghGOz88CAx4+tbcRo6HIjeq3U6HzqHRKlgx
8Bq516Ccr4uKC6/sp6j4lxUVwEL9WlRcOrt+pwhJZEBU9A7gWrBvNbeHwB8d/zT+QzH4OEsEMoI/
oz76LpcPkiXaE06g74psQpUE+IidzBXYaw+HFZvWXkUyKx5BBeN01mxnVoT9rOMQpix111a+Q5Xr
SnscsZ8V6iMOO6+nA8oOLJyKwM4dGdYz/Auc3okh+Y9LKgeR7sljeNOydG2uWrd1cfgc2UX11Src
Fysk9ZmxnBxIO/trkapdQAJ+j25/Up+XaLJ1HwNxfKgVV0ZIgJ/ojsGT3w2Mq8fOVl9np7dKqMXZ
UR9RMguppEBCyhaXk/xLY4AuYGi2sQA8AImp2KnVuLETYt4C/A72Ii+wAZVnjfgZ2IUbrCM7dRq3
cqUXLnsTSNYc8jW2Chf4c3gfusnwvsCOTqAlhXCKLQCI4WqxI73wK0he7FR4f2hhbeyM+ZaACe83
mctf9f2VzTt/RYGv0OHfg3XqRGvJq1z8xCeifZ41boZxR1iX1KlYiu8JRpbYmV06GBPuMYcWAKgd
RsClvm+FuI/Mxf9d5vL74ZGLYB1bs1fw8Tj8J8aJOynwKv7Jy/8D1xP8fRC2+97LIHK52NVhQOgI
KETsmKwy2AzbmXH7IaXmSV2DffsmvlEeixXEN3Rru29upfVgjY7hImCzGDmAwoBDXyO4r1qS1bmA
UsT6hCyBlutsaAzIb81OXVSpQ0YXVrufbUh3xrULwXoFHt+PI9ZAxCnx7ZIBRJSJlk/jG5UBc8NN
rNAWjpEDkGE7tK34FMI4ESwB6p2rrgoKoXZ8e/JSN4BKm5zJyvBc6yCSwA0KgPLhDHJVHbo8TgEo
SCiB2M5vJktiW8MpP1QYFj4Ldz6MBvQlHZHbXQfWGS35gpsiypO7xk3sRhbUPGqvEW+CUTLhbNk1
Zk7FTCIlYyIKVDBhp7sqM91q1Wybre6edxVUZQ01thugQwkGXrPEepQcFTfdYIIau8S25+fLtyMU
PyWOzFBTb228jbka6D2/QwMTgyFj+JbXecjnQuV2OCAYrVXbnVUgtFXa+gn4Xvhs06ZQfT2lOqIG
M7vzwM+MCM/WQyh81azkdbOVXPKovGqvjTW9BtiZjZVsjW3vreBXF2zmjjYlDOZXRjcI5Vi72Xl0
elvYYWlheQau7EZHYT26qc0+csiHj4+Und6QTmfnu/1zTO/uBvoGq8/HgjFQcN9pe2vDrT2JzvSG
h1gaess/pcIvBT7LhHmoI9yTwTi8N73aQhjE4tusskGLdwywwgA8xFxwAaDBku0d1TLw8tpBvMkd
vGIDWBusn45HERPC0lTYB2AVtZAXgtWzReEVwnuDI69Db42V5OZ4gelHpxs2E7Ll2EI+ixmMZWwH
IOVCuM52BTuT6W6x0l3AUGzltfYoIDSUu7gtticWOmQwMVsWejy8R23TtdGeeggOH4UNlAjXx97P
8YW6NtwCF9RoTcBC8qFqdojLCFdCFupS/nIZXvosUi9COkoJ3Ih+bJAnWaJ1lQ1ay0WYfrdQ+aFA
BmXxT8ZH7nvwA13soXycwCO26sxWfas6koXmr60EAdvtg42Ov9uVaKPdK/AUxs+uxnbcTFW3pfMi
0e4OUszKD4ulCqnG5RgsVid3knXnVpB3sF5P013n1ufU6naNK1FIO7wOktCVNoULOQ3JHEMCF9BV
XNbB8kVsM+FVgviCm2GWTDmMJ3Im52jbPUl7dZdsg5W67x8Kd6QC3gVYEUg0RFaPJnwDLgu5HJYo
xsalLDRD4gLhH5JPgErl1xbwV7BVaA2PSYENi23jBY6BQ8ZXiQcYYVtvJHtk4f3g4FUI5wKrmw3H
nmmrcQPJ7KbnwOZjbD0EbC0E7lobFmx+F1gABnYQl34YHmq3syrYnRHkW4LrYxfYsWtAvICIx5qg
tGfspueaMZjVNbYn1gkrGLrNSwqnprTICX4czj93gWJXWiEail2IcCm3bvGzd/hK1wi1ctXJRTOP
rvPfEGaEyq9QyFMjGAvvFBsRNoMbHSbEOEFq4ORuinNjQDziy44htCtsYK6UO0xGiF0tIT7ewawG
sollugPcrfJjj1pIR9/yIC1aYCHGgGyGYOpkgVAU3+FuONwS7xBiHTFr/O2jDSJTx4TPIVN+hPlx
NSGwTbipAWYkxZynTD5mDxBzKyDmwJ3BWmEnZBBt3OGF44mKUZ7AaHF97u50K5EySHAcJ31RRcvM
eAIuqT8NG2EV4jAvX0667t2WmSsgiqFYMr/v1+oOy8WD7jR8Fk5Q5LZ/RosP30p73zJW+L9sRQPl
qt8V6kjLB3TzYFgmU/eGJeM/V67Jnb8SbqCYN9ld740brpj5huNXEOCa+ItRAaPEQSeNx53BGYfo
BZ53s2rQ/hBR6CF88dWIIbSJswWZp/3KN3IEo2Bwwc2CsWSYgmw777pD6XqRkzOWvncIVKNpD5qm
wspxMRZhK7cuIJkqyt6wjzFBfLaVm9Dlu5p7yNUDn21oRTg72Ou3XA0Jt/y1/FGDNR7/HWiULrnh
mpN7g6ELNwreIF7NsO2uGIRXfexLNpCfPvZPH7vLjgWQZpq//1W6Eo1TLsL1uqa3czogGhfD+OXC
vYGR98zFJNldK8q87rzw0XzKb/90Xn46Lz+dl5/Oy0/nZfwfwNY9fndSPhNx8AjoV67LRWZHErIs
MLn4RqkBYtIrV4dNfKUJ8NpnXCRs/r8+47oTdpEq+OmE/XTCfjphsLt+OmF/vBN21Yq+SFT9h6xo
/Yo8vmzREEWAxZuAtEZyXFnyHuWKJ87zrXzgiVVeOYb8I0WwAtldoL4jh1jCN9URN54txSbIY6iI
Nc2Iw/D49veoEer0DOv1ncdlE/YOjk/x7WFeI7yNfklbdQeEDToEcUYUPRZWgPI3HpDhMY/vcdYN
94+v1X1dvdOLuq9/3Tu9mv5aMumfPKP/pukvUL39yODRZI5RB3xiII/+2oMc6p5IpAdzEE94IYmC
zALKW+/f7if2gqBqgSqIezxQWoimb1AmOOC7zEPrPN6HONRqtl5uZnqo8FKQs9LbW4EeUEqwzg/5
AfDZx/aBHOW9vBtPym1plwhoV6gc0ZGuahBaosfj8TVFqvCIqGZKjwhFzet5La5Qk7qe3coCkRsq
7ApER0NHYsVqQjFrZfGujxHOdehQvLun8/oJoNOnj49zSM9IA2CsgvUWWacP5ADAL4UHUECAOo97
XrYpOJv7DQLfWyDdsLe3mKH2A5k/RP/va+seqQ3EBVV+wyjhRFUIMOwwI3iG3/3pHnOxzBGu3Dr4
hlfwooLT29eZyR9H0T+tzIVvn0aJmRhJB4YAJCZ0ukHKh30b7NEq6KNOnVs04jz0NKA3I71detld
FC9Te0tR/7JFBc0demTsgPpWhJQHT9uBbJQ5wNJDkC9CYgL3EiPmev+GUptpmbUP1L7E9sd0pdx0
SaH+k1H96U4ujOpRngR1JMgHaN/KR/8dZdbusNbP0bN2Ek/kNB4bW8/pCERxlFhqTASsm8QA7q7v
jDOaAxUCyBDeTTO+FK8aknyWgFrsmIEsGZByaBwkJw34arR/+noFZF7m+dW4Lwx1jhjalyC9cqe9
FCFP+85ToBl7lZAzsgIa7YDMd5c5mZPagpWck3O4I5Rn7iJkhHhMm9cHfz2mpcHuqzFdmPVtHShy
UvLcCjJUCkMmCqkQ2Wm3Buq4eD4PBTG08ZZaEwZExRY8EKgEkh4GZ43aJXRMIbOJLGCzJGVk7PkY
Q0VNDHJEA1KY6Q45I1hNuas+oUX1ylYAFtCVOeXPf5LLcR6KoKLC+Hm2wMB4eZIWeYMdL/mZkLLl
2QGeH8pRuDTYwQ0vX+qRifPvkftBPVp74NVozV2Knzy9zZPMPtLPPJ3Oy5l4+psX2fP9DqZJZN9d
QEIGiiWfgtsaDCSKVck0R+B58gApuWqQwWysaDsiSvesHWbb4yU/gH2DukfiF6toIHHaIO/XO0s6
DUFoPuJ0NS5lSaaVoH5NOfB6hd6W1yJMhByJ4o/SHTZvb7798XG3fc/cmyNwI0EFh/MHGRVZ+Bbi
DJ4/TKtBhRqPjvOYN9f7/PuAyDfy1kgUdB7/m2eBeKwc6UUE1+sln4yU7X9we5GLdtVOySN/krHl
MyouNQjo1/X49A53sgdiMGTPAHzHIogSCN71GhLjXLKJluxOpHeZdXd3LqzMWe4QMvH09paj947L
yK/PwY8txF9kytKg+WkfiWMe9XKHgVY36UHRYHWh0szt3YJXgbk1FmnekocrH3pNWy4dYp8+9ae2
/K/Sllf3w0XJ/u+yH64JY3JhPP1xp+Wa2F2KiD9t3J9i988ldi8spD+ZVr9mKC1AEZ9213+FoXTN
6OTQ+Z8NjT+L0XnN7CcXBtKf1+zXfwR5Zegg3AOimIrGhAvpqBYgAGpTmHrG6VuPyp1DMXqrQ35u
dpKHIm/rHZUUdkrfk10ASw61B1Z3hzJ6Bu4umnnZGrU9FMU+cO9egUDuNqglA2aVqznzrkAkJqYo
1Ot3yVJXARYkGE/hnQnLO0pYeCrdAixKp7qipxSeHpo1r5iyV2/vwj/7F7s97YeJbEPUwXvCmeUv
IQCNrMmilhtY4sTy2w4lMsqDbj1y05zXwo4WjHFW38L9gAOSeMlGW2pFK9bteB1o7PA2kR7oNbSd
aKej0Ap1e7x5wIoPKLJysp0Jl5+XHHXIkPOCS5TyMBlrCrRhF9jjtJDooLmq5Jid/bUhd/XmLqyF
f6mbk39Y+f1p5S7O3SQmQU6UHngdOoIdm9M94hr3j/Cj0VIB1kvqukcFEZeeLdHJo3s8lWiXkRj8
kSvuBFdb/+SsfhrJxRGpfCAZpSpGcnBW6/PXa3j1Ni905n/ibap8Rr+6z4tAgSoXkdbVCNVUNq8l
BQEtgjQOsNbpCw++vKz2hD4/bV3g9kO6rfYI2QCdBs8cXlDsiJcVDDE0HlaY7G+y26wUJzuSreZp
G8PLzkFLC+/r2eMj+mrEF9px9k29MEaMGNi2zgYBva8vr/zQzf+08hdarE0KAIvrkB61CTAomkws
uX/hzWTSVmEifuaowFQ9XqHJK9FTS/IcacPLxrkHHzqhddNkTP6o0ZWPiMWwlZkE4eBTmaU3sw0y
edQy94Pt33w98CvzYl76v6MmCuGMeclOT2gdO11zsH+sNX6ZGPMiBF9WI0hBK3zApkUX8YyqUKBl
sQKxPYRQBXrLdwZoDdkL4qrOirroZMvxgOq8gPeGvuPf+xFYN3c1fSph09YUo0RDG48QghuTrWt6
A12IBqcz4ngfIgW+Pv24sroyn4Uvdo9J8Pwne08oZyEG9xkkDI+pIh5p0scKAWAeLf6244+AdJCX
s0LBt/b2iS+e4NbU+nqxrp0780KM//nPncklyaeZ+63n7tr2vRC43e++fS+E7r/m9r0Q1/9Z2/eK
djQvZPBv0o7XBPASyfq00f40AviHgHkGp8ADtxE4i8QLCZwngtSo2qC4LyHakxq3AHAPgo0PkHXs
DBPlDvLOQi8FT1Jd6VyQRC4w/lmw/fLhF9I5nVtSCPKI/tqMVfsYHUUzemEne7cgex0yG7zbKLbn
5fwmmqlGgE2hzvOsohHqZVOfg5oaFQ1jKHIUXqOni0t4YGrIXm/5TyhJd/Z7EfdBrI8Yd9G7IAJG
+hdAy+jKKSyZnUX8Oq1Gl7caxQjYR47oxcAPCdBFgiQND7TGNvES+D+ZE9sZSqzxJLo/CAxoYokW
sZ65HV3hia+FLXA3r0zOhdSfqggolD5WxtLRST2hmYZL/A3oBqEEgOGIP8DcTnffxKWbhvfWoNsY
j+j08d+yWLwLe0RvuexwHVFQ3hvwzcQ7KzzMrSbeicP7EfnVvlUUz33/Co/8NcAPhlN4ixYwFPHz
Mv8SyQykDG2C5CDYSOFNjGjv4ll2QG7xv1Huj44ktIXr6BjolwaLAe9C71ROQT6xVO9LawkKagQe
zddT9u/op1+204V+ygIp64oE20mEl1TRl4CuKnZzG8DUg2kI6mfL4Q/wPZLZ+erbt4fJepAZkOvA
kILe9Tcg2ECHx/Tt9LGOsOtLFmIzZNa1tb268S/00n+njf9D2KjPEulCqVa1n4PeBKu4mPM8UsG/
+KJx8y12ble36CFCLxEayBejP8L63r68VDDMTh/394AeeH83gP2UwB/2V9zCQz/tdv3x8YFewrPH
PgSkY/nirgnl55md0aIXoUWnRB9e7qLBjedr4/U5tCd6ReZdvbsLjf6vdXfXhdaFrv8ptK4KrQuz
5A8TWlcthQsf83e1FH5oaJuSKIHQRiLyEpz4ZF75vhal0whdCC3V4LiDxA0CHlB3M10/a45I0/UV
Gf1DyFnj00de3G5EhFaLCT4y1KW3UTSASgHCeVq0L0qI9tNe6t0slmorSbLMyWdgpCoSoEaVhJqi
8jgMANqvsrxhglges568lGHF+nyqXVVPGmoOvXhtxD80GH4ZsXJhymVxAgrIBoITSCQ9+nBRkgPS
uJVMpx3igyDf7r0SMCB3z7woYb0PgM9/RQMvUf5/Mug+DeHCoMtqXZk0BUOAY81F9E1g80Y5DmeX
Ug4Lw/sGA9QJnWBdnT9S1EJ8bQMQbhV9NYILqykbuyYJK4xgx73jt9OOAyIeHGD6tbBQtnfrmJ6u
fOS1eb80O37/eV+QzL+66wt7oim7dhAE3LXkVLDkUBdWMcS+EOqoUFZQuTPOCwdGAJJPTwdrjz4+
bhpm9JSjmiCyUCAxeVgSbv2qCPsjyoEipY/7r2fqx7Lu0/a4UO2j0QtgmMcw76GtX7iFCasMZidC
GtykfbTcngGPqKRHDrL4qgBYiMM2uvua+yG8sdvzbrklwIc+8HgMQyP6/f3H+ePrkV7dyHzNPwmc
338jX13SC036By3pNTHJWcs+T9QfLyavndYLuZ4FCegRwRuNkpvdcet9vW+uXPyytvm3XXwhmvji
lC/1EZ82ZTzKqugPUEk4LQ0OsASYEgCTsGQXP7R0y7vgI5buC5RUdYAcA74G4L5Kugc4A694euMZ
hyf76zu+dqYvK3//uDMtXTEiLkHkfw8j4oo2Wibv04r9Dtro6ia5kLHZHGl6WfNNIjJAiYHm3YG1
BA3QMA59y3WCQL+NFnx+V0UR3YQASOL4e9QiuqhlPKM3n12xTK6O6VKa/hnGdCFff8/D9JvoMP93
17Q1iLKf87/Qrn5/7v5SfPzl3D63UdNGr83/5Bd7LcqpjoKw/V+//rP5/jd676zn9vlXf9h5G7XT
qXuvp5v3pkvx1u9I7PyV/69P/uV9ucrtVL7//a+vRZe3/GoB6Jw/M1dKvDjkC/73qA275/ySAh7v
+U53SUBqCZJ13dRljZNd8uKp73SXnAJe1cGFCZYaImqiimf+jQJe+xso2RUJ+XOFqDre9X/5LlX5
b4ap6QZoMkX+hPpb2C4v9J0uSuA1U2SNSJomYgjShb5TfDUFu7AKvkbdBwZfmYNZl4q5Qp4FI2gT
q8j66QGM2/1tPY7fUrHxmThHeuLM0ZxKoM8KdaDvqG226Zs4K+25yXSQFRcCuCFJH7S53UVVbx7z
IJ6azThKAjB/Gm28/zTlx+9K43Pjpaxzq/QXZcKZ7HEL5oJgCeJQEP78WnEbjSHrs1ADvnCYQ9Ob
gyrsXGMOlXldDbUcUD1Jo7eIoIZXz8TqPQKxNajOqqEBXFEZBSmt9UgGw6w6V6HVkzK4a7M6Omq+
kslsBn3tZiSSHFvtGLQ3YtBGKpUUU4tWozoZgCuUMxIywTDSwBN0bay8hrRTRQdRFCCohgD+yVQV
6aPfDeJ6yPo6okYzxCGV63ggRzMYsntlisCqZjZiWrNwruoKZPZt+loaYdbbQ6CPgM9IJ5D/DGKh
wVyM2r6i8UgMMGcGWqza+WBkoEib+gTAm4IMD67XZElnSiJMwHypg/IYyu2AwuAyyUEfp/cGoLoC
f0C0CYu8HfXWOGlGGgU0bzKxAzka0VBrXTQNMGEywD57mhkIQG8zhnqbg4zYWKtq7peu1BCQO2ug
qHwzIr1aV7OpbuLayFgSx3m9QiK/for1uFZoFAcyJkmokNo1QgnMp6Zszl5Vd8GTOg/tsUeSs3PS
kUS9BbLkfm/MeidRsctBqUqEWdBsKdXFgJaZP85UmIIuoJovxYcMZb1gajfz+c1v6xo4I+Egf1Qg
ZG5wE+lwK6VdL7BUDsl7QKoY9OVJHdntJMR7KWxjgiqjnGyrASkEmqUFTgDA3WgmB2DfKPVYRAOI
OMy3iRzIw42uBS3M9yabgEVXqc1BzCKzpdIw6yEt5J4A4K2K1K3RqJLEQr8wCsvIuixwpFpR7/OC
GK/RQkOsLZTEWhyAnpgsVMW4BvmmLwTG0UJmbHJe43mhOBYWuuN5oT4WFhrkcaFErhZ25IUo2VxI
k8WFQBlbENyA6UKsrPRD+DwsdMsyCHWfJq0Fp16qzHNB84WcOZDKAfmCWFXOpO1dstA4Cwulsz4O
A3pd/BRUz+DYBu2zuFBAR5wNGhsPxNAD54gG9zjootOFOjrlLNLGQihdZ0Z3NBeaaaFv2wefc09L
8jgPtzJp4sd4IacGgsrwTan6dKShIJRoEsrrjjA1z7VwNS0U12ZRlh8C573uFgrsmbNhZ2VhGG4w
G+lHrk7tLtOT4lYDgTYYpUEX1S+02ilO70bkXNsZZ91WFwLuwAAXdw5S7nah557Dyb+dOGd3EgrY
dgNn8k5LsTRXZjeBJa1ZyL7JQvzdLCTgup5LL1MHcnFXaCrj0ey6vvXChTzcXIjEzYVUvAlGoPYv
VOPxQjsuqf4A1hfB12U7WajJp7qUJVotlOWBBPZyKD8QmfeYb8v4Tm8u6GjLaBbac7GuQYEuLHTo
oUj8EhyLnCZ9NoMGIGKcPZ2oSfOg5gHIiWXOrh70eQUwooV0vZOVtrD6NAAZO1QRuW2FBKd4Wuja
dRKAur3Vp2GiZNCnl8QnRW77Y2rHJlGCUyFLTWJL+LyEDQspPAjjp9TuF7L4WMCmsWajbh8SyFQ0
MpJIAQmw342AbFJDXbPbCPTwG1HPMruJRnMd4G+w52p+8hBNgwBA3DHtZTqOVabSskuDm9Bs455J
XQTidqkx8nxjilOJpJna+jFVKtOP6Bj5vsoKWe4I6sfGJqSaJkXSMQBrPKCgsqgC4LokZYWjJWU8
W3nXK7rTJlIWOabaBvuonqvWE2oFxGOdPujGNjOTCKCCdTo8E1KHt4bcKBnL00R7I52pIGnUp32/
1SDJszctCmcW4nBr1AAhPMGHyUpA05qY81oQojSkTaxlilWCjG0TDMTIrMEQx2f0a0m7aGzLDjTJ
g/KqKoSguMcwWpAKm5BVqBNqRNqZLTmbkdZuhiqd7sJJTgFR3DT5qWgK46CHCTkRf2w+aqMgL0Of
j7WTJOjhozi9Scv8ptGBlGwmxMQJk3H8W7/VajuFxO6gqcLgEGc6dEQxqDkokLC7aFL5gbQ1yrZ5
nqI50e28M5sCDM4T8DzrsmwnFrV6excpeowUXTOrEWt6XQUmnSDMyOsNUVc5xtS336pQjDs61XER
UxIm0Wj7g5q8hmAFH628N0AlWhWNH1tGlSq36CfBq9Os7Y11201ywBScj6MmZ6NI1UDQwJwxTMbE
BNJ2MoUpAwLqAFvM0oehASZoFzUz7VVFTbakLszjULft7ZiJIXqE2sE/TnUlIZsqhykgq6u8/gci
1G+ygXfRa425/2h/bd4uJusvtu+hfM/Pbf3+3u6ey8tX/spM/rPYxbDB/n27+JwW/XNyaRbjLf8w
i8nfVA107bA6dV0xRYJnvpvFEjeYZfSTKrCaJcnkTaX/MIsV829gjDfwGCGyBBpEvKkpujb8+18V
/W+6LEm6AWNHw3tE7bfYxXgjLvUrg5LgMgaGoMqKBq5M/TIG2UxJnaZlz/walt0TF9c1zU2xF22h
l+aElaSWGhrABIxYLavpmxH7qL7qJEvvO5CaR8lUs8n0JQTNU2K4sy/H36Y+ylf+QKqnYmg7GmWS
+RjAirnPYrCe1+J8q5YqQr3q1FnNWIJwXKjR792bI5tkPXlP2zLe9EoSPg56P9/ENbC3jT7YZsYs
eGhFH2297vNXAkvSGvKxvy/7RkVZgSqc/LIVtmWsmwE19KZyVH3IPCJOIZsqrV4rbf5Si/c97iEJ
vqWh7oCb8XWI86OZHEPlvvT97FTMPfhP5KxfzVAZWjcob2UgZ2cF8vswiF3UWXVB2r1eSupLMPXk
ptOL+aTHofaoTkEqMD0efJcEJhR2PGinOA20ldlr7ToWazAZq0a7LmW0x6sm4DhHAVwyXWx4foFE
RFWmmlMHomabXVF5w6D6j2ZPlL2vVED3K60mGwe3VwzRyaYYxWvEmPf5HN91egn6RqEK0t7WxHDc
ylU5bDIyzE7RJ4BCV4Jw26kNcItBgqk16quUqAD7G6TxmOvquOvlLN/6CZGYr4D7vVCioyGXQJSU
RRTFln58GhLznkR+yMYazPFd1uAWUlAza0EDQiC/Hq1SatZalpWWWCtvcK60VVSrPTW0/FZQBXVn
hmVNu6IdXV3V8u1IypKpchw8DHOeopRZBSSo1mh3caQ+VWKgHoUWjoBQ6fK2CELAxkfRSAdjMtHd
nKNsfsqrVz8uczpMmexBBQtrEma+Lddy8dxl91pTTgFT4/qkCR3ZDXALWG+2H6VJJoGmZScdsslP
rFwr2t2IcdmwuEAElM/iZh7VHjF4pU1vjCDv2Nj3maejcNjt566m0xRgPdqxvZcGfbgf0STO+mQS
H+RmvlPFtOc6P9j0eVOtS6hfh6jCYAVpwUAbjmKGiojMGCrujNXQLGQkw9ofCoD4yqHyrZSHym3C
CQX7dSnuQF462nIbzW5fVMRGwsY/xIVR7eDgxehgreIst4R4fMrJOHkqHIBDkesK+r6nUbL6dnoQ
8RY2j1EQrDIZeaVGFhXPn1rdSyMpYH2l6ofaHLWCtbCn73NlRj1qDasoNzLAAM8ktIKRAK7WFDSG
8rDSrqPIv8vKADs6bqYN6UnlJIJZv7ZKDoIgSZstOWulOyWQ65XvR6JEQdabr+u0lFaSWMtOECdP
g96KNG/zmGVpJdppEN+MpiqBC7UczDfsnmczFhLazGO3DocCFUCN0dN4QpZOHJSCNeWcu6Ey4jex
ALjwrH2bjTDubHESTBsGFlwqEgMwuq+qTaYHAOxVE2hVvcpaOs9aYs2KDgmUCCodwrk55ENZn7Mo
6teiXgBNskhQTRT1/UaVlGzjg4cW/q5k3mrxUG3gMoGyFc4npkmY4Br6RFh1A5q0SVECW3TolOcw
n2HVyPlMzTGoWQpWIUcN02pjkJKchYgQO0iVLZmLHVpEoieiGTdNkTwJUdPZZZGQva4I5TYMg3Al
JMF5nubJLjXtEOZZxAy9zmmKIw3zdYQZOfSdlTYJXLjKAOrypCdUEMAITooCK1gMydYnosHEQNFf
lGSa7sZmjFAvo+jnvGmSmdZisAH1rmrH3TDQCopoW2emgjPRBkjgTJC+RdmLq0kTj4EUv0QEbHEC
CDN04gid8i0QPE3LQkvjtqGc6M5YVi+KQhQ0pITDdgq7xAurLIlpLkTCDWmT+SAbU0mHUl4lwmAj
mlTaZl93VGyD1kqivrTDWvKdvhzqVZ0SZGKb4UFI1NgWxYxFasxy0VdVms5A1wxiGE4KVSVdsGSS
9JtAIvmq01SkTtuceObcnBUDoKqSFoFQvSd2IyfZvkuE/jh0UfAg+m1pd0T41lRzC9531Th2WSw7
tZbbUe8/5qq+qsjQevVEzPWgmJ6mGGtRJe1Zn2NHCpPOFQZ9pbeoMAsEcaOb+M2fgqm0xUADNCxC
JE4wAJtZNj/kOD6CxTmx60rw6TQGz6IZgDFDGqR9HFXlWtGiytIzWK11bcyvCIbAamxwTmOtbGFc
Inyiwe4TErEN/w95X7YcN5Il+0Uoi0CseLwAEsg9uW8vMJISse87vn4cUvWMyO4uTc3TnXvNVCqa
JDKRyEDEOe5+3G0zkAjtYC0+/bn6aMz0OaqGcMON3LwzigbOrxlz0m4av8c8nGxL0Wg78CDbLqYh
nmMZ62NbRQjYkmpGp8EPQxWCdgyGOrN77FVTPIh9iaN8l2hVe+GS1iiY+9M0N/Ne5RZqBHqNh8yj
MhrhOhCnka2WM9Vpcukz0OyyXqftzYHt5mXEtDcq7tbTg878aUBD7ckqgvArK6MPawiGe0FZtc34
OPpqYeRcjtlL2ZrMD0modrId2U5GzQfSVzNPR1aD2Ser1LdpFcCVXwvitHUcHgzdGn6L7G9uExWm
bmAE4qZeBD+HVl9daS6VDRBv9mdAUDeiS4k/5pbc90sXnADNSK+ue7h4zFl5iGgwIyYZ/ew0tkBe
msS4J0OE1r0cR2+eE5x23RL3CImL+XJvhXGCDkJX7Xeu5wUk6FybboNq3lE4J9BtCsjSjY7vraK0
nKwwuodk6furZIihoOrm8VtRsTK1F4OHh4Rk4QmSATgXGJ0TjsNRmRnzeC63oifEyzJS70g3V54y
e5cnUF1WJf+Wjhw3Fkf2LiMsPw6sg0lwi4YuIAW1G9x8ZWeZlBvCjOAyJbPY1iiy3Mgw9XbIdPjS
Gphuj/XO1BYAwvkg1WSn3PBkjRwQphxWCTBa6LvTuN/VSbFtrOTQI/fQqRds3qPBMK6QZCdRjU4c
zmxfDhW3DfStLsuYG6d9dix1zr26Lfy0n/aLFVTX8yDVdR/I3JvyEY1sOL8bxNgFgEuWFu3tNF/N
3SHuoBUsY59ViauS8HlKW7YRU3kicXHW4QTjXmM+dAJuGCUWst+L5pGmy2mAnwYv0XNL0mCoZGyc
pUHfmHevFnAgx0gHwzfbHD+7dhTJtrnBd9m8FK5WxK0t6z2iFpx2EyxiPCNenCNJ3Gh6y490uOnT
8a02XrqqiGI8o3Q6aRxlLlsauKFb8808ixsdNOj9cSenljIvS/gx6dP71KKZF1lDvtEKFVeISJU5
g9FCcbHmCArYBVN+4ZzYc5k3TgL6AbNjBNkr4fCtoSayAseucohRAJ/OYEbAMFGmUH/bgUh3OtTv
5WA9CLmfzf6Uo+y2C0aTjUHymyaAg3MzHFid2EOHexxkHcMDg00mUjgbMwooEpAiUmwCeGDz2Och
vUsNtaUJoPWlbedLEHXfonE6YIBjcNM5l5tRRQ8dB+5D+hdWlPDrz74NTfgRpOA6SbKNirS2q6Hx
mxjVypzOQBNFfB0EY+8sVZ4fDSIrjw0ofPuhP85zZ7mU5Hseml7US24DAYfVxYjaOsMHbyMIXt9a
+KzRDSBqVjIYegyPEasMu6K0fljm0Bui+ByKEIelGTuY8ZE4nbP7oqwxqVHVD6Ey9wm4tgn76Szy
7noKEzeg4a7rebmndTJdjCUcH8112zQQZ1O9GR27G5bCyO2IxkcDT7JGoVO1+Jimfts09V0lYtix
d7qw81g4U5Il50IUzd6ghdjOUcgTB6vOeqrQndttbpgf2ZKIl2wK7KmEYdac71Htr6RDt6lDoBKg
O5xsqs4pliF6CzjDiIzHdgHEL8Lur5rvA/BmL+xrYBw1VrnJucdqBbtvkgwo3grjPDYxQpIkfcO7
22eGccqHDr5Dsh0uZEj1faclLIgAQpxVIwIURQvcSAyJdAT8WLfRDayQ8r59pEmLFChruOS0p160
ZKU/dLVxMAQAZbVY+am2QnmvUyDLKFwq3yxVuemqm5lNuGwLG512BW2cNjHt2Axgv9O9Dh0gW0u7
Iz7Chcj5qEcAf3PnSG6eyyDeVwiW1nZYxPtWx/48JM9z05WXpBNQkafDPi3WnQksgZeO4aYb9Tmm
Fjm0fKi9CIDICTWJtMU4UjwEsFbJytOs+peUDNLj03JqrQAHHhT4uyHJum27jIi7rPUVjgBkRCzB
oRu7cpOV9fTIA4q+oh6/Fz2iLLUMiY3Isf0wFij0G2O0x3CAtVDdTH4ZsVMUtzddncEqx+wkHueK
4zmJn7JB4ezI29DOZRNcBtLJp3YGdRNgO3WVwdtNZHRvWRxLR7MQ7ytjyrNk6LVTecez/KEgKbZy
S34M1Lo1y/QGp6FbxDGwLUPttAT+3ZiS3GcrnNjnHM9xNs9OMOY4dLkV2MuI66wsaObGbrnOxzG1
VZG9mmEKFVo0w8InkSggdBdvSLyY7+Co/AJdfBcnmTMWwidFsC/SMnMNii0s1BVm1USVP8IFZ6MY
Rz6DgHFU2iOXytDYWBP1YNIQCghL7NMSuR+ZdYzMEbWaxaZdRREQohZsqktk3AyzjDaLEKdMqw02
sMBtjQhkeCZAbgTqOcDqw1kjs1NTynkzxOZ7Z/YPKIwufU6CK7Us16aIDwD8ns0EJjdZgeonRza1
1kGAqiShfkTJI0+VBltQoC7XZrCpm7FAK1Q+lNbSw4IpIicmwR2h4AX/vujqu47zed+yesRNREZu
JbIcvb3ov/UA/7GKp2oKgUVmejcXRvK0gp0nodreVzVQaXtYQJAl1axei3wx/UbyoUA3lGZ7M8mD
J2MZ2OMyt0g9kbFxiJNkdMJIjG4S9pguYOHiz1Fu7Zpmqe7NHs9YkLcMDj1ySkNs4Cgw54EifTuZ
4VRj5eIxN7KRe70VP0VJB1BgwS5tK2JKTCiQeT7LmiExoyqKe1nzl35q812YlPm+Lk3hpJU23WFG
aVwYQ+Po0AwdM1Ll0Yg53xV9BwOerlTXJglAsqYl2WHXi+8KIRMPHZ5xtpYZp67qVG2LgLfnjplF
YmtivI5B2l33nVU4He/EhwEpxj5dZnqyEmu6q9uw2JIwE7YpxFLYNR5SgJ5J/RgPE9l2ZEl3eBiH
Cx4oExOUMkBZt+hitIFjB7dgIQyE0QDC3MiqqG/Gpkxe+lYSdF6N2IrITLDKWuOmtOrloNEKOGaL
nr6pCrFhOUcOUxpoLyQB8XXSGm5XxpmnqEoCu6qW6NoyMxSOjYSj+UTLQ2a0k9OyVr6B7FAH2rfA
/pMyTpwITIrD2wEvurR4EAfGsk1fLzjGp4Ln8abSc8BsQ1cTPmNz8kaLNV7dj/qQppPGfPIwYibU
UDFMyyaFlBmR0ouOKnguKW0YdhG0wyGLhXyWc05OTdh1zjyIzFV1Wu/T0ELCTU7bHWR9CudRGnia
m8h/4eFrDezuelLzqzCA/pVcGX5tRc1OBCFzMwvQ9Bhhu0prgOb4CPlGWASVX+nKEMEZDJFHqFDc
mACiC5ZdWRaASBbHzNHey8VLc4w7iuiOazCIOo3caurpN9ErvUeRb7mGEss2Nmq9FVVV+VHRk51l
CfZc1EiLKILMIUXe2kbIUFUCSzOuijbqLIdPebQ3SBtvG4Nb7yUpq63VN8Zb1c+IWCjN3pdNVEWb
zuLmfZrk8pa2oMsTw8J2pYYJrlMhu1kIkKQB8IwzTk14ZQTAF3DcGy6FjHhbq2m4muhYX3OzUo/Y
XrJHaxDxXRgF6kzIFPml2bKboA+xCWTUAHJpWny3xDR7KGp5Bp1k4BKmYlzcfAzG2zTjKOk05YaF
+soEZSTiJD/TqWKPTET0NOk6j+w45Gi/yiBB4nRR08vE+Kg2PJzTY1r2jXISbiS+UnN5FZKpvOGA
bIAJiKx/HktEnDlxLMKnEedWaHPsCbcRWPTUEdogFBgTC+GOBpL3kLFE2j/Q8L9FDPyvg/yhUPn3
iP//KcI+zrLXT+IZfMdPwN+Q5h/IGBXCsizs8Fqs06s/EX9Dsj/MVbWhuBTaBCgEucufkD/Vf0Ag
I4mllRackDUL/k/IH39F8dOkxUwLjAHQ+r8H+X8C/HFFkmn8DAUIDS9kmV8UVEs+FNjzYPVWMpK5
gsSPoYXdZ67K99Lq3nSsr6F3oNvITKt9O0ByMHPAyr/csX8hZKGfh6PXqxC4C+AcUHRq9oPh+FWA
yrNBKD1q7vbg59EoDntd5N/bJLmbjBYnnFE4OgF/VxblsV3y0f/N639WFf58fYW7rImkANnVl7tg
gX+mLfAMN+faiF1QkMypeFpfqlxE6HzIAoSUGSBAQBMrUrmxroEPLm06eiOadKhERkhjwjq0YHOb
JkC7auDg4N6aLeiUqnT//mP0/yq/9pdP2zH+/h5134u2+x5/0av95zMHuoyZGDKBh45UIM4kPs2f
j5z1B1dQj1lAF3+yb7+QbOoPU0GxRqBe0iZWwX9pz0CyQaWmsUjpD8EaVN7/0N39ubZBTf7U4f2L
tb7q2z5RbFRSqM40tzRe5yeb9+ta78loAWGopV2ZOfzyJRRiS8cvgJUhuwm63gtFxs6RAN7Z8RXl
nxbENBUzJnhJL+9UypDeV/D+tJQgPNJlcMwufDN4/KRzwMkm5B04W8XFkunophBHJF16HBbk78Vp
85jK0bKbTJu7tIJmTaPMxEwFKPxNxZCWbNdxUIPfy8uPSGSVy8uhdac8C5zY6Jd7Iy/RwaSm2lUJ
XEYRviLtItSFBwUYv8w1Glw95K2bkOjKMEoQPWQEz0zHwWYsif2uKCLPogWSi+pE3XCYOvwPnoy7
Msevr2TyJ8nlf+/h8b+X51fsM19/1P+VvDRW+b8/pY799D1/w+Effjqn1oGFnweV/AOtGcfCXIWX
eBAYlu3Ph0aAYgYjjAPMMplaFZv/eUwJ8gfFQsbpgU/atEwLP+4fzDSeNZxrUGwqi1t4HPXfeWiY
+CzKh2QTTwrOhVVMqogGgY6n6hcR9lyJKGR9yG2zhUMr66d50+Uh5pHLrHmvq8pypgrMbpTk9Br0
M1jE2mCbhCS5G1FUm0O6QG8TQH8YN9r0JbX0Awr0N9Eunb/QEUAZOF3bCrvXOJevlQoeyoY/LxMY
nxpdtRbxBzPlHZnRP8goK2warXB7w5B+WRy7SFh7NYc3ytDfOI/hJ8urejctNVKeowi+pHqC7ZOZ
GYcCpw1QquCtnqzxuaPN7ExLFN9OYzw7VQjhxxISdeooSn4pZ4SJhmjhhtyEvXoH596paisbdNfi
6ZASNypzpMEGxNoGcpyOVoNWIIzaxG27wldsvtdF8BICyNmnZnodBSxbe0ADjqliQM6ZmJH0Z4Ad
T2MlnbynL9DuXptRMvmQTL2raELAbJdh3B590kSDg46mBig9015R5m8iHhEr2UFoCDKh9lDfwnim
RWVPFobEthKQYw0yHlLSsHcArhK8Jf06dnJ1ook7N5FRt58m8KJtp1+qtgGOrhrzrSTJlLtBo8SW
Y5s8RAmG8zJSmnY4qvsCbCq6zXw+ZXNnQJNAEicBt+NQowERmy27XBvHMW4pOsymPo/lDNpaJxC9
zvPoWmZxA4ZQgES0Wqh/0eaasXnKRJvgQhtA4DFghBptriOq5oHNprIDiD7x26pesOp7lsww4A4B
lZBePMi+vCNDAAdcMS1uFg0P0AbB55rOJzG21BnR1ZzNIK5tELvawZ2u7CyaAbEY8zYO0PHzIIfG
nw6P3QiAhpv1bUtrsD/tcOo4uIOyKMoNaXKs3goRfgXc89crSHT2GlQBpEz0KOqO2wnkXE5dR+dl
CJCoG5hvZA4leskEd68qvYqT516yBVu4YdM8ygGuskMGys0OQxwEhUXfmgFYRlYsFyMs7heQHemq
ujUno7Nb8ZiBlfK6QCILVmjkuA5m65TV1DiNCXwkZ31zN1Zkq1mk7Cbg38JRAG8sxkfZcu4kJfD6
qJ0mO0PLvLGa/hkq5bsqmoJbYdTDNg4TtmFR5GtmSXfm5t5s9RaHfGEbQSXRzytzwpXH1ItL6Kyt
jAMeraZ2B+rCsgGqP0PnxSEJ0BRyKxVskx6Ef9OBvR36aTt0bEcSrbfWzPxKFAmUE2b+SLrmrZMk
dWlRIpp1/RDCiI2eNGqYpw/6hfThux7qe2gi4KwN5sHVGSlgp11JO7cWy6d9CUNdhevMhuxcWVPk
LBw3umzVIe0ByUJcvRynKEQVXZjQ36HCdxOBkAM2RQN822JoxKCkiIDuo4k3iUtl+ghIFWPyPIW6
ph1vmUie43jcdEu1uBqcmW+wJnODqErtgUKNir3R9HlbKvCYenGsvI4gDadSe9rozqIB1quBhHSL
hhoGPNJWxH3sQWGS2yHKY9y1lN/MqhV3qigwfR+OCP2E4h1m8dj9XUrnA7QCO6CyDR41CUu6LFps
M20heAdMALnTwSygU0iMmDrFKx+X6Qb6k13AKhAomUIUb76EtrUQxMZCMGOF81sTjKlvdItEUmEQ
fIvCmGHLwH+xuresBKrAGuifGQbIiEcF0hfqbQjyYzakeETLUNplUjMvCBCLOFoQbozRtkgtjKzW
5G0BteRnSiK0OUsCL4DuMWs6OJAY/XxIlCHcESIjPD64HgqR7DaI1fe06aGiyUBDaDacJnP6VkKA
ayfQQjIIPncsjBXAjPFP54u/1Rr/f1m5CEwt/PvK5VQWr+/lp6pl/YafVYv6gzMUGBa6ZAn1G2Uo
QH5WLfgbYhFgQVAvo7c0KTrof+jp2B9KrEPoiqKigXQOUyv/qFrwVyZXzCIKXjpY8vTvVC0YXflc
60M4YUJJhx4fzTpB1/ilalEREXMwzINdm9dtDb/N/nAt3NlZvAgjvcMWBIPbk8IOb6HA2I8bJHH7
mLO+LLO3JK0Dtc3hIRxMJy8dn/kIiMbp9oTzd99D0gsbjfEJ4p79gNyHMdyCxSOIbNV2e36AH/zq
B7pVG+0tzRF6T3B1G/DCZv5AoEIDQ4vnCQPFwE3z0yBuqhjeMrODWgTR7Rq5uV4w2uHLmll93eMq
rvs/I1+j3RqBDKcNG+T3NRsdMDH9IV7n0GFZHh3J2bzOdgRvR9jQOO2ro/RNv3LFM+Il1rhawwWi
vm322cZ8i5Gv3G9htmjcQqiN0WDYtttcXcBasGPgsXgTK5vcDM/mCdm3q7Vcu6EXyF+F/bBHrIRl
n5DxIOCl0xyzXbt54T+sc5pjc4Q93D6FSGENw8ZUsncHC5k3CNKOUL5t8pt1sDx9qKsEfIYD7fiB
+Cb4RuXG2Dctu3+IvCKGow6Aafsltu9wr+xk1yHZRsF1R71btgFfHfACb80zc9ObDj48xRH76Hm2
Eie+h8bkBrRM7CcoV/twdFWBoZfr+n3xEdSx7Q4cGfYcaL0HrZDA9x3FdXwVwkK/xeQnvXQLcirA
7+Qb8xLjvbd7/JL6Mqqr5mlBaLOG/364wzp4QH46wjfkS7aHxptVHsXJj8kmpxivajfLriAcMFon
va7e+AgE1+6/VxeaOvy78Orr3u+R+9y9S6QXIwEE5Jmwmdi9TIUtDGiD3RmfNfDQ5ftwQgpIivz2
pEXSm/VYrEi1Te4hyIBUW52gGTU3zUu4w7xOGsGypYx2V0W0e26mXfTRYwftbfCzCfIGugPZgdc9
Ns/zy9iCdrUxaNNgmL3eRhxsc+h2oUtHvyauOrZkMwyPC1R72dm6XnMYKl8/VqfoaJ7YbXMc/f5e
qivjzXorF+ISHUPRZxOH4QuyT8/IFrqsLkuJcRrHDXGa9Aj9BBFejt8Rh4vUOtPOgeYjfOCodgU8
lRBiH2245c7FxqQn1kItZMfS7j/Q/JqNjUJjFF5117/Ctkocu0uLn1Huxnnfo3iItswN9tFVskuO
EOn0H8H1atP0Bm7Cvro67nH9tUNua8QewbtxssEqR09GaVd3xdolOzFOqw/5Ik/5IfKtHSiGDNOe
SElIPQMLbO1gjI14b/Hd2qW+G20Uxp6cABIiKFXtbrDl6Bogpp6w6kD0xo/0Km0d8ewasx3ckvfE
w0A+cG2/33KIPB2UCDh73/HGLLvwIq/3ruYtZPJOmB4wQoO7gxprcMMzuwT3hpcieZ08EnY/P0ap
C2l++4brwpRy4VRPAvuGcoan4Dq5Cg/TNwmC+Lvx1kPYgxkfBMczr562wi/Cxxo00XyHaSG6nU+F
xx14hq0knd0hH+cCSdzhDdEmJzw28SH5lp7lHrijfC1cRJB/DzBNsSGjo5+zt9ywm635fBWerFcG
VbJdJFfmDbuKLdTpqLuel3nXOfSancxnfawwHxVCjtjb72RHl5O+IGFe+fopsMF3HwcHAsw382rH
bpBjSM/RBztrZIazzXzL9ud6l2xLDxNmBK1euoPlFH/gDd5Qc65aO9quzsrJ5vU12iYNcigIAiu2
5dU+2TDncbOaT55ndyPQX23eTfiOhU77zTziK5u4/Kl4fWbYzNHkFPbsrQncoxe99m5ha/zJ6rY1
bbKtgEHXeDyv7l3nwm4e2sjll2WPt2DHg5PvyuOa2K0v5Y7gn6ypPxV8a0Hjo/DCv7H8TNrZWexH
FxeEX49H6oCTLLfoTywGRgGj6PI53fFg331ARIcvs49nBVdNXMW5e5ip0x4yHy3Mg8Kcow2UJ4cq
4FgfMSCHts6OoDL9SMx960LCSxt4jWGmxQZhs76nfIcvj5Y/oJoSOKq6PXDU4JLlLiYyqN/PiPjC
94CH9zPhGbD61M6E5UlO/D0kDbhUj23CK+E/GyeK9wAhIlQZaJ7gQoLdwoeYzH1lr/fJ6v3kbD8M
MJCueYAprHcPWbSNEY1A2+IVvOWuwbmpTvScIo39ag2X7701aYkhQmk9bI1rhcycF5yxuHzlo/AP
74rXNHday2+PuCj9hGr/PB6hV5Vgyu3oZNUvM+TJ3wYOzhMUGPjfS7C5tlwx4vjK/Dm+DOGWQ86I
83A1TjGg4ID1nfYqY8sGpJbQjjhQlUjL+B8wL/+N8vJ/E+TFML3w7wvHQ9zEb5i4/lQ6rt/yJzND
V/QKUD/QJDApP8vAn7UjtAdAw6gUponfAW79Ujv+IWFeBIdF0DJ/wlr/qB0NSlfIa/1jjD1r8Cl/
bxgDgPMvODFeQq71LLgfTbXUqB4/I14iTjlhYTdczXyE8qBE1ZMO87chi8dvkOOpHa074ZayIHZK
ODBXCrxihATqYGJIcPPLrfsXqLX5z1cDoggUjSAcwyj48vPV0CnO8ihY0qsxq6AJNtgeqqvsYQJN
Dj1x0WxzWsCfOKa5V1lLt4FsM3ahr9kaS/HCMPRgd63O3TrX7d3EssYfGl7vlhKjWdE080PNMpS/
g/U0xUbzExP+t5A7RRfw5VZKZgFTRCcA6BAz5J8vfkoAq6vBSK5I1e6ygvhF0SWr8BrlgsXT67IZ
wp1eMIXRmevYtqahF5hp5o+VGA99GzbvfT60D1UWnMW0zyn9/pvbu17Bfw1yrx+2FCvJQJkp0JX8
cJz7Bd7ElC4HE4srzGlGbnheDR9xUHAnaqTYWIqIA9FLhfnTGiBXD7FBvWAcXVJIu7SF+ei2rS88
5+N1EZbtWRVL6acWOulxlXo3JC88KHWzbalDcgGIFR6ticwbOWrpiskKfmOQJ76uFgjcMVsEHgNB
eOjMvjqpxn2imtSomkvK5AjwEuJ+bs+94CAK8sAN42gaHREtN60wAnoYOgJ1ZCcvQOyqzomHGe1I
F2Y+BqsTNzRagBdd2q1FRI+BkKUy3vPE0AF4DgtrPjN8YxLFFQaQ++/F3Jrwt0Si/LUmCQaVq8Zw
43JsoWGNAfUuPCd23TUU2s6FwaKogop3mhlBv1+x7FGqWic2BM5nw5qNpyBJq9usbmUBUaCBMT/I
oYuXoAwWl5rdd3xkNbWzjjBh95G2zgp3pHCtLq6eOGTVmyAcgn6PkYrmN0tmfeB+WTFKwg2BSWnC
BICABmZftgeSCuhf2ri8XSiQxGKh0ut0xX+Tu7xy0H/5MuvA2C8Lk2NiQ+gyKm8hYq58I1kiSJwa
C9OcZYhWjepTRaMXLEKMNCQhFGfQEN9ZrL/LcfP++iFZm/nP17L28SCIsSdLEx362m3/ei1qnBI2
y+pmyRe66ZmczhCXrNh6qY89hlsdbOaNP06R4YhhpB+zVaI0xdZ1SJtlsQul+Z7XlnSEWu9ZMg5u
PKvukiXdavJWs28TaHnf5OM2B/a1LRvZHmieUij6O+4A9C6FXTTLFt6f6WNEhukUTnN1abSebBUl
JWQqLbmyspHe4D/AynUC/Whc6u1f3wr6GVgQCgeC0IwIi2pTUUG/mLFMs2RBB9T0pmIQN87LKcF9
aKG5Wwj8g0a5l5jhCztYxYzlbZ1L5zev/0+rD8PrmsHED0QmCFayflS/fBSVGXey40ALg4XXeyip
MPCixr3MgKXXwZxtRxLEt7FRwMEhlsh6SyeMYLAucfHnjTPSNDum6Txe/vq6/uVlgSwypZAENNYX
vCWG1LNn7cRuSjo/ys6kZxFHfPfXL/Jlr8a9x3vHgczwvx/40ef3PkcphpfYwm7CWCPBzhwBCJfN
rm+63zx8nzmv9UMWEo82J8oESEW/2pSA1dAtkgvLmyXJQ8fAwE6LYACopNpixuxkaU6/OSiBo31+
wEBxYyjVxNvDGOiPGdRfP9UmqgfM3bPuJoS0lAzzBUp0BwYY34Y4dZs4d+Eekv/mNf/FUob8Rf8o
mUyCWZ4vn1lSkRS2L0OFMS9M/C3NbQSOZGl6P5/aN5XATtpCn1EzlyTRh2nm/l9/mv/8nuGRgrwd
wSUKQc6/bHAxZtLbiI/TzWhEoTsUcr7G0ELhqKEbL8DT33BJ5p7rfvjdM/xlsWoCzQ9ElLjNUCpo
EKif1xGH8KbqU9Zc+FgsZ1IhedGg5X5UpkhsOsw53CviZVMFZektaR488igcPBB29bbudf+K46i8
SoLa/M0dWaHRX5cBthZE16yI6srbArT/ss+mAxgH7MTyIrsFbkQaIz55PQKFzNvgdgFgA4eClXRK
MaVQwVmmnWCkMo3fdDogrUMV8bZH3eJFpQC+SNTo5gTrqBYSxwOUkd5ff4BfxUMIhjAtVKQrmIvp
afbVBMcws4TCwcG4FOUAgSWYIgwGUMyWstk1C8AinenBWBHzC8tvPsIva0cTDXkgJCUCUi3ohn7Y
//2yCwZhUSTN2M2XuYB8sZsBr7bY9bMRfEGVUeGV9ZJsrXr6zfb7ZQf68boM/kmcKbYOfq/X9cvr
0iwBlx9FmJMb49ht27LdGKpNIbnX3W/u7pczF7o0ANfQocHbgjGKxfD5pfp5pJ2KZXo1Z5DqqtE4
FosBNErhnCkDAL4zn55/84F+fnvQYGGUHcUwxQlDtLbIl/WXo/WK56BZboiyFpvlYONYCtmXDbqL
blUGJj8cwnyHTBC1m1v5HhBMspWwI9mTBfTtNBqDF+SJ9jHHEif2X1/eV1vJ9fJQpGNUn5oU1AJf
n+tf7r6YMOOD82u+yYvuvsTo0Cbsm9jXmEI+9gNDyko4x/DtIdFTAkePYxDG7Tnue9jMxtl4UFlc
bpYJ+G88VnKj5bxOX1Pd2BHEq898aNOduayCt1g5QSyrc24my6lJeW13E3/q9UK9FAqIPWuH5He7
8edN6ce9h/oJ+xHON/ymv2xKcQtShITDcpMlmYRFUdwfGFT/m2qZIHavIwx5ZZAK7xP91sN0iUcV
MqWtPr/GIro35wDz/FG+9O9/fc8/P2i4qrUPtojEMjQZlsV/UHceS3IjWRb9lfkBlEGLbQAIlTpS
MjcwJgUcWjvE188Bq3qaGaxmdi1n023dRjIgHO5P3HveWbhhWI3MhmjWTmiZjK+WO5QYhRrHbwpa
jyJRpk9uUbVbLVI/inR+eR78ss2x6CJuMegMna1F1ZnMyior7ZRETr5tBXCYafa0D076X1Y8e4jh
OjZr3SKUP7+/qI/tUWvc9sQWJ3etYT03XYPqS7P/KgP9x1z4/fe8PknHWh+mbaCEM2l2vV+8ht2C
3jeqFltjGr9YlTaEVuld6BpN/3HqNonwhvKDL2ZlV/x0oKw/irfSRcdKyEjsrq4Hzk9fjNvUk+Q0
GE4puQRNdaHf2k3Z4UFW+vuUzScU6DKeBppoodrJ3ncFerXONtEnmLRlk3KkW5I63Uc7zfuT7l8X
tn7D6EodtEzvL2wZp9Lo6mg46apJAJLo2muimwN+ZwOx+lxHF1GWg7jF87LREYMfOVpSqgeZHpTR
dCnIwra5acU7a6HgmXf9WxW738wSjTX+UfnBXvwD/vzvnO/Py4X0gUjcVVf979lnoJeoeBWjbk+t
TgNiacap2FS2GuMbYTB0WzdHPtJiZzqtufXcYTpJiRiVVvsiXm2B5od/szto2iIuI6OLr8my+jeE
I8XO8pLooojr6pteJsUxbukLZE2cXHg1dQJp9kzoqq3ViuOWoTkk9XVbqa9qluGgm5YW7yawkWsj
Fxx3y9heizHyTrgGXWyeKHcGzeqOdWM2gTBKumJDIQ6/3yF+BMNnz4btgfNq3ZtZYmcfKuaWobCl
aE5GRN3Vm6sImkFjHtFytHsFmtVNnAtlL8fh1qqW5TkqXO9TNMuXzG1hf2MbCDPbwhdvIciasXxe
z4opjoDkyrffX+r7sP7HW+QEgeZC8u5wjqybwU9fQzqUxYB9qT7ls9kjRMlr30j0elNNuRX0i7WE
v/+9Xz95onnEmzwcInvjB9jz59/rc8uOrag+kWaoL8PM+BSPwkebeFRi5h4SiUWP5/e/+euGtsr0
DMdkjiXFUO8sbCgcl3oNirBTNWk2LaRED0Rvzj6fsxr8/qf+5nGuQB0CFJS7nvtLcU+R0jY7fsot
3GqjpGl8XaWU9BORlcd8AObxT3/Ps1EdsFVTTrSp9r5/fU5ho+fLl+rkdp6C2Gn0AFeJeTOrtQw1
Ja2vfv97v5x9xONIHJBZkiYhGT5bLh16xzaRCVUPvET7RcPU7iZCbu2kQ0NsR8ymr4vq0KJv+iDM
XIvj7/fttcqwMiZ/pIRkK+9vdbIHG94bt5p4yvhpapLpDQfe8tSX1rXeWMZuZFvdZomqXysg/7YZ
GJ9DLlrExBodSKXUqyCnPvWcp/ulSlDaAG/YmMoIaSDZ2fzLAXxNRePcidyu3ZemofiNObTPQy7j
5wHmQF7STudrTvCq9rRfqQ2O+xyK0EW1VJe/f9K/LNr1dh3q/muwYRnnt1u30VyMkpUUi7wDHxQl
UEKkS4ybz/vf/9Qv3+TZT51F8NEwl0uksQe4tTohjepe6hIaABKm5140L/rcax8s2x9OjncbJImS
RYShU0kwHbah9y/TlFqKC9LNT6xW9ThhdBj8PPeqF7tqtAB7m+EbjijDdtRvm3ahK5yM81Wrljdj
l5qYzERrhqpgNXjpkmzr0bBPVZe0lO4RC8wW7rpF6b+tqURoS6VSNxMGRKY7VEt60bhL0ExudeyL
8qM7O0sAuROXXgs7PjscpfNfyxaWOneqJzNitDHfwIVYx5/2nV/U3bgtC2UKvMm8F3AOqk3Wlsdo
8j74Un7Zg9YrMGkNcR0cP+dFhBzISqdkbXaalAhNgFBs85uRYlQGYqE9zGOR7X6/fs6qJn/eMyY8
WjIaXSLy3/dvE7Vj06dC5CcjaeyjKxHLkN5aaJY35ai1+1ipzOsSZ31Qmwvqhcak9ymmj2phv4Z2
3Ln3o4WGjpBE/Gx3GlrPoT4S56cWN+lu8Dyxy0wHyh0O2mUzdN/0KGLSVjy5YSQ7pkhQQe1qiWQp
yqw7GbUuIoqPwLi/fsi08Mhb6VRRVnHds4czdHrZuYpVnrTEcp8dhw7JMiJXtBiUdvf7F6GvccX7
z0qjBE82SJJM0eS8+oCliAIWScKp7nQ0Ua7AYzvTXdnEVhcb6BmK+DgYZrntkIhvE30ubjVX8GdG
4R5LDW+hZSoG5YMyzXaaFndwGiBzcg+aH+t6vxXCNhpfKydrH0VeJT44qdcQ9+z6ITWv5TfPhv62
aut+jkZMDV2tKSgymm6BmWMqky3FTfeD3Uf79SjRXEozbD+OziZkn1X52A7wwI2yOkkl/pZIZ8WH
PFf4irE4WvF+sJAXVyKJ7gwFHYISDdrOtrT5MaOy4+cq4pTfv7e/+4DQEK+IO5sohaTn/X1HaGDV
BMjKSSnJs4ss90KAC+kxqe0Hgr7lqpxvOmy9Fw5MVL0Yh738KPtY7/mnR0/lhmVqU79ZC65kfWeR
RKxoUIX6arzTKBaEQ7/AaMnU74XlMKXO6VqoNo67NUqJYI36VVHID8rlZ+kPF4DZzrBZvgaNXcM4
ewZw1rJVC9me6l7afr2MeVh16VOZqp/jrlbALwgTiX5DPdbQ5Ad75tnC+/PHsWKR+LIqKKC9fwFq
3lsp7IfuFE/JV12ZzUsq4MXD71+z9cszXgPe9Rlzkzj73LN1Z1utXOrRHoAFFO4Oo2y8XWhJb3gd
FWJKjGSET3Z1oelxte0TITZmgkxMESJ6sOslOwEhWD7baZVdly6mCEPLohdwc/GnuFNBnmiQbHQx
DdvSmIet2/cWGBJ9Af8CKmat0uwBTdAdL+MbGCYUSwcJEVw42Q7U0ou082JnTI4XQiRsr+1sRjQT
jUo4p7N3sSxQa8SE19eJnfRBTg78lU4HB6N3AFwaaW6EqF6bZlvNF3JOup10zOYy3v7+GZ5HDny3
gCUNsmP8N/hFnXUZ/ZRAFFKDpDIZy6nxki/G7I6+7inqMS88PI8ViII1kUf5nib6uIvAWr1iQPkE
wyfCaZYlb3VV9Feybus7V/RRGAvRbZVaMM0wde0LWHjAPopqvLHA2/k4qMvA0iNnhAs4I/GTkR7g
C4GtgiP+g1v7ZQ0yNJPiLdk/Gl16OWerwygUpxhdoZ5IGLA3YO2+KxMR3f7zB0hfxaZbR8OWTOXs
AdoJnr8parXTkE9I/pIwnkFqUR0HVrV1tf5euPZ+nfyTsO1lI9q8srzVClRyTzEAOrBuG2O+cgGT
DF4Zxv0eFftDlowbd0x8GCUo1UkFjPHJ4sT/YKP8m7dPKVZj7qensV2p597YcR7jxfZ6d4VaFoFT
ZdgpXAwpG1Of8gM2n4S3DJWElkUFU02nN7gBulZdmU0HSNeknCMBafl1Oi5+I8fjItwv0nPqnTVg
mmroYd9Jla4C9vP8a+a1KG8npJAJJP3Aii16m7rOsK7Uyz84u89rBizsNV4jccSW7epU8N8vbC01
x1wITTlNGYCLCJYO/eD4Nl/kdLsssr5qFeE9dfbcg1Ea8Cw4s3U9NnLxq5l2cGJinlDVGY/TomMe
Y0tJaRlNdpC5SR78fhGdxTRcq63iy3PW1gw1vB9Nm58+QrjeWEC8QT9VyoowHCoAH/WS+JmiKx8k
J3/7UxQJaXJSC+bbeP9Y4nlcAJSq+glMQ0TG1eQ7DwVEmLG8Tr+/q/P48c/b4r50MmrCZ/UsVJus
HnB8XxsnA8zZPgMhFRRzLKkTqRckvRvRVskhd7N4N2veU+/NAPvUqAEwEy+BrvF1qGn19PuLOovm
f1yTaxPMeQYCMfaF9/dvVjgeraU1TokYvxNL16W+k3Z0lxuj88Fb/duf4hDmhVINoo/1/qcyS4Wl
hfDgNGnFo+Kp8yYrEzuwFTj/ThXL4+/v7G9WPDsQRgnEAw4NnfMGeWxCzBNL6Z28wajebMXzfC12
sc0kJopMF6nDyzTqTLdIRLlfIlf56lrSRUVTTnjfbVKOWwCqoYmO61lRnQiYRVIfNCqe9NqqdP7g
Cz1Lk3kTFDxoJbkWCxE7x1kBYpQTxsV6Se8XQ0BTW/Txi6HhW0IbBLol14dDWybWB1HReWi4/ip6
MdRY9L74zR874k+fmqzl4kErwoQ36PYhreg3FSXUsblQ5htI2tlzOUwGcB5oWVnltTdLIVa9+NL/
+br+kSXov3Mq/79jatis9P+s3bz6nPef3wk31z//p3BTM/9YpRHoIrDooAdai/Z/6TZN7Mh4lSkC
rK1rGir/5/kx7D/oZRnr26SJsJ5l/+f5Maw/SKd1DmcLFgfx8D9yKv9wD/0U1fPvs1yJOSmxrH19
YBLvP2l1jAslzkhnLINyFWQqfYRrYUV+aQ93JbKcZP7cG8atln9exK07PA7VrkeyZs/iDuzzzkhr
eHCXRZ+FXXcPAgkP4b5Vn/AZ7Q1ItdCzw7ip/DbF+rfsXe1u0YGgWS9LfWVDE1p/eqwf9GnX4/KQ
F0r9BdKrp4TavI8f7elORVfXIhUOCukgviwPfdzgG9lAxUFgFwVVRaiV7/BD2Izwppx3rPi/nFyl
IsTAC+Zu61iIoQIm7be8SIPWwkjR3dZxBrDgm1ndQnul4NDey5KuTf19GVF4ey9zDTuxaN4AZt70
6nxQDNqHGRLFeN9axhUsuC3Sz81UvLjZG2m9n1SxT+t5A6h5Y7MpahFEfS9sZ8NXsy96XV9W1r0a
6TshP09G9WTBWZyiEYUEHQdjrPZF9OTJcqvV8baoxAXDcUCOMYZk0g6wCXiI/XbU5LYiTe+hfmRO
vccpHGjT92ksdiD1a+duThjLcZBAQMzq0xBfiCaBFQzjNwNz3l4zV8E3cBtGUe+P0Rc04sU8bSx9
n6vftOWLuzwo3mfNBsnUGiGTrQH3vVkEzH2c3HqReBhcEWbO3mrjsM2yndphwHJeQKkx9KPxh5pM
xFQ2g9VfUT1BsbqLKsacp34Hxdkrcx/g6k7Gw8202iTMBkLVRG9Y8wdhQMBrAB4OYUtd2oEMaGA0
63Bx6liJEdsShSMPhf+PjVc0n8sciVHK0klAZV2MUhwT0e1o3vjdgFVtTi5qVccefW8wdjz9Wpqw
2TBUo/oKzP4wueambV/VKeEYyH1mkWxyHBAKwvgxNnYTYAjbysPSiX1w1puSf8qIO4itOyoDweSV
OxBGl3YhLxwCqRJca10mu8W9qXuLsmQYE+yWen6M7ScpP0GbZk7NVc5cpkFwDXwJ6y/G1qs2YDNf
2dHlp2w1KsBZU41DmnxhiktYt3MgIQw2fG1oPXGWLoHEU7AIsC4RyFaa2x1mUjNZ9qUA5uqtoL7Y
X7QpSHrmNBhfiizZlwWa2qmcwcUxKUTMOFo0PDdTQLvVz51bu+XG1Uup3dfZdIPc9aed8PbP+sDP
U59WEsmvG4yFTGvFMSAOO4taDaYBeKIHMaDn3xOMZV3xmBE+j1Gxxfmz6LexAchAQTjVupdmkx5m
pwg1KdYe/laJxl2VR9uJ80wa2lbioI3N2yISW1QZ/DXHr7W3cjotVFLdoP8GBg1B4a7SqEF5BP1z
HqjVdkwxBmXeRpcXlTgtZKCO4jMxwJ/xXZsrJdB4RQShG9AP1SdPqUKdr5n+nC8ROqAXcpdL2/wq
AJ+npXKBzLIp6BV0h1R8NhDZzmIjsQWPD/D0YP13WOtt0AE3nTgVwNGtaff7h3pWn/pr1/7poa6B
2k9nPq2GIoNwD3whf1T77Nas0mD1VS9TtinK17nG0Ky+AAZe3J02t+HcfCSE+yEl+Hc56M9LMGmQ
//CrMhziLBktJVONxi4b4KU4oWHDChU+1N24u80FVZi3xQDC4C/CCa02xLlm6SfTPpTKS+McpijM
qhu2ClV/UpNLvnplZkbXRezuci/IbPQo9r5W6ckMH0RL7yPYH1dN+QZhEHU9yp8/1DI/PTiNFYPM
P4dG7b0NPX5xJBiLczlnywfrfi1Enj0efsiwHUNHdKV5528oHnLYOcWw4SvT8T/mG0SR7rRL3H3c
fPRbzi+3tSa80KA8kD/mWtJ/vx7W0TQK4FEkL8qlW9onJ9IOSTfuIePspS0DePh4+MVGS42XsUbB
QzdMsw5ZFVroy7PxKneAd5ZUmrI5fXQ7dYNkCMA9nZIc3kCsBDHnPI0Czs5in0PCRT0N2/RJ8PFC
xviqtJjqwSN7eXNImDOtrrv5UMMWvh67Lxq43d6abxct6NzxamKUxXRjqneNO4QGxdJ4vmuFtkE6
HED/nC2mbBj0KfkwFSeD+oOhD8K6ulBviepXWRiHSp0up7xH0s1WMq4TNXLK9k853sBBNIeaToJC
/zxmDtLyvVBu46w7tnAaOsdnVWzSaAp6eQ0qQK9WfpCO+QPABQei27R+Hz2o+SFx643V7x1m9lD3
NZx6C6JjozndBkjixvkk43Y71s+K9bQewzgIdhYeQ5isRgOTtFj2gAd9ad7XDoN3mPswq1fjhNFx
/qqpl5nbBPZqwlIe5hQIRv51doujWoSw7Y7zIDeZ993Vvjo8AoNhJk0CnvTzkCVAG24chEXFDcOr
wAtmPaVCja1q4dU/x5kM1ObHCVBUz/3gBY1r+SrelkGp/U6/HLXASHERMAWsqJgg4Q5MDZh3C9pD
W9QUeADzEbT1LpjFKeiqid2T2VWMlzOxzJkqt05bdJkoIRgHYK8Pbt7vROxyfiZWYMoxyB1zP5nI
/LCsoDCfuXkjq9fZAYxdgRaVftEbvvtcu0AUX2mG7yV7Qe2Y0T5ppO2c+UsqmiAl4DH4TlYIf8zZ
h4/Cii/z2Asqk9yF2IyfKwVTRlrzkMqIuU9PmbMckZLr3a404AIifccsG9lPcANDOTR7x74FgcxW
7uzXI9UA9VRMaVATyKyOIBVqGxhx37NRYX+NBnywWRiB69TSfsfS26rZttBfXA2EhMVfG+K9QQ0M
vr4vrQvpEjzO4mil3sEqqL249gbC/0bQJm2jkkl9p0W37nPjUVryyjAHfOP2UWMkSPzoCmigrrGh
AeN3IgSTEjCHa1NEJxjAO1e5FZGGjeauGb4wI4HoC1ivyiQt9QjHNJCM0xqd7eh2R5C/xDBpoBff
h9EmHkGvV+mn0mRwVD0eNGyvev29Uvd2f6pbxlAYzJADj2PAnTXxqWb4LeOXRI6s1RRcprKpKv0g
vFvCv9H9ttgFUifiOg8qMkek9tS4N4OlBVAvGTIFbINDvPA4qJUHK3kepgfEeQeML4yeF9Ai9c0i
GQlW9tBXbiJVCZ263Q/dF6XifZkv44CByBPBPI5HEcX3a0g5gl1Zi4hFRyMeFYGov5Tdc53Ve51Y
c85uTFvd9sMnNRGPOJLAeKu+3cQh8Z3R7ZUICjIU3CdJ0XFpBfD273pNqGlBwqGNomi+iwiDoHsm
IJ2Z5FFZ5Bb4D8bJYane5qBMjIm1MgPXxFE6PDv6Vcw228nnCKWIiTkAYajfm0sILRBo/xTM+kul
HjslrC2+ecZZiOpQUiCMlH5r6LfaPhM0TsxQF0+NIo4xKPi5yp68Ee8BhFA3scI1lRi0/MZx4tAG
6cLwjV1TMBOj7ENjpt4Kh6wQQIpzJqnl80aNuptGc/3Ynvaph6LXPhgtcQvuBtvmM8bm3s5b+CoH
3hZ606chfdTK7yWxkpLGcHnzgIbEgTFefpI+oakMl0oL0vt8+mqR9jTVsJ+YG8pTUBR718/LUdB8
Q6Pjq6K9U7pTky2HCGdBCYgXyZ5vJ/tkGWHCYEKFB8QMNfrcU+iW9xwNHTawvM8f1PEC3fVuyQ/S
vWiUzxqV5PVSeuqamnKbQXNxyFcg/YQMbcNQAGvU6jam9YWpQr6r8dmqbWCwWjGhzlMdomDaMERp
y0LaCqLaWCv9gXMoI7OFTAPJGfau82zN94UJB7/DfpJVSEO/akyIZMsb8HYRQezwe20EkAP4zm/u
cpTefjQx4FoQt/WLqH/M1P1A5x7qeyb3Uv00IkHM+ssmwe/rlAfLvFGs3YQEbbxbzVxyH6u7Ojqa
/aUx3c/MSIr2OVGBq106bR3ofeFTS9p34AM65Vs3vUTkXsQ+HsTbDulepl/UmbVJ7d3YvC7lU73+
TpFfM7zhVWH8nbSaV6RGfoQNIH1iLhtIx4XtRd9200PrxJdQpALJovXUaaOm2LVj1R+mm8yaAcoM
vlPH/lw71wr5dz822wVITiurVzfZZ1IPlKkBFZ4yem5rksNmIZDWB606VPa1zD5J51XT80ettX1T
+17gDp6XbZ1WwSwMyNGsU+AhAjK3SmIi9GB5naAuZ8sWS3xEQiSSgzEwHjQKXRfhHcgdVJSzCiMD
aH+ZsRPBtPXuFl4YMg4fEmIwmZzaLNVp6AD97PPa3qQymDQOGZ1vtO23De59h3K80I4tm6lV74re
2EvtcfHMO72ywokCf2xnu6yV28n1QIYrzw1b/VjJLYaZjajvp+5yGJoNWHjG09SXWk55jdkYwNDd
UeBxfCG5vzYw9ZXNYzR9U5T5ujOKgwK0AnkSLKzsu0q/qemxQYpD6YVUJXgxnxQDUKLnhSUKViuf
/F4tr7wi2kQTG3E2BFZEOv/ApCf8CxblhYH5LuQrLOvalpt2gr7P/bsz+RFteUqZG1vtQeTHu6FM
H5KKoQlAM9wlOy7Alrx+xO4ehbSKQltdJU4BohQfVG/B81EX5k+y2FM6NhNP1+AOrQj8y1Je6Xod
Ih0LmRkRwDvFpcB5XsM09ZjWoO5FkR57FTB7PYPPSMI5J5KrGBfF4Vv5eWYSnOBTZ1hAoU7XCt+y
oK7SR9+bqQhoCiKIjgLLuWWiZG0zYtbINknGvRg+WPddbCq0bgqWvrUrkMivRjZcdJcGGb8Spd+k
avmr1CkrauTH9d7s8m2hutdijVKM7iZNJkAfapCYe20utoDJgjpn9aj1lRlXQRUhO4mqIBuepqiA
VpKGdsRKheWhGIGdTtd5RtiZFVfoMIuM8KNow2nNWqfyM+j166GND3qbRZuCEYWZJJAYvnZsmTRI
j4PUDjFQe9ccSVdbf2pul5kZD0W6RZx28AhEBegvyPKOXXxFw7QFfuY3Jdal9hXW2FZHX5bxHiv0
lZHD6VBofqYTffKMXKvwpbJlM+7VC0NdggnvRqwkW9P+VLj3A7Y/GXP8lS+sZjPytVndmSCn4aQH
mUKnJxZBHr12jFMUSrE3Z1LlagnG6qmlC1wavO/qcSkfSQr0ugOLZ23NfGEP27b15zgHqyDXuRsv
cQuHz9QumvQldl+KjJBylDsEWMZUMSWmy28UZLUjLJKlb3Zro5UinGXmR4DnQVEmf/Zl/lHl+b+g
Bfx3xen/T0yBtQPzn+vSt1WLOfpz/q40vf6Vv5gCNgVo0mDPxp2LRhtF2L9q04ydBjDLzFO8bCSw
PxyT/+JR6X9oJk4/ekAUj39Ap/7nLx6Vof5BREfD2LItE+vpP6Novpd78AsIKFYkle4xWtpGM3uW
01Zlvphq6vhxlznXCLOTOyRZTCiVcXJkDVX5pjbNaNOUWXKlDra4/+lZ/U3l6gfu6t8pPBdgwgGl
pYLCkiIVFfqzC6jjpBSYGnyuVHnE1g04eWBvr81yOsi2AFIFqZHAtO+Sa4vmPPOblNYLFwZCARph
qOrFZNn1UzHbn6Kk7mogjcb4oMepXHYYuS2+qpIxrRN1xd9f+pnGcL10sOsG1LAVEG3SCX9/6Y09
V9Skq9kHyTkV+1lNMFx3SW1yoMKHfGGM05BvvUnRuKdo0ZNDZUxadjFPOofy7y/mfSWEa6FVuBop
8CvSXsAJ/v5alIztoNGnyZ8sixEzzCLU7L1drak64+EYZZ+VMZEoYzQ8CMBCrasPLuAcqLA+Ddoo
Hl0OrFA6Xen3V9DMc1esgEToSdO4MJxtINYw5yFTt5Mm0rfURQfjaGbqBlFWLBX6eimjfesVvbqb
6iIRR8yBct4yZSya/VxR0zzMx7jxdmbSJd2Fro7jR0Wds17z+tz+tE5g3LXWp3e2/Birkdlaz7SM
xhIRo3mY0BP7xeQxu8rI0aURlzNw+KhGplRuC3P2TGLSoZpiCF6VTfKo52MX9mbOKHZDoymN2hym
wNPv3+7fXSYP2F7RCVwjEvP3D9f1GLumRsvg8yVlTCLo3OFebatsWw8qQZ+qNz1TKPSh0vfpouji
mrquSHdTXIMC1dUFZnSHDY5zt2TkH5PajVH/APDwo0/87ktG6wndF3U4KgGe5ZlqkGWuz22lVyBe
rbi9yRujZvqU6OFZYhlk0qNVMyi9kJ6ZhJRWmexiu7ncmgp29n051HIA5Jq6xwUP4VsnCJLNmnjg
orHyt7RJwWHZU9aeKqtHfAaVRCpB2SiKGTA8J1LDufViMxzsFElcy0RU+Eu6bkePRLDjoxNZnNXq
4HRdYA+FG39QHDxnIrBTa2hG+fRW97eDNej9C3KWnPxrcHIigxT9Jt9KPGwKVaVVN6pFnDKaoaH6
Mo5mGo6zrj4LVwI7ww8RBRJgS+RTLtE/khI4P/TpP78UGuX4xZFqmXQyPb7R99fVEJsOrkk+ZLZV
Dh+mGpsD7lRKMt5YNeVbCkk32jhRUg4XDJc+lMlQpWE6GpBme/fWY2higopnGg9OTSAtiYu6tG2f
BnUYH2bDe/FKyzjkUTLSAwMVLPCG107YtS3c4R4uMiqBjevo5U2imeQSid4z3dMt+p2htimVE1d9
qGT5tSzJVQwnf8xRFl3P7RoxM2aGsWMRvSOLIq8fNSNzqeCYamZPvQ8UKxqj77KxGVNUl6+T2sJD
14uqvhiVlqHvRW2qe4aU54HutMUF3FSuRMGcUDY9c0tYLuJr1ipAIGTD9bJUHTfsGNGxYtEbvMJz
3m1nhoH5ujMMx3miAQJIZhevU1GXeqrvNTu+75Zag5Sqq/t8wpJpTnlDJyMqqWPFTb2rJ9jGSpNr
fhob4iqCUhvojFF7ZSs9dkYLFArW0H6uVGCNpV4eJ3LLjYyZIbuZepAqfm7FEhJWrGMAtOPJzxzl
fkkbGiIQKg65Nsc7AFHFtkhgqTakCL7Tj+OprvRHL2qyG712mo2WEOBT6wGKWLQ7JSkv51hxXtpi
Ul5bydRf1mq6joNP+wVK42iP1hFY/PBtGprma0H2bE1d6BpdtuvyKb9VXMbgNm5U3Neixx/nMf13
KL8Zk950Iebm2A3WGXtkmKq93Clam76pLTYRsNa9tPx6jNLvXd85XxvTsG49c7Cf2ylyv9XtQuVK
tUeIdb1Qrs3UTnZ1d0XcoZvFcLCdBZtnVY0bSy0vVKvzDjVwFek7vIcQxr8R4C43wOiip2REVpzc
jX0/HuKljQ5GVRTVbkyr9loiM6TKTBlls3hyZ8sRiGsH+UYhFd7p0hZPxhzt4nIxLlJm0IeeN5rH
OMMwtxmL3NwNUtAkl6sEca4lu74lq8e6kV9kFreYKJjb9hmZfPumjwaMO+ZDw+ZO9PLe6pnT1ev4
r+jIV3NG+7QSn70ynneDUOjYMiZr43Z1/6w41C84zBPSBFjoSHF0Ra18yVDZW9cbSEixAbhA1HIq
tXZmDilfUlZ222yynXZFKiO+T03gjkXyEiuWce/2LaxNOTdvbKwZBRe9eWVebn6LBA9unhrBMZxJ
83notLQLWJUZG+wDPV0Ax7NjZ6HAY05Gq1PQVPRMf7TWOqbA1EUMNPHJepkWHYpmyGj2NMtV3FKG
GiyVKZ8iAaaNAcgTDENl0BOZFdMV/WRSzV0zDm+1ugyPms6KhXGpT8cxsdutdMFvFwUpTR6Ntxhx
PlFcppqguu3BQ0BoMUILGNKia+OnasmSOwaCRr43ZtqdO5riFHdSOeiMWAtmqOm7tnAoAY2ifZga
S+2CwiGFJqi55X8lT6lapvvMoXS8oe/mHKAOxw+0bKY3qdjpSz/n9INLUsxN4dTV9czs872W9fzH
JJhvjFOo/apVWZdsGKdVfuqzWe5nSATw5eS8Z/I1MM2eKbxUTcs2f8yW6c7I6TFMij2/eUvc+83c
vxWm9c1rGloStaGIC6NV8/uibbLrQU/l9ylpVGJfI2WUlhl7uyhVxL5zFygDi8HrM7LRHYNoYhpZ
xDn3WHTLV2YwDy8movJToRXjxswN94iqYvLFsj6EiecIOmlcDk5R0F1USVcgk2pFyJRPJohaEShL
szXnXayJONRMz9hrukKvZZHJ2IQdHqwnPXMNal0UtSynYKx41dl7TRXZUY/qz1ofybuyn9KjBZZ7
19UM/LUtJbtuJ1sN6xFz5VC23VNU1tFlPrb6YXbTmaqB7G8b5hSjn+TXRv40PQbKjEyIEhTPwP07
UZ7v4k7LKQ7n4zPFjf46awtp7ey4aq1tlK/c+TlLmht3IpVJIDO0zJSP429qgsB9U6vs+1mRXNuM
L70Y7d4LFWIo/ttjTHT+zdNtcnG3ZKov8/Zuh1TC/peu63d2mm7iZn6qmUsdWFUfIcmZ7JfVJbg1
I77nTdZEFNtQeK9jp1NDoetnaSRW8i5m6O6VJYU4aaPeoiaLsgodTM7AXtOTycGZLPWpITG7jCrF
vqwaTj1A4LQr+Gl9lycUrP6XvTPpbRxJ8/5XGfSdBe7LoS8StdiS9z0vhNN2cl+CSzCCn35+7KxG
V9ZM90xfXuAF5lJAITNlWSIZz/Nfey+nVbNVxkcfyK88gkNIcpuOLD/UBJdK/hMkPNE21A726ELy
4jho9oBedO2uHMZ+r/rQfuwUHVSbZqKJfXCiM+W2E3L3cZIkzNp7nVMVYnTT04BF6+BJ03/sWs/e
j6qbLsB1bZoB6v0QBh0fy7hYX14Xcflru7lN3LQ/MISqNzV1y3VH8d41rg44LKIPLvxuJjJOdKW5
bapOnZx8QQHUa3GUI5U7jW/ZMJ6+c8qB0J6k6l7Q30WXhpOSjojktj1T3wt8m1XEAod5ecrpBiPh
K1cHekuaS7chObFWEtN1UrU9Y4f91fnu/GDIuULMwbOFUpK1AVSFjxQI+wiYZQX4q2xrX4du+8Cd
XZ0W0eMZ63v0zSETOGCPo6EAF3enAQufYVvN67wtgzfl1AGUc2LlOwdHzlYnCq5HlixCwpLhIz13
/bNITecVoyNP+YD4uy+LxfSWGnmyxYZ6QkGpRjgJ7uZ3W7oPdZgP245DSAVj9JCUqv82ySp9kCCf
P2ZS8r4oFsruKFgn9G00/GM4JBV9BEPWAxiGJERbS64ufB9wNO+yz9EHIi1LdAJOArGV59QStX1W
Xo3rd7b2jmlIGs6qMu/yY0FowKYsuEUcbYqHNkdwViwu0wUuQedQqMXaOnLFgx26Ae5sao0Qx3hl
Du8a2SfbHho298bwPjqUSw+JI0eXfs1EP8+yM+6yjgEf8WaNfr2LNEK1uQDFRHDxQFqGeBFtrjGF
1eFnZhMjECPx4wngZgPUbmNq7NoAZ0Ned86ldqrwhh4bfvexyRSZwFQ9x1HEXb+nEiQ71xIn00T3
NfIoU39OZDeAxNa6t/deLoI3O53XRGn6gYMN41/45FpJgKbOiYo1lo4f6Xh9Me4jugYV/fJFET57
iN0JVZ4iTkxyhLjbZ8y6EQ/tnsS9Pet4JBhYNX/Qq1ZEd+iWtXa4QimvPopUcpyT0tP5NHRU+par
oyR/D6H5vC8EYSPxbGrp7e3c54GT2mELhTdGT1Y21Z+2M3ZHybL3IxWAx8wWWCnUtKS3RKCBXsoV
Uu+LRU88d6IJ+D/wMd9NTXOVBRNte5kVfTbmGK7cpGTkSQPxxsmbnbvAMo9mXkTptlCofw+T6SY6
NgeqrLhCXP+QGDkCmNHpsnMRWcLY9gWEYjky38ScPO1bLdJA7aygSZ78PhymPRmFS7dFp9XOsVys
tUTS8IW9TyNZfY6zEz6RpGdcq7nnhadW+JLXbI13allyENswgV+mRzx9xFCXvJtLSBmydoz60CeV
AgQPRfg05xgkDtNQBW8Njsthq3DPjQcr0lEf54zlPUxkFrxHxdjHdfXIREiYcm5IJGPBaGZbsx3K
awOBHB48PIKQIsrOQqRTfXuvGLaZSbBT1BvTyMwmngVG902X29m5aqVxvXocqu16XFdbPWMVuiyT
JnyyhKO8w1IS0HAypgnvVDmVUfGtcaaMUBgqwi5N05jGA+PBtByo1G5xyfJjUAbCrFWnOVvg98WM
GwVuPjGf87HsiHarTWnzGDW4Xm3y65AAmQLjCPk5aCXdpqOaw2FuycGu6+DZC8A3IJj4RndhN3nz
njRDhuNmxr1LRPQYMZWbVXDndlZ+DS9c7fyo4NuiKZxsQ1gxosRt0VwZkwrfsh4wPE6m0Nk1PhqY
dlEI8DL/VqC6vOzswni3MwswHLaWD4wO48HYkmkDy53NGbrEUj14Sc/RUPuURVu9G710U+HBPvii
3rWUxJ+mKXXeFQ/v67Yi9DICi0RJqIz2aGfuyCMP1zFoe02/GmSWPXeH0h8n6iuzpTAQY03a2/PW
HX8Pi0MEtTEYDQnbsI3D7l/jMn/SZ4EYeWjm0TmBepAO67h/cvGIMpODTJDHBAJ6C/KN7SdPiZMu
i6g7RHVB9H61GBH6xanw32WBExn+r+o1R7QdjdugGtPxhuhIw91ZoZdSKWct3ribPTvjQMuh3Sc8
NT5d43N9MnXaBVwdEpak5fLHS2PY5HBIU1SXc1W5xoFHS6TZ1Ka10ydb6NAU4yigoAiP9bZ5XSG7
/Ncfwn8Bp1BeA20DOuJD8XxU+X/CGDBLtkiRIAqJe/wg9Kem0TMZ2i89B+kdb2Xemk5n3cHpM/Bz
oJNa6y+Eba6dpFeVr4sbq8pdrtrcVf9Dis5/AWl5cyRAYG8HOIs87L+/vjlThPPYke3JYSKKpzSx
WPx6lCYUudailuc5DYtDRQQF/cC0abfkiwpktYYr2M3+9Qf1q35shRcRaOKpdQPeDrDxn7BGGmfp
UJISybPWXSxkf6qjSe1S3xkJcyu8/+Hi/NWy8/PH4WYCNXQorcDh/utv7jbRQBSYSdWvdt9HQ3XP
oz9gUxr96P1f/2L/7U+iCmzVxqFwD1Z16h/0fnXaEjuXEk5n5GR+5joyL0Wdzdsxkr+by/+fkVDr
D/poO93naTbS0ff7D47fx/df/oferHwkyO6r1/dfw1SNf6/zW//m//YP/+Prb6/yqLuvv/7lo50a
Jtj7L7I9mz+SRfZKuvxzfum+rd+bnG/k54tdfP71L3/7Fz/pJTuinQRzAdE/WNYI1OGz/+l8sM21
SpQin5BMgAATA5Dk39klqkSJJrCCNR+BPL+AL/QfbScEW5GJClHlk/blRf9O2wmWHL76f+CPZEnx
HlZYmLgQhMnWnz3eVRUaVZEh7c5L5so3WwIyUgPRLgaR84YQVXJjh6ZV39VLnkGzBsBV3cRxxdn1
GDaG61/3HsDod1PXIwZX30UQM6dFllDbY/LQbMPBi96VrmhK86vUEjcBxiDrrE21GMexqBVFZVPa
p9ljWSWTcdXWkxulCJCqtj03vlOY960ZVN6tbFsruCDUcHwIp5mKJtcPb50pH5aLfCrdF3hAo6P4
sPPSPYNafcN+JcJ4YuARbAWNtXafsQQhVBmdZk7OSVD2M21sjqXMJ5M5NbkWoam7gxtV9CM6aYRC
sPM0xwAf0SrLNLPmzc3qxN/blZTq2FDNhBQQm2Oy0wzy43aZnBEFliKNg82Ms27TWA110qERGlga
/Dk19mkatF3cDMOcXlVssle1owDqynyBCxMD4fTVTKEAuSuryEqE+bdxXMZ77dMvvMEyrKytIekT
031BV0MNmuru3aLMs5hR20IJ5aSSkH/s27JCrtPOryTCIBBx8j7Id1Xa59bGmwwHzec0uV+5HvVz
mVGflUQap0g+IMwbUv+uUn17ZkoION1HPwUCz630s6ndsjgYiXFfVybqmcodhvekgr6P2hQVD5f7
OWO6eNGhybGLfsgLaNCy68RmnIFvOBUGiv3YsAFZMqeUF10XVleKMGlGcssmpbwZp++ps+g4yhWI
fe1UH6bXMI6IuqlBWDm8b4LSs2h51XOJUMqaCNsuVPGtwnXc00ivErXt6qXj15lV+CNlWaYgykhR
sdu9UWUHzwimIXYWe3ioZZuZuz6SuFsjF0GkKB2CzlKu0KvFUBL4eMlWbx/NVtHGKzyySkiH8AGO
7BIzbzogzlpEl9EI4Y7o9UgaHPHHTA44o12P96yNAGtWHrYv/dSLkRWSd79J7a6+cQbYW9ARWaJJ
C/zmus2N9a2qcAKQzGT/2Ig8/wzt3BvRcBXyZc5ytKHYL/UjLcABzWPA1WgXhRiNoyZOt97QmZh+
EuuRPfXWEmSxnSi7PSQqwxWiZt39IIa6CuM66Yu7huGHdo1uMO5E4xUBKhmXWJhw8CuTj1dWb7OU
5bBh5OQLsI3WOtVjMeAHYcD9TFp71DQplrNNPJDj31lFmT5x3ruofv0iOWR5QZFIOiYOATkkRFLf
khpyZxqiuKkg5WgCGmvvR01IH5DlxJ/RKxMo+OVAzucUQ+RjXhXtfT8FaOjcYKAEtYkSksilO7wY
nOPjORCTPsrWdenHa5LoiiGKcbsaqP2OzXrqTbyPpaQ9p/bNm9DokmhPJmG5Cqjmbrq0BaLJTTAZ
w2dH9vpX6/TI8ZqRRrJbrxNUziyWqek5Gnl6fXf0MBBTMwTJWxt0C5+RXNKGB5zRW9vMqcuPMKVo
fg+a3vnbKTeCp1HJOkAQ1SDALGTb1zuBPf/J8g2dxGM91S8qciT84FKEH32jm9twrhCnVJ5AxmJ6
ZP/tgX3W/hRWum8gfozXOqq6x2AEpNqYKN8rXCI2WbuBasQORRARQWk6DpdskZADbDrJmZh5Fe47
z1oWPEbgELtBJ2a4H/0yGzYDCivqMYqZ7wisOHxybJymm7TS9bD3LFlfr/dqtM88aR8TVSABSC1V
3IqOwkoeLVVyl1RG3W9dpxG3YhTpq2+PLbubG0XpkR8q1VazryYXQ+bY+EH4wka8PRG6IGE7+N1c
kVTvtTk7wbafearFglsYV1EWFtU+mOcEFNtEUBojih7umFCRbcqk9ftYZZivt25hupTCdZVx2bkU
HG65jZePIEnDJ3xy49dShwsafxuuaojS8ttQSBfyrPXbhEB6i/fuz8aSxn2dlg8DMd4Ttjm360kz
tiTtVsi8HuYJQfNhBh2lylEHTU9vbl1kW4MKRoSVUYOjx2lDLHZlFjXPfGso/by0TT5DWaCFrbxV
/ts7PErRHLrtEyQfG1UermJ0tTCjjXNYZHAqpXmfLmhpd2Ht9PT0FO50wcBOPJdva3lPDeaMujUp
hoXSRJK3KvoObwLdzyy5xI7AGIEJUVGm2uXGxYZuAtKkc8/TaV4+qzSdL/MA7BDud7DU1lJ6pO1l
qcc75K12t+VEDV5Fo5w3yx/RZMOLDHqTEYyBbgsJIXFfZHsaZoOm3R5yLtdAdkTEWA0AZVd4johN
/ENEChs+ZUhzRNvx1mwc890MXMiugQRlQhCa2r9tdMARs0wC4ZpOK4oEncbVt0bJ29n26GNoaErt
4XlyM/sOljw09pxZZg7OkFtPHExteenJiVgQj+SQXZ7ljoEmfu1RbuqBZsCB87bDM9jrLLYia+Iv
EtT4ikRlqnfAjsZ1RCFkDXMUctXUopuxMtR++AP+CCorE4xDG2eZAJE9Y5g+eI2k2qECst9SN8tv
IflzBy1EZ3N/ZYt1WasyE9uwy4IkTqihfcBnnCVc8kMf7lxGhD4mLnYgs5JQePiUiK2RxLK1xMwy
y++Lp4proWzkYm4rXBYxl28x7opmvLMat9WXmL7loagGSHqtfEEpWaiRNgaJXbRYReyVPUiT8tVy
Eux9huWJczVpjq8kAITd1kg4GSWgy1+8dqK2rERx8NSWkbUcMA0tACyjsUz7YVYrc6JJ2965C9li
G9Xxk7YlufkILFwS0Y5t0wWk+HPTDNRazt6jny8tXZBErq+mWITzrPq5ROc+5e5Z2XCkO8zCVON6
vYFnYvYZfTfJIu3vk6FQAEZhEr4PZZp+G9VkicvSCzCsIPalz70MB+O+soDj4izMCI0sRp1Pe6ss
3JDkfjndZZnRp5eLQIl0UcNbynO/hOutpK0Ov0JvFmdLu6CVUy49c0vSpKayCrLofgYAvCeVsfw2
B8BOqymmIO9iQrPY1WE1bHNCUfxb7BKN3qYTVuF6T9qwMvdmW84G3RNOJk6i1rnYd0PoZW/VMhno
Ol36XKM7i2wVYmHozHW9E3fp1GCLnMndK4rKxNFI1La9PJsr5ftdmTDgV60NV/2ozITRc+Taaj4V
DZrZziNe2XmbSGix3/6wufw3aq9VBfHLNuAiYOGz99hWrDUe7ddFMSlsg/RAbEM1f3zl9mUeR21Q
f/zrn/KnnZ+lg+3aI4LLY1HC4fFn/1nUd83AtFeSc6ZQ8kd5pR6sYFytAvR/IJm2bCoIu7Yottph
1jN7hEVJkPePf3sj/9ay+r+TQ/7/5tVHiPSH72TdiX9fT9du9L/+5QHc8+vPS+v6T36369MsToYk
znu0TDjpVi3Zz6XVcn5D8wjDSKTzGi++aur+vrT6v4V/azhhMUUT8cvS6v1G9rzL8rvKuVYJ3L+z
tEJIrKrHP1ynWApNtk4UdVgKPZsh8NfrdOEdSH+iF0x3Zv3sAHd+d8Ke2VEgouSCSlcFOpEkOtzl
hFF2MQ0J9HF61PvSkEk08cdAQgqKmKhvj5nm6Ng5TWBfmy7TTjx6bvoxpE3GsR4sxjVtKRDEZpWk
djx1A+H9oWMDoWpUG+nWJepzUztpdjkUK6FoOwe3iwb70GRl/pSGo9XuOOjHbD/XIuHB6HbJu90V
EXbZnty4Tbe4iCYl81EbL41STpz7gV9AT7QuAUeVgwCoVPU8xKWTlDdTOhg8RjxnsI6ZnyDhcRqH
t94UNn57j4UrgqKqLp3W609l6qDQnMUcfevL0F82iVfkoH9tFS0XqlQpFTmsvJ+9NSjsoMlgvRdt
m1/RvjSfRaXkObBarTejnDhSBt3QeT0uGad9jxw02HWakf3ksLJEh2CSdb9hQBvsneqb8bVIU5SV
YBL0pwmOOEkDUqFebepH7p1G0R8pUMdx0+uS9kFWKtrew6h/rVPPfQus1HsOUjV/K0UkbhI/lyx6
imqirdc7GU4AdBnNVnBSOh39KaQ58sTGYRQtxw72BtYsbLdjS2V8OmB4xr9kODXbeA5RRJtQZ4AP
vNbqtnerU9LZ20TjlYjcI++iET6RpjmlyX2+o61O5/aeZ9Q7HrU70zq3Er9JuLzgQYfXb5fxeil4
UJLIYHvGdrTrgNmg/o7O7ymE892iu8KgLW48zSSupyvLGw9+vdyoaYJ4jC4zw3quhq+im2/F6t7M
v1yWxCI1Xym1gB7LqQrCYzaOiC7ZVPLkwpKGuZ1d55Bkw6so12Z1BoZZH3pX3HH7bXyccBsHiz7H
0XZND5iDy1aVgo1fYYmy93VvZ8igsgOUxXkJER3ZThkXQX0ezRCQIXiAgLookihHrDraj6idnQef
CN2PwhwuHMUlGM5KxcTqGojnHOsxkQGWftfaydkMHkovJzajgyjB1wIIupMW5UK+G0DSiumHXfZX
fljcks3YnRoPFQmQ+fw4UCPSU5I10b9EcUZ/HUiUxWmwSaW4GKMzocRx6E63/mCuiYfxAjsRWe8m
wc9kG5RRbLmgT+YLQuodmRUvWDB2dc93io/GTm41Yo+FtZZ0O8ZEcCQfc7Yx1ZiC4NHNlkv7G+FX
d8kyPjgBNGFBwh57qeiAK2qFT/C68r19CHdoBukNWcKAG27soq4qR7HPSUYjmGyv5jFFZnoCddgs
jbEXhXdGKBNHQ0YsYnP0nHLaubwXdotjO7YPk/GUVR/2lJycoNim+tX2acGKxEfAZmHmpzyp9tyy
20gdQWA+Mp9xKCUYQ49Gg1ZUvmUuCiMAmiB7mCPrUaimPaDj+W6QZMFVd5K15uags9wTdh0b5d2M
pGub9+IxEJXcmtDq4O/ONgi7uxrXX+JjBRT+7OC2e/XH8SxdiEvtR5jbi33NMHIBUUrzynJAuALf
JEUs+c18U9CIQJRFYW/9ZP7yJk1knDvZ9l3ee3NsO1ps27S8zV2yRefqrGpxXK/psJqTQ+KVFVFr
Zb0nA7Q8qYo0dDIP4PPkWwDwwGArr3ThXztL+QKmeWglEEtgG4ehnC68JXyoF72VBMjSfL5Zlhsz
zy8jLFttZWwJCqDUbKiuzSr/HmXUWFqUIwC6eQS1iYpsNB7y0V5gSC0lTShLwl08vLKXfxO1wgBd
Fw9rTzoS49itnbsuyG/M+uzl5jktw0Mnq0fVBtS49a6HkoRlaNuRpxIU8t425gs3HHfWcIvneMGA
eT+vc6koL5vxXUqKSKJh6h+qYLmSxg/A5Cft9Pf2fBnNaKx6EISOWalWuGFhaseDmksHzcCsTuly
XoNbe4PnslXkN3Ch56Uwz5Wnjy61vO2MRFJA54Pp+sbZqxF+V9eVfWSnPM9ZGGzLts63Q1NvXESN
cYAzDo1hsGsDk/AoPUcR0A9kNrR3R6VHRy92A0S8XQpnP9nJj0F5F0VYHvM5SE5NE/XvteeXsSnD
Y9CB9UoQHsIby20p5ZM71xHbFNmmm8VLy11bYqYd5oMq4BtHap4R7nnI6zhnl/EGKOs8JB99ZZ6R
yGxDamFGWe9K2jy9Qu36qSYv3IbAnb4TZH02tX/LYkB+BR69We09fFq2932xL6KluQkUyA/u6+HW
xOc+mycXet13htiC74/aGh2wT3b8u7OMOIzw7bRswMNNmbAoVCCK2pzfcS+c2Ra+u0X3A53oadIl
oCqhAhrNmB7zPUweT1vV74ManJosgNR/nN3KfiEGcFWpng3iX/KyuwGU4vHbOvXT1Htv4dLj2fQ/
RGCAJozfl37az4PRfi91QrczCsGQ3XZIQuSv2iU0GHg86dtXNp05HnLzVi+pH+vlNrIuanY81Ezc
XG1sgL50nGDaUUcHKz4P33eUNe924vItDzdLaF/ZozoKHuaWxYI5+sTR4JVMIwPYfI6OKS5YQ0bo
e/PX3gj4kspzOgvrzqh4ef1smiP0MVmY3vXSozmE50YRPO69PsLF7K4AucfdSdiQXKqjdl4HwJhT
vyB7mb0rFfQ/PE640lrKWAkSdoAIPE1u4Hqsluwz4Y3Vv7iYfnkwPS3KPqVtDYGso7sxuQ3T4EUV
5YVA0VUn1Uap76GV42lo1UmY3a7wpq2RZgfh5JdIJh6LieZwW9G3uxT7yWUNnrIMp2Az7/rCfMGA
81H3Lc8xfez74XoayUIwuH3a8aLUGAcWhx7baPpM/bV72cuvEPlftmN6W3QeEl63HOJZW49+iu/F
J7n6Ys7FDJoAXjJ459RB4Bqchtw78PhA+9MbVwW/n2/GII2HyZLmLcT0tnCmTW7tluKzTaCVaSSI
01V3VqAgHtV77dMELFfjxkNVpHsBZyzKb04R4qts3jqEoDLS96FPxJH+5pDzmJNT4C/yLsffV7jt
tinfiATE6Uj+g8ohPJgG0UkA/uT0JZrh0fesz8lPj4RCXpTSQkLBZFuncc42hpRmG9ohal4HbU6z
98i1slbrqaFuDQvQRKKvKjN8xD5nc/vst2vC6NvSvWTFQOYifWQ3OYbzAKx89t19qsES0NZVhFHy
mGivyQoJiBKgu4KvjYzsDOUz1j3qRGxqnG0z1pJfVJ/I6Hrthfcw22byQoI9UHlxZDIBdrc2iY0q
2zd22aJ3afIxuYPGbif3XfopbTdGeIM6cYxNVvr1gFXkSLL7I31udw3GT8qEuERJd9bm8sRuhJwz
pQSzv5sZxe/yQvuxJBKfSku8spBNm1E4V11pP0tqs11CD9sbaZ7qbtxFCbWSxNLPhUvr1vdQKdyk
54Doq3anI3w2A1XfhnWo8aY0X4knL8r6ZugIUBjb02BW6SsC8/ROz87yNY1Q0tW4az0WZKSP8Adt
SjwEa0Q5EdnUyFUeVb06wmLSbW7zAie6sMdnNKDiAo3WNrLX3C/y1DNg2LixpnYTjM4DCBxDUdxQ
UTYHGG6Vsc1Ekx3awnsPBoiSaENCWaM0ut3gcwBt1Yb56IHGR0uHiExkI4cyhRh2MAIbgrhtlmD4
TsDMVtnOJ1JFGk4B0R1UOjpxoeZwgQdfbqi/if7S0UzehG2QIlWE2ZW2vGNO6ehdo/DSLCfIkK86
YDhpjVj1yFcTppwmYlEwbe5fbgwiy4+2Sx24KXYCx8I6ytgobFZh6ZTRIiYwBCs+f6++yNT3uVLH
qnCuCuI2go5S6Mo7yP4rNZudl2O/ST7AsG5GzAspVqmicrfFRGRX25xSuoR8wM8iQ1km74fgWNf3
vNdowwRM0r737HOITAh1bNzB9mRtW7u5Kmp7M4XB0U3L/SJ/kPy+kVSo94N/JVPzHPIcvEY4fwCR
iae5vyXwf1vUBRYFB7c5wTLxYBl32s/ercnYCMDx2Out0l5lfURIEFqhI1RFS2I8OMB2XeCdUad+
U1rWx7QIjkp0yUXpp6Sh0rYWBROTDDihVbxWwX0VyrjKzK1VenFgGGJjelX/7jR49ILwtkkBCstL
q+hvk8QMdnIJHHNT1Wlz2VR9HKbNFQ4idEMTeRa+3vMXfyyptTEAsdH5157GX1ua10n6rBuejfku
d6oOQrO4ShdjC+e5E0C+B5mtckeMmJtimr9lIY9qmyiShcmvZgFOzXcIP+5up4Kls/01D4lxxmke
bW5gisdwFlkI8iz2liyXlxUiDqJtorPdc2uNOSkM3jQcI4/0jN5DrK3p39v59DdwrEIvuMSyLXVf
7bvedPdBiZq67ZL+cs04PeEscbYV+okvIwr7XW4ZVGCKDzEkB/gRj69eHaIZx7AfZjoWIj0VDr5q
qChQUnTU2CCFOhvEtZHN0xwkUOXqnSCK8uQt5oVLOE05hFeT2780Wh9r3N86xDy8CDLSjNQgtXl4
r1N5CISNRApn4m4u5BbjvzPTszbUywW+FXkvnMLf2HasyFwLAuIA8KcTK6HD84gzbhOQZmczdrqN
6V/k3V03YGagyAz2ZBO1F76efiz5xfrdTfsl7HiRglQPbiQaAmgEIFLjOYuiZNiOVTi85QI/wiaf
kvFHYruJfUSUhtqaeKw+2RPZGKIrKxcSohGXm6gI1GQwTeHjwHdJShDjMQjszYpfppuK5Ac+A+Ts
1MLnS3LdUEmFTl5Y6opyPm5kwzHpIUrDlDJDxtHXJLGol0o9lZgHv/WtfDsK0d3IWnVG3C6VdU4a
wfkycuMSCmNZnbFTlg5uqaJg4ncLSt420EH2t8IKUv9iGB1UonJw3Iykvpadx3EK645ZiPVWL5KN
sowWeuHqnNcL03bZlX4X9T+LTP4Pi/yLvcKH/1w/89C957/qbda//xOIdH8jzB0lFg5kDHyYV7HH
/QQiDSv8DQSZcHjXA4q0+Gv/QCKd31Y9jWXSkGDBxbj80e/yGTv4jeh8c0UnwQAcD/zy78Kh3+Fx
NEf/tJjtz62bwHBgj5ydNI4T8IwN/Fcccg7JQCBdksiWasW+oMTn5RiQoEhaQlcT60Lilsm5qa0e
eowbIVaEVE1xymTf78YpqXqmMLr3uFXAIncuT1eyfup8fdZ4WeASWt0n6MDNoO7iqGZju//DZ/37
r/THZEKL3/0XMBUdmgOOG5DMaq3qN7DVX3+JTpsD6mz5Y/KsUN7xQ1ldh2geyXiE8+N5gmyZRBut
lx38szyVYzQfw9l2v5LIrtK3pAG7O0AAsYwTvK/LFwTLa8iZ3dQELmiWP0s6zvQ+ocBm9BIWepje
0S2dzl0ArCgrb/LZ+Re7f+iMhCMWD0x7awSpRQwlNie5m5TrDYeFkIiE4UeYcPe+MAmtRKaK5qQy
Am9XEEUZ5zVP3G1udeIWm20UbjNqCizywIpebjho1LhZioToIJF0oC6+Fs02rfOkP4yh1/yAMc6c
ceOv+Ra5lYu30MZ/fBqVxsuDtnaAImb8YHCqwGNkUnTou6d8mXb5EJBw17WGae94kTMSDNfeVc2s
72ezI9vEUZ1+M2yMhLEa5IRJUKQYhAtPRj7mxXnWu6os8kdM6t0u9SsCHDNcZw7UXs/n2BtlQ4vw
qIT6xr82kNbS0Dc/ZhGL/R2Wvm7a9wmLGnFELeH4tbC8K6T/NclJ4zCXiLuj1S5NeMDbSE0mu5Ec
moRhUPafqAGT4CFrGhBSWj47ImonE76+mNXMupBX9BeEmh22U2m23E6OJcp9KNC8gihZKXs1414O
FG4xu85ynFCzB8E1fgrh3AeLkHmcFDm/xVjY3Vs7iSy6KOfEvpshiloQoWy87MZlwWMhyW3d60gT
oIQMX4nrMXO6bpPMg6uZOSJEyFiLTXFR+X7bbpChLZeBLfJVZV2Fr9NAJkMspZtUseNN2UvWBMhZ
KrcDCvSSuRkujHRQMz0GTS3e5rwufrRdhhi3bQgy/wQ0V7fBiFJ5O8nWUDgvGvfdEoQMXKKunZN9
gto+3I4hapbdQM6qiHvuqWxn4qrOnjqvnL+Tqj2hA7dNBuKhWkgoySFDx62XJJN9A4PNi6XK4sVc
OHptwbA23PcC1xdZifgLuC5CufjJqVWCB4hw59DaN1GkbptI4JMQwSyNh8qFS7wIDYubbbRCaFwM
lLzopC3SJ61eqVtlmyWx9z9vxXFEpEDQTSF5ic5rBvVNtYnnHjNDLxzgbUZwCfGoaDHqT2J+K6L5
RhSwzJdGmbfgTJ3HGPCsstYn1Cj3FT94iVT3Fg7laN9UGL+S/c/LdbH/k7nzWK5cybLsv/S4kQaH
wyEGPeHVvNQqSE5gIaGlQ399L/ClVQdvRJFV3ZPOnDxLy0ziQrgfP2fvtetAPXeC1MB1bqQsDf+8
dNWgYig9jdu2a0vPRXGBdggzs3SylMOv9r66dthD0YuNmpe+D9Wz1aA9PxQoswBpTa5cVSrRt9yT
hdVMlu2LQS7RhcoIhXfEQBWLoNH+NhoDxSOAmx9Jmpl7S1rJkZF4s+m1pQ6dLvmUiwr4ZehZwKny
4hetcaQeBQNq4i7z9MrNLLqxkADjaIsntcN+E7SI5mZTDZsiCcwvaMM6lv7Ugq+YTC9j5blXNM6K
R58Mx2U7CMvXITP9YzbFRHVNRoHotks7i2NSgDStLLMnM6j8Q62G8pJm6QSoKKySG4kmGjVG4sl9
SF3rLu7O6DEb1b0XjYgnSN2JmTyZfdveEtHTdWuf/wdC+0IaeNwfDXCwKzo0Jvj4+gXv64drHVjx
TC0Txsvov67XlXAnslIITFijKFE3jsjLC+FVPANpdA/dSJ9bc0Y9n9wRK1bjcWKs2kGtQ9XEd1MV
pSP30Juu56IjwmQAi8XYl3NiBh7MbZOryZp+mcnQfPFECXBqJnM+ASqgCuPQ52XwZUyT+24GI9TW
XXPBr8/Wvdd1L6MPWYz8PE4ueEVXVQZum04tAzNkbxogWlKcz+Rdb+I+agcKTI/DVuWDSET/zJeb
iB4v+pxG2XKiiX4RSpLfs2LTJEX8xYAwqXS9M9EA8R+4eXQ9+LWfbjgoN1sVapqUme3MNZY5T0Fk
rPPkAsVLGC3gv+67F2X0KGc3pt706z74Ws6L5TIvrNeOBhINC8Otv8WxgXmSg9N0Xw+1szPjsIY1
ifAkXdO4bzmP24m1QSHjXM1Zlh5M3FQ7VpLuIh9Sd1VoOzy3bK8GNOrOrz1x1YgOrC7f1lTuiEbI
UPjG1kjXLa1bDGFl0u4x1zdr1IqC+ZdX2NZ5TPnCcSBf6Ax9xxM7G9u0/2GUo/2THtWvwJybS0Qu
4bqlmnqcbD948czUfTW8cYjXtq6+AQngQJhMcbBqzIDaPnR7sY55L/hTqe8eE4AK/tHM+vrOtlG0
ecJDc9L4Q/Vzoj/4y0t0fcMKv/ju+faulHTa70K07n0XQQZsBkH/EYeFe9FBaK3WTWZlKxlY3m1l
Te7XHNfhbWI4MWbMgIM/IRJfUjGoY+tFgtWmCi69LJ2/a3MWX3BZpVtL6/ZWuba/qiY0yfjRynXu
VCHuZDgKrB+uT38vt6L5YcahlnBQ85ZyTEPd3qdSKf8FhsGiduRkD4oyFUW6OPQ9GpxJP11GZeC8
pOnMx27Nvb80BukhGmgrmpUP8vaX1w40bZOh0k9e47D3sxx4dH7jGRCmFcy0YGICzoso7zmXtTab
Mf5eHxOKU0golnECAYvdIP2CcaZ3tm0690ebtp27rkw/2+lWYzmqsUIzvq3L1rydkFnvW5SUP/Mk
LIlrYXEHZi9HBwA5Y7tdRCcpWs1oMPMNyXQdEt+RZ+A99r6g9+YVHYCBs8wtWeZCIn+fEdN4KcYj
9K4c5UfH3nPWC8Et6h4TDUVQCoWUjwvxbVFBJA0K4yenZcZfgxfGGPOyye+xx1tMhvwRavsYhPMq
qnoiJZupYu1mfgxXzuwsOFu19ruLCi1SvE6DRndrpuyOcTfAKdbrkuQZcF7sm2jkHJGJ1zK2xWsn
3Wm86fyJnEMUPah3Y0oh9gCzN3FP9aDjm7mvmBZSKcUXIoDtw/c/We15qDp/5EnQ67/wE18/x5Nd
3bIje/05WVLLGJmqIzmDLcnONTVV9aObWpXtzNL1rR1Wt67cuqNk+8h8Ife4RfNwl/TAM+3Id6tV
P2PEh8mrMFZpiXQAa2riiNustjPayn7f3yhURpg5I/CnnUx9Goad720sCjy97orB3E/LuYPFJHaO
U1ChVYoZvu1lECZ3Vjeyr9qVrX5RHF05eSJoxGmrds+F1CPAEGemyeujQyDqO4yNHHnomByHtJTH
XHuVvTOZsaa0NnRqH8ucpKONYXqAEkgNRc8QUWe8wEQMvDN7HuqrlD0U2txY3toB1Lu12Zk0HiVQ
AFrJ8NnbdcA5nfG6YYP699KJjz3j6LbhPEOxPlMGfG2KsKVpPbMtz7pJLxvROT9DUMLbyYiABSuq
rc2YOMZVmuXVqy9CzuVJlPG/D+oOibNvVwPM27ZPMChNBQN/jZPEQjsWO0gTNXqmfVGU8PuGPoa8
oPJhwXyYc13vLDe05Fk3K+MCpYRXr+dOGeKcg0/LjBcXAbEDiVar0C+85yFHAhUre2oAA8feUy3N
iLmDZu1Z4c6pgO1G8tyqGF6vfNqT3apxCi4zkqX15CHTu/Df4pAmiYNq5XYJmPx+Od+FZmc/YhAo
X+ys6necpJJXG7UiH0NWjj+sVtS3Xl2mE784CuwD8jF5KCyph4PJ5DhdIUczXwPU2zSV3w4BUSZG
C5hD+kQfyMNG5hO5te1nIpT3rTegpbQZaxkcVQLQg4MIfkk1xEczNkfIHK53ENJrL3xdlDgZjayj
5xbJWa47RBL4JPxOgyFgpPYlEs381ImpwwfndPO9y1xSbyI/l8dssRVbEqsibK/Ru0F7ADW6yGwB
AZvFQolGWgxge9rzVtjcU373hE8bqMyxY+6xnnMgjEogPNz49NLHTotG2Gg2letGhwhvtMJbAfka
uzQf3UB33wvRLDZmzkNerNWEEKZbA73lrR2r5Gdj5/avrldYFPy4efXHyL8PJwjIhJPIteUaubFS
b75u883izef7M3jzfVeLBbztwqJaleSZS0J2hqze1c3kvoimlCSsagJ/jOX8xVAPqLhTevV03YP3
h6FRtlsvdQv7zF9M7chn8LejzgGQatnFOSPCccdmSRuMM6WHBbRdBW+Oecccb0wqj13iN19iiLeP
wrCco9VgUo9Nae1nRtBUbxO4+Np6Vm/u/LweoqMo9SzRqGDmdxZbv2VIoLe87aQvjfbYHXDe6G00
if5xzIS7c0MK+NqU2zJX/bVuLdS6wUIWmDP3B8HPwAZSsmb5RBHEHr0FS9D2uKJXQdilpPrGIAzi
crQO7D4/I5IWfjhGDUcjEnLjsagy8FiQCBDrGrn2XSdGgwMOGq5j1kZ3rJIZuAZUt0MV+ywRFW8n
e/2CY5ALmWFgvP9M6jDoXx0mzJsFpa0pvVXOwY/wir65yeO42MAx6y+JvPqJLBnWMkKIQ+PI7Ggn
hrXvA+LK2dDsTS2M/KeXVHITu7q+ZhbDVAA1NuiJ5A1DQd50e2WXWt8WQUC+XyWM88YIIaaDkaay
7NzIZVgUwmJt2rqiX+nPcovOnfo60Fm0YvCWnJsLQANH/dc5rMZzyot2n05Og+QWHzLRRfY1crHs
qc+jvga72kDLUGz0X4ZknHbRG8BDWMh7GjhiA/PdmHeJ9/MQML2V+7EY/G82qL+7QpstD18ypKrg
JrVHMWSBAYihBjpCHk3/K1tIJK6gqmGd9JnENVWc7oaFYOIyiWa4VOF4UI7qb7Rr8BFF1sxyb8xJ
8wOyEmJf842YAir2S9MuTd2mE8Uudd3xW5AWBEUkVB18vRM98bPc4IDCazxTkzd2aJ4NY9zd215u
HCjGEfVEJhk6sgpLYN0cmzaVLFAS6w5GTB1YL3Zdi2ORlMwZCsHUuB4SPMGG8WqOpgvlB/6MSJLx
GAVGeBg5f0AYNqoNNQp7K5Z/ELALz6aesMScibZgcItk8HFsXazprAsq3Tgt1zwSyPul8goCX1rQ
cbSj/PQmxPf/qsIC2HKc6vJhGgPGMph9szc8z4BNSDMOWLA9TdGDoXXfmD4AzAbkK70RXE+qZ1bZ
9P5TYWbNxnPMYUeoHlzfMRxA4FMOMBMYk+yOenDeijfSEHj/5hupbA0g+7ChYwaTCMFQ2qw7OW+m
2Mh2/QIwovKEZeQtWKOxr6uNzvFbswHW3zphpDeRgunTBH3JEWwemOO/sZMMuoUHfMbDoeSQdEsS
9tZ1M3Kc3XDKvuFWrqYVW69/EFF+TCXqa9EQ9SsWdBOEgmjvMnN/HijWuyX6yPuJP27SKyTDHhJk
l8Ecrh6jQYGyYKPcue+ea8Xcouws3d5MTTpty4U35XDeSrwC70KaZzf5FB06fu2uMzo+dG/hVtkD
k6/z+Q1nFbqeHjaobIzXuVH1M/SxqyqxcJvTv2U868bPcViYd02TIP2YoUGP2oxfgMhWeyNkAJeA
3AJnOwIiaPJpT83sT7QxDKptzskEzA9OftF3c3rgOFnsEFQ6r3CbBCRYGV0mPKW2xK2E/iHoR2j1
qjjQ62nXg7amQxfZxp1O2ImoeRSfgrwTLrwxmn7halGbbxsgd5eBjREKRIURbay5ZS7qa0lsw4wh
jxJAdfGV2fjiJeio7AZdAnrqUqM8+mUPsR0X/KsbSWo4iGkiH4dtbWXxk5XJjsIqiNetr5LzkSyF
y3Thr1mA2GZACKsCNJu7MNqU1nxBOtfFdeYDERpG/dTaRRQzfCraJ20r47wuvPbFeyPGKQkc5iah
jhhfC0KYaMK6nQl2POiSbs15yKHdNcQhnP8qt/mNtPqw9cRzTjMVB/YQrSOz1g9ujrbgTMJ0wYWy
dIICOzbrXSR7Gpe1DKlS/bY0jbMYXuTjRE48vuoIZU4Y9fbRKEz+CxzsnZsJbdADOy4saqeIqaXK
oQxJKsWtGB56DiM5Sp2mro5tWwbRmqFj4p5FHv67jRrFCJuaSWyyxkjOMjPaLocunqlH8ynKcXp9
3DT/W8dcAeyjoCTNjCHA+445utxgsKT/E5/udO7lnan200wg82oqoUTZZQdW2Qqa6cpNjer54799
CoR1JaxadNRknxEu6S0C7N+93J7T6xqtzlev1MVl7MtuF04iWc80XYnvqLt9KbPuzghSO2d0bXyW
vvrnyMODWMEV2HLZuBBsvv/7kasiY3QWKZUpIGPnZkHWReTH8fQ9gI3VP1Tkt5qs/AvPewTn9y1J
EltvsZ5S0Q1NR3+Gmr9O1pOKx/SA5XfKjl0ZBtZORVZurBHS1ONNOWODXnBn0vhn0vafT23euxwY
eFB32K5iqkSWNJbOk4GHEeGwngQaYUsEqbOLGjDcUMELy1xhdeysTZsKQeBamDLTiQqPYUyYiWVU
YxAbYOs0z3fId8aeeLOlqjdqLE43Hz/mP6ENpHsTn6ioenjHuM7391kSTazcxTDiVE3S7wJpkHgM
m4HrYuO+baMh/umnLbMaZq3c5Lcpkl/6HOSsOrQcEsfCmHaP20S4diY1+598BMtU7jcRvnI8IRUm
AA9wg2U7gAXeXyGN7agCBxfDA878/u6fj05bJPLuENVVzhXrhtJbJ6ZfD8i8mZxDOOo5u/LBAI2I
v6cWebgeU8qHrC54XfQoeVMCsrmmIyltksyudmgd7/LjeytPeQhcME9d8RVZylxy4N9fOe60OfMj
9CiWvSS1yHTKvNcMHGRPnAYf9tccIGS2HozITi9DbFjEgpTICq7CySGUTpFIp/ZZVgXMsQDnZXD8
OZOtB6VtAGuLTKVKlmkQnQAQeOA8rSelApxAfpM5FV2wJLW3NXXzuM5zjhrU0rW3M7wSj0LDJ/CL
E1NyBzWCXmtcMzNBm+QZXyvcd8PtoCPnwR+lys6A6FTlJ1/HCRFgeaxYcoS3uD8gYQCMfX9zZgYT
uctQB9hUNEZXRuxxtOlaZvMIV8cSjRTOTXmpm5YDFRAgazrOvhNiwTML/tnm0HZN91/HO79gRIvf
UNnVnkU0TY6mM3k2LnhTGWSM2ZZe12nH6MbLQ/6n1oj0oT5DoAID2Wu6xPtaOTmpGnRdkmca/Ob0
jwHoP10K3i+mLkAM3CieYy8vA/SDUypsNED6sNMAYqCHXJMKOlylWM4PuZlX5w6S5VVolg61BIK0
zWT4aJs+fhXfMql+c7JYdFVtLCyK5CogDNhmTu52NKqpSGC+zFGsy60TCpsiEmUmA5O3kQ632bUP
fmBHz7FRwmYg3HFZWUVofVeRAp+TVSq2gZaaoBWtjF7lNpdD91og5qf45lxzAKqG5EX5PvLaLs0Q
knHYxVWgZiPvz3IrMDbKplG5++THnd5eJuwSevjiJJMu+azW+x+nMOiZgdP+4GRSX9JpQf1qdRlX
T4fAv+QU2RFVLFx5Dokh+lqZBe1ElwypYAPBmACQwS8QYZam419PdEbX/ZQk99Y4tuj58DTe+92U
HJ2uYE0xA0WEINMbHLmmOYjLeETcTEuYtrmHiQz9dAHDmF6e0pvcr5o7O+AwtPr4F5/E0LoWvxip
goMliX/GvHCysmRGCamiBJwll7maZOrBGaLUS+8MVUKBv9qr+y3vWHmZ9SEAUAUtimjIhmMNMsJo
3Hx8QSfD/eWCoH4rgZ/PFYBm3JNyIbftmH1mWhZStvNDCebqPkn8AktFJ8hkHqUzPfb40ZnkAr+M
N4OavODCB0iIFrdrNdlYDKqTM+w4/q8CK3a7SXLTuXJlShRhV6X5ryZWjCoVVvnLri/q7N4cvJHz
1TLgZKGBKlJphWKQfj28WZPu3dt/avSqollvwvJcvFpxvw4Nj8A1HRi8IiUO8jOz1xzflC5TnAgV
+Ms1ORAaiwdj7HAVzDKOd3k56oXWU9CtyyjKI/4vB3sicgMNA/hjtN3ItJYJpJXbMtzjwq/30rFB
PTL25yCpiLkCU8KJljFnUI4bmWR1uS7c3LcPxZQso3ZgqhdTVolH7U/8P6mSsw8MqQb8Qp/7l5lZ
OYQNWiLzN7KF/8VUEFokiFAHd+kkOsZNbw/2vyUX+n8Je1j+0P9vnJ0le+ADnVD/Nfv2tfnxDrSz
/E/+kQpJ+S8FtsnyCPI1l8KYxebfnkXzX7byTXp7JrubB//oP5RCnvkv6COUspTTb65FVrB/K4Vc
tEcSXT1UNqpEAE3Wf0cp9H4ldMCQ2lQFKGx8+FvLFb5fCQ2kPzNSILGZXD1cC962Gc4exLKzcsx9
70IgHfS29LyAPJaxmbUXRp8L98tvN+xvYh9+6W8l2z+X4fmIfTwb3CFY7/eXUaDt5gVGtA1/ieNK
MI62fyhxQzGiiofglQEVgMkElPhzVzsW3ofGR+aQOEDm9l1VB9eo89iOglAyh7ejUJ87ILrpzU41
ATCJaxfhzSfX/L5ax29tofASQrBT40X13wjq37/exSgi/tf/EP8zSWYfgk5JexH4P2ybYtrFgdte
lY5ZHfvQUpTrQXSn2xbrQZc4bN6I9ZOaYJawd8gpRO7pnrlRwPjuk0tDR/budi6XxrWZ0lSmKbip
729nZ3LrhEHnUw0iP7qTM575U5hsRs6/W93Ot8R10L+nJl7PhhDEgTEzzURHVf/xlbw/kP5zj2ja
kX4J3l6x3b6/kJTJ9STqN5O+b0ADzoPi50QD60bVxkBB7cXgLGdI6uDSP0u2OH2n3m6CS+3CWdTE
lntymmqCmJNa4PJ8HAkOZezH0EYcmpjbtPeIjfOQxDDfrREpfPyjTzbbt1/tKH4tBeuSs3JaxmOZ
CthpaO4itJCb3ECvgNfQ8vbaS9yEHS9vDmbhDWcNYWh3A7KYs4nB2a2bBv6n8RrLF/x/CrnlYpSL
fg4iF8ZpPvLlNv32mjqz16jZQvxlVUaLO9E1EtggQrKLldSv1jpsmbGcN4kF93N2xuxrhW5Hrpyq
DoGL/ce6+F/5zAka4VTD2oWqhQtzTj5zeo/FHKSk/nm1TauUwUu9ZRweXNLDh2A4OFnwEnOkI1y0
yq5iGKKPPUj9B4AI24xJFkZWokZfGns0LsaEkEk05lBR5zb4ZEH68719WxeF71IAO759siyCUldh
bBIQbkxRh63BdLGzOHRzyF24tGBKXdmdbd+D4wv3n9yjP75dLOQIQB3uE10M4Zy8tmU9Q2bhlLL1
ZiIHAA5M0apk6sUQyqjMlzjX1heQDfOv1I/G/Vh60ZF5SrxNPXRGH1/Lm8Ly3bvDFSxNFd4hmPPU
y+/fnS4JE3OcwmXmH+PlTesRpzZ5iCBfW1RYd0XuF9O5xQp9PU9EVxx8aI4kqFHj+msa3POtJs0j
PhK3IfovRH2uyyIkLE1DFKoA2Hd01aQ5iQtDSVhVpZWP7Y6RH9WL7WYkWabTSLjAx7/qhPLAF2Ej
KvVIjEGEyyp5WnomGU2sWKQkiKi23ffd0O1FwRFgoHWx7utSbikhp5KM8OT7SHDF3hPE4n1yFcvK
9/7WUorDmuDf7Ez8w/tby5Icxk45dlvLqUYE820NZpzgUHHpt+5jsXTaP/7Zf3mYbK4QRy10tTjB
vJO/KDHKV2Lyu+1IsNiLyRkAc3BmP1hmVnjrmgp1VelqvKjnsrrwmeuf05xBNmm17i3F6g8NTvQJ
8R/OtMlKnqoSqjozl2MkJiSnUa7zvcIaxOhG5aW9ilG/YWQ03O8f/46TRt/y+PgdkEOpqlhI/khM
wS1v43oL+m2rbfxCjW22G6fsNKj6sD6Wolf7wGd6GBthta/mcFrrvHTvB13dTnZTbf2IhBWQ/M6d
zbaHu0YNC1nNuw5SxqgVK+gn+4G13Nn3z5qGK2vesvY5HKpPPyO/TY2pbQaUqU38S1roAGkjd/ju
s+l24bPv6TD4h05Z+Z1rDN85G+ASgfKy1mHtxHjuJoKjAwJ9S89pr62S7nsLNMAAszRPX2ZEU6gh
ivEaFfGjGxop+VfBpSETWtEoVZidGX1/NeJm/KQG+vMlXj4jwRLBPmvxQN6/xFYLRDkpRL8NOnO6
0KnRwdnvy2squekQSDv55B3+8++RZE4dRw9IOoJ88/d/D3KdVEmgRlL4xuJZtsYPio6YZk0zfDND
KMefHJv/8vdsmrFLPI/yluf3/u8hu8oRSnTDNtbKJglYpT+NeXSPShFz4Q21+mTBPWmuLu/2wiug
f++goSFf7eSG0ooqvNAMJzw/pVohJGJ2WZf5PaDqmhjVnhzQiH2n7kDV2YMLaLDrClysfmmKm85t
wwfZ2oCC29H5ZF86PSi8XRneBHq/lHJ8WO9vBbpP39BxMG79TKa7YPLFUxgQjexnTnc1tp6/wQEq
frY4oc+kVXwGTP7bn4c/RCXH18+3f7J4lXUOY0uX03Y20/HRNCrxyiBiZ9g5/vUWqwxZi+0P/KzV
eZQY7ic/XrxvzP7zXHg4PB26f7QrTl4Ez2sLCcl52OqSmuUMQYF6aOyqXmX1hEkimfWD3wPlb0P3
EGMwPjSm21/LSSFVQyyLKqarGIg7CYHcsDPCx4/XxD/ujuIESdjA4i3hoHmaoOVkXTzA8pZbh1Jg
36DfvC7DEvesVdfPg5LfPRAvd4w+5LbItHn/8V//s94lgo9/s6eaJqFDp/VurOGQScaK2wRvlnFn
lF35ONBYHK4SzVcFcBU71CocHaynmuEoQcZIHfZCAKI5GxPd/rdLfy7I9TnjsNNJftVJ+RYSeGZi
WbNZJwZgA31rADM2S2j3jAshuLQXnVH8mzD8X+zZ8o7wR/l6KfgtTuaeWt6h3wptiIABuERhb9NQ
Y9VP/F78apWad1PuuDu7H/LvLp1n1E8J/1lpWNUnJcXSSXi/zyh+K70BGHE2pau/VLW/XcEYDY4V
9Q66TOImyBHBuJDQNx7i4kByWH3elGaSH+CSoWBP+a9cREZfDjeyFb1eF8Q4LS9vkJef9PpOohrf
7oyPIcnnTLQ8FnXyOJi6IyCzOvAdRJvgIQSUrVZYPgtIz2Y/RxsPswUQRm5MsS5KJ5eg7TWiN6yk
zoHcBhiUbW95095nwuhvi3Ti9CBhzaA7nSN1H8dDglgk7uZgpwcLU2/BMHD47P7+sQoAa6TzwkkW
xiJ4y5P725R5Jiq0qVsIDElAiIo3QZtJaloOUR8xWA6K0HaAbWrw+4FP3HhZFq65QqyB4mMCZ9vu
mF3ra4E4HfC/6cpqLaep/oys/ud6ANVKkinHzoU56vT875ZOu2S9uFuD5s86zSZ1aDvzC7N7/9KK
p2zv1WL6pqpyNzlWvP14Ofhj06TAoUCD4qvoejlyubjf3kK7IVE6jWN3i//UuCM+sr9xIt+EpsDh
ASdm/Qmp/a18elde8QdZl9kalAXW2D15vWgwaEdE6JMjtyAPypDjLuPMuzYS27xgPmmXm8BWw549
FZBo6JubdEzLg5WxELlGm1+Vs5uuMcnoo8wVcdSA8oxNkdENycPZe47cyj4bJk19Bcb2kxLjLSjy
5OrZ6vGgkqTKxn+6sUZ4vwyzi0mX4w2/ko3vP4hCQoYKRfiUj5x5M4JfSLEDLXlB4gmxweHUromR
I2iFOBgUS04aFp/UrGJ5l99flmTL518Lnp+u8/KUf3uKDS2TsppBluAXyzBJs+/BqsY4+xiD0i6/
jHZklodhYqK6ssk9KzewQ5yLdpbueUuIIlIswwjjM4xIDYl4Vhhsh9yYhuNQ+8igZQPl8KKy0Gt8
/Pb99cKxXbLQOrQ93NNAU94Eq3B6A9u3NxIaUmNOLDZp5/g3hesEL0Vbw0IJRFbQPpSdJzaJEMNr
p4n8XrZqiXHG6JGkxxrv7xleP3ffBSOishF2FmNh0anFi2iYn134n6s3u5XlcMdZXMiCPNk/hqp1
kUOKeYtqjuDwUIr2q0ohcWQyvC0EUvU89IxXu4GIHFqRfvDKLAEqNRZXScuH/cl9/MvlLEdTPK7Y
MCW38v0L0MqeUwc1/9Zxh2kbBhJ3uDXG56Wj9GWgHZzcOnLPvXLwz0ujJZVbzPkl/3BwrSn8JCP0
zwJMMb/i60B0wB1Spzv6lJXorhjDM7Uvd5kM0C4xCh3u0BAHSxvCOsowbbYkVoA9cpruEYZctoaw
0W9mQLIriGnzDeNhWFW6zz4p2/+yAnEC8hhpERThswidrEBWUYRuY6JvRviG5KqkfX3mO6QK3xjA
IUA+yzhyvxiT0e6UZQzm1jNg37wiJ6UAyvLcKLfR6Jbikv4ZveRAOZWzhjZqTsR3zFF+PlsEt68r
t15gGyqIym02x5SZMaeWz271Xx48g4WlmqQ5wgJw8mO8CohTAmBlCzUJ/kFkNRxDHW87JqERQCrQ
8yWetfww9OGDwT25QWXl7CUu/B1uXfXJ+mj9uemykZmCIk4xq2VS+P49dHh6UcfJYBuBpjuQtVdc
FS1PA6SgOZ/ZrRSbdpIa+IZlbwJowXSUtHnj5WOxjerexH0y1ERnsFZwMgl9yP+RbExU2ipbzXGO
lgM1m/HgKsJxdB4lr7VVw+RN2m/oiZOXLHedp0++LfnH4soR1uLXCMQ+RGwsj+D3xTVJJyNtHH9r
8YFdRyKVlw58+K1fZOnX3mXqHqZIKy0zRlgNie9nHA7feBDVetZTdNeaqXX2f3FJHLAUK9zSGTvt
USRl11rgBALwIljeGkdXFzHvK5n2cKSsXkw7J8u6Z59d6Yp1YVqPFHFnsMUd/GyNcz2bqMs/vqbl
yb7fgmjTeeg+ON3QITtdgSAf1KMpXJybk3K+THAOyHdT5SU1fb+JjNJ4tLWbf3LU+8v7RsuXd425
2IKDVyfPBoo28GU8arw8ob2j8Wnt0Qe4u0Tn6IeiPD8imCif4yZJjpU2nV+DTL8CH5+TMwcFyi71
2ubSyHyIGZYsjsrSDgReYhnTWWC9wSyrd2Xei42RGNlhJrrwoeyt5IGN5oIswcb95C6Kt6bB7/fR
5rEuHzKKDk9yQjn9RRl5xmyJJha1Gv6VHGcylVvGBg+Jb03jmjgrYIgtE4lwzSIM0k12ln8Y81bj
0pg4cp7hga3nsxn9RvVUQM8O11YBgWODYdy0riZTGsOZiTG7eR1FNm56xhG7mcG3XvUJ7iw4Gs6D
SqPpOYDcyuilSJ/KEa5h2EX9qsbyW6yNWrTVpvMzqvdE1lj7Aj4TMsOojztqN3u4STuR0n+OXMIN
nMgeX1VB4OkZ+Z2CrmYawBbVOhw2fdkLkOw5QDaAU8a8tsVo+IBHFCbI2rGz7BDY5nCFFMpoVpOS
wS23DiNskjTpzwbhT4KudMSMjxYi7I89VU6wtwD4kQJmtVrzA40uPVAhpLc0cppfxAQO/tnEj1vn
wwS1iPHA4K1qkcFzLHV9ZUd9AqOm0qVckb2I+6kb/AXW5KqaiF+wlZwV5GQcgZfUoERsGP3k4REd
OBsDBucyMP1i1ZHCdpWQQAcvGxl0s9eq7g8I3khllB76hTkIXXtjwm+9hopumOeiZMa2SecsctZR
6NWkitS5GewGFFpiJ1Od3XHzWA4bEltnAtZDc8XXuGRXlI77I0f+htj+4+/6jwY8LyTL+QJzZk6J
Nvmky1XVToPcXolNLmJxnphpsTXchu9F1PGlnAlYOZvGrNoKNvFzu5TpgfOjOHxyFUvH6t1nwZKy
NNuWwTfHZvuk3jLtZgaUNhOQklTtIUuD8LxIlLnJvPgq7IbiIEPnHqx3TDc1JHJpbFDTuj5JWQmu
hhAIDH2gWP/8+LJOT0/8bK6KGgclM7MJ8+T0VNWs/vUcYpia8uFnlo6wyju3uem7MHtWOGK3H/+9
P2oXVjhOamywsCfBlpyitauUQGKn6d2N54/+RTIE6XljRtkLeaOE76iabyO0iyuccuFBzzlMERN3
LMcsgVvESQVyvz6J5idnavI7BcvrXuWVHjCzOpdm3rFG1DhSYTVinbZNLczP3ibu0B9PksOm8yYp
Yqtgz3y/nfr2qCr0W8EGV87sbErbbbxDndVOhjm87Qg7m6LoPAAPqXdmJuf7mvcvJFljNnH2KDFc
kjsN7jEdQK2tRc+hdgXnonyBTTcQ3AA1sY2KFBc3RpevIZ5DsLAFvMSz2muKch2bVfvUFOjGA4LY
doE7qOi81pp0hDgto/E2yhd2ElkPSG/myi2eI2ceWPhaTWg0zTu0RCFxlyStDmGrNyUxMdmmh/Mw
H0IvK9obHyA/gbO5p86X87W/tsxGqE3RhCVstrnPv1VVElfbJLPSeRNwkviGmqjI9qNOwOc6fkPh
mOGZ0WdOLGb7PJlJvUHu1EwXc0prDMcBz4umXfODBSJrH2jCNN+ipnB4kl0YcZyKSAE+LyAjINvt
GeutyX/435Sd15KkSNptnwgztMNtQOjUWZUlbrAshZYOuONP/6+Yq9PZY1N2LsZsrLq7MpIA5xN7
rx08NJEHZy+yS0QZ1WrUu0/gknvwdVW1HGmho45LeFswoXTp8jO7OTT9IWtbf9+QpCVJio4beKeI
YYEiaRNAnG7KSJ2coWy6i2hif7vHE7VgeVNmOCpbZfeuy9G+2YO5XWv3JetjCqKNVHR4jlnj/+QA
ip6CIEZXN4P3SD1Nmgz7xgq+sN16J+Zi46vvzZ11ynrAMIlXBQTfBAxqH5XV3hI6gpoomSW2/SqF
FeZ+i0orfpIVHIOkIKwZjG9t4oljWJpPHdZUbP1N0DyhhCRXw6rX9R571DwlJZCTpFdhJ28570G1
y3qB3hx1eaj3Ei+je+CfErAQFAyGd+Rum+ZVTCQLU+eL4qJxFB6FM+Xda4lnud0bTYDMJ6hki3wS
ou/W4+jzYiJYtrB+1RW96znH+jLuNyP9cA+Ie/xs5SSqHeKx6+DNtu4kMTPNDY6S1WdKBopsuhJE
sfX7ZvNh+PpuXSCQ6GVMhHgZxmp8gupGFL1XbjAkKqZLd0hiazsVIPKIEbGr5djS6M8EJQOUPQ5V
pdY7NOsO/7Cul4mpHlEjByRrUXXozdC8dLxm19Tryi0NCFrtnrCJgGStosVqyAYhmx0YKreuqxaR
33cktMMONbp8wT9X4mFfokzfudIzw6tlhlDtGp5NdSZJynN2rlGbddQYSKA0RwshHr6ub7CETWTg
bteIWNLZG3RzNG5N6BJ+yTVVDPTb3zV41nJnK7vwL+2whixT+PfHE6mjN4NWacFdc8sRvgbpajDe
MHfWS6IYyJpHbj282S0iP2DSRTMdcmvciKyGUHHnSAAWp9bKRg51uhaaPNjnwIpkmLRYwNOiFNMd
XyQ0OK6YPuPCgeOWRWX8ihfUEU8cKOuWIjzVOcyc2ypGsQX91Ch34u0VSZnm+SLqZHV4b94PTlDD
zs0pZQ+OP2UwqTeCchA0+srHxSuHhhCoxiHa0d/iV+JIfOfStVvwOstS/Qqmped46xERJtCvPHlw
VdMWpxY7UU3cj+/JHVFi0zffHZoggTJMvM8qB6fDQAvQArNmDp5ltmMHi7BbLcte4d9+qxXmLYWs
7c2vp27Ehx+QnkGIVh5cgR23t9B5FQX7fOtgG9QLKKAEIzJ4Jk+01Y+st9W8N8SEv5GOgrcU8QZR
ybW2jElX6PrRsSEXotg7TT5jRuOOmZOFaNP5WRT8ogfELlSM2iVXZF8JDZA1rpufFdEt7X6OYVgi
dYDG/2zPw3xR2GnQRfnGUWzbJhneF35V4NCqUfG4S8k5cUtw7QkfcaZ5PwZhc8KpJ8joahYedSbZ
Kk7zdbZB7DTR/GyPy/zZyAm/n1zrubqPx0oisGVe4H6OPen/4eoG3bWlwXL3kiLpzdpw1iZoncyd
UlL+9rxJMm42a9TsPWA19tmyDPRCUvCm8AUtrJWlGISUe9SaR/+oqYjXfdXoHKTvgFsQtnrnnYFy
67NFwsdyrpexf5XMAeBzhnO73Wvosgs3JbxkHKWOWnc5ntsauM9MkRbZEkI4IZdmHzBLwxy6FjgI
mCHNYtdOkSbtLeiDtK6tETzqbAMUxqMb2anfRdzAhcz9i4eboLtYVKdJELcET82dGebjhhJWYSyx
3U816uTyldhgXuVLo+LpgrXKzKhk65mKbV4+DQRNXVk/wyGteUbJuaucp7pow6/rLHp9rG0bpv3W
S/0qPIklSLb4xR9hVijwtUa41a6WPkds4ZsQPP5I0Dz7PIDRKa7HgtrvBtdJzGijzKjIor/AN28V
7+jS/VIsSwYN0JAtduU+kAh1g2Z+UavITBIKoaIdKrxm4tDXkFod7Q1gQ5xZ9wftDPHvooq4LpE7
MqJ0I3uQeAEJsiHPz+FvAYY6nPUa6KshimVJo9vptZtMzltwpiKAkryRNYAtvWT4Fi/MvjeFpC6t
1bjlhwpsCExq/ggX7OpDAomnyrlMbjfiklBF87YNXgN1gbn3dp4i0UC7dVvV4hTBX1fODbVO1Phd
cM5Cg/rDuqGmYygo805wWR9qxIXAdluP0CeQcPN1Ez2t2lrB2UhNY2BCTAAxrmAvDKtPuFb6jjA9
drOmgSE9kCrFgEwzYL6QT86LsGMTQlVQMvDypAlfkB3NaxIGMIo+tU2h7IeWtVlxXfIl/IF2LR5Y
ebtzsSPvuCM7bsynFpnzOL+T8Ie7OFg8fhpdvgHQ3ophv67xtCZRbyQIJ6PknHieaSAn6XF7gZxr
5j1xu/rXooX9LpzmOedp4XONkAUSThcGTIvXrEfCX+plZ/e295xtBjPEbcqNpI8NlHNvVTbQdiwn
1r3bWczLRYzTnp8R2+2JoLd2PWi/BwRV4rFP23El0izbougyC5gJp6pruDa20+afS6avO+ab9XJS
vizye1I/kBy4TLXaxBl6gterGVXLmZmMPvekUM0vRneDtRNm9H8LHDLOgZrPsp+NNYk+4XkPM/wX
xfxMzO+87ddacqdSUlAddaagHJYyq27ES5P3STHO8YX3KkFoyFTbDjm+46ynDlPdeuDUCOV+alYM
KCLGeZ8IUPHRKVNbhPh98fznEY/UtOPzk6QZqHFJRg5y7M5K3bhUgz+kWYAf70zcN/A2DHgWC8GI
nMBlisz8zuDTvu9DaaFRZ2mJKzMysn/K23DJjkjaC9aajgedVwYORhFvKKHnUP/EhxI0mjlGTTkz
gJCyCI7Z4Ift3mItWp35BcPspScF4IwALTP3o9pU8QhyPZiQ9TmWfaw31/nD0MlTFz00tgXMCk7n
2vituxezZkHZSvLTcJPO4tTBxGt5RkvvvabrIDfdQkOQzrox04OyyA9J+sHPxxPevAms8uiIPuVh
7+HYgxJo8wUadgtypgiL5j3H3/S5iaOOPIJwCe0dLrDRfYrJJMr4XnKZ70JLi29kSuXR0zB01XTA
6sU5BNqjWE/lCB77q82qLD8Fqise56V1xysnOHMYyNb6QUVtXF885Q+o21gRQifWeNsPNXjcgHQa
s6i7yudBvQM3L6mFB79szmULN2fvsml4KsaRCqMYpgh6MCmc7LXLqFB3RUwG2nUsCblHDo2+6djL
BcSPK0srHfuNM7X0vPaFWx5FS4kkFs0VHjeasHL0+wNZLs3VcWk00zXYQrEneUbdYYOkieAdTOZT
ruw1Y/riRe9zcYN2ZZsNQi2DgUvR2A7nrHPGPG0Im/FPtl0HL6M3uoTo+AjG9jQsGak0gI3IpRjt
3NxSsL1bRg4gQbyIYU0sT1uZH3ZZY6tQZZFf0JsSsKqHiktojbyyVbtEM+QQbx1BK3WWBXa3j/Z4
tUrqnTkff+f+jUGgG0t5D5ChPNBEpv3haUVXqtUQIZSae8jendWOv/VE/XbuyxtELIAGSKM/6jXf
KXJuhr1lZXlLIgxmtx2hc2B9IiGCnS9H6SdrnRE31nazWS61uelig9afPt2eBpWMLfaYpFL58Ma+
cnx1uKPLNDBD1WD/08rjbI60DWKHVozYy7KSgG/hk0C58+bj3OuSSOsCZaBynPyPqqeyvo7LWBNW
7nneZW4EXHDbH4byYlWxwhOOt4i0kQgFCKbK1U1B3nUo1mZrecoVPtUD1pPu3alkXR6H0rerK2fv
/KxoJcI9UbvBr7FTjpWnNjHnr4Q/t9dyzrsTc+4uoT5xehaQni3eY+DED6Wm8t61zaQPeV+p6FM8
o/VLIzOwr5A2rcKeib7s/4R6kx0sRAeKZmkNwDOWyDef1nwZ1jMbpeyuHcIpTCrXmXwydjxXHhxn
pJ+d8rKJ9mG1iBUokhHVocy5H8jM64r3RQwjuHlnmuJUu/w3Xu3yS7ciAsaTRa7/q1ysklTAdg1v
2Dz9ytyueJnG3v7JXVHXUEICAPQYfAZzppSfi4d8GDvYZMHa/JJOIU/+JhoPHItFfSDIKtlSXyip
nzNqCzt13X5GJI2FnOwoZ3TcI5YHIHg1BZy4K3CbRXcC2HC76zdJTEIJBSZOJ8FOJAldRY46uQNC
Pnot0KCE1wHo5orlY5BqxnYvPpoujXMb4nLP45LBhyM3KmufqILqu86PrOWuEOBtYuo49x5HsFio
nmHaPFmkILuAsSx4BW7pqpfRLhkYeH4ut2PPq0V8ZsvTTXsS/WqMGbkVz3uP+Fvvcai34KirBUSI
DWy1PPHExN88dKD7DDk5LwGKFnOO3Rriak8IKFlIoE/zzwUG2d2N+DpQYrbiUgDp3CCr9rmfEBFo
Z/juXae/+MVUCuCGJuZ4YpF3igT2VcbCTIFgeK/+g+xND+a8RJmU9JVn1MGXcXG1t8J+V7OIrGSh
0rmgPLIVaNQeCjtDh/IOGyW4fUeVzrYfI7cJX2KC+/YQzhRqlcHl1A/EIOdrYEPGIEB+ythImdzv
U79w1DUDiwVkt18ceKZdcxv7IqMMBeaXVYmEf5HIYvR+5cT7sI6gsjXMnoGOVdtYn4etjhtsbrHN
nDzuQL72ZZY9T/jVosMt+fA8KTHNaZVl6/fCMGA4jGz8N8AeIGsfix4o0Kd4XKz4wWsEuFRm1YJh
OwJsXpOR+jbFHW8riizKBhCyIu2KJaexyZuVsMVBZATDWlTM56nqMvcsNh8AurVhsN2NjizGkza3
M9PCvdZRftAwn6N6wY+8I+fIftP0stt+VpQ++5V0WnMYQNupnRzq7L2qiK096JZ+ip0DyvvUirIK
3CSY1RO7ZxewgAFfhX2FsdnVCkrPfuQqix8FuOOMtJ+s2hIADbp6dPQtyKc1xvnZwidCvWfD0X7O
hqwscA+DxjpVTRkcBTSy6my0ujWJcm4uld/Vzs5hcSIJw3X011KRgJNoHH68B5sc6UBccLcmJLLF
iQKSVqQLiBQS04Q/fTFhUW63LWNAMKocORv6gPim44KytjhMiOR4NwV6mR/mBQN4grAGxofbWyVR
JKsCtRQV0XgWE+3wY9fY9Zvu6+rdW+tbprLn2/mFA9fEyQT1iqUwFguqx7oKn+MMsErHdsjZ9XVj
Pbr2MmZkPzlT8zK4swJrbCq5d6e6Pvct5386lVD8oSg2bgyTjnSlsVua+6VuM+6tSDd3djvRsWfj
OviXgP/i28yqtNzhAfd/xIz68n1bZd1w73uMQw7uUOYb0AV6ezhZNeEeG3NJfQUZ65vnoY7Rowv8
vm4iGcUDOBPVdOWOJB7IscJVfPPk1H51toJVZMfD6RPTUZkgyeZtUWcn7/v7urDa6G3CJI3EIyym
S9PVA9xNalgIzKtkCBiG+QpXEHUojMJ1wPSiZd/8XkUoMEX5UfWHjr7vjsNQQ3oP9MbytYO4/mPt
tA1qIXCiB1JzGfjy0dzoCHORz1PmRInCYgysZ7R//nRkZlTuWU1nlGu6Ufa9Y+xoS0s3pwL3hOU9
wz0RDnVxHv9GBQfRIVdtZZ9uoEryBggqeyqGAOyhZlTc0BKqhUrXLESxgc27Tq1xGXSJouBNtsXZ
fICROEKD4jeC+9TfSKTZyDp9x85bkl5SivY3EhtzjprF+cFUEAFLk0WYzzAgQ0w04OkqeB1fYWHX
Lv0SMM0n6Anut2rSYZGGKBlJrl8kuLAlawnUQgXrGKosS8pLYUu/TIdQ/mHIrcQzaapEDAWRsqYX
j9dSuJ8QhnSHyYhIczpmXpMyjYj9i70YKAQUuREUQCtqi3uvI9E1Vc2UW6lV0tvs+K7VOch4c8Fo
iAaU5bOhbtO06a9yY5JxieZRt5ehGO170MDlqwLoRAEQbSSBef2NtEPS3XEC0wvZtIyoLbeAXIQ7
d1h1lhJ8Qf9IP1M85YMgDWMgnXDaMcAQ9+RMluOFxXQIosyzO/UAV19MD7bYArIVlm2lmQE1Pb8v
Vg1VYYvUdOwLNOLNYFvf25DnBqmlyo/Uht3MLGQY7lGlbvE5Q5BaUStYW3CA7EdckWyAY/HMz6t/
m1YQM8NYzwTHEaG1eASuh/9mNj0Rwa3QW/iF6eVAQoUHKA1ETTuOJ37jagBzE7lyn+GwWi9jYwX4
qTPPNpfZdRayJpo6jM+kflXYmSM7Y/hQysi6K+U61YdAKQXbj6PMXFf407+9IVipsfGojtQQ7eIe
ra13iZGENdC4j8NY2GcqSiC3M3T0R0W95JxU6wqk605M9U0qRSS/jxLNzAP5NKq56KAfvvp1JX6g
A3aLpOjmgqSEZnQ+Zd6UP68ZTozEnmxJszDV1XbF3jl3R5l7QTJNvM2JGRmQbW1jf8sGabtluyNB
o/9i7JCXksq9yk1l0EfslUPDbzgTD1ynPhOzb9AHoy+i0zdxfMbsKW1pBeHlOXLb19TBP/q6LX7Y
/ZJ/z+AtbqfIUhnqm7AtfzHcW86+WhxxgGWwcWvGIxlkRVwtrxiFgHBQ6oVlovhmGPYWLngs9kDw
b7Pclok/BtPZrRzxZaxt86sup3k6S5iiJH7WmOwPPM9DeMxLZuMsn2ZCsca6VuLax7e5JyNhVdwH
lcv5JHTl0BOLserD7+xqt+yObtEnJ7ByFudQd5DQXgY0SCTmaaHX36EL7DQlYSP2Ukf5CFUr7j/v
yYzUIElN/PGaUrxJ/1CFormX9cq+j3Vw/d7HBW+SYCu6tNG+OIJ9J5GpMN7kQaEPnCOXgB8zOhkt
vRtMjA6mIcaQUGWbBDHNV9I8FCJU/cGwg/6+apwUTziDYMhZYq3FldJxScORo3YCIkcaIXM1Fey8
McvCU1Cs7a/BlUGRWv7Qzb9Iu1oQ9ChSUnaQmVc7QR5FH0/yJ8EotP11fF8wqHrOOlIw2Imh70hi
1h5fgLmV2x25Y0t8IuW5THkx8R5QTNb8Hy236ZvMnGXY29jrT3EFWeZSLjPrfK+8oTnzxl/cFEu9
3fzRganqBPxKOxyCoAvNtSrjojAJ83A/Q5w0qVPZsxxLFTL3X3TP1ZZujmv9iaON/mmwFgnVDXWi
/XpLCCgfDKa+ikc3Hk5lCfXkrps8JEp6ZECfiKbuSY9vastNi24bX2QHtn/XgtwjSqAYyF3rgbDE
aVWSr01qmAYEqMFUIHCMPMJ7LFh7687JVoULFnU0yYHt6F0I5YOgXcJ9sHYc01MaQDPyjuAT0Jna
qCRFWvWsu2Er8kx9VZMhtiRoSQr7zL6tf0QdMge7Ypnm+rqsgwfnFv12eWwIDHvEJhZSYuShayXk
TU7Lnj+QuwqX8M8I6xJBe0b7p9oZrS9q5LgC5GVqlXIyZxltlstRxiyZDAXgaPVLXrBjhreQeWer
UTD5MYp6YbJIL38o53aqgCzKWR25SrxktszpyJkD9BvyWEW3CMUwH+Q5WzVE48bfGGzKsEbXopZy
Qerrb2GYMiu0KtZCSODTnr3vkppwYha3Ohq44xSUJZ3F1PbPuBud9gC/bRXv2gnlp5ED7ysF00K8
2NaPLgui2bsvXALVYYFq87YVY+Rc0P8WNSuE1SPtdfJsa+8NopDnaBmKNp3BmjmngHTyn4wVuFZD
Md8eJ4DYbdq45aCObdtER1mwiUsg+jXxcUa3TPvUl7cMUpnpN9mK/mcmA8X+lCWlAF4pspNCTzwl
HU0dCQuRmCBXqsi/wu0zbF4t5mM76N+K8k1A7znytC9Qd4MBX51cg/A3nc+ob5kCfUCD0ajoguEK
yUjWV+zXQK32zKCrHOmLdpZqzxYpuo1BXeexoVrcEtSaHI9lWCAqYKg83cNmgz4+KIf8tCYetkPR
ZGux0/wrz23rrE0C6a8uzqpvijtbwFEnyTKefmuwYSRUrY3VXKjXGsYU2O8PNefvciDOI6pO7cq8
hkkaa9O0MEp1j4Ww0SX1/J7hUSBZJSytYefHzqCc7lgXMhfstsz9U+U1Mck7cePYN5OXleSMzsgV
CP41J6dc2J6T9sO8OpmsLbNTuM0eHEsywccdEGuPFgpKwX5cNFe81UF2kXqw870cQ/t72a23PLZN
6fVvUrX/onvw0djj9rhxz6BF/FP3kNc2LZqzxPs+Y4YkmaGk8xosF9sqV/yCff4LzI1mM+3AMmbQ
4Rx0D6Gd6su7bGFExoYy7mUxJjzV/URoyToXnweeWcr2PP/m2E2w92VPrAgxhvLz/xaefBSY87LB
VMcHB3eFBCX8INpo2q0JV7YjkNJ9n7gltzwXQsSscUgobGTD0qQTmjkpy7q/SEbER/0lBmBUIrRR
Dttg/v+Hn81SykR+3cMjDlz5uARI0rLZd1zYwLFNmhpvLI0anG13dSTeUmXpFIZbeGyF8rwDZgaQ
DaXbhnCDh84OULZHjPJpqpHEKcDVHDuU1uWVF13+LFWrPlXCVebBKauIsIq8UjWl+4BgWTtAXthf
hAQZtoKRHFE7wzodipVUzZ3LsoeFCkuZYD9luh0eoJcXXyBA3zzZI9FY2lqRg2/jrD6XmLE9gmfm
Xx7ypYQBbvcF0evyxGJjAlxUafIMipUcwlzOgrABpKTkgBQ2l5ovKSyfKUzM+F5UWRilNvA0Rf6w
W70bbdx+21FiW91Xhsw4wW/YRpEUQV//akkSfs6dzbOfFmK72Hwjn1tfinxazdHxkVlxQmf990CT
cpXIXlnfUaqgJrfzAtg7yG/VM1RtLAbYXp05h3Ydx29VCMPibwr7fym+bl87EUvuDQhxszH+83nx
me1urUd+MtDH+cAZG+1q7Ednl8u/9+bGSRX4nB9TXH9bw5G066wVhy4391D7WC+3/vqoSj7z/34Q
/uUAud2Ngc/OG0fRf+zg//xYBSMSl1GhPiA6GR54mdlvcVHNRx8YC/jQUR4Jc2CfSAQ58LMl896C
UEHQQqSbuG4BG91VrfcXedxH8S0fikeDa+RCI7NBifzzQ83uMC42pvyD1Qz5ZYph29IfjNWZSGez
U7Sa5wCFzd9cB7cn7x+iPIALmDZQo+F+Bcj4QRoYipnCieS7gxwYYpeTpPKs/ekB7TzyEfzNbMzo
mV+tsSkvo79+4a+BLBp15pSHwgZ56sRPQW3LvZlqaqX//VX9t08HzoOzFm4YX9iHG8hB/Fyz9XQO
nLCPEFul3JV1O94PbrOsfxG+/8tVSbXnh8ja8BRwZ6Dw+Oc3ULBULrwl59C2Zv/HIkc/x227yf28
2mDNN2q1sezdfekP2313i2+KmkGwjc7M/v/31xZgirB3opK0BViKf36SuZoH5dvEH2Wlml9qGnag
9mUcJ9FIHOz//ln/fi1ELsJH4sDcm9n449HMLHJBTVGYgycG2nGBHJQIUZIKdn1AYyXZ7n5dIvr8
hWLgLz/7X9pLFPnx7YojhMSpLz58vVJHGVsm7vml9G9McAb+kbu2YABlI/ewMK3iLzeU63683/HO
M8F2sVjhcrA/PmYDjYsVlW62x5CHVAUEcUBu6mr3+9lrqem9clnP5BzaK2K/egRa3jn9kbEVjT0t
kX3uIp+KRDHSW37YVl3LBFQ688iaQoD7hZm/t8+oEtOsaWj2Sn+e5CUw6wg0wfTsUf731+d8vIZg
Sx12EOTPoPHmpvmgX51rzV00FrTtSJt/0O+YDp4fdmmO/+465oH6NkYjqsp240xrRdGhEIuZYUw3
Qyyv32C3eAQyyjG375fF8r5rkVd/YUn+tw95KzzwJ/I/tN0fbmj04G3LWvu49L1wDltTLttnu7cE
IWWzduQFs9syv//l0nws17g03KIusYGQbyJ87P/8qciV7MmH8HMcCBo7M+8ZqMz84IUaLdsbFuT3
Hpzn07SxLNmp7tYwKoieJ5bPf7P3/ceM/P+es+ENHAYm9z820Rtt9p+fJbfcsrdZNx0zx0ZO16MG
vEKbd+8DOM7ibgjdtrwaer76gScic4447ioByx5ZZFoLlha7GBc8eQylHa93CFzZWaAZm5zrOsBn
TTaQ9ujoJskxbtUyeGCfQuJ96EVyPCuX42xHuppdnFw5gPUrEWwQBy0ZFg/aLaf7FlGDuNQ+59yl
Ilc2uwsMY7VUKqY6O+MreAgl8ziXtYIH9ZcG9BZfo+ix7hDby68B6JjtW07ofPXYTx1jXC03cx3I
eQmvnj/53oM7I1wil8EO73JutSbxlwL/XQ8NHNXGsoafBZ7uLFVxG6gnpGyFThha4oSYML4e/3J7
fDwKQl639s2ggYWfkvjjKbuBoWTKqG348uysYArEQ7lj2omtLLcFBCtvxOuXjIEdrRidCs9CANhE
Komzcmmuto4UGp/Rnta/lAIf33qcw64nwC7d0A/I5T8YwrB12sDW8u1oiEpI5zkfMKLWPK35zZn6
F/sZL9IPRyKwDbwnAEVobag/xIf3Xg/YsJXhnB9RqonxJvhy+sesH+s/rWcN297DBIF0q0IN9ryQ
A/kWL1EZXRbGgvnjtmJAOdZLHtjf82ih39YB4qJnpm7FQ9wio0vyOAfxXaNBcr71BN/rT2NRjs1+
pEzW+2GQk70PyIYi0FjZlPtyg310n/VM2TGu/OeC90C/Hoyd5WuycPWrvdAKAHJWK8vN+c+C2nlb
gNJuJyn9xnwWDnLvnRp9cop9ACbOKa7j7uhbWNjS2zr0a+xk0W8I4kxRckcArsuZylHYdfNm7eGy
td/dNneOthNm4aVxNlS3mLIyIvhqfEoY6yGYUPt78hHJ9hSwLqe2OrIAA00pi20hnJ2ugAhPz1qz
z5Il/TFk2t4kwdb2P7Vnr90BzdFEbkkxjJ/iycWAMo7W8mfoW7EbTKyan7w7mPi0sL3bryxn3DGZ
i9IhoKCssoRyyJu+DHWQn3Pap/bsL8H64vVDSGGSZf0tZT7TvzxOVo74Hkt84tXL8inyulidFctC
L2UrLb/eXlnxbkRRWiRBpUgo7f0igjcdNd4fp3FJ8+nLefvdoZp89Zp6Er/qOkJ+bhVjCN9+ITCj
wslNBsiulE7F6oGb5Y6o6qYmvUzpcCcivKR75DXNiOAqWw6+aDvWqZNmrsjKhy4Gqc9CynFU2tDS
6pZAyc0j0opPEdgeL1OuOH6VqMqPIQ2rSWxn6b5FmunvTrSryzwrHLLvvCBNfyvbCqs69powUFC+
RInnutrcN8yyOIxdMxPu5EzlWayWifbo+CJ806VioQ9NfohODXSjNg2KSP7W1cqasXVy+sgReoO1
Q/DGtgGh2qyuIy+ggpAHKFs7i/63PzGXEN21WIacjKVgGy9M1gUGrFIUetd7RfljrrpqwFqsYL45
Ttm2ST05PTsLYrVNwpnN11B0gY90mKw3N2VbmT+5JWJ35jpkDKaWp1ghWm2wDYkXyvYV5C1zXKfT
5TVaax+7wBgGv01FSiVrDptsItVn2yP5qex0e47V6JHJOMKX3FhPuhfTO91/GN8mUxt3QCt/+LUJ
3ANlFL2OwGGeDL6vm2Tz20GwDy5WEEcrue5u11I+qSJz8301eeUldGqn3nfzirzOartPcVht5w7Z
wC80JOM5rKOSLbBbg70ePPgo587jGwRY0qCxxBcTDalFH2uSyu+3aMd+0Lsr3SDmLb12CH/nQA4o
c/DDUnzDUrispEO+MY5dSK+bB/1iO42AYdkOzh0STouM+lmM3R2DS/iQwgiRvSjXFPG1WiWBZihZ
uEmjybjfYFQzUZMlhsEdAzUud4dMEQ+Zk9s6nShj9T6stWZlBZluYsWd1U9W0xTbadOMthCuVe6M
qItJB5YdfAmE/GUzVyMwJcKiOOcUim/yHZH58q4byk3toVwS7EJEYPeMSn/86jMkE7veBMFLuepw
Sjxypq/m5pbf2ZQIXipqtCK7UdeK1BhSLS9RtPpph/T/a7v0pks20iVN2g1Vrs9rFTVfIe/ZOmH6
4ufkvrVdm2CIIiFhiom021xGAmpwYck4XfmtqTG4nOJ2LL9hWsQyk8W5IjSrMcNbXqEDBNImNCcf
O8SOu6Lh3uavjz6rkoAN1kBZ9YVQHWx5yLp1szcofQ4GJj25521NxC6jbDsj8K4qDepKt9qeZ7+d
4n3WhP5TN+SsODq/6F9kFgZuOtndTQ5i0EYntw3ODJ87dkrm967/c6ip2/dra8RwdvzZfFVhQRlC
7BkJe9C7wi8NAnzkJUiUqpQRPi5Edyb/sFiVC4xxG7Y8ASjsHraMUWji6DjYW/xBn4hBIMAt7GD8
GRYBNZIm0MNLEcmLZ1Vrjp+umLPvbSsmkSwgiTh+oKM/Im8L8JRslflsIHm1O+1P7it1G0jqcMX9
f4YMdtOvx/iTEhNMfaoLdoeMr1zL3WnbtzqSeGzRXNk16bdKsyPlHNe6eCEVqv41KUN2nN2PxSns
IG5yYFkLSYw6c4IvDnsVoPITVKALvAULH2WY8zpip/bFqTtc+Sv6vX7PgjNM7Y1VD2kGevgyDYW7
plPUoULnmGLH7MMghOexxb55Gjs7P1gxQqXEGLssT9tMqbRDuO3YB2vwWppTtgDusVmx9SlPR+Hh
/yg7syU5kTXrvkpb33OMeTDr7gsgxpxTykG6wVKplDPjgAMOT98r6vzWf0nVVupzV7JSKjIiwPmG
vdfOXZX7ZKVaRDDno9194HAb0b8QR2+hdSUXA3VN7YdIEIMdlqXzOsBbwE054QTb7EJfZthd/x6y
ejUZ+drOkvirJsFy9p3M/SzH0NHoq6fZutf2FvpPmc+ll+D15aEGuonZVjRnIOQ94EhpWWbi0S4x
7+D4nvVhoHoYOcixZl2i8Uo+EcXoM5CkRt7X82DeRiN6n5SPdvrqrJWR1XEljDnYF5wS/MxiRTDv
hFHvhkDjBTW1bY48TXtSd2aSe4qrvHGtJ2tZo+bE2B6/F+N69V6hy2rxWvSZ+RCa5FIFEyCfFO1R
TiYAz842JrD6RXkFmaZ5i3htbwV517DwBnyFnrW6ODqihuVZLcRjxan8jta7LPgQgV0clhHPBnLd
ttivhZ6eg9zM3j1ri/Qx4yvd5VUj3yoaxW3fF033EYgQUd/AndkkkvQdA4tC1xDNgpe45XCqmIUt
SxGYaDx4duG78NSWzBg5oYEvvb4KaHnYAVvbvBwN8oDKRNEC0xMD8Lq1a/A8T+B5Mza2hu6DvZo6
/5OqyoZkXbfkHKt9Z+TnybJ8CrZ1IWGojLbruavgcQL/aU9E77pkSIJrPQyqFahYO8+/lhnsyMQM
MTjss83FI6mLEGtfqG2kzkapSlC8Uq3bA+Y9CWRwHFwiZQvtErZbNSvbdT8qyR8BnPhdD6IP47WQ
tnsodRUMXOcjQ/3NDNByqpDrIBLyk9WUtkB+No1Ps1zrjYrRc5PGvkyI4NvnRSJWyRK8KZU2di6j
s5bstF73e64U7iDh0PIRYrDO16xz+jeAVjgNLG3O3p3BUnlJwmK1bjcEdBw9myV12rZWkV+3qp2G
mOzO7KtHDPJHz3HixfNSet1Vu872PeY3FjyYnVXlE6XjtDotZa/Lc1iA9kyrhsP6Gg6GlBekaSl3
PA8Kd2cvlpvdctNvITq5We8ixaF1Y7B5v9HOrGCej4Xnf3I7QZaRlQPvPIctX1J6aaURj+Th3CSO
iZBsb5eDR/KOua1pVJku6puyC18NoXOTwwnhQ9wCggmPuahyHL9rsRmUG8B/CFNAzdvGAeua6DbP
6CNSy7a2MNFL1W93lefrjui0bAp3VNVqO1KgZ+SC5t2Ezx/Ug5WWNpqGHfpIcnhnXVMoChNzyitx
wYg+6rnrLR5bhuGko+2qGxDSRnMm2aN428zJZgw89cV75vNdJ7hpJnXdWchir/rGqf07EEf+/GP0
snneVcj251Nbbu6DURaud6CiGjn1EbTpKV5RfDQ7Spvoi5W77VHnhRnG/CsunqYRyM19MeYhK4jZ
bs0d8aH87dIwcLO5XqnEdeGKqHys/YXoVJ/Taz4tYS3yzwHmy4v9UTpiV1Sl2dwVGyqSm6bXfr3H
DSKWV2sWknZ8XMO8RfMM6ieo82w+sMTrxGMNDhs7QD871sTSxx/XvU8abYmiUNchq9ncugRcjxFx
wT4R1AvCfWO5h8c6MNiqy+5BqBHZOkHY/ZI4C7srUp6Zl764uds9IHbE277lSAMoL4vm1VxFEf0u
IeOvMyQqfdQrVhj4TgQ14+cJSisKD3mAmA4I1LpboA9fJYa9JWZnbKay0L+D8V4GZ3+e2EAKYU8A
NyQE0AFh65fJeETzXS/rOh3KtZqfRxIGEp4E5eOSq2nPtiKbkqhdXuHKTDfUu7/zif9vL88AAJgY
oyMmlb+83Sn0mTATbUde9IJoaeoMkBaj6w5Pi5uPz5E1ih+16tBLdcV4bTjGj78fj/z6+peNDfMR
xNt8EMxnL9OTPyFTGJ+uw4A56sC4pgtjHFtMYajHToie1A5qR7/bwm6+aPDQ0FNb9unf/wK/jiUu
UxD2MxQ7FlNpYit+/gUk1YQJ1H0FD4Z6HIm1OBuFNF8i3vp16E/zF49n8W8m739BJVxelVEQeDCf
dSVl/s+vKrDi2SThgZY3qmc2NsV5XkgOsZGmFqlZYmoQZRhelRYwjRqZ9yMoieY385+/fPRQ77w/
sAQgi0kZuvz/P330YbhgDuabOeSUoR0hjUDcrsxlmpcE4GG/XfWQotrHvHeH700kzDsQKmrc//3H
/8fg+M/XP0UVEBNQBexhfYZkv3wScFjazrKQhQey1f6uyN3gmznIZfs+eP0yP6JasYNkYJriXSxx
6odNIV7sa9hM6kaVo1Xf1O5iG/dVG3Xjj0XJGs9v4QfiSrhBtR2pANY5niMF8GWWW01Gugw0Z3eO
HMnNfc5bY1inXdWjikkMZdXm1aZDMjp0n3fLXrqmnx1L2FXNE24Lt3tFFh7at2E54bPw8mwSR0bA
Es6FD43qWAfT4iYVoYPTfuoit8YxjsGQbDK3NRf8wV73wt59tXbTZDffcYqSfroMaAYTCSfsM9N3
i24HSEp9VRGU7P1mSP6XvSTBLJjyL/h+UDhe8Eda1Z++dxPl7BpUC0YyKM6pRhizzzoyG73eLp5L
dCDXHuHA54l0qLijuL4DHk8Oobyszqe1SDpTdse/vwqsv1wG7MHYv4WALsl2ZDbwyzmgNtkKA+zc
PhpDsE4LxjLjrFp0cc9qbcAAhNmMERLxZJ8IJ9ra3RRQGN0OjMu4RVrQoM+aQIrhhKptNQ+Id6w+
dmdmHt+xUo/PIS55cVwz5kW7pTVImybVAYmn1t6rnLzQp3QN+hdjHGqSD0tkvzVc3H4vGnPLjq6N
kyCeevuSUW63aDPAYiB4abKV0pBY+nZXF5lELDhVc3CFO2Npzww/PPdhcUot97ULTPZTqHzRn6g6
Ce6Ohi53ialzFiNWRhleV+AO3ZRFqvdi99tQo+7t9cCsfMraL9IKSMNYlTvR6MLrGPYdOWyYu3C+
0SGT7UOZqZSH5MKyVXm/UqcGZ7of9t1wprdyt+pymO58e2gZILb98OiWKPMxLVjzevLh/vjPkwUm
Sxilg3YKeYb/JPiinpe5c95Gw5vk1aiZvuwIoXRzdK92lu/bje0KsugRMW5ud9u2r1GXFbeLGhb6
43ELP7uzu3pJJcX2OHJjESEPM8RPS0qDfN9kBkO1wGuWgnZuirAMl7gS0DKwC2NNGM233lxGXQqV
gYE5OMhhx7ewZSmWwrXaj144vclaEP2tIKyctSVQwk55Oe4nTbhvQhHHW8in3EfAtIDnRB/gjnGU
NZaxG6HIF3dzCdHm3JkNlznhuP6cBEJ2yzt4U7T6MRcAKGbgquqSA67Re1+LIbq0r9Zo8FrCrw+I
VsP1XlajKePCCMZXOjLqYJQvCOHGys71nRij3n+0pq4+o2WykIuHPoG+hDRPBzRPnbXPrErkh9bQ
lneF8Y83XcCEK0hhbbJXnO0gz6MqdAcIDMCnmsHKPtxcYX+q1wW92AKk8TzWOhjPqzGgZDL8dnlu
qnEKYgbB5vSbh9ivlRI8Q8pe75J1c8lKcX6REgA4l2ZebAKYFiw8oaPhYRsIdaGa2U4tF9q/uMa9
vB5lwoXhxfdhBb88r6hFp2m2eT2nMZxP4IrfwfYgO0Vw8i33huXb359Jf9nh8npEpIURORHIFkCu
/vx8DIxI1jBhML8FHjaZYNB3uYj2A7bHL2UDSAaG1UyUZDR3cVQsrkV8ua0PrNrDL7Yv3qrAbOmP
fZc1bgBRFlR0GSZtthRZGiGUSyiHuutKzu11jgsae2nhvvz9e/h16355C7wDm9DEgP82fzlVac+y
fKqA7AkN5QWLgbUPsEGlfrAxchU2/DOTKeD1hBfh8Pcv/UvSHGtv8kBQ0kNb47kOeu2XZWzXTcgi
p8zftwUGG9SLFTzccWkxjGWmN0W3rT3jHkJtjNJ19AVSD2Mpt1etem9KbQX0O6FmBOQ00mLjy3Mm
+0iPiaEB2tb27tc+15q/MZfA2EkPk+DmifJ96E1omQVR3DeyCCIoOYyffpfI+pdrnx0Any2iEY4g
C67cz9eG0c6ZaLtZYkZey9Rn3PNDlOBbLQtfKfJzo/xNmepctnF/rpMuYS8XZj0iNApGSuafX1GA
FoQ2JPrDspoMvTNBugzB5kDpMFryIHCHpbgKmEY0BzLvfTsuqaucNHf43HamKqqVoFgTVwkwjoi1
jj80z+1YuwoBQoFTgHYM23GQOziaNnbVz0Yz6Sdh94U4oSRiVl90eVLTFJukmXkNLatbqlOFhONd
0hzulsvymNN3fP7jQvqXksfu5Ef7SQ0fH+rmTf7HT1li//XzH8d//ll8dOmbevvpD+wD2B89TB/D
+vgxTrX6r//4JwT88jf/r//z3z7++Fc+r/LjP//9vZtadfnXRNG1P+eE0cb9T4TO5d//fz93+9bw
c5+Wj+8ff/2BfwaL2e4/LKRSSHNoEjh9LiqG5WNUhE+Z/yAfgUKdIxd9CeET/xMs5kf/MMlTRArl
0o2wzOWCHGE75v/57573D9jxAYovJFgOuoh/KVjsl86FDtF2OOwDLyIOlNnBH0KRP1WPfcN2TdeM
/svI68nu6pyM2taWLDJk4eV4/2Cxv9sdMaWJL6OqgvMyVc/4BrzfMkQvyor/f09cfhefs5dTBigw
y+o/Kt0//S5DX9R9JmS+m5nT3TG52kTK0CXPE8ssc/+2JdQhTDB/LnaC5hJbgDGBj5XY5+40N3jJ
FmMMLuvYIiySOu/kmHK6IwhmtOfbJ3SsFtNsbQVebGPdEPuWxDTOrLmrWYph+r4rqKfmpC6twfmN
UOzn9ow3h9SGgC2+t/DyUf8qIRp0M7fA3Fkp5Jt5MOqSfXTe29H3ZSgNN6Xm5F05PkbcBPPZYNC0
SfW7uvxnbQu/hI8uDNUUl1zo04z/8gxkiNnoUbE2JGmwNk890gqWKNJjD0UJGXq3zFVtd6+zcv66
wUJqLqAK5/PS29I5OUM3qvhPN8r9P7/cf4P1dN9hoCJwLbw8sn76zhF6uq5Fq3BRV/GfP5+DqLC7
LoOAkJKI45ufWGV3ZYK92Gv2sH1mlSjPGHy0vnZm08mX61NLMLp5VoWnBIpKAot5Lmyk2StjxKi7
Ep/r3LRt6HPirWsEviyE3hsANPjWDnCTqgzhbppl4GzYeOaUlItc1IR6zQ3Z50+ecuM8D60ngPzm
fAxNxQI9BENifF5M3MyM2vO2vcaUR2TCUJvaOxsY8rGrb+KtnpaOdrWC/EC2bcjydms6BLqrHxRL
SlCw5+/N1eh8aE3+KNh7dEQ+ikCDmPB4AAV3PRjzfu/Ng/GJrkUYOwupU0Pl6C/TldcwOyXqlTH0
Jx4ZlbMnJElZqcLxWb9TDVfNi40IoDgKOiiQISBQA0ZdgwLpvo2NxI5itF/82W1xDsixmdMoYtye
wowSdey5y/rSkOqBxgf9TcnucLCB9wZbBTsK4smSZi02s9jHCj7FwSTEekSZJNr9jNfKP9ZhvmHg
BAdxkVEU4L6cEUf+b56d0HcvteifrxqLEEQE6bRpSDxNKqGfrxoDG7luFsdKsnms1AtFJmANOCK5
n/iR1gI2jyfXE1HEhn1XZZOtriUSfJCpTr+Ee+A1RvssyZebjkp00QbrAhbbcVms1kvscg7KI0QJ
NrJ+D9fj7CHvW1LmCrhTSvhvKsHhZATQlKbF2Psz39Dr4DJ2ShrTruxdMwWLATOkHDCesiVBADx6
g8Wh5brTLhDu1u9UJ2CBNZOhqoPVFE11KIaw/xIy3gcNaDvF+LgCag5TMRStm2y97MRxkUXOGI0i
ZbitskUMTwZG8T1XWuCyMqu3JZ7IP8jJ7XXxoDo2RvMmtm17eGmR8+DLdD3m9iDnBqZClr+iVB6h
rqaCHQdrzBEn65k+a6uYsxAPlka9Ix4laJN6j1MkaAlGQHyZ2IZ3uVnC2vOum5IlHQqozfpWOiv6
Fttn9vVgyY3EJ858sGUGqHnJA0V5qEe0YdnFYaZRwkFuY4PctaKCUSOED68S/5N6AxrCHnyYgrp8
ZBUDTKJGeH5enGVcdhUxyiXeVqy7sZ03Wt5olIFvOZ4PLx2zual27B2z9VQXPqIsVt5k1rk2bX88
A5abYkg14I7EFPQBcgD43ahIFr7rLuvG5rPWNMk7xu999qKXubrApkS3cdtbLFvEgB8gxkPeyz2S
xXze9esEb4mnNdhnp5Hg+jzJ6hp77IDJpzFIeEy126pvIDzFmEbLPNaJkc18BnQpJbfwMtevEGjV
hUnXYJjFi7R0cd/X3Gns/Hq9D+AKrqBgwvpJCyNEntCw6MFnM+eP2mr7/tFqBzaqxWzBM9vKoHhn
0dFUiSpmNHIrT2yc7pIGP1lDGFxdj6Eb+QQktSR0VQ9icmNKdQCeB/LOh3sH3C/vYW70VTT1UGen
CU6aJRCsWOXamnsXmGK/q4irqBPmNJVxbRhB9yMqFwmHLMjZiWPqyetjraKCp3jfrFtKvLx/z4Ke
0QvsWmkmESwkc2dmboHwKauNbyIy7Cy1gqr/apouJTGohq7eFXj8sVhmJVLjPlzNBYfPYoegXnKa
YauTtfwUBvjJWDW61gdAZ3asYzjDFZy0kPYOYqTkgaZF+cmAMDUgRNGWSZ/kGONRdQPwSbYZ5H2F
DQjCPYMqQ6ZW6EFQZoxa41wcrfVrUzC1TTq7Dl8DtqV5ouy6+FbBsnmI1qgIdouJLp7PH1FTasH/
rNI6KvQLZqRwS6pAR00y43rIk7EKspdM2FT7WK3wqphCjju/XiQx4qG2VFJ7CzGkmduS+owjXgWJ
5yj73vahJjMxK6JHRw02M8Zc4+BzuR5gBa115qYSNzguQYBBZJCzHvXjy9nDPAUrn30PYngQaabF
ECaNssn0lHpAVIUA07rNAW+x06ww3SaDucBPBUUFHtVal82AtI0KYV82smf/OPevUbRqmc5dACKN
xS910+ygOTt7ozL8OMvQveFMsbyNoFi7t+/MKj+CFphU7CEJZUDm9eJe5WhsDroZe2IEFeCYdBA8
j48gdYv2ZbHn3rqiHfbFBSh9saDN60arfQk6uDe7Ocyv14iRa6ynC6O6xLCnYhs6AXiMvOoO/erj
IpwZKx6RqBpLOhrB6gDYqaA2DrpS30y5DDqdPX4UAblncC6Sd34DnaEu9igB8ZDPJNOxDbaqMYhL
DKU61qusilQtfqlAhoQszruhbx7LORvfgRj4H1OeOeGBDXB/7ecMzK+goA3+CTaqapOmC/UFxcBH
iXuV8UjslMglEBpGLD6hw2yIZtsaF2HHIO9rHa4Be0+wCrzwDD5/g15nJ00zQWRt3GL7wXTScBG0
WTyzDSiujxrurXXo5suN1dR1+3nFF8D36FmZk0zl5EIzFFJ/1yyIXKCEqz8dfEO0JtTrDeGuxBbl
wPo2ih/NpjSwpMlb8f+UtqwUAiU+P2hiQcYKZ54c8B3BLMuDZr7GkRdE4mWoIR3FrbbDR8cUDtDW
zHR5b0WJDueygXROpo/nH/1boUqwWUYtbqSWESSbrkSb6GkRPVF2rkxM57x79xoo0Kcc8zmkK2rN
6h7/Y1Uk42JwTChDO98MSwI1Lfg6UStnxhsWRmQgRTj1d1tjyu8WnfVwyLa+8a/0XEk7QWoXeckW
Yb06GVVIOBEMH/PeltRZsWqj6UtldM5X9orRd+SGQZCABjeqeBj6jcQ3dCRossep0rBfWhJVGsap
rJ1FXrJnmDBBokcpES/XVhkEWF0294b0I/8clQBZd8Pcoyexm4iqWtdqJqFlnbIVKQ40WRQLNXtg
l63vq4ODFiSvhl5rsjP+PFvzBeWoLEgwTCctbuTRh0ScDY7Y61LPj3Uxmy0HmMyfssYOUV/rJSv3
odnCuyH3iPTxNkPFmLrDqr/l4OFVDA3IedO4OMlfCNYQf2tDFxqPoakdtGpI/VLQFWaPsmDw1H6d
ndXfhR1A58R0puIV9fji7VUQle9FlznVVRFsob1zebh+NtEsdzvtTwPDccRkNaU3FKzEENEgY3Ki
OhjBshzmg8DxDxIg12gum6Aw3w08Xurob+TCy86COt9ODgugjr7wCvezL/ezduX7qNCjnCaIEjmD
MN/9xoLD+27LcX4fVpMVRAEwFCsM1ldwoEjEXx1nhgbAMxWqJDri8rnpy2GJgx7cSUrt4rpntQhA
l3oS9tNIaW/EoTJ4zAcbXzrvgxl4UndO+7a0/nrQDsc3ExUzKC4cgBWOIdSpF3oeTKuNvOztJ214
frKRDMcPUppCJ+BQYiTdzgjtzYhBzRHqVfbgIhB69fkr635dWaXuzHzoUNlY8BwZxRZvLCSyhjAw
H9MqhQnuDRR+2txhdmy2a4P07ru2mEYJvrCS+H6zcmGaE9Z4iBXYHyMJ7N6D6iioMUKxhuAKuY+4
UidJHTLQEX5egUNxMom6+mEPOpAxjHhwWD38NjehSXBeK9PO5hgepP7KsykyQEjmgU6kr1SRBjZZ
qUmGjDU4eDNjwtjGT3/drTOQW1ehc2KPCv63h5EV7lB+EsbWwF7OMTw79cr4lPEr7acvOXBc0vts
Xg2wrjnqH+NMUELSBaYcMVfBbltXSHhwHEMe1du6GU8tpdgtJ2hBNMJWDG8yzBFojvhqV+7eLD9b
hEaCB7e89bOXG5coV7iE8TgHI4gWpLncesFU/gDCpXJSLKwaphPiLhgOeSSz2OFTNeOFDOCHZWMh
AJtPT9fola0dlEb7ukRhyrrNy50jWLcORfiowAHb6Fq8gHF6FcnrOTKBcXoL0iO0OXfbhbFIEwtK
7eLyNRXDF7skOErPobzr+MCTYi6fnAmlylA74+cFwASrIrO6AyZyzMs131c13NDUNULrHXlvTttY
9CfRYLxH3QGx2KmLE6YOkp7azxh5gsTc2ucmMqaU48E/hZA3Tu2UH3EpdLceyaTHNkcYLVwhE+5u
42C3q7ysxkS6uEjdgBEFN1ylRrpNVRfLaB2x+MvhVrZV/zADFUIyjp196O3XvEBiPl6Kj2LRO9Ap
FeFZ3MQwWnEhcWirCi0W6mt89DbBmeOMU55uLhEWi6DVcsQnkIc3MFtvchjChzDMx7dZh4T4tFWt
UxARTFREdFETyvUOvER9mKd674RcK5ES322XY9lrjDDuFnwZqU/ksdVucIIya9mvHmxJRHKcTNuJ
au8u1OsQlwBp0oUi+uukTZ71ZfCA4I7BA7PX8+huGHEGVpiTPZHleMGN9KiYiTFyxH3XNgcPmPcJ
RHpwAuex76JIQG0z67uNCusY9iY5D35/O4KbiMOwhTo/Uh7IsDNj5uPoitbxaWyb8GoalvaRe9A/
5gbZPZu19Uk21PkHFLJPNvyKeC27+ij7+swYEjzUjDtbwSW5lmNUXbHagZJuQGEYS8gaxuRZyVai
5RJRcVmLH/3SjKDN2ZjNA8esDuz46N307O+dza321lidZ9FGlMqFrXYMMxtYjYG3t2QwxLa2Lcry
5dEPt/62EaiZCoJ9CSqvn2ozEAnNw3U1jfnOQTRHMVj3V9gS9IPnGdFuRG7dp/gF1ZU3jEu6LlV5
7gZKPSBG7rPIlXOP3OGJ9SYOBUoaHQ8KVah2ppyKTfH48/j4k4WsP9KEw/WQ82iPCy6dwzRFGuay
zscdi9PHkEriQftee1Jz254dMY97uIf5TdZHOnY7UMPErk8xlgIKMz18IZySJpoZBMhD2P40ncV2
U/W0D4Oojhcd1QBQ7ZTlffbF76F/XHBclRM++PTEV/5mfGxOaNwqr3fSOcuuF9RcMuzP5GI9IfQz
r+A+zLsQnbGjFIP6HoG11xMz0LVmd7WWlbyu0KcOPMqSrMwvlBmeYXlw4UtMeci0lmEtzy6victx
op9CnLMDJQzt2auXQ20tuOQFoIAh1x21Vk5qCQNdTi4kyfOhGnW4c7VzN2Ym3GnEsbcNtS/ORmHR
dFnGF4z25yxER9HO5rAvVw+QhLV5O815VYXGVaCAOdNaoxFlCcoeasyeV28JDmoFPIyLeoeNKEjs
wTL2s2kHr4s5sq6acyvGMUFbr4sDPoxs57oz8wRukBvK14b9lrceAI7Fray+Y22Jdr1hfe2X+uCO
NetktDjeKzKMYzV7/TkfreUwSG5LDiWHaB/abKd+x5TP10iaGCb7lZh6R6CxXp+WRUXMYPz8CLBy
iye/DGKTEiO4zJD6cPKvlF8/tdPG3yqC9UZEa37UmREdgDJ1+55pXwITKYCvA00CApjP1KEmj6VR
zbdhtTCo9NF7bXBeQxaad2IMoYwUShx7d1E6rqBtxIjp8H6AvSkWb3qeFv95BQLA3pmyp5iHk9Gy
n0nMwSquXLn4OgF0+VxbNU6mfsImJImvOQmIJKRawOpKuY7krh+DXbHmn1eP7OOAAUEVce8IsOMr
mLTnbOCey6vq2iiYDYHQyU+YZb4hcNiFlYtTfay/GUVTXKNKuK3YiB0rv6fj2S63sG/Y5y1HccFc
kFnt1KUdUuGbxgEfUmT0iD442dRr+3nH2b+CXbq0FIvt3PZ288kvjO6AFDhP7UXog4L7n2D8vsuY
gscEn3yxoY7tB880uOckv2HgHuEzG7HRyuU8zMWtUngimqguXzw/Cq9EBKvNWpuPrAi+zkFONjx0
h6MqF3fGPeSOqS7UHhPMg7fVb4q1zBBPbGnROgafBlvoJ3up8TZZIAzpjyfmF/7QH0aPEyzqOWMU
I6gYwRAxdoBfgCzD9GPNnwPyw8+/wik6Xqj91+5GcyMhuuzZNyw3iJdJRCoMI6EZsRmzTyvsHYZC
1RSkFhrXo0kiC8Ib4oQ0Lu2S2cfFnZAfwd8/Ya4l7j4fSZjIm2V8aZySKBIz8B4BZJ64RXryWvCX
U219Bert7DbPIPkDAM2crlH1ktHQADr02qQeYRNWStiwc/oJlG0pnR0cK5gQuPPSAqz5bpVb9tZE
0QDMwAGRXYKdQB2xBveYhoeUVo9WTTb6YC8Ov7bCvk6A+8ljOxiTTvF52AbzOGR28VoAzEtoqTLS
34aZXId2OGXkzxxkPRJLVhrTGU9FiOTf0+QeoVi9x4VyDAWu4nnqr3ujzm6HZr6HLwEWPWpTshnG
2NWy38FRfAloD+MI79UnYsSvhOBKa3yelBzNgYm7R8qTbcl7Wi32CJRjV3kx6HiqNkqlyrK+IE4+
buyRkdNXp8oPXwcqrivWJRnRaMwCy83YYEOW/j3/okooeWNPDyCc1GScsQKd2WQzzw0bjwQmpigw
n3zAgjzJLkCS6rhMkvGwO4kz0wYKxabYycBRiLFwRm4hBFVgweTkttG2b3vjNLmj/TnwSgQoOvLa
x0xWN5WSPwCY9+yzKshfZgbmRIQ2vC1Aa6Z+w+zecGq28riILHWC8hQtRcTWwPeecMs/jCOx0fQ7
5yaYvlZycmH0iPKRJ7z6iklvJLTC4bPf8k9mkesrWZrfMvXamZP7lQyIp94NuCXLakil0zPlygvV
frZyeMCLb+wwfqHK4oF3t1LEMicfl7uoJ83SMxTOspyUiYlpf84qcw+A8EHhiEu8sTTz2GiyNiZA
juhiT2U/trozrixzkYxmgjN6a/1m+OUlqKxhN0cSQ3OKCMrh51rhvBlsI1H/QXHE1fah9FedMQjz
pu9iGJ+nbnnB5XUY2+hJm1BLJCCYm4JlBQNcE/uM2WPGXRBzz45qjFu0N1N9xjbsrjey4rb+kHDp
81tShRaIQGPByInrgSUduJXiMsdfweXXClgwcKLtZira0AFSmou23wfrVPBUmsC7HCiisSCBVCPS
8C5isOik0rVz4xMh1JVxQPSWb3cFupvwm7Qrp4RU0LdG+xVbmDDpqIh0wl4UuMQR4fdw3Bc0IJF3
HgwG7CkUfGF/dlGLt7fAgsgUa5l6m0+D7+CHMaKodY/Yv0Zxay+Wb0HbUH19HQLfezXWcGBwAFGt
PSATY0sCbrQpuiuC5MYxEVUQ6qNvzYQFxUaILvcjoL5rdwiW/OAWX0k1PyoZyZDOrkM0XcQkB5kw
sHRlLzc9s4PywVYIXn5gV5035PuXZowsF/bZfOlt0M/L45aTqowhbON5mLnlWF+N3ALWSwaffjg2
49IPxxC51HJrhl3m45milXpmHzMzlfNLdz4AXalmXDoBCTpc9BC0dsyZPNPfw0roejZQCE88DrYt
3L4b+gKiXwNAWW+tiWzzEOA+n56XTi8I4PqwkvAEmTcCTIMCO784eedY91YgkNSSNJEpy4i9QWOo
wFVpz0xDkPHlMq0GZBP8vlPgHWePEvGTrc3Wo6YjPuc4LdILXtg+DGtI6JiJ9pIpJ4/+bz68oeDb
xJUQKPBWWVftN9x7aN7F1FMaQZLtAH36mJZeZQjf9Hu0Yf7d0djQnwD5rtUdjlC0adh4EQMeabGz
4EoPk68PYLzn5tqsZO8iAqz6V1iwE7uKHHFnrqExnuDMBT/aaMzbhz53mGerKu9uzHDJ8d2Ga+h+
N0gYmOJLKEt+5REw6R0XU4pqnzHd7WMu0TU6UnGDrCAmqooO7mUbdrLUnFGKmjYjLLPxZjN1ioXq
cjXAC131PSzVePGwHyVe2DRfmWnaHwQ0FsshoAEtb40+zPu9z1Pv3Lp197WeetSrmfCVn0aG3EPQ
yxza/9W5l+X0lq8GwYhuNj973Ne7jSH8neXO9TdCepL/Zu7MdiM31mz9QqZBBhkcbs5FzpmaZ6lu
CEml4jwFg8Hh6fvL7d2Aq7zbPgc4F20YhUJNKSWZwYh/rfWtDsffhcTkfFGr8/kgjnnKJP7Ew692
Lqese+FAIm6D2DlBEn9n0P+m4aZuoRyIR3KRl6kownUyUGtT2yXfeWSzYheEypTxmZCrrAuOYJCs
m6RKrNsBK2CynebU4UgPXuF70fTxFQ6wIiE66coPBhh8oOtsCe4rHsE3cdGWz6nXWpdMJG4GppBv
KeHb3dgU4Uc1kZSu+6jJKFtw6fDUWC9M0VTf8Ai1iC5e9ib92Xwg6BKZL6J8D7twulcJAREanGwX
qMISdKvMq/MdsEBD8FPwncrkS/cKbubi07kxb4X/YfAj7XoAfJ2Yv+FKWXdReBo94lpYIpJ1YOfN
iUmmfWgbDoIeTPtpcm5c9elP0cm3ci57HuWX8KOxGGfM0ZGBu0PQqmK7zGofsjDsMnb3a8IWPXca
pzIyYatuHL9HjnOBB+Vgke/ezWSAcHZEt+Dr/YPdl0TMrPcG78c6oLDi1hbRcEerdXIJra/jF+uh
2CmiNuVqsaH+vFEURppyrsocFxzAZ3UA6BYk+97iNEmPHODeinaIJzwH6UnkAH85Nen0LrYa5YFJ
c/FanBeE6pDTtnPBMo787QdNrhlnSTYbrmNghyd+GzSHxGXfuQmDNnE3c1863x0YdvQ0nmmqO9kw
dt3C4krQCdA57xI8zeOeoiOUhAEn1xkynEcvJe8UmWeGWgTDfOaKp9Ztp4K+gUreExWMPudszCve
CI4KW3Ki1bSGFFY+QymgUsRlTysvQFZyTJyilBZTl3NLsA/KHqrzzF7wg9AoeFvyhqbZZuR4mlXc
pqg/Xay8V9l36Q8UEWTmZUGPWpNC9JOdCCxJH8HC0RKEkYbWyT0wbcDTWwQoMYICZZYUvHHW8YbP
dM7hIKIXOfClKhN4m4zPE8R3v8OzYAeUtu20WWzInES+7QPjwIgUHuadZ1HMNTMtKALTqnLwI+y0
rODHDP5SfDNpOUdrg0pNoJ6FI93MnujLm94Ns+nkwJT90grBkGFrWSB5WXVeYgNs2nhjVzGFMVkI
lSWACuuwgpdqvsB+r9n0jvRWYmGjTq9YMlm/TJOxkkOYKvaFkh3S9VDFJJkXGgZpHM1Ej3pGQQWB
tQLe8XMtBQI++iyDSDn6zjUIkqziw5lwZ+dTsMBYifwc2McydE8ZB+aMvDINT/A+vfYgaRahKMuK
rU8LGhUX0TWzfcSMEA3PnH4Y9fuhh2CmusL/QToCbopFcRelLST4noOAlBheU/ZOL4nOZXBZ6ALv
czBTDbr6LZxwBDbSMRvYOCOlbwk5F4QQ2mqzOAdhHnn++Bp2lfP0W4o0Oo4V3OGQ1f/oVRDl1/E8
xxThMeaC+jk1r78lxNxpjA71Ng6q/mZcsmkdgLepV7HbD99/oyEiKRciflsGPa7e1a4wn7pxxU2w
eAFvIJ+ZZbeMadYe/z97BjH+fTZoQbC89f+5yj5xIjU/9M9Wwv+lzkKsLX/nLMz08qXK9/r7z35E
/tYf9kJMhF6EX+7c7sYOBf7Lf9sL5e+kQVjEcfX5mM/+xQOrG3X2EHrB7yG+a+JZ59wIPgWch/+2
F3ryd7wKHKFBQ0lsatQQ/7ev8t92LiyZf/gs/5O96z84dVwyYXwVgefQt+D/4tTBxoJ1NxNiBdMl
fSXlSCM8cA1sVHS0cbbtQC9HxaL4+HOsNKBkNs5oBbcELeNjSqvXtgXkuPKcpCderduHlEb2th+a
o44H56aamuiiQDy8ZKRtrpJQNxDL+7y5glWMdx8Y0RWdUlspA3Fsk8hfMHr15jRlS0i7QYLobrU8
7YmdjBfStYY9FufiREeiZurZLG9TkDubyciwPzZRM18kxpUX0EoeiCfB/edv78kwsHWsofcSc0jU
q47ltD3b4TiOtXdYZGpKtGq1CSB7hWt0q2QfzDTwlOj051NjxjhxjpyVSik16ARa2qrKyumOPAei
ru9TIRI1At2GTZ7LGJQWAQb6JYrjDpK3+Rx5thD+8b5Un3HwaTJU3IipF0Xh+QkRaSa/W+qt5Spz
Rf7PkPJHFFrVjhMcRyOCCq9vyPiNCTtFOmWfvtr1bH0Ia8EniOVzZaoSe5qTzaepr87lYjiG3hbl
iA/aJIOD1i7KaYNV6o1nCAjZbG4f+sFNWMZNecChBZI5EYyTasSMmLk2VfHzwTR1fUybGA5szdRO
kxI8hGytnkbVL+tByeQqcZfgok8lu3uv6M2hSfseAARUk4smaJz1wEHmSHLXQge1s4ieimYfNXa+
mQHfDit22RhWFgsRvCvRBWE39JtByh/4rv0Lo4YRdkCz3C3Gk3eiZsvuo/wem8GN9mFnqT1ggP6C
5pcz7KzwTxxDSoLB9E8EDJvY/NTqSdAitIl7hyG5cMS+o7dwzYGSOW6IHalzLecRumYpNl5XovVm
lENJnEjtFOyxKjokw5f6eqzafa+L4GMMAv4UyzpvXUlv5xS8RKLqdqP2QSoDx4VX35EDSkbvqu5j
ubZtRlJlgH8liAF+FpUMjlW4VDyfGWm2EXYgyk04Qhn7Ges46R2fPoKR3ZjFtDhOt6VPg44mrLxN
m9x7bUrUH6WthK6iRNQXcQR0Y2VDAzq7FjjieX3uvKZluuxpozGfMJqgWCeu6OCBCDL57eQcsVFw
ErDrLN0npYr5QWpCWkG2FXRCIooHMl5HM44wl+PwdmgGfjpzLQ1GSeFQtDj65wKy6ZtQWCF61OAP
Dr3ykePnt8KirZRJqHvtKHNRJoTJIfdRkg1J5yaiQnPbl8iK7O3wObWEohksICgb37nqujODpK7a
A/tZ1DVuNDkx/UsZ5pLNH567MULCieF/wdQfXi2C408cAalBM96465sKZMPUHCiNczbCUvaaA9Fr
E/b2dvQw9PBRHS5pQinvqnR6DuIoOAySWiv/PAHDCarcm8kjq50xX5qJh+ysrChuYzoK0T90iBF5
nIbrDkrJsI2anEhHDU/rGYTMdHDDcbjRrgm+uil1LuZwgCIA2xpUvNAZJ2/YBmuwAPqy8mxIAiPs
uCu8NhzHgQb13QaXVn2dEtq4SNNKxiu7oAvBo5UsHpYPmnHnq7Rtlu8dYGfgsBWCdtv26XryIJ72
YPaxiJXRl4NLCw9b3+2tYtanuqzGC1FgmQV2tSNf81RYnmS+OOYqWElIGOOJ9m0T3WQNEu3a6obi
peOjfo14a+frHOjMHXSvqzCh2skNE3HkUZbimpy6GLR433CHchB5hIjstUcbq+k+pTelJb0/bXne
oPhU1kkEybiZ5kwzC2S5KzuCofDbRQlO3XouB+1fLHB9HhnW76poDImhY0QIVCM2WnDrUoyBe8WP
N/Cv8OgZfDv4LdLhMmGjT6ERoVrRao+4lvl0O5qCIw5xR5dyD4qo2EByFgxWKbU16zLomcmVOKcy
lS9XmZ+brcmqfVOBpoi8+tMv1FvZV8cgMq9BWV4D7HzwrYymwJSN6s6vfXh8RHGGNRnA9qyJvgNV
n6/odUguJWQU9CVXHewM1OXgavoYkylxDu3CSkkk8XqOBvfVQkreQsSvTmlYC6SsuH0s0DK+ZV0V
Qu9BT+goDlrjYMF7AvvqTZT4ucx8DSbkJtQsUMqo71p1aqcFtVgsjNj00pHhbDBdL5bncVzOaOeS
/YXG/wXjKbxzYR7thDV+1KMVv+i+pWK0oC6LKNDCYzuqMetk+N/DaGAxSwcPXgDPRssNo3vShwl8
WCzVgynCu5Ju6RXGmsuhSErKR3kA46uxxurgZZH90JqgeK8ois5XZZgEa6YkEFRGelRBT0ysdkOJ
6a6A9UINyj70Z/Qy0p/g9oPmdWgb3M+5M9AlEjT+0cHb/gEChyJ7v2YLvWgX+WTu5fcGPe8mKiv7
DtYNyCI8CuENhSSkDv3+JMJ8PhEiiJ85jsv84owKugWO/+mM1GiomIeY30x3SeC4D4Sigj212c0u
6TV1S0EbHKMCS3ioZfrWzQwHGbW7Fn6jpD3WMp7qLcOlYwD1fcO6HPKDlHtuTBvmP4WjElr/TTHb
M5bU0mnvAO8E77Uobw1QZbNjW7U4aAgci7jEEG10MNe34zIPz/QxvvQNn6gp7Ol0hCtETH9KVsSf
S1xsTDacanCfBEflQ9IZyTGKrWewKjy7g/7EJgKZ3yo3smz9VypCeQ62rrqI7S6+8kXZXqcqN0wn
+umIbNxtUqs7n9RDhqrUNfH0jibrk6+x9FYONgOeKyYMrpMudi6SNLR2UTJriAWE56XCuJlU8eWS
+u4+LS0qo0eBMRBdC4szFUnLLhrSvUU9+6Ex1dUY5hwA6SJPTsZDH7JMajMynxcf+cUrKIZMcflS
pBJvx5i5tw4lHksRWtOKZDJAL8cPvteYXQ5hHc3XDefn/UKn5YkTr3rMTTjwCKGnb2UcTESjY3e3
prNIacBBo5OND7vEhuHjB8joMfwWki7WmKSdEb90Fe5pAUigeIXWA73dLFxMO3FDjX77vKi8e1Mu
+bRLwIXxF6nowXlI43qiv6ENYF2WtDqsF7QulZmlxNKfeQLmdWate0Ble8hc4ZNHXp4M+I9G++4D
wYiQ6ndqClIe+9VK6rZ6j9xW2xu7zLt9IXV0rf5VhulW4TPYLjJu/K51Igi4dyjuYkeSNg+e16s9
QF6560yx3MucW6ULwXBpMF/5cKYYzSoP2WslWMgqeko9OUHt5oLfIE69eOwldxOFarDrgnR7jvd9
hcC3NiE0y+Mw8ySl1rE4oGe3W65Ed5gAuT3VE1WvpvrWkSBd0VxWrDF1fuFWyi/riJ1YtZASId/r
VG8BUin9lNkl1vYHonIan7ll3nMtr/NCq9seOtmRfcqd8roduL9rZv5foom24Vzfd3aEh2K5h/Hz
6RZibzV2cBibRVxKNktjOFLdGtzSROIw8HOO01JRr4goDfgWUQLcwFElPs+eCUwSC2GB8M6efrSp
o073At7Px4QtgWVznNmiRTrPqXrz+3uop2cYVNaM7TEnmm/dNYGWwZ1VZJ8BO9g7YZEpCRwSBmfi
1BmgNid3VtJ3TOnKEe8TzUzL5FYPMSIhxCDAW0OnwxPzj2Q7LuNyE1EkZTPOUoxZ6CH3L8LFx5eL
lxz2ZWKNd6M9AFEmB2ThQlFIRQN/JEYZVs58hUJjHfoozw5hu3BaSBlLIQ6iGVtJad1igfOJYg16
ufZKk33Bj6f+PaOWLwNPdibymDWQOnnrCaVAZDE2qSeH4NM5loQv47qbsmlfln3A+1lasJCGDtHH
DAqXCA4idkstbuExJohPGCljmppRMcH6w7PX7S5yLaAUhsl0VWlvPY/Zq4/QTyC1nqzj2QfNXtvf
q3iY1liSyYShVTi37czDFZfLPW77elMPr3WV4KAKhocqW4DrDEt1gBSmdmFIORFOLarW9Yh2SeHm
yGDyjsDWZel1t35HSIOQa/diE82+74oZoKXI0bhmkV4RO0i3oG/rdZCX1V7lQXIEpBTvoSgu25kt
+A1FV+IqdSb0vcr39pLxNxaeoLvLK27vRQDTGfoK7+E8XRmZ3QXSOJeeHq3jCPPiKmYGtLLB3OVb
P4WnsMPoX93j1P0+QHhAj7Qx0jiWaMBhJik77sGqLyUfO4AVPUFcFMDsKRAjH9kkie7xdxcvROmQ
vHRsEm874tN4VNRrcXyoYF7wD1TBZUL1zWVSZMkdRTb1hPG/hsSkomWTOqwI1uL46wQ/9zr16tfE
9aJrx/K423BrmUtJKK/fJK31qhqMWlSlcLXwTZwQf5YTLZYcWEv3UAA6uO2MCjhG5sntMsbYMLq6
updy0btU2cu6Yyq7rmp/+lCGlrMcOF+znu22+962VfMiGaDTdzWxDq0SRgxec0660uLpPk94a/ZN
7hcPppvBcQcSw+oZzcAsr7jKchBxJmDzM6D+nxar76qtaj0s/5PVHfUQM96z54bnc871TTtMoJw/
vPP3gl4ZT9NNBfjrAQM7e0IBvuq14sa46Ec4EeRH2quB5NraVfP8GC6SsTZ+UMb687zuYWb9cDTK
tG/N+REw/vT4WyOrbsEciZlJOun509XT6Ru7BwlJjpCg/Q7YdLz4bQjyJWfQIVfkDs3BJrK0YgI+
Xbe5f01cKUatjhJ2C9kdx8782pmc+fb/fUD32FT8/+vM7f9uMvfTn9p/Nedcbf/rP/VTTvh/STD4
zHf6n8d3T4V6z+qvn0Z357/xx+jOs38/h8BtMuDnEVl4JhL8kQwW4nfHDVB50YQ9SDo2qcl/j+6k
+J3fAbxPwRO/+dPozvsdLyMxYilg8Lgu/94vo7q/G939GsZlYsjZJTrnggkIk1/+OWJHsqbLBb5D
sLoiOtFV5J0Yl6l/yH/+x1fxYDXRbUTiV/4yHgyyNqyyFhCmFWezxXSj0IdJV/PHn972/zSH5Iv9
c16Qd4Q4cRBCjIGLRfHrz98Mp8LWdf3U4FBrBmw9Ns5kpLwD1MHsFAx1/2TV/XLRFA72v79/6X+x
n359beACONxt+ALhr3UF9dg23ShqAxm4ceJvtKuGCy5s9E+cIotrq8sKYK/Hc4mJxyYIo+RZO8p5
qxn8xBv28Ag8Fq32GGGtAGJupeymvq4Gm03gP3ytf70aFL0AbeJF4Hf9BYPghcbAibUN4SVX3/d0
TkPcxE8w/QNqhPHyL5dDItMxeuaK4yf9FcWBLSscz6iHjS4LzQ7VFZO8EbrqxquwAWUwrNrBLPlr
GiUZS+ffX5C/fJMhWzfhg03if0okziyIP6XMB41nsXPzcBP0lr+BPxdccKZXu79/lTMx4qerTibJ
ESGX/cyVIMr/86t0hD/jxOnADAZ5/2Z8Du5Guu0z/WGvf/9K53/pl1cK6CAhDAuzhRnj+Sv50/dD
hIWgBh66TdY5HCuAiXPANExVw2myLspCUgr096/4H95BvCq2e4as4UqU58v7p1fMhsEbgGNBXufY
fwC5RWbKb6x/AFv95SZhQUQQDKhNCpE1nF+AIxKYtaKE0924hF7ucx9LAoNOzr9T5oKw6J5d2uj/
eI79j3rFP73mL+tERdJ29hZeU4QU8IqKqIJTdJ9t5fsv5Mgx7iCSnf7+3fzra7Ik8b1GNOrYrOnn
rPOf3s0gmXBX5DSTcxCNTyZf9K3jLtOJ6BEbL9DqHCINxon4Hz6Ef71vfBubrM3SxA3KkOXn102Y
0oR5Rw04sNHy3kiVvoNc8Fcsv8GwMrT63fz9N/qXjwQrIP85nGNBTQDn+/kFMTvEfdlJuXE0gQYn
art2M9hVDvU5zK3j378YIfFfYAfCO3MAeaHIo7CFZPEvb6zTdC0IsMJsep/Z+J6Ok7w+tbmll5dc
Y57fE9SrYohgi6j3QjMJX5Ew4XRdwhA6SEd1zvtUTjamvwRotDr1LdMmoMPBbO2YVuPeafCKkRiY
WqwSgMa8ZusoGfvbGnHD7FnWYKjMQU+AahjOgoVRgN6ZOAyZWldqrtobRV7Hu5hN4NSnceGk8RJC
ueg2cKDW/eIeYdJHRLYqCsjIFiSY7/I0mvSHl3W4D+dwHpvLEe3FP0CEipxT7iM3O6riCAofvH1t
IG/LI2NI8jGRBGC1klRm1DQzN029TmwU5M1sCu52g4d4n6GeL6u4Agq7cst2KK5IBqCfMwLCS5pY
Mr8dOzLMqyUQobmFDZK6u04E7Sv15hbmzSWX7Q7mj4c1NqC+ZFUqG5S8A8r5JrQ9xz34id0/xzZp
cgYuSUG9OAfqOflkdfTw7bQiEXO6juMe7yk+Z1GM/UotgfekbXLUq7aZF95CIroLfSixOFv9QhC7
C7H853lC8dlHHGScFb3vZGITAZP7Ak9CeBBkREHsIqMw8aII9A7Axmjv7dmJvjEZ1ANum9mgDNmw
c8g1eOUUOg8jjwvnzuso0YYpOVdiv2Cxa6lzJpCZEDUv9EhzerSIXToZY12O6cR53bKoF3gMmmqq
AbMnbr/iMZGMOAM0fkrXycluwhX3i1vh9PVyNB1EczgnoFiOsQJyuBmAgDHjzmvnJc8teGwx1QAX
fc91JxuxWG1/iX06emRe1lAWl8eDC8zXdM8hRm8bLL7GHjrBvS6uyWvS4cjAJT7iD9PcCXRTl5tG
t/7DOQ2FZQpoc3PBus5mo2qZwW1q1QukFVXLd/LBbJg6HGoA07CthK+d1t5XjOt3XhPsNuemrbLK
1qKyO2tFArF7piDXemS2jiPIdQEVrxpGYhjRC4O/ziQ52Flaa0aQLdw2P7jzIZv7TWuAmvdx/FwM
pmtX58AgcV5/otlzaQUfC5JH2QnEFWLHZHR7Vw+E0rcWIcRuA2mbcgSw8INLdqBJXpqyJl04FRYS
VtILl7Z76kc+yH2QnMzyxpC4F/7M/Dgs5pQJKN1xq2UhX7Eex9j5Ti5KAehvw5mA5+C6RGfLWBNF
FahSYVDyMOo9qmzweKi52QCk4LzMtSvmQ0bo19v1BNHb3eyGlEEgwy/DTcvGCj5eWrZ4cbH8t4+V
RQPGPQ/BPNshw6UD02y3u57jiAgMPaXV25CM9qtluvwmhJ3j7YdswiIGmanIjtTdjhPUQEuET8J1
7RMfXfuN2dyccHS1xAOEmyX6Vog5THYdVkyLfF3oqOgbc4EqvXXpsEEjNOSg+Hcqu+gRjNpYdum+
M15Fm7s9qhcH2H5/6waD6i9okB4ejJvI9Gg3JNDx8GjIp8j6BQ/lXTiXAvGEjD/lAUTJ8ssWIi7u
LTH34rZLsqC/H4NGeEBVtKJNsAIwg1eyzgr1PS8KZ3q0ugxzOJ/NukRX673wK/EZYO0AJeMqFkNM
SHqYrYmG4nFcrHXJIL68xW02XFPQh73MYDgjZZ0uxEm9zP0WKB4zaHX+khzPVI87G8S0wlm7LHdk
Sd3XKdRuuo1yQ+oljg1t6RTHv2VlVlwwNh2/gE8uP1J6gyWNrm1+g0axqFu6ZKz3uBPhN0BOwSNm
2gIgSYZ8sgII3X9F9JTd2t5gnE3sS/VFtYLATsTPgQW6Ou92i6wjdSybpdjnPGj0JjTnnoKibAKf
iW1o7+VCyuDgjDXaXTMA109C16wJMif03oqMamamg6O/Gr2GOX5i66g7wSxraJbGAvyYOSyfq8rM
DU7zrPS3qMwjHYV13ryBc0e2r3JyVIeKA0i3MeKMgCJ5Zn32lj3I9VgG1Us0N+pxcX18s3U6Ia73
yhVfU4F2sxNd4+oTdRAGM39Kk9mQNHzKY1K1B8LCsTpSLOW/j2SFCISl0/AK4JXYa+WRNsC9OE/X
ZNGXO9iclqIZOQE9k0g/tVaY7exlW9lx5qwcUm7Nmjqh5gumY/7u0jqerWBFM3DrmI/3m1J6DEWx
pit7X9pYD2iHylGkcDoosD06StYOfWXvoe/YnzQIuGysmLzbK9cakd4cH9jPfpbFcDUGiBJrerY8
ZKTa1dsm7xOuIrMzzPdz+jpLvn+m16CxmSCPNjCCiXjjJiUIiBjDqPqWNEGnNronBHUwxHztVRx5
HU/uoIX/pJfM+lBwAylYsRrsgCYdU39bzG79TQtU4+uZSRw0fY9nx6M9G89aVZEpr+pxcBz4/mG7
re3cjQ8B/R5fKSPtfF0DqUygvsj206eKpN8VQ05iqecd/ZGHubI22L24FRjZkanrUHG2kvKmeD+h
/7Q8dOebOBzRzrogQi6J5jmVjPP98kXQE9Dv6jiSnGCJvRSrEFGPqhXNVpnkhCPTnUOIlTC3Q4iU
EG6T3U6KnhZa8RrnvU+oQkbqyWzIKEVBSkAsVvgOlCB+bWzNdKsYGxIVMUG0p2UkhsyVdajvXPTQ
vFtW7aM1wZrlBlbCzCudTdRw+KqfEFiAk+5UlKn7JD+78TiztMMa814z7usRXX7dtsCBN1LCC9rC
2qR6oheapEAYd+esRjVvlZNSreGx1fnIWAzvQx7K9M6jjC8rE45+v1N1QcBBs+vSW72ELJcOuSAq
yUIV0DvlkRU/Yv0MqvVAjuqtDA11EsWwxHgL6Mketn08Ez6OiRDx4G4HeyGsLfoD9An1OIesK8e4
LgfY9T2r5ibKlta+HhMiApusLbiqhdbpPUwwgLkjXuIzslbNACmGrN26oD383VJK85GHpmCrisxE
lxvcAfwwADVyliTfqtdeuoAfmSv0QBLQRXKdg6QbD5rEQbnpKbd0wXG3zjGrW8HesS2I9JwVqLcy
9QghpVVFPG6k+fM+TsDZnECgM2CNwIoDUjoLewRxCUZbInVvunaovb09+ol/CFyqDbZu3rHxzZw+
exlB/rwrMebhFptjGGw8kwU/4ipvIZW4MbQ3Y43ih2FtfPDLITrZY0sucupb9WwIpz5rkcDqwCXA
/ZzCu93rqJdnz1NAGjJpfL9de8OsnhnADzzbg6H9mBqkrDoz5qlXLS0BeDraQ9BovmkF5s6HBBEq
SotGWPpYb6Jws1QeJs+p8Ou7ejI5OXOXvu8VdsrupS8MCVOJ/Z80ib9gBR4ciuss0wbPFulTs3Jn
KjK2JRUaJATJL5xVesWeVDLWwDXSi67degh+KZ80WLGboPZHPPheGFyIioPRKiXFe7UAKaECBH9Z
gERLVH1tAo7AK8X2LV5pbfe0P0jTRic4yBQNOLHvP9DG7BX71pH1FRak5VWxs8u37oSoi48nYiMn
GHQzhl668YgiWr/Ec2yxE2qq6prL2SFv5sjSCG6puPOJ2n5LyXMhl5iyetAmtx+EmOunPh8rDdVf
x180ZHQIndk83EYxEhkCYQHAbq7mkMiK7qd1pKbkOVo6apzwRzfRmq319GnSqr723Ol81uDCmhWV
R32/NdTVsfElAwreBE2YVUtDkAcNpdn4y3NMt/UtF8EkmMSL5Q0S8QXViVzckvPmm7ypj5IpP1lj
Nqp3Cyuk4pYwTb6Loix+mL2BhwjYQ6Aysyc6oq5D+8Phl6FhJ1P3QYCFtLyfuupmzGOOAlMQYfjq
+mXMed8jaj1E1e6CJoZpUg6LBeh8Ivm1SYl+wO+b/PEN+ahdVlHdyStA2G69Mf3YPKCyWyzObUYe
EbrbCM8o5gl/il2CkauJpegJkkr6EUZ1Ox3KKobjgOAL6gIoyVs/uzjc9DiFD+CS/JAgSzN808qX
/DQZ3f3YTxIFFqTec8iNUBw90fAEt8/eRB3nDjv/ASMx4wRGkCrU2ZPDZ4cCNSg0zQrMaYSxealZ
2MGb28EKFh1W89hwT7Lx8rwfFeiFZjU4KjnpNGSvkraq0euaHxPAIi3V7lDeWVBtwYl1a0gkN4TO
yihY91VFRytuinDcjJYiz2EsDrErg3ttIhBbCWpsMmln8G3sAIwAq+66Ia1wpnDLIN0rZKQYIdRx
sdQ1LM9yDOUbFkiPoKXMYSTEDiKIMhgSYVBRH78S7AUucAOhGuXgo+pVNlJ3dIffjA0hJrPxzeBL
eaSbKS7PCIT6elAOiXwGghFLjLLZfXSLc97kOspdNoxyz7iBAVIBAs/c3U70wehdYpHFY4nUw7w1
+ajV2i578XmG+b6N2dI810WOvjjz6MfHWVrtVwquA5455Bl8LBEHsLAKWbyd0gLSpixIgxTkifyH
P8n0nqPVkO4Q5opvnczMF/LSVO8oCuEhpEplyf3UQ0ZkwOhh7Gpkgc1h1Lb/g1j/3NzUs+sBaDPL
HNHRN5TEbDiWBlioZlHtOG7nX/TekdpIc1R/6uia9BTXCXkbZkQuUdJkKdaZN+dfmTUyTKxqahtw
8YtlJmLoFf46IDunVgIA4aWrIeoPQwlUu7eJFALe4UiZhr54F9D4Lo2a9JtJ7Ozsv2LhoN0u1/co
19JbhQCoc7a1Tm5vCilLSUCJkrydr9v4g43AUJ9Vr5nTquXzdeRNMtOZRkxuXNHaGV4HQRE8WLK2
niDHde9xXC48w90seRyq83klj5thXJPw8x8mtkvpOqoyXCvgaCJ3Hxk6y5g7F8wlZo4d30kDpK/E
zNqnOBAZE3uwF5pUsgiJnPaLQ4LReLC76Bhd9JFjKBtJJVTB91Gwv9i3o64eCy50tc4rKQ90pHkd
xpQIuratE32hloTtO2WhF8gOdNqImdIOEujFMq477HHWOhGtez/6BT01mSbXT45bdvdFMVJ9U3ru
wuohK8wXybIkNFQOXgMIokvYalIxrO5gQEZQtQQ3AVtyVtytRYHYGUpnZLIfZN/eeJYl3iJ9VtNF
y4dywwoMayscBgZILVOSy6GaG2sfE/nGYeClDoAVr5YcHFTgKeqsOPC81yhZYoN6juFgGhvvxaim
afEejPh78MkQ9x9dmd9MQyi7LWMqahu6SE/ppquq6JjNBLQ3ilaiAZP0ZJ51kDOM8bRx3knsp/B5
6ISFYEGXW3OqOY0lBxMhh2LbtordMJ058FY2Qy2j9Ea3F9U4K/6E5Awaoj+8jlObQJ/OaKgmvhzw
NdSulb7D6+BlauLT0YUigWUdVDOl9FZGPjeWZwZeYZxBx9CsCN/g4MKOEgdcfzAVXUUJ4A4EUH+V
4cGtjiMlYrDhQTgXq3MVd7TSxG/w53TduOxUpnGceIkkFE4zZ7JJuHxml3tEnzd+z72ytT3mBK82
46h8V9VpAPfNmnS4mug78tcuUiI9a+QA907e+/7K7+gnY/cSi3AjqnF64hO8SNCWTEU4Ksr8oDgs
gesmIROtlGzP1Dxqkb7oaXXp2jHzzFKhl09P+/IkHH9iqesT/1V6c/CicqE+E9DSxdp4aXTm5Y3y
i/kwzgrtJRludvYl8y6gI/j7GEzyX1vy7i2qfQcDYZtQwZsl4RPPJwikXsF9ujckk+5QMezgKlRe
+6TdKsbqhV59W2LieWVyERcb2rs1W+au/y/qzmtHciW9uq+iF+ABfZA3ukgm02d52zdEVXUVPRkM
ej69FjVGcwYYAfNf/QIGAkbdPdWdSUZ8Zu+1SWtqjTZpUMutN7w2earGz2ug3HRkimXVo4/4Wkhp
yDZZwqKylVlKQMBUzw68cYh6u8EDEmxlevQIPEwlQSlAlV8Xr63h2EUQ/YQ1AzA0iOxhmKAGazzk
CgPWHYkOvdyqBerS1hKtMA9ph9Jr43LMgn2zZOVsl6jCKsVQsrozF5M3ogc581OBhhogaiOq2kyE
d6UBKW1Q7UkCH8pnLc/q57lhW4M1oZueIG3bKNksQX3QObSbh0GQPMlLhGEBVVEmL/XUcpzbmJA4
FQZ2CEz28B8iI29Mah3mmxecTKQimyioCEF2Un4LILnq3uvF5G8M5ZbAqowo/0gK3E67gZdwRnqM
cy2YpOu96qWPXRRXO5d3X8cDP7jOZqr1tnRvZ2hV9qGwJclMykniV19jfBP0c424hKkdQ7U2FfZv
tgnK2BacBsUmQzShtlVdZO8pob2Ukm3mJVt0Bwg2a3PJvQNH8/DmIeKI0Y85FZW2znBpE6NMJpJs
qrA2O1EjX8lyrb+JTjces8rrotDtk5EvkwEVzJ22eebEHG5MUDSAgmkpwaRzQP9YRZt/msAtuPAJ
P473c0mDE9rzYLxFzpqt0fcKKscAVvIKcEVHCJn7jRuS0rjYpDkCpcNta5lEOOp2FB0dhrzMs8oa
+1g65xLBq2bFIMSq5s4vNCQvNP/R/Uy47ozgbsru/Cljp+v7lYl/MB/8nW0M5Q2i6bLdZZoRweSy
I+9ZZPhcN6q1Gi9o3bXP1LvC9Ha1G8HLYTi/hpqKfvZ29E/RBT9+XwZgKbv2BD2wfgOJWTdE4JjJ
j+4TALAjsQxl++QX8slmq8qXljnarwgAa0VypG3VO8lwLw7FCJQOOoqP2mbJvK/RtwZCFr24fNXR
oERbORj5czrUqgwNs2Ij1E5DKSCKAssaprzh1ud8mCAQG/kX6+R2xdsWWfWBBH+hKm5F9C6Y/RHO
l+pW8zlIG/Z/1xDoCVch9wEkDY5eHOtRG78tp+9+G3A3COawE9Wf0o6Ny6bVRs3fIcM1bm1LDHmQ
GyNie4dc4mnbNL5DM8Nk4qo4ITRORFwlwkYVfYFf1L7qBmLkFY1pHi1ikMBOSmV/EbBMvGTTRMxk
NderXjOd2M9tpM/ebeZK52FmmvOl93y/6OmFBh2vphuyHSRbe8yhEFwcQ8ifpnJLjSty1q4TVwUu
3NYyDyysC3kyG0IqSR9sYMFISR3aMZb99jF2czL1WgksVYooKNsCWTMmg/wTQXo28SYB/tkkBLIi
zCIKVWwsP82JAsFVTK/izGIIxq4jfI3ezKP4QzvVHWoM5ifNLZrfmUOCBycoewHOy5G0vpI0ZmNn
zzlMkIpxeENRGwGVmZmRmQDJRPqOppzHhK5srAP0ory/+Ey6WzKK518TkVe0cxZVLp6kHpEXE/pV
/M8iVmOoM6unRJr2t1kt6bDNZDvdFA3e2Y2OxZbs67ReM6KxbDxYSU9dEdnQOUgIBeCFYZHHAo99
lCKRZ1U54x13l+zIBs25Ha1uwPA1WgMTjZHpYegqjykA4rzFDKkaJFmGJjcmfxWMuIEOrucJem4c
BWbEUH7jUi26Z+mq1Nn2/hIbx671nBsysvQ7Y32qKa64ardNJ7FQioJYYXZFJfJH1Ie4+gEysg4i
hFe7tbQSWgr6EZgGYz7zLheqNvXQINKYzZjSIm+fJKwgUSNHEQdTBXM4lG3B2NsnFJs9lVerbB9l
zC0uLi8rBaTJxXjNmX1q25oJ2wLQZKjeS88FHYPnysANTkN5TyWi1SGFJnWXmAeAWnhY1gBeJ1qb
ZrDiRPzBr9+3GACKu5F8hzFkAuIyvE1mY9nkcDQRujcIZMICU0W5XXIGAAFX9lJvKzG63wY9GS11
lKdGgDttYp8xMtUKoqL0f4C8ut6+E/zCRtVKHPFv0YwPtJ9XA1qEuY2QD3FsyVm1QWkOVrGv2G6o
7eBHw5lOye2PXWJqt4xHSoZmCWHcwGWtqA58DMbf9rJ6xVO2fWsqIa3zrk1atKUASxXpumj8yW9W
an7itS3BodvIbA/9wqGwk0KPbtPCsm/0GpDRkHraEkyMZURA3pbEURdNOevchRooMApYOluHV44Z
PGAf7BiR1GYOtzl6cIrIx+7VJCu5yGB8vhGxRW+q08DirbAmsaMTZlAzeKatnah/BalLQ6onTzoz
6+4rhdfi7aQ1JzzeJRpvRjj81Py2lpWr9lT5bAxrBpvleUx0FptE16E9R7Ff23iP6Md2Fg3EeW6k
/cplSbqZJfHiBFXq6u2ORX2RHfBO9beG67DoMAyymx7wc49UcRxbuFRiMbyx7WdQvLDhwkRoFp4x
g5bNwS4VXM/2LnVK4QFP6K0ddf5kBK5elDwdldY9IEhKf7V1Cmh5KZjIAqBuxwtDfMrU3vHLx7KD
zoWaZY6vdmxL0JK+lWg7rMUJuU9G5ebYe2CmbtA205xbMDJyXEedxO+X+UXEWWTa1CO4ILEzJSVR
MkQil+8GhzythYeGhQn+4L4riX+D5UCqd7hCa0YPekYwypGfXLz7g6afh6Zl3CBzPfthO5G/TSmS
uQ3C2P7Ld3qpftO+oLMCq5w69nvNYVVigbDZ6vxCkq/KH2KAWGstha0BeCYVQgL/qdV8YvpV96Fy
e1aDkaiKlh4GrcBGTDjJWIizJ9zAePWGH9TKCUdbqxit4nKJoyeWDUlHLzWqD9xgnB4aZtYYhGOE
wBfcBl4lekxPCxo/WpwAjxCMKw3POrNiP/VCXSFLCgmOtx8rL6PuZa7UHydfQGd29Kx4WTg1mzBj
/y7PBRp/wtUWPPoBpGdreZxTwyKtKPG4fLNGz9kVeYU+M5V3ZQJQjy3jFmdqnDCdhcGwVRq/CWBk
b2lHOTr+nUeRV4YCb5sL8yTJIkAgvQOjFtoypdWH73f98iJjI1XH2k1QhSMZYDRKfW5K2vbII2K0
yXqEyYJXYx1EF3GKmjxipjosJbMu1eIZ57Xt6w7Rl8ulQuiBtuyMlDDRgFGGO57GsZ/QT5S5v4sk
VxmbIBtnMBZ5moWpS/CkFZpf1ybbv6U/8n8qNsUeOVmq2jgMQ/jgZgPZfEvI6HpIYyc4eU4i8QoZ
cUcnU7MOD9jTeLx50m1/Y2H3HzWUxvSCGvvAAHyKtINitp2jHY2dCLWu6ZkgVhFJDLB3pWJUq2NM
sFoDHkNOQjmDDmC07dmplDeeNWfgeBv9Ti57o08z/2Swvr4ucwfRNBOFAQWKWPTAzcvG3+O5JyXb
bsDMcjwWMy42hkonu1cw4oXuwKdlGF0vz1BZ0uyQADGF5m40oHMD0lL06djkhfuFI9b/MppuXDbY
GM3RZ7JG0sSVngEDFx5KBk6+1AWxh0zxk7s4nwr541VE4+XEtJY3Y8GQ/zgwEUXvPTH1Dzts/beM
lojuZH6iAX/XmMfFG6QyffUy07bWjMGXVhwLLU71e8LWcudIPFNn77nLIfSkCmEAQCGPsX7XO+xs
VwOXeTFiixJ+Ya6l7y12hsntpFLbD4mLbOSbyZVY3QEIaTS8X4g6AkYWTPksiP7/D8rlfwkM+JMs
+f9caJHzv6IFXj669Ouj+o8g7eY/CZTXP/ZXtoD5Bzkx9n+HVNk2+StIyP4iUDb4FSpe1FUOD4tr
omn7G1rA+AMhm+2BdXSRKVsmsr2/oQXWX0Jow++nJECD6f1b+uRVGvwPukcTxRfDAsezDBdFNHLo
P8vJOtQN8TjhCVtdoKq/T+37iOiINb6927bVgdRIMT3q7ibzD7e7Uj746a1JGHKUmFsH2LDGBN8C
RMBTBnL7qUJQiDxzfk7GZ325SZq7vmu2GUVBtcmmvRsRnXDv1l+rWW26CGoG4/G/JWurbJ38qru/
/N3/IsH+O6zin/7rf6Kg5z//rHz/03P4L5/W/x/18YJv7V/r46911X1X37Gq//QErn/oL0+gqf9h
OSZKZB2J4ppBx4P21yfQ+4OVJLJ0x+PXPFv8wyNo/eHwWAC+0JmZEXXEA/0/j6C36swFmkfEv4b+
b0nkTX77Pz2DHg844g7DtA3HgrPx52dQczTTQZqN75dGBXhNrahZaDVJpExAmDPI6eT0yybIzAz7
YWZzRZxlgcayKuCBQvPK3FDOEzsvAOE6QSiee2lbpsthxlA03S7FrNPHL0AqS1eJ3zk2cH/dpPgF
0ewoicbCKcttg303gKmtvoU9mVQBmi92eFEcqEWRoiOJEpLnm3gcbkn+ydBEzREjZJssj+cCcx7E
yma1vQCzS/Y4y5k/DKSSBvYoreeSs7fBf9VjnteXhUt7ntSvmbXzFaSqB1ahFe0zeSl+Ch2gZvEn
Ipspji3RYIA5R1CpO3hKidFzpOQ61/RDZmnWfW3Z9rdL4wks01Y1xRf5ToFGaU6T4qUekK6OCY5v
dZQLEbQjuWXKZJMm6zjygp42P3m6lP0NV6bp7QXIu4NF8ABb6cUx9YM9m/ETwJr4lNIesozHykds
QW6VNzlbW2xKfNzvoDGc15beHcYgU62zWIiYYA9A2kLQ+RkESkIJQmM05RyQoEw1K/USGoM9moCq
PAmbgrn+8NzQgZuYuGfArjEGXkEmaZuhiBEe/whJC/6T9459nYBk3eIasj4Ze1n9viw9h/wYIH3u
lswWX13nuDROJvb1jK+3Nw5+aRSrL2C6r208qCExaOXRhDqHXw7liEZCKeqsqp52jc9sne85yS+e
ZqevDfgO8AGd7oR9pFs4HXoXq37qa/xbig6pRen4DwJ+ygsPOLLCfnAjVq8aoItQi9bgViAT0t92
KlckDgG8uFs6tZxNluirUqFmYk+50HhHTUjjpTQLoByDg/u8QOCPBx1BURbGUQvZK9biD6KX+2xL
zJDxbLuYNFOSypZtO3XExBOzM9VksTGPDmYnJqNNzj6LaQQ+6l1nh4g2r+unK1xYakDoJzQZeZ13
D3ncRdcxm3V+BjmuDDo86KmBSf15ZMJYKLZGqxoi6Rd205rX53etXwnJbmCituYZqu3AQ/bHbtdU
Ns7euNbUJiE7mB0jLHUyNLgbbzxENlnIlIrhCCRgLZTkAynk0zoqHJNZ6HHR5XD1tTY+OZxAB2Fq
GVixulsT7nMShk94FOWxrQVID6c0IEf5UC7J5dCHzAFDZV0By+rb2G+me4F+hTzgcfWZzvC0yJZK
Wv2+TLH9HZcGTco2i1S+BGaDXOYJ0fbap8CD+atf4t+6lv7lnfOnm+n/XIUk/lf31uO3+kw//nwz
/d28ZVp/cClh3/J9w+WqMbga/n4zeQRiA59YbR8sdP6nNnL/MChuhcDy5a7R2Cjk/3YxmX9g2rJB
OZnC4J6j1Po3vFsI+P/Jo2EafNUWdjBbwDYmZWcVx/+DqyAleN4XMWc/zt7hlMLXC1nLk1Un4vrD
qo3+1STRGc8pGpRunsg44RhOzE7deuhvL+jh7E8G8AuNceodi2ROXpOMOGinX+wLlwCGXmEJ8caw
pAXzixYY5DTDZJ8hMIJ07IwjPdK9VqQOQNdOu2FgpR5485sbtgAjSTBjf6czzYGh1MsXAtlieG1J
Fo5Oz5CUwSvpUmkbKt/UnrOugczGSufYwXyW5MOyK1j0qblnlWE/2oo+y2K38lkLj1y6JB2PFlyd
wyRh0Y6EF50nllwYy0hmWBJjCWsit3foDPNL3Y5X09HvYrgz8SQeCiNKg8U0HjkvvYCixFpRLT0f
gxV9+F6S0j/iBY9YUNiwtgP6ut/RSHwiNMAwhZMkC6yrpWj27Ax2GZtOSH0wCK3i1o2fx7l+0By4
p0nsjHc9t/AOHknsb/R4HF+hV84XogvRz1p99+2N0kaQX6D/XMxVOYHoCODD/ElQlf5o92Vz1Gb7
qV6q8T2PfKTPsQ34xiCbIbFuWD84+8VQ1X1U1vSeyPyex0qfQ+H2qLJqbXiK2fCgV5YxblV0xASP
jW5AglX/0lmTg+wiQTUXc7Hfgln4wqAdGhkh8iXVPTLW0go0D8t1Jbroi/ClZF82VndvWaw+q4KA
Bhn1iNSkDQeAWCqz7u5E2yFkhiWTNFYwzuTlIek/YsLeTshPRyfBF95PL7HktJ4nHUJt/yms9MHJ
iSmf8vzKlE2evDnTg65ckh00LFiwznLuhuncIG3WOCaJn/hMiPEk4S3Ow6ocngdz9dq1cZ9ctKZl
jdc1kr9Ea6h+a8K03oocGBhrxhestPnZQHJ0hnoPgTqmmW7dEqDDXFo7nQnmNs7UNkurcGx+mw1g
BYbLZARAFAfWcYpQxQVxa7VhM7E1Z54B4QO6KmK16FT3SThVQ35V/tgHqQ8kinH73sssBhHEugEO
0exd3diRyfBCeNsBDMwdWgSAuvGeVYUfzGLepwRIbpwZFHzmWKz3NDbHA/RxRm6MFxBywxxs6ukA
grY5mYP/rZRxZHvK9jjrzghlps1kzTgGOjGRpDHJENQWqguu62HMzoPJ2G6hUgEETbwdUMKzJeEo
wp5kr6TpO0cBau6syjqm0rJu2lretINn309UUtA3GrTD6lkMY31reM59ZSKIWhHqEJxLIL1k1YRC
aB8T0NBLyz71Qel4LrPZAndls8+x0ftMDBggFbiECOgofTa8COpj6Wz3rBLP3ucz0qQB2VLeRfEt
fr6JQK8Ehk2p7wdCD15617J3fd30j73pXDtP47NKtG0lq5NAM1dU1k9WIp63k/TqxpP9kleLuZXF
bUeo+9abVxm/Z4OvGcevao6YZTW69eJMZbNlb5iemUvsrBQhSmdrb0yxgUxxE291lTxFi9q6HYkv
1VweBDi0ltCKVFzSNJUvNjqwgEHjV5Fk9xjc+ru0JW3UJxbKQnk5dy+1MAkAiDOeSVh3EKt/V7P4
EH1z4wywVUTKcs8tigK5HpEvRZqdHAl9Ke5dMgOKfHiB3V1eiaDVAEpriJSWRuzglOdfFhi8SxqD
jmS3sfyorM63FZFFYQ0I9AwdqN2zwOa4a5EgIHXOooBgIe3EfqQgNmSaWLIXvE+NZKfGvmcP6Zhd
1Zg5KJF8TkM/glaZivEAmigG3ZSzsynrm2W0ESuw3NjFtmGgezC980ztdmaSmzwAajZ/pTWIaEwR
nXGDI0sRR5GCOMvvI2SS8B/I0OPPLtciBzXme5W1qcjQ+00wsXswBj97i510vhGqVd8+ALTvia/t
lC/+vTFkFHbeOH06GGg+yGwjytCJzvxDAJAULMDiJoYCyMoEgLRxVPAtHwmd+t11BrLUmtQOrTOq
l7pbhgdplsVLO5cQbNzlCIiAwHUIafdaPQD0nzPfXDny7ps2OYRr+WW4dn6zqAjgIpZ2zBYNwEES
3QxN/sUKAPhB2pUB0ONiqycFYiS8auaHTFIAcr1mti+pl7Axq4zV7gBdxSLJchV/mmvcY7W4TAXb
sdC8fTtr9hFyivZuDbK6UH6QCoFATTzZuuY5GwS9/btA53OgLaruOgDNR9/P6wucOW3b2hlzPTNd
1XesDdTFQu8OWgMP0TMqh/FuSE2OgRTd8GePdM/bRISlH3BFyhcMz86TzQpSBqzEF5qFosI519WE
rzV92j+sSFfYR171YMqkfaQU8VCJVW5QuH27adnWbSIDISfiCBvVjTPdkiu1XBnvExiQF3LvREv+
XNvGC9tQHrG+rM++nKxTuqjpg8+DqeLiNvX3vGD1auak/4n5TfO2SFvrWcxTPCAIMDkhcRwh81fW
XU7EkOGvWutqeDB7J2w8RwWAMOFURf4jeUsbsPU3jYoetBxuh1VHQb+2J71fPLuARX7I9XTx9EBH
aed94fwmuGdL6Ne+s4ct25JP3WQWLvJtkqR2BqoomtlR1dHFy3v2Gdl4RAnw4Q0wyNmDE/JhYtP7
XMvFs0UTeFfGLfC8aYnawEtYu0eo4LHzats5RqzE44tgod/7gncU9cLW9LsB2nDsPNtGP24pI6yr
XnAc62z+dhVYVmxfS2joor0fMsN9VrxOyKS7qXnMhGViMLPhMMdV+5EqLB+k2/ps/hDF9ktO4wPO
7pg4CMBTi+ov7iREMJ+loSvaz7kQCwvJfuTDIVlP6r3925lZT1J7tdygLFl7RZHWNsYZRnXxiP5f
7NIIc4Sa3D2YnX4vEuNTZPoLXX6/hcdX3dS+YjGSNZzqdYT8PEoP+tzsTd5LB4pJ7NV7MxKckj4s
4cW09RdAISZhg7T7Zy6h6nvIELyVCwuHxZTxHg/JaG2yIot/N23+ITRP3ZqlEWbE6lwsljcPjoQQ
Y4PsvzMs3Xxv1DCcK22on2OCCm/HvmsPbjFXGEnZmckRbwjdc/Y1VH4UDi2TgwUo2zN+oJpSoGq8
H6ssMDVhp3H3pqScxSm4dfD3JUZB/stwO8cnPSdDZY2IGrGbAW89sBBLw0xLiru4VskJxLk6TC0C
MHwu8a3uDX0ZgteXIQB1bWvEyGsdbtgj3Mr7fkGz5ViJfzMuDZMePN8ApgajfoaJ0OKdgVtP6GqC
V5xjPLWwQSIVzHSSdJiGatmvcc4PltaFwogemS2lJDmhoZ0Ii4q7pdn3eAtAwVhedMyKwfjJ7bY9
SMK7INl3JxWn1rknF22jQMsdcog0R6Vkf1x6Yb42HkF/gFrACgKk8Qv0IC5S17IhahQSQhr2ML/n
gN6oxefsRJe4b0nMWPQs9kMzBdpOTw4U2V5sCyo56DfeUlujODPnmMXz+pxDF5S/1JTSkzvdPk6r
+m3sClDwC1TtcsuDT4KTjhCVKspAjKUlABzbKjqXvGgVyi1lw3AkrS1UjATQ7I9rElgjfO3JVxpR
O5oQEML1uSJ0yXesg2ybbkTkMiFTlEv/OipoP41npfgFXWLGAVL1+hPBxizIzTZdEUwZSgz2sHrE
B6d7LwZI/TBJVvWOtMTT7MaoFTEq5Q9TZpV7zYvEDnJevdVnG1fWjOKdb740g0F6ViDnlK1Xy1Th
qRgFwRlWVt5y/sc72LoxNi8FJB/d8G2Em44xt6M+zAw3w0bL8vrH1NrlI6/RlHSxO+6munkamNyR
n+SrMSDN4kbYHdWcmRkmeorGutGSg7PM7qVck1itXJU3turViTiS4smkDeBgoqnjAoFKafEXGIvY
/sWn0x/ZqWOQYOiJllsbd1IK5xK1/bu0dGdbeJ2WQ3RKHfzWw0J+Y8SRV0GxvyVfwzxMCWmxFtze
oFMZpQo5EyeDy/nUdO6yR3ilE/tGoMiokaiogZTY9a2nn5HlayG6R+tYsUg9ZI6thUm2bunYPZZv
7SydYya9desMrnEBLL+VopwP/L+4UHVF07Jvx9x4dcdhybc0rA+oFD+xctUbvA/scVm7d12J/Zew
jcBlHEbz1dAWYZDj6MEadYuUygoS1E0bF4freXC3sn3E4P0wKvvktRmBvK5xR8Pwq/d/W1N8BB+1
H/oROWyZUuOirU/18aGm40PDPPonP4HCN5EXdOT5INq5G7s3/qLv0UBmedbVr9qYkmDRZN2Hm9vf
Y5acSYElbhL1ulGCyvOs69RMa04J+oNWJD+Ws6JFdNSl8BxoGPzBCUVWvk6eFJfJ7l/8VjNDNLLx
xi+j65LkQ5CPfXkDbJh00bjwDss8IZ6iL3auouOsWjO4M6Hpz9JMabloKjYu1eJWn0S0nakup4qA
JI2qFze+dbH7ap9WRnVmgh1YKt9NS+U8qqXUdhpk3n1jOO9DlHhvHITE7KT5r0qvWJxia0psotgN
7QW+3BJKs3b2fPX1NjJb59BF+dM40CFytKWUF35Hr0BDj15YVg8ghzXi3mJCZDeIk4t9LeMoCxt9
EKshnvzpyM32/MEmhKv2mGbL1+zFHSRDxJqQAvstS/rorkF0yMctXqwUFvRGOFF2tP2s/8wGQweX
DIZqw6sTWnLaYSuSm8GcNDTqg/9g+mwLAhV514bGyOu7a5qXxa3D1AYWSerumhlSqdvZoeMob0PQ
o9xOODQCq51hf8EI9h0KzKYjq8r/ynoPwDH4a/Iz23DSzLOVYkjEYOBvZ695Rhv3qAg+YFLIzjUx
2nc86OOBppLn1eHrIA282DSDOxwaO/b4F3IhjfFNZBj2aXDm5daYil+LrQ+BsAZx6AYaUJoXPehL
NhdNegMLNz5O9MtC8r9heuneoULfGDMbaoYrZpjF5T51ja10SBFG/YpkveOnD63xkXbgXrBC/8oQ
YobVSDjWgpMGDQiMYOZKId8exmuN8a83lIQPeg0Qx2K5N/rqsTGaI3IGotTAoGwtLKlBYxuQPGP7
wn2LUSB6zM1PzRyHva0je0U1k37CZ+7Jeo5OxSB+iXY4d5TrjWEUe3z/sPVy45G7or3ti14Sp0RI
uo6yNO5H+4x4aznCIzyYbhTj6Y52g+rukL1g7lCbcvTnQ5+jWYvw5CoDyLKMV8o1876g6Zxhz+Pm
3GMRT/dFFAHfG+W8dbP2dUS3ctvmqP/ApL3hFi2Cqs72OXDeIMuja049fpARs+x5QSZgle3zWGY7
S2WXulS/pecJyN+IkGP+XfsZvPmpaps3i1z4+7IVTyg/0BwVOKA4Ybp9BernpmBegCZUO/R20x5p
0VcHXD1vI1h+QWHH7g5lUQeTqZvDvjTvfZUKzlLN+KR9+3QF+iWTUIGjJIx0YxL0BUUiWiW8qK/A
3hLkxvsUJ+hjBryfaeM4QTL5DUp9LERDrB/hrZKRikgH0xt8MgRbFuSBeKPQeeUpsfGZ7epXiQuK
hW32DDr8RsdOevBUb/PmMeLxB0VL787TFnV1ggoLyzmK1875iIlIBzJbPUpz+ugstA8szdQmr0o+
Iwwtm1SynjMyphgKbVHjTgodFLLc1tAeTLc5xY1Pu4mZH8hHfIhJ8trjcE8ROVK9InE6uDUelNjR
VwGTe2uX3lWnsAaiC5HOaIJcz8/Ytl8xFGWknujpznVUejGI2nXgO4+cKDdmBJ9lfU6qAy44rosy
8vcg5O4pPHS0zj6eHpLZiDJh2dL4p2nG+DjUNJj9ahejBPwBjep9e3PyhdnWJZpiZj2G93DDEYXu
UIfC2TQWphJeTuqpdN/02EoTv3twBhW4S79m2TndQ4ms1U+LN8vMmuNiliguElZ7yrjomryHSrxX
lub+eKgO7TTa53J5VyPlRAqkwMMrScbiKnmi51EoP+y3zjHjX76PzBOeHuaF4iKH5EtwKW56uD2U
cZnxZpR88APDArdYM02H4R7dB0np7c6WeIZV7vRBN1l7TPxrzn2xjUVVPdl5mewnezq3xCtxcczj
bpmtDwRCJ/wEFxBbYvWoWVP6XZRQJbT1CSQVUMOWAJ5FUqOD5CdttHfFVnkEVcOXvZ8Gvi5/VCG6
a0qnsiQxd1nCRGC37fKMHeJShWZEvE35lLr+0cjZ9hHRLYBYZqw1p25eYwT82XrGN/gDHMq4IMC0
gY051k4DsHmBo6xdvPaX3gxvGvF8frwilFTzG77hsJNtVwQ9vSCQ9KzcJqMkB9seq0/uWTRWsKVH
C/BzjiMX1q/E9z9VW9V8K9sMMW/cMITGVlx89e30ZmaOu+mA/m3ckgTiTMXkoo3JcjEa03laYg53
EM48LfarhhWyRrV58IcrcTX9oZHxF+lDcCobfbqMcztt+2zCL2FFlC3txhfDxUj1M9qwhi56BuCB
qniR7k1ZutcEB5yf5KR5434J/NFcdqbj6u8puwZvMtlDkpV4sOYSc8t3W4cYdzfNdIfQIxwNtTfz
n3l56fX3ATQ3HmQaqwIztpV/YxLYebKggIT8cucubbHtwSSinl4570Xy2maFdoxRHfE8XvDJGE+6
ZpP2YGnF7wRc1baswGMIiPL3jDOtLRwgXM06ScsLgTKk8ejks/JmpVr1KLLopiOlZz+gp70Wgu0l
0ubnMaJCd0gsjmPO/l7TQGyxKGRl8GbaJaLUrA3rRUvOdp4VVz7+aUfU7iHqbf6idVI9KX/ipEIR
+9Zrb44/7Mx5ChX0YMiN5UD6XbS6jw31aJfrMM0zT7GxHHPexD0lyRec8JDI7rOuTAwMw+8qqm9s
g4eS9ui3zx7GrJthUxT6WavjPRhkPrEF1Cbuest3Q20lL2SIWGGOLyd3cTys4QVSUKHv+wn+MgTz
PoTfYL8CdKAs8ECb2COrVBS5CoqNvlzjqPYIQ23ljnaqoNCW7b05QG9K2RhgaCwqprdux9Xt2d+t
U7DJVcjopy9L8NcR0p7ec152GpAsWMbHOXYObspDiECtAGySH40sDTtuXISKm1S8S+BXXEc70bv9
KUbSfF3YFO0wJyCZwGiVEmE9M1FhLI7Yn/6u7O96XPmznz2qPltwlcXlLxB65yzSmH2ND33nNMjI
R25l1T5XVE0pmaZY4pshID1BnKaBtUXlATbGl/41kVAVuJQSs94S5Sca56xcbiqGYOpsz1UYj/3M
jpcBQiN4EQgPPTcMZi1uPXC4aCEXFzdjU7FjVk41OhuS0GbilgYBD4rxn7wSX6XOuT4szE1GDhVS
ugghiNsrA9If9MMq0KKGg9eg8gsXPFG3HVj6sEjIR51trkl0MgSzglMByLY8CawLh04rm4NG1Gi8
kQZ1j23gup0SgK+uqv1r2wwkNPfIcndZ5aAGBR8EDt7IxDPCcLTjPcZBkOMIvVmdl8HSuAmZm5AS
r5FRczBxB8UhqbnePptpnQ0IuFt+nH+XMXv/1PQG19fgkVmn16tRGokqsuJa/7Dr/qKVLqLxKj3i
mEteTafDiOBzzA9TgzvJbrKjOfnA2id+xGwMjx338jdf7n+xdybLcSPblv2VZzUupAHuAByYRt8w
2DNIagJjI6Hve3x9LejmvSVSWZLpzZ5ZzbKRCAYCcD9+zt5rl+suczBgK6cjgDSO9EctqfX3gNoG
5IhHGnaO24jTJB0xDIzFEvdj/GbVpn4RJNBSK9JgtnbW9E+5GoZzTO+ZRCkcMUD2kwNB3KsWNa1F
OzSUz8I0jRMtIWsbVRSaLQvhleeGD+nUeBcDEaU3Aaeb104nuhy9iQtkwiVYFV9FcG5AtENKgrl1
mZVpfEqahniQAXZzZFjhaezb4qlVk3vokYpv6E6Ry+QkzQrykThlQ1Wt0il78cvq2gyZH2AtQFpk
kRsa1JEiWr1qN4bLPIEvTM/vZj3rsQ1T61nkI/SewPL78+xLPrSpadBnwkM+omfx6UX2+sHN4Y1Z
AG3uhoh6xCY+jboja0a2Whj8KqEeTnLf3mIzwVWuKuexN4fqvbMw5KFszzdwy8d1D4l3A6MRijs5
lJuwx8GAbuXWjJ18L8ghfcqENV7gwcyPeTh575WgdUIPKPMNmz5iZfJUpxneQRrZZqiIzJzqh0Yz
sCnWmj+9t2GOWCM0vC2tUnnMhzPAI+1FDY3HychudsCm2puaaPoVxDRmclmYbKHSROAV3OpYe/XA
FkZxgbh1fnlKEEVog5Z1R11EjVcK7zr0un6nC8M8Gj6oiHGwMioElbwV3IDDRLrFjhZDMyyJc2OO
gwbltuKEv/7fJi9ylTp0b6eoUwB2XKJSptqirznhg/d9Z4UiNmCJMavrP1cJ/o8TWshfCi3u88z/
qLOY//y/FIAaStG/UBLoKD2ROtum/h8RKv/L/Qt93yy1MKStDAet6d8yVLRkf81/GpCp4dq2Zc3K
wb+1Fpow/0IzasGBnfURnCH+SAVofJRaWArxobQM07EkpYypS670o9RCIcq2AphcD4OTu0C683rv
RnjDssgG7IWfeSdinbo1lLVPrKRLcnQmhv1YgTyi6VCtoKiTTB0Y1fRHiEd+M0wAupBSIIZzgevO
8sUfRCDpUOg+GQHNA2HM1cprOhiCdmlcl3YHkUszk80P6s2/Baz/hcPwOp/jq8gR4+f9X0nu39fj
6wDBAH4YtPHH6wWk5HTT6HcPfp21SMCAcaRRbfwGP2rMP+bzZSA7OiafyIGo++mGB8QlGwhOugfa
9kwkcQPQfyQ7YusFbn/rtABeAhAmF6i25KrhgI8xpWr/9R5+EOv++Fk/Sj/5cKgcbDiyzLhgLfN4
fvysYRyZNdNI2A5Ele7qZvSfx3IkJzJ12kfNLAwMsJ53AyFLv6lMT65+fat/vgnMbVwlUVPP8ldX
/3R9zbRgEOTGcM6YxywhOjBsEYNzLXXGqLmluhUecFpBJZ68aDCf6HFHv/kifvq6iX1AWWRBApnd
OXL+/z88XvTPNOpwvzlXQlDxpYLMz4pi9tefdP4gH77t+Sq8v0rwnglS6T5eBRN0X+LIaM6lLau9
CKH+6EFrgdWHKfbrSxnip2sh5wJOyltsCqS9n1RTU9H1Rm6O41laybSHqqCRCOHJvR477qETJEUt
yJQynmgoPtl9ZW81jKqSYs0T6TKUif1HbNj5IXNJauNJQ2tmG8JCyfzjHTYRCkZpW/VnW2r0iS2x
rug9RYN1MyRM+BFgLH99B36+2S7vr8V3arE2msanV0s4k4m/JRnPnMSbNZpUd+WLnj5hGqrfPME/
XQozgGHw6EJJRiXnfnp6mnLO2Eny7pwQqIu71FSrCebheiAc/TefakYFf3iEuJSkxJVcD+XvZxhz
VpRREXg9+h4tSzfAfLSDh2Ji6WE1vc1HmwJWwVjS8lSu//B+zld2pG5je0Da9xn+HTWY8s24GpDG
GubOIE8ezQ/0AdMag99cavY7fP6Qlm4rZHYo5pX16X4OdNpCfD/DGfX1harjJ6NjZDUwoVsEtXz9
9eean4PPF2PvtHlH2Ga5qR8fTAWMEx+f157joYB7wrkpW8aRYiiIPu8Cwl16bDPa8X98VcMyCI5g
3WV/+YzurqYpHhlp62fSvLzXuM/oelXhVnL222kt1DXIvPLbr68537ZPnxRpP/cV7qFwpPnpjeC3
MLvOLfVz55Np4lJL0jDIk90fX0UIFjiYxVgZlPtp5yQ80kUG7k1nuw5wQVnEcjnEdv1mfzb+4Rnh
vlk6S6ptcQs/rW/emDMjtDr7zPTrRHgjujN9qTfFdRK2oHnWhnxuEF67uMyS86D7awBCyCY54KIR
LIfzrz/0P6wAc5UwT6kp46jfPj5EpQwKLQEyeHYqZEch3Z58WIkp++98aodCwWFNn6MGPn3qMVb9
1I2NfeYMK8I9rSh5DE/OXW+u5Q03QezLt4le7jvBGYSa//mH/PHin96U3CCPKq1q+5y5J7O9UNiH
guOfXkIIeHA8oBazZ1N8ukQnM2LLAWo+yoFpVjJVqEpjhfQlseI/fk55SHnxqSkNNf/Tx69M61PT
DPCrnpGK9utYKMhdZV785p7Jnyo8VyhhOAyCZlcNWIqPlzEUR1MHGfXZcbo8Jnwob776PcjIJT4Q
xHE40SOx5LgW7wvgiN9KaHF8gTLOyyUCSvNZx0lBTJaHxHeVa2b2njLo4vDZGFgAPLJb/Bn6Gzbb
wEqUt5hwUMLSk814NIuyu65aOxsXjt2swrGa5VstwVA7H5fMuKjNxsML3AXuN5R96e/WuJ/XGz66
pLaEXiDYIT/dYQtllT/JXp2zOsnXBVnly6pAkvDrR+bn8pE7zLrN+cDlAPMvePqPtRs6F07ktXse
4QysYs+gEQYTXImDcGf59EjrkO6Shcqk7fXpOvKwua6NOkkvf/2b/LwkmfP5DH4Rv4wpP59RGLir
GuGGf7Z64e6Hoa1XQicQDNRYtoZk9sdnFGC8LpYxobMh65Y5/z4/fPDcnGA4Vk181isf0SFjTfqu
cbz69af66XQwX4Ufb3O6VKjHPr2SgN89ADB1fA7Yq5nUyMLaRGPpEWnVWdcZQrsjg0FvD2RALEbf
L36zJPzj9edDqcOK5+J1+/gpUaCYaByz+Iw9Lrwc0pGhuw6NE2Scokmquat+GBCHyVx7KgPD/80L
/N1e8HHX/G7Nk0QbcHnobh+vPyQzsyOwozP00EWva1t22OqofL1cIz4u7qMAa7g9etEF8KNsSWJW
sisZl/zm4fr5ZSIzT0ibGprdFb/ox1/DKxEnSo+vwRkrSFZO66wNkC2/2WD+8SrIVQzKHJYs99Mx
u58w7JSKRyovm5T42WE4kCktfpOH8Y9XYcl12bhdtu5PJULSpyojr5A8WLpki74PCEFNkf78+sEV
82b46ZujnDMcG6suxav9aVNuvY4IsE6PzgxI4R8II4q/ItJhuIX61OsWeV8GJ8gg6YOd9vqb7tZA
Mz1cYzLzvik1dN8U8JwZYaUQhGnAJL8ZsSa24H2ZulpNNa7haltfam+mZXcGMqZff4J/ePT5ALhG
508wn9A/fucC4IkjsZmdIYszU1C84Aw3EKdqhrFoRzE3HvNXiNc3RTe2v3nvfz5B8rRbpkud6Bh8
U59PbAjtEuZWVXTOkoppV5hGMJc7dXA9s1sz4o62IzSRHQyO7BTlntjmnTfeDh7zYT/2gv/G829h
TyJUzxaW+fle2DR7XGCB0dllUrmv9TDf9ISzbX99x+c7+tMjQ0nw/Tp01T6VyJ2riDAhJvs8OX28
9OIh2ISunyJkSjlEE1f6m+v9w01W82ZBg0nqJu/1p1fBVvCrO72qzyRRPCMoYzgVgGPoDXvcE4po
PxlN9wQCiui5vIco1OpwCfUOcU2Vx3+6k9J60Sm8qC5hCSomlR+ftyBMVRKNhE/4pjBKyEewuTgf
pWvfrRlUy6l+5MZBsfTNlGlM4J+DsNR/89D/1IScfwu2cYueBUckXt+Pv0UJgTSNpWrmToFDTkHZ
PFKV+vteB2jS6y36h4xuhlml2QbQefLatHK89zTxFa36dT42t0zq3OtfPxhqrtN+eDIcurK0MIiU
IniLGDP3cx2X906WOh5Rx2zxCDuL6MnG30wKoYXve1Eph4FFXdUGiXX9aJ18hxxiuxwJmTcQ0weL
MZHJJRxn70tgNExRLZVYJ1sFEq1o3yEjA1FukxZJpMM9NDLYGcCl8ivUgTBoqbz1J+G7LTpQ0gTu
Szc3dPKGreS67mvjhg5bSlCzDM17URdygFlTQt0EZVt+geMVvEESNO8REUQSCmyd8SpzOhthHU0R
4kgAdbddr2VfsrQyziMGXWsBmgyLGELVIFoadhS8CL0hqtQJYpcRhp2dqFz9ty6VGE9Zw/JXOY35
PfwL+Q5jCRx1FKfiVXYOATHkXpivhuuXNzNifJanWL4OskSnkJ14li7CRgZvhatSwjWZ2NG0aolQ
R81V3Wt1jj0FprY7La2AmfQyh4DyrMMk+teJ4P/bQ//XXDex+/2/8QWXedUE/3V6efv6nmcfnaJ/
/92/KQZ4RaVJshpL49ycsdmy/uUVhW8AnsDGFUqaFigDl+v9G6QxB/2RyqSYXbDCibm7+m+zqP4X
O9y8/OHxBHxn/YlXVM3X+OElpX/BeICoJM5zQGts2n8flw59tEuBmgSEqso7B7F9YFwQ6fA1JMvZ
H58iHw92hNADwcAXoy6egkDb23Zvv0yaNm6zoHq3fDp4VFfX4GfiDFBZgZo8VRDrKqgC7rP0NcGR
1Ng6nnFjjPWKF+3aMhV4XeyBXmj17xNj1nkIj9oBSBgZQvpQX+bJN8lrmRZJ7a0T3Q3vmkblV1PA
VHNfj3FKkrJFOG2KezqaSCBgyOnitL/Ny2rNfHYVO0Sv29GVPyC3MQZWlSEXmxFO2Clg6n8K04xj
ookUCrIijP/sIcmrc5lOJ/iDJwNq0xbVMxYako1sIkVCbBdtnsn1SIMNTGZuX1ko6E/KH7c6h1Fy
GpZp4+3bKnlofEkAgymWYUi2cMMN9KoK213qR1d1XoIDRAGZQllASQClqSkumrK9QG74HoTGe+lo
u4ImNCL99FF1+pppo3EPoEFuWt/BApuZd9LA4UWm0WJMK22TDP1jha9y9Kf7Mi6+AufqLrBD3Me5
ep5SdbBSlPIyEu8ZQJ3IACI0jNpNFnpH3S3q684ikb0wmzVWtRyJrmXeaQ7oIpr7izaZtppRvdY2
XBXH+5oamr4q5+CgqS5Pkz+C9UqDewpxeyFNEI2qZXlvqnJlDSJ7VynSQruP1G0gkvuguk3gJC9g
ySL7AAF+Fw5AlxO3vudk/ALoGLhxhCodj2ZU8WumRoN8GcvxUuZTsbDIEmcyXF3WlWiuFL6AFd0d
sqtSVCGeYReQYH1QwK2/CyoyT4IoXsu8IW6qpC5F6O0uQz0xtkMPAGEwTAHkS5VrgVtqoWXAGvQS
nOPQB1/IZYf0q3XJoujVNcqANY4i56g5moP6FocpHxiA3CQWgrELb0Bqrtgt/GVepK8hQIDemOpd
XMBJDsFTo6Rt4TIsDNFtxxIOnd96uz6aT0KDQs1s18sqJbG2RfikszfkKnNWUJDxVUwZoQUp5Oql
6Dz7mZP7swq0nK1mNFdeUtdsXq5Hnz5XN1GNnjSR9DmQn8m6PY6e3PKMryq9hDOlonvOSyMvR1K+
4iHCaJmTYeBbmvmsAQLnX831UGp3iCM7gPFayxGVlCu8vNjElgRbXVv5VRJ4zznnA8/FkJuR+/XY
xmJFMMHa9VJUPK1Y1aAZL9l8burEHHdgAr2rqNox4AV70E77MQvXulvhQE7zr9DpwH3zhawV/jdK
zS8+Ubk6r61haXh9wmerC1mhfLSDfCtIF/XYXNMNW8WNQFfB1r+zWXd2lqX6a4mQZ5sDfV6lNWcA
yKZ3ONMYZ1AGBsEuG+j465X6Zk7y5IrcvwTP/mKNnroMCgv7U37pxD61BTaope1XK7P3NwOvgtfh
oBRyp0c6uuQUuUM7fQ+8wlOMwAdDK4nVWCF4v9zBXcW+3IPsQGjXt28lps3WBFddVBYc0RK0HyOB
RZ4aDv9UvBEcTaxMS+M30b+SE3dog+A64NfYxSP5xqhYXcIaMOIlkCs7/Qoyzco0tKMX9EBZEZ5C
3rOgr/QLhO08tMZWc4cvJFAivBPTwFHfaRD3lbQ7hY3hNpHx0qz7RyeaLpiwYWSedKqwCQGUVz7J
Idjqsyd/isZbVKV8rbG2s7PIWPBfw2OWi61jD6TbJcRJJzHCRvwitVWS5Oqq6Yse4xyV6suYpkf6
yOEldWe0VlbaQzIfnw2mSVYzXPgJ1tzRHN5cKpvYzBHKGwsHryfNg3RlJSiIq9za+U19HbbIuyS+
/WXRdvc6J9G+nJaF/cUvqB4DOCwnZW/VpD0NgUJKO0y7Epl/oNcvTgnBsuzuByCaZHk9krrTIV4a
nse2O6Hzx/GbAGf0S9JANffkqx6mjJlpBySjANFnw3SXAWgu+3BtZVn2huVTQ+KNurVK+5dwwr3p
uNONwhG4stNwVVlXyI7ejU42R6/MxIq+2ls9DJI++rn3x+hE3MXwJWw7l1Ym2lr2ujDo2Phqj7LP
EkunH8tl5ajSXJApexMN/gtwl2OnN7vQbgRcTGOvYINsUYL3T1ECiBQ2sbvOTLZDjn1X2HMW+fCa
WNjqUN8/Kxe5s1LP2C+QwofYC5xp3TR650JnVhgYw8vQKK4BvB0REn/zi3Jc6naH0M01D2HEY40A
OVwhajKXqPzfihCTUwgyeqnpwYOvGmNb2vbbiPNoQ/K8eafPeAaSYmqiE2Zmg9HANYhnkIOEu/mQ
zHCHNjO0dV7gkIvA666r+YFzzaA44zxoTnQI2mtL1wgbDNPy0p4BEkMQaZd+ClQi76Ch+L0TfCNG
L7lo7BGS8XcOBaC6eivdRj1lBKLCMpyRFUZdT5t0xlgUwlJ7d0ZblNMkX90Zd5GwnVBWxHhqYWHg
9ce8MOMxGGu1j74DMqMqNfMACNfDKIAUsZ5lQO4sCPJ1pEF+NquE9FkwVIsouY0nT1w5mhZiMXAI
WsjGJdQHa9eGTbFxQ51YOhnk9Tf0Ay7sWkAwJtLqF2L/4BqL2jqYaYrML63EcZLji+Z6zXvsxiSE
RGl5TyBju2K9YPUd8GDZY78qMW3c6D65872egmMYeg9ygWMa+3JsiHpoytnrh+XtpNM4OuLgwlDH
aeeKjxAcfF5ulvcKK4NFJMJJx+gILjiB9vFiOcifwDwCvhircA1k6QocbnsVZYmRroswRYBlVVV1
0w+MVeuC9LMB1/3WmALko5Ft9peYX+C3xzha3Sn0DxqaLXdBdCHGfi10ctanIF+3SWg/jQk4gqTT
3c0IGnVLTkv72ltCW1BAEnzijxY/Umh02pgCbowE9EJELmG0aAnCQ8nZUt01xCQ+x6WAVMEaWcMy
1KYtQfDhkb9jY6u4xJ2LO7XeSG9ls6O59UtnDGhgm/QN3tZSG+0V2vajGiv4PCLZZ03XPAASBzTV
ryyn/xKlyVEbUeXZSb+Ho0IiXJtaWPZ9sAM+UViF9f3+gq0CSeCJRCCM0C/yAB1/P8mDCRJo0VdQ
mupohaItv1F53h6LZOLDB9HRqNMR20fCEpYAcrV5i5btoJKH0evOtTe1IEfpKjdTkOLMgHqVZSSe
5RwxfSPblLihrhDFnPLU2THlf4ANJEDiduXN0DO06ewbNzj2ghdw8sCXWkRv1IyQLs06wPHrFpvU
Ga7LslnqFYzfmDq091ZlyEscMq9b1lLLHywN0AUKVlOMe6zei0JXmyIpwq2nhbe9z8kc/hPGJxSH
aeidp6kBnluqlc6Iz2Ca6tnFJZlq7ADM/hBlroVFjCZAzAWxC+7N4ON2tYW3NWN9Db3zLO2qvFDw
/uiggPIlwm58wgT1xPZ9hH+LSL2xdsL5VhI6faVEjB8ph6De82dftAyD1IC1iPiXGoneuKrs5s0v
jenQuvdD7F9g09vgW6zX7lCTiaXhlfWCjVYEAC5pdRIXipO7fhzcLFiGlIlJ7a447l0L/GornZNO
mpdzgNpBNQp7QemFX4lSIvPLjU5lM287zdkISu1COvEJevDEUAXcaOSfLNBp+NYwX3QnvYkviB8+
SLJMl1OOWFIk8Z07Zza6zWEsOXyonCAmwz0kxsjOqTfoY78mLQY/2vlfEOKH2JymIzEycwApAXMO
j1TbuNm6qgJor8QjLpiaHcyOspxdTfNxjmW4quCgsvlUA3sFP0IjWnaobGOZZfZlnXB5c7qqJ2gn
kF1PukvijQVeDOGbvKhGxBX/6mb9UU/hf5rGEeGQCaTwV/2CY17n3QfU4X/+0t+NAuOvGSg1CxOR
EdIv48z/n0YBo0CiZRinoK5zbLqM/24UyL9m1BMDFFqQirE+Q45/NwoMGgWINFyJ9gQ1j2n8Sadg
7gh8ahWguER0h8oE+rvNJOJTqyCJvCid7Dhjq6uDayKvxkPOyW8fmIUi4I4zcZ6sggy4gz/mOlCZ
Ojkrq3j38+RLN8qDaJsXamd3bQHSgHxYNDzRnURODsYOW4u88fOApPTaJCQ19e6HSrmbpu5f2gLo
rjPgaNHK/sqPOBAybzj3yNx8m7o1qbzrTGnpLnDIXOk554yza1j3jSvCkq5TfSSIg2bwXBifnCoU
d1V/yB3jgAjaP1Ra8DCEzVfxfaOCTHWZCWKQNUT+K6+tmZgZCLqpEVrAyB49uX6HXPwygx8wqPgJ
pBdvVOofYSUhOEzbvVHgDe7c+MKDD7ls7eJW6CLdZlEyJ/74YJ0a44ajs9h7WnLEvP8kZJ5fhqF1
01I7ZZPnsN1CGRwhHW/KmI5BMYRrON/Bpsrr61ST2sFkZ26rcRd1JECZhsy2yE7XTlxvVa5IYyhr
olx9TrLCPje1vpgql5iKmtof9l3kUrwPUt75/nBZFihbzPxWd8d12RY7zuQUY9U+HCgDCrmnkXzR
6XLtoBKZkx6HEgxIirY6jXCzRcV9EmONyUr14NYpIU2ePI/KzZd0CcjUto0tCogHMYgNZyxt15C3
fRpNM0Fdoq2h7OFqkfwyPcajCjG6mrbFXLTEWSD2QVlQQNXTPgu8O/qsiywlIcuMJ7kEc7jKasmx
x6zWEegwlSoSDmGHw+neQ9bewUrZlZZ9ChNng2Bzm8GIhEATQzWI62NR+se+YL6uRaQUaBy9qffy
J8Pg1BFnDa3kjhoctToF8lcyImqs/t566mIq65LjdRsqmP7tW2fSL5uLM6Me2SbYaos03polJlNe
jq0u8BmTTrmLyi5a6pRzYLm/QP3aYs6tN2ObXeDUP2t1fJ3a7RXl5Squu3uwMQgVkhXQRVoMVFWC
+Mk6MrZhQdhiCLxi1ZvOa5mkW5QM5sYm+WOpGxmAoZ60qqjND73Sd57R3A6d2OvSvpD5sIeag598
5PwStxiiC1OC7tass5epS2pBzkKtfWs49LqJ5bwgoM1fkxqxIyGNiE5OveNErF74vaBt3VVKMsYU
MesoTP+uyOKNX+RrNXqPPTZVbkXzWobANKfgzRTaecyy8iB9k8Bx821S6qWqm6Mv8AXqEB0B59yL
WXzf2uEdjcP9oIwLiYdAYtmMx3Invmv0xxkUFm4jcoaqrNiqeLhxNZzYzuhe5MnwEJTRjV+KNdET
d6Xwbwq0/mHG00K5KWYTALOYexHBDWYAuXGScWvrdOjNxH2UORYQ0GkIe1+m2TowyfKmQsVWeM2p
ITFyiqD16xFhzjBMjYiMwMzF31Xk76pJ9pHzLhI2VL3O73qDWtgDc0FJ6K+qqu02TsYCMTNgrNm9
kPQVY+/UhCdcdXukNummGM5S94+en68gvHJiIKUT3I+451+IPmnVeqyJ05rEM4+ox6FbXKbKTNdR
WVoLg8Wm1LQDh5MNYYLJVRkZ2d6urI2dt/dMLx7w6l51BlY2TpvbOMei2uhNuvIM3dqS/uLj4Qse
HK2nJoYpH7uP7O4rR+SnjlEnycThjuyCeOXaZzd7CJwHisRpScbOpjACzD+9vOnChoV/okLgdJ4O
4hxXFeGc3qp2RmYp1ZLkKAyEY0kSQY3GrMZxsjYgQzQ+RLMhvNSjoeKhJw4I0veR4dIppR2Xg4dY
Sl5diDfTSjjiwVLZtbJ42bDc8ZYAFwI80NiYkOXeatvnUFm36B/oq8DOk/a1MNvHdvaveJLWkecT
iJUCh6BddxmMMloWU/de57IARZ7Khcyjm3bovqSzC6av3fn7cx6qPrtxC5gyo4c9zbbSlx6QyoJk
7Ju81DcpgexMdFhyiel4RC8EncP08X9leUhB6XKMyWgAwS7q9eyapYDIP61/tGcjTjcE59rMXm3f
viAw8m00xbWfJk8s5/vK0/dJ507ETM7mvRbZSrsTLdG2XlvtKQd5m+exPA37TVJgLGPvoAK1cZKX
siNpbhwOdhm+ajZqaTvgQD+pHtRZcxqF85Z0mEjpTtHeqeSZRBu1CuykWXukKQ69eUFjBPue737r
mThuiAtsWeWNlmI6RBuo7O4iL/0vQ68/OVFyYCi1rQi5WLCxQcdy1ds0dMe8La5C5riLaQ5DLwDO
0U2EmaP87DEzSMG2/fA6lOM51bWvnRHQbOybvTkat81oE6lnK1Lm1E2v4hPnpuuUZD+6wLdiMtQC
eRgOSAscHSikph6O0L5C8vfULmcYzI6NtSodQFIp2sAt7N6eJscikuJdReKar/OBhau6iONiF5MI
RyvewepZtLdq9i44GlG9esSSMdpgAdrh6+Abd+Ro5stGm6kBxSVbR7xIiu/kC31d4T5Km5qaWuSb
UBtvkormUV875cbM42vE0Ie0cG7CPLZ4dFvQ5R1dwcnEdhb2/ms9EL7TuSTOmPFbLZwDXDVif7Ip
OlHNkBbiGnyHrsKQRaxvM9UgavpxnQdVuCjC/DYs0idDcm4jwpcoOwESxY2LNajjtWN0+HMpuZr2
QiTEyNB80Fy5y9FIkFQivxFfsNYq59g5wbRPC2QLba9vTbSvK+kb9KRFa5zC4tnGHtdOnIKwy41x
t28s/TJu3G3Q9OXKbaZhoYyJ5aHe9Om4SWaPHW7zvYU2b2nE05fQdl5Hg+RY5bcEkVv61aiArOMn
zz2+J9tgIGvnAP36iK8kfqmFGRzlOBwZQRG17Xa3EtoKCQnpVhYOeV9jzeOcyQtYlubS1ApJxCne
vyFPu2323Q+YWi/QQJNVE/anJCOHs7NpI8Sy3hK3U3MuxkpPBtaD5aT7sczeyo6TT+WGJ4DEJNCk
fbOsmnBny6zfGE1g0qyK77VQv2ACHG1ZyNq115kgLQYsin6O5RxbMe0UfNubiohPwimw/jWWeUFu
EfEoNatGZBzGrvJIWPYf+9n3OI2l3AJkEfR/QC2lwE43aBNZF/3ZExoAFDBNQlwjcsJoYWRKvBgF
7A7gAcWmHptL1rljJ7sLVvKRJTE8KSd7UbjQOLSbQP9mM2Y4Um810arVIa9pTcOhNw4znIoDHLQa
QilJoevEch4aMd7abfjcT+NJpCFM8uhFtapZVArGJO7Gbi0COBxWg3hwdIn1tcuCUsAD5KRnMyXZ
V18L2dpr1kWYCfFIohNI8DKaYRNQTzx9UXf9lSYkkOtS3jTD7BOmB9FXM1WRvqkzELyBx/qObEOA
Fs0xFfJA+58oy1a+F8o0jmro76bCeahNZ11pzrd+Mt0liakzA3QDhW4T2AUsSyvN8UsS+d5pas00
n6GIk8MfzeKBcD74e7VO3I079s9j4y9bEz0oPqKLsdIRhnqs+E3RrULEarCvvNueFCaKZKzebhW9
xEN7YRg07eVssCV149JW/BI1hKqlDOaWo5/tYh2KRFy2Nzx9nL898d6U+YPnZUTa0J3FdFDQKV6a
mHcdx/HozZf3GcjsORP+WIvxSVNwEzRi7xc0L+6FV13AiLoHGHZFWOgtXqsjz3DK19rfG848DjGs
1xpDf6ODcvG14SCjZDda/dEM5N4HyLPomoiKS1nrEVUiqMP2ukuQA0Le+IqJnEhUiuEJHwhhyu6V
bzUp/uwOnkUeL8VsUh7x3wNVt1YaHeZlHHs7S6MdUrj7pva/eTJot5aSa5o7Z9LukFXXsIfLtH+M
HT/aJniyWy1eozjZI851LnSnSbekwrWHOLAvoegka+7egrUIVVR0ornPzMUFpRPM3l1WHR2yFNlF
zQ5RTrexNX0GF7iAYPTAmnl1/ZIY+nY3toz9CpbVwxg0+rrxoNxKkCGTNTx4pQmIkkZVGbovXUvh
WicNBa5br5SyDkXL3IkEIG0TAp+hTIGKaYU0GclUr5Z1A42DJv7GMSEH6v34VCcFrCzdug7Irm/H
OmK4JTiB0jaSTQpsMTw7ZXYMPUeuvVwqWi7xiyx4G02oxUuixzdDRVw4IzHKwI4cY5lVm0hjnKlF
2M/LKrlGY1UvQ1LZl0ZfhjdVEL0aIpiOZmsdUkv6y65kSRwkOp/cr7aAVRFM2xxFEV5eErl0HQTW
S2PRcYOIDuHABPtT5Zs5M4cwvkXVWzeK9Ml4ci5BFlBvNfwQmEdkBa11J38S2Jc5+PlM3AM6YpHl
ZlTP4xe7Az6chg+8rm8YYa4YYHO+qIiWQnf57hZYlbUpuLOzt1Emj9i40k0l041Jbc0JFmDdOCem
NUTFbOJ4MtD65BmamQKCqCFGHkTYmaQuJhfCNV4MIqeXnsHfSkNbp+cS3DXzBAatxkR0lbOy40Rf
kZvGAcKlWx8ZxOeEq8K+YO7/FAXwcKgVEpCEmQGQNszuJ0CcHENotCKOlUzlDbZOoG3vTr6eRrKC
gB5hAvPM5rro5vRCphkeg7mgi29teeVmEYGCcyywUFi3x3pfFCM93vJg6xDtYXDCPASPQ3f16OoM
6AxRPWU+Ee50B1gUW+zUtiZCdnTzptGfhr709qIwNxmH3CmVeztroSA45ePQQWX2yulcKpsqBhYU
q7fXj5d5LauNpyRcQ2uZu2rrZikN0P4miz1oC014OeX5Maz1k27JU0MJFtjZ/6HuzLIct7F1PZU7
AdYiwf5VoqRQdNmG7awXrrTTZt8T7N7vyO7E7odwHZ8Qg0da9tupquVM21kBkgA2Nvb+mxck375i
pPcFMdCfjNG46+IYk0SjQ8nCQppu/koZAWliv/voIplBZiLIgsSYH3LxLax60JTd0nLZlb+k6TOd
1pe2sFGvj7vsTjjzj3ahY9JxNbXIwMJRXePpxmS1RO/JjgF/Lo7Y2/W0z1tUn3SzvEfMFaE8xPl3
uGVhr4QOLM7EOy38zRQ/jwTEYWk+JcMcn6A2/fJQOP4TnfanYYDmPuVcrofwQ9wO+Rnn+/uScdpi
NvfofP/euc1jrXu0jZHWUz0K3aacjJem5QKfcJJflgLJ0o92/d3CqhxH+jJwteHY1+QkdHv3skNJ
ATL6ueiBHUiX+nD1eZISgRFQjqAc4i+z6WoP+ij7oLfn7NgMA7m+qz/PrvW1yjzKvJRcC/7AbgYH
cpctKqU85Gb1w15ERGV1eW6Rs1iEHE+yre90x3iukaczwuHOabuv4AnaYzl/t1P7u9u47jmb/kjz
6ZxSSShKHVsvuTzbiwtARfth8EQ/W4B26R7+UjZLdSf77EcV8hbeMA/PMw4LOwtpC+HElNoaDOT7
JBUHEHMxMx4aR3yrg4i+L9csYBFQrfdjJbWTQY3PpJa+R9ISi4syEX+0yoBx6hWQRvThSSAt+TTY
nnZvd2764PQmeukGZYBRALO3Qjz6Oml/eS2k/q2K8VPyG7Wv6o/+qn3O/7a6smuROgCt9aj62goG
dr3G/P/+b/69/PF/zp36pXtrXrD5g/6qO0OL8gz48ERQ4Kx/AdQMGPaGqXNUOaj5WiDi/qo7O7qy
2YH+h8GAcen0ZPv/ghBsGNDOTSgQyoHnb7gZXMKLob7a+CkI6s6K7QyOVBWl3zA2rDZrjGTAIlNU
+Bn3Uo5UDpz7Jm2hrFjOdHxTk//4Jzr1LbF7aziF6FUQbiyCLAWXezNc7zRQ/f14CVKuW4e64kQd
lBhmS2OVApxwb0B3Vc38vzGyf76e8kc3ETgw8Tld4YezDnBxY3NkuRp/GUejf0LdXX7UcxpVcwfj
ZheCzz37qEQffa69d9ffd1XTf/28AGUcpWLgwcZbj1/IxPBqlDTx9HPOjY7nWpna+en6KJdcv9e3
hCHuw7dxeUVwYJdfNWuBaQhUYANRjyUd8a46YtBa7ws9mW8gsjc+KHmWAz2UFBPo+2oC27pLPbOe
0aOzgLz0vrYcCrvxyUWgbRoJJ4/t+/ahH7GdRAiouvGmyvljPaGCxW+y7GEBGa/o9TcLyPJwZGhs
SlUNWrwozyOx8tnhkUxKrmw2BFqK9oQgAU5KelOnTwUWseQCFX7Bu1Jr4i+TM6L6lmVW9rKMFUji
CLR7EhRSiz4ieDz/SELp/oaLaHJrLRpb0yTg9II9dpA2eP33b5499ZdYFki7cCup/YMT42zdyD46
+KmnfSwm3QNHrz2FZWigb522OwfjmjOA1/KuqzQULP04oQtLCV5DZPN8fQmtcKpqoSJ5ACUOUpFD
uFrFgSnx+rIOQ4wtDe4GY+PWpwi8FEWbYZ90pF5Ngsho24jpBgt/IyIwMPOJMiX/VfDdtxGhwlMI
6SVzCTCklEe3Rw+4px4CK7D9A1bBn0fZ/ygsofbbRTxwaLCZjg19xLfosdHOezuaPjq+UeYTVXK8
9I7DaP+MgtPvc5b7D+lI5yZu9H5//cu+m/XXIVn0tu14Fjn15ZCi82KQq+AokZK4L4Yh/yANBP6F
cD9cH+jdl2Sg10AHK84F8mxeDrSENerIMW4gU9/j7Nl1xZNfgGZ163bZL4srb4SC7fE4MwgInGH6
aslohuzSoU1teCDh+HEs8+ZpsJBW84lHAVLQ3dfr77fivRHm1AvCd6D5D7Ca31++YJHJyWocBkwK
rGJzWiJAxKIk4JhJgn7OvnVDND1Ip+m/FGyuu4IG1kGDx3ojqG8/iEeoBUROY1hffWluwAXSvJoV
2Iu23FGuaJ7QsDQRZsbOoqA/ea9JjT4+JNMdt+Hm3EKnx6OOw/X6J3m/nOmLqwzBU2EFdtzlF3Hq
uo4RwbKDugFA4mCUfKoAGXsWgq4goeodAM7oVgh+FyocBoUfrHDzXLz81TQ4pUmnh152IDQaLpkX
YikCchQZ1xmxyRSF+hEWVKREZX0PIbMCXEnGpB7NeEFMO0zLu2Fs9AAk4bPZNO0DpQXUBXy7v7Fg
Nr6OT17H0yLSxu9WDyobq3Q0cPmBlPlnx0HWNjLD4nNeO9+qHm0DfNm9+MaY784n+AYKYvD6cSi8
r45iy0miEOq1jidZ0zwAo9O4DaH0XhFdv2K7/VulsVB8rwmPkVUVN2LN++OR4blZAHPwHOUQqubu
zRHjiCqeS1S6aYR3iAnXjfjqITSyT0G5n3FWtwFTI3SS5JpxSLzMR9K5KoI+tarTDNsQdKNlH+yp
E0dZoyTXjpzqWVXLAxwk4Mo1eu/XV/DW93pVZsBaG1ars9pK81zV1H0WPaBvQONo1Fpu0xRqESyt
g6xKzk3k7eH9/U7emN3g8W4sZJQRXBwrHQim9nr3DJzxSKsxV3bh5Y+oAMf7DLHcB68Q3yIjouHK
ofi1lNl0I3K+PxKYJd9ghsgEuBisFmZHK0n0DdKFEpzaAaIXriTlkB40bqDXP+/WFrB1CDOsCpWC
rtZDU9kFxRypB0in94emRTkpnrApjwwjPtlCJPdoLls3VuHWnL4ddBWVcLDw+9Jl0MRDbN8AvnJX
huVvi259dKgt00KiLArY30Uctv676QQbgHybxYK8gc8GvNwAUrodks7s+Qr/pKAhvDzaytQvK/Fx
KrEsv7GGtqaSVBRoEJa5XDJW49EgcfJGuHpgFaWL/2WYncLM+RWKpb+7PpUbp44ivaJ4Y8C9hRO5
Ci0aiqsQzCkClUWBdkIWoaRZDnSKOlqD/gxwsXEqF8DCUAaThlNI6tPWLvVY3PjGhtqUl1kUT0Kd
liTWFUCjVhNsWzqt41joQet1LWoNdCeQ8wRqX2b5wa1q74MmBywgC4sulV26gSJk3CMgoR+pYkzA
mgz9fOPrqD2zfiayap10BEI69+bLiY9naeEFjgvEYNMHj0G3tF79CaQRTMhwAdQxFyNa4QlIUjvE
b7iFxeS3BL/SMG8JQLzPjNhxJAcOdQXW4Jqgb+Zti4upxJBJ5DjcuGlyDJeIhN6G82HUTvpy/eW3
dvnb8VZBNGULNwCSjCBpm3QvcogEUVljMubUyV06a+6nFnv0G+nm1i53kL6zPMpc5rsg5sghdl1c
1IIiRe2pwT31zinmJ61Hr9/W8+RQ2oC8ZSu1g2Ku3cpCtr6xS70bih7FE7TqLufbSxZuQsiYBFFV
OmfBpfTR0DXnaI0gKTUESw82DXjsSrkaQjpoYUyE0zN/bEGp0qetadb1cahz5+x0Vk3nHd/667Oy
9YQoyCn5OJX8uysiNRIhTpdnWK+VRmb/PsAS3+du3u8boHLHufWcG6fK++MMnJttEehdpXCy3pUj
qdCccWdGijYGwUIbB4xxOZ1DOECgc4wnwDn7vDOin66/pwpxlzuPcalwcL8xfXKOVTTAUQ+FiYpL
qz2L5HPk6xViEKZ3Y8LfLzdG8RGaMKFUekTUy/kWjVbjCGAb2IrY7kevdty9b8psH+dWfw4ziISg
5wvg1OEPb/K8G2H+/Vyq0VWGYnF9RMTucnQ5pMVYIXoS+Frsk7naIojptr3kIPgwOku1G8F+ay5N
g4IhFx6HUVffNOxmZO9ySJaWX5QcY7G/s7GOIdMu0gDiXHToS0wp6RaON1bt1mwi5qHMVT0HkKo6
8N5kkGYo2iKNGVkvrfEpIn0Jugzrzetr5v2xqS6NSmUIfBNqPCqivRlF0k/zaK1CauOucDDsCvwV
vhw0gTGO+QdDGaR3uLayfszVwjFB7OF1xwvB0Z4Do4CiM0H5DmT196ub1HHVLZ/yFJkdecXlW3UR
ws9WDvtvwMv7OObZr/EQRrS3eypiM4ymf/BmlDGQH1UIZHe1SBYnXPrBhgHVpCh+dw13UeFDkBRI
6t8YaqUKoe7eHPQmt26Lejm3v5XMl9Dqxi96hOM79A6Cwau9Pc7zxVHrR7g+2eQfeNM4SDTz3wjH
Jr+o60lQFxM41ba1bz3NpY7Kfz2NUllCHNN+d80RSEq1pj2IYCI7P45hNRyQKCXLNTwojGOBEDzk
b/zoqhrD52jYOfUs9n2s6cWNjfr+6FVaR2grsbJAiK+DbqU5SJHDvg7GwhvuKvzdAP7t8lR/Qj8m
uyvysL8R5re2DnB4VCRVUk/V93KRlWkBJCT0jSD0wblBLl6AfCZl4DWEhusLbCsKoVeJjjTEUY7a
1VCJYwATDi0V2WfsmCqtvhcYFp4q02o/0TkYdlTx9ZPTIGZ9feSteEsI4g1Nbi9UJS9fsolNadl1
KoK0ps9fgcQ+FKNRgiCt4sMQlbfW9+ZHfVX0xSeavstqK439lFqjxhmGoFF6MAtJW9ku46PhsuSv
v9rWiiF5RxzsdShnFSS8OaNhFzKUnJPkbOpTeGCVkLyDZMG/zoJNoyc3xVc3RjUQdPFRyWQLM5+X
HzRLCr2OYkF6DMPosfBniSkItqpJ4TTnCWho4C9df6xNXHJDkJxHrEPQr4cndaa8hc1TY8pT3oMO
GNoBSynsIA8xYK7j9Y+zMQ8Xj7kKM8NQimyZWHExiiuBU4vuE8WIiqGiv6ff/BpDGArihsk3UXJ7
l18EG8Y2q2suDCP1mnu4PF9bTHp+6in3EUyWJfn7SxojSIzLCRZow60r7LobDaGuEhjFSv5Er7q/
Q+PYPrZ1JE7LItob62zzU7KSbeVUTtokLt9Pi0rP7x3NCLrWiJ7SOQcnQmEVT0Ucfa7P2tbi4gYA
fYabgCoIXw614D+Bi26nq0KSclFxflHUuoMpG7DNMFowQwGXd31Mb+v9MOAwySGID+67IkoXIlma
jBRRCpT59/Fiap+xh6Vd3mhpigC/YT2JUX4ds2kIMMdM7sxQ85+TvKl/qQ3Iy434PZWd8dROPkTG
Ok7jx2WoQFk3ZmvDE0s9F1lv5F3v63rylbBVTEWq7mFr622gTX4/7kfXmDBfKCZaJWFYj/Z+csIB
dQatXLDLamr3J8irgiMyDu17/ALRIjC0woNxsHTjx8lP2ns/LzG+BeYjvzQuZYod5UqELNG2UyiV
PP6Q5yLXd1jqOt/t3JxSpD9MYwCpX+XNycC2xz7GLooM0NQNcJ/2HOHeYbtZ/80P8wwcg9EqcpsN
GrWxEv9nS1DYCtzSmX8pBB2JHdIl7bFGXgdutNaLnwsUTnP8s+xWEhDrzoSXl/b/HgHDf9Fn2zjC
AeL/1hm5hWOCW3/z5wREsSSv2o1LeKAAAxIUgvBc7nvHhL1bAFz5EdkyyXeQVzC4gzQ0YWk2VN3P
Hl7KFAvabni5vkQ2VwgFNsSsaBigyHq5LO201GDpsiz1EkkEs/UBIHXxjHlw3PyDHWDR5qVrg7Im
l7DVUE0TemLoKTtJgklZ6x08cIxdJ9v7YFu99rgsfLbrr/d6CK4uXshR0TeDfMZl4bVM8yaJFsiq
gMYd9KDzMzeAlG0/6EWMlVnkP3aVK+E4QxgCmdMc/TkyDq05+3sgdfY9YK1yjwrTeGhyczmnikYk
k7g/XX/CrbhAHqzcBVSnZK3etXjdJJhnPQgjpDzxMsr33AYwq+xRXEL0cnwcUvdGbvgqyLr6KirL
R1AYNKi6kF5ORQGVp6mNEF+YJZFAzQYARzvQzD4Ws2yMZ861xNkDeKUXDxczfY5Nk51B+yD5pQT+
9gf4/uIxShyID1Bt9edlQk9FuG73LUYk7BOEmwRLFCcaf220zn2Z6sT6gd5X69x4E3UAvXsRqrZI
k5MFEeguXwSYVd2VxUSBBYPUo5vM/+5qae0nDzk7v7PFjcnaqOoJ1CksNMNVWKXAdzneKC0xuUNn
BBxG4jFzF/kbJsgueMQ8ZSnXZpq92F6Et42F2M3LkHrTT/NchF/GBpzqLkqj7sGjcXxrRjdWEV1z
hP/YXYg4rTEjfDLMeYoFzf9OB0HtTg34dh1jszB2PmJ6rGy72dXXl+5G7EAolmor2wvVwbW4X7t4
Q1MivEBnLYmoWlYdVqY+CFwg1jeG2rpb0UlDEFLdrEzXMy8/PKjQCvApLwg+BLegGSxe6BHC3REY
oKmJMHArNJr8ceFeU3gPUELKo9bMKf6K1XRj1W3UWVhqZET0WdVHX9XV0g6b2tDOycBKvyGywGzB
/W+5rxNEe1N9LGExAMkE2Qbs005vdcvfgyQcajwAJfkSlFrelRVHN7VFH1NWNCGn/CgMmXxZrMXG
c2bMoDra5qes9yjwZrAePWy/v9RL3d7XPbZRZuyMOyzMJrDEDreGTr8lRrq1JentqSuwUgRci2ov
E6aZ+A/h6lw0Bp7c6ZPVTiehefF9HqXzjRRno+LPqiAnU0kj/fy1DQXEThOTQeoJUxfWAQ0jAcJz
aU6JXnT4LyrgLTWUndub0GlFAHvIAgMoohuHmzq8VoFIxR8UvumTKQTb5foUNoRb8PMiiFTowW1O
wPUfxN31Hbex8ExuKKBeaS0oAMPlKA6a9yggjwJlGsf4VM0C3+AIzlU+9NMR9EoZYOPVnktMuc6y
GfMbL7n1sQEIkaryP2Tk1mVMeiVxPsAfwe2SklS4TEtQ6hXyHmGRHS3Ms4NKl9Exj5tfoOjSwOrl
j97QbtkpbG0Ak2iAJYdJI8Vd16viPHP1RFKvSsDw7vImdx4kSjK4zRrFsR+8+U5VrSnKTd7ByzEP
tN0Uc8Mwgq8zOjGSLzko0sT+7NVjfeMjvfaP10sB9B7tFTAHGHStJskMdQHXLqEM1GnTU903sAU0
pIPaBL5qE7c7DcYMbu5nPzd8iFW6/9gK70X3au1ICTp9jJrOumu83kGtZ7SQ1NLR1TKwqVqQpTOX
Kb0b6Zmc9LxygsFMXvQwMu8UovlFgHJ/SGrcvuyedy11bzyF6IHtutwHiYYmI//M5YdLNzkXYmkf
7NGDROnCH4tMQ97IvjZOJS5WfAVQU8A61yrqiYL0VJEpgtmFwRIvwvjYsrbPqCixS024DDMWJzeC
89agpJm0GukqUKVV8elNxof2C2ApB1f5CNfYts2eTVkux8Q1k7tcLu7D3P/9Vh+oWNIPJR8OYm1d
dk8tP4ZUyIj+aELNBY5/FADvKXchGRKjFaqajhJUQVycFmQzFKdl+pr57fdc4c01G0fX63FiIwYj
0EzsBXmj2j+rJZgXpSMrZFhASiftF8115Ekb6peuxjFGFFibXh9uIxHgg5MAgIrjIu2usqIsolhj
5qUZJAa20Gltc4GTpNWOL71/MLsO0v86JUVi/vq+UmOtm/cNKgewQ7O9Pi/jrpVttcsq7UOm55hG
5mgJXH+9lVb9axlE3VsQxQfC5ZP7XS4pm7iXR35uBjSy+wfEIenexH26HycDv8wB2kc1okKWthol
cwz6zjXshn+wl+iTgV9iUsEGqzl4s6yTyO46XBYIvTB0ib9VvtMX96WErgMHL8XoOa1+vf7eWzsJ
+XLaVQorQDf+csjUSKoJn1tOmyXun0tjxGk+bIG4RFDS0emY410/wla6PupmcAe8reCraI2A7Lgc
tmqtpMVfi8WbmeG5yWGQmnJu71u/QuqvgQiSDZV3YMbyGMuA1DsuQPow9C5bWDdoe+jYNh9GCNsQ
zJig64+3tbW4byCsrVIwY43F7POF6zLsowCCcHZwWvM3FKSiwLcT7QH1LP9WcFFra32agErRlakZ
QPZ1lRf/ks5aMvE6CR6uv9RJnNTIjhgh1qfQrH9PnGy6z1D1/FBnOL+FBTGoHrwSI0d73CkCL1n6
eL7+FbZ2PL1Z3RA0p1Tz9nKO7HqUJeUrK1is9gdaY2DZunwOetcsb3zvrUVIvkGjyAWLStP2ciQ0
rJEDBTgYNFrkPrpWnlHbXtxTb01F0MD+fYjM5Ja52dbrKasd5pheFfYQl4NalQk7qumtwMl9nMON
BA5mIdHWNJBouv4lt97v7VCr90uBaCeRxVDwEMfDPCH42rfZkTu7ADpSfRW29/X6iJsvB5uBq4PL
G+qraD0ZQ56WbQr0IXLz/dhYBuyiBrWMLlluHAyvyf569RKlWbc+35L6y+WHTMw4shGyw2Y60+l6
RYg4gJN9kGkk934tCaF0ag4x9+QTyhs4qpDePJblrB89W/ZsKARoIQTU55q7zKFcjDwoB1KouYpv
BPmt1FrZcnCpg9jErF8+KRfzKMu6HsUJbXaBAkTfS2m09zGSwPDvsuxe2mhbG1WMxKugCHh9Tja6
SKZPSUExE9TUqCjwJrqj3VnKqEKZJPLm4Zj3RHckFgYYXl19gmkAb65ANtWb5n+wkRUakjBLmvau
fRWP1BvtMGfg2Kb6pXsRrGY0OLgr9jeGej0m3y0Gj71MK1aNt/rEsZdDwZjYRpWZds8GPDwQ891y
8DXj19grm6cp9tN76NvfEQmySZpsNEhwtsVRSIBvlAe90lCz8+wo6D0zP9aUhI281VGv9XTQSvn4
EHFanCKn0GGshyNasY31D/YrKQCXfygKHFKryDe3Wr5EiFCq3v90jBHtwXjCau4bt2n3MsLrcZxQ
Cbq+PLYyEIv+MicihVq8CFfrw9RmmZXdyKdrZPJAB8zcFSHglcmtUPvs9Tkwc+snWTjRqarwxR4q
pPGuP8NG2CBiWDoZCFkuUNLLJRrT5Qszl0BVa4haGICpP9Se+y2ZoOdfH2nrmnkx1Gqh2JYcJBIu
hN8hRWfbiMy9i+/3brBHqFedv3x0LBRfqZJI1B4yvG4RQgiKJDKP159kIyjQzXcVUgh4tKKRXWzL
qTfo4gOnC/rG977lnnyJrEQ7OlnVn1w5yb1ezFRhHE0DwYYi1vXRt4peqqlMuYuc2gDVfzl8Vcyx
lmQULEpT6ncgURDUE70dlJz7O3sY0CAjQTuMVLjPuWlChUXcbc9NBGplMVs3Pob66qvta+Fhhla7
andThbh8Gj9256mNeBrEf8q7xSBU4B2gPYFn13ZuAnf6+utvLTjcYyHdUbsn7V21Y5tkQsUChHyQ
04tBo1PLzmnsc2K1ZvaPhuLCDnCJSvLaQKSL3LkcRWsFSC4QOuyYKGgje40KtbgRBdVOXX9FhPX+
GmpVOyzHfKZLxjZKlY05DBv9IDqkS65/u61CNV1bnWI1cBveaTWM64VuhxQNJJ5y7r87lOH2OPpk
u8729XM3ZMRGA30mPUK1zUPeBJltStWJBPHZ9XmMfzliDzeeaQORorowPsgYCJ3cSy8XUDy1XTOp
s4bndQBsgSaMzZoyjWibo3CK9rcknC1URcvlaazqCvdqDEzSsReH60+ytZKp0VGcoc+Pz+gqhqcm
gkNaBcPJKKHSh8i2Ba0ZLkqlIDlrJlnR9fG2Z0M12ShUEi7WfdjatEO7meA31fpHy8zRRyqnf0fa
aJ8k7GYujkv5VBehf8Ky3Tm6OdS1sY39YzJ1OHi1Y3wDl7r5AYhntL5V+2f9PPYMc7Gt2MpxWkN4
x+T1yZS1s49JNTg5M/tGJNscD4An2ArsijnGLmcebSCcBKqORb/IZO+HznLq8qYJms6tjnbsyvzG
WtuKHVTeuDNRjyV4rpa/Ng9VjRamGeh4od8XeTkGcFzbvZs0t87m12LjekcLWi7kbZjf8EEvXw79
/2jEmwCMIzX4gw7xaR/XmL/Hud3uhjLqAqeiQ4CCvR8gHyP2+M0aqOuG2rHV9AZVgjE6iMzAIKGv
6zMadcWjZ8HF9JCtP2ZNqQUj3YbdYInybozteSeiET0KK69OjV3E+3IyvWOsuc2HHFbnMU5KATLH
vVXY3MhREQCFRaWw9aBZ1SS/yVEXC1E+iWI9DgNIjCPp7gcijp0TUm2tEvSiyJ/F87mVS38jmm0t
HzpbHD0eUE9ug5cjw5zyvdZC+Eji1XdCKaX7GDma0oRKQy4Kuv4PtgelFjxR1BYx1qsHgWI3EVbD
9ujceS+SCWW3Cslouw4NdNpN5+56fNj6sm/HW8Ujs9YXOwZiDQMKq6B+aE3khOJHKrf9GSXS7Fm2
CIJXxtzesOfaym/QIzYp3KmLh3K9fzulsZ3SPdXBvwBPzv7w7NK7R46n3XvLjDIZqtxPBatpnzRu
dBxT/xaCbas7j+0qcGXDxYf1XR86NVJW1NwIyggivXOG8oc5NfMBPGN3ogiOFJrr4dU0o/KJ+pk4
ej19FVjU+mMnHNS7ke56GpvafMZasDsMtmt8uT4zm6koUHH1HwXdWRNGjU5rDLQVVeNIQ+tkWnLr
UBXiR4Is+nFs6wXB2cb7OY8y52hqVHMd18k/6GHc3jiztqaKqhhXDldXtPJVNmRnvdFPSp7LMrif
olOW7Qsts87eEkb3jnSckxysb0uv68dknuiMXv8QWwH17fCrlVLEdjtHPk2Naeqsl5Dr+GEpqQsi
C6O/XB/qtWm/Dqik3Eq2Ad7Zn35BbwJNMqS6b8cVqLMsEsEoZkTGRx1mtWVXZwk/5XPkie4RGTYF
+07nU6SX8bn2lmw/laH9mez8RyHSLz5XtHs702z4D5P1YI1x+0hjCzn73AEKnzohwjwYeYkx6x9j
uRjf0L71gkUf+n1aKR1tO6tOkz/UJ4Q8y8eQpu8RQQTviGS1+WiTLtzbUjRHmQt5EAaiT9e/xBZO
g+8Hdpa+pgF1YDXpfAarNCQ4SE4B+SnGszLwE8MFYByFe9uzzMehlu69KObmidShPqJZND4sSe/g
KoZkduWmmP65erUzG9cNJAotP2GcKz5Esi5PppOWBkqu8+9L5oiDPbg3WyNbke3tC6yWjda2WpHx
bsGSSh+6bewF9HEHPDiUgFBuaB8rKmznuPQwEelEf1dMVngcrV7cNfC2vod4BOy6wo+Ouj1IJZ/u
7sexzZ+HJCtvROGtJe6B5qfET0eRWHEZDGkwj4YokBrtQ77zXMTtCbx3dqJk1N44YDaKfhZlfBwi
gf3QMFodpWiXY1Y10L+ccX49GuCNdloqi+eaIv7OnWSJu4Imn66vps33g2qlgCvKG1LN1ZtthXZC
YViSphAedvJoDnbx0zi63w2gczcu8NsjwfAlstt0QFeJvlG4XKM0RmpblDR1x7oHhy0+Zq55KzPY
GsmnP4HoqoLdryH3UHEbCMMcIGOf12dRlAhmDUZ4EO6o3diMm0NxTqKGA5GAW8Pl51sa6meACpkz
qwKK6DT50e1IhFjTzY10eWN5KKIQd1/aLi5szcuhitmm7BjSAWm7qD/j4xWdbKNq90CSIYFntLJn
7WZnbeP9IGCh405ZC9ri2vfZx63SK2tfBM7o+Yc6snJwcPa0Q5j4Vq11qxIIlRhrOW73KJWsr/Yd
qid+ONNEGfy2PM0OUNME/M5BxyDjSUvMFv8nC/yO1uJ1EZfNLvaUaAIuhgENWFJApxgDoMkjugYI
5fA+9hEjJO8R8KT3qaUpTkvdrH6vRU+RAlOWEy2j6JR09b+v7yljY6qAlOg0yRgYHMpqqgwsqf5E
u0B9qu4SWBa7WuuixzZH1n0Ia3Jk3FV2bocWZ5PNiD1PevaYkVTs5xHunT6mfYCJj/lkwkE74GbZ
HqIcGezrz7kxuQ5lbSDOXFK4e6/2PuLJ6ahXLF7sIbX7OEarzKJuc5fFiAxeH0pt7tXpfTHU6otQ
ucOxN7SAP2AEd7CwZr1PYz28EWK2KqJUrDG65T6piDeroxE34sTuKdKCPUFJLHKzAelf+VHQojnB
EccQpI31R/Lb9LNfmvUZlHJxY5tufVQuQkw9dDtMnsXlNtXljK/qjC7D1LYJXzZJUSDuf9PGtjtd
/6bbI7FjaNkolYbVBcjoTRA9ClMVV1H1BfHG8dTKmPK5iW7961B/S8jsf5tEmepM/88umfvv5fcf
398qkak//6fwmGaLf6F84SnwmKKLI9bxX44XGpDhv7TGPPNfnMLqQKP8ye8uPS7I6bG/oFGo/sXf
MsN85Zj89+7BBZOkgHPstT5GwWQNNcD0XtdIPaMvXAGWZf4VScSSi+/QkQ31SJ7bEo1Rt5nGTNvl
0KdrtLyj2G/6IE+juhuPA+y7udz1YkjTbl8s2HNZZyuieaqfcKU10+95T584OcEL6Ovqgz9YbSTu
TL02/I6qU2KnxZMZhZmHAuaCJJj45IjFSwC1GxbDkE/P9fIlLKXVHcNWitZ4TkfggDFynK7B30VD
PGXJ/j+P1c2d36RHBIdbE2METfPb9gseGUKQrTeywa/DKLsUcdO29DtLSbUaoZe6h3TxFtQfuXXp
bXgjFXrtO775zC4lZfxNDFXSpxTLIXS5dQucpOrS8qKfDScqR39XL92gPPlU36fEfKGJonKn4ZHT
/IotAGwbVE9FXk5H6DAy+WlInBHJXnwAPD5JXxhhifptL0Lyj4jJSefzoPVK8b81kf9FzqGXnt8q
IRiTj+0UWccMWI5oXFgVOeG/3keRW+kTFAbZ4HmQxmPOc0Uo/PBclApFjJlnlJqgjP2mCMVwX0xc
wyouy7R4P5ljEXnYRuDH4/7AZNqoXiy+I09XUmPiBzptpTP0FEdDAcHA6SGG47xURKTaWD+E7hf0
fd0O7dkm7HUD26+llO6JKlVl2UeVTyJ0CWM+rX+0IKHkeFz6sZrA/lkyRGQbcP/Az2+aRBuGR2/K
Sz5ChsoSf2elFUSRfcNthtcGea7zCG3TTJZ2yie0WsHKIgnNH0mkTHjtOBV28+ubTc81YYbE/lZW
T507l1PuKhYt4GjFC4QRfznlbdZD2EjH9qfFbKfIPYMsDJfxHoVi5LiDJq6cPj6IaMnm8VxJFN6X
L1qfjX16ZxSh7dwSSFIn7sXjAPlHfkOJUVEQBd1x+TiJHffCn6bwpaNZwNKYUj2a4oBL5KxhZ+FM
6lMNY1zU8SdNoMczPE6JLKPkRlq7ymCgY3IFgcVswZqjm0l57/JBsExPUll37otbZUihPA8tsSY9
gZxLHOsTWuZJ6GAUynqkFw/zrKlAMDYDegVBMnvWOKPbINUvwzj7I2apsrZ74wM3z9nUPhQTBnS/
VmYvo+xpqkIzewK2bTifrk/uZYWQl1AEX4T9VFvKoV+2ygZoWBGb7Hp+mUSTotzqDFCdioMlx8qf
T7HZNeZw72slWPBqd31oekTrqXQN4htEdKIKGoPrmI0pjCWhVkUvDv4pc/hVDkXmNkd0+BvmEGSc
GtylrMECtyqo42Kva93gN0/lYnel+VxTTGVHxDhAslNRk42BtcmuMtS6iLS4JUWMDRcl7EoWAm87
R0Jca/fjEFf8TJzJZur2wlhcVSYclsH/BiA3nerPdYk6vHuy8KEtsei0paY0pjgB2GRdnYZOg6lC
ZauNi9AjjzlPcI+wnTNrSdxBIl7yREXnqV2pAcThl1CbHCYfs3WLP9kOU9YjCu16cYvUdSPV3jaF
O/PvUJJQP2VoHPWj9T5NeK/JgtSOBEsdF/xDD+c49XpTqd4ZTz72PcZp4LgPFhIoVvxbmOAvNj90
5hSO9a7CWKL5lSCKlc6x7BA6jA4L7i2ixoUWig7NyURH32nX+oWyRui5zdXJeY6wY8CZtk5AuZzK
WhENP9UZCpDad0AF6rPnbtQweVPT4wH4bTD6nH9oziXf+2c98/rUeMxTUWXZXQoAJJ1ajEjZDQTY
Zej5o2Odq6f2rLDmveCYD9oXa+hVVMNkWT0nFcRR+1LWnTpHK8pHKCuKGS0B4zjno95Ri5FObvtg
dDF90g8c52bzq5P2GtP0nx8V9diXYvr8Z0Sdeipbn4tC72ApYSk0cFHEJ7AXX4F/qslNuOil+c/9
MMID2GXuaKQhEueleuGxR/VKPsA+6ogxJZh4Pun1vfGKA7uIcpSV2XscQRy1bI5VJSB2Qr1bFszn
KqRnqM+hMuM35f4/MU9rWuWE6wzZwqIZ/z9lZ7Yct7F06ydCBObhFj2xOUimKNHevkGIsjZmFFCY
Cnj681UDjrNFRUjx+4ZBimZjqKrMXLlyLcxd+SKabubq9l9x8pzR2qNT1IPxDFtQB2tH2JK3OMyB
nF8wMYDpfxwrWbKqoszWuwyeK2WAV8Pq6WJVOtJzXwpLeXmKi2TUt8J7GUinh/WTqYo+/TSrwlP+
Yxesi2mtsWe3XTA+OFsAtZ3eK58gYad8wPYNeJ1e35Ax9Gq3pkXnPUVY6DPbcydjATvEDZp1IBev
640/WgvQuvXjpmd6Mvtzj3aWAtusYiNtQccYyYzMGc5iuzS8D8IjaVUsA8TShkPqFinIblNko41n
4cgk4DfTM2Y2rjV4DBo+OtY6tgZy+EPX+6CebppEJxyC10Zdas9qHP8MqVJvR681Vvu3zV19wv7P
mw5RpSSoUlyCIKB98J7B1IKkciZ55UvgQ/rGjyaZFrJAm/5Cbx/21DBx3bpAZ5wZEXyAQ6vILA9z
DWfmVF5xscl/J7P1ProhegMNnA4v0D3NwJ8SvTXHbTVfcvkF6Hzm5iHO6i8YYiR9hKfS5LWfOHxD
wXk9mL2av0VVFLTLRdnhnBnfFhP57fopYoTVgTs9i6lDwympJqJLrZoBe5VOJoUbPOFV7rtXmRYk
179RVvkRZKAooB8emXCmIhQZ0G96t4vgcRrgdp39QgeoS7HRmNSa5jhkkduSWzdJ4XXO1TbmYW4v
cqEDbX/+9UZ+l61wBexjCwEvpJj1Zn6fJEhpISjbzS8kYWXg/TmbSnnL2YismiUPsFdOC5LuEgz3
QLms324Q1PAKTv/X64hsoDEuAGARRtS7J4Grqsswfte+bGcjfkf6QGbnE/bPQ2IqXguzN5HeEOx6
0hHKfp33/voy3qUbFIu0BnUvkslNAM73i70ox0FmvtPzQnpD1JLeXGQ42BKJscED1B+Kui8fMAUP
gvQ3pctPb4IPJtMJXFBq/RTe5Y0wbmQpyrV9gRrkU/1xWASEkymJDL7sh4/ToAYhrk42TcsrOgpe
JX7zBEid32144C44FPB/aUqRyb5/BnMVir7ErPVFZCOMtw/OtsGyouHt3VXDwHF+CUsh2W57EoOP
WDNPj5lIQKPikv4R5m9WmekjuzRMcsN8zAl52eDpgOC23u2etj/MuEiYUaFWS4Iz2pwpT4YMqLfG
oD7nhiHG4uOQIL9inMygRIrxGtIxxkXXbiadaMwodXdvnhHqxEEGEJckxCI3zSVyTKFexa2JJPJy
T4VUTfgZGQlJ5xnoioGJON/KsQG7eJ0I+fPMD/fjv5hYfW+9XHWS00czSjOPk6ecPLmUlqmDhmVD
TfNR+oThF53tqV/Fl0atkhhjNeiSve0RUJgS30GoXV058G8lds5crCs8Sq2HddVl4tm0EjQ4/jQ8
ryo/NNoFQT0llWcTjoYi5R7PnjNQ0zxK6JHodw5LkjCRloRJMkUxQxMtcni08lWBv1SF9cOAgZ5v
tF+0NyGRds31yz5TT5ZcwurBzujOkCl0zjLjqOEZcb4OQbYcOPBz/m21Bw0nzMLV8apFp5JLyXFw
4MKq0MO//eqHEo7Hg6eWjF+xt1LVYHfxm/v/YLGtWSgNMZdikpxNP+DEWVL+NNl/To5YZxYp1TS4
GkgwoWAqpKykrzOrZiZdIBdFg4Av0BD0iuobugNU58qviKdVS4Q3T5aXcISeSAh0rLaUwdzwwVWZ
LeV5zXlW2dmpmyXFbrOp3bKa/lKY+S7pwwi+N4xaOC5IuhNGz+QjJlYsa3nup2aY/9slwS17t4aF
Z2QUQtANDoFCTbz/mmmgmEJvgjXuO3kR9ugg3rbGCijD+TSspdMOZpxk9RQiPoIUHsR+hquXzsT8
xyjwGa+pB+wpvg3m9c9uhdlVwFREpPO2onHXIL2rwwZnLUY0ppyz4xXjpXXq7g08RtG7qxqzIMnG
fs8xMenr63R98EVa5jghJ4uKlhd2zIoj17FO3CTKmDDzc52+woVYcxS1KWXrq7XtJzMYBp4nXiy1
Nx2LyRHcJ2kaI+fHJXdwl8BgTepCYa9u9vdt+ZlOjxhD0zvD9QL9V/aojCKwPrmjYDF4JFsK/euD
+6fTMwSwZe6daKr1Id+Xal3VWYhpiezTFj9ADEjtHO5IPXuzoiMHLD5nXLtrlHjVxCKY2Nu/voaf
ggf0BcIGvQJYjajD62v8nz4cIuGimKQxPZv2WKnnzBR++bQ0FBOvBkRPKukGqX3C2q8/9l3ThajB
h8G83ihfEZD5j59b0DPx8miQn7I8QXT4YkG9jwogD7tVxml21Zz1T1aX9ZF5QPq0C8SJvVgu3kNU
JsO6fokyQ2JqOuNW6IhT3VVB2J6tdCZxvethY/Gus5XZlBwjrZXBHCiGVTd9wjRdAlp2hZkV88Vu
XaZ7zmkWaPo/M+MdFqU5RxcicZWDcZP5mxrkNhn1v5kpvYGIURWaHqhz0bp7lzNYfjfPqV+N9AFW
35JfC8VA8vwtl/3I+3aExYfGuGdhsXJp8sXW2KVwV0secYi3w8+D0o6tuLh4ulK1zJ4X1VJz8Qui
VQxjH82FYZGSGnjUoEOx/WHXyIoCScXRUu4Mx10CsMZ+abK/HtDb9WvmHoaU/OXqJ1hSFud66jse
9tAYOhpZjlHm7vcuMHzlPVhrzpWkbasyeexzIJb5XrUzouwn0ygl5m/WTBRKNPnXUi2+fIkZjfmz
ahExaO+o8KPJOAdEX8uOuz4aYe/GHvEGWnmslkW/5XZI1tu9D7llntm7td/8Bit5n8hSAKITgHqU
ZYZoXryHXYte5fT9xuiZfsY0tX9R0WOfumaM23ixzlk4vbNi8ngaynY1ivzrPfB+64GE0kEB6qKr
Csb+Pn0UHWftUtbhMwBztb4iUq73Op5QAUvAZraZTySB50z4P3+ubqvS8US4BRbku6SNcSk/n13c
lUyX8YFXF7kYcNzZFvp87JUDlB5UzH79Fpt6B02Fmi5kRfqO6RoB8707ayrYW0rO6/o8MZsjuceh
q538sKerHFCZLe5FDfvJQFxQqtb7o6uo2bC9LLKFCXrRuUUgr4ImuwXxsCcP+guIIZzn30nl3xrM
P+xTG7Y3r4VagylSjukfz6dImTiBuE72rJJwpEoMy0wvBFf6ffg3OUCR0kwt6kR+KaYezObQpIsq
vlH/jeS6eymCvlC04lGQDww5HR2nxa77KNtAP+hfv9N3eHKIEAjpGnoUAVQOLS3/4+X2nYm4B2bQ
fyD8pjhI/Byxdtz1XGfhu/YWOPK5i4qjZ48wdC6mzFNWW2nT/c5+czE/LWyI3mhRUiXq/5iL//Fi
dJowCLD2ZwZ/c/aSiTQce8nx+oDP6kPUl577Zs7X118/hHdi6tRAjCzp0WeUjtlaP5X9UarSVTKx
+ayCzhiujZw0/No0qktw6hs8DR9i/TVOoc49M1E+7zlX2iMpQ3YW9QnpwBwiPQzB0spXLntH5Oq2
82nkhpbSQKg9LemYf7DSbB3WY6BqQeLgirn08v/++qZu/JQfViIdVgIl7xZqtAYOfnyakbtkqzcV
0/OOyEatiPyPo9UtYXbKgxVPgbsJMBP+WVPCnEzvoNz2Q3vwzUq34lII/dzNIPGrM+KJuqUSrGPg
qk9ri72jcQCV9R3ssoee0jV2MCizceyCG4DhZgDZrhyvjNr4pXNBGInk98uEVh5m5VuygL6ABmlz
N9OdAwmoc/tCMYz+zhr68I5XNL5ThRW22VbOxTdyxnXjpPHNqTlVZQbX9n7spsF4QUkeddi3/XWs
y6QRqXXECwYMDqdPh/LFtQS2zX5aMW2F6N0NlwZhq1nNO5ZcKT0veRxpEjGn0xotMeURazF9fR1C
Ict8oc4LmY2O2zJ0G+OaIrbHjBL22WTDh2DCF+d3Y+k/RRvasVq8ziffQhnkfeD3GeNYXSS+nqfG
0TtUM9C7typLIvYpULB+hoGF+uS1z0vvt4fvzx+vNwWkUah7xPPwXd5BrpUXwPzt8w5lQt82iS/l
GPp8PmZnQN2uVzpcBcIovPT418v4Jh31wzLGMAJqL8xaxL2sn+4/G9yisNZugiyd6qqqqMjfwEid
dCzGgzej3xEduRxsTx46IAdeICrZrJGTEXWComKvzQwk4vjhyIHMD5PW0DA+Dgq6J7Cn84uIWEtJ
70kTcmqDyGuBrsHtU/eVVbuV7nHIdBxq724JpqZGGtMcxsI/DlBa8aumRuXUyOMqb7La+M0J+dNx
zSR75DgAJrpNj1TMj3taVX5p9zRv/9iPKMoRl1e+N6sdytXurWTearj6uHewWtCQaNQzGg6/LQB+
ZHMwKIASH+uBlhHi3Fqw6cdLSSxVeelSqc91MxipB+Gv5jPmcqw4qqOQ9fjrhfCOK8MHBjoDCFBD
pUsGA/BdZJ0Nz09FMqafMzfJHeeABiMFW2wtoFekjCKLpq8zDvBJPPRD0tGE5qyr1KE0wShknKGg
w5dfX9RPTAeadjwCnQ/SG/g5ZPWqGhYh6uwz4rP6JFkY9yfcl/TQSH+3BG2mSaSeW2PkmWD+pBOk
9RZnCGtu+eRly6wjLxgFj9FfParrPjf029sOyjp16vU1KHq7aC8r1E/7UzdjOF8fcDXT7dYtAe3I
ndmFvY/u6PPe18odxqGhc9c1SwKhFjKPOOsn7H+jGgOTLm4hOQaPXdQwfYnHbdB6xx5VGLZ2FyCq
Zt81I6K3pfZxueEcMtL5rOXWFpcXjoYuNtUG3v36yb7PBdj0NJVpyFtkBOjSvlte42DlZkSf4GWv
LGsZDNNZ5JhTnilNF2y/ULDQu/3XnwsezML9/wcO3EeOOTJsVFs5eeDDvDvxTJxQWO2TfR68bDXC
OCjSBpWOBM3Fjj7MQOnTAZXmEWL46xypJD1BysnER3trhPjIIPLg8kBaxps1gjSArKYhqM/e19lb
lpOg9pniOhhqmR3p/rFtD1mG9cOTTIN5MQ91kGUufpyDqTuxDN2N2GxWwDXVh2oeB6TCG4qmpdYs
BA1bVSlTWVHsTu3EQRRlpcQrc9SNzrcd2BJ4KaGGNzfRak2XFkyox2e76L32SVhQJ7D1jOze/kqH
vBLitHi1E7yWa+IRjAPXGPsSk+4Vts1DZycrisBMQkXJh9mkBZQekbBs2ypuvDIX2BMvUZM8WTpC
UB54EYyyY5lMbbR8WGRPV5W0KV9ZP8CZa1reLRMd++Vq9uwRdXTmJMfbGBa8RnuQDQmV8eeygH+J
Q+9IqAWMeFXC+OzOWJ7RdxORXKozzhMkRZc8RFvKPM1LOKxaUH1YqvSUT2gZvYTzwDlVF6MOWRB8
o+AbeFFWXNIqmTs0isqGTXyU3TCrMF63TnLuAyXyIZ4yMLK3jYUU9jipPujSw+AsWdocSOmzwrki
xLiM8nNKTVY492YXUfQ+r6Io8g64TwRmD19lbMuvY4a621vEbGZ4HVtpWemhZK5wzA6tzdxjcNjb
z8PtkMjDbOSFyDIZl/KReV6N/22w696Tj7aGtsEr5eQZugQIelqFToSGstVI1jQSqHryGsbl6xhg
SU7/bJ3AtGhYnlngzwRRfwG2l8fZEYwMSBzrit+l25SLP+4xIjlEBzjq0NWoJCk8fgwebO2GaZ7W
u04iy50prtooFcVnK0gCGrs1WtR3jLIg05/BD2uqSDLFuthJcDdX9PJR/1Z5+SAGTsFjC773OM9D
C5Y7WunnqsKm6xC5dTo/2UHd94dMuf69yTNAMpV5eDct78NOiQoXbgSlUA0dJf+WXWq7NMTHooRy
dm+0wLYXFB7aHLpiPn1N+nIpzo6XzzXGvZb8RLmUi1MH3FkdEBEkMW2Fb89XplSR6hJOEiHklqTB
cMgHFSCKYA2lsh6iqGk/GAGpQ2x6KettrLGOncPUwwQ3C1sMAT0R3afexISGWzTBI8UFcjD49rYh
N1sGLxWaDk+jdKcZYQHH/ht5l/y+Ul7v03rHkVrW0cg4fW69KuQbcQaTX/0s614Nyy4/VK6hrHgd
3Bz9Wzs1k3oCr87orD92hCs7PCrPXfPoUDiy7s1H8Djjn2hKnQsNuvq4JNl6alsWK9NN4R33aoHd
UGTHgn7AZ4Tqmc6N3BGkOVofhzVxEautguWLWbnreehcF9Uhq+o/TnnX/sEEuHxKy3Q9l8vgfRpC
w7kk2EqcRNHqVpznIUCdlM0F+2wU/bFS1xBU8AQrL71r6ch/NlvP+89ih9mXpB/k82LI5DEFP79W
vUQNFK1i5tFyYQHczevJR/yb0LcW6mo6w/ggilx9FHZvndZZFqeycDEfL6eWyfPAWv5pw7l86aAF
/VG75nAPyp59mAOTsSRDFt2pquX6YC5V9AJsXN1baeL9Edorw78FdIS4TKvwwRwL90vljfJLRF/m
Am/DOEyexOhdji3RpPFrLRNsMDA8hu6dO/nNSzvgEI/ypaSBsUzG19TOxSOyQfkBbvTwYjHmcpxb
6Vxm1AyebCdltHKd1u+lTMRb6udgeEtiHMVUyrhfE+vNogVwF4ilvEMtbvm42sbw5Kdocli01q4Z
5G1MotfloWrzsDjkUrh/QLUJ1QmiTsOnMIpggA88tK2LMiTk7uAcVmXy37BUrxGiYG8W4e1SL0WE
rLljxP3gcR7mpfnZ5QA+GapEGzcNgjtnzQX4es8NpLXvfQ6pO0mxZ+bMjyIUzdexLvBGJ4MSjyzN
/DBhRMY+sbXCMqh6bIal9ZgCRH1VuWvcd7YMD4iDRleP4+RZiLyLiZnNK1gUclbrVHzNmjJn2t5u
1B+dNzeHRE8/RjW9jHieJ2c41HPVvHGg1k5s86WICTwl9naQ3mLmV7q/cNUZz97aFteS0SPOjGwt
n+mxDc+w5Z14hQl0GaGAxqFymhd/zjsbd3dhleXByKcMNY1YtQo9lLTu/8MYXvMhoz94MuZ6QnZ6
QgMwTkuGZ4E3XueChpYaxZ/IzDEzUVvfUHF/9ataQV4r1dkYg/KwRkxr4f/SGldrYG71MXKT+o4b
q5wD7Zr2AxkFY9cVtdF07DqbkJyh6pzF6MxyvDYupE/bKsyv0jDUYY68+TtTisZ/DFiU2FbL3IXq
b+bVPz7DcXdFZrgPYl26v6NaGPdlMUxsLlc9pa4z3495X7Rx43v1kQq4+89M7HiwFs//Qp+le66T
zkT4ISuHs7/M/qtt9bU8Ymoq74PBC6CbkgR+N7I6Q9NvbAdwABuS7Snz+vypUw6q1Oj0t8e29IIm
joIoycK/3HoOD3YvF7pbPOF7mGqYmAiGdLLV7z8JuhAnhmqz/DyhE/ApLaGWxE1YJ9yQ4CyBBfCJ
tN14tmhifBfOwvET5c4jfIgij3nw5v0MVxi7trH+DNDvxUqt4dfEEemXMjW7PhaQXteYp9C+WFHh
nQtlQSvME1ldUhHmf7tk/3eBsWRvbu/0VzcZApCTOTuM/mpXscL5la0J+/9Mh6q7z21cHQDjaS+4
ZXIs8jb/J0S6+lDhb/MsLRFBnXbTOyxTsHmf+uEETps+1OvUPnT58oEL/1b0fv2tWy306lLaXAI7
okerc4aTDNec/8tro/vSHZBFDxDbWHJPnp1uTuvYm/P2WHiG9+i2jAgHrfk3GJz7oEqF8U7GIVSP
+KrFBnsX26m2+osx1wzymif6uC6H6K51J/nZB6uk44L6+gcjRSuTICw+NVJNdz7WwUg0SPcyL0ty
5/LZxTGYXONTFk4T3akmMqqzKsqcAZc0zIrvBik4I3594tOIWPOQirJcLY0t5GungTa/RDrlqV1J
1PJDDkWOLNKO0jwdP3a49Wiw8FaBtt1EQbzDE3st1M/IJTifxrDXPZ6SAwVmzFaihUOZUetktUWH
/zTQvqoijHjSec1fg4q1PBwLSMz8irdh3yRXulQKbjg8sk5ybGKzHbVpqTXQg3xV+ZB2fyZeVCtG
am5MuGhtME0i7Q+74ho1XuN+Y29qvFEZA73sQ19Dyzgu4zStT/BEUnknE8NoQbHTdmljdp3ffCjq
cWCUMI28oTiNEN2zk9FLB7V6o9EtuKRZwu8mnIHkHs6lVT/YbkmKZ0DQnc9d4LbNszt3SfHX4KUC
+QgD2C3/RDc6saxD25aVbT4A0CrPv4BJpV0ej3AiYOvMMECXU+I3mf+oUFJt4nVJIPSek7kgcMUU
6V4PvKZoP1RbsVuge58dR8QUsyNsNf45unVMunVtlyimBKmH7zBmynGIB+wsvX/+bVbZbUhj0wHN
u59otC9xiOcctnuJU1eHwS1X/+tcYbGB7NhqltC2sTH5Y6eVoiOt2xOYYTTr61YhR+3ahdQgGY8x
yCar/y9Vk+b8m8usywXl1RpUK1F6gAqypca5aWjcdmcF1eWM8W0c6lPgeW817TyqKHEZyD0lDsFP
fiCXYgnPFFrU9AwnajTdGe21Lg5raDBUdKET0PKZ+eRQrhsrrcYrWnQk7SVDa+Dct7S/qRzNRl46
iAXFmXWuq3k6TOABdTdWfAMrWP+MjqtmLe3sZYFbFCVoZs66K2hWhI7nrY5oVaOZ2Zrnof5FFLu8
ARG4UgXhtXU1N1g2yDCHAoKXmH6JeLuakjGm/txs0H9PSccf38rzYbL0n5VpnTSVPnxCZV2zYPIm
41q5TLKBkgU8GnGh+l6k/TGZhBT/HZDJlsUDdXE3ATHPdCra+xXJbzUdbKRwW2amIVKyTzfSNUYD
dg+1JFPhjaUqgpbNCGioLzUB/ONNLYllwGeDYyBsBCq80oI7XbuefjyiC1ltly6b0/Ga5nBLXsee
4dzi7Jso7D6X2xDKYNcZsEpqUx3gsauFHL/DQEwFsHYSNl7A6vGL9RXqKbBKF6VDFl4p1umVxwLK
ew89f8ZuFEtMIUesEfZn1aG7rsyTDIzJpn0G2s4b23jSk22vmfvdEIg9Z3HjkBOZp6IbsE29RnN6
Wz6N1NARTkf+7Y3g35TF3vaa9h5g6s4hnfc6ESvTAFMW6ReKQ95aeY9F6SJvEdc5nSvGc52aR1D4
ncaPqCx0z9BXmaWKC/5nY0Huk5RyIRukfcylMB9b8YytJlz4v+feAPZlUkIvPe0R3L0tW6cTbdoh
EAeTVZvWGpjq3C+0DHV/eaCZY2aHvKByeFKpp8KRBi+SwEhgLIO+batwddvH76aJGkWhSGu2cUX/
Rb0q+gf9m1hMBlkeRJRz/Fd+rWceegSWc65ipu/cHxJv1ThVBju/uGDv4Rtf8LKwzM8mFJSW0znK
ivo8MmAy/U3Vln9Fpi/1ZsRrIqv8ZGbVCGdGOZJ92MuucF8zdNKqxxwzYwxcqMf85+0sGXyp+8zi
FmGGtDbyr4aHUjAi6oMJ5GpMJjDDtum6KdfPfOzQauTfK7hTSMFNuX6idoUY5+vevC0HeOhkvbfi
nUkulmTTjprCAUEGBC4GofEB78Lcs8snya71/p4DGkvfkLsB5Sm9QRf60oaV7f27aW+UtA0F6hPT
I9ox9ZtpjKB17eFTvYik/tratDKQ4F5GtZjx4sIIypF40efRDlkWt2/g4OjLqQxQ9ctSh9FySLAy
aakHb/hvi81b97Y9IlmWbd3FXhIuCWuB8lH9FeQNf9LqUQlEdWEjN663dvKGUW4Ru2TolifVMEZP
tMcbUsd5fFocfjgnpm5Azk3Kobad0XuYR0cDmDUqF+d77wkXBRsTtr56jqjX+f+bDaee3JTHai+B
ZsRWMDhsdcTgrPI+b0cZzJqCPbGjoBVC6OtrvwEouo1qDB/nReqDph56/YsolAPYJkyddG+j3eqN
BO6lLxFXFL1T24ku1PgxodHA5cuaZoeIE0USkMUAP5pfvC0TYDP9G0ge65vfuDRQdnX4WWfKdc6v
xlZCXIvJrhWU/e0g9k0DJaQjtiO6gWYxAKfRxynJubgoWvTr2tbL4DI6kl+KfJ45Eh2mx9ZXf1og
Y17xb2FS5pCW+JHV5POiLPzgVHn1wnHSqQInxuvkV/okABrUOU9amZx9S4sOJWcS0Ud0xDmRc9LX
vq8X+Nav/ZePsSS6JzqhdM1pO4f5bT7otnmCzNSLfn/ZPvSe9VVoMrGIO5nq48afEx2e87rXRIdA
IKdCJtFovhODETeuEc1AAz7lCoOU5Hfk2H+StxiH7Ow0yrskxyIeIyuGHqrqHvgz7OTF6hnXav5o
Il8pOtt+zeK/gPKXJvzfADRnui/rbIJVMkFBgH43uvA0EZBB9Tv3iztm5DSZBrsIfYg5rtS7nKE7
vVp9BpWz9lA1VTt86ytLAGU70q2R8vfMaQnms2UtulVg0kLmyTg1PL83MUWaaM6Ihu54081x+IJ8
K3fq30KOUfW3+H0D+VMKUC6uRsKD42qjB+wNCLqW+gGqDpU9ajo/J1wl5eTxOveu+ha8+LnvpLED
gkt2uzf3JrE2QYbCu2mK9g6Qn6YTVr7K5dKYQ+f9uIO5Go4X13XlVsfJoKQ8znPHENEHSN2UpsfU
yVRQItx2I/bSstMjllEYRIb9pRjCtYrOuGTpbbIv421DN9mEfetTmhtqzQ4drXvR/d1bau5OgmmG
aTl2TOxwF3um42zvP8c5xRneoOzfltet4ZKmAqGqaxlNHqmJH/Q5z8p0pT51M4ixJGbKdye2QuuD
Az3nWxZudolmXO8PsJSFJmNicKsjE/Z0eocWSQarI84VTXTv2G5sgR7RQR6hNAqIcHSs+yKhTkH/
DH7vjYwzutGcBM8STzvumoFYHagkoZS/WFeUqrADGlf/jXzyFX94bwwZPfyE7LhzIqj19SZoTcYi
wSNdk9LlucSCvnc+CJI+pjubwtB/0yIE8/+lol4x70BvYQSiV5Bq+dOTVtuf7oeaGkpcG+a/JQz8
geyIro6yYSIf1rJCneokm3XGhHpLo/cmfSMh0oXXyXDyoNe2i7fOF9NcvBdrm4/qSFq4MHFLg7eI
OEWTDt6GB/7jHYcQMg/+wX2tu+sLwywtXPPFLW35tSw9TYbZ011AGPRXTvS2svEq5ILL2Yd9zcjW
1o3eGdIyPxwSCf3zEkYIFiyXnH5i+ZRNTkM6Rlamt42yE/ZBWJl6k+3PFYqg3ikRAxxciEoGvXvN
mePEi6M+8EfMJiVE3vqwxTagdE2kWwAj51PgmGsjjoWPZQ71+bbp9soDtuqtAOnpFl/3Yz/f2ube
xsuEGG1yVXuZtED3wZOnqXJJ/2OrSFMBvY9IXWQDz2wL8vueZqBxu3dqYlQZtsbcYgXMT8QT41tT
eRbYC47X/cA2qlmTVLl5LD0e9/G3ui0y1sFYgDEsl2DjKoWLo0/dveXnLsyl0FbcQtvWYm4GoUPO
fmQX29k+mtnID4tpvuUORSH4bus/53hLtpdxXp3ZQlZeZ99h4a58iNE6jP48ZLnFyXcakQLgZrYH
vS25iMyQZ7T9yEbCWEcAHgEBANlSXsS/bxPHBJ5UKnv98k1XgTfFUMmJ9Wtv6NMUD2GdFcmGUL2A
4o2Gj3NDFJYgjA5S922c0tkCxgdyMlME+W+ElO09OEOoX7rp9UR5Gab60oNbU3VPufdAjhCKrtei
UulYvH8HfKBf0U45oCDUAdrqvQzVTHTYUw+qwrYpur7V9/8vlTAbdOzH1U4v10YpncVkltTHh4R1
qTNmsBY+bx8d2S95aBUQgGyEjsJOJrP1NUug9WkmFU0+UqhbCgRNVy/1LQ74G6ABRnkbSltXBgDO
vdPpZ4+xF8pNTOi7ejaA0k4vWnMrSTVDl+ed2kJXYvsU5mQFGkeJlrnlyF0lA8vQMIA3oBpNo9Iv
Y9kGJwUINh+0kxbrMNAMl73oXb1KV2Y7J3ccW70/R5jy/E1drulrueUwe7Y4RTNMyKMm/wgvHpIZ
AlO87y1qVbJxJiL04T/cMrYNtEmdEATz4IEOBmkcEG54NxSjN2xoW8m1wbKlSLr172dl637kluzu
oZvhcrJMV6pbNZQxAEUatjFxN6ZkB6rBgvFv0Ih9o97SJtBJ3pZF9e7MsVRvmX7qtppZV2wnRVmM
Uws2SnqTGPfWNodm1z31z5gysqcP740r53g3tGxb6/uzMzJH8cEb3LLvuC3XVPmN3I56zW1PbIOr
zrDQiwD11+lTkjAX+taUHSV/wEGmX+8Gd5l5e4PJthi684XNtpwaEryyN9YeYkI2lh9QxDTX+dCZ
ChNbWvzsRVFIzXLYUm16Cj2Lx9uenLOG7XKGT23ihAHRQ0fCYJ51GmvZlW4U7/ic5xS3fZFga/rK
73OxBPJF879ShopenajQh/dOgWCcS5/vWykQbqf8/qihW90gjK7Ubz3we82lCVSS2eopBE703YO/
jWCj+K0PPDA7RYxzt0p8tU3BWtwPICjROi/Z8K+tADIUxIEnrX6Gsg8N51mEexCpezvvSnpbt/L3
B1K2nde3TWfSGzJJWAf9iHqndIOqob9XRUtzgm6oy4Ed0dxLemoxnevv36FgquGFfSS53GZ+2aZU
idty2CFM5pEXKV+hE0PfrSXz1s875NKmxRDYUJiVec4Qh+aR0oW7UVVuC3kjnTGJiEnPXbOdVeCV
ZLHkiaiU5o7R95dtp0gVzv1TzfEtninb6wWRTxigYeyild+9Qb7UM1LQ6AM2xR4dt4GGnUjdMwPK
YZB3lCnWyc/6VU73FrbTdn6Goi0nRjqMtGeR7udeMAsdD1RY66jXuaZOe6Tf6gynveVoKfuV82/H
UwRFnU4r5aS36l4qOf6s0wY0jvUkw35YBU2iB/RkUunitNkyN+GFmjWf1eA94mpDieQ7BsscHMym
mbG2lizzpoZQ2p0e5bO8MMMu0/MT9PpP+9X2zDJQYPrK0BORdJb1DaX+gob0BQ5waC1HMDrNv6us
wGFfwozjG18X/zw+NolepDdwPBSwhd+c1bC4Kzax5ubPN+Bww/J2Um1520RBAfRPUdq5Os2Qpq+T
Y81z1luwbmjvHIfZaPmCQb3J8xz7WSfJTN1oHhB46crteqvUS2FPTKYNYF+3TGonhpM53v6mCXUI
FHJLa5o60Geqweg78n6MXMBtOjh0bQASVh+U6W72hoDUca8lHdrCXMqWH1i3En8crdpOT1lnuUP5
ArqsE3O4WXoJaI9kbs5aaIwAhjIFHyawPJhzgg5wAy2yyvA7fnG4cRpdaKbc91YzC9e9IWQlY5Qi
zmHYcLjvTKt9UwRpTZMhAtNl97kMd/Jg4Kjq3K93O13aSlwLA3Zm6fQledUGQGwBYB/UiVSfjqc6
HGTe03e6paI75Gxu4LEPR5NXmG1ZX6iChiYGgxC6GGgw36AOVaLWmMI8OqlrHsTc9Mv0amTQRqko
w8ay1P1qMf5BzuTXuEg9tUy9KO/DEOFPEmmsdE3aKvuupEkOdQ7Kxi4+DQgfVv4ls/3JCxmpstIR
CZ4A6hW5u1zH8VD4w9J9Z/5GTOpoMPSI86Yz4nHht6Bw4589ExQIUjIwlxWgQSsmwqc2ARy6rFOA
cLZGo6ynvgj+H2fntSTHkaXpVxnjffSGFmPTfRGpSgsCKJC4CUOBYGit4+n383RHD5AYK8yudRtp
xarMUB7ux8+vqvZ2aiFFJaegYCf+tCbTaF1Xa1UXLxXD6G9HA9Z9KdwxmI5u1m/gmlm5urTjoU7d
1HM7/qE3bVc/eIYVlado4vxgUVn9mtWn3PS11TkQ2mWf6Pkl49PSMbaOpRmt+qmp9Xm7NbdsIvk3
M2EG1aZHXRAz/UI3sQNCxwYimMe9Pi/wv4iXnW86Z3JrOjXs74w7YoDxZ24gd7nHAVhvDANzm+tb
Py02vTvafTAM9AB9BHzp0S5mDRVoWuOPqMEeLlbqWHONGGJAgIuGtTYpiBZCPb2yCPIwtNoFPdy6
eYWF5Gd4n4dA2J297OoURVAWpnguuWw1mR/cvc5rQNaMj/XdXUSFb1JoJ/nkBTdGl+KrGVqToRN7
N4FZzY8ksJXd59qpYLUEU+LMt4bhjfVxtVey+La00K/SDPNaxl43PTZ4QTTXLR1P+z4o+lq7depp
bL74TMrNl0Z33Ywep2YP66dyg++UH1DWToQd9yPiQDrDuu+9ugUuGBpExY8JTyKOvvWxGysGJGKI
CGjDYeFOBnqNLhHd8+hZ9Se8WsUQ78aFOlyJa2Tj0DPiWLuDGWO6T5BkuDNhZwdrjaF1n1MhQAlm
z5CupWNfEWDakHEJrkkXtZbTsgaJhVe1kQuFKpRliW+ep6K0xhvoo0+nnc2BLJHqGAfA9ZSdO6ym
lGBJ/ia5g/SAF6y983uQQEoo+SUE5YhFg9lP1ObyWwzj7HiC9go4QmEZWWnNPm8Y70G07pezrE4t
OLLlKSHSyDLb89xswTbbQaEWL/5Y08pOd16ZaQhKTPKIP0RTSyjK42JvleYf8sGg3ExTT2yRNgOm
39ceNVlNhPO5EP33nk0UR4vRMrv1fl3X74fGj6rXdMjd6K8Zi6PxetEnvXweisGu/5bwprzaVfWd
euH9MWsBG750nVM6zE6hDyZgUF+8oG7K10NNd3H0j+hF48XaW0kkFupc4l7puSqJuUgTDgfmKml1
54xZ45/WZYCaGekmktHH1hjjYj1hWDOgmhkdthM9/hrG3FNSjFX+6FpVtP0xUnjg1+VCpJx2eZ7T
LzhYQ44j1mezMDNDO9V9gUPd9LvX8/VeewXVxwim24TulTtpOxb8pMbdbp+mMarrXdtgjB4upe40
h7FruzaENGVqu5YdZ/3QLAF5RGyC4owSwPHzY0pZRKbhnBSnYFihJ0Hy9vDH1xPzXa5rrf5A/FS/
Rzm2ABkVxZ/5kDrk1DfUHqY/fmHxGZq9t+kAsIETDXuYhxy08JLhliYizNhuauavU0oP7op9Xf07
eSfuQwlN+sbPpukwzgEv4kB/2f6rwX6DoGSU1d0pmYrlS2dDKQv9zZzT3dyPzWsbN2Z3t8IB2ns0
U951jt/dzuSS3SFYsQB+Z9RVR9Mp2wfXWbLXFeX1I7NbwVPO7OSYlqX1IWk67cqLmOcdu16nK7Mw
ZiKh2WTrn9B8MasVTT18pAyJb3oePrF+UT1aHsGH0ANNut9/0YNebnDAT2B9dNghh0AQ3Ly86c1X
IIjcuTfZ5lVwmefM2CUA2m2IlyEdcsOd3FPsUemFKbCWe+04W5qjh/XjDDKY2b9uFbEBIYHrlh6S
ewAWz9Zl3q1maodmprf3UKxBiytinfJ9xgYJ3K6tr72StK7MsOa7LIqNP3y99j6Ns5F+SZN8vIH5
aD0Sq8coC9zoGDSmDn+psG/Muc/93UDffglNPepuyMeq/2RtY2WYtj7/UzMwDE1i3ju2eh9Iwkn+
iNgPYacyZ0+k5JELag7BiYyC5WhZi/7JLM3kJUodd+cEeXqctS36Pcng7nika4LEjuay0yq3fahs
iyk11ZJpD8OubE9W6aV/LbVmvOv9PlkO+aR3X+C+YoYGs5EGoJ2Qthg2eczMEjXGsmu7OQrRaK0g
1VrePPgDWRgHfTTLcj8FlQXRVE+nk+d68+csYC+2JzZA35l2NEEMwbsak0vt3mGNv93iEd5gsjrv
jAoL2jEj9TYql+DaqcoYTuQwz9E13M0xPjAv1e/8cY3v6ha5xqGhgnue43T+y2yGGAB6wlU1tLKm
7/ZciPXOErL9J30ReSTgGIQqNfES3XPYIuzjaDuiGCq/FBo+uO8zf8Kyhk8cfYEP/J2yZn7Ga66K
rnRtcscPwQqZybn358XzkgPb7y1w35ONTXeb4Eb+JI1PhZ1A6MXpAQBVq3ca5t4jXYw6MqzDttIK
RlE+lMvjlsf5cG/O0PCvoec0xjV9tNx4XdchWLKdH8y+8xJPMDpEIBBvG3OLScuYyg7/l/JR180y
Z+HnhdSJjctXzQ02K+SgZZ89pvmWwyQaBNC1pTfQlVnfi26d92UVjd79omc6SHSN8u5uXmOg3WrC
JOVkrun2VA/d7IV67vRPaRbYNa65Bl59HQRFKGlhpgOwX61o1epdQ+grd9pigT8x77b6NcOgsJ6y
sXC2X8qef+QJY7aE16tFewH3evQcPynd3XY1HJhcV5aBMvtVbRAHVrhf6dkvGMnC3sl24BmiaoHQ
ArXlR0ay2awprOt6eVo1PViar0B4fVu8YIpU5thy/tu480lKCb738MNn5cfLMmE8m7wGBDCibRU+
MD8ezF4206+R0j0lNShTG+Y4njABJU7TMCc7iT0t9RX59ibCu9zRoYbEcWNkDvD2KP7VFFHNHypI
0dK7BXHB2atrMqxV/N35ByfCxNHZAQziV4m6w3bdT645Wvy3DHUROzBsSAQ+NA42zLpbGxEqpPVh
ZmbBZBdohL9EErdxGj59FO2dwQskulvZOE4vzHfZthymDG4kPErN7qwoTOWJavSCuTBvMcWHo1j3
iocEqg5Dv5w7h69vtk0Xl8cGZtFh2Fk9rs3K8KvC0KiLjk4XB0HxoZI3YqZeWNaPzBJYW+9MYxh1
6xHHtildb0rob+545D1y7PbWXXrMyp5jbE64AHLNYAEf3C5PuGdpX4otfRJQJFSh0ZLHvlyteib2
dRO6Xbe8cpa+sRMcpthjxLwIul6kMO5ow2Jda0btmBNuPLc8sA1Bb6pfJ8j/tuipsN3UyI71ZBfR
tgPjEo4tSTFjBvIcUQm5n6LCF6eSWpWDb1NOUwFdh3oGvL69+MrGpnb6XTWvAj13MUOp8rlPmgPd
8c2yHqDx+82yC9jxYnZq5cZGEap1sTi/DXcO/DeNAHJhdC222zxybRGXjF3HzAaMQL6NEibpc9EK
9tEdcuW1U2PqJoeQhkKSB2NWRjBqh2hgG1Dua0yxuuTQ1HbLTbQNomHqq34srFK7yiPgowrD+bNx
EbtHQ49uUnJJvOUKAz+cnPbxqHl9fK9PJk55YRfF0GtP+ZpOo/fQ6O2yJO+BZkuQGtPNHY7eYM/C
3Wi8EcjyGvcwRuZ12gD+oQjw2d3o4WStgb0bCIo27nppP4nTH1LJ+2XIWudKI584PsSm3bvpYwYv
kHMkJrDho794n8/Ss+8kQwjykSrxVls2qgYXW54f32eOjj3lUtRPEwpAuwOLNy3NAuuH4V+FbVUv
SEatwaWpvpPugHQtRLfYl4ahazIaTolHSW0Ko0PTbVAGvGjYJfrxH3PE0KF/QUBbgApcOqXkQEWE
1sA+L6Md3JWqr0kJ0rXKC1mOKMGul6bXubsTRlRgY3hHiuMpQ1Z4OICUixPRnoRzINxcN2kh6/AV
/F2C+sC1QwMSgdEeEhumcBk25oQ1HzFBOe5dNH8pbaF6NxaiHT9axY6t1CZh41IMvfCzUY5ybVYV
uL+FcOoCxnIGkh55B1zT5ma4LQzDKoNvH1zNAv/zXTQwYktKpslb2z0SHtJV9tSsg1+yX/Hm6qPC
UmKrmcrmuFhOOaEH0hj1ODtKaWdioiuAhHG2JlJOkAhrhNsjjaqoe9yaHPdUSNF5g2NilQUtzVYY
NmfbnbpP0rq8pSJeCOlc3VWIRpV2tN/iSEuHnVaOou3C3FnW8aProuNidDbBNGAapHSjyqUwc3p7
a5/AvByjvUKiI1yTzHYVXU/EzVYX7Z0JJwvYGZjY8HFlthiZZ9FqSzgSD1E5Sin9mNkgkwSYA7Am
Uo+NE26xVGCtm/3ZG2KHezB7h83ddZUjXPSEoED03gKG3GrhFaxhpPcLL/EfxcJ4Q+gE2pP0Z2Kj
5xnmZehxJxSheRxsDzHqMVqXzdk/QPIPFfyg/DEU6ePtF/FHdSyHN2klMVxp7wQOvcKL13ACX65L
218eFI6uCFdKJCtR/jgtRTcQ/ZF4qVTr8X9jKnARe8LZQOTBpNewbAv5vXWpYMSCxROAY8Zjs8cV
rtHAIKUmTZkNdKIWy97K5sPU1DXvSjALVVqSAirjzCXZEmq0Yv0UedlTQjlRumHC53hdA9AZ3jvZ
ekAtKNRpIxBR+nms/bicfs/zSixpyvIrZQF2y0PMxE31/vZdx/jkspyhjc0qSOoMBSMNnAtlrg04
jdB2iB+ruMbL7EA54lf1kVKEYX/osZ7gvaDZIVYaeKcu8kU5hQd10pQ+DGBWsPLa9NvcyaA2jON4
N7BXqI6R62R8ltdlwUrbmqAbS0BT4QES/RkLGBPOXvGyJLfVs7EhxZUzKMVRFWvCiDLRaWbDCciy
6zUkw+uB5pW4U/7YiS9xxwZHAmKEEwMgwxzoyZR2mQsMgcWD1m4lQcoMkwOM67A2NnipoCEJLLWd
MwFuarMu+CGK2gk5iP5TpjPFPzI9mk4fVpgirHcmZBi62j4BESzgxVScjXaX2FohgbNlSccQ7Bc9
9VHxyiT8rM8Jzg7PFgSo/B0KUmhYUvO7lGALYCTCJlMM7dzqtuMIJ7cuD4E0SM+HM8FwHbV+puji
MTS3UqSsGl8IHAX04Jedm9Y308x6V+9BV+hm1VruJ/NCYDvmFeNtvJWCwNFngWCuSEa+rTdnvlYB
dxcihqQTKG5j14L+5Fe9UcSQUhXzdFhMASZLQD+rSem4qgKw6vUmkzi3OmGvNQTdZeh8YQber0Qq
dLD7coGNFWYfeXZYVkXRCSCqXiN757AP10gBzOgbjI8O0UrxdPJpXhTm0WwTG9xuzm0B2aCHIDMZ
bPN888aKNor3nKf5Qrgz7I+VpFQzpS2DrVLtCTruAJuaN5Dw5zmIn9NpbuLu2oTtkFwn+KNT2DW0
xTmAovHomp3xaVb8lnpwDcAaXqeGd5nNVKrHGuibwqVUFeNbUwU4uHpRxYkZNYuqeaVupqnhwNMd
/NFotuHIlO4zwXebJkpA9XFTH3sQVItf2ukOLUJcP0Zeh8FgIImQpDMIKEdBY8MiDIV2ywBr6/c1
LRf6x5L0oIAuFkmGmPpBYUx4G4inPtgLxClFgFeuWbmhQY+/Mkx/GxaYvUbTJHT38Mp51+CcklND
OyaRY+8i1xQ+irXGvt66dWIDDHGnGNjqZdTTypu8sGljQ2v2iv0bywcG5CsGmURwggYTMLC/saAb
sYa9HGsjfNzrec360kf/IKCklY5AfK5GVJVQSIxfdi2nQmdCOuLqkzrtrkfOG71DdmnM+k1rViAN
BzCweaavgeKGoePMXVMN6LUWPJgf6roSECXK/3ygt+uOY/VanKeRmdeS+YC1v1mQoaWbJ7IiWaO3
yEd0R9WynLwkJk8gTPUyyW8aU7PbZl/UejwFDwObUMbkQGeAaSjz3RZm1SzdQLQVsgKvt8NYxINB
4tOyOawPG1LBZKeMuaaJqA9IVZh9UEoo/gELl6gJDCYUPMWqoBUz9TqPAkdUDLu8GwWnVcsJdACJ
5xo5CXX3tkHrueS4afXxemt6/wk/SCdGhiB1D5LPPZ/rzDJqxCeh4owGBSZoj6kfaqOAqoRLeDTB
Qiy1Lq3QjxKimDXv0MxufCCnzgDyzscx9sYbKAOCIiKsYDjvCEiHa8qjThBNlBOVAtWtqjBWepDu
Eny2UcLn97aZQz8NB3dt4ynM+h618bOxJBMBzTv1ms3aHAliYzp3G/q5cMm61CieaH8l+A/Atzm/
y5MP/bO8T+tcjGDL7QU/NpWiBEy8day3O5Otm/7NANrbcPIzc7rfieDQNlMgSFh1prMSHb0Ub4M4
CCVdq3VG2JxIKwWDKEf5wVQQc7VMIRLp6FKEEfmtSx0OKycK4Lx6zy1xxpzRwoaZ36ly3JakHo0+
+0T24GRmhf+ykjOKUk6SN9T5KOKNpKYskWY31u/qeZEKJ6AKAx0r+2LaAJqYsBPs50R4A0mo9nAE
2cME5F5Z1oKRtmKalNvBqUnEAJ0rQEXr9zpAx+kA42Oh/TUWpNPXKBVOZfD0oHMvZ5+SRHLM4ZOK
OaaXfE+m5/NNZuoH0PYz2vTzXVkCiWVXzcI+F4d2z0WvsXNIKZrnkyuVEY3k3sci9+O1oB+AVCHY
aj/CsfosM1MXqPiIliSVgQkIYF3ShtQUI6ldilyilstIkuocM7C5+2rGLsdZUHH0szEiYiJRgLRS
YgGzUhcsAxeb6+ppklTzSeK2QHNiw1JI6EMJdUa5QCpSAxJrUb8oSlTaofHHpwkfBp6Q6hi0eSMa
O041CaApdoYzo8eFt8ZrnpUCjlbSN5AsAR7ncgbczkYx3ZlXrFhBm418mlHnicjssB0BmfyjqfmC
I+BIvZGq5jMzFoICerwQlc35bEFZSr6a0rAUWEOw7BMrKejUSo4jud7pEvWRc90za+rLjYnXKO6Z
6rrVIFI34xtdBraxeDiS8KygcHX5ahIOPF5DKxwoxNxsH8+YNlHGGFine7vExM722pzgWRLSJ4u/
anQ2Fu7VMbOyvl2GRvOKO6dD7gWM67TR/BXrHSbLfRHBvLHZWbWe+8nmP1LLyh5aO0WW1R/yDlzJ
C6vBEd2tmMqfT9HVFq003zdE/4Jx4fOxaBSPhlRwGkO95QPlhVvZwXoIJ9+bOQijuqNZYddRNQT3
6Ioz0b+Ctcc3dk4h/hXYKVa6GN7Y0fLZmoAbPs0YXHNhiqZHF5lTxJaM0x2skQ02DGUqTTN0MzNv
PiDxEH06q/NFn67fFjFyZduIAqLnB9UoimUbsOka8VKOKViWBk0mElqAt/cTl7sJeCUYr2AuxKaJ
3dx5t/Gds2hSdB1Sjdp6mFOWmZoXwluIF5OEEFuOu96ctzrF83fKrOxWjru3z+KnvaSwGsUdz6X/
xVO5dIHx9ERzba037/2zUkq9OnnCaICget7XZsskKhBFVyylGiORldHbJ3NhSWMamPPhMQSzhhhf
FoqLfnEW1UPbO9F0nziLEIYtE1UWM8yZjqq0IbAPcBc4vX3gn56FA15vWFT5tMUJh7vYUZuDT2ZK
YI/3jlxwPeTZeIIr67bRbvExVLXAlI4BCrZY1u1vn8bl9dNYELO7Z3AT2EhfuhSCrE19jFD/njgM
2bVMBM+fFrZg0bHtF4IQtZd/+8gX0blYrkEYAFixsWADFfAu97ZIt2JMpiPtLpHqk8KL2Pcc/Kxt
OuSqZ6WWokEtUhc0+q2YjxUbx4ZXGr03GggUvzKfuhyipuFxLxwaFYFhWc5lu8OFyoJ1W6TfqR22
4s0NZ1WiHKJSVPGNJyh1OY7U2/ziPomR8H0L1MQiDpNKcuQwaQs4px9boJ2LkN+xwYtBqIjXRkp0
pobBnJv039d4aO0RCfDg6Z+L3BXtaMPqKuNzO2LFH++ClmQG2tCxF6CrcaYCzsovTPcvQhQcelLQ
LUzCdVy4zmAEF2dImCdFe7vZd3Pp+1vy0XK6ocmv8RexcQViPmdC80gYK/8wuUP0ZJYpCyhyhniB
wfCwePgOzIeK5oo3fnNcmgtkX6SWCZewT9RqiP2VGghoK9KG49t3+fJ1FNmHjm+6Jj4sjv2TuSiz
5oQLfuDdf0uakS9bg+sJ07AUW/hnbSDJT/A5ja10uNVvn4Tzox0rN9IUIdK+x3SEm+tPdqysbJPo
SK/3GbI5lpqp7Wu/uw+moIhe4mXRcO0ZtBUi1/PG/M5zzWViWCpdlHLcy+yHwXPWJj8hydbhjkRD
nH9ONIOIECt0e2PCJtIfqTgJGFsBsNkqxMJCazaIjadU7hPQKCixYjFSxWhb0l0j7EYngzPFH7AR
/Z86XibYaqzHMOtfA9cJ6IR2ktqvum0MiZqvHGfij2Ah+oikcpZq3IVqKFStCR0g14XhA2Pa9ymq
1ITnIpbU3sV+4KR4NlmT100H+uRW71dQ/bKE1vCUr1DzT/rUak3MuSTjWJ5yqRKJ/V4U1gXp84l+
8BxKs2avowMYhpuuTXDaPbCpT/SXt5+e8dMYIn+DeUN3YKuh5rtcSzyfWRpefnqvOt2NvHwqGfZ3
N7QJURYRrjQXAUikZGY70t9ctRRbmfMEM120zfQtF3b4REau/CTJSeqyS6C1+oO+4DI0Qxz13ehX
QOoljuoComIRJ3AXA4PTS7Ndixw3mth6d8fepnGqL2jvEqs6ShbyJoONlDcazKezRdpZKyen7WSC
HaP/6u24mAc9HCpdckbcwCWN3r2065ygiXceUNudt2mA6vQ2o9KK99py1nv+f1UHHuHLoOSgyZ7I
Dzsb2n1XMIGZQIDKnPJOAYqqmGtlqUawXUrd2LoY6Ji/aP1e9vuZAhD5Bz7gO633n0q1fGqFYePc
3KVJ5jHRlOzD3E/fjl94GEQ/eUEvkLfIwO/uV/kdPx3foo0EF0802W2YAhdTelWsybD6RnKrvPpn
JgSxvfohRqQ0HKGTaKUo+u236acT4DFDCnbx2KX8Z3r+cdVz6SS6ZOz1NzjonmcP+7zfUotfDBtW
zMsOm/j05MDt9T6+fXxxgd+vuj5MTOoS4QfKFvOnBSFfZptspHi9zZhctve+P+IalvRuxH6fk+60
/uiapFf9YpCbZIheHBdAwwtwIKUyZMxdXHfuWJO1lXV3S9RF0o4Pnt3U60tQdtl2rcD0Kjdq6+Ng
dALVBq0ROx/F30gjMxOt0DYb2cP0Hga9247sBro/x84sReNDofXgG2KGB5ssGUMokITYaLJYWuCQ
QQauP4CqCkbE27f1srLCEJqBbbMYsHMXa92PjzWC77TgHpHdDsGE1UgIqTvNvZCcui5vsaTIJwc9
lwwjcVY65q8jqS4T1g5Q5Eb3Fw/ZubzZ3Gsesy/OCmjrcisyFxC0YZ5lt5KOmp5FbbKykx2hty/+
58MxcwHkQL7zdJbni2ebpY4Dhrk5N7HQ7r5+0yIXEwXsIAntvzjgT6UZiy6bGyYxsiR1wmMvDtn3
0SJcNNobJWaSXgNLjDwVg45ZwC4i2G0qbpMVSqQBo97FfOnBHCF8FkdSuyK9u8VRI6erphpXKuHD
iXUhp5Hq0eUsXpbiI2wPIO8SZUjUyJOzjUOBXpdvBdNwhKMFUS3RKtCMRkp0WeU9hrBynUgi2vik
gpwJrlJKpqRmzjgJxYCXlgJIH5K4o13ij5LwW82iGZThFEyXro7w9XpOZQ2H0Aq/oH4qRa5IOSF4
evGMVJR136qVbko3HQ5qC9qzI9cDVlAqMZip0oS6b/MqsTki0UJodTrCWjiI2hTUceXQoZqaUVwS
7w9Hlvehz1zROoadKZoqyj8DrrMQXCnKsdxRFGIL+Lpi3NYf/U6z4yGcO61b3VNfksQRXGftRgKa
3Kfr+oybC8LYGdHn0YnJfHuSN0ttVtR0nOEczk5O9VBU37jGSG17URgyLa6z3P9MwpZtQvosomV4
9p7WK0dfs1NEXM1q7KRVrtoJ+mYgbqbXTkJwo2AxfCFE6GR67jfKOyA/pEpqu7JT+7lAFTrhc0Kz
y6aqoaPV/E116Wchrh/Z8lkSpcH4i3QIY243gSIlLqAZbbL0PFwrQ8ivNKlKhR/QVceG1ypwb0qz
mYNbnBr78X1GaCHZNLSanS3Yy7IkENbN1RFnxr4EGiOvLrbwJ7Ftekb4J5afIT6l3m6g9+62h0lv
hOpLmdlIHxVUZVqMiT6GzFPoGtiNWoe6yIniCPlPNLOGPNOdk1KiV7QUAqiRBhEdf2yywY30e7Ae
49ydi3Wv+rEKwEdCLXqQqiMZjdgRv+ICgMg+JJkjtx86HccetPvbmG8fpOTIapEhfS0R9ZHfmGRb
4rxIKTYw6zh+oZlh2C/go9P4SF5r2ZhHDK+09cWzN1Sjj5gbCXmyg/AaQCx35q3HxjjbjL7Y9xIS
VM1i4u6EXhpXXCHXVzYTHq1LBit7Zddg59ZkNY19DwhqOypcmNlQEPm3Ek/f6dnz80EDhpDNViWK
7OQsoAq4YHXt9CPsdCN7lsN6dBde2fz84k54WLXY4U6+2dcH1O9iGErcOtJofV81mompwm6SzB65
Vc9JKWJgSuVgZpqZo+PBTNDitm+wJKBdrLyYlDmWm2Ea2B3Q4Toj3bwCIQU80y6aHrzcimeIXsrH
uVoSFlt1pXKI+auLTlIpi6QETxlIyVc99wNf+4hP5WQdAjl1KRhIaa/kizOcPar0c59b3aZvSuQM
M110yVIyLBvodP2EW5KUPEpfFSWksnENZ+4hXzXWX5aB6gLhI3xDXiBUHe3wrilN2Le15Uwl3VzZ
75ZghesvYjQiLUcYeVJGO9tCvgJANXcmiPcSUFFiTVs2vZV5VkAvm+lQ0ATbV5U8q4RuHTwnJnhM
Z9FKSNcaPTFEv701Eie5d9La3dDcyYkyrSKfSbRcaodxl9eJnsOvDTSyIMNAs1Fgt9L2YZbfdzY5
6ax19T8QWs3TDSNU9MiWyfAy4HurLaZ8NN/G9nnW67kLTPJK+SdnSvNMjjX8TtCRWGTFKqA85SSS
+033eNbKKvVqjAPu9jKNrvhrtUoo2FV6kajpQTYZlUOAkrcpgWIHo4VxWeHUVxQxtnFpur0ErYZj
NqQ3NsDjrtI64ftiSOG+FMFgjGdTpRO9J7ZfidwHf8tcOotl/j3Y0Com+3mFGo8FOcJ9/t6Sm36F
0FQ04jl/qaNWD0iX0lkTO+ot/T1D/QVtRC1ztjdQ08z+JtAR1TfJ67PHdC/tmVYpPkKlBxZwb1Fm
gFso/ewg55UG1RSL1ijASO0AJ9HRawDvQcBe1OlgO380Ur+MonEVZYL8yZD2Hos8uqzdoJaIjYOi
JeUkFTKOciZUsRiPFYOPLCrBLfFkKgc7ztK4zzR/1e9aJFegLg26nE8dqSrJxxicEctvWgza1yJD
DyajvwopUlX4VAMNjQVRtbSlGYB006ky3EoJ7DYnRqwlY1cCwBqN+BcCeGjURXFQ5dZRc+EA1kgE
znrg3j4bC9nNLAAsesZ24e8w7Yviau/SABz7w6jrpMMeBmlYL4dtYJ2D8VQloJZ7EnyZAa7T1hxh
AhJcvlXBLm4RASQ7pNGWth0LJAEMBKmjVBOyKhzVQJeKIyNfRW2hoDoMjtA2qx2icjZSpIpAI2UP
jzPpyKZq3FEWVYruY5qWYJ7gaiIExGQNiVlH+mM5lelQaBEqL+ZZqP4jA2br3WR5NwBFDrhmyrCO
TpJUI5PdXB1mBpZ05DWeFW+KhqA8vG31jdSHfCPOaKI3WkqFtaIJScsrNINC6qWzFHBWPXAl74Jc
j6QCTTu7kCVydpLFUyfLQ+VdpEDAWEKu0p1RgoBqeEppqbRMcGVBKps8vaxs4R27xLlPCQJc2JaQ
U7iTTPL0jK4zbG140VPNFzG1cjQr14JMvnOZIDgLi7DJgtvZ9dCIvGt/qNo6RRYVufZrKR92fXYw
GjJi+ojWS6CbPVuuLlBfa4rjfnofxVPl1GQRiAS6wvcEM4gtgMCeJblDy84NaUeik3RoygJOGQ4b
Jk5vNtX0TsGxa+9gBHtMI3Jf0FxKf0DwbVFUZ5I/ZVBe8PzbHoeK+kmfU8uAgCSd9Vzp4iVvknrH
oM1v3bj3/XQr3GvVrNDieciNXYzyLXHDNpvOzWZWyRwh3sRkhAxJB9MDsJX8NqtwBK2M42DeEHpr
XODnp076m85/0cRYNFiSGTnqJqvoIVbourV3gnmULA+9ZJPgWo/tz4FNyFI3exuBc5/9+fb27rJH
EfimRyIDqJXjE7B62aTbHHep07gqbsqigZytDFqVK80qkSzlNfP/dGALKiKSDpAzkAfAq8tWXJFb
Q+vXW3KTFUnrv67sFDxI/g2RoEQjttpSVocKlwWm+bcPfG77fNeWoT3Ohta3wc1APQiRuCBEappv
dXx7clXNa+Pb1zQlBze+CQg9hcIN2j16/gkhcmdAqdjGpC+qnZ2uFvGqLmtqZ97lZ7e9QS995IuY
Foxz8/T2SV7yUyGl4khlsH3A+0T/OYN3hfjgec1knRRvTDLTFpVf3mWiXar7S1NoRwRVTeJluNb5
nv9uGaamaU51scBrC00sD7R3XZ1qdbyDPwXXOCwZBlZ5sGVwfJuURYE8Ki20Cpaq02FrHCZUqlZy
KDGspmkv3xbn3FE/X+b/+bL8Z/y1Vmqb/l//xc9f6ga/lzgZLn781+lr/fC5/Nr/l/jUv//qx8/8
631d8v83/+Q+/dLVPbakl3/1w/dydHV2+8/D5x9+OFQi2P55/Nqtv39FHTGcz4HrEH/5v/3lf3w9
f8v7tfn6z9++kMU8iG+L07r6Tf3q+q9//mbavIf/ViWJ71e/FHfin799IONy/Lz+9Imvn/vhn79h
N/QPNA1siDyaTvTCRG4yLuDnX/n/IJsFqi/8Ag7CO/bbf1R1NyR8zNL/ASJpBbj+EOvsODb90r4m
iUT8zv4Hn/F9EAT5pe5v367+h6f430/1ew3Vj00qXmkyJWCbOyi2fAHPig7edz3v2h0m254187Ah
hvuTebhnkMbt+0EnW/IX3cAfERN1LITXgljh0fC9ONaq66kFzmwdvAq7szxy06eJKe+IJ8t4GmNt
fJdnNVFUGC2F3z0TddXfX+WPojR1ZI5Jl5s+s68LJO67q8RQvqUVhFl8TgVEH7lkdcen/u2DXEDc
6igkr9FhxCKXZuOPR6Ex3+PjyFFmWkwPYxWTctd2GtbnomPQRP14qkE/yWMoRppjRf4x3dbnZBnj
x7fP5H98qN+diOg6f3e5pT1ivlZzIqnjo0pdwgrKQ77t3z7K/3hTwQt8/sf6cHm5VaVj7KMV1mGa
kai2jnOnLYv9i5t6htH+ewn4dlP/+ygXj25G5pwQH8FN3aH/3OPefU/k/WnaOSeDfxrdDgfInRkS
m7bDbOR53vm78jXb9TdWSAn0iyF8eWdhF4JIMdPzfEViL6/z93fWtlcEtWNlHVyzcY4a0uCHJu0t
3KN/iclc3l7PtQQHwMVbgmYu08DFoSyYGiZlO2JZwzzkVf24ekN59fYzxFiar/n+/nIYz0PpwYi1
A1Amgcx8N1b0Uduw8eEwebfgtGhjtr9dmfW49rgUJVF1sieMc09NatmvlkmcZmi6xI18GmKWQ6on
3SfHgJUbJbYzzzpGB34SNSe6bkv+DLDVxgjAyV59dNA6x5gZNQZGLkFCboRu94aDRNz0+tuuSJc+
C/uakOmwatz6GXnl4OzsddXJVs+mvNh5WmH69+XKjbnO8sbZEY+0PviJ91wG+DKbOAyH2CGlaQij
k8Rv7B6N4wzz2d7PCJ8/eJiruruOkpBwFnooxVUq/nlq8rQPrhLyTrN3qAGaXdXN7YCiqW1JDECd
ELwgVoyix9Ea4+A0BoZjhmiusdo2NcK4v9ChtnV6J43x51YOkcYL3uDXQY6JMYRa2WgvvuG79T4J
+mVPO6DPToNtp92uKv24P+IskcA7LHH231qYOSEqJzSVceT2uwzadRGiqLL+wFV6Tvf4rA3XZOeV
41W8adp9sXnk77D19v+y8XwxHoMiHttdMMTYQyxThFg7KYx0PDijrt2nNvz/00yrYD3MbuH/FejZ
YvknL1j821gjuG8feECtR41tGpzhZSg+W5nljIeunDayqNPFbHZ50bdb2HRtdSjnvkLEhnj/yezM
VLT+V/8JgXn1hPzVI3Qhd18dXpF6R5VdCF8Ug8SQJBjgBuNjwuZ8dbdpb2lr/3eyWFT3DlmJtBeX
skQqZyfze1S9zhKu7rxRtCcUjCGaks4Ip8YsvrB8uli5GFP7J3kbA1luiZm8L2OUMyErgf0Fg9L0
IbZLLQp5X4lqSxpchA6NF8cI7Ye4+NMOoDiHo7UI51vNb/7O3W69b6M0+oJcuH9Kym1rMexfYlrY
eKc+UoxWH9dCZxaPmzh+TC1Lo5VU5f5zD5y9hXhlTs3OS7XpHbSJ9q+5b9Lmeo1m+vp9q3U28IeW
fNzaJcr2pd7X+EXAlMbJ2eiKh6HBGuT/Undey3EjWRp+InTAm1ugHL2nzA2CalHwPgEk8PT7JVkz
I1X3iNt3uxETo1CHyEIlMk8e8xskZ31xOVpI7UWTO0x38I3RdMBlY762EktmkQ1S7AE8tsg2CU28
J6xkgjOGHD2eVKWHx/as6w6Xj65hqbFgX69sVPS7Ja1GMPR538YR5cSYhisStEZUsNFvkAjN1rfJ
B7z9su9Cm/x5DIfCsL6DKpt0NMMr/Uqz/fUrwNDO2LPN/Ju5m2jZCyFmEY1eqX91g9orQn3MgIw0
dWvfB/HEuYxb9E0agC0vYl3iLAx6oNtIfxn5TR23yxNbqvxOAxbRIxoEcGTaeUFH3NO6/D5PDJYp
t2PjfiCGGKG98hqiDm0aN1qbwb2KHWwlI4bM4vMy+dVVizaIQ9PA8+/h3bQTUqx99YpJk99iaGwV
7FtQ0COLo7fcKADp3YPd5dWFo8rvyLfz0jkUJocbc+y2K5DPq1U2Xngrzh80sqtoNEcYCFh2dED6
V0AqkZm2zVdrdnCYS2nE30ojteWmhG/zquvaOIauZWZJyLBTIsFSIyifFR0WUqhlZGhF4Sdb7IYu
Cezt7AQZLQA3hlwJkVtpD7UchDvAGoD7s7FZBiw26GlvzGZw/HP8XXqsXp2un8IY81h7D1WyXy+N
XvOeg7VCS2FNsukhHWw93SPTgIh8zPymizrDcsptiqag0rLKp9tVS00TpS+jxMynHjAdQixm6xiD
YiLHcU+62NKaj8x47PKDvizdHFmUI9bBxkoA+RZd1OMmcW3cNlZiH7s5SIMHx8sG+sglXZCo1mvd
3bv9nBMGkZfXwqYy5LTHfmT1QojJ8RwlS5NVIWK8qdiicl+0YdWt3EBYF+iIq/durYdibGGu+oXn
zdsCYRxYocy5Hm2MbsCMwBq/d/s206HfwyW+wDUGlzAQR3LgIkhL/1DbjFc21iqdW0Qi+jZqPWiw
WOsW1RytddZ1GzRdsQGqnMbULowR7Zmwyptp3XSozl7Br2qfyC8Te+un03QNaVtztwkywf5W11mB
TYOQpb4thY4tR4HdYRolQhhd5Oq5a146BcNwIE0OpWujp1YJNzw3xaNbGKB9uDitT47spHew5SyD
ew0BfWRM6rqTOwDYvaRjhM5lyPmia8PJGVdc39F/OQNabOHf01BshKgd1ENoBCK/IqxiL+X3rXuG
LFVzQP1tfTC8NktDGFvOQ4m/gYBZbtZkpkvXg1BvA8gekk4Uv8Is+/zS96cZmaLCAwRdAeCMKu5z
A8mbehB7WBj2cI5HZmormSi7xXeqrDt02D0TlSqnvFkK0/0sRN0ul1qqDbQ/sVk06Nzb1mWHIBhh
MPNEsetBFH59y3f+URX7X6vPX4ram/a1fhD966u4emn/H9SpAYnxfy9T93yRunypv/9cqKofOdap
hvEHQiS2GWCL64BWUJ2YY53qmX9QooImYMDpvdWw/65TfesPEFNkjrDyHTBaOqXysUx1gj9AnuM5
Sk5JA8dz/kmRqgrD/+SojmlQLbLT+T2oaSD0oVLln3JUilR8Ip18xslq7EbULXypZGKEul425pBY
mn+5VIjAQdofZj8+mzEH6J7RGava65+W7W8qyRNfevUsoIQ8YHKGDmYTxb1fn4ViP8eXzzOuOjNx
zXwLfSAFaCiyWXsSFTp84AGbIck2tNxhp+0TiGX5p4xWzaMySRZhIKoCPTGfmfo+mDKLnEGrs/Xs
98/5lyVDOAb0HGAmSMEODcNfH3OSuhdLxyqvNFMvE44+xhVXEnGh+VNj19myqYwsyfdzbyZ9iIJ4
2m8GRsDNB5Cbv3sMagveHKIJLNjJallL1yzSL8urCihX/a23pind0dLKi5DhWOPtoCFIt9/0ddIG
F7k+leI8gUnpf/v9cpyYHjsmmC6XBqoDPdJ2eJaT9YhzkSOeOAfnFRja1Dh3G1EImoRjFegXLYQh
81FkdP9DlHLgu6JxV7RnOaUOSua1vlz+88dBXMWhKe6atENOgToywA17zi3vXE1k67sxsTBuaybs
2wB3SYwq7R0joCKRTD1pBklUDSBRwJuj5CnumiG3lg8qQbUAP58xOkC8JRcYYEDngIP264YprSWb
JdIHZ6M7lA38zqTrk31OmYed2pDkXssg+F1CMxidKv/hCAgwxUflvirnf3kMCkYM0n0XojfqA6fH
SzCX6k3dWM/ihTsl/ur1+DL1l44+QBjhEtcyTCVNHXHHDFnkfG3iKLWDNrWpDzx0TcNiZKT4Q7el
o0f1gl/sQk6vNY0ZTVqSJsvWlHAdLxLhkYWmUvoDzm4gI5cQfHNXvGCCpuDEQYCF0Es82fw/KUYi
/M0/2wKIMaG1ZFu0+FAZA4h+cjQ0Jwfml83x7miI7DHkYe7JtLDgKavBqLWShK2jhA49plUIxY2d
AJS0o3IMKLrMvhd84d8/1sk2AIYIPwTCEJ0AQhx3wq/boHWsbBkbc9pVIucK1hjGtueasSZ0V9LE
vWaublWhnaSav+98elwfnYxf+xFoVKEOBzvkjTBiEcFOlgWuKG6c9El3htYZ4ooZb2mG1bI4321z
1sur1MoHcdtnKA2GCH6K5zQpWj0c6jJ3zkRljPNlMlQZHQgC35JvSl2uX9ahlOsHraCTcYzl0821
wX3TgUeZAq7Gryvl+Wh2DvEiYO1qrr8zhgLTRyjxw3BVV6J8qJkJyA8O6WkY40N5OSTMCiYMOeQU
qCtKilRG+eNubFbdv570NcMhMi8058ZOh3ndsQBN8jD5o90dvB5+9VXXO/YQYsUV2+YHm8U4Ce88
DuEUjRLcxV0HBKtao58uZuCnczFbJS0M+ts3fjNOxnZEzao6WyusHPcA+KY7t137/lChKRy5QT7e
VTnzySj1vfXLXNEFfg2Qkb4yB4QgtrZbGvhCu4Vlh+jaWKS3hocJqpVkQvtnd5N6eLSG6MsHUEBc
MKq/PryxdPYcNEO/wwvan+6KWeZejA6StEBISWE+r3Qm5M3UYtj4Y576RqBK7Duvvz9wf5lx8Ric
fnY8hDSfSHPyGLagQO845ztaK9m5LCzjbpxRh4mQHkMdFiGw2TO2JS7r7SUouTy5cGwAKptAxlLu
q06L7R9M8gdYFh882elR5MkQkwcUb+pMIFCk+XWBFF8tNwO3pdAAUXbOPHz2oqQEbbzBmKCtNpoj
FmtP7VuPEW6AGEoLmjfJrszt0nvEojiWCVDCpX0ogc05N5KhR3HDzq6GDwRz3p7lp3tDvUwCFsQd
0k0PbMjJs454ltMe9cddO3jVk/BGcE5L2WMZnxpDW5xXhjFCc6c7M4ZrPDu0CRYjOZjt2BmfvMXC
mqXCDZHuEeSkHaPrdOfNxihp4hlVZNvdWtPazBEbFvHqvRSLm8lzWbXT/ezpXbDtMupTaMKTe55l
NTKudKekll8FoOWHnm5W0j14FmKvodvafIJXN/yUkVur+IDMofbLyUowMYJi5/F/HEoV4X86kwn5
S9/6zHEkDYnsTscelbao6Dvn1uLldYBdnexSGaY8/X6//O0Hwyl0wcPBrVLVxc8fLPwGStdkoR6H
ZMq8CZyh2zuBm6Q7vaq78RyKLWTxcjCE+GDe8TdhyIdSyEgsYFaGyv+vn+whbBdj+zfuqnR15APe
x96nQNLrYaglgi+YhCfmRsi2MGi2md6Kt2FfFh8cl7/5+qQrIMRoqHMb+CcJVGOVia35s9iVmd4N
u26UxhhpjpEj9egYyXxHGY1pplUkyQc30d99skPdpm4inbU/uTKNTraz77cCoSBjdJHljKv4x8CZ
jrJhdhNU+H2M4rYtsMiP7qMT/oI6dhR4KJcADNBRLjq5AJAhGWu5BCjoO2Ol0/EZpKp/jOC8b6Fo
BbqWG5uV0WizSzClL/fDpLl1xGUZDxdIaLI4/3gTMp5h85nQh0hpT94CZrkteIF5IA40tXMJALN9
Lf0quOxMoLCvUy/d89WX6fjB2z/Nm3xVoQZMct8YfX8hRa5trbdwyYedgyS5v1lk7T/2rTk8zm2n
dVExdy329vhGrBhQu1q+/f3XPi1LeRGKREJewAEwySdPTn22Gllv0pTbYQBf0j5P6m7aTgX9xI2d
r0Vk6IUOODlnbLVEne9oN42EgIzpxDqfW8Shm0ngDRTGRdfT5lmGyd39/hH/ukvV8oBiZjzq88fJ
E469P6KVkfKEWbbITVG4/vIZhKl2FqBUNHzGD9jKgPZM/Qev5u/WhlId2VOP+EAH42RP2MwMxmBZ
+11rzd3jiMvossGh3oojFwxPuantWn4qAmENwEFL92IM3PrSNRLzTq8QmKBZawBHvXTwFH0xxyn2
P7i8/iarC1RKx5OR71KfnlxeKHusIDnjbidw0vgTOEfew52AhLFdYPG4EUzU/EvGi7+3FiM/KzHb
myJUzNbug6X6ayANVC0C9Y0OECH85EFMUShEStXvksBNNfZyhWlrWNL4PKvRZc82y+zozDC6fJjb
88SM0y0CqIl1//utYqir4tc7jIwSLiJ1qNotp2ElaPPF6QINpUC3WatNV4zWus2nMsY3Oagmf+Mh
dPOt6ebKCzV9ir/A+tDi3VKW9VWBm1y+Z8/XT3OF/v5HIU+twcmzoU2pM0ll0sSU/yTkpU01AhVf
ux3ZiGttkU0uLzV9wapY15MLUgv0pkVeP2mNv7QbB/KiGSa5U+NhO1evfdYt2Qcx75SKijcfsYce
vUUmbtOOO3kkqU9NK+Fk7zCHsfpwHhrUBIIBR0EIf4kbrtK39yOT1W/+XMorzECwfXZdnfK9Bjjk
k8IJlm8iOHcREAWa7iiqLFsBABs6TFXpu3E0g/ij5/7L7cFF6Xpvb9pFxuO0O2SCR865D8qdPbvI
X2KRMlfZ07vBNbF08e6FlK38LqykLl4YFfjpbW2hUvMFN2LB9BUYK/DjDzbfX5+KPBzqFpINHEqQ
Nr9mE6BXW81yq2w36E3DGEcO5UidrZmdn92YSM+65+M4aBq3+0Je+Fw2qzfdr/OIyN7WqxpcAnfS
tlHb/v2DvQH8ftl5NFS5aZH14G2DPjiJYzUA58mz9XiLol+PKotFRUfn00qmYmbC4k1YMjQm8/s5
nKAKFC+1bs50D96pRmPr8J9yvaWjkRd6wRRxks6hxTZOXLZ4mdrni01pgQE07ubyYAdDrn93Xb/j
ozpQJCBAf/+F/nIj+IZFjwFaIEppgJlOFhrPuIzmrR5g3sav3zXZqDcXmqixE8B7vs8w0olReGei
uDb1xe8/G4Der+cYhiN0S+KtQZghYTjFFsZmLy2CSb5fWoxZgxtZDCuLFcya8iXJqbEaLZJIxU7y
a2ZNtjedYRq8gh9a1ry+cbvZFV/mt54RBov0nFCbntknxpgqaPOYlY30I02Xic6IDIl1Oe51B7xF
ezALYvezrGWT/7C8VisfE1yvnC95x30ch3RJ3YfBTtzc5wH0bvEjo6IUix8qNKoA2L479lgLn9Dg
kVcqYt6w5kEcbJlM9TqHu0B6p4wKu881EaGcpJQi5qrRu3aHjGhXBnt9zAt+fFkQ2vE3xEv10dDW
Mv7m11084FLjBWozGdRVYM6zoFRbB4kq+lPQrVRPTOZ2QrPQQuQbDHaSay2bhQ5+7cp79B3cWW5a
hJKXr6htLuKT0aAfVZ/bLs0lgvhU8/etxGs0tnCZ0fAbj9ABMJHnJJLbdjRjaM7XqBC2U8VlqhVg
RJwiZuU24wRDoozawh3c6x5WofpvlHeGc/CrKhjWMwZZq5fsPBZbljcadrqzdacFqPTq+6OcUuva
+Cl3oWY7raPeT0ZldwEejhN2qxsT2fP18Wmzjo1kANaQHj24XI6Ok4YudTdGFevowtiIF1otXoQm
hqEBcUabmtMZ943BV2YblZjYoKZPjxGAwzRocARNStMds1XMgM5xtrXYeHBjApZeWghdBtuj5iFG
autIxd8LvvGUggp6pmUwcMILt81/BMm7HOfx7DczNj5RAeuNJYnrTh3g49+aZZ1YII/B3BvHogua
ZzMxS+feH/CKeYaG0otrzBaSHy6jgeGp9Ne5fckmxLAvEW+rRsSKesAwOvQdjNYZns9ByrscC0Z5
IpIpJA4Lqbzae7E7p9PuDMSp+VqyW9Tb6seCSG6Ute48uSaN112bLdO8GXF2Gp9xJ8l55PL9yVOb
/u2Lh2rTAl0wL0g57loTtbZgLzTdGOIwH1egrBtDej6nQjRMWEEwiYTGEdiPpHOvg2BFl/nMnBfV
MYXohVLSuW7XgSivzCaIrRDPh37AwwZobXOxCKQ4sxAhuHm4hZs8ufU2y3Th62EClVdeIhIocL2i
84dEIRa6jjbtkx5J/YYXR7MXbaqam+VxXsDbPxu9gZxyJhoiUDgA6pAy9My1sb6uDVh+EeWcJZJe
CQWqWKO8neZqPKdY4jvuvC7Dd3fDANiZ7vUSjylua6cDld8C7GetoWqxD0zdVv/M7tg8dGpspzHa
W9/IVrZgCdWe/2jYiMkDBnQxnNGuSy9osvsV5yhWKatdzz7gvSHYbJ5TKJ8vSATqj2KSNcs5aEGR
/3g/ZZaY1A/ZFM+cW3MN8il7WK3Z0AJ4gHVbvIwVctTI86VgKowdIUa99MyOexXWGiiDP3KQF/ln
Q4v77hCstj19xSXZsfpNiopccMhRwozv6wk0NJrnb5SesoXR/aqjIuOwj5JEnQvpMCX/kTBIACmT
FcKdcE+rJnXbzYkP4WXEPdi6w+mrz55bc9SLPZChzPRDhHTgs2CZ3iz5AxFwCu7xj8ZHgG4yzug5
aKnGbC7jjhqoA1fy9p5Whyk5Em9yUopElZy48N+/MD4lXjCFTmbMwdW4iI75X2m3458e9MLxU18k
mYdnozUzGMSUpkai3++adq23xtyO7dZO2EPfkfTutCsDwa6i3jE29Ps7MQRlfnDxk0sxNNDGBiub
cdUuCjEmU7rxy9yqDlA22uC6p+3KLAujSZFv+1LTZnyv2ixOnu2kV+xZFA1p1B6PhAVL7t8zDdav
NjXEvc1EPqGniYNVuKZ93xQbE4QLL3sW47pcdEGH8AuOMoma+aAgqa5Kf/KN5UIw8C9egDiobSjr
sXPOkmJwlmkXx1oV3KNYNPCjjF5QJTzQpVdzDVCUBQtaOaJxyiiuaRmPBJZVuLSSva65tEbwQpds
2Lo762VvGKFhlHRusAtrfP8cxV+fA43NElPfKHUzFePaQZhccxZ3kaZt6sAeoE8dLzaSC4wH9mkL
rHKgTdkb6W0J/Gr+tq6Duq+PuZJtxCpcH+/yoswVv63WZnWO0mVRQrecfTUhOl6/edqoROF4SZix
g1hF1Bu2SpfeEy/URtV9NdVWx495wlVBvBobdSb01VB3cd5l6lKtwYnxPbDMyHhdpYhztVS2p47+
8dZrQA/FY8R8N87Mf83qwJKpuOm5sg80gBaz6UWAK9sVTOb7kKis57ffLEx1oQd4RfErE2cxeI21
72usZV7qJDGimiE0IrRX8p6i3s05sriHpUNyv+jxWvZPuRZ3mhuhCNh0u9RoipbobA8zp7LDe4po
a7/npczHlcQoBNCgXjYDZ9C3zvOYvzcXQnQ9AUJieM4PQNBX+YAuHIZekR4PKqc4SoQWXqX2DXmN
OnoZis8aVhlm8TbKe/8EfOZrG79GkKQ4AVdZqS5QJ6mKQke+SLYJlSH+cryXqnNQG3jCG1try+e+
H1WwCmLEJPOvOFKoVe9WD24E7ldoHDQoNTjrMqPzOlam3xMbJ6G2udUYSop4gPLNvmgsVDWM6yMF
Ry8C9S3IqEsWEnVh1z60OjIfICS7EmWPl7XurN64QUmgYCmabHJ0DTTjrPHbcYMSOrkfRkvG9LZS
deqpz0/LmHFoprnKTeWYFhhZkYlvLTLO49OiWRaHEVdzoRrVJSVpZFdChWEQcABlN1Zrq5zQUggJ
gdelDRvyOstTrn3AZIjuHwR0Zl7HMffIzL7h32MFqb5khYtN0jzMfedO973fIbd4PgVY4mCxV6pf
GPfodTYXzjg2HCLQBJoktcL6ezBdJuoEDDwgl9C0ArUrUJJWw8sMzyAe7fgrvIpkFxnmFjuf7NpB
wol/uaRDxRHRurTh1xhNhsTeprFyYG5Xzft+xrRBvboETyt1L70DQpBmcHksq7LIA6xsevs40BD8
SvBHAeMSOGd1/qMf8P4yN2T4AM/UDlFfMy9hTa+bOR8L8wJO7pAhlKJnhV5tNUvzElS3oNY9e5PW
15+DFA/5Vy/g8yKAVrot9oE3tPVnuy3xZqJbUuCTFeogfNvpYMAE4htXUC1g6tlknpucUU/xKU91
hWqVVbaCcUm7Nzv1bBiC8RY33nX5hP+FhYfYCD8CiB88TBRpNlPHm7GuUlFQdoRF4DQYc63Nok3j
lg3tp+WTTBaTP6q1rzo3woQaNzzcTWPpBWE3TpXcdpIhUxAuAEZwiChKNtQtv9ehdZGK0qy/ZyKd
BOqrqbnGmIIJsF/GpZj8Jm/vfUA5erkLkIVzxI2NZ7c/7tsJ2yaCXZY4d4ZBw0ocimBQn68nimu+
7bRG/c0ujdY+xOh7Vdq2Ms2xummHKdP9g0SvYljPfW8RtcU8HjNvY7sO+NbGUWevdmfsmA3GC3dk
nTf5QWLJxLOlXQ0yAWipXA2mP5WVQp3+l87bzPZWES+Hznsfv2fNx5DdZmYALIbcRiuJxEeJvwnJ
wHkr/HzJX4ahdSBAVzHwTGMrKIeqB2wzWzDvTlFCakwdiKOfkAOFExnOIxhcEY7BalTLlYDp7MIO
h3xcRWhwO60e+V42C/+TvxrsGzeL+8FksG5kzpXpjCpdRRdIlW3W+yWXS+6ZMjJz0JYIjb7/k1pP
bNCVQ4VIFphZZhDEUQqQgZDxXps6fa1+lz2A0rzoa4fTm+OCscrbOJbKqhhZa650NgrJ5PpWnuRB
/nYvlPzMBZoX6q63wNpyNb1XuqadqNvbJayN2SaA29/IHY3fOM+uj+ECEEbNjTC2rYr6JH4xHD0A
joaT9pe4CuGvdU+dGE9G6BZ2juM10EhVr/TepEL7MsAWWBDpRjwG6REfSZAfxCuPyJ7OjhmLr+DG
3VJsMNR+y0njSi3LES+BMwVllpX4KuAhZeFxZyArxDcM2lFRWUH5K7BIXgF6nnbFaOd9cXBdkOH+
PgBVJjHv1uvuzhJWZ/KuR5aNqMGuwUWqMLlXkSBnUn28xuE+SmLk4iAHwbq8lzG4NidGByDeHepN
P/gTwE/4BkQ2zM/YZdGaBis/ZTWAuA7me1jOyFspkN4TZ8Ssadn0mqUAOXWAnTBX2HvIE2kZkM8c
L9ejzEGBBUIJfSKp6Khg/f2mPdO+Zz6ZgDLZ4HQI4L/ZmHhbEFTFe7qexJUqBxumNaqgWNBBYF5v
qVaDIRU5ce+P2cgF4Q+GSrR0pOv6ZltmWpBezO0SL+bXRQvkvO4dFljOG3aIHzzodieaZFMjgJW8
wogX8QNGEV1xWLNUw9ppyrXJmvB35aa1oZt09hIltCiM/kCLrvBfaRPoj10Td/JrOlsKB5UmvMa9
XU3g6c0piZfnNn5D6rqrte6TVljrI6nV2mn7Aa8lmZ0jWG102aYvmrV4lh1KWF9MpEdxdZlSZKRp
LkNGH8LEQO2/DZFcGZv7DJyxixdsaWX+gb63lnGRrctSbEUj7RcjLqV5ptWiy7/lwjSYJuDQukdJ
Pujqc1Guk3u2ign0f8VELsatIlPncqiTnEWX+FIlP+J1ypNgg+R5XWxsICsuNUsJqwV7OCIW5gxV
i2fthmvSjrMrVZrFe92Qoq7pkbFyJI9IbQ47i3mjgchy2g3rt2PFdcyySQNU1vPeJHivVzQLnXDC
3JhSVSZBSwLvWRTvWFM2IwC6KG1rj02Jyawq1BO+b7N53/84W6vfhtCyOlVyWWk3znSP2B4Z4Mvi
5b3kLuJVpZrHPPd4JDxnUml1h5QIu1aDUKx/oW2AN+a0ZB4TFlu9991q+SD+MWAd0a4J8eybpzmc
TZ8dtknFdExHVGqd5chUNpuhWMEjIxjh5zdYe6YjEHFNb6pzb1rhwG+WRKqQcVQk0CgQ+PjAbiWH
v2iqWBUzsU4pCbzf6EhBRyMoAEfGvOFGWWfGnJkiG43kB3GpJHSt7WIE26LDsAFCeSPn8pEj5Srm
OdbnOqLiDkiRsxizr/maF9jO1wkQ79XFksBaddonbrfqW9CXcniFAToOr+QSY/4t9bsuf8Y1UGcb
Dv0i8m8iR+4HkooHtgcpTc/t7RHzYl3VU9jAKtzTil3y8rVFNInnlcqD/TUHQpKh5DQgKkKxDrmB
16UnUsXvpp10g13+1jzymOU3PdApEI55CP9DLQfAcp1A2pMxkBt1mcNfpsHv3Wsg+eomkLAgeFXH
GMaJ82lPpMNkkeFkmNwWm6Vw4iAPDafXyuoWwZaOF+a+30OjjtNZGZXv6XyvW6raiBdPmWoFWOiu
z45mcig2LUfCXjf/uqRV04llbwq1BwrDoQ3izubo9vsF3aoMHSW2jnmJdIHafBlaqOR5EF0mXrQ5
wMfJ9p3bDrh7xUz2mi6SnjWN+cZ1ZMzGlEfwIE3gMqDnUS1sngZX5yAIzTEo2mCzvPcAKr2mYwJz
jyJa6yTnJ66V7HQUGNBNzmDDTfqntc0Q9wJo2brXXtaaLJtfkmM9Yhw0To/HO1Wv27fm6QzQEyda
zF2Xb7GddMa4tQBzqUVLlpG1npmL8LVJudUyxanUiMyazilvQn50aCOuQHVr9oa5CG5Ny6YZDF/O
rFgMPeuNQcDhkeVYb2VgxRrkh3ZEVu3iCG1kGPsmJdwTJRdC5Xsvjz4smYMQnjr2x2IxmeKBkqIa
3QqzbMpKX0Kx6SbJBsZfw8VIBHcWnzR5WWLCST84iIiEgGDoiB0yExE4xIiE5ToipDXqJybC+bn6
o/YbnolmXufYNXsohUmH85sSnEUZzFUJfoWrBcVKY6m/YMiOrtJV5mVTJbpoee/UZLhzW5ese9Ne
l4J+3yu+24lO7mXI9dpOzRmPCpQ4Z2l+epso/CNqAcR3/nfKFviFV/C/4tD/V4rC/0GCvMNg5b8T
D6JmgDF/n/0Jiumdb69I9epnjswD3/yDwR+pnosGphuAI/k388D3/gAZ7TpINXoYP4HqOfLjYSvw
A7ASUO2EQA/m6D+8A0j1vuUrAy24sx7op39Ajj/F5jkuLlKg5xEF1z0dELCaYP2EpdKqdQREGhS7
uYFbHvr6JLa0KftzTXD74By5QHxOS/O6p/Ww1RBsxmvG1sC25823oh/aLz+t3e37rO9nHvsJxRxY
FxKt4MZJCIELwIg4QTqtzOXtAluDLah64zEdfOusd4dgkxrtfFvTM9tPbhZcNiZdtY6Gzafa9PS7
OuvXx98/iXs6P2NkFkCtZGkYgrPkp/hXMmxMeTpBdhw4YOr8iqajnHDJWxLjApjM9xRCWCR7oG+R
D9huL2UzXMCR8rZgKPTL1amNWyfu6mjBjPMzKt/OvoP1uVvh9i1jjZtxKihqMoY5VwLv6R16jTq6
gfp954g/Y8p8xPim8dLGm/iK7kN6Df9eP4ffIqLBsvBDa/qsvx1Gqd17aVNfm5XnXARjS+QxWmYK
JdjsH5a03X1VjPEFqjD1FegyL2rGUiFjhv2sr3hL4U+4ny37TwIS05em+MqDWAfNSZfvk1jrSA4a
pKvBRqzdS+7tsryQQWI/l9z0u8yq5Eth4OIt0+uy9EXU6dafnlZ8cXP9ek7bpxnc+a5jVBqZdXbF
xL38jGsPdPbWSO/we4RYKlngAK70ZQ/WItSNDvLu0A9Xa+dAXZtjuUPPZniq55osIaiHs6FAAm0o
DesM3AsTCGnjVFibbQGBwLqhDrD/5KLKtg7t5TFcYDB3CJSEi6/pN/GozXezgTIWZNMYKQYKgtd6
TeCTVnoKF3sqTFCyzoCtF+Jy9gsaXll5zta91Iw0iw+4aDJpWS9RhDuAKNAjbXpuHf2zi4NziCEn
LpUo64aaW33Tlv4cwtcPhKC/Nh0sP/zq4aGR9R8SUWJN2iKNm+uDe1hGv97gePdn4EOZhYHNpLaZ
z9pFLvShHXGFL7fYj07WhtNiMyR05gs9D9InM/OhR9tCY8RJuTitOJs31jfux90gDTxncYTeAC5m
cGCZ5aMXZC5eut1litHKQWuX73mVuFvs4ewQ+fp+j3GYTl80fTXy9tAs9WfGxgYW57E4UOuS/hW5
oJ/hPJDYjKFdAsNGe1c53FZROXs31tqYWObABz3Tha4o1u19PPZoPsFaiSymt7f0hxaJSWYc7BKA
+rdJnCyHZR2DJ4jnvNKOseLa6lrGWD7OzmPy/5vGLeRtZgG9jPzFay+MfnBv67KeLmsx92on9wih
oxvkOJBWyQg3o8bQKQqGOb1QHJ0Nw5F5U5OSlGQ8y0um7MG1zt1rjtqDK+L+3hWNWZows1e48YUb
YEl000zunEe4Q3FDh/S8zDWMGbbJUNpAaOBakyLd6Y0j1wPzn6UBKIjZ+d6e2zIPUbG8gQAhnaT4
XK/NGcqqj3rWOhtBxRSJeIwj0Gxk6usMj1S5Yksnbc8te3bul3wlKQEYsDOB9lWh1sHdRHv1hfmW
8ULAK257h1lOGFeefjahfkD5XSzO18qOtVcdSNhd4I/6I6Zw9ZUVV2IEbeB137WGwhQJ1w4KfACf
rF+msEcblBbOjHmPlOaB4WBMZ0JvzuI4Q6G2FOvemmHkR47EYtsP8vXTUnGwZqkPT0vmBns/mA6m
McwHc868H4Xg+tjoxjx8aeqpe0jhTSKKMFWMniGr5uGKV9o107V0PwVeUIBGaKdN5tRLWOtNTQVp
oX+xsNF6s5+ZKLmyuK/ZYcQ0tuttJR14EcWgleE6pYhBjyjPnQH0jovnNZhd/zEHPebvJVKHYg19
Gn3t6+ozDgmZtRrxdWbb+S4IhoWPFrm7tdibtJ7q1rkC6BhEFWmZ++zRznmMvfrSxCkQwdG4vvWd
GQ5yn+Q+WHnb+LyY6zaj8TujNNyP/0PdeS3HjWXp+lXOC6AC3twmgHRMkkkyKZobBCmJ8Ngb3jz9
+cDqmiOpurqmYyZOzPRFdUdJbCZBYGOt334lzaP36f41DplRjcCrZDuYWjfshPSkwRsrG4NsssYw
61vNd0l9PBjSgYus+qzkbp/Etvai6dhHxlJtRtFrlxWljzb1AImzAZjFx4MpdjqTJPtqTJFX+c3s
LpwTVXSqMaw+IjCMWNzSXjeols+yr7NjPWCosZ3NwjB7Zqicztwy09npEu/ERpWwL1WJ0oQAgNrF
c3nxKil/yXML6zBGLbDowIGhxhkGgTjvHxK3GfdoeMqHeC6LB+DvM8/7eEi4/tc9TUaA/OQsX8eW
E4dpq2hhzJnrj1lBIkXZl/wSq/jNEn26m5qBG3xYynsASVISasOsNhk1GScvMw5yNNSUoOBBXkA8
jBeAG6OHnmQVeUgVMso6bY63NHxht8M7ZOccfW6jbozGlNcOketPUKv1tLF7kV2zDZU+ndUg1ZVj
tZe6K+MhIIY3uud/ERrRJCX8S+6dRiHzO5K41qBaVe99b2xsUnLxHsNZKSuEXVduGNdyua3smrjv
wTR2GvmYRQgpW9wrFUFVrswfLUGx896aBcfAMHWXcnZOEw3uW25ClXg3l/VmGWjlK7SI52UYxeAr
Y99fZuQA5xi7+l01CANoxlB3KDmXU6kRttHKsvBB+ndYIzqe4Mg6auMy0tqa1y/FwppPRKjxoneC
TJk+8/aCNFkOh6S6tE1Wv8S1al8npSrPs1sMNxm1olubBqodx7LHNeW5i1GQbWdeG+R2sUjqUC0z
fnOtv66izODUSrPnxvby+z5hJhTq2IQk10VXS+52D6oOr+jbvQpyTCqYcUiQfsxhn/Wj7yVOW2+w
6skXwkKQj6BYVasMCYYJtlGvkD0Pg4sBQedVp2QiOQ85Q2oQmW29ndS02M9jEj/aZPYt/FXdvjNY
ncfNUszlU4beliLDorSOVgJHStVW5CMqE7z77c5tgKMWniagyuZotfgYAqM12m9Q2XEAyR7WTpNv
TSWLzs1iuttRWq2vaUZ1B/gvr1eX27ckJ601+HwGCQ7lZkkqe60itKoNocoLWoNUvcoiVm83ntU9
pQtQUrU2BXMyFMcp9eTL5wERp2l/ypAGvyyroLrovOhGajTDMMGpPGlRXqWHWVMS0+fOEiEteWx5
2YAc9biMRm9eq6LQL0SrArzRXXcpSCAkgoIrOxFykrlG9xARRfAtHQaOArRBHDNuN52XieTjx0TO
dsskkrDsI1HkWfvMlyzdhhse9GjatRiqkq1d6dP587Vc621RApXU3gclqd7JE277rSITjpQQg73/
QlY011YbhQrk2TQaYKyjDdEGaj2qfCxq2bQt43g+Ny1goXS18dnTLddXgTnJILGp90Zm5J0so5Mv
hlja68jThs43a3M6f/5LJg1uyMwy+KcdScPgaRnlC11bzRCI3nKpn8wsfgBhzpxvgJWln0zS/pog
DfywyeE6TAW9aLDZpXlwy5je93HSprOq2PLFzWf5DCzB/ekR26kFWmfzR/YgX1AVqeeByX8np5pv
nhZu7Xd97WnkxfIeeiiHcrxqCE1oQ1PlYALX4N8SvhGfPexgv19+JDberWnVv68q/92L+f+mnXvt
ifjrnTss/s/DWzG8IRv5celev+iPpdv5DeIK05nOBodtb/UR/sPu76m/aSy9WAs9/kFA3Q9rt/kb
eyc5jHzRatE1kG3/w+6vGb+tNzmqVNXFE8ky+G+s3ZgZf9Zmrh4GRniAeUvHF4dd4Oe9e40rR5Nj
W1sawy6UDNkP+aSIN72xyfxude/QVlZxZZZN1G7UyOrC3pM8W22zHr4DspRTo5XNuYsFUsiUdFcK
F9ZHoyUunA4j05pfhNbOVzA+JYVndjzdxq4TJb7aWu2BnIwpqMi5Z94u0tfINqr71jaWdBMnQruD
IGYN9bT8Sooy2ZMjNB5Q6E82sdUJqT9NLYJSOM5703lZoFvQuUE1D3YW4jpqwh4PH0tlrBpPSaoY
DqtKPj9XJNjPQZ7Y6nUStYsR1Eup3GXAwHelVlrfZFrVZgAJqq8tr3WEIrtJzRjwTK9hGU0c2iHw
qdgbBQuNH/FzOEFhofzcZzzB3aYudVtutIn3WyOc5TTpWr6tsSW/ph2Qio8oJR/9AtNeRlsqPCYh
xOZbXlrzkfhclQSbanxlMYg8dDYGFoDSpJWACXluXfmNQMoFGhSWkI9ESg3BIFpZhliGu9tCNxp+
9Mm41iY1yULKmNXjKIddNXb0vXh2sNjuh0rF5iVG0U2OEFWlLGrLTPr1pGeZrzLaXmuFkt1Usjyb
0GvfaImeCMpCoLJsVE9wDDr0uZe+pRTqY8xbNwoc2Ys3XC6qEeiDl+w7MoCe1bl7nvJaMlJXyr4o
c7npJAqWrh2bIMr0l9JEbR5ge1c4SJUb2tPh2odhgLHBErDLFYCDOtMec625adngrpuoN4Ku8czX
oUleKXFa/I6WP4fJOW6viC5K4s1QNL5TjyRX1EyzRiqP7BAVuG7VXTNEXM92fxO3xYIGrTRtv3Sn
lovi5HtsZgriRCjpu2idSvKKjIvYTdvL4pT5V6tDKGLNqOZ3luyIUc8T131aFs0AEcoYxOR8WRAo
bYm9kfvOwLu4KStXo/1dl0RRdS0Gx6Zj56ZX2do2RfYwOGm+m1zLj6HON+jDirA0qg977BNfmfQh
pMxS+U4UELXnbf/WVEjm0F0+j/p8V5Cp7qsQuZtKA5hZlSgiU7KNnvSvNmZJVkOo0Eoz3mu7wVWZ
2Dpmfk/ZOi2gUM16jADZVfZZ0c+HGKfcRkuwNFVe2wRj5Oynzrtro5y/n2nVJa+974AiLLxCLwm6
ac7S6vJAMCVscGZ7G4X2hiVsHLHcLx3CDL9UHJPYORRyoTS1aQ/unr4KT1WfG1NftrE+jkxyMN27
3Cbbziz0O4HMyZduJgK301LCA9TxtjNBqYrS/oJ/AVs8Idzv+srFbQatNZ5ZGC1uoKjB6zm7ufTr
Ck6Hxcpmb9K1c9NbPE25Qre6MhvQCqQLgQew9BpEAGm1NQAvzIRVuYp+jBs3CfPIxLkle9M3Kt27
d4ALNshPtLCZTQ94qkG5AYO4RXFBdOyIyDPasFJ6X/RpBWVcOXMAqcsQTpgXjMAo6uhieqViBQu2
1fhGJQ9uS5P7AjFHxWHQY7wwkSgGrnSi7szOXR+9um6f5pgi72meR/MsPKBQuP7UT5T0nabCAUXY
nKNzHqdzQWT6A3i8lQXGyHCSp8naHkue1H6BgqEL3Isu3eAsezPvWI7RkwS56eRHV5VtQOJ+vLUB
YvxyBroDH8tzpJclLROamdnI77WBaIfK2w1LNt0OTCgnMRUSX1vBfM4fVzvSqRH1SvhRArGm6Aiq
Op3nLLPZnhhDvlv9+oRNLXN1ZfLO8KYq+oD/lPk5it36qSknyRNsS/uhqp1WOxUOPNff+V9WtPYH
QwevOWxWQMurK41movV9+iO8rFcEsVjIv7ZD4t3IGKKjtvtQ7bArp/qRsqaeCT5Hre2yJzp6u5HY
Lbd5c8E8/JRXsNo2FP/5h1nhn2DMn8ETv36qtSHUwjTHy/zTnPUD6G3g6EK1lFrbXkkMDAjRk1WM
XxaBgEWi1zoM2nLBWsxTX301uBmJixNtQCLEhc6RG8B8hnORMWQS8Sg9EgVNiyQ/RNQXo1gztdr+
oxT4INs2O643z7/++J8tbb9+fI0cS426USw8v3rY7AbpVRyZfHwW7Z1XJ8dxbq+R0r25SIg3hYwu
ticQf7bEy+npDt2jCfI0bYypDns730FxlXuspX8TZv3nmYY8z9XkT6oJYQneL24XUwFQ73BBbZ1C
IpSX1ZciIYMWzSNuTQeMpRt+t6r9fxt8/1O81fpp/iMK+n9IZLPDvPjX4/HD2/tPZJS+/vV/DMa2
AbMEa8SzuI6eDBb/MRivf0RnKIwUAeyaRWzL/+OjGKdX3yRZGLpqQGT9MBjzR5pp4Y0mNYqsVdv5
dybjP93chI7Ad/GJETm62L1/OTHAnG1ngVcNls5Tduac7vH0z5RD1FQbGeNXFEeHyMmaEJPKnSWa
2xSzQ4g05BooWL8Gx9sCOJjXVvc7M/Vv3Wv/2yLTMB/+q/tkL6pvffPW/rhDfX7JH0sUO49h0tJr
kbXl/R7g/Y8lyvV+gzIk3k9TqYn59V4Bv1htvhrh7YRWwHf+sUTpv0GkUf/LQvO5fJn/pXvlM6vM
5gBcPx/35y92QXLB+iLJbXs7zeMcMppvAGGsq07N7gylXSNIpwDPIumALgNb/QTUhDee0OHDMIF2
ahHNS1VpECmT3v9wHf/ZK2Y96346ozEBcUST6Y9Jn7yPX3hVZHyj3plDvFtGLXpZlc2wRGUeVz6g
BV22YxtP2FHa8sDwphYnIBsiL21MXgc1UuaHJZ1lWBt9e1GSoYXqEq0ZmIomsDOOy1knX/E0yjhJ
z5lYulVOE5lMVKLU31N4ty7oRRR9h6T0mpCCWVbHKI8YlUyzOfzrH/UzvuWXH9W2sQKjaFAJKPmV
sUVcbFBoNkXbBBDlgj+iGzFGTERv1pqzt9M+fUg1ZTm4Sq7sGqVPX0pLKsOmnRO3Z1h30mul07Pb
lDDhHZSQ+w06XPP7WIZ/80n/NI1QfW1pvPD5xfBfKxH/4zSSUNE7qF6a7LIRdWhWkqPiWl7YJNwW
IALj7QCU/jglU7NFf2zeLp50DxmekYD04binZUefSEcR6ZWNZn77N59uvVt/uo58IFN1Cd5W154F
df30P0wltoD8QzeMYQybxwM97hPDj0qzjVaU+xLZxxfGz1v4tujYagAAVjtqf5NN5eqrkfqXD7Fm
kqnoskgTMH5Nl0Bn7pl2ExssLLZSXFfgosYxLl2JDT5/jqFpghkJtQ+Wh6HJak04DEF+bfy4sK4H
9LdqV3m96CF9TOpJWR2H9Uh06rCwjMWDuGc/ktZGKKiaScwBXbT0s0ER3m4yic2W2euMstdvhJp9
EdZM2RxRsF9a2hz80hl2xaibfqOMF0BneY07nh0GBmbtruvTS2LgC9zYsT5Uu0E4b5kVa+gVcr3Y
RopOeigMAz1DUZ88osMvdmqjnlLqRUixH0yG78pc98Y5Hg6i8XJlE8+d6mckzz7RjIvtBArU4GNY
ZropBultvUENPS27OMR0Ba2CFRiNmfl1xHz+6mp5vU+JWN4QB2MHho38D2p/cniW2QPDEXU8jZEJ
jnkkrRomhNzyU4xVxCo2lM7JDDQHA2j6BSx43kSxPe6XqaxfKZ4zb5SyIOFNuvOu0/soxOqWHhKL
hHbFrNu3yCVWGykRMaZLt63noTyi8qdIyMBcih2pOZStuJmqvAxaxEgQqEO2E3Zh32sQlIEkrDSc
bbi5BC/ryTH15Dt2whxKox4OaLsfDAvZQtkMzxXIxxZcacRsOy/PTiEkRR22d1vUXhOk40Do6tJ6
3ms3Ri8wROdlVofaH3rLuAiWU9qzhwuxfLIIEnf2Lhnp1B9xQUHSFcZkXA2IC2BwMUc5OpzKoJB3
s5kRqxFglE435Oaynyo0wT7YMwTiXGk27bkCWmnqHuZSii39nEDSLanYiHRowYm9/pIkmRfEhTb3
/uziXyxKoYReyi9x0kWyBatnxhjb9DsImuXjuShCMbpgwILpWowvReIp3xUEbDBRbQIyLV6JLq98
G18dPLI6hnZmRzvT9L4qM0tkNHnAzmNzS5jau1bruj95EiOlYyg+fdS+wB2B5T2xwsLu6hDzdRuk
3EhlO+lXw6LcJXV2V0RWe85XqWdj94ciX5iHTBltaW3uvuWFdba0aNmNdXJT4qTcJkXqflcW56sy
wLxSYFBttAg3apaWud97Kb8xnXx2XXSEVieRRrJbq18Rp558GM3c3nDWqAAMfaK/jEsXbwQx51st
EsOeZqK088XSaEFixvOhGRsrVKT3HQt8u2mtGAVtH423cs6XbZ6l3YWYKm+DJNE81wQPV+yvoZcV
QyAbqxTYgGbjRKZzXm6sas2DZpN9Jc7aezfK2jzAEdvP8BPmq6zITJs9Mz1ReKkalB2hiyY9DOTL
apd7QZ/aDYRvuSuIMLp16+rrLOenuGVP5ryzTpCb5GE5FtnvUphfGmNpHwgSPi5RsRxFWUZ3Ocka
Jwxihi88e68tQ+pjjyN9Hdlhhr0jo+zRytwUhFAk/UfOM/qKAxUhSVTo5W0BnbAn1cDZrsI835iz
wyzGItBi8jq6xvAAcLNJPlHWBj9cjjxuhXns6bL5UK1lvBFm04TW0lRLSOMrMFxs59kZf5Hikwj2
nBEn3BAeeECLCnRh4AWB8a6PiV0OYUnu0tXqKbhxl9h+ohfDITp8nCrKY11z65rpS+sBfDZKcq9I
t74xSYffL0NBPHo5VkfNAX11yA+9jNVCIjkX6x4PgwhUvaUa2k4YoVToZg+ENSH1I05v46Q3tsJJ
yVul7ws729DKoBz65Y7C5XLTxQN2JrPSGrJKkFkIp2uOKmGXgZq6lc89UfqOp4t4AycLsdUVd3Xa
koXilMmh1Orsecy09FHNK/VjNaeSNFa+50QqXDmWJ/HgKdYF/TfpNjF15dqIS9yuH/rCw8/v9QTv
rBNVEstqm5RlfR3PWXXIcQMj+pHOde2wlVbNEN1mdnlXLt2XzBTuhur0B15TydEwJnQgTT8dUMhu
VV3II1Hep8xubx1cROE4GxRjQP8Q77z2NDTNwZFlH0zYdvY5RtMr3FbHiDj6qi8wkbsjOfE2WbCb
Bo/73WDl7gZNauQTdA/z26TJNsqi92qOnCBB9OLjHSr28UyWVj/Ip6aOxRueFfmY6lkRwpWKjWeQ
JISzw9oBnQzwn2Z2Vdnm5BtmYuwxusU8oKaOIHZIDngPnDuzc5MgWWqKkAukFvonFe825i2uZljK
mhoXcP982CvVQHQSE98jtvIHEhGcb5OuXBMC/IiXf/K1OTrXwyDDBqL3YzZLaGEotesscpCHTOQZ
Ol00AgtPqfUdaXLx4cT9eEPUZxxgfoOAB/kCTazUM8kUsg1zRSkxbdRqDESsyMw5tEM0Ic6IO44v
cqH0fuPG0+Cehlj0zVbpyRq+arDtK2HlxqBe9TCrJkjioGg7uteEWkIjTIXxgPy+AaFOo6KKdui7
qYlU0konMrxr4k1haV6xQ69cfq14OZEmOWSjc2VjqkPG61ZL+600nEwiTqlV1Ve5gcS+8iRVFnIq
u/wBN0F5wi/Rcz55FeIshL8d7jlD2Pu4bldwG54qPqjqVNtbfTSa8a6v5hpuO5342aTTGleLp2nX
2BDjD3L+wAW9JBkfdMF8dcNt3rPANHLXTkl1siDNb3CMcj102PocIWFk4B8i1P7kuLZeEkY2t0+m
VmiPfSPznTkMVLhUmLBCmo/XtmnvTc07Yw9sbIRV5jot+oWldXhgZZKHFf5GfnHq2oNL06xv9IkZ
9ssMxTS08YwS23CmHZmBk0ShPUxG0JD5JULMeQQt4xIZSxTVXfbo5GahnKnqMTekR8TnPknz7QCU
H3LKqFcIT41rouZAHkcRveCxZlXpdCeXweAMYg6TJOVs8poMbGuSAMRRJ6OjUqrRMdedWg1ss60O
srLHB6yN9ZGiAqJddHVAj0HB3h4rwfzOFWBO6+leYAbN7HuB1+aYENjAa6wcmZ4oUImWasBjSjYl
9nOtocs6Tc+6HhlPQqrGK7O2EfJXlne4rAUVe1x5DLDC+Y5CJHEowWjNB6ccHxoSidi7qi9l3aDC
99KnlOvmR9QTkaN9Q4TpU7skrr+YWIIYRSHjINVCPW/vh3owTqKau9My4gHv05p2zIpq2I1u19V9
xCmb7el/cSVLrCaqPU6GCCg9LgIc1AMFAxYxDyD1Vnak/jHKQpMaj/Iki6WjMxHL7F7Le02BesNx
epcuXoIGC1v7t9Ej4kJlvPzWxEp9pboDULqml3hU9eI5QV4k7JaIoMVJSemy5UURtgL9HddHOXic
7w65qMqQpQfmVsfPZjkum2yZ+2mjNVhRbKOmnjij5qSjhmOu6MrRq7dxHNt3F/nVc2LSc2g6dXtq
82b+VmTZy5QP7VFoi47XUUiYxBbayU4FC/BC3ECgLp3+lsHZHWa9jq87hMv7NBoeyXO2Ho22WbZj
H19jXZbP2kqLVZ8Mmb2SZUq38mbmSqFVLseaT/nmSHzMJ8uGwAfGDY1k9q2EhYNFyW54fqnZ+OTo
+k++ToJrBIq2snjLSujNMHvlSvGVcH0DnN9qyj4i1YAH9FZKMF/JwcSqu9t6JQy5EnCH5iePGH1y
itNKLyKhc2jsMgOxUo+lIbAU5CshiQcTsYnb3ZFAA/VIA8sQqFkVPeWfRKZSud2OIkgZOBPO0lnI
/adCsXB4pSZOTZ8KBcvoXQbFj1OvPLl1w/Tp4gozYs3XVjs9punvyIynW7JnDrx3OeWiqvtIP1lV
6Qyut+9ts3OCRunskuLMTuy7Tz62KEaksM6c17uY7sz2gAG7veaaf1CdNVe+N1t7Q7TkVFPUQBG8
2LgIl8bWSA6K5XWIasq7sUsLsvLcp7iuF1ycNcOk0bzFbTyi/uH5sgYA7Wgq7vIs12h3cKpHV19q
ErxWWjn+ZJgLSqsRgHnl1i6K6Z0TZdkNbR70M+JB9kW+X6FJ8kdGa0P2nXbV9m5yiDmAgyhh/gpw
UgIcIbReyTtK0m2F96tH6HaxMt5p5mRfijHJfKtm5GT4Hk5ipcYZ6fIrc6XL624aL7ZlHoqpg5uv
i4cZ2JSemhLji7RZ5qBlqke5CCx+JFlR9JK0FjFApmI8dFOePpGMopdQ95ioNxOyx6vEnDnka05z
b9asG5KIdMJpJyNsdSN+4Y2ToPIZ9F2D2YtsqUENTGE7b2rffJGF7dzYeZS9l3nZXpWjN4YkqySM
rO0hhgQlyDN/iZKhtna4bOKD1xjZV+jc9imZ3HGb2mP8hcFWoQ2n105r8MhbjzX5dpnrNlCNlBcu
nyxPDrJLDTNsK4PxAeHvV3UkvGOjzdLdlo3tDL7Ky+BAWq52omBND9Cuiqs007Pvn/DJvwXP/ifM
KX+pgfkR5P/LGsj/gVSAtja0/TUVcIMvhYel/4kP+PyaPzBenfILNDCOqnkqopS1s/APjBdkH+sD
0dGAUQBhBiDnH/4U6zdoHhf4UCdIX3UdvuoPjFf9be3LYKEC/ARNNv+tYow/QXYW+auqDRzF98d+
/AuOStMSBRAwWVuWIorq6eB7QDvTbY2oyv8G/PoTfbVmpFmA1rZJui9Y5s/4m7ANaWWp12yJZz/U
ZXeXMT0lrn4xkTUSpv87d8V99M97Kf/87bjk4KUktKkYTbhMP8F9uVTdeUytZmv3xsWM3NBA3cIy
TBlaNRfXS1bEf4Mw/vla8h35Dat0bmId+hWoHXCqNTOlqmuG0noK1+E01CFjsbf54Rb7Z+j3n6BM
bieQfxxP3Amr7+nnn43ooiar3LnZ1nHU7o0mz+kNRnWC3SGeebUn+ZXltN0FhbfcVtVwSObxgf+n
18GUz+Vs7yqGDtLv1zK+2W5uVTOSoa1HhzUe6p4g3vpvwvJ+DSi1+JQwWx5YFvfYyk78/IkzXdWx
QsbFNlO6a5w/tK20Zyf25lPpsKgk6hAMIP6bkp0lRKw/hv/6kv2J9/r8ADBvPGxQLQTJ/vwBJpZp
XRRuvs00pL8+eTosYGakbz3eUamjVJvE45jWFN/tiWMrnZMeeccptt5UdbwS8YSPUV2+kmH6d3GR
64/+EyQMgbE2M2MPAxHGXPTzJ0vJTUgspyy3kZ5Tk7dENit7bCAj6/pKBfSSCwIaCWg56tZoBqU0
jb9h7Kli/uVDcBDhB+NMgeoh+Vj/5fKsIDzaVi/dlsx2Hwrpqa+41a0EhxrmBwUhLvlkqyWiSovy
heytSzQumGtRYlf4gkaiguXCdYP5vOfL5BHARd2armduDQe/6urE6FdPhssTEnhSXNhpDvPq24DZ
0Ckdv5htlCghOKyZhlOpD+OOAdHRQ5IzUhkKT1n6ky5QjIRQMeq7LTvCFGKj0N5dqhtuqgg/GS9G
xXvBdNw9tfznCS+G+g6uOMqbdmkWJ6hYMcSGWir4iSotdfQF0bxtZYYWpG+YJQigbunrUqsrNAfV
jbPmsDEmt8P3dGFV24x2H9W+Q4rIW6t00Zcmr+YDxxD9olg7ll3VFfMWZYWyU1NHTE9tP2vZbo7U
eeVABg8cPssPjt2sS6W0qxuiPgQ5y0RLl3yzCz1qtr0mKhUn+g5WwYbafegzqrtNrrnRTdF2AhlN
25xkjr+P4XKuyWljbNA36bAMYkc1bHEyGqf7wKsKDaAI76nyMJpsHHzvz5VjRzfV4o3XmkM95qAV
+qGguYYIQ2kOAR7vjEUHIXPuN5ZnHRNanlElm2LeV0Wk6dsWvTNOPazRk194CAnRnHjjjoTBod+R
QQEi4sZ05UGT2ydvaSlaygq9facgTLmNe0vOByICJCbjGBFJ6Law4iGp2sviR0aWdFuuJZ750gSY
P5a12hy8OJX8kJabD3ZA3089H1hFtPwAQITmjmgZyxdJ6myRoOX+UMs64VWWl+6tTlI0mOSsq1Ew
GDlAQE8e8FoXpzUkuHWPZmxlahAZ7fSm09zXbyDIh/qYN5pnh8PSzfH10sZKxk6Q4d/K8+yOTjHp
+f1cKpdY0CO1aZhNg6pmsA37fECPYi0uwAN0k02dhiOJLo8ax7qjNiZKDu4K1IgVsmmc2fzufuI4
bQ28na/gzgIed11bbnfNhcM/v4JAFoWYhJgAPBXxo+d611ibnW8LyJFcISSHtPwrhczuPV1Q+QZj
CEnh6MzN2wgIhXJEoKh0BaVGgqFRcUf23bxCVkhw9NBaYSxzBbQwhE3+vIJcyQp3FSvw5a4QGCGN
cBsrLJYsnngkvEa8RVn1pEBe+TopZvtCAmSUK7TWD867GrvoBVfYrVgBuEUD92tXUC6GOJk22QrV
YXPiWs/mnRimo2tI52pcgT0lIVe9WMG+TNimL9b8IAxjN0KJjVDR+1sMEidtBQtLUMM4K6dDpjak
+iTdsl8090FxwP1AVGlPUMqtqArlVhUGO7oWJ+HUdtqBLJfy0AlXXhcTxiYDwixHQtg/6zZRMlQ4
nnWgTuwjYJ4p+7+14qCkRUqYSrDRKcvf6xUtJZlh+ZhWBLXk3HxuVlS1WfFVIrju4oT10CDKN96U
Kw6rrYhsyzUJ5IrS4u61d0RDNTs4O0DcdMVzqxXZnYgAlYH8BHzHsnhCGGJgHUlv9RUVbqUAICZN
bQWLWTy2zYogN0DJY5oCKsMAeRewGzPAyYkyVkM/aX3i0Cw9N8WKTedl5juA1Waum4xGxOLaVg6U
TbSN9USERX4TEVl1la6YN3bm+khYaB+IlNVJGYVzoD30JEl421aiSG+qMr0bUzTBG/sTVpcrwu62
RFYMK+pOx49xBIRrIUNGd9N9gvOfOL2+Qva2pKaziYtDucL5LKwOVTjtN2gXMlD1pr7V8kZWbF2q
sqtXQqCLudab4pMnWOamwEjHWLEhzznFkUAebhKHqjstJ3Oyvbuq9OajZnf1muSXHZ3MMb4kHBa7
OBb6TgGAOWndBMAEk5GvlMa4khsIy7D5w3d4ShzvXYUi2V5gxdONCUpoWekRwmRNFFdQJuUi5+cC
0+SxWAkVu+mmVzy6S0jFAH6zVBHGiZ5CWJiEHC7kkMW8ozfcOhMc5m2ylbwRK41Dxst4S8sZ5l7H
yMKhrrF0reQPPbfQlrpKeCMZN8M+Rgq47UiqCrVsIU7RSF4AX41dTrSjR64mzBKvZPMrNhgKwvMG
V1lZtKGb6hg6JkIf6iRZdulKUplG/T5Uy5H0zLdcwptiPCINlx8BGCF6bzmeQres7r2WXBy1MM4G
/Z9FkjRvxLRlu7jWIW+lAJRo4lAbMEoviX0L4/pQrbxaLfWvsYEjaABMCJMqswKCjyZaHDQf1EfB
84ZA0iKxBlVt/T6v/F2zMnkRXqTFG2j7cL7CXUW7ikaukHhcgeBkrHwu52s5JwlcZzX6pDAp33Un
uycMD/IRS6cksSyUhFLjXYFjJHdRO5DnlWwpzvTuejzltEMSOeYXyDWDWHQm/i8yoDaq5KAqTLvf
ZgADpFpp7wBg/Rt1wLCgswUwvKzUaDJxr29ivTGfmTbsm2VRy8QfdB6Z/UQEz2Oq0LIVeFCvcuVg
G7c1LkPhUqrsev056mxiOxOSlbH6Q+U2MYW5wCUFHTfp8Oo1SnoLqZOT0ShEml6x9aNFmRPvhYhX
24RmNDE2d9jTvvAkpIciMXBMFkpVf88tl1vIS6zueZkxf2vKOO1SupWdQJRoDzayz7UItMjEL0Rx
KxJ1benwCmHfrZklUoOZLpU4aFFcozwK2FBzSExK70uqbhv91koscVZwOKFHXgNqI1uZ1EBak15D
n3trS2edpheRZogGsKtiVGilnX0hdo4OKXyN7Ufb9zjFCcnGYW7kLiHdjdXKS7GqGpDSFPi4qX61
loJTSCraCabAvEkBP8xjbsROBJWYTe3OLhvr2nXT7BuyjiIOoSmNQ2t3xqlsEncvY7O79+bS5Snk
/fyUcQb4rdlVD/+XvTPZbVxZs/WrFGrOBINkkMFBDa4kSrJkK92nMyeEs2Pf93z6+9Fnn3PdZNnY
uCigCqjJ3oOERYkMRvP/a31r7ArPzKzxSOabVa9skmaZsnT/65SM1o425XBs4nTYI/8pL6Kptb6j
iWeHuZJN7n6j/qp+p1k1kn87zleDE/h7ELyx2JRNZe4wceBY4r2HLef3k7uigePgasxnysddOgee
mpLpMgZt2V9HrprCTRfpGUugLTeB05p8LEj79dg5bknaVRYQlIulbd0ZTDJFGyfniaPicaeX+fgg
BsgGetXJ0N34baubUI5DNrWhmYfZHTXK8YfD0epX2anpRlD2dTdtWtZnSgAe3siR4LONUev696iB
0rVim1TcQNtJsQRihEnp0naTXDNvsApPhcuz9KfiukoZEDuCGbUTIhrKkICUUi82BohYIiSHIzTc
h4bPDj3qF9nGbtP+SnBGOERF2F4TVant0iltz50BSXiDeDtiQw0OeaXT77gvJ/y2bKo6v6dzSawu
wAO3KM4A7pIELzMwXevMH3v7Po0kG7F6hnf3ZC/GF2N7S9WbvuTiP86erMh0GycEH+FiUWaGX/zK
0ZN5GZylUrfEG4XpPYYLmslPVmd3dLE9p4sDOnnyQj/Zop3FIV0Zi1naWnzTw+KgzhYv9VTVE18U
cy3cfh+MfmTgusblf+rrxYptpq48Bk8GbY7i1c28uLbjJwO3WLzchpsM+2Tq9pU+cQpZHN/j4v12
Fhd4G5URlu/FGg6rbt4ZKg83feAWZ/biIS8XN3mozSRwdnN4QYWf5ObFdR7kdbX1Fye6u3jS4ZUt
9vTFqa4UnvV5ca//b4Ewb6N2up3KX//x7z+KLm/r6fpXEBX5C0Hnog//zwuEl4/5Y/ayOrj8wV/V
Qcf5hGrfULZlUgNQBPP9v+qg+YlKBVUBFN1PeVBojP+qDrqfbMshcg4l8VJKsxfJ4F/VQT7PdQxF
toMJCof8ib+lADWWmtzz2gQev6UmwX9QgTIFvSoL5KjQG8sdLa9qw3DrUt27MZwJpdRsVyAARwOl
VN+e9ZwkTCDMeEvc0rYvJDXvc1PTYUB3SNigcfQe/AS5a9uganC5AdNwmfd2UM8qMp/wqDrOmJ89
u9F/KJMt9dPX316JReqMgxrJn7kUPZ4p/vB7Sey/ruml5CteZqEfHV03M+IlUS7atLn8WsSNvpqm
RQvmJHl4mFBSrMxSSCR0ViR35IXk216PtvhELG8k6ZtGRJYcENmBlbO7b01YXANBqx44xLIoR6wQ
furoG/KQIBEYNN/XTJHjrjLD/hi6+rTxWXA3pAvYXpuHxUnvs2hfFFoDtVtbQJLK2FbEOhxr4Psf
lETf3g8Mlos42HIoLL8JxZG1ngGmoVKhcKfcpmXUgN3pKjJnXOC0U2QmD5U+w6bs6v77+8/iDXfI
JhhvqYw+VQLBNS7f7dmz4BCaBQomg9cN/IeoCfcOzCEpsSoaUWT629Sp0w3YPqotfX+vcdQGvFj+
eP9rvC4K0+VDdOkQy0JIKCyDV4XTIiwJKBoVDKbeRFpSgz/Th/S35qh7y8jmM+5DtHr/kq+rwlxS
SSJKqHxKe6nxvfzhIE78rq2clq48QUyGrR5oX18DbfzoQm+fLhei9IzCXwoAZK9KrHnJ7C5nu/Ws
mNUV19Jc7PxCtlvOtNZmxHjPKVwZhxgM/t8t7y4/ksol7xjGW/pMr67t82SDsuzA7/htscvKqvSU
DZZSNYFD8mR9W+a+vxrTZtOI+X45aHxwl//045cbbdJFkRiPXt3lRkPK5fd16xXSf9D94hExyENs
slGu6D8PraAMbt++/2SZgF9NL7xG1OHF4oAm7OfVkI6wxus5ZlzYPo08i6IAF3qiyrv3r/J2/LDJ
ZjIXlE6JaHodTdiB2G3gn9aegwlugzwPgebUNnSqrQ9joF73FQi4pq6FtYC2EkaCpyr+s5fUsQEJ
VnQxFsPgEafpXSXkLzB58Hl0vVzN2ELYpCBr49xutM2X93/p00N6udqQpYo5nOUQi4qSr25oY820
y0wu35rGT0CC5/pYf3P09psZdHvhU8/BlwWLyt7Qt77RNffbELvAPmcszdEI/CtA2gMSKFonztf3
v9sfnsKLr/ZqgFMCDXs/4KuhjTsYuXvpWu13Hs3+/cv8YZrkFtDcofvH9MR8+XK2sDWcu+hQMBVY
443TNjtVmPfpcsAjQcdrtBgXQHihBpy1bMKn1TAq9cGr9HZY8xUWFz4DG0ics+wJng2CiK1pXHTj
EqFUFZ5DsXMzlGb1wS9903Cg5WEQtuouTbrF6PLyKhBTsfLpPVeJnbtgcm7btL3PWW3rsfHev6lv
J32MTgxti7XHkG9MkkTJunolu9oz57Lez4HzAMC2WRkIr3aAvyTiQWP64Cb+6eeZy85OUDiiTfvq
ObrkTdhwj2uPJI/bwIXAZIf199ZyqKeZP9//fW+aa0suPehDR2C70A0UQS/vJWEKs0HdsPbQtKIb
Byq6lqrIYGRQNgrLeNihIuhXQ6seigBiDaWZD57mH8ctbgZ+raUsHQ/Sy6/QDb6mV0QyeLVtXbgs
8UeQnvEWu/hmnLpfE4/lXIiYpJqo2LFvvY76Wvvgnv/xS4CXYP5Hb8wi9Gp1p5JdVEaYo/EdiwfT
1K8nYVxMor0tRXnP1g7jvz2vKvnbCl3MmgXb9n9t7P+w33ydokd/WxEaqpik2GNh9Hv1HPqMDBJ0
NbVHDh7tjV47dxO92CETCb1W5tvGauj0oNKziSZcjW7raxzVZbghLcprW4qK+QT5znLiFQkZ2HbJ
C92gatE373/Rt4MT17+OP5ENva4TofbyYekqd4i51QULl3UXdaY6xK7aOfTLV3MPR+r9q72dOllK
6Ppy7LQYo69D5zBq2cQZpmjSZdP/TJLoBkG/+bvXPtrePgWAvlw/eMkXkiSRgIYUT+abZzNXHPsi
GRMLNnJlIEgqH2aANOspby7HgH1l5INCDuop31YZwN7AcDfS1Yc9sKcN2SJU4BGVIhsCZZcnzrfW
Vv2+HUBklHlm7FvJZkKE4VXd83ysFDok6sJ6U7YTrSWs9Y4+/ggo0rx/914/K0df/L78Fl5tRtXr
2Xgg1wqofDV7HQcoT8pMXYHxlys1Wz4GkPyjefn17P+P6yG55OTJQVJf/v3ZPQyzNu71soZ6wO78
WMS6vGoC3/5gBL6ekperWEIoReiwsexZX14ltSKRUfaaPYNEmM1cht/nMfrWWiVkfzw/LZGd79/G
5QOfDw0uSBIo4gM2NSYN91f7w7EcQjy5CdkeEDYfYHUbXthVj0YtfoiU2i84eBRkBdzg96/7Rnew
XJg9Mbp2ru8yO778pbgZWpJp1OilVV5Tf609ozBv/daBSIBQ72DQ34tlfKfm36GtbtD1fbZVfu6z
A8Jt+GBgjMCmFBYfzJWvX0q+FgcF5ijHQpODhOTl1xrzoAUmX0+eSzDjhpR164wysbt2y6k8++AW
LEPm1b1XmEeXAxB8BXOhCD0fUsmkdW2KGJs5MCDAbc6DdWCWG4sgM4SAeeLNsHg39iweJSzHCQ7f
mpMfiROFhXY4pSY/fOTx/8NwwOSISoflgn3W00z+bJR3lRVyrWT0YirGW8q92dqsGjqtzvxIR/Mh
7pAqBFEabj+4F6932CiEWCQ5CYI/wgAoXy0R1GyYz8lOIp4i+U1/GEKJC4clI5ovBw6i4vl8yLvi
aKcmhYc4qR04OVX78/2v8ZSL+vKRsFGAAYfWUmfCfP1IupTqZdBpvUfWtPlTlv7XpI8+D7rR7Xyn
/ZUMnX0LBEkGuOvc4LrGGrNP03mTGW54pan6jKq2Ou/6pNiPNfR9C4YROhAN2CossRrC21xcOVod
fkYVIslRnMWZCy7cK/Q0/yrJyNkXsOy/teVs7HwinHZd2HXUHfIKpFDWrBtizkhGyYjy67NTMeS7
iq7b2phoRNAEMs6QUXwHZeMcBKWwRxq743WbFXzJDshRTMs9N4z7ajDH6ymF9KgGXBdg4eWpQsON
UiItPmcNBdUQgQv2dkGHv69TfxOAH7lIE1oOZLZQFbH1Wh3HQSR3iVPEckf/1pw/eBnfzvEsjKiS
0ODwkhDB+/IFofKtrCSte/I1O/lT4UC9M4Sf77NZv5e1O36wH36zX6QWRekDkMRSmOCar+YkbQKT
KTskq0Fu3srAuuMZfi+c8lvXAEqJll7s3OzpRHrBpH1QgVkgB69mA36swtguEK8REf1qNiCbKFeh
nfagZAP/vhOlAZXdkUSF6v6PiC5atElBwK2NVBuvbQIcvsAbiG+JTnCOAfFyv/u4ZyDGo3ZsM9yr
KwJLYFbCzKKN5i+zWaJP4zW1dGNNPwoKLNkt17ps9F1pFoLWLlTM91+nt7OJxYuLkBOUKmLK1/Hg
qZwmtx7QQKFUxplT1tFl7UbqsypHxo4d+me4IIPFfIHJ4/1LsxFYRsfLd5l1RS1EicUkzqL9cvSE
wm8D1D2t54dImrZJjJ5BSJWdGYWi/1+WkPeIdAKY3Aejg+8gktnKzrTssy+z/OeoouhLkMNcGcYo
OssbCcHQlz4VJLxPRzq804Oy6a0ZZf+b3CdxikPVHI1EpCc1CE5OlZ9LCw0fOva2I9pwq0VTcYnx
9WsuxEl3UrEnkdI6lqpYQhqzu9nNHs0cvyn07+LMJN/rC/IJ5xstpnJdFsXiizYxhqGa2ZfSqC5J
kHLW7Fjca9DM5WmwjEZhf+/Q+6PpN880N633oYqN20J3CpLyNBwlrLd7zDbQC1td7GLfxhNHW21l
5mXVryKWmYcwK4Y76jbkQqCHgDE2FRiGqjiI1y6iA9crTZ0bkdHpPI+atPm8SHgwyhR9cfQxufcr
p+nnRy3ptEf22eK2GUz5KMeKVi+pl6zaooEsFbei/DrSrAWXNIzo7Lt0i71wht9Mrzf11XQFxrFY
98Tb43czHOrkMR3FkKB1us8dkkPN7HU3WCk5S6/EIGBumiqvTnVANXmbkAezDqd4vMD4TypZqAfV
Ni6xqK59jTAM5Gct94KO0W3WtjUR6IFefsWbSEpLlRFXKkzNPYlIlBewzqEl11H+TZlVeJSov7Zp
Qf/YDWzw9ZBvV73tLCmRBVoo4KN59pW9jKTnWJOhESJ72ANycxbTWOdNZlEdpiSO90ZUJT/1oO8u
6e4RIZa4xESKAaJ5NsbERoPRceJooIcwx1jeASo1esZQm1BDhKXAV6OjxNCKJATt7NoAMRulHUQa
yl9jO5Wk79h6gBeaEy8t1pYy1y5CNgXaEx3Jru19sENTzaF4W9gLrdMQVsLeHUEVeZ1KVXudtp8X
JyE2jhgIPnxqE35lFe0sFXW4de3oEMaB2qc10hBdM4g1j3q3h+g3pNNhdqbgyrHZtBD06Z4nJr25
OY5uBJaK80rCA2vLWr+vXTNHWlNK/M4T+PBaF5mnR3l3GOuk2lS57dJzdPvtWCvnG5lRNNVza6zW
1pyE6zEBwBqRusHymk8XvtYjCjGIk13pmWscBlD4a4yRniB8DTSVrfGSQd6IjbE8WIXj3k99D43B
l+N1rbG/wEymqot6Sv1t0aP86CeHO9KKU5sHBJdSD7vw7ckbq2Y4FIlwTkVRkycdKLGx3ZbwQlDD
7apGNWGjpZPaoZ2G6iTtuL7hNfnaObW5sZG8bDTOFLu2Npwzt03cg64ibT/LNtrM5JndEr7qeGPg
uw+jiMfrkYS4H2XKwyS9UG1LJs3rhPryRaeX7SZPE3WCiWxfOI7fX9Td7Hw3WAV+EFHGo/Oz+KGU
iYGunGc6NIntpeNi8otGpFgc1YqjKN1w3DttkmyarOboR7xwe+FbxFFusFqIW/rkbBrw/eyFbUBH
i/TqqNBVf9YSQMIoBS+7zBivgbZFR3+Mi21PYX9rECSHQk1pHp4dez2i+D/igUWzkMWPgz26pJOS
xrnWNayBqS2v7KxhMSpr1zMgilxGHFEv8yCBR0mtEcCrMWvz57aYzQti2GKcSQRlBqs4kQh7bJFE
uLk788KOZN+s7HS4y7XKQ9s430TYek9OzPjlEjV1U4CVNnntGAnrGjTr0yqIKIl2V0+OAgeSyCgG
z2et/ZrCxTvh/Cy/Gl0dHzES2T/xOCO6qUhmNJ0y2mVozLwsh+mywt+mg4vjRjwUusV3FGOfn8BO
70km7Q9VijYoVMHn3lX1FixFdbAoJ56iJFVXGuluQC276rqDovBtrpvoiz1Z01Xuhjf5UGi/7Nmx
mHvQTVBDEydz0uHfx32OB27uLh2/CcWZFohugihOm70rm4VXCOnY+VzGcQ0prs/VNcWU8jBnibG1
J8Ufszdy7noH4yyx4S5AxZw03HGf53VwBR5iJDa5dbsNd3iQHBFFLjZUaeMRP3iprYYKbsMOtyVa
0wT5xAozvTmuk6qHED6LcuuXeX5F1jEQBlXZxbqO67t01Ic1kbj252Lwi1+x0MYvC+KASzf9sO3F
6H8xNQzEpPSCRxiavniIqY478DQ0G+fnKJEou3WC+jhsXbwS+s+5K5YUjHbbJnJemQjGyCjw5QX+
9/jLQlTYRVCcsD8RgwaZMxpIUXL7b06iJY+JnqHQKcdgm+Umglli14wWwabRRMzi2vxVs/q82kDW
U+Waj8/2MpiZb/T0bHDN9Ir+aPF7zs1kjUAwFyvu13Bnj+Z0WWo9VZEApSqE1CIj1KA0DyKMKxDi
eXfsbXoySblDXT94kASsx8E12hPC//HO991y3o7gmE9+YZm/dD36jjfO+Ry0sv6plSn7xI58yLsR
+jxW74U/XIqRXU1SKudung26h4XUT7A4kzM3JgBznNrxlnOQg9k+SY8sqelXsq9c+K51iP2zwWsH
8LMughs96Y+cdxrc4poAiBEc0zq+smWfr9y+cs+1kZe1h7h6RtVRmZ7tc8DZiVajzV0O7EHlmBNv
mxo7mPztJqQD+W2M5yy6R9jydYqsUN+ySOcBR5xlc2H1PKCm4O0MQ/cwjXAa2Yfvs7HGUWhz5tmh
arlMB410VEcSEbIKjYpVzmxMpmDLrFnanZw+AvcE5DxhyDDmn3ZBbhegPglLeVZg0JtRo2TVXpBi
p/iOF2xXmksm0pR0Nec+k8s+pk7dI9ixdKXH/dUggmjL0h0fx3Y+6l0GiNKuwP2zm5aZ3uycji01
llj0TWG6R4ydMYFi5uOY16w6w/mS+5k3hPSmOs0RLMjGb58xtZcyn1cl6W0eTEgv0zp7S74qNG0/
J1K7GB7suAOniqaKlIySC8okvOcOJd+zisxMIAXONlHkphIkze5auWeJ7EcEikYDTlPZZ91SNKqr
cPxi21l0aNKAGagm3k/X0/YIHGHbFijthxRxmxj0YtM1Iyq+sUAAOqrkTDfNHSlq/RJvW3hlsY/K
kZi7IL7lZSYxLJhPCTZvcCVl4jWTedna5Hgk+BGulC8ggsuRPIdxirptG4X554RYw0tjLptsW9dl
eJrgdh8lDcMrNFrFbsbbc5qn+DNrG15e7gw7WLRzu6xmOzrYbgOwETeoy0R3JceOXirQ9fO4iarr
wYQOrkT2g5z1iXBZClgbu7PV+bj8g163cbC2ALmTdUvOaAiUapGfKq8Zkxq/KGAGp6/GQziMknpY
0N3xOceet+vQ021bqvaifQyyR0LV5BaY5LApGLUwbiZ2ZCS67Cortdgn+/G50UmbGavkGQZ+5UV+
doJOIE6axdgkogHCiZHv/YaEmbBx85WP3Yw/H36YtkaUGAk4p5AoBuR+YjjTh8S80/BxnKfE8F73
kYjOzDbRLwM8F7ve0DnkFEQN2huhD2O2oWE6Mn2K6dyZjYzsH2u6swfSeWK3iK8hfSLrgDLcrJ3e
AC2DWEtemEGekCWeORjeC41RP3NwQ2vlVEd6JFG9csnodlagkXl5ulnE0xqKQrJ1wz70AhNZ23rA
TIct3Jx/gaEph00Gpp/PCXyiBrWqtS+R+ZsMHVUX32InDW56LSnPED8TPhH4gwo2lCz6q6bknLuO
dcAk8NtRixXGuCWJhIydAL+IuyaEMrvt0lg7T00L+0M322wACpi03OyHEn3NprNmmLh4/JD5WuM1
Phb5OPYZBp5KWlsqWZhZR73eGJHuIGpTQ9mgSpnKdDdYUuGIH7VDMJvxViR5fB2lyM5EJdyvwOLz
L1mvwShYsPbFsuaLkCw3ncjOaDWjM7ZJFSwU6l52ghDBOIRBzfys2zleWXuO9k1h5FRyZemNqVad
xsxd570ENNvq+PUbqXYEBEHOoRc0tfPkkb5abgWp7P66aRPfGyLT2ZPk2nr2lJY/JobXRg8cufWV
5mwlu8bFFDxh2aj8SbuUWYDKXOtKjMOIaVoLV0AyZ+jhgOroUJwLe2PXShz8uC3pjMEJKKlzrzjg
qG0z5/CcI5RKVepsmkGyqTPHENOHPwBzCOptavBwAJgeKnc60doT93Op/XTyOLjvBzP63re6vp27
IPvRaRnyDqC/KKzb/HpIu+DQyCI8J1CZuR1B/4ZoAHMlrQF28ZC74sYlrXtcl7NcTdrylRqbykuf
nqu2FuVKmnUOUQgeQa311XmvDLKk2NO1bantqzKpvNxwuoNO9Xo3Stc/iNlMd4TIlxsBFm8TqJKX
dTGiG0E+HDsmK7DONecXrUE96tI+X4dzjU6EoutetqTCoi6OHPohBVrlVVIF7a0xzXa4snG/Dask
CysvGdJdTUnkguAGtapNEjKgr+xms2Z7G5gdd9EsrLNhBDUcmJO9KiKz/2IZCZFLpQb7w29Sxm8O
24gKG4mkmct6VxubPrwlFzQ8YLkoIESHbBj9VNG+KVlPV72q2d0tqaZpfBsMkX/mC52AWEoSVCCm
G3K27cPUB8CxlBsQYF5Y3Zlvin6bmxkeFcAr20RnSnLTIgP9rs/lmptW7KgMEMfG3t2LSbbH1AR1
qwQA3LFGxY1wzuukPXUjx0WWnXUPG+ZHQKceU5v/1TWQhk8pMdIrBHuXwaKupjJirRbm17r3/XPX
QXBmt82wnf3Y9UytOJtnUjo1S3sY6xjdcvgrF4t331oOcUNhbNp4tr1xBvnEbsHd1S1Ing6E9uBX
822f88cmgcvrdiTohMxnL9ZpXnFWWTd9QlbDEFSUQaaZN9aNvTJ0tG2hw2ArYaKHtCpWIa66XTUm
w7mKqfgZFpgdf4nGSn0kkbWZb3QHXynMQedCmMDTSMY6N/Mk8oD0YisJBfaASad1Eo0XOahyZsD0
2sc4tpIwUBhiLfvdcWfY+h0P4bEN4ntu1P0kk/1g1btpJKsIp+lFxYpseX0dlNUmwiFEOPdoumxR
5smVq85BYKwsbbw007g5CINN0ExwpMNMOawqSwKHiiDmXaq5Hq+sqEJbXkKtuYZeUK2qIDZORKfj
3nNtyOIi/zLToyxWVgJdrAF+s3Ubop0nqw3WfuR3u3h0rR+8T7gzlmkfSpeBQ8Y02lVJsYiMF2OX
526Lbs++9FMb5pzozS+9MG/VDDtvyLLyJBH1rVB5fcFgGOHInxL0XmI+osnFmcDT3Edo+teRa3Iy
c/uGnZAJOV8EnOcj0/1mNPNdiuvMSzm1s4oCSCdt7ifFiWRdudGdMWodYsywX5Mc9bPz4y2zHUPO
4nBNedO4lEZvEHDrEgXgWOrKVJ06RSF5IaLs4j3auOwUaOJsYb0jUk79cJWTNs76kEb3/jQVLN+J
PLVha1ykxHmd9Ar2YFsFW30wH1QgYG/l7B1wA8oLe6wzXq7B3tsyth4c8p73omvWPY3yU8/WAHVf
O353B628LmICaXDgOZ4/i/lAjZv+gW1SLZOjU2JHqpo93tTspFWxf7EkVH93CthgCCuBrJOqRh4p
B/qpq9dBlWusFKFuR3ctRR5oHAqd+g85OyxQqbCBeXBANk+9brEhDsifKfUufHSoiRwr3okrh2dw
DIYqP+a6OS2h507zy7WnkMuFMW2JqW33eTwFnx0HQ5NkTf45xrF2U9Zm8tsvs+l8TIPya5OZyTXi
e9xjjk5Fy6lo2E8DsM3Wdzoa/o2xSSjWeGYQMniKQG7MulK8ikb9EBjNdCuIV9yNcKHumtkq8Al2
cBHbLgr3vs/GJ4j1+NzBJ+XRqi+PZE75qcd5BwKMmOwjrsGA83lrrXFkDvXaDIt5Y3DpC/IKIjpo
dXcWV098jxjpVkPszgSPBVlg357cxCYctZ/Cy87XshuYg/W+jiS7GpUQduZVOBXoCXA+Gq/Js8Cr
SyQLhXbCC+RjMEcUKlBUul6fjTymji1DfATMCphDOel3t2admp2BeIRRSve2snFqVmZWruc0s+7z
yQy+aGxtnGJyPZVUBQwkw9Q2qqqWQKGRZYJcenddgnu6jwjh3bXOGNwwx19T0VvrFkdiWv5sTW4S
qo9s1OS2sqvdaNYxgmMFgYQFTClo9yLU10IwTDo3/dZmFB+aYnRoQmikwqMq00PiwLFmAdHpLI+y
9j6k2bDGIphvNEWkHRrHrVsl7X1E8B6vbvej7ijW1OnQbIrQ7tY6UuCyqKgI+mC+qjCSh4SfvgJn
Ru6i0Ipd6LiFN4+ECKZ90p6FVLE3kkX2l+6zRLcyM7bWLOWvaRTuWnagnzo2eoAi2ZgMbn+MyBI7
XwSgZ9TrNaK2DLmpsfw2K6vPCOJx83Qd8ncHmEBmwa2j0kcJtrnpcMWvKF/1F2XARIEbVtwmXed6
emfa3tTLPGSXG3AwahQ0G7shZRrRqs1gGtVVRVnr/OnAPYX5cBeEuTg3TaK9rIYYJX0qwr2KU8my
O6hj1NgHILZpCOhnO+EiJoJDZ89vFEZ3IyyR7Xpr6rcUq1NthQA63pl96u6toYPUZJJLBMbFeczj
KHmoRdvcU1cj/WnAxhtvYiMsjlk/Nj99ugRHcKLmGZZmcSL/Mz0ncL28dIMk3hEjRPBWTnZAPoX3
7zdcjLcd3EVCxk+wHbgd6IxetlsGmlFJqBuVR5SAtSbLaDGXund5Qk06LT/nJIPeSL7VHT2XXyxP
bFqMTHeQ6pmpfLSX7fQQKHvnVBz1Uz29g6xXHJpiJvckykPqa9L94Du/SVpdtBzWAo43bRq+NLxf
fmeLCpM/mAnqzSK27qaIkINwNEMOAWVCYgtCrWaZcYyu+BkSjbxqaBoc46yxLkqVE4BgIPpkc/QR
2vht30w6KLGFCQaAbyVe9T1NPcdJ6wSVZ1DyblCa0I+6IlCM5agKoVGBVCayj9zq9x/hk2vhZcdM
InDBI7F0IWEhvOp/OnJmRLcRJNBCpAe3APQ42aD9YRU5t2VsPiJPv5vQE69VHfccEdioSxoGq7ZS
+WU6lymqRflI6SG5oBGpTkNkFWdORRjHvORcZbNRIJ/VlyZVLWgmQHra0Oz4XSO+XVHRdtiplUwD
emD88Ovq5Odk9olSeHk4uLsMhtFa0p7HPZ9nP7QJ14ADZfeAHSxhXZgLjt22fUs5Bpp1P/df60TM
m9onZVaLG/I5XJGym8m+KqwHQEFiYf+YeXdw8VMAt+Zg+vX+HX2jvAPEjfqN/iPaBvutctedChSj
A3LRUpPTZqinnQuU5UQlPtlhcqQaVNlOeNspLWK6SX5GwiaqNJakcL//Td5oTRBWGIaL38umhQPi
/uVIh5iml1GnF147mfaVTRQHvQpzuHy6yt+CIf3/kY5e4JD+zFX67whDevYwNo/Ecv96ckidHjMc
Uv+n7l7GIqAp+mcogvsJV8KT/hY3juC9+5fNydE/gR+CcGSRBoaJYPmnf0KQjE82U5ZEGEG2CVMF
H/hPCJLxyRKICNCuuIv2Hr3p34gLM5b57/mEgP4JhxNbElSKCGKIWHihUNJU3E4kKoMHGUR2JalD
2ewDgv1AtvfCSh0y7HYRxRilBQcxVd28k3DS1qU2J7dRU/YHPaKTFNTQdUlvRl8yVuIz5r+y2wgc
24e68KOTDc7k2hhUftOrRhVbw4bp8l81MP/HRS3wJv9LjPtm7K0e6++k1TUvjHn8xV/jT7qfiJRD
Z46UEgU4prB/jT/+CbmwMlyTuDhFoA7P/p/jz/zE6BN4W7AKoShdlvp/jj/MeazqeF4kQ0Ah+f1b
4+/1noIv5fJppOXg6qNqv2hmnsnRiHdqyNa2tHUsxTkVmaDdxNSEvDmRPl30bkQuw8tD9FRLZSld
NyzQ2jq0ZN2uMg4/h7Cdmt9y7nHoh7WrP3bsCmFUt2YbAZVWclXjwr4rZB5f1KScmv8QwPwXzIf/
04bdAkL6z4fdbfjr31aPIQbPFyNv+aN/GjyNT6ho2S0yiwnkhs9mPqV/YjQyKJe8F4wCy1P/a+QZ
zqfFsQCazX2aLZd/+mvkGfonXEA4QxfLFWYTlKx/Y+Z7vVwuIkCEsYr9rMFAt5l8nw88WQ90MoQs
d5S3i7U0wTfCxim3z27K5T8m0n9ji3JZEOja/Me/L9Pn8+n1H1fBqMpsLaXxOozRyMj6Qo5V7lLi
E+HTAESB4z/QWqPKjVMZJnUZfGBJ++Mvo+6sL0ZYIieXf3/2Ss1FOM+TZZe7zDIKb6oJWdaWbLD3
f9kbKZ1uoPgXxHDBzULD97SyPLsMOVBhpIhS282asg+WMMav0UgfYNaL6b6RIQx9UKWHObYQWlG2
1PTR+uCXLpPXq9trWEiM2Xkxg9AWfqXlhcXpcpaD/NTMmnWpwRbisIeFZ536vbxXUauuJnIdrmcR
OVQCqspzOp2al8g7+jOVM3xwU97eeuZYwb1gbV5G6avZrHc1ZB25k3POSWp0+JpFa7Ju1+/f+uVT
XgwqJNVsHITO/5TN7uLlA9YiPdeDIaCPinBlrYYiPQDURCxMnN0HP+jN+F0c2ijHeR3B2FkLEfL5
WLJka5BWyNnMyvLqiHt5/IJDjSwLBXFUH0ftpwjqPv7bP5ANiYWhBlc1QsmnQ92zoeVXsd32hQtp
IbKcz/SjzSun7ZAFcdj9QKL95l5iPucoZHJLl+Xx9RMLDPqBohXVLuJxgm9uEy9VU3xs00p98Kve
DI6nS5EYy9zlMlZfDVa/dBNrbIZqp7UNqk58ho3m1J/fHxvLtPVibHARnhWHCHSZ+OdfHSzj/P+S
dh5LbivBmn6hiwh4swVBgmyjlncbhI6OBO9RcE8/H3pmIYIYInTupldSFKsqUZWV+RsVWHNSVYAg
HMwFkH89q93Yv6DF1DxnwrD+9oAD96lyBpBIKGQKpnYdIDFHPIXDsV4aZW9VLX6a9QSpamp++Sj9
BBtQufcnuLGK1KsZkkMbwT5tidg/YyNWh7kAB0G1wAxR3koClO2orf2XUWBSQWEzZU1dLaMlCjU3
Af34Csx+qgCiPSrQMP/LKCwgQG3Sf4yDrudixR25P8Ys+MPXwXFKhn9GxWp3Brl5oeKRyH2K0iKQ
f9OCoXY9StChjU9UMhcd/ZBBQUhIRfsGyxjlc04Z9YnWR3qu1TkCeSxiGrHgU0uQXTtnydbOWdQ6
mCfof47J69+hFn1mqAE7Ryu2wubH0U4z4uI7AalsfNEguwkNRYb2wuV0PQxoS9NuFaaL/kGF8yj9
iyTqj2o+YNvSf4zqCviWprka/LQwri9BpXwfaWjBj0K7tFRgpjm0Pf8+niwOM9YfcinyFdc/Skft
EQ8q8oBJEx+lQJVOej3tJRtbC4yaJgc1UUvmsZwNf3wa6GbGYPYZhLZD4UvSgvnS9XAnnrbWl6TC
1pcXqspuXo/StnZaUlSv/KAp5LNIq/gjHaX6YWyt5Hx/1ZaSxeow43Tm7QIiBE3gNZV0YjOQphSV
35cd2VNhI/AvG4VXga46iBEfJfgU07GR8Q64P/LtRwNNUDEggyPYsHD3lp/2x1oGZhggxlZWvgko
7VsiDETl6Ev5lcCJRCti41FYQ/mL9rnxjFdU9pDpWnAwAyPeiZxl067WgAqAZsGrlA3o6VDhr3+I
RAmh7BAg8tWw/i3LEh3Nqc+OQRdobgoNZecjvbnwWWW4tNQdqFIx2urCbwM7bHMUtfxEzxGLhZUS
0pkgfN9gUYVYT14C9syppn26v+A3scu4DvnMotuyfLordlBnmEOTQPnzB37Ts2nx1SKaa+zcjhuj
QJGUHWoeuq5rzuoLkZwWmy/aqthPTfAuZBLAOum/3Z/KDfFN5mEBEZOSDoXB5el9vWWDiu0WilqF
3wTZz7CKX0YTBH4cx9LBQS3OS/vibaRJMN7mIwVKwx0C048EypFaipdSAZBjbFBqr5y9y/Pm211+
GRQUx+LhZaKyff3LjNpJbIF0g58PuMmK3hgQUwD7nMcog91fhZtvdzXUahGwNevBWM8EkjqKy6w0
DWRHzXFVNVGQXg2JJZXvCTqkvRPCm5sMG5YECH8G5yal62d1kAW8KbuhU1uYdUQJNjL+Ng9Z5ucs
RDJSH9K51XeZapUGqHkJ2FYovgaL0tPm4PP9RdyaCjVxHnGU5hTqu9f7JUtGHct0VPxGsWtvBmTo
lsOg7CzY1lbxOIWQRFcHTYLVVEytCUF8JEQFdycgIz39GgWD4U3AAZ/BhJgPQ9j1cCMkFDj+foJU
IJcCKd8l18n1BKGExwL9yNyPCj3+jLofLcdmMM47o6yrTMsXSamKbeKjV2R79d2PqNNgYjHh3yWk
7lNt29PFmTJxDppcepwgxRxsEPyXKI8iv5Os7I3VAnXF28k+0PMzeCuaeGl5mTGYlZfYs+1FEBY+
WUL/muv4y6eYfz/xsMeURG05l9O6BogLHHYE2/Gg0dV2C3kUnoTjzjvN0vsjyKoUfdpefiyQL3tE
ubbzwHrERw1H+QOqezFMGNKQFACgn2dj+qbKZ9ObZlKZ+4uzccFwEHLLUAuxNAov11swI2wHYj/O
fRVfqEfUigYAPRhAlCGosCbUox/3x9uINqKZ8sRSQ+R6XWL+j5tVHQea22aS+1LfSr6hYfXe9Oh4
JiWeneh+C0/t0d/Mi6nZCbZlJqurVCfV5lyGgEdVavV0cBBL7Af4Hv6MsrVntDACZjE3Hu3B5INJ
xB9Dq2g8gFS1W1bVngXmxsd8NfzqMxN8YZUk2syXapy08hLc+mg2407msrGdS8GXuj67hiDRajtT
kCBV0BqM4ujGeSTrPCchsB8FNtUJQF23Ez63i8pNguYDem2YjELtvd7OWRrJqMso80vceb0iKb8O
HJk4MibmwRFALNIy0l8kIAVYGvb25X4w3aYrVK45uGiVLOIb63cacGC5L0258pM6fTF0hAGyChwJ
EPXxkfiS3wBC3TktX8+k6zBaquUWxzGdZZ2E/nrGAt3UFvxD5ZdKjumYHuNP5imq2kceC41YkN7F
4RMqjxh0zaGUPUD4A02Mc4txqeV6XJDr+T+8Y50aEGQptA+UOzThqxXqxC5mV9ITaANJfStgIYMk
iLGYfD+FcfTx/tq9isCtJ8LWkVk7NMdJVK4nomj1EMZhUPqWBTD7PTWx4ZceN9XwOMKS/sUzbnRe
plaIwFNDAabMNOA0ufC36DLm4eh8GbPZPghr5F4wQdZ8a1qltzzqhtKPIYFR4yoYiTWoH9v4Z8mi
06ODNU/dezmVMH2qgH9jQxUGoKrGoUepChZ4+7kwOnEBmVJ+F6EFMa6yq6qCbNbaL7zTcHJD0u4b
rjp2BCtuiL6nQCR/3V8a4+akQKCBxF8nf6OXunRG/jyjcmNOixktWB8Z+OCxJSVzx9DUPmvUNXfC
aSOC8XWi8aFRh0ITaDUU5l8asjVIh0lUaYJwfFIGB9NHrfiIywVitK2956FxW7mF+L+8qxgPexa6
J9ezq+W4jWyIjj76CAKq1BA8TMgse3zo4YOjBmiwpCiajnkF47NpMFBuLSi+95f4dt7Lj1hq+ZTf
UL5anVM5Qs6p2gaAYpzliZFBNnkQ9WxflDGccbazQuVRDuz53/vDbk2eNAfC+QILAXm1mrxpBlEI
yjb3u9jCEqMqZUCLmFbpfAPeOHQdcMHE/o5MRQs4qy1OSZ3M/v0fcXtmqshPOEtdiXyL1Od6Axwp
anI5mrkCCw35X82KF7hWd0QVNsGdOoJeStk+eUwiDK/1NLV2xtdvwvt6/NUJFnSTDGdPgzcQix8I
t9jvDX1ud+757ZX+Y5ar5BW7sbyvA9gJAsGhd3U3J+9GoKnHuB8kLzGM6hHmqnWSUgyeMFnA+s1R
zZ0rf2um9CgwEadEyfm/+rq6ljo97IklyrTobdvrCNmouXa+v5/bo9CUf91R0vXr/YzCdBBVQxZr
BbrsdUquvoV+Y+98MbeVLXTDwJUbKF4t2ZqxnFp/ZE5a77SNbtcky0leubk+RB/Gduo8uJrSc2fE
yBGLsX8L2cp4LjCAI4Ef01+2nkEJHyXzDTzEFN9PCDUQ3JIdj6OtNfjzx61SbGECaHOUlpiycUhT
cV54J4HE9O6v9O3BzBIYFrmGYVGcUVf7iXelVguFJSj0KvukaXXxNNcAsxM92ikV3OZRjAQnwUJS
kibh+pwIkHZHBCDL/WmOFdBQBdQZy4mOVdx876xi76W3N9zqOJRUrra4KRlOznBuxSAVzkYYXHjE
JxcHLvvOQm6ORw2Wyw3cEIn4dSy1HfDfGOikLyPu9wlXQMWX2sj08HLtKK2XwV+npSwnkDfyb64R
ay1QNQS5aYcT4wH4gtUzII6ZImhwcOx28tVg6P9+PI2KOoORHlIIWB2xRdHK0TDRI4viYj6YpoiO
tlH+AHvdPlpzXp7ux+VGUqgC5QFjhRAoULC14K4UlmoalFLqUy7AgjNJf3cVj0dQ9mVYvEhyDBgN
GX8lTp8SqX4A7e/hkeE1SnqSyvCppInqpSLBHq9AG786aRliok3gRZm8l3Esp9F12rdo4RI4y0v4
toOigNsEs66lfqoWxRnB7f4QBMYpGr7Pod669tQ5cLxsa+co3hyWFiKXL9kmlbHriEMmR4HCa6a+
JjeDryH5y6M7Tg9ymzyjhWQ+hNYsUyUz90QQN04mGpi0EkG7mCi1rm47XH1n5HnG1J8GDJhwAK4B
QOMZej8CXpGkq2UFyAUea/mi0D9cf8GWPOM2G6V+l8KVzOjPnawiQjijc6zz0MzxA8j0+QeGQ5rn
KEKGRzE6FyNrUkxPelgKGYSg+79p47TkfcIJtpRWF0HG6yWHOA0ldU5Sf6EHX/CUJc2RY8XTMvuv
W7YgPZbjZEEHU05Yx3+d9TZlamafdnrsF3LCMz7ssJtJnS/3J7WxnRxai9oiU9J5zl9PKldrWQdE
liCLFOReqdUNTHA7+fulI+3j7KckxkeyFiZq5Umf8gqMNqDr1Ld7xflga3b8CerA3jtsY5dgPVIC
Y5cMmyfl9YR6C+kffkLiOyGiCXRxxhOWxdODLYrSu792m0PRIKJ5A64Q6MD1UEIqczT6u8SP8n7m
lkHlaZ409WKKRN+5P19P9NX34FgK3GGe5bQU1mhxNB5KIXonppOgDB8dYM0HB9Us36gwVmqw8Dk3
ciOj8jFFqEKinQmAuMBkJxkeNTsK3kWxroPUsOt/NSs08OgajV/NBPa+GKHkwDNK0RymCaLhlfZo
ptDNpiLoX1IEQXEuAufdYpOzAzjZiD16i6DoeKuBKF+DhoRspnWLF5I/0rHxzL4y3ckQ6c7dtUTw
9cpRWV4kaHkYLZfmKsKVPMAjq0dwoqzn/lQaFX5chi18hL9K3zQlmCi8KXZusNvQ4FJYFMMA0tDd
WysQa1PU9XkWxT5lo/QUA90EMk+ZwrL6j/eDcONhsFSZVbpMC0gBgbzrKBzx3pUjCxC+aErJH4St
nxStUx9EWWsQ6FUg0yWmxsZATXRAJ+Fghs2eOuHtTmoKQsO09viLtPTqS+h52tWUYWK/odJyMsqs
OxqjUe7s5A39gAsWtiMlfDSqgLyt0xAh0EJCjz3yUaNQSAHgnh2bBEs2aQ5GOs4BlNGp7bDBLYtL
FDThy+QU38OgMrDr7jUXScDmUZvm2t/Zg+W2XcUYp7VN6YEjhy90dSkqVJPBkWPXIRopuKCSMcI9
DNszJiOqOxXF+KZQ++6YJz1CdOps4ZGG9ObcxNiUt6gv3/85W8FHKdjm3uRYh6BwHRGGOQ56XZr4
U7Wm8Q0ennyC7KtiZwwZ7/5Qt2nIwmABPUIFmvLDWv7RgHtrap2R+jLhTem3hf4sqMVPKOi6ZqFr
mNWjjkABZK9wuBX3vF2gCoBzBf+zbkypApr9pNWpryaOdMS/BO8waqrUXfrh3M3Vkz5Jz+iP5e5U
TapvR1rz4f7kN9aZN40t2zYXKCfYOgcbBDxaaG1k4TAWNLoOiCJMSMiRO+xcNRuHmMpFAwoRSWDW
ehVgWpxE5vR6q6lq+yBFpv2Q9wWkKdtGRMLoa2hWCDXfn9/GV43QKYAxmtiyTGXzOo4sE3PFJOUq
neDSQRpXGo+2y39I9RAHJ5dkiEXweY1B0grIMHOtJz450Zt5TNC76xJp8pKqG7D6QgxHk6X4YrZo
IYiYnLoIwpp/yHVr50Z+ge9Sfb4/862dtZCup5xE/kV5+nrmkRZmJvZviT9n05vU1uunxIaBGDl4
R90faWuNuSIW/xWyEp6O1yPpWOtVZpbDXqvNZHbNHDlgSxdttHMm3L5QwR4uHaKFX4O09WpGpF8S
skIFyZeGNHSgowChx+2vRJVfOK72XBS2wpX+IBgpEK04T69KOEh0yZEBDgoTKjk4QRUlS45rDAf0
vD5FFm6IqIToO+G6tWmvAsdgHpgggOargk6SOU49jA5JZlHGkIXN8GQ65LNar+21428UugnU5RUA
4RAQCei51aUrO7ESDXJAgEjKhwhuaNx0b8g7nwJDPfaRdU6M+oII5gkpaVSVrPdyXbtj2b6x49Yr
QiruQ/NGD8ZPVtWf70fULYx3+W06NS1uHNxZ1i80C22miRwv8TMqnocU0OfBHCtIxUo8eGaeGqch
aao3s6GWF6YYHkUw976Fkg5QoHCvdPD/+TmvSC1U+mHbXG9L3ZIKpQ3fUtJP1TGGSvc45s2PTFTp
26GwwjMfICIUQG4PqdmNaPhZxSks8LSMUpp69xfntlbM2hjyAoUFNEeb7frH4EM0yurAWYO6l36h
X+24RSXXyAVi0wlrF1hA5JhfSjXqz9OMZ+T94be+dofeBGYFfPGvIP4/a449hD0k2dgaZ8CzXFNq
rEnJi/37o2xOkseC6TicptQlricZlHgrI9nAKHRKYHfY9Wc8zBWP2jAOv3zyBxTMZDcZ9PxNi0bW
zhpvTpI35WtTeLE0uR4eAKua94uzox3iP9HiQ3cYsjDfyTw2v3aLhvdSAwMEufyKP8q3libCehgI
K3T6kSDRRvmUd1Hsic5xPt5fz80JLUrmrOUCo15FMBaYs3DS5TaQFBuh3wlqtsj+Gu3+WhfVGYdm
GQWG1a7VqZOAB5NhHYdO/TCYKEeYklr+h/tmMQijt0whG6Ts9bLVo5apuF8mvi6geoaBnHgSrnuX
+yu2sTmEFgk6SvPUDOXVrVaNRpoVtCP9hesJUgkBFDstglNa7fUWN+41RmIe9CXw0Fnbfxh9o0cJ
Rnr+ZNrzEwJJ+gHJHPuilSk877Qqd8JuIxYgzWBxzrOO1906088Xca5UZmYjTB0P7gBqYosmy/31
2x6FL5+SK68JY5V58RIWuUwq5OeiyV30ukx0fLhB/sMomHjhC8cm3WQ5FqnWkC1rV5hT/WjGTu/x
aMl3ShebsUDdDG4SkUBT5zriuH9mVYtE4otECU96l8PrDYtFIr0Kj/cntJwsq2fYUhJ/hS4wmrUs
6x9ngtQoQV3KBtpnBrWmyrF/CYS2XMjXb+WmEg9la+s7Z+3WTnGvg4Ra0HEE/PWQDQ6ZU25TpLO6
XPLGVpqPEbI2O5WS1/7IembLM58HDCB6cuXrYXqs4wYJnzcfR9kQoEONGt/BtuJ2OCPtFL0gFlXO
x1i10gbhigjP2pmMe3ho9NxO3CYK5kdLknWEbEatxDxFVtMvDVKAH9PZ+dcI5vkojZ3xWaHRJruy
1cU6psINWqPKBAjBrVFQ1B+EUamY3Jh19yGUB4HniDL0gz9OZkJSbikTanE8vH5aIF5PaexAApND
3SkeOMtq5V2gNg76PH3efzWbOIFW1OQoPdVGLywXH4d6OBRKb8LzBgQK4b1Uv8k8q1HkLPUc8myv
0m3UjJ8AX4zR1XIK/oVV5i9NPZ3UAuYlYu8CSZGSdtfbwQYyAfpTzb5XHXJB/L5pPJu4RbfoTBp9
emjt3PyaVbL8vjPx6HNtFI2/IODe/gNjtysOQQ6+62BHVfvDTEef/1kI18gM/ajJmSFcpzISPHLV
3vympYm2aNt3BmirIU0RKDOHyK1TKx3dyTLLdw1ws7PIlSrx2lkoT6yZmB+aKgk/1Sk6IBOF2Lc5
1j5HMcGvt8pZfa4HRZxkY8rPTmzFMjYC6ogPbKVQbLTMev6ChKxN2T+Qor91uVg6GdTlwBHwBxua
1ctWlgcZKzKiuqoLvGcBK3N2L60YZMXmkxY0vYvMU+oPuf3p7z9heEPoYSw+G9SerwO96POZisgY
+2jZdifc2u33aBRTw82nAWE+Vf4Hs4Ng59zYukSgjeB1R6FxueWvB82Eih414q9+MaCgySr3Fy0f
Sx+ZoZ/0b+SdM2PjRKQSaQCc4A5ZGMHXwzWBsJTCbHnzoVx5cFKj9Koq/neGqLMzsa3km6FoIlD+
pKO+7qXb6ty0KT7Hvmk3+ccAXydfthvFq8FrHGK9tlyFXvNRa5PIG4LQfGzUqj2GMyDKsJf3eBsb
5/PVr1kdljKSRVKAJqjPFlIgi5JDP6EzjnKew8ci5ZcskX/fj6fNtdbAhyyNxIUWdL3WXcfHbjXc
Bq3InKNuRJUnqsk4zRbS5/eH2ipPLrYLkCchywAYXMLsj+tnsBMxqkB/fWsGoBUmI3CTUC+PcdxE
BxNZomOdA2izKM4dqlHDSKsMpEuZFMVJrQbt0GWWg0jhuJOybET31c9aduWPn8WZGtrcHWTKc4rT
PYD2U5gkixQzNlJyS336/jpsPD+o0dKpgIJu8QBZLwNeSCai/kQapAgPL8WKOmjxHZ0p+ZhgUnLs
Wr325SaVzmol9j6uG10dzi5gyfREFxIibeRVvgEIBu1mCx14krOUPkd5LB37gB/hE37pv2bLPOpT
fDLT5nMwJBcgEE+kW1hqO8iLo66vlF8tNbhkZv5iyfhnZ+KjKpxp5wjYSBvoUNFPB1sKV2OdRvZQ
ikJ865HwMbGEbzAVP6aiHP4+wXOw8Fx6HyCHLG2VNaRg6eVCCinLT/bgCqHiIWanys5cNtg9C0cX
GLLNi1OmGHodYHKGgmgVK8GpkYAfD7WTH820S7EdGYPLggd8cqQE0bYiC9BojNCKNRvZz9v49/3A
uw106mggSQm5hRy+zsVkoSKcQZv/ZE0JsqkJYJ5xTsNjHWE+XqHf//y/Gm/9zh4C0U5WUFPgitTy
KTXa8lxLmurzYCx/1DWyo/fH24AsUf5doG4mVQwq9qvQVqUsAQ5kOaekUS+pJjQJ4cfGSVx8HJKD
Pk24IJbThL6xHrhKm1rYl6sVGx/HL3aNknrsSDMil62oPWwp9s6/2+OdHgg1atVChgIdgiXo/zho
krFBw7W2nVNrtbh5hPIBUBVqVoWBsJmlHEiU39Pq16nTDxIgoNQ1KrwYdJ226XtzAigZtI+VVXyY
sLC5v3QboUE1V6dvBIyF+uDqTLKqelICzqOT1UVPw6who9VI8rs0cMZPNm5SOzt1cwSSvVCWwGkN
lslClbheibCrkyiqZwRtUUrFO0O2D3OU9M+2jvfQmKAq2gToMqfKt7Gau519uNmGZXBIINR5aZfB
5r8efB5zTfRRG/vwoSM318K35lB8VlKM6SpR/Tb0/u39xd0c8LXiSlJDjW+Vs8XSbNdDhdnF0FeB
n6VF98GcgP47k2wf9dpAK8/u9oi4NycogGLAL5z0LPLySVzPEpeCuYh6ZikLk1tzyJAFRr93Zy1v
4mYZhXuM8wR9sRsghpOOliOFTK0OleoSGnJ6mKUsOkbtJI4Yf/2t7BRGjDzHQUrTd+HoXnvw1AjO
IiBLJppga+fmc9ifgr7dw/0tG3L1mlyNsjpHihGz1ixCI3wwLHys4GVSbLAx6Sgm1xqEdejVyngb
tsNebXpjOTmdF9IQlnHQXlcX0mjqba/GE31SZPx9RI+sU4dh39HEaek5NXZpZbdXExnfQlLiY1za
oetvQQpDSU2COvKDSlXP0I6091U4ag9VSKS2doyc9iQyH+XC4FHBFcoLYhxxEyeRPt7/Rm48JdlZ
4O06yQ9IcRRMVm8MnJWMRrJhRAUY3LhAZJKDKrW/eBgC2udkdynTXpx6PCWhdpiol3hTOSUHxHo0
1wmSA0kyJrA0CL0hlTHZWNghU3ScYvuSxmXnjrL8bmiTt13uvGign9y4thqXesIjBRHz2HZd+7fZ
xWpGq0diNSY1ls64BMjy9LMwtPBNDADocn/dtiKGjufSy6DBzIF2/ZnXouoDS00jH6ki3R2Moj2m
pvwJNEzvoWayR2q6fTAtk0L5EtYPD2Ayp+vxRiuXkrmzQj/q63+tOFO9ZNK1t9iRo88eGO8NbUqP
QFWiJw7gjtJSkJ0m05Ie+8V/9f7cN85V7lFQUzRgOeLWX0uh2V0JSzr0nQr3IkkbQmRf2vkQqAMP
4szUT3Y27z0ZN86GpWYLX3vBzABMuV4AHi1hrnTsatx27wpkjz86ocg/KPQoPyqRXh8KQTnPzSor
2NnqV7jx6lhiaB7hJHDU9PVVQHFczMoUx8hJWuVjqMyRmyJbC3ggo49mURrp0hiW3/h1tNBXzoN3
mWVdNLP+yQv339oIDumAIVeW97/NKKWllMHulvof1KnPIVQrr23EM8jtBK2a+odllO1R5EV3DHFb
ur9xS5DcTISUGGYw/RdnjasWojSNyWENxwJDFMfqrBNit8ZOUXBzFB4Q7BNNXRiA1ztFFZSHZRiE
yOPUvUdEqwepn/ZcvDeCkJotwp8wnEny10muSFOsXgbUY+jGzwc4ncjOp5lyQS4MJ4y5QEGbmspO
KGxODbg4olWg4LW1ElGKCp7TW1rot7rzs+4U5WiEcb6TE75WsW626dUgnqoxMbdawLIJ9MSm5QlL
Pqle9NpUXBRrMMrsQ+OhCLXM40GfHkEdSZ+kqu4OdZPJRyBj8QcwMcNh6EedSp5uvPRzp3udgRIt
h7Z1yszUfsB0bsb1rsjcMRX8ldB1P/2HOLPJEig9w/Zdp5lJEsdBJ8nsDSaMrqmiE4PI7+//Mgjd
DDJzjuB1LbBKy6CxawaRzbbztQTnFbMpqp2zbmvHSZdBfC8YELb9Opg1fLQG2hHs+Azlt5is5iCW
9OD+XG5LNCSKS8+e5i88xxu+Ui5SRw+sjiM1lJPPThtlD6BuxjcYTaBjwoPdUyzMimxrCI9BNXaH
noqOmwLAPQ8jHhBliv5UWuy6JW8lKoCYFjPjBddPdnQ9fzWszDyEwnviQhE/gLSgpg3p5CDnc/0g
G22CmxcXDNhmHY3ZDJoTxjdJUrV7K7QMtPoooN8Drlt0iYEaLefBH4+4eUabTaSddJpQW3vBT+Kp
DiX7PMu5fjISLX8pqmGRiA5+U9nMfwd6SKox9+O7yiiVd/e3ayMobM5Pg/f863tylaeGTjs0CFxK
pyqbag+FIsWNAmD9fzvK0v0i5QY2Asd3XY5tSwVg94x0jpmpo4tvTXOJcIfbCfDbc5RRTMgvHKN8
S+tKrI7zX1ooc3Dinap6TTVN5zjoe4z34vGsIg16kAt13BmUc+BmOxmWG4iLlXIzNO3r7WzjSWuM
kfJ9JlDjiZWnCtX0n/NAtfiI7PngV2AiHbdyykY7iLzN3huBhXFHQ6dTcQd55iauLPk9aJ/pHWAV
iZtYfjETx/kQ9nr6fSxBRB4dAH6xr2Ge8zGKNPWnTfNAwW4tLvWDOmrTd5Ep+ejVuj1JLpLluX4Z
mxF9fYd2FBLDQaoKL9Pm5GOy2AjCqIqdyY3zKAhdSwO45LVK4oxebJRh4KFGh5a7LalNck7MLHzu
py5+anIRfBsHKfLM0al+xKGYMjdNIFG5Kji9d72o9E8Kdj+/i04t/kmqEIn1OZSNgZ6L0RPOTszj
QIr/SfXOeROjEGN6bYF7J3Ap1RqJcnMkDbOGCqSBCeN27tPoZ2LXfAFl2sY/pMFRcKOURnxQ1VJ8
NucJ6i3A889KOVez22BfkvpJpBZ4EHUCLi6Yup+jrogXMy4c0F+G2ZwnKLTvcqDghpsrqvSkNHoc
HLVo0M+R0GjAqZKcfY8ke/hSVHr7LtOVGesauX1n01RAtz1/SkWO405jC7lw67mi6lIMwWI/ZTxy
ulgfM4pW72ps7jHLgRrpNYWDRTs9PeeMExm9vxQ9Kclr7LaSMU9LcYbUByeOqeA4o4H5SeAMJ3il
4XelmPvaE4oi3iR9lE5+Y1SSfvifrEuQbKlV2kaxFcH9rHTnnZSaBTYKhfEJKb8id1EMDLB3dbr3
IRwwnAntFLSmkks2lSHccj7ZmSm9Qy83/3z/i19y2OszDjAHRFk6IxSDbuDKYeNYY5AmwSlsq/IQ
REV+EKWi+lZrfvr7kVD+IXOi3UoRYZVNk1LUahPmlEZRaXis2uh3B/X7jey08U7OuTUnhPBU2SB7
p7W0TmaSMIz6MWIk3gSnOsybx7kKjEMrpK/35/Sa8q2WD3gZMCaqfa909+szJbUr25YIylMVtoj/
aLhLSRatS84D7czlMXmR3tK6BNnoRWEPLyvN947TV0332x/BD4BXwuNQXR1sQ6VhdDEEzikPzfmU
jSY+liM2XqVefFIn8QgxE5ekwB4ORtDiA2BTThFO+dhI3a/Q+Z5Iw2PXBd9i23zElNj8LSp0mttE
q873V2tjX6ggQWPiCUsdyVnty1hbsy7jtHHqpMWNL7L/zdpcHAHE/j/NZhS+w1/l2/8797vqqKRN
sMFA1IBEJ59dPZXtMABjo2HCio8X1sW5QW9JWFixFqMM8zzTRlentf33cUelfdFAWlSaeDpfB0MY
YBPKMNSkrVD+2nfK5IZqMpz5t+Z/WEpYFRSO+HCpXKw+JkvpdCcqGApHZNkVMaYdQCBqRPi6eWdW
mzGu8MES32D6ocdeT8sxUjGgHeCc+mag71+CBjiiR9oe21l1jplq9JeBC/coGUrv1XZVXGqyh53r
e1m7dYyjPcLjDtFQvuzV2proSUyKpTunOVEyPM3UHFer0T7FM81LxESbj/XIsyQzir1d3Rx5AX0v
L79F+vZ6+oacR4mUUS/HUK4/Ympau/iK2g9Sjx4lFinhp6lMcHzFsHlnk29zPjBP2FqifkkxmcLP
9ch2iHxDE0L3E8BrjxPCMTQ2nD0No62vUllYAzCfiaa1c8NQpwK7ZExaMf+JvTYxgx+wS54AQlk7
3dfN+fDqAEwBVYCP5Ho+OolPjeeCc9IBzryhRVUSufEeDGlZlZtIoUIEios8Bezv9SgGzXOHJINR
CjRw+kZrT5oyZs9ylTTPBSVX9/6ptpFWUiEjLgBpUBTQVp9ij8LJWHHenqQiql+cCZGNsOqqY1ni
WKXPPfZrnZYvNqPRS9EMe03erfDkNOVtQKzQ4lgdqkOlBKBoGL4dM/lnawYJnsJ5fIKCk7+bHL2B
ydjonmSZH+/Pe2fg9bGAjC45Vc3AaGTJJ1UPsy9qYmFyo6I/ESVl5NValP2T5sEObnPj+QBUZNFO
BMrBI3z1LOvMEfsltWeDaZ4hVNCUnq1l2Vnu6uYwdVH5Af2in/cn+3qHrqOK3jQVdI4fk27LdVQJ
jLgCNGSc02hk/0ymmR9Hix/i5pkWiENf6OoJR+nioUHj1A0lHEqDzuB4nnDEQ4dlomFifTGkpn7b
Gp35Rp2xI8qJjpPKdXKudWc49H2dn2ijqpeMghoQM7QowaAV/NfFGanIw/f3J7UZuQuDGawY1ay1
wlLb6eXUdCwkzZykcHPknC6aNKUXIRu9NwdTc1BFkD5iLZgdcp41l/vjv1YyVotKRZfdoE9Kj26N
Eoma2eJxxc3SlU33jD1x9hyPtnhuLD0/zFpRPvNDcjwbsWxrOwfnmqge3ko827xCSWXPTK3skovR
PpNOYreKccuhm+3hsUWPCmfOAdZ8qAO4RaQY8+/cfI5xhDtCnpc/GXY/um3VWp6DTtxRDlu8KTHt
dkdGP5gzRmao1KEtpWg0kMd4PqTiKDRaJToaQnTW9airfTufi2ddxNNXRQnTvfW5PckQz1ukoJYW
GESO65iTRVZLckMUGd1iM2XjCSbHkbZzfm18xwuSmz4UmsALd/J6lCg34kC1a7JHJMaPIX7JYJOV
BOcNvKvjKc08Ne/yU0mx5nR//1+hHev95/WB3iFH9fIuvx66jJV+6DEP4QGV5Piaa3X/CAtWFQfb
HOUACclq+j6qnebZejNah9lI088ZFmPwTcYJT0ehf8PnTXzoKmTaMaaU5CcbzzAcprE2/YwYhPJe
khXxAXnT4W2Ea9pfkygWGDz9CCTMCV8Yn9czSKfURox9WbxC0c5SmHUHS8UusYnq0sO8ENdzQwP0
T756khyxhyLbuLt5ewCEgEKx1PJWR2Go4K4+NSWpWQ7kdlID3e2qNjsbSrBz2r8CKm72CpYI2buC
xPj6AMwmORXzbGJ0Z4n2oybK/rHGUvAziMTUE1rdOW5JN/8fOI7qV4gfQ+O2wvkhNVQQKCPH0wuW
3MnPAExS4+nj+JxQSM3dyIiTb6qkIOo2oQ74JUuNLnKbEt3AwxQE6tc0SJQ9BthGIkLRhYVjx9AU
0LXrXcO32UI+jF1T4j48xbbRHkI5lHc+rI0KK/cFPlyENmrRPGOuh8EmPM7buSFJbYYB05A2thsX
NOmIBCvZZnaoojg+q0MRfC/yNPzQ4hv7MATZ/2HuPJrrRtJ0/Vc6aj3ogTcR07MAcMBDI0qiXJU2
CHWVCi4BJLz59fOA0z1XBzyXGPXd3E2HqikqgUSaz7wmE+dMERn9G+CK5HL10uOTNXvZh4P9d+Um
3Yp9EKMgTINA2y2f2nOUPHaEF029HTaK93XO201OrTxViXWWdXE/1uLRi6nvJOZTOal/L8b1jVzK
u6SV74dmOk0yCywV9x0K+rI3gsKZz4pWn3RLBooHHTlhCwwGt8ngtb6OGsfBJF97BQxeKIzqVEap
J17OcYa9cgGq3o1I9ABvDgBsSjmYQWdaD5rX96GzgR1fn7cr9yZFUroliLgZnF777zog+Z1Wixv1
3jchyvUeKdXytpJAgd0R5d9WxesobdoCe0pA3K8PfqUti7DXRhGlPcCZu4cFi1iLHQmyJ8ppAftO
3txrcYdJWftRTVxa6loVKYP4gAnyU2orf5rwGfSsO5J2vTrvDmwJMiOQWHugi4awb1I0+DyvifeI
D9tWrV+5PKssOXkxBn5O/P31F7+2aYFgkwg9x377xbqZqcKs40tLbULopHSdoE7Zua+Pcq2YQkBC
m52WJVXwPWWrzlQ0Iwbuuj5ZvsIT3HYvSkKSXsntXFTteRZ0ZdSysz+68QxJLnPMG1tLmpt13Zqz
WTWdaVfjTY0Y3D0SZEYkJNXZ2U7FI6rXP9+URNsDgMyG+3G3esflBuhWQ6k6abhRM+rFPW08PYLW
1/lporc33porbxJFmQ923dVvQSgMqxJlGoKTy0Epd68QQVc3ogiTU6xsbN+oG+sgPri2z6hJYoRH
CYfK0e5ytddWtgbm7pHQsPaCcWFTAZ28qFnr/JNlZd1DtmbefVmN7odWNOJg+G0b72884PcAZiA/
b3Ywly8Jsr/xhMLwbbH10IWNsMKI6wu9AS+9gzPx5+tL7+qkbigul+QYz5ndpCoyA0k1UtNwU1Pz
l9gxzz3E/fD/aZR90I9rujNTA3cjxWi7h6GrICB7Sn8wd1ffBR0EjTofiOs9/YhazELZpGNVagOq
64Pm4JmOFMS/8C5AU1BNIXYFTHX5hYRVGKU5jCzDLE04bO0PFZpqBwfutVVIlglhC14TDdndILpb
9aiPctLNaaW/Fe6aPa4egZayuPg+CwflgbmDR47T7smjX37wjtfCc0JLGqJ0rei47vY3mINUjo1g
Jkss1q180IizOAChjE3nnOzx1BuDFcyqsxyEB9eO+I20iKQPu48eweXsFrre2HSJOXDXJH3Xohod
Nnbxq9a2H9zBfUqd9Qjyd23H/TjibsObwgW+oXLkIlAa0iv4XTj6eobpEqzTqhws0Ze6WhtrfUM4
oZVpgfLZfdimHbKhGLhQxKRUv5ZtPTe+RPX31HQwwVMu2YcVI+pztSifU7v37iYk38LZcItgcIc/
Gs1JD771lV0DII4zh82/mVPsvnXrKe5AvuJGCVJK56oyx7v/RVx65btejLJ773VM2yTZzpllRoEq
S2IzQmXLpl3Wde+KZMlQlTtKH66+GQebtlVtLHpAl2vJqpVJ8bZTx6jXiShxXQJ7S+NfPw+utXiB
ytBYpipOV3DPJYgdo6hNcwB2oqUOyk7NZN4qKp1SgAL2jdvzXr3t5b+aRjHXPn5M6upnqoUHPGnI
bN1Z+bi6Pq4/MsGgp4r/HEYqz76n1KMbgrNzOr+sLPQ+tYV9nzS1Jn2j9aAmD+vSUPihLL8ZlXkl
du4D/4tDdLM1ER2vfCKWSJ4MT3RfX3/ra3kG+SduIqCrYWbvbSFslJ21GowjxSN9fG8NXhrQfW3C
OdXSU5do7ucWM85o6eI27MzFuKuNyvxGa3F8q1mxuEsLRQnWARTF6w925eQEZ7oBPXkqQFm7AwTh
SRO3LVQv0tXGl9kB+Dz2MckD9aWgLEr6YoaiRaNlfHHVdvz0+ugvhSnQggc+gtQHEFILP7PLNVeS
p670KeKILGpsAy9PpjdpbI0yyDx4ZtWMe3JYuF3ypDWbHkOx9lPma7F4p1NPSP1s7OhUuxUJbKjQ
BD7lOL6nUV5nYjsBOFP8whXmwWNfOe9h0JIzbtQ/hGa2nfQD6MSZdUvJp62+5OnTG9qFvyuT3d94
IkW1YESGwaHMFaldbB9QOK5s0We84XMxjjbt7ljwcpGP9uo6kbag4uV7rjQ63zJleRA7vjx+aMmC
atyIUbgj7EFUqnBa/NNHJ4o7T4SqUqRPad7mgWXOzs1MwuGXXlw8vb4Yrgy6NThA8ZAiEi3vbhbW
iZSFhgmFGetd46+ut7yrPe1LbOvtQy3X6vfWme2D4/wZLnMZQdKBAJQIFQfSN8C6y29ZVcYsgWwA
Th2IlcJYLTC4i93ecPwVAfLhsZOj/Ki2U5YEsrPqj1ncGT2hdDwYRE7Ohij0YIBAgq2M+z7t3IWy
bJp0oUzsyT0t1MG6YEgBcgadYZUqgJJYe4oldC5fdNmc4zBe5/qD2y5Ng/jMkCd+OrRqF3bDbHwb
2Ac9aKoKcoTaxvUfXlVM3xzq0L9mTt1DMkZdsvZbM2/HsF+79baFRdNEecdWCSt1ckVgFogo+Jqi
rNwnQn2iyqCqPjrvvXvnVnFRnmOrbrwgo6b0MGa9GMLEVko474q1+hSwLLmhVNYxsJqkFqFrGRKw
ajnbRUg2Kd7PhTPgcL1kXwpL6eRJjeNZBA5Mkl+XeDTfz27WSJ/O7izuURGb3RB1w8kZOy0SZO9l
aHurjUDqWM5vePr8YWzL1gyKpSqAyQ6qAVJwyKuDBXcluqByC/+RwAnHLMAol98eF46Myl/qRIgj
J3dUubunxaIG4iaagWwmqoKNJuPH1gPXM8+294iyhoxqm6Zx54IWMB3581mbjuoAlQvicWoI+6wt
HVy8uzvDjoQXi7NRNMMNZqXN6fWt9jKIYxQ4puitgZ0jhb58cSnMNMNgy46wZRPnltA2RGQjxClk
JlOsj/RBj4bbHVud4XU9J4odQbeyg06V7ckbgUqrzuYukI0/nz9RIyfjpoOJtQH98MvXy4TSKquy
2NFsyPZm7ul5C6lMB0fHy1uAUbbUibQeTaU9cbTtbAPJ/s6O7FgvQiPu5vejkRjAHBXGU239wQHh
EazZfMSs255/d2Yh5UHxg1MaOZE9dEIk0ivFIu0IqLkSLKJD7swUzW1WOOPPKntTzPFIaoD107cE
grqbytxaHauYrMhavfaW4yW+HR1dzQ4unCtvtGnjYIMAWmLj8V8OQ+GmTKqstiKRKsl9keX6eQS2
FdWNUx/coVeGgsKKOzGZ4qaCvDvwzSFFraBK4VRnSo1G2toE2Et4oazXowLc1aE2BbPnijwNgMu3
Srs069rJM6PKyuqIGIE+4aRPNxqH4sFivHJ54uxF05P7k8rjXmuS7mXbp6tpRhgaQ2otYsT90sR6
VNes+KK1mnpDoXQ9+GpXCnFMI7vAhL68eWXu0AKqRniO0bCBTinliWZCw2yWXKLCMe9GUbToHI7m
05Tov+eekX0oDKCaGH5k0bx6HoJZlna3IkYR2sLso8QtRLSi9UFnpkiQwIw/vX7qXZmj59IkqRtA
YSo4l5+D5Dgm5Vjp8pSmy2HH2RAFJsi/c1vG6fn1wa6ceR6aayg+8jGAKG8P80OMSGPUc1FGMiMM
ro17AkLrRlmUEUE7DC4WpZx+ml6BrBBwKtCzSC8St12ONwk5sYVBPccr0NhWg+JbumV28FZXVvQz
K4xInc8O/P1yFCcf80aKjFHsxXyyPbGcErH2yLlznL8+gS9jXQ6CjRVP2w55jT0UGI8dURm5Q2l2
abW3sdclKA5kR/nPS/49X2mjnyIhAnAAx5fLN2pKZ7aQ5NQjdBWVO8Vz46euSCT9QCRFCj8zlfrk
NnK+xSZr/l7W7RJVsznftmgzvHUgtN57Nh1pK2vqFdUWIYKGIBbbiyz1Byddu2DVFPudJdIl+tkJ
oiBCTXmTsSWj3mchvdHUvS1dHakTWhtCxr+7bpv8K4NQ0ofYxeywby6nR2vWckAkV48wnh6BJNbd
Vztpqo+vv8rLzYLuGjoIWwROt2RPmzPLpMhh/lPQX7WYKu6QBmvfk7uBlUEFODvy77uSd14OqF++
ljIRseaz7US6VPq7RbR1VCxp+X2qi+wufUghVWrDGNBWdlBZGUiPszmN0BWafiuxMyK0dbyn3EYS
xAVeHBEGuOdOlvrt6/PycrvxmLT/thr+1sbaPaaRrQ0gScfBB6pogmYgEJSTOvgAMIyDD32F0sFY
MCgopcObQXXwckrwpfHAzOERnSVaEcDxa0OtrrWABvIcxZWkXYE8860q6y5E6mcJx8JUArtqqoMz
5uXG50HQrd9q7GTZLxaDR94Mo8aJ5gFZwylGO9xYvKM65hXIJMPwnvRkICQBr7l836RaRRcDHKD1
k5C7wAo7J3E6+I3bkFlbEuWVRZ8CgdXUvQRxfjtR5D74vtdelRiVMiJkW2jw27744ZKo85SUF9hF
lCaOiUtgWgeGOpg/fZIS6JNUbwgSUgt1F1yp0tXqzfUnyvrJCeNlWs45PvWn19fq9q9cBqWMAlsa
9Z5NXWO/ftShnWEp6Rt30AF06WrzWVud71PqUArRNRhlU1He6cQAB6HPtU3yLGONego5zb76jnZo
H4vGZBJX6dz3nRWfuljgZ61VR0NdO6eAYhF6U7wEDrVbM2jmG4pc+F7TMFfhmNNW1LQsx/q351K3
zJ9PZJ5TNPp0IJaJvndfTkPJuFPmyYlsfalv9SETvhhT9yB0uPpWnO+bdzwH8D50GLUFN3BlpqpU
OW5AP0tSgsmqc1ZOn4y5Ee9eXyjP0I0XK2XrhhKDET7u0+6CJqEap64dLX1dIfM9eIFjZXOYIukf
JIkh/Q6GzBn9T/s8ER5EkE/QJZ/a9O0qRBumVAx9BUIHSQlWHmIwp2BRIZOMXan5SHmPbwbsRh7S
gUx26Ts0l2NbPrj2OIXDumE/p2S5dUhoAkBiau17WmOeZRtjwouxgNFNs2/Xro8Eu2vXM64/uXWj
L0Z+X8+IG/yb1No+ydoWLcUSIqVU1u4OKagBLs3kfnl9sq59m42Dv/ndg8bdt46NZjDkslKJU1qh
R0IUcUTJAiwM/A36x4Z2gP+9tos5ETf/SLpZxh7PLLUmFVZGdb7z9MZv+9L4bPWW9raJcyNoDN2+
QejMCjxgXAfb+MpZSDMASTOPDBDQxO4snJPaMzsn45QareZhmNGU1kTXnV+fzyuHBXg9bjiHZiGg
xl24B0h3LmxY1dEoelzuhCXPmVE/zNbcHeyql9kGVcwfRtrd3WVpIPEsEnZVkliBoVcTDgBgxJUV
pJCjYHXaqkr7r0wi1A1Cwi1m2wvcK9BJ+qbLOYStar6pPKnQzcmP4NTPKPDdDuYe2XRFEYQi69jF
ChlNpBRENXcnWNBTDcQ4iL2BxE0scaQnRnK7GqN6dqkjA/fP5jsd3CrUOCnO5Yx8MqleH2pqb96q
uYHATjmKsFeyP2Q/6W8ARGiQJKz6rPWavOuL8bdVQELzNFBQY1wOb2cEIx6UPraDXgO5l+RxBSNq
TW9eXysvBYzQ5cKcmGnEQ26rGVxez/1YeVlflk5kJOmiR5ohFRkkiuH+XUh6hH5Wq7bvQv1C8yKb
lrf4KpitH1tNd+9OpuzCBsH9s73UILbQN2p+LXp1PqrlXVvRtG/oIm99UmvfkEybNJGmpIhZtAMy
RapSBVM96Xe9Yh0hKa8OxWm0QaoQqHN311+qtFliacIhEC6asPH0DzA883NXA2M5mPprp8GmkPvP
obaf/xgZlWIonNS2I8W2nDeek8qoi+viwYSPF81eLL9WZAwfM5fwc6hax0+oxt2svfY+T5Q17FFQ
uhWwPw4CtivpIuTbrddOwKhBxtg9F5V6JndkCszU9icrjSRms6vnfNW89W2qAINUNZIXE5Zhmr8z
hvk86umbaYOYD0X2bpHKra1Vn2urDxZDfewcJZjW9kgX5PkK3W9QAmg48NzpHOa7PJ0yh7N2ggKv
qygxXdRhWu49KxlPfdZTiMcxJyr1Tp4TvBl8udYQoFIEl/R0HUHF5eVpmY3ppCBzfirKJT8rQpiP
3pCvD/Zkg5s36Wzk9qp9+TcduYGpJlaKJr1YzigMTyfAQiZt+tY9ON2u4Oo26jMR5lZZ4b128dCy
NkviFIy16bL9vsiu9tHjGcNcNatbeg59oBijfqPo5fou9Sowjl5GDl+WFobzhKb/wiKl2EbziOsK
B5PdYsAmdF7y3LOjdAPPdG2JHpGemDdWbJZ+LlaET10lg4CKpp0q7O/tWI1w1EXhE6Cip9iqQ9TC
eD2Ypu3jvvj41AQAxsF3AS9+uXc8BdiQ4JKPujR+IHSqPthF0nzoR0Rdpap+tzNHnkvYwZGxomr4
+qRc27gkG3Qo0fVChmM3uD6NRW7nsR2R8SyhlsG/IFjyDlKaK2ER9X3w1Nu0Ix+2CxYGLZ46arj0
CmucTK14mB6qRXwy4Xic8t77eagUrDq0GQFz0gxFa/ZyRjeax5C1jh0Naeyc4tnIwkZHUfj1qbvS
j2IYVGxMamuAfZ+X/w+HXtmlhqZM9Emqohh8NIpEQOX4y6o3Xrjw56/TgjJH21p3RlKjv+u+cRUr
TIf58+sP8nJ2sVbbHN3oeDqcdrvXbfVOsxMx6dG8iN/IufTAUuBNJ5iog3mr+oP1+vJaYTgQ3s9e
jS+VYRprxCHNrvTIXBVl8IF4Df4oyvRet2vzp/sZF2M9VwV+mGLSqLZzyoJ6VqzOD5Uo/oxlfVRU
vDp/GKRQ9SXMpElzuVxEHRdWa4PyXBaore7gqSdjkfXJaXtSK2c5SvCvTSCAHdAl4D0BJ+6CWpxD
lw1trEWzI3u/Rt/uLeFfdeosbT69vjSuDQUyCXVOqnQQPbef/zB/lVoiPoFwFtCHSj0NGZgbtXdx
iHLi4mCoa7Nob69F7wmG5X4WkaKFd47uP1mPab41ainv2riRpwSc4X0sq+ZgGW6r+vLYxGWA3B60
OJxOtEEvX43jeinSrObVVpXK1kR16pRhTklm2JenWG3KUIHMGM7CO9oBLw9NhtYpdUPgpV20x3XM
g57pXSK0CD/u9qbGi8yvoE0eTOj1UTha4EKi1revXqx40jeam2mYjmpm0A8USpBJOLJhurZCaOWR
wiFTRFC6fdYfVogcWgmkgM+2qaPDEFtWHAblEjRm0x680LUVgpcCVTwSHtBVu3Vfmkh/1W2jRWre
CT9PZjts00EPk2YY/R7u8UFKdyX+AGsMNR6CPARyipOX79Z4Oc3/KlajbMrcoGyV4kFxERcy1cTy
CxTqTyWrKPUNZKnBNMT6WW3U9RY8RhO0lXMEhH851TwO5WEUZwj9getcPk6l1trIw+KX1rmQmtQm
iyYusAjExMfXt/3Lmb4caXuSHz5q3JHIwmVQIxI3+7TU7gACs8DvKlXLExSxb68P93KlWsCq0EJE
XIa4bO+x1SHAUJYVL7ZJg9x4TTydhFY1ByTVK9OnWdw8lA3J8whRL1/K7SpgL7W3Ik7XVbeZJZKo
AlB7S/551Cm98kIAWdFxIirbTpfdjdoBS+312lqj1UKtGX3jIQCZkx9kTVe+EqPQLnPpAG9x0e6F
YtUaHFtfI6tLG0rz4k1cxI/a2NksjuUIOvXynai9gR+BhwGpn6vucjQ5xEyZMevRoBtNhJKKQLWn
Uz69vhSev/XlsUxREm79M9jWeiFT7lVNmQi1VaNh6GIjmNQ5/rpWumWEzYS8kj8qXVyEk4hX4lls
s+9zQM8ySto6He74K0hjDUgKVfcQaMXqD2qpfdAc3B9DncMiBImavM/zpZpu42qVn3F5sNFFk162
vFe99k/gpvITflC55sdyWL/ka9xOft8OEFLTUdFpTuSTEG9Td7KbsNTyRgPHpLCUihYA9uzUn1Qx
aQP+cFsZb966LOHrU3TlQ5Apo6cGGgTV0H2ZQsXpujLsUY3mruxv2jlTyU7T9LfXR7kCYd0QNejb
bcow+JXsqiEpsTxsOVTi41mh25tN6WNVrS36hGhP5A+WXJR8mzgvC+OOzetD/3CWIM916yapY/Mp
s1X5sV+LGBImwKqDxf/y+gbOQfiDgBMR1wuN8kktMn2uiiUyZru637ipoTGl5WPbK6AioINA4+6q
t5hjHOnTvpx/RqbJT92NsN3e18+xVKSX6NHfbfGcOOsATkPDrcaD97syCjkbPqIgjiBS7K0BCPFM
ZcrZ3P2QTwi/rojVm7N9YH9zZRbptaN2S3zAJb5XDKhb3CnZ1muE9Hb7aGAbPYBS3JiDql4Fldsp
J6VchtCQ45FKwhX66obH2fQBAQKxkLcZ+OGSaURrjM2i02A3B9LjdC7Fl5a8oL0Tir42fqeI5qGb
1aS6V4oWBnFqTHhtJOpSK35uKK596lez/yZlOj6QrafxjRkvzSePimsatFKBCSbhxCFc1XiK77Xr
MPtNXemPfQzJMhwbLT8qmV37avS0CdYA1CJ+sksFiibuE6PFhaRZmyEsm6WOPAMO2ut782iUXSCk
WY3jNmq/RkndZ/c28LAgs0v3YAW+vC/5PnwhC7QBiKZ9uDW5xaQg+cUKLKrGr9vM8M2iWoOEA+gg
Fb72Qtz7FvKqwDOAnV4uBVFNOY4mOUMlphqKHJp77s5q+PPTBmoGtgP1cqDcu2lLAIc62eIuEWkI
BTurnELFiI+C+5e38gb5J1t6hjdY+5SpVdty1gcTcP9ipJ9Xa+xvALuJmxrVnqCEBX/wVlco+9TX
6GhzFNEwegHSmVZbtAMNvagEOn0ven2sAy1bvyRGjD43y8SfpayCWbGqX2O21lvCOUDLnVT+3lZr
d4vxyYgXEUBmZVSRaMtqMDGT3pzNtlFpl+d/mL2afmInVwenz8up2jYKBykhBW3v/RVjd9IZ1Mac
o9bUpiiH73A/6ML4GFuzjgPoYB/EmVdAD1sriKyPKIYPtAfCAg4QXbpN1dJI712ZZ8mdOtdfBqPq
ollXP9mzkUeIisCHQZvwTKxfolorj3TXrj0Hle4t2t06vdzll+u9WeLcVud+AvBYyV+B/Qh4TrTL
3tUyaf9UFKohNJmnsjoZzbS8rzSndTCkcr5V5lQeqU283OckVZs2GwEFWOR9YDeLzBqBrm3a3jTh
jNYZHiyE4cJyEfrBkfJynwM3oZawEZQpNO0rF06e4vcjGGocp+Qr9jpD2AH/OAj0r00vZWNCFro5
NBf3dycWRp492mKKqCx/RHknDsRIe3NZUXmZxcPaW3ezM5mBoo+3Vp//nTz/CEh1JXckRyOb2fIZ
5nSPPtQXyxnFkk7RVKB5ZGm1iX2dnrwVptH4FNXqc5Z5RjRXQxn009LdxTmmC3WW9EGZjebBIXFl
4hFuRYKJXjvyAnsUbCGpOYyKNUZlZhtPEhZNOA11ckB7urKSYL8TLXKd0xN8npMfbnStcYHXd4yC
PE2DYn7SfehXkPy+qhjdwRs99zYvE4UNUEC9kt4UuIK9SMqKNIVopdbTgJxx7rFlGgB4cXHzmNx1
DufaVFbfUmCl3TSjwH9bE/iaB9aowIfv4snsQw921j19pvib1bVZifev6MWttGOjPDteTzUt7xsD
MGvWnazOQYDfaGT2DWTg6N0kmcUAKfYMq98ZUisQznCd3K8B21c+Zf9K88GcyiYwuzo+Gz19bvSF
dP0RNv36kDmd86SaM+7GatNXXRg7i5r4yP+mVYCO+3DSdNQAAy22vNnPa3VEg2PUu4cllyLI0YhB
j6csqm+dVeHW3qmK9ltGKe9NVuPRdl7Kxf5d4N+jn1ycdWowwnDggjjH6cPv0tacQ+Faw/hgeGVH
b8JIESRMwZ+BraCL+/rF+wI4TJgH8RhEwyaUy3m3XQQ/LAxVVoqJeBk0FRBYJ52r8Lc0HpsbNIi8
RyjDuA30qftexJb46ipFcmvWk/PGpP/qIyBNPypDaVuaY3vflo6++Hmhep9bjsUzwNT8gc5h/pMR
yfbEHgC5De4PcWKPUG+lVCCXD000mZUTpOvqEEZO60Eg96JxxzCbdgLtXF6VtMK5nJhpQpyANdZE
2qTqGEPmPUp6qp5mPrKPFQJQpK4Y7k1Zn4ZusnGVRrse7oXWfNXLcsDtTwc1GywT6Hk/Sc1Z+L00
MPTqG5zqzpIOGjT5vLPfZgMWpEg2peNnJ62nP8RY4ytV2eVtPqocfziQ2T+bQvJ2IAaYQeoGWwNv
F3AJAGTpSJAf1amdPjpLkz0YIvXe673d3moKhXirx64PR4u2foL5ujzlTr11AxYwJ7mZSz1Yu9p4
v3rmkbz6/kDcHo0LgkIagTpUoN3EV0tO7UHi9z1jNw110Eijok6OTCj26RWj0MtgFHDzFJ72695p
VKxl6DhE6dKKR9ho3Rs4YWMwZJX1RsaV/QYp2+KUos17tOW2kPnH43EbGgsadCxZvOTJuxAjLnXE
/DBriYRVfi7tmuVhqFPlt4U6fJixf3qMO6jGZhf/Jgsbgeding7u4f11YHHP0z13uW6gzLyI6rHv
tfTJMcZoXI06yFq7u2vaVLkZZoLL10+Yq0NtHSwuAwNA0fa5fzhgkFRVst5Fu20t3O9dsRi3S519
sUt5hPN/gSPdXsqmHQ1lGlYB0MDLkZAbr0vplGPUxFi5qin2Pk5RGB/spcXLq0D/ZUb6L4wn0X4s
1Go9mcZPY+V5BvLLLXL0yDJgpl4+g51ssz16Q7S6AAuMrOyDtemPjsArc7plsRjhkAQilbQbBSqQ
Byc0HqDXVgU4wS4O4BQP9yV1iYPL/NpQcI4s5nWDtDzDMH74fGkHnM+p7QF4hVBDDeHCu7pemrt5
OhLY2+/IbeqgnbIvqKIbaMhfTt1qGfOUJjTiU0etAPfQfxlcqzi3Bk60xmp0T7ib9pE7o3D2+hJ9
xs7/uCO3odF1ogSN+NRLEX3IlUY7yXaIkmwZMB8zNN+SA/IFHhLdWrpWtc/d33zAkp6ahrre2ANI
skFr5f2SevIc66kTst2syDDKAq88c/3YxFV+kJRd+xYk4RsKEXoWf7qcoZG2RpwixB2pE1AFG5X7
mzaR4wksrHUwJduuvJwRbcMQExZwRFBt3O0lUo1lwFa8ibxeYvturqiPTvF8cDY8w9N2w1jcrSrY
+i1k3IelTZEU8ZjVMtLaprHCYumWvxsqq8BPFse9mzHqgfSBFeejmLuu9RfTBh2bG9bk+ZgPy9ov
jM7KIlnZeihS02jRWTedUwZ+FscZDTfWm7hWif1ybTG+y6xqar+zrI77G0eHO5pHypspNtXv0IUV
2DoiTb4a9HC45UUzULpX8db1F2/qABnlbdYFwq7cP8ayUL9b5tB/kqaRJGE+dmN1GrDCQCZxtNxH
F89jhMmtdP4tU1Ir9jtp5p9hWWJwp9vjmEZebDkdhHlteG+NGn6uiVFs8kDo+6tpuX4sixhME8kY
VT+jDPA2Xj9NupFFudnojq+gtZcElAhdcLe27N6ZMbyYnwy1ANTQXNtihI3hCDb/csEJtxdW21ky
ssqUY3XBKrrLzepglO1C3y0CuiSbszzh1lYwuRwFwZYFcHIpI1CtbVh6ehwiHFyAyqG7LR0lDsE+
Ht3/zz2ly1E3CMlWczLJvnCDuxy1qwUEOfRTNpaFOfoSKdIlrMxMMcMlVcx3UteKt0KW3RSsrFET
lcVW/d1yUu3krgvEjMxe4q/oA63TabGz5bEZitq6Meu+SyNTR1I3bmO7oKVFcnOaEeZfbm2vzZ4W
mKoYIqfQmE9Z08e6X2EgcYq9FIU/gwLDHCi5MeNYtIlJhdSGERhwyj6BFpzY/RDhMZIVyFdoKnL3
RoNZKTZkM/7h1TJpN5M0YtvvGoeS0sKONTeW+qJi7cU45vBRYdtbvjmhkBxwEGv9wdd8ETjjFQFD
C3LaczfqhZtm1fRqqciuoFrD58yVnG5rOQzru2yVRQmtoi58XW2NiodwR/ddUxaUjqsOY5xVoI51
q65j/d0Y1gx8HMRifyjZq4GZqXkT5A2u2GyxVZAirl1/yqVEXhZZqv4LMDjvceD6zXwyYW8Kp2qp
y3cHd8W2Gi/WDR1nwAWk7LjCQSncrdY0HYy+GNos6jFjhp4zmsMamobSvIsXT8EEyE1xm5KuB21f
wBtrw3GWHpKwTAoQITv/PHm4xzw/1b9faLh3//kf/PfvtVxAd6b97j//8638Xn3o2+/f+zff5H9s
v/o/f/XyF//zTfZ7W3f1n/3+b138Ev/+P8YPv/XfLv7jVIFOXN4P39vl6TvpR/88AGrz29/83/7w
L9+f/5WPi/z+t19+rweUofjXkqyufvnHj27/+Nsvm6Tcv//4z//jZ4/fSn4t+LaU36q/3HbiW/VH
t/+979+6/m+/KI73V5BRnIfE2yxKqhK//GX6/vwjV/srPSoEqcEVcwNxDP3ylwr53PRvv2j8FtVo
AkoXBB3BD78FQ/QfP4LnxwqgQ0LmjBnEL/98wnf/vVT++9tcl99/uWFIwGgjofy1PcWLU7aax6mq
ZIq2S1b0N1Wil28L+bnAo9JvEz29SW3UL3tDy34DCf6HO+nJO0edscxYu1BttDWQxRhzNtTeWe2X
2k/aJTd8mbn6aXNFR6VIXQJ0Ks7paP6OjUf3PYuR2ShWoLA/TP4/Xu1HJ4EXBe9nfBB9MSrOSJZA
cbo8VFMUy7PWoEW8GizOpPjkSLJcvZmQ3LfndHhcluUmbZZeD/RUElblcjaCOqnHM1WO7G2tr/JG
aLP90Cizcaeq1NykW82gtsU4fGjdQj7Nq/yiiiNlhGcdyot9DY56g2bBAuPZ+fPlo+tukTUJgNeo
07nzT5rZfkTtZv6tNhtEcDyI24E9y/pbvZjVk2ymT/hgqm+qBAeTrKxKIzCNKn83qqX8nDer4Jrv
vLj3bXsgmPHK6XuKCvdtlfa/gXwzbks1Hb8BD9WJAZayet+7Qx0o6kK5CXWy29ZDQtj3UsI9v+4B
DpuiktGSZl9UW8RJSMsw5hJZrNTzjYxC6c+fJ//XU+LiZHn11Pn/8DzZdvgr58nw928/niLb3/7n
KWL+dXPE3kKhja6CsPn/OUXMv7J0oE9RseTG5Hr4n1NEN/6KhxJlBjoK/P9wF388RQDOkhEbdIfY
KsbPHCL7eJ2UAJ0h8k3gXrRQ9huvbvq+6Pp+xO6SLlpraEmYpfp6kBXsE5BtlM3OjbuPcJDg8HKP
gLCe6K2W4w1/7XerRxEqdmMzQL5F/ckCxX6kXRFIKrUjJ1uMN4qE/DU3dQGLMM3DTDF+WqD2v0g7
rx25jWhdPxEB5nDLDpygGWXJ1g1hSTaLOcen31/NAc6eZhNNjLYNw7Jvqitw1aq1/kCcAquAfpS0
WQHyezkp1x0zM9P1PihLJYJpaynv8mFs8Y/sRBUMnldhOa62dIu19u/RawxO0P8/YRtBc2PrKK0i
XQ56WkrfrAIPteRQKmf2PCp1m3o8ttxOaJQ7W7c1ChVTDgeNFyprq63TxtxVFhXz3LRF/jRJenEK
hffmhpWM+a9GWW1bW4lWC6VUjlYpymMSleIhpPF/NDTEit68bDZ9QrS8DfJN3taX21YYfRW5TtgF
uhp69G465zM1mWKnWLexbOQAaEd4vIMgHq0m1FPfjbPK7ILK7czHuZxCbCLaPTbruvTBaScDgGlN
fABrtyaJIB7lSqZQF0R60dzXmtn5FQXKe3oezgMWpM4BAQPviLXznmDm1vxc6fVNVKPxt7711ETh
ZVF0XdD3VD5grVWnkYfN6fZeXccNpGsoWlBt5MfSX7zcK2dRUdzL9SooQq08IB2JO9kU2wdEDZo3
1kjYI0ItCEz2jC96jVcI4TqobTVVQa3lzsOi9859XtrNc+1Yxf3tWV2vHcRZdE65D0zJ+1rNahiU
vsKJrQxyPgqoq6ZGhydKd2oke6Os3uBGjVFol2dVgCKgcVeaqfU4RfneXLZ26PVcVkGwKwZhLnnM
KBTojgUMmkOJA/ZZWfQ9k9vNoSR2RfZvOO+rTyrOkzmvo4ihlmi+s4Q+IhlpxVCHQAL+wQ69Gkp+
d6+Kl0MourClLByEVJPu4adTuYv1f28PsjefVVXO7uk84qBTBlUC0AcgpIM+g6LRPh/23tYySL/O
UeXhRoEVMAQvUIkuvZwPx50nveqWQdJaTRB1sKliFbuJ2M1/EQ2zPzl6VEbkw0TqP6x2SsDfS6AU
lEHmxMpZke3PVHHSN2+SBB3QmCaB4tGwJlbXg+IUUDuLIBXdt34a0lPlmeP5jZsER5DkjYqmy3dI
jnS5cmWX6FjeqlnQuXhn2pDSfxtYkpzDqsEA7vZYV1/sy1gv/dQX4QzjciyxQEP1Si0Lauo/f4cR
iboaWskeMuuqak0OCqUF8UsSTwq1a2X9ktdMLoouC1Q3Fc+K7cVQr1psBlKsHJem6N9rtpie8P+u
30krqfcplaTvfV8syUFTXMoohlienF4RJBxT8sgN0H4u4MfsgPWvTq38nSy65FTQcboi56GWYMVd
nAV91Hs/mi60njW7rAMlMp2jio7mW+9s6A4UEnl/AlxHVmy11yY6dkUbOVmga8q3WUX+OcNH462n
lkFAWqOGBEGLdt5qkHQBsp6qdRakYdacnbweTqil9jtLd81yldQNl+KAFAeXgJXLs0QN2lCVXkkD
7BjFP1UmjPloK0ZB0dB0qY+1STUcKviLh2LJp78MQ3hBjQ7WF64m3Rd6W312tUh/N8618y43WAi/
VoYx9fOhXU7UI8rzWJVaiSz3UH1863cAxAa8idTElmbcMnC+ir46hBNUQ036IRnu4nkPsKZBB3zn
y5Yx7yImwn2X3WIwv6CkeIBdjqJEntq71F6DsKnCv+cKyno5ztF5Huz4sRma5l04zv866FN8vj29
a1K6HBnDHb50+o50SS5HNiqnAOnaJYEjRDKhS5kYn61ltv4pq2aOD2PvOHhc2Mb0cU7UtDzW1Vyn
SJem0fJO1geFH3at9yOd3PpHJOx5OqQWYtp7/i3Xnx9vC/I7xIvoqfPP5c8ETKmNExXjADSiATw/
+WGJAqvsLp8P82L0O9Fvaz+QDHLAdpGeX3kPZrIO1ahLEqQ9JAEEoDsAOjwKDnYXh4GdVuYPvOHt
oJrt4uvtHbkOvCiueaRi0FVoil6x4vH1nVvRJ8EU2uWpE519wAMiDW6P8tKUWp04nh0Ax8jWXQR2
VicOdUR7jJssCeqkaQo/U1EhtRFM/dS2k/ngUAB7mGdNfF2o3hxKzGDux3oIzeNQdNM9Xm3eW69p
SQGghUkNgrN4peMdI5eolZUdB22uphx+9DWbuN87RhuLC1ZBJXnHTgWBsNVpb5Z5WnokJAIUdKcT
RcrqpCUAyG4v7t4oq3inxeHcV1wXwTg7+SnlPvf1It1Vs7/K2Vgy3ozkATQCKArLQ/wqNIUU9UDa
miKYh/y9W6jGZxFHDe5BwqozRM5tjAjFXJQGrsK69lEPdeUvgBlecXaBh97HKM3JP3r6b52P6r9q
cuI9o9qtlYBBQV2JAIpA1mq9uzJWNJxZRZAgGXCXL+7ywcyM5HR7vbcWgi+Fo2xSFuD8XC5EWi9a
lGAMEsRpPj5YXo0OvEdtgMx92Nla+VmsPxvQNoBNoDVQUl9NSIxZCyOjEwHVlf+mxHnfxibCy53z
tarCc+LqP29P7RprSnWAkgqC6lTp0SpYXdHC1YalmQoRKF2dBjm+c5Efh1F3rHnCv9e0ZQyUxu4e
pwTlocWKCjAOhvjAVlrfb/+U61WWkZDGA7QRIAZrtBUSkCq6abEIqiFbvthuoh0FOAYqt3a+Ewyu
o/3lUKtVLhejE8nAUDpp9Rkl/fTOQiMumGIvemf3yCvdntreeOsP1mwHtQ4Zj9J1erbLyvgdp+l0
oA2DdhMAvp3rXh7Iy1PErsrcznYxdiIiXR7YhFyn89RSBIYItbs6VU2+V4d+Ge6Pg/ak0Dg+jA7K
72HYuX9nSaj9d3vCW8eKJQYSyF0j1Tflh/sqdggjVWosTkQQ1Xr9sQGs+82h03Xow9B4HNnlU+3k
WZDNZvrgRXV46l2BaF413N/+IVuHyqAPKf1cqE+t6b1iKh0vyhoRTKOm+PQn1EM/9A36KwB1/mAo
hkAZj0Ipz8/LKYfT0GhRGYkAxYP0sKCB6Kfz7B4yvdpTNNo6T7BAANtiCy1v2cuhujJBUjFzoqBW
hXgwxDSe8gZ+dDLHkAFFluycp+swC1FN9v+k9DyBcPW9pEOjeHVsREG6iPKxaAbtP9Up9ugU17GP
UZgNVWYdQshag7aekqprsfAL1DIcvldQPfw+MrSz7gziMPEuO+J69eaSL18HKhY0KMnHdLj4l0sZ
UXsh1SyigDZ09Xkp+/Gj0IxxJwBspEMGTH3ye4pu4DTWWZeiuIjJK0kULJmZf0yXdP4VaWb7QBMy
fNbH2nnAplWczEKvqCklBf6vzvQBKkIulfr3+L3X0h3MmoNDh1/WosnPLmct6oUAkuQsNY/w9ykZ
3LdCLAo3aFtja5Ean1S3sBrfmo363zLRjJOaz+YdzonJU6VH0b1RpGLv7ts6ZbYB0haANd2jNcE5
V7VRiZU6CprKM/5V1WI45PYAwPz2d3oFgVTl5OliYwOLxjDP4MvJz6Mxt3YnoqCnK/Wz1CssxxtQ
al6+WI9Vb5f3s9eIey+CPVjlVfVxmeZpL1Pc/hUwF8GUo08Bh/DyV3AWvD50FBTP5mT5qxgxEACo
2B87kbVop3YuJWAvxSMhSZ5xhAOLFXvlX7eXYmPFKTm8ANtpjHEwL3/D4BCyQI8o51x10o+Kq1on
10ubncO/Ea1o4EksJsxCDtwqxZCfnbCLUcGTtfumdFP7FIv8XNTWRPzyPt+e0tZgBuQoIqO8AtdB
xIixx0iHTjlPSQoGkMfeiXzCQtG4cB+J+ns2IFtLKNFfhCsTStA64xdeAg0h65mc4UFK0dLxoMRO
uqMCvzkKnVN4/y/szFUA7gvEDOy+Uc5OX2Z+hWLROQmnvXKNy3av0gbg3vL5y19cL6sbLEK6uofw
rJwTiKlPXTV2j3U3e8HQluZPxxjDu9Z1hwAzkD1tqo3QfzHy6ojQXhFLUzO/obGSD9Hs5ievlVEH
E2W08urxEaxO/PZFlc0k4CS81Li3V4PGidG1CZXvM8DCKVAHon6ijG1w+0BuZCAcRhofTJAdfAG2
vMqEYglOtxpMzbXczg5Ts0QHq/R0H6viPXjG1lDcY1TzpG3lFWB9CBstG0XjnYUY3K/uWC+PY2Qu
DxgYz8fbs7qixBBESXIgGVBx431oyt/yalp6V6rNgm7X2W6M6TxhlQrALExQgokn9ZehjcV5SdT4
t5242XKYoOj9KlHHwaZcTQPHTocj9r/Rh7Y3lMhHebfRfFCMygHUWvUkCss9zj0yWTu/eiM6IDaB
zDk6XDzn1n4lKi+b0Alj/K/TrHo2s7FFhU8zGkChbg6EjgPQC2TRHHX+FGcLkEdPFfGvVCnTT3pq
hR/E7Oix3+FUif0U+175NppeBQyWqI8+3P61G9sJ2peHJ8JoOvpM8nN9tcR9mUaJR4fz3KtN0x8d
XZkFyUHpPYdubp/+YDCJXJAJAZWh1X6qI7DJppNWkZj8vOe2aO91fRqf6mkJd3Zhc16vhlrdOnXq
9bai9fhFDoV28tCuQC1XyU5OA571/zarVXY3D2MYYjvkngWuXF/QuFDvHLo172rRjztDbYRo6a/F
4hGjecCugicGudYwzVgzd1a3HBThLidvhFt3e0Lbo2C2I+UOJDvm8kxkDD8nDWtH+b73vaJV/EoU
e6JIG+9H5vK/o6yWLXWtRcVvCW+9oa6/Yb1J6ztUzHdQhDBi6gxMzBDXtA5qj50j6C1wrH8wTZJA
S0ZOWnmr5Gh0Mg28OWafSpMrPrp9s48QuHX4g1FIvUDv4wkCyedyMZfFS7U4rTjzGh6f/JdgRfNo
J/3Z3DKSA+mKTQ98bULhzgn+KXnhnh09jfwkrFKUq7Glvz2XzY+Kp7bsgcinmvwVr4MFZRxenASL
uO7NZyGU7NuouFbQVuFe0W1vqFWoKBs8BcBY4x+advkjGu5e0JnjckimKj/entVGXgDxQacdBpGH
HtJqKNMJG9vp+ahgA+C24mT1YRjzCjHSdggMdaoOYAnzt9/YKEe83Nm82Gi6Xi6lbg/i/7n0DmoE
E7VL2odpLuKjN3bO6Q/mJ/2IIWTRwFpjPsKiRZxiSNi1cbAe6jmOHzLga3dIDhh+rLvN41CI6vvt
QbcuQYhXQLGwYeXpu4ohA2ILxZDaUESGsTrJlthp6iJEyh0tmiaEX414J+Jvj4glHsbL2HuvRX+r
xnMGd+YTqJLUfs7H0TjrrlKdLIC2T44w9nyWNz456bRNUif7TiBtL3dwSK2lUjs+bPTWimMfd+XR
Ksc9y5eNWXEkMWUEsoiz1tqM0iQYzurAKHAMhtMY4cdnTBasVEdTvtRev3eZbRURGFBqGiFsQia5
SlgTmHvNwCKfuVyTnB6l3n7Uo7goz3ZfuH/3GbHSrIziQ9TitlXFsrU2Il7xWKSRfq+Qu+zcRhuR
AONDSJL01fHDXGseGio6IYj+o99dhjGCC31zUNWwPiPz+ydbSopOrQJrCE6vfrmlJmjNJsXl4FwB
gf44oGXsm9Hg7pQLtw4OCtpk6vC9uc1WF5+tlKPacrnDW+B49mqSH+O+FW+/d6DvUW+iWihrk6vj
GfVLm4QJo1RA58+J0/+zoLW7E8W2pgLxCu9aqvvXiJEUD6cqg399jttkORkzYqgNlg9/MBUq9vyN
vrENWfdyW1xv0eMsw/LB8BoMUXV8CEZX9DvbsnXOgKVIjh2JO9/05SjIzGaNLVpk/tvZvRuVSHsI
FZF/5EpvjreD49ZQQK5ACck2HoITl0MtSN0g04Q+eeMU9tGO7Pik8BI5F0I1d3Zoayh6PNIYD+QH
NO7LoVKhDc4yIbkPdKE6LlmX31Wakx9hde4ldFv1ePpJpHTUu+AQrrX2NC2BtgHeAw6hdR+nCuyi
UjlRrf7LUTo8hSPna+Eh81cXKjGj1X+MXf3z7StL9Qc9XIAOILNWmxiOcZimNAWJXn2BBZtLeS81
i1NTw0K6PdRG/ipTIcgsjqQ5r0E/1uR2aY6E4LmtdOUxKi0de1Odx1OoaU9WrENyHov6BMVl+OjW
7Z54ytanR78BtCPNb+o1qygSeV0KQw058wwzX9/B5OAwECt3gu91BVHqoXD1UOTCa4kn2eX5KbG/
nuOhRnQeLwrfzfCn5kZ1+ict5MKrEKY5NWVSfu1HczjHRQ/9MVngXt5e66vJ8iuIl8BlQDBJ0enL
X7HUmj4hUmefO1fNH007zh4Q9/t+e5D1VQuFm6o5OBgAwDKVXkdMuKWVWw9DAGO1fGrJpw9dV9Tf
I02PPhWUxvaKxOtv82VASYBDNRg84fqdhcFqSk8bqoDd1O0pSTPYJN2g+kXTtqfbc5On4XXVjcod
SRiqTqBG+SzWPWxPQH3Vi2Wgh23O/1E7/L2o2DnlTVTfpbYb3U1LO/1ze8z19F7GdLmGSVwYeP0t
CmcuGn1gPc2s0Y9LNKFxI0r3AARs3rkh1ltHgYjkXZLGkXRgvFXSYrmJEhmFXQchER4XdelUVar4
0IDK8xW78HZIEetvX45HuRmEC+rS/Hv18enox+TD0NfBVBgt4sT6cj9ESU1eG6fTSRP4GNPmte8n
rpRH2sD4dd1e2/UH8fIDqAGg6Sm/yvWViOpu5oYQowO8fBzIp8ReP1enfI93fH1u0ICleA4V9UUI
ZPXhuT0KMMhHVYHnxlFxqAp9+DXZg4TFl0V872q9cczBOga3p3d9dBgWMo5k7HCjrIE9uF2DMqNt
EKRD9gO7seTQVPWXRXP2eDQb60g1A1IQWgOA1tbptVG5o1JrcxlA/bPu8xpK6xwp892bpwOX4EWC
lqYQBINV+IpG1a6GpgwAZY7fRyNU7ulXFEe1UNLddFkmD5efOtA7YqXcMPwO1s3Gog4Nry9EHlQF
/IED9OK4/mj2lBxPoFgw3i5GeGynVExu5I9DBb9GY1/fy34ddfBwXH7y4WbDYVbDOT+KUTeDqjKQ
heqyynlQ27Sd/FSU1U+rdKLfqQC1SMUwD7vHxW5RzcO3urcPOR2935Rx4i9j3kxIjeTzaVD15n2a
jI3hK7jUoEGaNUUejM68REAwkNu5U6rF+KZ27VgGrTU3EPFshP5DzfhRGzxhAT0b+amya/WfGPmQ
f5XZVOej042QF93GU3+KWpm1E3bd4Z2JU3d90qsyXzAYd6gN62YEfw9rlHgnvF4fI9YcpVUOEfwK
OvOrDdZSDLHnpAiEApXTdFrNByW5R7S5jnIuLUu48tKs1dTXcFq1nNUYiGoe1FEPBV3rENq1jWA0
tejQKuGeItXWpHg4UAWkJU81Wx60V9WeKWmqtODlFyjl4B3oBETnLN11m9+YFI8T1N8QhJRyQ+tv
Q0uTJRdWGfR2ihjNYhyS1LxruzzxR7Tnjre/xI058WVRuaLcQ0a8Bq1ApnYsMrUyaCZ1+Wh05Xwe
PfWteFv54MInjLyJgh9EAfkrXq2cGaIip9VaGWAMa74bodF+M0p1T5z/OkgyCm91xFpQ2rmKXdlc
IJjUmXAQFjU8Q42ixI34eTDlxh6deGvZ6D6CTEPzRL6RLieUqFadpopaBkPV9L4KMJAGfr+n9LU1
CqcbqATlWJhQq1tcobhtZVMGf2MctYNeLR1MBGWvDbh14Oh2gMKVKDusai7n4k3weYvKK4Ixrd2/
xNxqp3727FPqDemhcepw5125NSvKi4gUG7z3AGBfjpf1Wp7W+lIEPeZnZ9dRxCHHNurNCQElG1lN
gL3IiXuBSL86clNfYWozZkVQAjo6FW0GoN8unZ1RNo6c7NuQZxGHqBKtdggIbtRomMMFYhyQ/zOL
/LSwbCBRuzeLc/ER8ZCU2lx0p+AtyBzs1YyqrItzJeFqpnrf+W7igl42vtM5/tmI7L88Gx5FX3wu
Z++xips3dm1fxqb3iJ+FFEFdp1djE2YjxYYy8PoIuW5tqHzhFHtT3FpNKmPQlGmEUKtZBVidsNiG
ZskoJdomTUeAxbThY+w2e2HvOl9F0QWbKB5RDs0+Z7WWGLrbCiyJMgAQI85h3Vu+2xp9EGZt8mws
kX4oAX7cgQeNPtWZuecwuPEJkM4xNJBqSmtrigbe9k5V93EZOKU3HxpFt840SN8qKiw3jYIaJXzY
1+SHq0nCQMxVa4C+JDqr/ZAsCujvGNsx3uEkDX6Rqm91mH8ZUXpd8TSmZmQZl0c01fJCQcC0CLJ2
rh8RHZz8KirNp0ZDQtInDdJ94A71npXZ1aNcjkt1FpVYjg1f4+rOtKaoLZRQEMImnNPDPla+Rk2R
PriNbv5C1DP2SfeMD11cNA866fm3HvjPzpNcjrFKMwG4kzTzOJA/R4bZV59nbOaj1qteHmidpzwk
U5I9mSrl79bqIJYm+vAEVGAPfLBxkADvydsBYTc+m9UXAxO+a0aU5YIGSNkd3jQetpFRt5Oub47C
owfWEgQ1yHCrqRGtXSvX80DFW+3jIqruqFBuON1OReQ9s15AWWKXZ5V9XB9X4ThFX2RjHoR1h97G
UunvIX8idYb+5DGsIGMmtVD8su6j4+2RN+KOFFiTmGx0AKGsXc6vy3s9MZo6D/IKxV+V1yniXaiw
L7q6J294BQLkqMICQYyBg0qvZN0H4v+CKhqrPFBs+xfvjHeW0j11sXdMsuaD3g139ph7ZBTufQ07
PVWSU21Ed01Vfr895409pUxNCZTCpISHrYo7elFHRcelBb26IQKiE+J3abq8/eTA3aXEIp+v2Jqs
QpCRwCnKogXCoanFZMuGdY7sdg8EvJHBsJi8OCT4mcLOahR1amqtzUE2mzh8+kWRKfcKYDQUSiIf
d7239snZQkmv46SSXXAPr5bOCCet7yoHIcymQni+Lpq/zWFcdlx2N+KJfEHB5OLG9dioy0OZO9EY
G1qaBpaXTj/EpLcnTH4bv5wS7yGrB+0hGSJtjyF65eAhJ8fMKPwhyAAseDU5sXhJIWBzBABVyxHf
jjQLcng8d05md0GSROMpzGf946Ll2hGmAm1obIfPY2vaB8Vys0PEgxW3vdrZSUGuGnH8Mq4y9CFk
rYNUYLXLs4LSL/jXNCiNcvATJXR4dRc4NZjeO9dMnsMwjs+6Gr13RP4uKcbnvHZ1P7Gm32/+cnAb
oDRKdknWvG6PJ01hosoMa02xO+2hb70a1f5+2ImGG9+nfGTa9PlkRW2NbKmGbuqtQkkCswYdl+Fa
8xB21q/bU9kIfJR35VZLQUUqyZdnrC0ytzJnOwnCZaiOkxDLwWthTvVevzPSxidKf0dq6NOEQ+Rj
dZqNCVDuksxJYE9Leohi4lvrROwemf/yfYnSvcfgVfOF4wKJCjslKvX8Yd2OaIsxzYYYLpy7oNiP
hCeaTnmkxJ/HLrKCypuyozLFzbHNXM+f5lk8NjNe4Isd5zsnd2sr0dKRLGOLZG+NRZGZ0qSFeRJo
6tCcljJXDgo4zzfKS8j5Skl+MLE04LlIL/fSdUSUiVJN4OOW0bnPMWP0gNkcEYVSd0LT9YQgMZJl
yZuaB/BaoFCdhTk6IRAQmFnKvRlOP9vRVO9vn82NpI5ReAdwNMFwgni8nNCs1knS6QY8ZmyRvg+N
Z/9dJxb2xZrSfKxyoT1puelynzT6g1Ng5aO56Vu7haRV/AaKWAD3yezWHwjvoUxH9ZkQaC8Rbg+D
9MWwWr8znb3ceWtRHSpmJsBOTu4aZ9CPOLK1eE0Eeo3IVzljWEWa+faXBwA2Uh28eyRVaQ2A9yrD
KmqvyQKRhsadlY/DcwYBbOcsbs2F5AbyJ6g8qB6rhMqMUpZ0GaEaVeUXROijIAxzZafncB28kDd5
Ncgq6Rf6HIt0ZpA0Tgq/Tdw0qGJbHGjs7lFxNoeSZimI2/JeXDeNi2jpS6cZsmCI1BYaUx2eQ0CO
fj/N3c6srgMlswJKQuyX4WIdLBagJDNCamwQHokPbdXpmS/KXD1kfVMJPytQa7/9oV0nGozIHUN1
gfwetNzld5aETew1CSPiSW48OdT9D9Y8OsfGLfWDlBA5D4nx9sIJg0r0n6yeUXtcpRlpmlBYQ20y
sId4fBhKI/YdaARcCvNey2bjMEKD4MATEyEd6av6ljuNw1IUXhrMcT4+Zblu/5PWjvL2kiCcDtkG
kwZIkO9WM3LavERS02AYSx+f9bZs/+6KKN+JihubxRfFrUaya/PeXB16slwuGAgPQVJm0UFUtXaP
2J82HSD/ak/jENvHoXHcHSjZ5qg4clOWkRJaaxNJuHu9PddzGkRwqM61adQHrZuSZztM1XMZoR+M
wKkV3D6XW/vGHGkBSe/AK7EMyqG6rJKkQVdpw13sdaFfO/FbZbSI8DiJcZtJ4BFp9ur0s5Sm1pZd
GoxLHb2bqjDL/dIayp2IKG/fy8ft5TAywryqDsydsM0JNbrA6tzk3ibvcsD05r9QP0nPWIXYQYar
mnKYc+E+GF24Z/+7sYPcXg7ikSQi8pBejt8W+hyKOkyCpTC75wEpqsNkRvVhGvBCHVqzuVfyPPp2
ewc3Unb6iEj1Up5A8wra5OWocTvnSVXXKC5YQ1yfuGi857hqHJ5mrfHf6LrNr6FRnUfacwPKu8l0
JxRFD2y4eE8qMtM7J2ojjNOResFCmmRLa5hRTuzUJ6VKAgjY4wFmYHYq0Co+1sIQO9/pxuFFaELq
b3B4ea2s1jt3w1nPJh4JHOzOT0Sdnoqk32uzbU3IkcUSEyggPNtVioTwcKNi30n+ngp4x8iOnws1
cfGLGN8qXcN3gk4KX4rUq6V2ug5vpRpqtcVQovZ+RLZbPKix2CMHbZ1SoBE0b7gD0fZfvUf6SUCU
cPUkMNwwBtpcT6eqmKN3ppiVg4hs+x484t5LYWurKFmiYENNmOLBahGTMC97jKoTKPDh6FNjGz9N
Q1l/vf0tbNzr9Ka4ZCW+nmLlKs4gwBWaes4DyLHi8X0aRc2HIglR4egLrKK70LB2Is7WtDgSCDWQ
71F5kRHpVcRJcCvrhqjhIa+VbmApZntWZnVPP28rS5fIUOSmpbY2fcTLYTJFzQczHZLAy4bxQRXj
dD/mGp4tVZ9+iCKIxSQy2X3ZdfE/bbtQ/0FCvjzcXtyN74ClRQkMHacXRbDLHwGhDCjuEhFn3MX8
5ilJ7Ncq8gpNOOxB/jeWlY/N4gtg0jJLuxyqH/txcvM5DopSLf7xYpPT2XrF8faEtkYhG6OTg0G8
BJNejpLoIwDjOUXSRNF+1DmoQQMXlLeHQ/A6yMzbnH0YH+tB0NWL0kLEwZRGyoEy04AvgT37uW50
O/PZ2iBQAMCkJTr8CvqUL2NhN5UjAk0of9fRFB7jUf+g4Kj5ByeB+qrEvCOn5q6LyNx+1TA7yKeU
jh0dyrlVTwjWCx903h6NYHOPpPGkJjl5V1VHE10Q6P+oYM/oMPvwg4qzqUTu6fZJ2EgckEgCFIsx
HELha/ncpLGGXC/cOKAphbgBqP4wPju477QnyAbTaZxtDHRD0BiLP2YwD8BzKNYOz+UqePH2oR0n
2wyAdDHeuDyO6Kw7XdTyfaH3WL6Ph6SFERKHPhho54gLd/jWsrEcD7i5LPXBl9BXQQUXtQZhpiIJ
BsfJz5469r5rdtHO+b/aQBJI0krUP6U8F6pJl7MybWRmeXDHgeaNv2qlH46q1oT+7f17+a0XmZ8c
Bf4AZSjqXtxel6NQnKakGddxoFBLqPw5bgEoKIiyZaI1Prmxlz7bI86yutkogZNofeznjZ4/OTpi
eFGLz/nB0wZse9qo9bMabdLGGCGPACfEpklRjk0srIOo+0U5OEY9f1Dm2N5J5K4+XzkHoAHcXLzX
eAFcziFH/7DRO1bKRPy/PdZ1YZIlu3YW+xMJ7U6weHmRXS6ZQcHuBQnO3YWW/eVwZmymCXhs9EN0
HSWCaK6TkxtSsntQqZ2ED60zlqafNRO493CqfzfLHD175ViiryJ9ft1Qcx+gFhe/hW0oQTnrU+63
kVU+4b4yPIvUxO8ba/Knchkd0KU9DmnwVg+FsZj3XZe4QTGozV0+msZ9HSr/APndY31fnz2mKFHE
ZMcv8nmXU4w1tdBo0yM5VGbW85y2iZ+aVbzzHW2o3qMHJk1E0HdQWdPVEbcTI9IyFJWDUI89v1/0
s1rpn0Tdgcr2vrW9/gjb6wN6cZlv5uaZV/G9Z+KrHBbNAdOOD1MxfAkHKu2jOqp+MzbnOusNf0ZU
pjSmndLH9ZpQkaJiJP05SJnXhCXoyZ5i0vk6m8UwD35Rmjn+m32v7Jyv62jGOPIBAJoBCuK6gB+l
CDtAdnfxvl2Mz7GTFD9LytA5jeMs/7SABtwZcGtiknNApw1oEo5Ol5udts7U9FwN59AblHsv4d1l
TCJ7a8JH8iVb7x71KToG9uqrsbzYHUCtwdeomvEeB6D4KPXg/mQuABdI0GU1YP0OsI2yW6qcuSTd
LJ4itR79Kk/jnefTdcDhVQPHiSoH2RbfyeWKWW2XmTFY+nOEn9pwrPQMRxnRjkbqd0WzB5TYGg2J
GL4QIEMU3+SBeZUqC1cvh3SEJNHVVX20a+EPbvlvATZjZ/E2Tp7MHSnrIfwl++mXA3VG1JXYOdnn
Iormx7HOePAbDi+dwRq/1rO9F2W2x6NJJaF3ki13OV5sWl1ek9Odc4guP8Ye8Uns7Wa/Q4zyNJaa
9e32Zbdx0CUnDSwmWQIw4lW4WdKi09C6ss+u3umPobCSExWq6Xx7lM3tIvECIukS3tavXujlHpJe
clYGwBkBHOOuNebJt2Z7j6C/tYDcfIRpCfK6MkAxZhc5PmOB7UGt+WFZauP9MAHQXd5ZTVLtHPrr
1ZOSeiix0VeWaLzVbnWxVZZGGBvnRp9tXzQNGzUqxumtqyebUDB1KL1SClkD40os+iaG0c9u7f1c
7FQ7YHrunRu1z3aqhlvzkXpk5OJc48AYL09fh4Mu8UfXz42nZADzLcztoyx8c9hjPuA+ScPZJnAc
l6PMRqSOUWToNGGTxI/TXvuqtFr/5c2rRqxD3ZpKJEXetRq9hyyjKMNRP+MaE55RScHtrLLUz61u
hTtDbSwbqAJUsehbcg2u4QWLiUBw6U46WX593w6m9djnzp443uYgbA7gezx+CLOXqzbVoYpsL4PY
WTHTW8DSLh6VvZ7WdQFQ5h2y3UvhkdbWuvZeDBm6p3muYTpZNF8a0YHI4GrpxEfF5BnxQQvHtvVT
tUqhbIVFpfoVDOPovomyLKYuOYqSjqw17AXG6+lzHsn75eVCNXQdGNUo78YYLsfZjOz03wy8Id1v
td7pk15HD4r0pPzUfShjX7FivHzO28wqVBaZbp7rzkivR9m7QdQYnOVZs/Nlbw4Hs5G+LPKvtHQu
91RN8EMGtaGe+WCW+6Iy9XNso1cUDbnwJ6zPduLw1SKycjLdkI1nagjrSDKEsdmYhWmdzcHG6wfT
sZO6mG8G9zAKShEwXyC78QJZRRE8LRFl6zGwbOf4tzl0zqFpZxMGffdLUax856W7NSdKIpCnbIMi
zxo1MFVx0taNap2nyswOKLNXp8gzsp1If7VTzIkOEUIAoIZlOf5yp2qYe3GlmObZE3YUTB49B3NY
xvu2ckBMmmJPmvJlkS5eVJKDSmojmex4Bbmri3msJsUYqECeTUCZ82mpe63GxTDHHUId+umM2eP8
my6IIh745GqIjXOiPdRumy5+nk0RtQUz1qZjN5aoNg2d6g3BgFflf1hup5bvTQ7U+CashkeukRqD
RGwIh89To6tfnRYRztOgySdbYWlD4StoTu8s6Iss7tUEyXI4htJpaO1VH/d0wXpEUs9JHdKYrZah
CzENabPmsNQmBB3TrCpBpV9H1L1dMt3y6yYav+HAYSVHobjm1wGL3q8ZkCbNd8XYaaes1DDetNS6
7LAY7QBdZ2M17/UNZVq+/uW8BcGqU2CHn7S69fuEnUu02jwT86bvBbiK01wo9tGo4AeilfQ/7J3J
ct1IlqZfJS3WBRXmoa0yFwDuvZxFitRAbWAURWEGHIDDMTx9f2BGZHJQiaVedZv1IiNDQfHiYnI/
5z//4J/NiHneQCVeL8w8EJhJMancCHPQLJ4/gePsr7qX0vKla1ZdtIsKTgPsNk79yifwrCM3Iizd
doqdVGhEy/MZe7DV9sJui+SbstzxjU71J+8dWBGUM4TSDBdeOg2kWDoou0CYHzSZfbFgvRTq1TL8
bq3AWfPh2IwAVb+mc4BASnJlJEYY0l7O7Em4AIOe+ftrCKMLbL5xJKLofkl6DCqSx/2lsvfjahXx
QgQHYa35W+ryn6whsMO2ZXELK4Fs/fwOFmBIej771n4ehtSPsFPTYM5q+rWcF+tsIun3w69LoJ/c
Iu4NAir8OhFAvSSozKW3GJVFeaoxlQ1hdvBWy6B/4+L95HXwTRPC6CYBYOPcTvtJLzY19qh3o27u
7c3MOzA4zg5/NYNwbMqVMGfNJ0DQlZ9+fXLbAvjiLcTngGdDR3pMr/7iarrcLiw2F+ohY07DcZmr
m2KavZ0hFh98MBl3rZ/oV4m//Pj1gbcPfn3gbfKEroNr+wIb6AwPq3JLUSSb47CTqh4vSuzoj5fR
Nd54x15DkQDvlK6kZSMj3Sazz69tLoKas1+N/SY6CvslkSLCb23grGehlXECfnmf2YUTw8X2d0z8
x51beIUdkbIsdxjI9ScQYdZY9jUhj4wkTqo0I+nFk5j7akwfg7HNTztejTBbTIJ6lqrX31i6fvIY
smPCvmW1gAnxUksWYMWlc2uMfeD07pE2l0WUMICKf31bfnoUvEIQFW6Mn5cmK0Nt66BR0thrbv++
HxLvUiaF8cZDtz3LL+49ijgWXwTvbAAv9YvtADA866Oxz7WVpTZX3wJRm3iLqeNlAIX4Pzglql2P
6So4x0vGd5NbGSHPwthLYk9CXVrecbkSR/XrozzKaV+eFIUGnRIL4Bal9Pwha0gC6gkw1vd64zRO
hNa8vyVGDHgVVMn/ppV19qnNzCKPZgvTNnDZeRr2lQLwDdNi1NE7+sbwo7PmRIQ9Jp8Pljesd1PS
qzKcycK0d+gc+jzSetupoh7+dH7A3Y4dqyLwVmCvHbh3Ti2CgPDbBRMz/oGMubW2+F0iiIn3zYmK
/lpPif+dGPXiwaC7v1G2P32cpUaesrNY9i1BDeUcopd3PtvpgC4AbYs0Qh0pHqxV04cKWNmpPkc1
xrYf/FLpfkSACWMmRJvtdZVP5W3ad3MaWXZtKjyz2rWPDOHPzaaEqWTIF1+c3X/4redl/tCQsppU
hRu6KeTfUG/95tsbt+bV4wZHlLWVWw8rljn08zsT+JVYIZHpe4P+YWfOlQhnLRfEQc1vuTS9ljnw
lGEfgSCGV9R/tdToztiXw9qt+4w2r4voaNdjAImGDbeu8/547gulRaWVFWNcjan7iagR8c1sp/p0
zJtkjJZqAm22y6a9/+2rsFlPM8ja+lHcXZ9fhXnuRNGiR0I63ZlRgNIxZhBrhKbo3hpkvF7bsTXa
Yj/gKrG+v2wmDDGkQe9k675PjGmHN66913R/gnup3rrgr7dNDrVBE2xiW0334q0bdalJv3UWPDYT
OmqjS8SVsdpk7tp2ql1izkXoTrpYmFX9+nK+XiipQjBsY+hK8c3k9fnldKRTZYk9L/tlCtaTsk1+
BM6kv1EUvL6Q2FkwLyGkAPkjYX3PD+KSCKR8s+IgAM5UpnLEArT1ByBN5y0R4usTeiyNt/14szF7
eUIjuMhkFGLZ563qo3S0g/fZlFXff/eyURh6uD8zeYSR9LLMMXK1tNbSzPte2ee4TbhlGAysAr99
d7Buoekj8YZEA5wyn1+4Yhk1JQx92uvwLZmOQQtq9OUtj7TX+xjDU1i+8MsofEmgfX4UfyVYniy7
aR+gwz+vi6y+7OugOjESx9p3rW+9Qaj/SfeyTcMZFm1kd96tF0/7mnfW6jjptJ9svNodlZ3WvapD
w5o/aYhVQr/p7KjDhid0Vu86rYurwpVnY/+7PvaOhwZo47ZZW0Xy6nv0Uq10kaZEKVZMR5PAdLfB
TeK3byJHQd7EHI8zprt9fnlLE9JJak1yD4kRznHvDXGVYgH66yfy1TvGSk0hAkBA9wXq+AIiaL25
IiNSYRKVTOq8qPABZc1wDnLOq+jXh3r1iuF9z/yD/f5R4vIS/pCzFOmqqnrfSW+I+qzJL4c5n954
xf45V3teirA24daCBzpic6bwzy+cWAl2n41g2CftVAZHXSAXbVfbxlrurGSZv9pOhwmI3qZWG7oy
cD+p3C90Fs/JxT2jG5Ikztq5MmLl1IUZYsit2WEurS4PDWMyst0cCMfc0SzM9i5z5u5mDtY2i6Yk
nwuMRrDFOSJdFAi/q4O526fVgDOFg1X5rqmSxTpap0yU0TwwfQqpEqs+ZBxWpFGeMAe4EHVNVtKy
Vl4R1Y6ZfukW5WuR8FXmx0Ej/DM4wKl95KYdVH6vb4NQlJN5o49jl4ZYdmp0LUmRqp1y+7rcJWmd
X7m4gNSMu1NfRo/ZD3Ey6qkeWia9ZIj/Uv8geiOpYstYXBGWiVl/6dy+ukG3U10pP3W/d8moXcMI
ZiTXacK49jrD+Dxao484UzRWHRH11zVhN7SOiyjDnM7tyjBRazhz8L7hLUzCoPQKJ1oWnrr9QDY7
puOetrZnNRZicFrWFmGbyrUxhfHgg950wg/yC8CaWseL0FPXbHWmEZKMoX/slF/lUSksVWI6tNZ1
uOZOnYS5hdHRoXNFViPnNJMihothfLCnPrd2U2UO4qjO+vGT5WTWHciZxB5pM23Je1dduJqWVaGf
EiPwMcnFcJpnq7nuOjuYsk0h2loHyck2ka+Xblz4c+2HtpPaP4I+cR1ANWeB12tnqUWO4GK8VxNl
WVjmk/7Jxnal39O3pMGOJ6W/qlpNtaRuGASsGaspQYndLJChtxTa0dDB/ggxfdUSKsN1uS2HsuOi
+Rp7ezZqC3l7YgC4UYFg389zRvlV62QiImW7ZcCTrt9U2i0ZeJdPZzet5XAGSrxaezEo60apoBrp
1vRMUh+kUxC55my6BPCN2Y/Gau0z05nyS9gaGLlolZ9fVvSsH/y0q6qoCrxGxbLzmVzqhSHu+3Ui
32z0KhbBURuSNmKfnYgcGC110mal862EiAWdgAEI51MHq71Li3T5IfrSuTYn5XpELpiAk4t0lyme
POCAiDBlJi9EY2WUM60/rkcwG4c6SmSqXypXw6bChSQVmXUGaDtPWTKHte/PkA2LXPwwWyf5it64
u218FMbhMPnW1cDUz4rMAKgJGx6jPx/c955Kz7pcJDeT6LQffjUPZdSpcWgi3Ji9h8me+1vyqU3j
0AeVvexNZdX1aeXaUoZTXvT3CBSdhgTLzM/25piVedj7qrhoEDUUkWcv/p3oOvWQAzNfcXUSTH54
dOZIxxP5oQ2y0Yuwm9CacCJb945QivFmWSZdHFpM1PmvXqBkbNWG1UYj7u5JuIqyuGGGwhKtQykw
wgZjjW9DAB66WwiwdeJxSXguyspJvvBrOVTacXLDMp2KLMqdztvBtXbp3h3N+yDxOh+PnaL0Q8sY
5GVlCQz7yBD2eBiHbEt1yAPuwdB4mQgtFACnwWQm3XFCWoDa8yIF793U9okPnBfoSLbR9mk4uCY8
jhwzTC9kPjDd0DVh5M4tnApaLcM69Vt3+WDVhR5NhYUwf9IX+6RbA4OH1sj86WQwJ4GyHaBERvgt
p3XICU6kSHrucKo5bn6VuHJu4rKpHJKWlG5fJ1lSX7lZN7jcwtYg5M+VxpHD5POyDVzEfx7TYjox
/MK63WATQqIFsoFzPOZnKzbFNx1pOeve9YTTnTTkUHbRkCvst5chWIMoV2V2tuU68WzYkzvvW1F7
ar/Osm0OaixEA6Lf+M1RiXssTL28hmY/t8OXilHmEGUQOQ5+ktqss6IhbqEeJufMH3ssGSqzMy50
iKVuNNUFxoLdgNFfTSLqgYxbFs+GqM38hBjzVJJAlE3GwXEVS2WHv9NNXxbVfWZqU3pwcn9O91IV
TX6oplUHMqEFtg65MwW0syJjRSrSXHzlADOzm4xOBvl5YFwTjVOqkBukvndO13+1J6tX4WxrSxll
lVd9sVzpaod+VJ5+RAS0mYUOd7Lk5uTCjOagnp3QGhO/DZE4yy+1n+vYlRQ6tlaNZ69fyK8nAnGt
pXnlm2V1bI3wrMJ86to5tCxcOHaFl+bDUcI6rMdmOnpaiK6RWo5kACiOs6vd4oBSi2PPE5pOdoBd
VaFZNNVDlY+9DVCQp7cQjfrTFi/nBIqr0TPPER5t+7KK5TIJVk2RFdXULN994syhVxTYJxSa3XCr
Mfs/rubECVvAg8PYeXq0ppSQYzZcqklz9P1K61eEJmmAA4WSUFwCXF8IBUy3AFu4OOOlnc9pEUKy
TW8HR6vHyOkVuiNm88WJPjriewsMD97jjE4RFrZOQ07brIm4Khqa5mRZOiNMhdvm8bJ42tlYY/kL
/Opkt5Yt3fN16ab8wGppzbHQTLayzCi4UMqu3Uj2nVEeJ10xXzpjMdzWbVK1kdV6+cKC6uCKDpIh
kniFHleG7TQ5KualqYJdWit5tzKHPWA3v/hMhPLyqOvZP+LCo6e9K53SXXd5OaXGcdZo2VdPV7aI
rcwxi1gaqRuKuTa2yrHdD7nAOs22ys6ImkXUZ1zLAtgmb4c2ylctFZEpff1irVCdf7OXuRXRWEr3
RvSO9ZAFLkJ3d6gmfVdJn6yIhpMdw8Jgpw51v2eJkK07vC/7vnuQHbvdAYNRiLLWkCxgQSy9w0M6
jT5bk87spkn05TN9Qv2gVsOkMOj6xb4plTbdy/57Vu2Nol6/k9Lu387V2lDLCaZEcyIhxZmwt/xQ
U57bxdw3Bx4IqbFX3ejLezlW6nOL+VwVdkj3P+Wzp74DZ1DYCdcQU7iYA4WdjXNodb1VJlfZuGjZ
QVUZtrAB0XgqREiFDK535DhFGOHMWbTOK9JGPcjVTd+b3mfhO/JL6efDeIHNR3OPAUDpRv5geH1Y
J1p/4c1D/sORjfnFtGxB+2onyQ8WN/bnwbRBaYlYrtOQz2k+jHZjfCz12rtW3aLDP6y1bIygQFVd
PLPUaTFvYxUcU0C5865sjfnYXXmcEC9sT0+JOgvHoQzhuJ9K74povbIK50xkiKhxJ7zS28pK40mT
za1ISuehxE6P8rlQwUfNMTMLJw+nfhiSQHvf9EtzXkzGvMuVUS67xujrLdQkH+/quu3ul06ihK2T
RKw3E0Jg48SbJ/G5oKw+aq2huJ0Dyz7z0tLwiDXF8C9UCYNKTqZcMAho2vIjV65UJwqbpE9Zq+UV
grJWExf0b4YWK52ZRuyx+IsQqJvdqShzxzsIw2DUgclK6tBySTMH4Bjq4r0+uUv7cchZPaKht+w1
LmcdqjlLgrzK5q4XURN4iwxrntmLpu/1q6XSXPJn9Il1jjqsWULB8ISeNSNJOfTHIljCMsAANYSW
4KRHZkD4I6GQc5+HUFzEuCuln34iVjr43jJ1h7XszdkaSrjH12XnkpUlXV37WpNTtFJNV9mHyWRL
DfMcBHvu7WQNzYzJRzi3aduGWsJ95b1s0ubEkcacESSjrIua+YF5GNwx/zHLZgSRM8skDoq59pDY
zlv7UViGjIiREWPUY7irnUyk1OU4tPjZTeFVymYhXLT5EznfizoKQAeWXQ16RGiq7nZQdEgiZs8J
TM1h6OGOYu8ma94cdeipzsxeyiUurYIJ01oF5T7JzXbAytNyfmxZ7BSmU+M7x+3Yzt8hunvipLat
tA8HzUuAdM20jkpkXl8sq+WVKqXHjtL24zy8N0n2ro/SfqyCqJ+cvIyNeZ0/NZYc7xIo4GlUjiob
InOS4i4P8j6NYIh7902xEo48Ns3q4vfL/Ytywu6d0NZk/1nq0AWgqtb+XdWOGJ5iBwlOXddOekY0
Q6ftdOkaxc4aREb8I9u0Fc7IctK4cgs9jbU1VVyeNd8cUtNyrQ/KrFGMEb9X5KQX4etzcElgYK1x
RwY1adFa0wUmMs10qQbP/ah5+EhF5lKvfSzsybyDgzdZN54A9eNyz9pRZy7yBuQ/tSM9t6prX5vY
e8GeXWasiQ8ojv80zqLI+BZo/cDskZOqTj/qhsoybytCh8YLbRiEH2Ft1pxnS9q1x0G5ZBc1tYVL
dkFjNyEdq7zFqkte9oaXOuG8tk4RBRoFbMRKgKp4dcwxiRpXYohUmTBwQr9bCkr9oiqvcWmrrHBU
TUDC7jAOU+hi1t5EtR8M00HyVPiHPCAvJ/LTDMDHbKxgOaWaIpHFE4Z/XHVChzTc4MscVYXXX1dG
Of5oSlbQeCqX7sOk285VPZY0CkVKJ3laJEPFWoP4i7w/0crsTBNaP8N96IUibLYucdbPZ17MOZva
PsSxy77DQWLI4tJ1xOU8k1V0pFE2HMoSBsuuVXrydSm5IXFPOVhGvuz0KzF2FJrWpLfFTo1K67dL
441XjLfaIJblKIfQX4POCovG4sJJy0wFNajejtQ8M88bEDL8ITjKjnFa5qxPJ5nqZUvFkorPnqbL
/LhEX3nr65iTxOua9mtcB02i4A8sGNJSccmDHBmuYD6ekNQrF29+qLE4ORmUQ5+rVgL4QiS8GHbp
oqsTVjW/VowI2/R8QFp/6WfCvTI1nyXe6NJa3y1+l5ihcqm4mdIUpQekkmcBxxpLEQWZH4jQXCf9
3lc9loymmOX3rkAke4SQN9m38xoksdsMzf04WL0e/4eVqVaQRTjty613bkuTYrPTZv2tAJrXo14m
5rihYWUHNGS8lJ4Datn1AF4HaFcxw1HsPG5xPyeKzl+7RaUHJ/4tIv4rcA1zLt3fFIYorZi/vsBh
q5EkR6k7QHhNUUZGXWixB6svwgT7t+WM3nYYRhYY6MHFfXl65jo4a+LIZW+TQhPmVE6HFbrOG2jh
Kwjv8SjIYxC1MLd+RGifjOmrom6m0e6YNwht3bGdr+FqtL9tzLUdhf9tsenQVV4ySNPamzxDNgtj
k9kNHRrrfS5Jb1wH7U/H7P+8n/9X+tBe/hMWHP7xX/z5vhVLT+6ufPHHf7wXD8217B8e5Pmd+K/t
V//1V5//4j/O83uy79of8uXfevZLfP6fx4/v5N2zP+zI3ZXL1fjQLx8e0E/JxwPwTbe/+T/94d8e
Hj/lZhEPf//jHqWo3D4tzdvmjz9/dPz9739sY/7/fPrxf/7s4q7m1+K2zpv8/q7524cHMX6rcsZp
//zYv3734W6Qf/9Dc/130KlhV+GIwl1BavDH36aHxx955jvGGMxKmC5ufJdN59201Nl//8MI3uEP
Y0O2wYCBWfo2Axva8fFH3jsCu1Dcwl9hbOVidfHXt3x2u/59+/7WjPVlmzdy+PsfSBZBc5+ivTyE
GKcgb2cqsKlIXkyihFaZxWJV046ZlO+dFjTTy76VGA7ty7Iqbkwwx2mHpQqt8ZoMhdoP8Ba6cBy6
6nQw9NaMLa1M25PBqRb+YqCrw2jQ0EdE1ud362gC5q1Va30HJiR0qWTaXIdC2OPHpsAQIvImKAKh
SapPQW2b980xc7HWjSuv9z/mjdEC0uAkzSYrLbmEeePbZTh4VLERbQqNIaI+vzxvqnpIw15NAVlj
o5cUEePqJT0MbeEh8RKeftEY03zjlYPJQHn0MTk36hkb1X4dPLFLWk89BKPj0VhqzXzT67lXH5UQ
RukSbddWF11W46GXqEF0kRZkmEQHQfJ98/0aQxReph0riqBruKqVe94Ygwiikt3ofApUMJ6QU2ku
4SIGn/q2n+t6T1NhIjuZwJSwWEL0HxkUy/1eGn5eX/C8yiluamWN4aKPXb+jclUQRoGCL5WzpsB8
BK7eGXNTNqHn8psRvNJ52GFgh5W25SaaGU163kxxO8sx+5rJRn9PAauLMF/9FvSEMZC6YK+zp8OQ
T/3noXYUsHGAHkHttByq+1EnRHlDVV3akcqD+szKMzWHIPX1eeIp/W7y/OI9ZEbvGybP9hAm7EKY
JJBNPIck0dsGUqSleF/ZgfwkuqD0I0v4eh42M0KPOEs069vqzekSDnOxfkyZgk4AdsnMPMHtx3zf
QSAHb9FWLY+WdoAR0AssfYkw7RzvqvBoR+jcV+UcVq3trBPbzjKTymVKVNRC6CF6yDGGD5gWeN0e
/6DkXDhKmjFtnvewjfarC9pP84NURHOfFbYy3SMxWmYZr/bqEzA8J2Ud+/VcYVudoKs8bZHCTMeN
RuscKXMxJ6rRZJDxIGeRRpVMsWIpDMwYI0N1gb3H/THT4rF2qjIWpVUlB63z7XPbrQsZpXKA3tCT
fmYdZgO0eF/mC8y3rB3GD4OReRQziTfdG/U0q9BlubFDwJxMnTUSZBbuMnaHGeXOHAWgQyL0zN53
Iq1U6/FoDwNWNO6k40rjWsoAZGgwCAC16oLY78v2Gpf2BLSw0dIgwrjOQGhZQfS6HR0t8QGz8SIP
nbnUPssBt9xwcGbtU5+raYrz2nM++dOkfw4YmSQhhUfjccc3biwoA09rDmBt+XN3H7QdjmV2oetj
2BT5AojWq29eU6pLbZ5n7KbVYoHhw3j/QQOLSfhSQnTBMGjD1GT9sCQQGw+zuy5ztOZlYoQq8PEF
yw07ZgHt66iqZnLMyywd7iWMEhlN1eqfiRSeQtgWHa+Nl+XzTTaWzoXNEAtgoQk6I4b1U+893GFo
vtOFTJKhFelxXXG2sSGlCbKEoVwdt4KM+Jj6Q7Sx6fQBbD5DUrDVeAKSSGP3hJqgAAS2DcZ1WHYg
AN45qKQhIs1zAFODGUgmalROaNnq1pN1aqYOFhq1rt/XZjLeNb0NOORMxLkh2q1sO1zcdTQOM0K7
j3ZRNHRY8ICvHR5CgfQ1y4EeU2f8rLsABGEqUarD6llmLI9wihBxrnh04R9njOB8e6LXy7kFBtTU
NP2WJpl9rsvSmfDMNC3S5lUZ1FE6u3oX+uR2pntbkZC090erLA5Pdso/96Cne84jZer5lmOhpYHn
ueXkYaZlPh8wmr2ejcPcw+1gnipD7q7mRrrkMR3HtTjPCr1nnFIkX6cyc06NlflDbKOf2//6e7ws
xjgyVNPNI5KsWwvT6edfw8pnK1+rcdphU1WyXlpcusp4i3D6soZ1+XREE9ij2o/7/PbzJyVfNljd
1LlWt3Pb2jgBsVC3jiiGj13e2BQV/ypBfnJht4n28+v6yEq2kGhCIwLSeH6opkkCY6hyAQV7hDir
7NkZdiWRvlMYSOEbZ31XQe/KahOWHIwNfYyGos3/dKT9rZrwv630nlWHv6wc/y+sCTevh3/dkK3k
fFYTHvqH5u773dNCcPuFvwpB4x3PO0m+CIeo6WCM/qsQdI13IEhQCCjotmDFTVL/VyFovsM7yoYh
tN1a+iA4G38VgsY78sVwKMHxC6c9JLm/Uwi+fEyhhaBBhIuyMUSgh754dhZYaY3wuiK2Cq2IBrtz
d5qhhiNnll785Kr85DF9JVTfjoWFgPlob8RQ6MWxjBYXwhnL8LhzAu28orkPk8R242BYvprlhiWV
VbbbZFZEFYvLfp7kYcKPhaLBQHHtpEVUyu4wjSuABijKRh0cIDlp42Gq232t2oKdtg9Aj5kKNH45
hOtqk3JRgSi7mWC/CNqVilFaV78+tZdNMmdGWweZB9MJZAIvOexew55VJhx+1YxqL6n5I2Me2h17
RhdaSFfCagzccKUa+M3F7J9HZgKxPWIurKXn7z7lOqxyvB9iw2jSHe4XIBq6vbzRvz4SrJ4uMRyG
uwbtFuEFCs+Xlga5cqEB9gEa6VQV30VvahCJfI0tWV/XCkdmkQsyPtLkHuJvertgQdlNxeJFRqm5
15AVTjw29wMcDVB1h67gRzb5+RUEENmE5OdadmxsxUjQl+NOmKO0SGCChIFyCygJJoN1qsmF+aAd
gMA93rz/v279sbmq/2LdGu++P7AliIdnSxe/8++li/uNSoh1Rn/0/ni+dEFgxEPafGxG2WT/Wrrc
dxBngVSgRiFuhgz676XLeedjcrkp/MB3cC6wfmfp4os92/ZgQ22CREiOELCwquE4T3dYl+4sWCw1
xkzPPie9uYYtISbxNNPKMNJ94xV4dJB+9gpwOJwhKBi2lZI+/Pnh6LEYkpSmjHvWrBDnHl/usK6a
vqaEip6s04C2H0KUgbI69bLvCMdEcyR6yzjWy1XqoWvkehbm3mje9mbFRKVJtA8F8LceBr21x4x7
DNGf51+9HChy9JXCpbCp3INW2tUxJOv+AFCs0410PsqOLj/Bx6M5qSrTvMkgcItoJkUjDxTKq7nW
j5dlnYfIdRI5xotDF5S6S5aGNeMEVshElVdTlvmM/gJVvLEcPpZQL68VsMeWJA1kgb/j82ulJZh+
0+VyrYKq+9r0tfjoTmyPO1eDsW527DmhOyuPuKxG+8q/2enetCuGlBr9Da19kUGXWgsrRs2o0+aW
Lrh0MLTpx0LUIOtlng8ESuWIvoMeJpWsdB1Wky316zRbGAW0rvF9UKoo9iMrL0OXYgHzLpwORwT3
aNYltC7PLfxTPYfZNC2WdtaiJiG/eS03+sXQPkC7uAGxTUlGBIVeE+zj3tgRX+nweISpCphzEaoB
xe+l49+69pVA6TbAtVr9kPxog1U1lTVhl76vyOMpxBk+o9rBgIUijZE5gbTQ1lT02nLSnQPzArhr
A8Q3vdQ/OTKpQpj4sIKGudo9WRx+sn2/sojmywYe5qM4h4HLmq9AzNSbRGlWMqbgZPyy+smRmoMv
eQ9/CJLwAOLI2mzNehY3+Sr39WZyWZW9+l0+6+MX4bJBSNi0iy/jVYqi67gChYzxhdua036Ofbhq
zBztIRqkNR8F0G93CKZg5qxpcoJfjBk5LRZXRpW0b1yXl+3E47ehhIOJ4nlcmhfPuqwcelMnlfEq
uTc00Ba+YMNbxdOjPPj5K7V5A1ic7VZJIhN4/kpB0Ws8s0V5DZWqOzPbShxDxDSnKNugkySb6iuK
KfZYyCgWqBPIWtJ+08fViVU/teO+wP8rCyfVJOfT2Hdviddfr8aP5hKY8IOjw7vdLtOTfmdszNLx
GesiKNG/pO50JgEgTkb//UT8ydHv79j/r/UQYLpP3rdXTcTRXS7zp/vw49//cyP2jHcupSVJjUwP
qPX+tQ17NqAwCy2RTbgSsKtSUv+5DZv6O15VjDEgmLNtcUf+vQ3777DXwd9kCw8hg+X3Ooitan/6
YLLzknwAadhnHeP/XrTTq99bGnnKkHQVAFGYtwT15DhaH7dLbidhagbt+ZyYqQx5IJaDAl0s31hH
uQA/+Qr08+hVAy7T9vMnz55ZdGUL4cbbpXAX9n1nWZGdNcaOYfzvSmI5WZQOtNqmybFeKgRgd2lJ
DZ9hV8N1iHXB25WBQL9xPq8vKReVYCDLIWTAxhH1+flkfgW8Ptr2TqM6eN8T3DfAz2/TISyAS+y9
WVfyCFsx7cIl9uAzTDkz3z95+n6y2m/LyfO76qAbpPazQTHImN2+4pNLClMV4lFhoh7bwmWFO7jn
1ZIEMf1bDSQHb9PSE+2f7/WzodJThAhV5avDIo9ha8HWlDEILfGLw5p10lV67+z0RhRp2GZ5ph9r
dgWTcc1MEeyC2ejTY9kbE2Bp0IE9JroD8hqIsn2fSs3+KFZ9WkIFh/OsES7zVl253V2ZywB6dJum
oLQAeaedscIVEQUWzexljYks31rnMsyzZHXhWjcpuTK8VfLQ+5l9o/ublD93ZtMLe6/I7e9FNmhd
5CP4nvYIlpKPmZUXX7hZxQevsuxvftmVar/gFiOP6sKAaut2gfshXYL8K9C3415Jhsn1RxsChhUG
DrZtR/6oubepsyT2hVVBcP1Y2gs5LW2xKkwHSsOMjEfYT5e1+uw9goHGbAfiAi8u8zp1PeDCZUMO
10cQEWiS1hPQEHCxfQQamw1zhFZi3DM718l42yDJ9hGeTB6hShwpoDt0jxCmbSjvHP4wwCbhXICc
XoF4KRwL6aRh4VcVQCgPhbVvHgFSJgaApVsSRx2bjyBq3U5dFsP8To+bHlSdhn2DXBnF1vvc99iy
7XFZp7BKRufC35DaFP5YAJC8rqRMbFiuN6F/i0iN8+9xVgDsxdUG4NfcMGAor8VBfwSGAU0BiV1e
FLCASjxoaDeu10c4Wc0FNG1zQ5k7DEgzeNsb+MzlVJcNgHT7CE1XRWuP8I8dSmR7Q68TmdTRijfO
Ua9Nyvvf7J1Hc9zYmqb/SkXvoYA3W5hMeieKorRBkJKIA28O/K+fB6xRXTKpK17NarqjI2pRVRKJ
TODgs6+JYnqL66J3xJknbe++S0bxA2w8MG9DUTf4ubsawFXHdt/Iot87puKelvnijKeZ4plfWhZu
V3pr1CxhwJadgKNwVt9hG3I+z54LNnnVvOsR+noXQnMFX6DNCQCWvE4ZQ+uOjGJG/mBcK9Vcg5HJ
7sWsiaENzHKutNBj8pf6lq6IuyYfxXVT5IUSpWbjDUfYttppUMgiiQCBztldOXLTKj/Bx9k+AaPJ
jKJB9qE6mc0sXs8w0MnKsNFL7yZ1vHYIBOCOLKhRt9gzvkX2Rl9cqw2HuDKKcB2UdQ2lqO36yJyK
5NEcFxvtCq/IgDQAcwJbOfam33p19q1xagQajX5VcWFlHwMUp7QV4zIzJgQoFhyt+ihncHIB47Sf
gxTJuRv2SPUXly3aN+TAUirgVomv8R5xL0WeOTAkrSb51A4OZxxMnPzhQAW98lIonQEMkux6SbU+
ibJYLbpQT8tM7lxLse5MpHi/dvpcPbH2AqjotcX4VVLUPmrQVFuCiwZA3EKJFVMyE6v2I/pNK74c
i25RATcCDgrQhBiGICvqWfOJ5QXm1Oo8sY2sc94Tzcm8KxvESB/qY0WLWsYGaIZqgLjAvqQGDJdW
+oXaZ+i02S7lfZgPS8+/tyzwQ6FTpfmwkDSEadS6MUN9YmS4rePWL61iK+iuFX31YCU1HFld9HW2
q8qBzb9nKEhD1CNTMF5WXN3C1DUErmBDt2j+WkmPwb+yFsml0SAGHBh5Obqh7Ta4iQ2jgW+CMqnA
ehvccEEHpekkkNsYwVIvWiuw89ATREPYzpizb4/u/DAPneKEee00aqTOOOYGvWMoK62lmSRRm3XG
FOKQrIoTM6ZWDhqA6xvMyK0e3MQsr1ZOLyh45EYM3+jq9dJelEoLENeIv0FVzja1j3H4UiSKetsq
rEJ4I1xH9WfLQQmyU3Wg8TJrtCREsq5z2ZigExd6XZd74SQr6xY34d45qmoj68LKdsf6ZBp6Tuac
d/anASOEzG/UyoUjYcv8PSGBw8rYZuXBhJfh5ybp+1y+vUylaw1Bx5aZFaVQV66AGa7hNCnubjQK
k6VH/+P3mfuXl2NiY2k0I1SMB2MRtybgwduwIqUdrOtCXtcQC0+ytWhuTIdH8/urvVFJsNEzopbc
AAvId1AAvs7YXVetHSHEjMY1Ga6Fm1bCF9bgQNPovHXwLWBaXTCJDDRBhqR29QkAsxKH7Ot6oFUe
sLmwNe1mgRgjWU4NlQRGnhhJHBCSqx/dCLVqb3hg0MKpsfB+J/j0gNodNc9vYWCI98jBb/dUKkML
jLPYVFEhwzp9/ZWY/QzgZtAmZkmkgEKWiK4+mmKU5KQ19+xTyqZZP26zknaH7a3sAMlv+MyWwD38
XQv+73Tyv5invThrbzqik4fyAaTNq55o+4mfPZH9YfPkQVELc5wNDsMf/QTYgL1hz7INnyyHycqL
rkhz2augIYUyiwPcC22bf3VFzodnzihjdAsBMqaUfzKcZC54WMrCVMaOjNXOBsqiMXp9ivQe3rXX
aNlu1VQUr5H2Sx/c1GRpO/HeUnrWVbNNLzztptbUHOC0rNoxxKF2XPxCBcQdoKqBMXlZygagoaIR
bgewjSwwhHMGPs4owS1u+OXZYPU92IVy5KQF8rzTMC6fKs9bYz9u2kGHhTPmn5seC7HI0pwTEYvy
ZikyownglKJhbiduAQUT+2STAaFJrVrASSKrYCGSRKsDpcxPE8u4KzsGMmEF7/KsiPX6vi0YJoKc
s/mAuhFfukVdASvN0eHD8G3wsn1rSe1KTirYc2GU853tKhArIOytLTw9dSiDsp1M2CySWgmUsHtR
A9OfwdRo849E82YKpracP2kZwpWzlhdloK5QNfhPxnVEeu0zdmj6IwQYhKfoKNKHQbe7yW/1PEGt
MbH0NOoHfc4ibR3UOzje5udcpmV6BLnPe3TStj01p8lyIoRulSZQQfSbiNuCYt05tR0/Kr3ngMOu
7fyeNtwEAwJFkYJtEDwcabjZfeNIst0i6LR9kKhS91stjhff6QH5BcAZlK/g00cN/ExsbSJSoxt1
Ruc81IruVn6ppP09OGbxbVuHuX5tN/GljuBo6uOL0RkhNoP9V3grhgGIQHc5O45prmfjlGf3CpIK
gSQNj2GKGTrVWt1bMzAAJf3amUqT+0ppSRP2mmf8GNthTgNE8eYawmiX7aS00vtRj40ishNwQ4oJ
gcenXZ+QZ4ddqlMoeFMcjLHYfC+H0by2JXwQTHLFdGIuJvZwXABhlHfyypuWnmU23kDbTAG1BDru
129PVkvg+QC9d4AlqyjlIVLdItHXk6vfudTbblvVAGaiwAK7CuF2AsnL/FwMaZF0FGu7xmqvFGfN
gKBNGKdZnRJB49sSUzqeNfzrlZap09/TzD+K7//tZlkWj+vfL5bOazCHP7ruoX8VvLcf+rlZ0j9A
nd823NjsoMpl/Ct42/oHkBnstvnfLLg3nOPPkZZmfwBKAWCDggr5jE0v9+dO3P7AIohWmv9pkY1V
/Y9i92EJRUZBxMjkPCFFyQkkSbw8EaM7SRI8QWiwDfkpG5v1i8jn/WAWKhTmTsuv6smT53UhlUdI
EfYVlYrZ+SYST98Gp5rP5NAuF15sljeKvrZ7GClQCJ9v6R+dm/+ZaAuEpX93uq5AAff1Xzfpt/rl
8Xr+qZ/Hy/qgwwegAtY5XwzReMD/tzawnQ+b1LJF/t+kVp8LgJ+LS2qDzTKCzgEZUgLti/PlfACE
AbIGQXDW4ESJPzlfW9XyariGI/021UOPy0WpAgHS1+erSscEqVdZojdgK1GzDlNoytJJ4bHgEYC9
EyUxojUni+58dNUBBlxeRY2RCbZ9q4r0vZ2S6ekORe+yNsoU98wuxOMCc+dEiJZ8ULWn2oAgU6qM
3mXCNvakLZY+enHf/4MZIch8JIt4Q5mG4otyWCdPDS7FsZaW4I7iLlCWQYZlnF5ZlMUBlg1wszJt
+vvY/9sR4WFeICGwZ0AADHA1i2dte3VfzCUhXsOQYzgXxY2ah4ZXPOlO9dVTyz9Vbj+80EFfM3jz
mrpYIkdUQ1+7DKKUW3q3v7+Bh+dguwbfRt3QG5u3zPbnL75MPxh0Sz0VFkwa1+8mCaa075p3HtOb
xR2XIbnjFc5olQHSswbZi8uAfEFMqynxvnAHLwSmfFqX3uc4tfbe0N2P3fCpk1rk5Oi3Zat2Xbrz
1e+/55t4un0A5AltxrosKw7l4ex61LwmgyLp5fVZAc3zfO311s9HxBvYGbynSfSmgXv+wkjskA/Y
1uuHBvdQ5gy5VpseCXE4AFz+KEC5op3mrn5cOJeVx7ays8xrqL5PTIc//v7rooN48ILzAUhd2wTf
QD5sayVePVijmhVzZdYRpV5zQllxUSirHpl29pQMzXoNH+oaPnC1L8cGZUGneETH5MlIi7NG7zNf
lI0M8wULilpdxQ4qu3k1mO5Fm8LIcsozV7Ev1ix/UqV5UaUuXKeFCfIyKXD3BiiDWm7FJyUCSVe5
BrSX3dD3sQBH3akbmDo2rlcjN/xqTT9aWvs1j+1b6ZrXdWdduypXNh227MbEvNrKHgHQS79dO1bU
XI0pHUolfAzXswGfVs7thAi738zatTkkjzEdNUhY9Qt6uJ4/bn9k5br1UY3nPrJ1BFsK4XZHtpz1
QGRcqpBVE5gwqkMmA+u12dVuiLuf9JuxPEsz/TqT1MfP30zPzPMF6u2p2W4xL1WwiFMmPE6cNj9P
c3mP9hnfClYqCK+1DKZ5ckMFKb0IFa6L1piY5lr2F8WR1eeekjZEysALajQ6qV8h4Vr5aPCNpLfX
AXL5VVs+2oVzMY/uhZX19VEugY4V+eDtFsu9tbeOhxi+nruNOQaOEGhUG0m6q1IkPsg8F5pVGb6+
eBWqccgUr45x3eTlY74Yd3qq66HnyPu4FEVUsi1AiaRaPm3PNXaqM2ZVrl/MhbgcvDiCnacFQ+NK
NtilGo6NqUSm6AzflCgrzNtNfr6Ns8ksLHORZRNg0T85iaEj1sNNWCDO7Sqt8vaLUL3ATZ0LrES9
vdUtyx4bBRcJxfTRrBDdMPK+2akQR/wEqYpIKqixTdJYj+rauq4L2wIFz1Gg5rFOJ26DAIG365CL
ibLVW87jBChAqxh5aNGSBQw8oQxUpLi2LZ7cqbnXhXP8/NmLxKn2auUcV+UKYH9GsXDUn6Au3KL2
3OwElEOQZXzJsRVP9pJASkkmHYOfBcUVDcbGkI494+ylPcrH4rq0WTq69axHqcHnzr103XmxvIfN
qIZWZuf0Rt7sFwgEhxoMPd8TabIzsmrZV5JX0Kn6+9XiAChW+qQkZoULTnffz04ezS50xElh1+FA
EsT+Zia9eqDdCk+79jT0G8DF0zhlLT8dV2fbS6OO/OJp4C/RfiMTxOuOvAlTohG8+4i3HLyRmF89
AFBYyvzJGnnJirV8REznQkzauR5Pl63q3ZYD9uIMxPPzFrLNZobt7dNYl/4wmddrDGS+lbOLVrp9
UcFyQScpdQC4eBfaYlyjjih93U4eDY8bs9Qa14i7e0uvz+gL7xWFO7U46Wea1yFUJx6YxpAQkReh
3GapvZwLRyy+mUMdsMbtFXXWbwzjmJq67i2wPxRQS+WWMn5GP8K9NRIIYLJ4rBJeWXQ1b6XQlGgL
vn3v5GEru/us1K+7tNmMiXg5qu3gqzEKKfhIRQzhYaDrkwWPHkkXwyRkrE43nzRpP5/MJd7c26oA
fQi1Z7RuiguYyGscoDaZIbfCo7EkH1LFJe1cZb+GvZfLK9oUj0wL+QYl1Hv4L8lOaVlpdGNdfitX
cZybbhp4DW+8zLr7zhHINQ/3Xdndg5zbXIZw9XXsjqDscE5cweeuXfFUpIg1Pr+nSuPcloW67pm0
w11YBuD4dVcfNdjLRBnc/xBNOT1wR+V2XnIOl+KdeHnR7Fwc625QcS7uRieGvKnG2bIvvPiHylwi
1GdDiRSTn4pV/brIS4Oxexs/MEcGYLaVfbG3hcZ21s4MB4o+ggSWtjfQkgJ16kyXWs+zZCQ7X7kG
QZDVSB6x9zSOzW2zOXUc7bjt5eLzUJSjJEWuouiUh2VOxJXhljouK3V9NOgE/Nyq721g67w2rq2d
mcii7rRk1W+0NYVGMipLdzo6C5HWyMGF9kJRUR0UFj+pDcpRafKREUha9glielG3jET60rjuhE5c
nIcxgFKR2wxHMvm5K4S4zJWqiKzOekBFLg9NrZQh/ZYbIoOg3s80lqdocDa7uFWbL5riznu3ipdz
pWA3iLCSeJSJkt+kqvKgtdCLIYRtzy9T0Y1HEkGJ9EnTo3Fqze+sLNEc04wxyBNelrFweMMBFUUz
AhQhW11357Sjej9lxeM8k5634NTUnGCDhA3oiL3B2N0/p0Xq1utl6vSoYhURSHXLi3ncnULmh5Hv
WhcYo6RQ13gNGgKGwRAo1EurOzW1XgmknC5ZiKVf64oI/hwj8tS+UGVTfVSq7DEpmvikSVhJ9duy
nxC/5ZTithhr9l62g3QE8XiGdhewMnwaGv2qMYbzrna+maL4Ujn5aY6CBmtGqgQ5I91SV6W3y0ZV
R12EF04nxO2GFEZWrRawR9Gm8VkMLadzq+Zny+zQqMRuF9Yqs0BeumM9Hz9mcix3uA0NYT9b8xU+
jCxiJjmfVEjKB1SU9261fU1mYlyU97HI2/XrkHqQNMVjipqsn3fp06ZvF2jt9tJuBcZzuYCoxf1i
54/Y2jfkLAm0ir3NO6OfbZL/EuVAWYp1HlMfFd1RQPZbHfeiMjZKWr1qXkVUuMQq21FuJ65E0Mye
prTTYR1hNwTAJn3nuvbW4b26MOMFRDo351acYsHgvL4ws1VI+1oCr9kZL0XqhH0vTgxzvI5zdJ8a
Dd2tpEpVX+2KkHrk3O6VO81p7zO8Gp28YmZoks9X06BkQ9JZ7VqY+e0u69aPCVNBHyU2LRBSHse9
+g2kqoLggPKZacpHq+nAPrjNrp2tE6EknzQ5fM/04khLHFbfHOuxiJ+aDpKaKNMT1PIo04pxvrCU
Pj8pF97lKiZwM18/nrbafWJs6m9nzspALVREnczYhAMLIqTs88vFBYXhdygDBACCqRoLj1dykmsw
uUvpl00+B0qzGtGg6O9YpB2CWMAj6VjVUq+AP8S65GCOUzcOwJXUVUJbpwhBQpEiTbOPVyd5yhqi
J4n16fel/7ML4sGDhU2LTQwDCI6UcdA26oNR9W1cKGG13SkejolFHKWtIbwkknL9MrgOmyOySlmY
+zF2L7ZyUl8J6CXQ3QDpBgp4wKbBVjOpEyXQ9pQ7ioHFyB/xMczDkhiCWtbxko6hRLvhuNaLp7bp
7o2GSmdY6Wsy43p2ifOehK2Wpg1VEGlfF2kRjb15rZuUjlu5qaxUDiVFuFR5O1OdJAFOYPEF2zmq
NpqW55pu7CC1rrp760peEYX8lOedcqRNPG32qxfNyt+kkbqfM03e1p6OMo+cNshusjEqY9L435mR
niuZSAzToirRPAvEVT3ZAc+YGgIrwldIXZAVPG9RtsJOhrQqj1AZ83Art4y0vUdLqY8onuOTBG+m
r8+P74+Gard1yT+HTPVX/KX/bO62/1FvpHF5+Ku2T/MPU/7/D9I7YLYX5/zNKu62g/T+/eH7Xw/V
979u68eH5PXobfvpn6M39YO5IeTYfW1z2FejN4hLG4aVSTtYZ4QdGHf8HL1BkjKZ6qBFBFwc+Cjx
8OdoFxwjk3nAiozeWDHbfzJ5Oxy4QJ1nAIKgPhsFAPobkvJlvGcLkMxtggiymKZhP45klWme3zMw
dA/af5x3Nhlvgo8FplunKHp9GXvU13WQOZYq7CbPnXWcl6hAO6Tz3akTX3JhKgrWpkprh+qSzVq0
jik0AK2f58vFqtJlhyYF0d9u1BFe9wYf2C3pAF8cJbk0kELV57PGMIfLko64iIge86OJxtcJBmhK
vk/msr9bpSkcFmSGCgIYVRve1EKTX1YSwBUqXklyKu0Vr0qY2/QK6cBAZigG3AJZKC2QdDQs7gkL
vGXHMWJiw3FGKXSVGRLpuG5s5osNyWlHXpt7yn62l7YL2tiszsqKfRziLNUA6AyaMXgUk68XqChe
P03O1CaBTntHkSfSu5RHngHOsoe7Vi/MKYBmkTJJV6rlDBvdzEDavzOP9SxfTxYyzeojXTmuzEwt
6BYlmJ3c39TyrKDOxTjTxdfLBpEZEFvRzOq2XN1VCWumvRcChT1GGZMFOspUphw51CLeGVWF+ms8
m7EbmH3BgChtgcMEppLrF8Av9cc8cYHtQF8CtvPiJfrF/PTgNG4lAJtmkgUbQF19s+NCu7XXnaVT
qAWldyRnxO08XAd2v7+KtgFwX6Skvy/DNJsMiE4iien1aVyq2O29QWKeKKvpGDvPGzlqelj3pjx1
QQChnxvHp1pWDwGvbXY2x2gp/f4zbAf+8CNA07EsBt5oix1yZ5KsAV1YNugxWEKeF3NnHKUy1Ult
oomG1NbD319ve48Pr0eQ4f7yLm6x4/VX7k0D4QK8a4KmZDNprlYfFj3ypFXlaPvfX2qLdYfXAmQA
z2Vz+NxIL6+v1TYiTqWLNXcz5tp3eH4C/KSeyntlGdEwQwQAvVOEl6yVcVRmAe+y5FWdqOoP3KHS
fGewhz8DVyLcYK7q8bId+fD7mJWvRzk2phA9eqsPYiNp07BdcPICpijaz6BympsOeNiZQD0NVZ66
+9uQ7Y+y4X+W6v67LTAB0794ym/zHbqR8jnZBUBQavnXsSxIffLVvmn7FT+xKNoHjck6bs8M2dkZ
bunrJxZF/wC/12Y7tZ3/7QX8J+np5EObv71JK0Eypxf5J+nxR9jqAN1n1obflKX/EVHusMsByQ1V
BpAGvwqhiEOLxEVZlFj0jD70Ke/vlhLpAvzF6tAuNkWVPn0acee8M7QaMM4/W9+rv9+3l3DugzcD
fDzXhT3IJnXDzB92V9rQanS5XJc8291k9Oy0uUrNJh8QafT7ax3E0udrYVIF2Z7dEEn+4I3nVg7j
OOLYWrgJSmIl4z2UdNd34gpP5OW7/nwVWD5U7CR3BJYOuA5Smk5pa5svrOuUUS9LICKxlh8xlakQ
/pzLM6WOYQXuOzmVx7//hofNDHcTbLxlollAGUNkex1nLFTtV7fg2rNlGZEjzDMwnOeozaU7vUu1
qGvM99rjXzxAOmMQTLTJG2PzILQZVszkW0UBZYrbNIgr1eD2ZmtgtZZ4h1jxiztLEMUgAJoL4dQ9
SFKeJ5puUhRmXrJJr3SEYEJvrdLj2GJyoUAQt3L11EUG/6joAbz8/tY+k5Ne5IvtufIG8sLhhwdU
843xtyJzrm0pEa4vRYhwFDjWhcltiXY8xuZaFxr66oAZX4Zdmq1MCPpRCTV38q1RK48yl72FUFPr
nZvyq/vPAgk8Dgcb2vx2016MJ1aNbMl8n3m/WXg7u12LALhYA3KbXv/PbwEF9rYwpxAnih00rlqb
TSku0mI3Jl4NJSC2HgVEw6/V2FqIxqtj6NlT0KhZdTzkZwoKJgEFVRaliH3vIKGz1dJibX2nRHpD
POfJbCoHnAxmunTWW6n94hZI1IkTaD/JDqPxDs2mwikx51zcOsSfC2kAmIDuLR2rdmGMq4FW67SI
AOlT4BdIP55M+qR8HuyZn8KOTYQStZUgqaoGCt2AzkBlOEBRyyREwc88SxPlscxBdQkhGGqok9CP
AUdVn221zN/zqXhm7L0+dC4idxw8JFo2VvHB25U7taBR4el2NPU7a1yHU8fLSiZltYqcS1wL9WmO
a2Q00QedQ8PsN7WfZdR9lHwaaCi0z+coWVEcNGPjfQYnaC9hmyQCdVJjeY/nuGmPHQS/DVsDCsIB
xwwQ5yDExu4wGLFlx9GUV9ZpNWMNFdRVhXwnjIxTRP61G1kIrab6MRPYMFmB5EjhnlTJ6qDf1arD
XZH1wMuyJUbFF9MdKLim0aNjOSMD5k+5BPI4oc7AqNuDWzPraJMjYpN8xBRwuuI3iOuOeUTqK/Xs
4DGQW1eMlYqbtLDA+le7hE6gB+bem3tw6voJa2nrJrVjdw40Ob8nivA25YAvVcnNGGszyjsc9Rij
NVqJYcZRbKTjp6JZ1H3lttY7KefXV3EpLAGfwNU7uOvNKrJY8dQ48hKXMbi+/Kgb230nAL6tEDao
LN9FgwSKfODBy4+CVrq21hRH2mT3LMxW577TjdJPkqoASshgcGimLli6Sn8nqx2Wz4RexH6IWubG
MtPfDMw6YaeKyAwvyrsasaLKYusUIPlpR0hA58grdZYSlpqqoJA1lbSRLIqPavZBFgY9o3Ml+r68
Fbm6fM9kfNZO7Ap06Oe9j7p9dxvrmXI6Cse43bSzS8SNK3Gj5FX5DbSsCf/By67mIY/faQp+cT9Z
dZsbP4yRBpJ9r6NWJntvSXXpRaNlZDl+EQjBT5jDLp2Ed+N8QpZJ3Clu5bzzHN9mUYy9kYxBlkFj
1PJmrNwY7dI0qheJxht35uR6H0Ef3Mi8J6TjC7zjgF2wqBB7DyvAdy7+q0epwQKl58IUBw35LZ29
iNU5wGHFBPUf1Xkz7PvOFEGsVF0AqtbZZ3k7Xhb4DfnNwvZdQU4E0xQr362FalyhhbVEbeXe5U5c
IyAbr6Gpr/DKVQcRhdpkzsBmKyi7SQ8btfmRIHXlD2X3gOxRfNHrSFm9kw8PJ/QbkVSDXEtkdtDg
sQ9KvWSetVGMjhO1ie7crLnBpMT00lNR9hrk6slpjhYmzmHax2ZYWK13DIy0vioQ3Pz0//BRUJXR
MTgHagUw7fV9nSt0e9O85jR1aOw26tA9jAPeALYxyGN31ZRLRwALa02cHlizbjr9zplmdP3NOx9k
K8JeZywmtwQ7wDw2/keHx8vjabJBF3yQtjurBv14XS31GNGjFLY3HLgCnH6AjPnZIhXziNGCt2es
UIRNqr8nS/uLk85sDQ0A28Y4ES3L1/dE4FBTKhQMEb45xqdE5O65TYA4lVrVQpFPHMQytAcPVdFT
IB/tOw5rvwjKmx0w0ZLYhc3UwUmvW2xZsparz14cn8fSc3dGCQL0+X7/b//9XzDZXxy9N/33xwdU
S/+6S6tvaKs+9+G9+PHX3zpbafVDvurDt1/1c/hMHw6CE4AZxxPI2wumPFpbHD6wYECEn3ttHunP
4bPxgXKGvhj8N8PabYDzc/aMChcITSbSxHK8i5CY+RPN1cNTs6U3BnCbTJMFKeRQaxjpfqRKVomS
+lixbZ7Kyk592xuxdmg8ZFX9TOb6J8We88+eoIbyRS3cq7Ev5Ce1bylHdcwIACTEO1p9me0zTfHO
l8E6Qv/JCwc6JTVsUIN8rKYpBsqyiLulr8slGtB2PMqkfvbiofyiv39WfXoZD7YvxGzDNrVt9AVm
+/VLmHoKWSCr8pCtqQyTxS2vzAYvoywzRGAtEllQKQGCeJhFqUtdnBudNK8Ht8n3gtgJ59KD25uk
53VufWLDvOyg4SJdKXBasBMriqEeH/VVJ49+/8EPW2k+NxhgjbMAcY3C23j9uUFwqxbmLDnQKPRY
+2mdo2Qq76a1GuGcYpnYx3J6JzsejmFpoQEmbGGTvaBBED+4WVmJdAYaolmI3o7+Kc+WuwaRS18b
EHCsHWoRzMOjWZdGWLjetGuGynsnaj2DYw+eF8mM1S8DGQSKDjVEnJbuyBn5CE2FWIJtCDQ4Ta26
nzVjCAoqr3NVsuIXSG7uNSVTonzRt5ajZzeOeNCpACrhG03+rSknxc8gPr9zk34hEcedIaYywGHM
QdP7+smsMHDKoXK4ScZdOp4PbPw7AAsARf0R6fq2Qws/u2SpG6zqfAJ5+KwwvgPXRikWJ4PYChd9
ryTlnkIjWAc3NJwKkPCXxc1Q6/zczA4JUtml3sduMP+O1v8WmXzYHvF8gUNvLq4MTFQG3a8/eitY
eZQgB0JGXLBs5w7eNs5PaBXBcB+xez7+/SF+YxoLdAF0u8lym7qdNcLBBV1rNL0BCjyVEm/O5Ban
adV+m7Q1OarRZo2KMo/PWUg/Dn0GpgD9gmgoNC9ypW3v+3gs3vlAb28An4djtU35USU8tEQcPLcD
CcLn8bp5DBQBfqIUU3NEgK3DRQEd/nwD/ig9/rcbPG8jw39mqG8SHzCIHkMEUh9Rr/rl2Hn7BT/T
nfmBk0ZmIqMZCK+8oEDaJlQZ6FPgEOgHnjPXP+nO/eCgD0+JDvhcBZxM5fsz30GcVFnPepwppn20
Ln+S7w7PAyBoZuJkXVKDu3XKr1+IZe26ZkYrgaELDi8mumxBJW3cE/ZD8ae+8Nu1AHmgKbcNKJ7V
1l+2HqrE/mSUGbOcyhrACCZZZIMOizwh7148kF8lvcMi+PlS5Du2SiaT+8MZMFohyH+nfK11EgG2
Gqeje1eV8xRqi5nvyg5VkXkcj+08VsIYzOvizCAg1CsQp/XX0ngakxuonBlKUaB5IQnivIS6t5Hr
CLcaZSSyv1+TfxuXDpPd9nmJpESITYqW9cTrxwD/v7TwrqJAWEBlrLJlcDchQ+FMTDQbvFlChR+K
fn+XngP1y1QDaYpD6W5eusyqQQK8vmpRpFYxLKUXNhnLWbetr5N2fCp0r7i25+58isXGe5zqc5GC
+5wNLTIX2zsfTdQ+cR4JsZ0O09S9FrAQcY00AkPi+pi05814Nyv5tEs1bQGhjnvkssKcsUoEC0C8
fF0sG5RZU3+cOvt6HuUc9Saw0QUQPRRZV0SWgwG6hUhZXIJkw9NrCboOCbaS9IsMdPFZbhvZeUzf
qZae9dEObsm2k9yOKA7GqN29viXdNCdTmvcI8brDHHZOaQXGkn9HPij1U1rRcJDJfdkjv6IxyVBj
76TANADJ/MR+ZzzxJnXwdJgnw06gsEXeZwscL1+Xpc4dE+6BF2KWBRN0G5osDQOyrEQDAdcqWrmC
KUKqh7nQULKQfR8sJjR+q/2M62T3TmHyJlIcfJyDSOGhfYiDHvYu3sZXReI9CUcDVJAx3HXT+h7f
c/tyh8+BcwlEA44h/kwHhRguc3ggoSQetgC1fG/qxwjXuPcWUs8DgjeXIYhuAxET2baDe1yazVJg
XO2FhVKgtS49nKt1yUxy3S+Yx540gqFFrFkni4P4AcAGR1hHEmMfGLyO3NtzedMYm/tOMR6xt/6O
AQAIVe+cHB6fYxWTBIox7OJKH6OmTveKqdgMmqTieyNQ03QMWuF96iztEtiDeQoGrw3pPRq/TQRA
3rSpI2Q4UBsve9DioaulwzFWNSWudkxmSsXZ62ousNTBn9KcZYcpffygqNn3vJq+JBiLn7ngaRUv
WRHfU8GLeISTPP00ppujtN1qWI6D8eNiIsor2AveWL03kv7lOQY0yHqAwRPD8oODI+ainey8wEen
wJsIBaA6S5Adqaz6qLeUW5yP6lNNFfaO6lXxAckuGIkz0MxP9L54/H3I2yYOh8+bWMdijvIVJeDt
kL+Yfjleg6RIHLuhw3reB4ht48NVA+H85k1+AyoWmkX/XsH8y4syiMCtHKQRoKbXF1XXCeFPBH7C
KqFR7D1EPsfeN7v2fE07FlYQwv0k+/L7b/rLSMbQA4QTy2TVPKzSqwktuhF7olBaw7EE3xq5C5gF
NLf8ekQyRpHDV6deFShAztdFzdPTcrSOwA6Kd/qFN6qIWyDj7aIIot+34AW//v5xb611MySw2rrJ
DJYSQ9BYhWQh0I0K1BZWzsqYIGiTuTuJu2yGhtC7qAorF7h/zSeuDSZjYOAIkvudHvOZVXd4HjiW
m8zeFmYPtT1zxoFoDxBmvPKL4bTFZbFcLDkSBZO9Q1NF493BR6w2jWPk6lY7Xs7xgsr80UqHKCtB
rOQJ6UlTkQHVuw6vaO+LLA0LISdRArG9SfUOZ1SZeXtUlPltyCwGTmUHhjv48Zidt+7kRrD+vszp
EiZeh+Jq/mCreCIoC6cDNHs+ZUcwoWIUrJIqGOo083ulbfzJFg/0G6ov1mUna23FK/CyhdccAAnD
QDmRp4raDiGW2VlQcKOTZM5CEGBOCMECiaO2gN5mvrMM/VWScIAQUeqi388dev2oLdE21RA7bjhl
3hgagxJgyh3pffoJOlX3d/3yR73F/1Doi0VB++87kE8ff9t88LP/aj7Ia2y9WDM8gznJbz851hbS
kyyR2NsSCBlcE5Z/ztrcD/+HujNbbtta2/St9A1gF+bhpA8AgqQoUZJJytMJyo5tzPOMq+9nycne
IqWIld31V3VXxUkljrwArOkb3gGmsCOg0YTQ4COZxb+SDwsOv/4s5SziIwPW/T8otr265MXphIgi
1VlORhqX56uFkFYdQ9TuoJwOazWeN7Md/F4jfxtYi8vlbINfDCHO5hcHPgek4sA2C1ZTxNVeoQ5Y
UScZnOOL7/9GwvFq3T8PQw1S5psIhML5MB0gxLCT5WAVZOO61PO7ssTy0XA+cnLdvD/UqwKRyBVA
4SKFAXxXRzz0fCzHQEZTXuZghfr0baR0t2ipQeLBsCSAKljgWKwNtyXuSnqU7uJ8vu9mfTuH2lZ8
XWecNzJq7+8/06sbTjyS0HYgheTQuRQCUbASysplQvIrkgiIsm00hphb9LehmFisosJs+o17+9uJ
vTbkReSmq+EMEocmVS6Hn4qZYQHdTkXvFX0C0S90jcm5khy8tVxfvqVYay/WUmfDEWxq3rJChydB
KC3S0ysX0ls0cCrPlAUQ6cJZ7HIhJdY8lIhLM7lB+bjIxVcctbYSY9Hi3pu5vh/M/rbtcKHsykdu
/Wvjv5U402MW/UnuIkpF5+/Y6EavQhvAx3D4WunNw9Llq7nNtmnh3NlBvJvDeJcYzmF0sm2d209R
2125QoDNvd6yQnhBCHxAwr0khDjBbIfakEP+zcFwLckXtcnvKtrbgJ+e4Cytyjh0ZaxhtBBLKQWi
pY2LrY0eQ69AUYQ4GCI/A1L2hqVwlzn9bQrxcJDT7VCBBerLx/cXv9hvl0cM+9BWRVDJtrzY+3VT
FaYelUzZbO67lttWQpBABag7OkdMRm+phuwLub0Syr51siEcpwE8JHJ51fvMA4sNNxasxmL8ju3u
Y1UOfmNGh/ff7hkae/l6VHtBUCDpwLVwsSK00FaCpqNqk8onesaPhW5DlYMKVHXlWk5QrRtwtg/D
tZxKd+KIScrIhxpyB6/6biyyD1WxbOhBulK8rCYr/GCmo593mIJKKKJr0JvlGXJgAumzzLZOVT/A
NFshFYqFWo7muraTMTxj8NmIrqTYaNi8MXeU0aijCc0QoADny32JbDuVOstZFYpziqz8UZ2GW7gH
e7MNVllgrkBjpa6qDesl7m4mswrdLv1GDcBHbXOXaDool/jLNCGPCsakAuUzTg81yw9tAa+aae8H
Bsr0M8KJSOtZDWbf1rDOgFZHo7ldluQwN6zLBqfSVELdAdMfhPRQGNlOpIyTtqzCNtwUueFCrPPF
l5Rh7wUqJyuGeko7frdarJpqY9vwRUP+e+SM90ZdPwT519qaANS3Nzgd3+G2skYt6zCPEJtJA1dB
mfeIO+DWEuZ3jjX4QWt4To3vtB36YkA9Lx/Z5Xf9HHoWsgLhlK06M/tSz91tbtk/Rk1CmWra1DFK
vFGyWyZ1B7faDVAalTV1K2B4htx8U/V4FyfF4xCHuSg4P1AD29shItNmtDFGPNvajD5wcMQv9ptU
EWdXzXSvjmxb3f6YK/EBiuJDXGfGqlrS0zBXpdsU2WPi6FukK30pjPw+7B5sWwL0Fv+woeVxGW3K
MPazakAwTP0UJ8yoaX9MxL1ggFeZHb+zPLOnwrcxtH3a2FARAl8cJKX5K+LbinNXfOtqruAf+Hr9
lUIqNK2C/6QZP6ZQx7cdcBTX3tYyqwMm63dNkK3yxTpK43ibxdK6KaQ78WeVlFPDpX1w0mhnRYHf
dtkdjsm7fBSOt8a8Qe7shLunP4TRTlhUCDp3Li1PgWbsTYOFJy034Jf2Xdij/gXF1Zk2BdbSWBVv
kf/8IE4dKZY3oaLt7SzaQChH0dPYhpia6z222QV1OXA0hUeB6/ucS+vEHsQvF2Vkrs0W4kjmHCmS
PIEO86cOy+AB6TZ3VPK7pJY3Fa4GOJeiqN3etCjcyoFOjyfaSd24LtJkZxqhD9LnVivhiLbzqgq6
m2zARndEdrbjw0JEjMP+EEAksevmAbyYX+rzSpuzVVjnq2LkZ0IWoTV2HpylP9oiTyG5IlWuNjd9
q+/EVEcZ/w58LrWlj9LQ3Yz66MMe3srh4GW1sJOU1no4rcES2W4Ll68Y+ptuDA8Ex7t0XkCrBs9r
ALL5DnbNrxm13FpFviFaVpYaHk1QeXrG7cLFaqonW+kRn0h2Bqz9kM/aiKkRuVMTf2nBHuo59BbW
yZDnW0MJnnJ1unJCvXXIgz+nWCEjhkRH+uJ8amozswHaYaXXPFgICIYFEleGeuXaV0Wl9/KQF111
qE605RXhr/oytEkCPatq5FKgcKe/InZxY4aQQIHKGPOqVfRdPOfbXrTC57L3a6l4xFHys7hTZSP4
FCFs57bUwhDI/WSRtCL37SXTvHr/KnpdSSLMhKiFQy99eRPe1vlTdogrFXlgOytJway8UuTMnZ3l
j9HQt4mq7Sb+KTnKDhr79wXNZt2YNhadbzcsr5UnX1dXxKPgtPEcKCHiKuKoF7GgamRjpmU0GOYx
OsSdfdKL5XufzpuO6pxpkfNq3W0x1t9iq/Nqi8MCRZD3P8eba+PFI1x8jWnIpbyFtrQytOneqkPo
82X1LaGX//44by0OweoD2whlljVysQiHrI4ltdNEMyX7Usn6Hg42MgLGtluc5z1SDIFvWTO18cSr
tejz3DzojrTWOIWcoLmR5GHdOM5d2cS7vGfbRv2V2vRbYTP3N82TZ5YPsmLn02GGM6DjRvRPSqQO
58GP8AtvQaonKa5i2bAW6hW95DxJIYUnrOzd97/RG/mf0CkzLG4PUKaXTXspsbSonmQHEOTXqY18
O1D/iImDsuJa+vdG3kPbD4ACUr6EZZeAVqlCHzjN8AhVk5u813wzUVcJtcVKRYC30jmRf9Nt/zbR
AjzGx7s4HBjSoVEpvKJAxZx/3MzEEbeLGRIVHT/l4ugNukUNNA4C3UZRI9eqER7gN0XWKeQ7es2u
3GBMt2JFoBju6TUldG30Z33AckbdGnO2Nc3sDveZXbs0N20XfqbchWyDvOnzwa/HwU/MfDXxM/k0
+BZRUBOGe9vM7/JY+kjJ7DilkZ/U7YMyJ2itO3dxyuUXGbuuASASGhjKxLs2B5ffJB/yZHQtypu1
mVDrLL4ilfBRzuq7hocWP99NuABQBO8qbdtx29il4VKj87Ho3ElT9FlEYz3joQhwa9SRX2XdzVCE
+ylJsCvuHvQ58AeiwHnRdwo6IzZpttgliKtyHzYPMiemk+lbESyNY+/1afg51CUKm0JUJdmBjfs1
2OlWI1fW++lQO8tjX2C0m+LpbFaEiHF7oxAHi0jL4rLthoHbLdsGkeRHsnSw03BjKOGG2w7Fz+kP
Xe1ul3C6F+f33Oi7QP0a18FhqTKfiPe2xd6jClCsFaFIMNh3WhLeZNPejIqvSh9uAkSo6jL4KLeE
4KZ9RxnCmwcA3MxDsHReW7EKnPhDSPRZE/VaJcT5zrmbLVz0mmg34gUhvuHQ1Q9yHh4cyv6K6mzE
z8ULgSE3qjwZW6Rz95LDr1E6jnX8a+L7lUl/m9unZpjJ9AwP/MS6wzcKLSHkLGjCBOmHFLwiSLHD
Yjl+0xE/QQgRviUikNET56OtUwI1A23fShP0duspIB8JnO7BKub7IR5u9ZQLP2FOWWshTvJymt8Z
JvoJ+cNiJYekIehuv9LM8AArP4qakR0QVhnjRqm03ZgPN9WMFgS3UKcvqyhOPyxz7IXleFuQnJZG
+qEgYU0cBFukhs/GD0f4XO2WKjqKWohYI+aE2ArH1DByPLEGxRWLINjNbCHl0S4bXc5Zr6Pv6N2N
yenaBaxPW3fVZtk0keGJuWmkHr8GE20r6WiVfCCJtDPOcIZMt0pDJDee2NJP7x92ry8/ARegnogh
JbQIuNrnBwKN5KTn3WkFhtJR5AOq3t8uRJViGRSJvo3T8GhZyybW500bEAZqzpW09NWByyNQtATF
jKGjsNw5f4RSruVG1ia6G6j/DUWHJAF6wEa2nfPOe/91yXQvD0BRjAHc/+yrJWAX54OhyiUV2DDb
K91IdhIiWvTwOjx72+hgyctKWwjjsR/4IBmRX3MOJ7XysY6mr/hjH6q57gEBq7ugku4G5IpJZFxp
Gr+beuzZU2h6eknKydmgAMhDfYpIHd+AuySNdwMOuG5nizBHfFySNPpImz42tspMUkBX2FbHzWj2
nih2LWjmo30+bcwKYasRWx+s8LZB0N/CbNmVlgaCT9sZGvUjKz6Qfxxatg5o7XsHKFkD4BupytHF
AoTgf9ZRTg2LVQw1HNXLBbxf+Cmxl8g1zQWz9hmZOZGBZpxRmtqhLlVwCi75nd6Y+7GLPhda/EFK
y8euyQvXngK/MUgqKs7LPrc4Y1mr9EFmNYAeGxxlpIWKUfI5h5/fvsMFOiuko8Rli/1EdOjVEJqu
nG11vfsuNdHPeTIR7bK1rVlUj7bZ3wxsX4lSBLpChzRJaRoNwbE0DU/RmIGwlu7yNPzUaWSEZI7F
UGArXw8+J8EujPMNqji7AFOKziCpgzu3i0jW1IIcuBzWwCImrw3DQ93JyPGstZS7rrPvJNU5poxJ
yeyDEnRrecnualnbQSfd2+TTmeT4Yl+0EIi0Qkcae16xzHYzyb5mskXJM3pjWHdVtKuScZ024UEc
swj6PSkjCl1d7w0NjSW9klbPf7iTbOkKpViVxp4FH8eos22ncikuQrKP30DSwKvt7qhWgO8DPBco
7/+wzC5c9bZxo0T0nruo1rZAD2wXNT4aNL8g8VduC4vF1QPkS6UUIb3pXrPnldEZyAsU39LUPsZN
j+GNgIakW6sr70TinXAoLyRSldx9j5rMRqYPG75UWuYdnfUPiIp9RBv60Kr2oeZw9p0+58ACghq2
wZNIsaMkS70JAR+p6de4jKOpRc/cTNExCn0z46YsDa8fR9+uyK1LyYdUdSOTJyNh+NWMSeOJtwHM
gdHlzESOLrgtFW1HyX+XWeYJk3Xa+st0n1oTjgWWRau+1jLu9uSLUwzoNuKi0tMiuRU3fVOEV2Ln
N04OQfSgzUJMCPbrolbfUd7K5xbzbNCiREd8TC5eKAG3LSIMKdWJ94+q18MJuVVifggRAKzMi+Hk
2ETuHGm5lZT1tyI+icia7aL4JlZ6NY1XhnvjIkAfGiAaXESTCihQtLMsaAbcBrpstFYlh35Ggt3E
FsyGRUb/qPOQOv8qz9FxtNO7OMpRE+i9yfnTx/J/oAuIYgx/XSq9EAj/W+jlf/9tO1E8zr//t/9H
9GBEZfzvm4Rog32Lm59nMHzxE3+1Bu1/oZQs9FowIfnTZOGv1iD9P9HiQwAZ5Pi5NYP6r2d0/AvO
+79bgyqGdSSHrHRB1OWH/0lr8HIlQwDArQSeq/CwpKMmfv9Fft1k4aIYgaqs2qEOfGNWnXUXChus
MKxvrKTs/Fwy8s2LD/RGF+9VpsOo4BTYqAIRAEf9MqqY1QTaaq6sKghEnyITEwQLd6925SSOdOfk
WvkQLGmOWumCC3JWf+TB5WOj68FNG5v2reHQmUdJ6nMw6ugX1qndezJAMeQLZAVb9wgoiD/iY++O
hhat20Ea0UFZen8p5I6YPTWf+j7EcWJEwfJLmhX2HhyU+dNyMO9b9R0usV2nKPsptbllZ9NczzZG
FHOfR2smBHWYsRyDL1arLMfnT/M/sMv+f0P7ci6/WCWv0L73P8f/5X3Lfv4oi/jby830/HO/N5Ni
sfYhfXHGQ7QQm+mvNjvloX+pKNfBXYFv9xvH+2eXXcLmBGgv0ifg0eEp0e37d5tdUtV/CbSU6M7/
6d38TzaTcRa/IltNpepZv0JwaW36OOebqbSJFPSwCg559X0EBCJ/isorvdHz/frnELwnT0z9HkLl
+RDc3tkc6VNw0GLZT6rPnRP7uvNNCU/dcA3Ef1Ht+T2YKk4n9LhRqrpkdgWxM1LMVKTDSCTuwSKv
aYFsbMUljsiJ7WigXKnvvPV66G9h/gsqGyz8RQYgJ52CcoMuHfpf5dfyST/iQHd1kPOc5vdrCebg
s4M7vLWLQQwiQBtYXHAAjusKPm8eNh4px3rBD/HFGn7jpHvjfejooWck2BCCFXQ+XSAasTvQzODQ
YZYg/Bizz2aFFZzTumasXBlMLK//1I+e34uqMpVbumx4mV5yDtCHLauy7uJjRA/LbB5wD7uSol0u
cCQaObrBmEFI4W+XgvNjl0YFRHs46IF8Z2PXFhoriQ7x+x/tvPQGFOZiFPFRX9xJeq1y2IZLeAxo
VEgkdZ+CB3M92A3SxFde6PKTiaF+95TZuaigXWwnpQ176txhdKRg0nhpuq4N9RoV+AJI8vt9BGiD
mxbZG2Qlzt9nGhE8wqk7OjY/0CenQkOrqylupu/ljfodx64IC6DJVT+NGFdjSuys3/+cl8v9+R2J
jnF6AgKkWhenkloh69WpZXQcsqdZr4/RWG5LJf1jrK+K64vl/HIFXg4l1s+LmUM+B31ubC6PlHrI
cqyDvM4f6rV6N+3zK6XoN2fuxVtdzBzMXsPKY4ZSzOGmiQDXduqV/XS5eXkbIBpgrzAyIuJ6jspf
vI1s9krvUGU7OnKI7oRxa8RkYoDCCQ22EW6r78/T680l5sd2ZA5aYH2XOQzuQ1o1a3THpkiodnO4
djC/Vv98ENF3gtANhILY83yGiIwAgjecESWVUEndLkbyFI/X+H2vJweFBpVKNh8O8UPnYpTELmgi
RGp0rDsjOelKBOXfClDcff9l3hwGYQHBIYSfc3kZytPcaJVtREckjigJ17anWOV05Yh4a1pQgRCh
hc4ol9ZlLd6dw2CGnKpjA2fsPsrixyFKNv/4VUB9kA0A3wVxJl9cFHmNSa1hjPFRyTwF7TSv0aX5
yptc6MeIgwh7lReDXExLV+fV5NgMsto/nLQtlTzn0/CgrXQv3H4/PC7evJJX5ara6bfUkMqjeju7
H/6L91Sx+ZBptwqk+vn6SxuzjCKpjY9aKAmMR3kfYnP6fzfGxXkbtVnsBHLNjOnZFjC234xXtHTf
WHjk/f95C+38LeZklrqoq+Lj2NmNj8Pjqmuaa1yltweBc02ZAR6odXHCjXB8Rjvv42ORNtsEkmdU
XGlHXxvh4qLtpgQe5DwwAgcc6pZeVFz5UM8h4vmNwJKjxPXXS4i7/sUZall0ZsZ4io/NWt1Ma3Oz
rGL3hH/MKv4ZwLs6xE+Pf1ibcXVPevV9lN3ggPbkFQzjm++pkSLahEYUsS/KNUY0DqhYYfHRp/1N
iGBvKF0TMLoyxCXFK4wR6o/iOT46AGTiTVtIV27xCzbwn5uXrFlhLXB8P6P/X3xJva6sJBg1Nu93
EHibfFut2025T/fGfXCy/D++7LbWink0D9k+Xavbct1sIn92f/wXm+vFY1ysygjP4DBOlfhom0dB
wjHjayI/z2CwV2vmxRAXyzJTlGUsUis+zl6wCXbzzzb1wcKg9Rj6gInceVX4mV9tMjyCIc7hEfgQ
rq8hD96cUBrxtCSeI7eL91y6RIqn0YgxEq83Y1/n3yQsB36+/zHFH/LqTVFat0yExiBtiId4Madd
1eOsLJvxMS7vA00gGm/nXsMCJPznNyWih/8ZSFxyLwZSCowLy4FPatM+E03j/OoQby5Q9MXB7PCL
5s7FoThFRbZo3IzH/fd8l62VW8wo6XBskSVZLR7WnavCyzzbB1O3yrze7d0P4zbaybfb/+KOUZ+Z
JtSWeJqLl+2xATKiJU+OetneU3jGHPwa2eqZTHU+cygDgdKksKeBELiUXDExaV4SK22PYTFYP9tF
Go5KAp7LLTXYToi7j9OXoTaWX1SDs88zoqvf2lTLnujeJ3tTm9RDHNJ5arQ5xCJ7lrTCLRMcnnFb
rzkdlzLHfDTp6j2yciifhcr8x2DmMuX3Kov2I2ignogHSUmvsTkX3KgZcJvI1FY/ZbVa0rjIpOKD
WRjyXjUD/t1oFg2zlnwq8ZrKKjt1a3nWETRw2qmFAqcU9yiTw2LrtEU/LHUe0VmRTEHetycNqBpq
wq6dNZbQ+xno3WAJMMYrPY3Q6nD6yQho0QZL7sIEKD/PtnDVBMlryfAopTmhNdXav97fPRcqEhyJ
bBnkJznSqYhA/7+Y6KENsmqaEueUmnO3buu69eteRo9fqh1p3zcISbBnpVssjZZ9q/FEVYvZ1/tP
IU6js5WgMLYQFAUphZTEJbUpL/SqiONkOKpGcD9Xh1I3fi0qZ5R+5Eb6pzcZeBQB/cdJV0QE9sXR
uMRxGkGdlRlMdi20lyRRmf538frx94O/1Cm9ICvzUXGxo6rD6iY/gBp6cSbJFZD/vNTjk51prJIZ
65Qvpj1qP8o56FrP1gv5IGmIloL81xqYjZlh7ZokSn4h4Bs+9k5NYKd2qYp+mTRnzVMfQkb34km3
Pgb01msXndfyR2Cr+SNSftWvrjflH2q79F/nXB0dNwgGuNmdMbWTl6OPUvvy0heVW6AXfDBrx6hd
pdQUyOLKFAIiVvMPdupMT3aEsbuHFFGM/U2E+YIPTFYFYpdWxT5sig68ao4d2GaKScZp4GWoir//
8S4aNeLjUX+E7KIZQojpldaZJdVt1NVDfJLsat7L+GG5stI3Xg/Gr3Rj9Py+mlgM7WAdyF4XhNoh
LMI/wrEe/cgxy837j/PM3j1bmzwOKnkiPTLQRLiUXrOq0unrukxPqZxicpFjCj/BytxiMFbRWFXC
W6Dc4Cwxqjs2FTKK0OLLJ02mse5Oet/6bW0P940RTDt8bmRvKTPp6OC8snZsXBinerSOQZCtpXEu
9xpw6bU81co6m415x7lYrtqxX/Y4ycDzHnUcjZNO899/x2eJgfN3pAtCzRDndTJNUvXzq23s5LBx
OkU+OVYmjqJS74D4DGGKyoei3salpH/JqwFgr9JIo1tmWD6M2pwM20buioeQlPtU2HPzrQcL/7ik
RfSR2005tXOF6N8cKiYu6+VYPdIB5W6eCUywyKmGUjnNyVh/wByGaNLK+3Rvyg02xUsdBLLXI1H4
U9Gs6XPUtI0FD7eIfw5lFFYexPseYjPeS9kDLdih9rDnmTKXPRD+rILS+SSlifMYtT2YeDkZ1M4d
civ9rA5x/cc8ScEIU7+SP9bUUY+jlHR7Ne173R1MB5WFDDr7tTLmq0qwOGktSkcIuqhC4+viI8+W
CappGJ1TD9zXAZ+OJ/G+dYIKa4usH079jEXfqo7aKnEXAFwwKGt89DbL2IC1D+ag//j+tIsBz2cd
O0PqGCrhERTIS8CuNDsVQh9DetIzEFVcVwamHnF4JZK40MIV+xm1DuQB6B9QyniVg8mhEuOClhen
IKgUtx578y5IpAEMtbxNuWq83PHzGU2CQI1BYi3d9DDmQeFh4I0yZzQajy17cP2P3x19HRxzUGyC
5fuMI30RzJVdGBm5NhanYrTtddOVhr8s+VW12VdlWLomKJZwklFa4dq5SNXztFUiU6nKU5Y37W1k
ysG9LYXm1hZJezWnx66s8zuccnRabRLzLsWan4dG7vX6lPpzD1ql1pbCmzLRMAuAWaFcqa2WPD3Y
rZrg2zbloBMDA/hiEW0HvMFuOzgVnp2krbcACvaJNLB4wJH7SilERAZny0e8m/C+oIxNseWSbBPa
oVGjhFeecGBA7xYIodei1uha6VXyyzmqUwQpCFXj/SE8dkHRXFJ1u6XXB71eypNtdsmtEySmb1Wy
406JRlE7Q/YyH7L05CiB41XV3Nz8w8UihkdVFLYwvBuaKufHI+DPMpjNrjoRmEreZE7BvRzF/ZW2
1LNvwuUHpb0hIhPQenTnzoepqlhuK6erTxj4Rh7AJJAi6dItflpDP1HzuFtjSCYfwjzA3CxQ9o2W
KN6g6NJWRa4AvDL2R9WUKrusm/BCwJnhVyyB6kwXYFIFUXTE7Z0D5ZJDdT1VxbR6/zu9CuPIrFno
1PjIk+iFX0RWkpQXUDSG+uRM/eIpRqNjWOSEntEax64yIjzBuisf7Y0NxpD272FtaIjn3yzSgoh7
e6lPqWSgoh0rwdbuIHyNysQ3knpENquYdDfNlCvL/62XtXCeICqAIsSleT4yRIdBDeulOTlprrh2
gFaD2y5LBoa3qCCg6f0RdbZrNvavzmw+MbgFelM67hsE7Oejyk2uy62iNaekLZFQmWIMC+foGkT8
9dYmnX7WIYa4IHAV56OAqtVBFyfKCR5+srKm6Dt2YtxHYxr84yWj2UJcFg05oV1tiPd9cQ73YTtU
ZmRop7BgazlOEgCHB1A6SyBFsd5RV4aE/uf76/SCnCHOE5YoLAG63wgeoOp5Pqoa2r1sjqWwpZxK
X5eMG3znEDEJ2pXZjbvOsW+VqD81ar3uArtGf8k4IMsKSA1c9fvP8npCya4piqti6wgQy/mjNFqr
x5o5oS0CZ3elJNavKe7LK19ZrMXzkwV2PFgXpKxsnHQv21eZJudthwfqU2PVjm+qZe+Wahiv0A/M
/SEJws37L/U6hifWeYYEkNfBln8mar6YVnvWbeCQHVKNsfm1rLVNGDSpi9nchyk4GnjltFSdirF3
4yJV3MhQ12laX9mgr18aBQ82KKYtcF1R9Tj/spSlSDmR8jtp2DN7hTrj+EN4QlegBPZaWvKVW+LN
AE8oY5HxIRUApO18wBztd7aShottLM/KKlpU9UsBluKxVZdkcBtaOgd9XpzezbQJVI6klmO0DlDJ
/9Fx7//jciq3MrqTiJaC6YPpfrHI8TKaBsuonJM54fwsh5LkLZny6/2ZFmIPF0uLZjZhIuU3WMXc
zecvPTc4CsaBnj/FQQW8Zxxy1pWddNuqWRScHTJQlwDrFH3T6T1+TGmN85Gbt0VJLzVOTLfJ7eG7
jPa+4ulRNIUrW4fK6SHxS6+L1PVBzkpjTbacfl5yyyphRVfUuCPFCCU3RIv9keSs+FRF0AVdeiMN
xDB1Qn8KXPljQlLyoC5FI6+6bO5JgKV4uFFxvsK7FkG1j6TQQhIpbp0vudIMozv1NTCD0jCrfCWl
tXTQm0V9Kp0FqdTGKWTJbeGc8WQBMjGrAlJxu26TWJsx53Sch1mtk8ljD0qmF1XlIZNr+cf7n/yN
dQaxBTYN7BcE2Mjazj95pA0mSLOuegodo1/XqL54zqJJmQt3WPPgFOSeEWTl1gLEbwwQe7FLSp+Q
GL7W1nt9dqFNCSpI9CkRxbjEmpd1lVuVUiVPspWFt7MZVi4ojubaYfKqI07bkMzbRMVDGElcxkWy
0cpKkwbJ0xhaCbQU2b4NLROtfyVJqRIGAMfx8/TjXooOSj9a0Ej1P7Uh/5ZZ9PowAVSPj4cJex11
JACDZ/dUGWSmjoZ8/CQ7jbOnmT09jVMj3+elc9LmCdjz+5P8xnjUzCGm2VxU5GgXcU2l2moKXTd+
ylMF6k0UDlvsErmJDHlaG2F0rRv3GmDBPSzDUiDQpRtManT+gqT40tTGzOVU5t12brvBg8oa+oZm
mlgy1jWlUpR4DQf/iMl0snUZ2NpKCgbV1e0ShX0rLo7j1LU3EYYRK+jm2pU+2OtQTzwh5ziZFHnb
5ScpdCvqqYwlT7bCFBiNA5yK4T1CPX3bpQuqf0NfPxXosV2ZjDfWOV1WlKlEsgxy7uJgl2ujTrTF
Tp4oWUXbkSBzTWXxWsP/jUsTeU2QjzYZAHHXZXfKjORJH2wTMIFFGcuUOwWe1zyv8ZtONmEfa+tq
sCASpGZzNxt9ujPCxFoVkaytRpAbq/dXoJjw85iBfAfILaI8OpibZ2PSF1d4rUx1A5UkfYpz52FK
51+mXWJTH34JrOS+LYfv7w/3OuQkDtSftR0pab9q3qNXgnV4WaZPI4aCt6YUGgfJXj5TwlSuvNjr
ZBL4I6kr0pXA17isz1d6FwYGziZq8WQsztc0lLtHZ7Sy+2TUEW5UIIkpgTbeAKptV7Edm1fivTfe
k4yBWgCKXGCazYu1ZPd2iRNyXT5ZiyXv8oYSYCWbtY964zXsIfqYr+bQkYUBDzAS0Wm/lCcxK7VM
FmitTxVbtNrKQ6ytZLvWXa1M2hwapISba1lo49fFmDUZKh0lSbfuk/JbUWZw26wgywTfZFBzFA0q
eO5qVRpHxa7Dx1mRFngP2qKuNbPMaFXEY3MaVan0B7mPNF/Si+zejJmJldqY8jdlGPVfSUatYlAq
eH5m2EffpjTo8FHHBNqkAEgPAhv3vgjYy0QEqLDZ8Ren7Od+Y41g/0ay4u+22mMdbvexjtXGrGMQ
n+IAPLNB/dzUmsbrMmu806oCnTwCjfkQRPx/7kCKf3CKRDtlpBm962RB/dRiIY5HiKGtED/og51c
FRKSarwa1o66MfQuxhAoaA5jZh3b0qj3ltEb9jpK2ggGE3bmSN3URS4hGArFca6YBle0GKhc0Te5
sfpe3YVUOk9lLQW/SIDTkTp+L6NtWEvD5wVD89xdjDTz+7KXF/Bz1pQj3QBx1peBzCD1Jwtogdwv
kbxJlWqs4O51EWDteSSgWbo5IsAsRwsLDppNzALtgURBQuChCVPpCwQbufMKXRl6AES15rg0mmZU
z8pEpdNiaDjM0G+LVOF+qcsrSlCpbxZB9WkxAlP154EE05uYN/NRqkv6JVWbqKi2OTikubZTpcWq
1SIT0RVA6BNScU3xiZO6K1e9OmE+bQ+K1PkltSjb7cZ6vg0wjP8eU9D9Hgx6vp/nMMKVx2mwaDEQ
jqsRps8XHb8VNYhXvW7EN7HTS8BMcz1+4o5Qc4zV7ZJ8zRq0e4fgEvZRVpKbsjCKL9nSJ+sOHYsb
eZpwO2Ub7sJGik+LoyBKYMTTSl1wgPKEK8i8UkcY6bkhV6iAp7gj4yCkwyVDQLTxlryJD6hPZ0dV
jpJuVZhLuIuWIt8DdZq/JUuqmx62Ijlq+EaPZUYrWRpm2f2srDGOyH/aRh4k7kR9/dQ4gcM02mH0
oWPjfcEkxvpS9Xb9KHVz9rOHFwrF14yBCYd6eTvJNVIKktmG32vYa59oWUrmyq4K+XEB1AyJr42f
9FFPN0pWQzFtNKB8HnlX/tEqoTjWKFRubMwke1dXxwiNiUWOc69uq/ljOZPN84nSxfSaSG9RHYDg
tpudmZ7ORFzzKWmr+lCmqvy1bhun4e6Pm0PdNFbrNi1BursEg7F3uhh7V8G0+z/sncly3MqSpt+l
Vt0LXMM8LBs5cUgeipKoaQOjJArzPOON+jn6xfoLqnSVCeImTOeuqqzOQotDIx0R4RHh4f77/+8L
3ZSyXdTou2ps4sdR1bu/CiWE1V3K/Ka4D5VJiVwDaBkWzD78kkm2ee9Pmf81C82WvS+ZWnKTxKFY
aOceOWrzk0c1vCLkkeAAt6Rp+EIVlTf7ZA+CU9DXom2VwGtAKkvJyy0aUJ3p+kM+foceornthkiF
I7JnGsYy2MR1jKZ9F8rQFMrm96Ci1wjYaKt9lLWpv2c58DyfpJuxG6SuDtzcz+GM52e0VMi5Y2/C
xGzfTwNh/vu4n5R+UzfO9H1QYihRbSf57qtOLrmJWRTvHD+x3stePX21jEGn4gY5w6ahCfow+pa/
83VNsAuXxfSjM0TTovRXFznXjpyOV7Hu1d9N6hZbnSZAVwUN8NHXY7Pc4Ngq1CiNTQ+yz8sG/LhX
3qSx3kAK6ofwRDe2MkI+6Xe0NKv2KP9Q6Uh5Q7TWv/M9aYShphxvnIxo3ZV6zyScJD9HGikox+fI
diamr2xpxhwMTv0iVwcEVhXUfdzBS0IdboqylF3il8jf6hO+xxkXqtC2GF30kNlxeJT7KFe2rF1m
u6Hd6B8rOmPGlfTN60AQZk5CBaGu8dKRMLvAo0aCSWUsHz2zTm/82lA3uW0jDuZQQI/oY9y2fTde
tT76yJeDlJdszHlQBG0eFRxyGrwD9DlEqaKRM/bHpH2MeVxDbsS1exXoGQRyLQ3XWzm37JTUbENz
4zCOXGlQ4o49xLooxSdZXd/XnhzfqXqk0jdjkGqSY2t64q4TrdQ1dEtZr/i0TStqlR8SSDvvHY5p
a8uEtMAK+ip8TPwmGzcIk+B/ihUmLklv+F4CezAl/Ju+yo06kEVGc0LxH1ozMbuVxMprDCSzTnqa
FxGAXh6gs7eCrseR6rRK9aiqhee20Wg+9I3+lDpa9RdtRfIur/Jso5VZeIi0vtlWaTps+tRKdsQj
7AMTnpHcU72jV3vdnZlAsMD/L12qzgFc695wRU4hPxSg5w9dG6lQG0yo00vd8DatNPMaSeduJSh8
HZaJhI1G1yOMLUJD7NynIq66YXSM6rGbmNJ4zJ1NGNCg3qZ05V52IhFfznzoxNSrSNdRcxngplU9
jvQp77SwN+D6mZwVV10YEGzptE2oJP2oKcyi3EHWgzGTjezRk4qnvnPae9+2y42GKuWPPx6PBoSE
FrgXtPK8DlSAjW/90Mwfq2aw3IEcr2vEerKSBViYNcJY8SoioiXxO0t6hF5kl2bnF4+IoiJhnCA0
HpvKn/YyoOhDsQ4xVuqzcFdqMwjxKEseJeuu/BBzXWzylr73ogGFcXnGZizDNlAbHpJMGVkzykoU
D869bcoRYKadvPuQu1+2pVu7k0v33qZwf0DbsVlFVMx9YW5uNndwgYXeYGJO3hiuuiFe24Q7yEZc
H1vR7kZ2/0yf++cAyeqDnIAbkcN6VkAgGgBco/v9B7Nw7qHjATBXRF+TuH2W6nwl7zr3DDG6U1vq
+WR6kZPUqi51Hzo6+o1vYfT+8mq9FOZPN+zcwCwXoyo9qcSB6bt13NJ13Gbb7rrt9VdoxVzbVTZv
g82B822r7gM33sruSpfGPC/AEw4NDdH/KuYTBpOZt9APkpuZqg2PcZnJysZDkp5c30ir86aI1fpG
iQtwZUUWNfIuzkO1AFE2WgHYIjnRdzwcjPtErqdsd3lelNk9/PJdnC8ExFQr0Z+aPWXlKgw8lB7H
Ry8Nh0+t0kDSZ/CetaRgum5L3dtkuea9tfJQo5TjNNcNUlOuL9X9/ZgVJqQsVXVflt1Dr9TJsRmr
ZjuWsr8N9Th+e/lbZz7y8qlQZosyk0LbxJzzaOKRSWhnDo+QyksIV5RATAbel5etiAGfOApbGUA7
lwgve1r+6AQ+98Ra7zQp7VrrEaIt+yFMkTOKCxrJY3JvV57ZFz/Pkf9pdP2PF/bLf0LuXjW6blAk
/PaUn7a4vvzG735xVkE081H+oRlEcAv86hd3/qEQutCB96rJVaFfXPRA0+JFFpQcFE70i0oaZXV4
7QT5piAxQzDxT5ikhRv8dhPxl8E+2UDK+I+AY95jOJIRYYeY6nayAJ64aV8pO8v0ERXsigpMTKea
29y0sn3BObrJJvnzhMzXLdIjFhIWQKMm6h7lFs1ixJfCutMeQjTeNhNJld7Ve3AgG72oq3e+0lV7
PfOcwO2od10pgQM7bqZs0Izp5PAadTLP2OU2V0+QhtQB6Q66a4LwNq4soK1woH629bIqSfr2tbXj
CNnGk1ZcOTWQ4Stfq7xoG8FmRh62g2FraLx2JeV7vqHETFE+BJNGNIsOKHN2vqFUvwicJMvVbe51
cH14b9D8edTJkMAbHbf7l937P7vpPwgATw6yV7vppzqi+4T4y//7v8lzOp7uq5ff/bWv6PQWuAPw
2ujqEmX82lTqP9hnVDappP/60S9+dusfvIFkGs2BYcCDJOoKvzaVxW9R2eFXVRE5ouf0B7vqNfcv
SWOAXGDW+QjRx37uKxzw1WDHyLmqEw/CLiKTOFBW3Xak7cvsAOTlUDbWM6m/92aYJi40cShlV8NN
blAOD1vjrUcaXZbf9OLBlTnadTZGihu1zYdGLvxNkvv3RgPCXCGhl9eQ2pW+5SoB5OZdkJBvQZ7C
qZpnUDs27D+lcahk68bswHL9uZ/+VyMuoNIuQN3/+kT/6YN3+CAyZf9rXz0h1fm/T/3wP//Cb08E
A8MbnNYS8Y8oyfxyRu0fAMXEsUHVnyedaCv45YzwiFDZ4mIGbKLA1/HbF+1/cE0Y9DY5ouQB+cGf
+KIIyE4PeNukPmvzksAdiU3nBdp4iOtmoG665VwmNVageCRlw21WVEjbpOpBo0b1MxT4l/XJ18SX
2HSwSOMjr8tXTakaxQwFGL+2jeqpv7LqHYDDeKvGgb7R6Of0eyTTs86PNpXpZNuigRZsSPZ2xZeA
b6I6/yOkE13U0Rwq8OhIymGwBcp0RATU+HnS/suPfQn/ZxNkI7nBu4DIx4At9nyvqnZjcW1p2rbO
rQ9+PJEt6ezkaNvBXU7Sfig61IcL+xFcvLS1yitZHrNDNHjQYda27AIJAj3cghwpNfsr1ZT3FmQ+
vNSkTWqRoRqMVtuqdlRuo0naxlCJ7Qco+Q5+YN1ASjS4ugS3oNFn9pamV42SxoY1+p6aVfdQZsa1
LUe3FcKLWhh+T70CkjyHrLtdejeGB1D0v/92Fk+Uf72X/09bN0Io++l0/4pf+bl50Sv7h+hnBgrD
VgSCxU9+7l2Ob24LZLREIwh3hYjbfjGQ8Ds6SVKuHyh7DIK03xeJpGsoECIdBNCHohAJyT/avbNn
DUEeAHjgUjKJfsR659glGjesxgl69WjdkyEmIxXyuPuUF9ssXnlBMZyTc4JBzixxo56C38h0EcsY
nXqM4QOBiwS9AjNxJ3ic/6rKW0lfg/VxKF60J35+UtIdUPKkswd7jXXvlvZ1l2y9IVo5iZaMCCok
S7THQ000u4cLXY8MqRyVo6zo2yj5oqbfKiU6BLm2YkjMzu9D5OfsidveoJdHQCRmo0nZ8zTe+uox
q+3rMmSD2mT5i5U33YIVQGI63C0AxrgbZkdV0iE8kdPLc/SHrn/fjB6JXDm0tnFSa1cnu+TNz08/
axt6PSCBR4NhBxFIXHlmykIzKvOTSj+WvWpvLCtBg0APvLvLVhbW52c7sUKvB2iWWUzd5WpBg5Sm
H2F8BgHYGe9bvw92U2EXd2NXrxWh593LwslBoHFbI1UI0HGOtexsXyqpxOtHU5dbFcUnK33Me6jK
3QGkRshsanbihkbVha7dd/JNHPs0klTpEHM9OLWBlLJBu4akT1Wy6azCemqjvvD3itGAEJuCKHqf
D83Ek0COfgRlRUddiIjdZz+01PZNN/bOFfin2NjFIBr6FSecg7Fehkf8IdQ7LUXnVDvfU23dk+cC
n36ETAjOU6X8S49DfxtINpz8k7UZPOk+1dsvsMxPN0ktUVaubG2lIjLv4hNf4aBLRKctoRAI7NlJ
YhZeaTYdk6xqkgIvoezqTnNHjYjekjHao661o4wtarbXsE2vbfmlSXBscMnQEUBJwD/nk6ADpvTo
eTSOOkKZG43OhodMeVsD5N3pDay9YYRety2XEOFG17FUafeGNZgrj8WFr7DFA13lJhAyI3MdxoZH
MkF9axxVJS4/maAIrgj0PnddFF+Fqgqjc0LxpR2n9iABnwPnESpX9ZBI15d3mNhBZwcTd5oO4Syg
SDDw1gtk8uSYLTSn1no7l27NeDQPo2MN7yYD9Z/LVl6vOWaIVDmaYJYlmpqlJWFVrLVabaXbyt9a
3nQzWMV3BzpLl7fRBpVEaqQKMtVlFd757y7bXhohD0MuSYhtyZfM1nuA+qav/Em6tZWbSqGUZX65
bODVISXG9tvAnF5qnPxKjtVeulXVh3S8gVeoda5lY+UoFAfqbKF4KQieMTpYCDtmWeo8sZTWqR3n
tuk0ZaOExjtdqvY05ZLXiIAV+uhT7P54YGcmiX1Or2DU0Ku0ji3n1rpPys+K+mjHj7X2eNnIqzuL
N8fpuGae0cfABbvcdG59+UufPRnKdZ88XDaxsEDiHSXaccDRv6JVho+rjiU9DI6SNG0i3944iAgN
/kOH/MxlSwu+dmZptkh9HWWKOgXBEcWkfW7YcAoPHy+bWPADEYkCZBagMEpA54tCf6Y6pGUUHHvI
BA7dVF5DUV7vMt+8jT16UGsA3Sv3xtKouOwRmVbQqIMY6dxkBxi5KYsGk351KMf+c2Vaby6Pas3E
zNVIyY0lVGbBsSJF52pW5buFsRZSvgphDc0CYS+kxoC1AQE/H4cyeW1VeG1wZKN6fndjS4eR6xzq
4n3m3NrlO9AK28vjWnI9ANDkT2mFEW/dc5OtPJZqomHSV+/I6givk/qHEIbny3YW5++3nTm6WSmc
yOqMPjiacXXQe6XjyZyuvdtfPTbE/BFXUjKAEI5K1vlg5MSrQqPDiHJvZsjM0D2c3JO8OoAjkADq
XR7S4mqdWJs5egq4bArzMTimfnpQ2/RGqeTvaTDywNW2Htmuqi42Rm+tHHrzHmoyKuejnEW2ymh2
UuxhtwreymVzqJ0WKR1opAGQqJ+6Epkc33AVBZ7ytt2k8W2QPPvBVVp7m1D60ld3afith5tx8ps7
v+9gDkVxAW10Jz7UGs3oOdAsG4Zv6cqvxr9x0p2ukFjBk9u8ka3SThM5OBY0ayjEFEzhdkAB3Eif
Lq/O0jF0amnm2OBBzNagdHQM2odKLv4qp+C7X330Q7B5UltvLlubtxv+XBQLgA9ZMugCxIP6dGBA
AqTemrTgiEIsTOpXdf7Dqb8oIK6msf2sdfZ7nwfpUH6Som1quF7yEBUgpiqkDia0xTPE1B7MaNxo
qJ7b1t43khVvXbjGSDX//sDZzHtRG8iV7XDy54mzlwkw/2oHmeLGNK5dy0t7nQQ0NVaeXrwpZxsj
lAe6dFslOCZ5Um1bUhNuq+vp9eUpXzq5Tq3MZnxERQyB4YFtED7VLaL10hf0Lm9SAI2XDS0Oh6IJ
zc30lSH+c760UVIbMY/j4IgUHV0o205d62xeWhtaMf7TAu+PcwuhHE191TGUhr6TGISgXT38nTiG
AoHoLqJOJmAf50bavBmnKpyCo6c8wDFwhZICUKpi5dm9OBSoHVTae+kMnGM+8rDItAJSjaNwfWAE
xfSlL1beJos2RGWY1wlCmY74+ckhopo5DEWRGaCCdudNGmDEA4CnlYvx9QOIY1aAmH5Zmc2XBhTb
sMsgPA5qJlPg0FXasv3gevL8YhdG6p2pFZ+KEOCYb3w26ibdUcT7wybgl2Pl9CNmTj4YvubB8RIc
pwH+fiDF6E4NoeaGI6z2NL/v5LxfS9IsnZwkhHiBk7mA/HEWTXkh9Za4ZQmv07FDJHxw7Unf6Or9
+PbyxlrcwSeG1PN1NAazrTpLHEkgwyXtySAvxCU1jf3KWq4ZmoXwkXi1dIMdHHPnXdMVADURztBu
7GKNb3TRM4FwADERxbt52Yy7Dc1hEinHTHqknQT47qMUrgUAi6OhSRteTJELmsMvWrXU+kqKwmOk
/rD8CaWgvxwAm3qzqt++ePLRJMTLmCwAOMnzBRraDGRdHYbHTjNd5F62dnoo+7vsaxyQ/siuho0M
y4KzlbN9TXu9tLJsC7MJVyeIO2jCEFKY09TGfRKF1iAG6jw22mPA+2vtKFl695/ZmLmGKihXBgMb
pi4diIIpMo7hrtiDIr8ay/ogJd9Rq95ddvyFeaVixlmskGIh6zA7WlpLBXtq+CHCuv1DRMsA/Xpr
VKSLkyfKdvCS6xSLZ3eKZ7WNhJZiePRaY8/TWNLiXeWttQUvjuTEyuysaE3IXgYqcMfAS9zWAtBF
lu7PJ4ssFIr28H7gh+ITTk77vOyCAVx1eJzsuzar9n5nrlhY2FA8VMmuU7N06Cad+YBDxRkYcB0e
K/lDqN71Q/42UO80OVlJLC4tCUcDnaZCxo0dfD6SUPPqICkN/Nl81tO3Uv/YJGth3sKjRDSP/tPG
bMvmNdWPKNHDox5M7Y0fayVCKnqBWGtxkxbWx8ip4we6lh76KF57fq2NbzaPzSSXUtthu7bfON2H
yPjcOD8uO8OcbEBciGfjm3nDZIcKfShmeETKTDEPxpU5ulPneoggaoAxSvpYD3rbI2qzscAlXLa+
5Cinkysm4MQVG1Xr2wDGy2PcosyUIYD2MUxl14m//Q07hM/gQyjpivr5mR2dRpZYDgyCqE/mAN4Y
Edr3svz2bxih0GNQNgZXOqcxyAfdjHRxKWrWFY0v4Uaxbuk4+veMzGbMzBQp0CaLC3FEB8eow7dm
pUKUVsWaIGCz/8ZOhtiV2IW7l9rnzBySHVJawsVwtILErf1iazY3SUkDEh0Clwe2ECRRIaBjwoBP
mqTT7HgddL1sK4t7o0Leg4hajfqNGbZbfajcdFXlcumYPbU2OzmU0fPoI8TaVG2tj0JpqUoelMml
wBTUt22kwVTz2EOk6Fg7If07jvrKzC6eK1TRZOB8Gq3b6rlLZkMRe4rFGTn45AtUiiebduxtt5I7
fVspjucmUCttqzHuD7lX1CvOuni0nJifHS0OLT+NIqZbQoOtDSGikR5X07Av8cwshU0ezBTlakuF
pnO2qFMaQLTRVuKAhshQuoc3Dy+9i9JPIdebU320HpX8mqhoSz1t5VEj9vQr2zA30hkN6MR54fc8
OVsEhYrSBW14/DDmtRsg8ZZ0wSaPb61B22vW33in0Qz/29wsBMkRxE6TCnMyPG+G9ZBUz1P04fIe
WVq0Uxuzxwsyl4OlDtgoups8fwrbh9FYmbWlbXhqYnZS2lIQgHkWJra6epepKBRDsP1cr/ETLcaJ
EDGxOo5ok9Jn8wVBVEeTIv5f0yxKSExD21u/kLdRK31vg+IoZxMI7e66ieMVhs1l03S64hUiCpqb
LtAbVnJxpaeFr12bEygbp2+HbagU9sGSk871vbI6kN9TjlpV9wczTf2VeV68d3nXUAkE1QXMcDbR
kZSEJQQpjF99yM0x38ctJLqd9j0NqzuNBdBQKhdpQ62Qd4l06PrrMJNXSkyLDnXyEbNMjAynuR/q
Q3gslTvg7q5cP6wWyxb3IZwzICnFy2eeqLaNOu6SJieAqpR4A97XvDZMP4NofzKu46LVIccdb2Wj
0Fcu/UVX1okKBcUOEfsssjF7Pc27BMNNkcg3SqcfIninN3ZmdlvLN+AnL4fx+vIOXV5WwZCAVp0q
FIfOj/W2GLsoaUuOdQN+2vIx7q5UDSLOZg9RhkM+srU/eLG+C5VkR1Zp132+/AFLFxtaPiRNASmB
JZ+5FWz1Xmt24pUSeXdWo28pT63cXItOc2Ji5jR2FJpm1fNEkfMPU1FuJvlOo1nz8jgWvea3kXna
qwoCWjsCjEhp8YnoNIrfDVYLwC586MJvSbLiK0uBKM5JUxWISMEzcr5sk+fpFYSTjCm9mcYRbuUb
ss1BunLrLrokLTKoH4EvoqZ3bqZTkAT1TFxysEcXGNfGMr4kRrZVwvV9tzgk0Q4A9FLkDWeeqCRR
NSYDtqKB5uBQ3TT5j0IdARauHWWLDgFQUoY4lOzJvJnP6ZOiKWj4PuZJTS/u92DcwxNrG7dT4m2u
HbvYUGwLm8ylX8AjwjKzbt+P3y87zNpHiJ+fXPdZY3GZKGy8KHoKKnrwwpsp/HrZxqJTkiUSSQAA
eHMKlNQuAhkIR3h0CM8M+2qA4DAo30CWaxV7b1qxtjyi39ZmzuJ78WSUIJKPUBPS3L5Na8UtgofL
Q1o8L06GNA8pMp2m9oS1a9RyY3pf/OJv7eQTC7MTCcYB+r9qJg3x8sYU9JC7IJj2CTqwzodq8ldO
p3n34suDluTWPxdpdjy1gxVVtMORY4s8eo3voW5zo/o+D69FKagNb4pBkKXLbyNUDw2t3QY5sgN4
ZLwG+VmZ2/mhQgNoH4XIexyDJNpE1oPnxe7l1Vt0EVRrgNkAsCIvde700yQ5gZWMnJJh+6Nurel6
Mo1P2aDlKzHT4mFyYmi2u8q+NAZatTm44icljUW3uBukNJN39cqQ1izNvF7xKh2MHJayCZF5Nb+h
dAPMYZvlT5fnbnF1ToY083z4FdpCa3oOjMnv3dB8jkOaiS7bWFufme+PetrnVYuNyXpM4ZzJ6q8K
opf/npGZw5PesbRAxs1sFiX2kBL4m5cJHQtkj4kroKg8dzQ50utUH3C0VEkOfTahTvxjlIdjE644
2vKM/TY0W37NzwKHzlwSDqV5m2rP9mjvpMpeWZfFexg6cei6dHR3X6K4k8uiaHorh21RPL4NCxSX
Zrkgv3OIaYwdzf3Kre0ra3IjyyP7bXO2V/OkBD5qYLPtnmRl3OFxxbBGwLp4Q4FyBOIs+k7mB0Ih
+wEv+4lXRf4jRibB7K50SMll+ir2Q7bGKbk0JOTmXqDvtMjOvSJrojZyBodcf5DJB/Rx9G3hRf2h
jvPk+rKTvxRh5s95Coi6kGwjuTxHw9VtXLU6mEggSdNV7cBpy6UFC1Ed5Ie8ODioQ/CI7ON6F3dI
g08PhtW+a1pUzOEXiiU5FlxEh8sftXRWGci6ADSjswtQ9PmuQMRwciD2CY8hrD2Eckr2I2skd2h3
l+0sHVVCn5MeGvRH4VU8twNJR9EMdhIdE0TN/R8UwS7//SWvOf37s6MwCjwyT1IaHfMMZI/pakrs
ovBejCjvckFm8fayvcUXONhu4Jmi4RkI9vmAgtiAL7sRA3L6co+6r76fYlToo4FGUL9QYWBNYGYu
zdhxC39IP40OGN3LH7HkvALfBjSMtKM5Z+3W0NWGR5NBK/4H1Zc3lMIk88NlG0sLZ9Ia6ohOEo4Z
8fOTcybOpraZYBU5Zkn6WPPapzEeXePLRpYOM45keslEfzDY4nMjZViOYz5m0bGsM33TykG3kUED
bbui+IboJZe1Q//tZZtLHkNJFkpgirOkEWceSV64GuV8jI6jfOfXj52RbOL8s+KlmxTKLGeNLFZc
YfPNbwnkNr3RCPXNuzbCxKFGEbTR0Y6sDwVM2u1n2JOG7CocvDdK8Yb354p3LFpEEABCRSCkPNXO
JzXX5DCREjM6dvWOmCe3M94tI8Qwuk/K1IKJaPhUwrR2eVrnpAUEr8gQ0vlAxwG1TIpa52Zro0gL
CKwoVHyz9nqyLdNb5ALbr94zGZpB2TjDsRwPENXSidDFN5NZbwLgLf5qOv615/IhvOkc0NvM9zw9
1QMmTAq/DI7OeGzl7SqVyUJqGAO0x6B1JrhMRLfj6dYYA7mEQxacZNzz5GjC7XQlVbBBjSVI6sd+
eIaEYdNXghMG0R0ouC7P9GsHxrwQmIAMgWbMeUtCWVgwkE11gMat7Ppx5fZU5DsFdr5do3+mrrhi
7/UmpQWMOILzW/RAzulBE6vIqgxx8WNpQW/SfamLAda+b4m5R2/tcHlsS7ZgVBZ6MNC3gDU4n9qk
kNIg94GBaF2xU9N303vJmoBCu6n+x/lD2KYg7SZuYRpBKJ9bctrACuKcAEDSf8QRQVQC3Ue4cta8
3opwqnJ6AphQOWrm51uq0Cc9paSCGlqXq/SxHKKN8zSaT1L2rH50+pUX8YJnCGZbUmfc6qKufD6m
KlUHox6pWeR9QlVE2mreR93bq/G1nTsEVN8vL9bSRjizp57bQxjACTN0dY+KmewLD8mEwrhOAgsV
7u6DBm7YH35MzRfpOgkbdy2jsZCvFJP7e7SzbVhBzNVDQMcKBtKVZaMJOnl7zypu6vAmir07pzV2
dWFfeX2zV2WUQztjwxtgZXcsBAR8higQ0asE4+ar5jLZs3NDZFZMZ7hWG3Wjy1/G6MOYILSY1BtN
+zy2vttpa3fn6yCATQk9FJlpURaet395qaz4Tp5wzCHEY6NpTAmHOveaCy8kJYDRA3YUDQnkF+c+
TLo2NMYEtPs0fpcPgbwtgnET68Em0BUXXYxH4xrhzO4qk9y8XmHoWTgOhAwbVzUYbhxaOPxJECIO
iHL0Q7JW1jcFJbgkel9VMA28iaJvK74sTpbze5o1PDEltvKJKdtqYdbvMVX2T9H4nBt/hWnumv5b
azro5o1n7/P844pNsT8u2JxnWfTJUgqKKezXuHbrvwLjKsxvI+8wfG2qt4Gg+9JpNyODtnLKLvks
iCNCO5H05JE9m1c0A5juga0TJEe9e5bLp/i5lrWNjx6S3bzXbX+fSmuPfXGizkeLOjtBF01Vornp
fIa9XKnaceB9PFQ7kdhF25yG3GmjZivH4FwYSYQi6qmlWexqx/Wk+iKPlk7thi5Gqf6YVchWJzvN
oWd2k0vJZpRvgyJ4o6rpIXDeeuPwxwAfvkHglOhEYZ++LMGJPw21N0WyGG0nSQgmS3AUeRYAEVOL
1oTvF7cobxKGDYYDL57N7AgdZpAqY0grbb7RteYqKe79lFLuVQmlIDTiHxSd7lrL21p6uhNVQjWJ
j+gO7irVW3mQLVx5jPv3t8zm3lS7SGtz6nIZKUOYgl3PeYqtyoV5zp2gWowCxILX7oKls/DU6Czk
dWjLEs95zmAlfnQKOHgza2/3z5f36+LQYKinLwsYHa+WcweuC9OgicRhu07KVWUftBaxsQbuWL2C
5HM76domauWry0YXolmeRpR36Pwi1JxXfPOsa005UMi9JLRJdBDcblJNa1dusaW9eWpFHMQn3qrm
km+XPckXVUoOTaBeteWDhprIKg5g0ZDCwU1nMtXzV4KUA8zPXivhHiTSdsD5ikNuWD90NuBeqX17
JcpbnD2CZXRD6AEi33M+rmYy7L7MdbqoRhAy08OYt9vL67M4INEUSHgMu+U8kRS3NUhKiTM8LeGQ
Mu4UOd9J/s1qdnHxzBbVsF+GxIecLFE7Stk0CENKYBytNNiVgbqJhu6aKsFWqWHoDadhLzvRN9IO
n/+9Qc7cY9AMv2rEPWxOV9G0L5M3BSzRij+uuOHicvGuIiVFHRgm2vMxIqdJQsegc4Z4akOzjpZO
u8sjWQiR6a2gE1E8nuBHmV3zWlL1Ca0idD6o2ZYiqUekbCqfkibcF5SbrWHlql06mejlUFg3/kHT
6nxEWlLG/G86B6JmN5pAYiGCWZm0NRMzx0Cet4to4wyPY/M26oZt7aPWiKjt5Ylb9POTgcyWRjMy
GQJ6OgH6HzlDsKwH2jmm4umyFfFX5jHC6XTNApOCYBfGAcYywA0aJ+WuHG7j4a8hajdFtOIKayOa
uULqZBSEgZUf26K+s6PxJg+eh/KjGlVvLw9q0RA8KmRZX7Qu1HMfaGOpUxqZ3YOo8VYvPyijdlfL
28GvNpcNLXrCiaHZBQWMqzJ88dyslYLYXBEvQMf4Av+2sXIrLa4T/anAoAS97zxZX6WF4mQx6wQv
wGbUbmKqhO+biLKangc/Lo9qccue2JptIQXg6DBF4EIsvZ7u+8yTD+lo3zeW8lzVVnjI0vGrKU9r
+rSLqwbrDfSEBKy0HJyvmlKrqR60gBAsucl3lk+vSJ557zLdoPU/iIaV/bV49AmuNtSzBOZnNkpI
5Ee9NDCXWORajTzmsqeFb8XnlzyEzLUtJB+5hecPqqnyCqsokp9QP/Zwoz2sn+JrRmYbK4zttLMF
ygbBxAaq8Ny5M/M1fpCl+RKNE2T6SOEQGJ0vj1eUYPMdch21pZXvlA4dHUOK8pUH6ELtBtmYEzOz
ZYn8Vm/GbODWdZz8KotKuMeU5EtSRek+Qe4CVLEyoqYxtbvBac2dp8bytvOkAEkD09x1U5y6fWJq
cESiFRYFyBxAHbPauiLimPm5efqZM2cdfNX8CQKqoGw3e1ADzW7wIarQjCtbv2m9W82JN7z2mtUc
1/JqA9pCDM2mRWw2Q0rpJY4TUtFCESLb2eM+e7y8/5fOGjJ1/zQwG5tmQGQTTmSZCHhugRjau0qH
C9foUtI7wb0+hYfLBhdDLRGf2sghvWR6z32rHynZ+SgzHI2icHZFK+XbtJdzuOb6eBerCO6VrZ9t
MptHXdHkxefKgJb98kcsTisnARGf/nIqnH9DEvVmGyDcCzvDF3onnahyg/jrZRtLJ6uglkR9FY4B
e64RibyL2qse6gLQLsnqTanVW4mXf/YFxIJfr5THX7KPr3z0xNrcURC4kjONsydU5b3lIbMyEimP
DxSBdl1T7KXqS6qNBGXtzlbr68tDXTwuYLMW0vFwG8wJTx0lLIIMevtj1h0qezP8neObtfrn358N
zutG9gYarcfBS7cKahJTuBYci2Pz1fydmJjtA2mYpNHquSH0st/HarhXldt6bK8iGfncDwZ0g2vB
6+LOO7Eofn7y5GiMPpLQSCZ41b8lA/ohThBvYXza1mPwHCn7y0u06PEn1maxXypLqt2jrXuMAC9P
ZXUvLo3Wr/5GYoY7HQ485M54Fc5XSrE7OXrpXoifyugrUn5/pyOEW4OkMJKVdEjQR3A+cVwMcYtc
C+CZYEsJDgn3bVm/H9ZYJxa3FC8lAOEiDUzgcG6nBUaRBIhPHYWkVJPnmyh9P5kAdhvTTSxEgrUe
OoWAFEXYHsbUXksOLy0ZiTyqt/DEU/+bLZlilnqY97zmDfVHAtKJIkqL6ct+sXBK8ddZKqIW6mrz
epempaGc5RipEKNHUMkt2kMSwUOZS9s8yN0+WzkrFjYaBnmrgUbhBpgHScBGRstTqEoDgdtEXnSv
y9yoKjSCo/PBMMKbVr5prLWyrdi+s+0N0pWufMFwClXdLKCpJLMqW7OMjpVD7s40JSRe47tGKj3E
MK0/1BgXKVIOKyDtAELhLTFmiZFcj4cEIfQXXEZCibJQ7nr74fLCLRwfZzZm7x4jymgC8KLo2FCg
HHXvJoYqNRju+vZDFdrby8YWvUTUKWBLoxgyr1J6PaGi5nfRUZ9e6vhp45aGHuxVT0ZSUe6fpNKH
j3swny/bXdgC4Gl/250tW6PbyWRLRXSUmo3u38n2U71GKLJkgmGZHCUkLl69RJCNDGUn6aOj09t3
vtfckjHvhhUo9MIFyYsAzjM6AEg1yrNx1GbXoiiOEUsFpfOcW2sd5Ev+TXMBDa+oTCKrI0Z5cpkM
Sm3QIGlFRxElQtEQ7k0QmJn39vJ6LDndqZnZLVlrmcfDDfRDmEBfk+xV+1q9Cqt0q0efLlta8rhT
S7PbkbRbqVUjA7LGvYQ2m5vI8qfBKCn2KW5m7xLtz1sahSLE7ykUX3QyhZlOFQHu3+ioOU+GdWdC
LV8GLo02/97AxPl4YsaxxqYmWoyOvnKNEJpL/HsUyZ74Q1xWblJUK+fton//Hta8VBJ1mtFYnoZ/
T1RpLa/e1ILjsU1/XB7X0nXJ/FFIpHGJdNwciDfFhhNnkgcyJgOhZaWfVU29lvvqryhvvpXdvpOf
q2cj+P+kndly3Eawbb8IEZiHV6AHstWUSEuUbL0gJFvCPM/4+rvAcyx3F3EbIR6H3xTB7EJlVeWw
c29KgnMhbxG7rLoLyAYwqNChATq4/qo18n1+o0kg1WxAfk2Z71DZYQw/Tt3SYlhthsPp79sL3jIp
1IMg2vLnIcPkoCgf0o5YJIecMYbJo2nu9bTch0Hxhjt/wW/8u0rhGoGvMy97NUnOiRl7ZWgGhzpD
gLsYFMmtw/QuG/pkw+Sq+xDNLYk6XDZiX7GcIYytFxCxitQjbfaY8mRjbjQSVo0wg70MRzHjK3Kj
jVJTMqhCG0bvvoHZDLvnzbbl6m6Rdi7zTxAmoYVxdezSMowhxSXjiwbVSyaGy+TvfknWCaxRvVP9
jQRz/TRc2BOOeSIVYZ5X2Cuj+CmoBncuT/b8oESHXm32so9upXafpH+VW/n16rf8z7A4VudIlQyR
g0bBWrnPdWYUTXtP8//xtvOvWwFauDyZnDfhc9pt5jfRaIK9oR5uFac6rd1OP942svZqQtUoL5NK
PJ3i4Dz0fVbUZhiJDeWc1Om7Xve/3Taxto4FUEexFdoTGLSv3cJUw4GqCyYSMPJT/k13nmHle4MN
CJSYKeAXv2pW50ZWdEYUEfG2J4lJv2yq0fur9retrEUAi2TFv1aU65XYQQ9XjRlwz9dPuTbvxxZm
uexkSMbGg/IyKijG0peWhLvWHFMftvGWhzIM6nspNTJ3BEh213bhuK8j5AICrbWeZAlGxUrPzEdk
A5+aYfjLGpB3koJ5PBZKELklCty7cIoqV5672R1DGVrl2v5io5HplgWT9Y0WOPdVHDHfFyEWaI1t
d26B7kPdSSLUoz2zcWxX3YH4doHJ0+8XMSN+qUFFQ/35PMexZ6Xtnsg9srYeqxf00KsvyHgt+eui
3SMSnWn+TD4WAHM20gNw55OjTZ6tZ8sciLmf1PhZRbpVX1DPoLzqp9CMPytx5fXmo5Z/7+Jwh6b5
fTO8hxc5s58A1R9k9TmQVM/I9236XoLnzMWpD7c9bK1cqy1BLCTFtMqJKa5dLIthmJBDonGzfBcP
2VPUg+6di3sjjHfyNJ+nOHxoMzDieRU6bh9Co1x0x6pp3MKKdkghnaZI3fvVJL9l2y5+mHCKE82M
y8YAsm12yKnHCDOfGt2/u738Vd+4MLL8+2XgtshUpChQn5s08qTP1fgjtzeqJ6sXHpPJoLUXuiJx
YLKqJoSO1ZrYcPwjdmJPljeuu9VL4sKAsIawqZpJijAwpDuoT3EvVf2YBJ9vf6m1LEG9sLL8iosv
VcR9kTcxyfZo3+f9aRhPcDogVd5uOOTam35pR8gRasV2cCYuItV4jz4aMo4BhKA1Sqpm+w8eeHtV
a4Vr8MAQAwA74gCIu9PNNrIHFV5GKKSpszdYzM+iel1IfzTNLq6VdyT5vbSVMCyRwqvL4sKssGeF
LynFPFAwqcO9DY2lTkDrlvPoKaHlNprjmaPidkq1ha1f3cULu8IuRkNkp2jCcM37H2SQTyxMYSDO
cPY1EfXtb7tqa9GcWWj3oX8UHq+pYdJkMtjJ3jqlbeK7icJUftrfNWhpwxu/sZXLJ3v1SS/MCS9Y
bBlRr9c4qBN8o68E0cBzkW28+qsRIIMQUBuC7UTrQYgAnTrTjWJkNkFFxdJTyvA0254yf/OZuM5g
cQnaY5lJnyHNzev4+S3f85dt8R3L5yrrxwHbQ/roT81dqzceSCC3tH840VuqXRcLVYXNC3upLkqL
mQ+JLIi0JC2OHbDZpzyZszfgctHogEtpmXii0yo8QboSItI7UIh6VxqVp5YwDsvjRi9l1RkvbAiv
ydzBLpgNChe93Llta3tT9s2s490ALT3tvts7teqKF8aWf7+4KzkOUwGRdnzOrPKLIkV737D+QZ90
d9vM+uXF9DOcKrAMoAN9bcfsKpQka0bSSg1ddCP9UPrGuzI79UVxLyXz+zI/lY6Xfd8wu+z9q5PG
fKhpLBSiwBmuzY6dnFvZjNnKb3ZFbHlZ+QzHVtt/GsvU1XqEwWkBHudqC3O3+pTSJaDATF7JONm1
YYkAJp5R2UBVIbM8KxrH+8GXm+Pt9W1ZEZbnK8w51+piBb5aT7LKaecnXF+3raz6CEiQhSYV7QKx
kwjqs0vHmocH8WCn2zsL2fS80Ytf9v/VRl3YEPxQr5huyEaSFC0O1aU2b3hzKvPITaE3MpP0f1yS
4I4tdTYTGfTlcTnZwzdllyRbI6/rK4JIi04z1V1zOeYXJyvpRiPUJkzIyJloPw2IytpPcZ69wQWW
Qjx4Onrali042mTqVjQMvCVpOwNVuJ9Cff/7239pQXAyNYi1RFUbsgXr76IB8eAjP7sZ3ay5MohR
UFRgZOBeFp4rKRqlVBp47uvmxCTyGOzsONnR2t3pZGOTN6YPSnYnyfUhD/7I8ve5v6UvvXbvMuJG
cwgaUohyll94sWFTMveovLBhOg4Ogz38Y52+70xjl0fmbjaS5zd81wt7osunTuu0GfakzL5ndt3T
uvJBKqaNvGFtlIbRPU1nShnOIXpe1+uqgjRKs5HEoevLXW09OMPkltWJohpMgD1EiqHtZuRvWr6T
RujJPyED95aV/vcLBB+NYrns84lfYOefu9o4zJnj2fEWJ++qB12sU/DTIomS0WqxYhqHyHJteeNd
XvZDvKIuv6Pw9mvlXAMzWL5j/Z7pf97IQco37qX1NYBJgzbDoMgh+GCv9pKRtKS4tq99DwPT9sJS
md+0Hf8ZERwvhpUh95fBXApCUaWebOPv1s833G79a/1nRLhhE6PJtWFeYtyovPMDe1eOyt0m4nzV
ygtKDHpG+BCWFO3izNp9FRe2TOxXmBWsHx0Uek0PueUsSdnhthOvXg8M1S/CHcDXbeEYlUpRTkGM
qVAx99af0oT8YnFnDMFef9O3A3CFMy/yfCKlbxoWBmWteelRy14efF1g5022UfRee58WVNe/RoRD
qemtweNF5Oeokekq84Da3DBZB03PcrjBtC1E7ur3Q9sTYl8V6JPIABZZdo0cmIxrmxICsWkbe0zQ
hAdJSWqEY3VaJtHwv6qv/1/NzLXBZY1J6V9WhWdFD7NybmvaT3NTn9Rm9kxFPk4K1FZFvp97596a
+p36Te8dxC6df5gOeW8ZwdmMH+ckPmnS04JWWhhlbjvTqt8yA0u/AfypItavgQJU6uzYhN1U3xLr
WOuBZ9Mx/b9ZERZvpE0zGZXDiyaT69EpdZ7NaatKvupH4AxetCkZgxWMDEEuZ0S6yblQ7R3sj74M
9ZozeXO/4bDr3+xfQ4iWXZ91v2BIaJKk+KVWnvT6SbYQFs6Kt9yOv9YDLOXaDEmkHDc96ymdcacG
zp2pJ7t0k2J4rXi0wDP+57MxbH5tRm9iaQG+wI7gqwcaso+MzTtx5HXtwzIwyMzHG54vaCXhe4Ct
gFFW4fnK/CSWpYTzHsrvxz+UjDW9wd0uLQiPVzkMYTXLXFvh8DGcf0z9Qxdt1a7XnIDpkUUwj3Ec
2r3Xn00tysSG7JpgNI/vwkK/Y846NsINH1jbHLCZzB8TuC/kDtdWJMlqgi6Jk3PUTC481PsEBADd
DEXKPama3Tje2Jy1y9FYVCyXWVzL0JdlX7xjGtO+2uy3CfM/XeTm3eT/E8yI89pVb3ulg7SA6itv
uZHBdaFHsozjwFV+bdQfU8fuhyw56/qfZX7gMT1Kn43Qi+ryePsiWv2eF5YEz0AzuB7zoE7Ofj8c
lhnU0D/Udg99BXeeUw3BnaxteeO6TdIvJtEY0BdJcPpqUAttHpJzV4GZpjFbHMtWS+9nJ0GTKhnl
Pcn7Pkpic6OKvlrrgLbml2XhRpwKfyxz6EXPUz0x4qsEIIqnh65TkBb0QIeFroqSUx1/B9nt3f7Q
a8eD4GSpYUIMxdDz9ZbmKaOxamEkqBwkX8Z8mu71Kfkzmsxg4zJeXSRzdw5EK0gSg4W8tjRVoV2k
EZGqNpT7wifkDr0+KQ7G90Yz3/Xl52xwdo39z+31rZ2TC6sihYQ6+Xaf6YSuhfIQtmiDSyCNP47B
CaDmxqdce9cuTQnvQDaokGEuXYQMyEgDpK2qH5oooCn4fHtNL2KnYmJxaUl4CiTWJCcLOqsu3DxK
91UEwGjMfgBwS3wqVFZ/SOTU1Sf6kP7wZ5ch6n0qhm9z0b8fto7qchRf/RhwNNAewK8C7OF6Xzsr
yKywoHRr1uUOfasxKw+317vmoyiN/LIgfNiI1hhkMliAc3TXJdaeD7uZGKz7J3OAtAmJNV8NMcm+
RUwZjcTQoXFMmUgvZIaJiDl9fzfMvVtoo+q2XfdOSrdGtled9MK0cAjtWokKfyZTqNODwv0djK6T
1ZDHt95gblLzLBvyesP+W6jwVtlWZhDKE1eHzjP4Vc8MokPbJGgXqvKx0Y/DCKGlI39oY2njvV91
FYYt6ZxqyDW8Agj7saUGxgLtCr7Z/s8g2DgYqyfw4u8LV0wZoUqT1CDi0L8p6/qDlR+NsNjDDr2x
kHVDi5QlaE8678JDGE+JM6YTFXddLfZjOiNYpxzn/CCBx7/t+6uuQQQGY9TCFifiPQw9JrJc0Hdt
JntLIxf17X3U2PtKM3b11gjI6km7sCY4Yqg1CQ1KPqDkPPg2yA+49M2vt1ck2kB9HgewFy9wHCip
lhVfRC7WqE85KuW8Ayn8dpFkPnVR3rt29/O2nWWzL938xQ6fTEctgzkPcXpY0YC7IbtHmpH5zrt4
cmxPy0ZjVyWwohTdUB9rB0XzQq12klK3Gx4iuvr/WDcA4pP9K7AEXK8ymbLEDyqLBuHZ+a5tDfmK
ocry14GHk79Ajb2g4K//OhXvxGcamhpuOtHdbO8jg6ui6Q9Z+UltjsVb9uzSnuDvzggfgCVhz9IC
V5cSrwCJZpZfbu+Y6OviqpZveuEZRdkouaRwqlRo3orOeZgb54PZtqfeKe/i5PG2tbUdgnjEhjiT
vMAQIx/CKmeK+f9c67PsFVkwetq4WTp79ay8LArkqI1cFS+kyAhQFgC2gQKTthnFQZfvmB5jKq+2
h+Ns5rspTXeUxHYkd4fbyxOvKNHu8u8XH7MsQ03STLbMzN47/bHNmoNTPnblVm1w9TNerE84zkaa
MN9Usb5hdKePw93tVaxdFtDP//p6y0G4WIXkDHnbL19PbVI3lr7Jgby3k99t7rx8q4X+z8TJEY0Q
jtNQGnE1Mi96xtGOg9q4Zqa7w9ZY5qp7X1gRD5FjhJY8B8nZUD6bfum1sEMOqbwvUKXYChFXbTkL
rBl8MwgF4SWU5IZrFm3vM3UEw9UMWnxaEsk7tQ7io5IVhjuViCP+/mYt7FdcuLTXGW6/3qwgJ2CB
156cVP8Bts5Le1AYv4vvXfZKJ9GSybXJQMWCt89ys9LOk/OoK+97Q34ftMb7cXL+uL2WtQ+I1gPF
VETmFpjv9Vr6LOsnNamSBc6f1N8s/ZwHO9jwdsnvznP8z4L+syTcekMvO7qklgku7t6HMKTHGzfB
2hmi2Uc7Fqaaxb+vlxIM2tjBa59AOJDt7fEoT9bO2ZIBWbtuLo0IR8hMkceRu4IiWLP3k30RnAi+
frui9/KteFJh7FThHxTRFFqva3Mik6JDGiVX7+Ms98JNjrO1pYBlIzahE/uaDBeAoE+Fh5QY/JI+
Pji+5+hPyRaC6AXSIsYnl2aEIypPjc6wepSe5Rq937SfB6+elb+UqZAbd/ZNfydlGcSZZhPuR7+z
KfRZJbSdUufKrX/KiqlEE3jKj7E+SPu2Nh03iOiC9trce8bY6/tp0uZPt4/Fmi9d/GhRxrJWypIh
Ob7N0J+V6ghsVzE33uW12Ib6+8JDTPAmi5wsbY8AUV8DrUIWvuuemSn8oDa96/QWZa4fg1bv37Ak
hctEhz6P2UnhiankoCg6CO7PmdPGu57M6J1W5wmiTrGxcUGuvZVAq36ZEra8JjUZ45hEttlb+62B
4NWtYYoFmC5UpK8kOeZ06JR6+W6pHLgNGJKwnL1NUsnVw3FhZbk3Lx7kWpuCOdWx0sCYYyflCTZA
z+m+zWb38Q37ghvAx82jwjt2bamBr6KcJJBTbcR409MMGXz6dNvE6mLAF+m8VoyUijKiJvo2cBkS
Ahrx88RokzXnrumgYrSR8qylIsxp/bIjPCY6yoqSOhOLZZ22N8oIbGLlVdLkNZQZQtDFlPi8Mdz4
gKuhJ6Bw0J/oBvEmCy/LFAXwfw4ET5NRwvbwYaiVY1B6Yz/cmTmMSv7fakDFuOm2XHHVz8lLYIMk
yXs1pFAWajxqA4FACiq98n86Reje3rlVZ7+wsPz7hRtSD9frsCG5G30odk++MrrMkd62sXoRMbrE
/A14N7h1r22EqAMNZkwKZ+dHkP6+BJ343mkOTESMv8t0uzxsy5jUv7aErWqYg5oiCVtJaR9mJt1H
/YMfHC29Pqibgu+r2+MoFLkgvV3Y9YWFmbARBBMhlB3Isitn+WNRbCmavqBFxeeNP03OoxGtGaZg
hNHaemhrOiKB8eTYjQv6BibWw2h/k9R9W3zWP8a6J6dffOgfJ9doNPTBIGLYlfDMJWp+uL2Xa+Ec
FVMOgwrkifL+9ZI7qZ2nMaVz0cv5Ps+e1L7YTQ5MqdnTMDrebWNrzkm9EpIv+tbEjsLSC5/qd4RS
9jm9L+TMrZyHTIk3DsDalbIc7EVgEikGMXudFKf0x2KiWdFKpzjOXC1L92Utuwnczywr3WnMPAML
+F1qi8VTTQiMFYCKL1zG11+yNZNWqWTKN/KQf0TR3RvG5P7291vdrAsTwsFLOt3sJJ+hXdn2TEv/
qBgPsQaMq+q80dI2NmvLmHDyMtsyFcmgwKalBxi8zzVCdXV0CPTx3OtbLYK1K+Xy4wnXltQx9xz7
GEvK6YORziAYdDcdsr3lv2/SfJ+qm2HmqjNqhkPfjqYwsIbr/cpgRQrVkt5S1lDncPOJ4S6vkUDv
enKoSl9yEzS3m9pZnrtypzhoDClNuyumQv2uZxAbuFFYAYsmDO3+zmqrecymJIpR35ogyZvT2Sv8
evgRAB+PXKvx5U/haEW+a3aJ/9ilio3AVNPX0YOUpONGqLi+NhDCkKnB3yeqkCn2mCRdudwxKfUh
xQ3au0HZquStGmG0iuEq/kOE5voD+sEcwE3D1SFBYarOxwIEnKx/u+3ya1cyZWSIAemPLai7ayOZ
lOZkHAzKqoMfvWOCa9oXo2Fu3IJr8Q73/UI9h4zDK8hkbM9dbSskaQxud8POz/azcWqVjeO7uham
NGFegFWCB+B6LeHY5I1lcf3NyFF63afbX2p1OyCqWNin0boQG3qx7SSUv/nrhvOMvr0V1m4bbrz8
qyu4sCFc4LIuFZADkTE3Q2bc+wVk1lVkN7vbK3lFTPxylbLbNixvULyJpcG5lfzZmJeceT5Mqfun
/TAxI+ip810duWnyh3En03+Su6PxfNvy2p2HoB4MRSQ8TIgJOzROUziZqckDFWXTHuRCAx1wPt9L
/Vy8kwaZ+aTc2d+2ubZvlzaXf7+I2BSA9dCQ6fhePhxmuXzIKF039bjxUdeXZkNiRVl8eaoEM1HT
1MNgwWesazvfjncVeiuqnD86nexm9QYI/dXMzLKFFuO+PIc4uyrqv+Ty0Otl0OPrjqv070NtV53q
fG9Kp848tn/eOZ9+/ytSSdaUhfhj4em6Xp4FKCKAnTQ9V8VjaqqURI09PHcbe7X2EeFYQ9uRQXri
JcFKGWnMAPcSe2VMu0U0GhA3yoe9nJ3LYgvBuvwxMVBcREKYikKdm2bJ9ZKKOSKVnDWgHnG/o6aA
pJULdd7t77a6ogsjQvwnmaZPtUUlXCpGL+7hrYgOszZ6vm/vtO7ptrH1FQGuR5JrOdiCDy4SNjBx
4IO9DN3h8DRGtbvJ0LJlZFnxxXmKCycZmFWBWgHF+Xj2j1Fv7FDl2jhPW2aELJwJ0qKtJI5t2zHw
fEykh9+ltluOkA287N+vJQQofTZPTVAvJSUDjojeIHhtjpG1AT9ZrrTXXvbLili4mgJjDLSKz4WM
r9d3jVvPG0n+6pciwKJoRReB2+d6Q4zBNwrfWg5NbLqWA5VYguDUVty/amURs0EfiTkhEb+s5FXr
aHS5z4b8M68fgqjzSOA2kostI8KWlFHa+XZq/y+azXjIpmq7HbIWjACz+Hcl4pRBUkZDFS43ta2c
qm+pjz7QPtjw3lUbjI9p1CFoa4sI0NjXebYBMp6z8IvW/cy144Bwjb6x81tWhBtMmewoDAfoNJE2
yoFpKYTTj32/causWwF4AWydEp84clr3ZLBqHKfnxgBuHZ6S1jlo6dHZkpNcNvfVSaE1/68dwY8D
O8qsqkzS81ygJeh4conSBhMgthW7kfYdUhJvM+DaWpsQYxcdne42yaiFf42d5+69FbiJvjWX/Eqg
5uWmoaqsUKIm7hG9oc10nku+BYqcj7ON7JamulJzn7ae1pKvyG6j/yjnT9Vcu5X2u0NRi3GHvhhE
chTI6WheXw/6nJOlOyNwhPJIEwYIkxV9vv3urBb8qLktbAe0LqglXdswE1lpnJiuX6n7oafK6VGP
pvcWyl9Z+oc2feiMwM3TmIQs3zhoK4ktbGQ8sJSVFioA4TUaCllLu4DLby7+kiDhg343PbWyR3v7
5+1FrriKynwytTJMWRAPXK9xDpVwGscqPceDcUfpT++qQ5rAxXt8ix1WAtATrVBT+JbVDItbpdTp
2dal51FvvvWDdZ9PwakgHf39+5Y1/WdrWfPFWx7IRZUleZuerfZkRHtWFfYbd9RKAHRlQtggtUqM
qbBYTl/xAGZRi+qHFj/WafIE99+dU20NUqw8uMCVQCfrS98RrMr1mlClqJpCxxfl8Mtsda691dZc
uaeuDAgrSm2InsaWuHGWCBj3lTodg+zefgyK8GDWzVH/XaAjJxiDlJahCaVfIM5nlnVrKKm6BCqB
+UNSjUdZ0z+9wenAe0D6RP+ct/H6o43ObEnjxJrazsv/Kdt3TBME5cZZXd0ZtCkUWB95RkThkrGR
kaiQueDzMbvrbeMACePtZWxZWP79wp9nOYDnIko5O6GJ7sxT6//uWP3LXlysQTid1Oa1bJqxYKpP
jBBAw/MPzdQ3HEu6QgtDES0o3Ph6GUZsKUWQ8l5k1rvye+fc+/vf/06XBoRVmEM56UmOATjRfA3N
143a5toRoa8FsTsdLuhShTMo13Kv0yZmATJ89boRePPk3KWq5VpT5OrDkzLJHw01vLu9rLUr+tKs
cDLHqU2HvMzTc+g/yM0PSaf+XbtzsNVmWnvvyBv/W5/wpo6UoGJTZX1xakdnP1clr21hiumN6DE1
PoDQ/DBFztd80E2a6X62kf2vPXqX5oUwOVD6Tlfhzz/X/oc5/dQPkKa53VTuJ6PwGn/D2vpXXabp
0VmgsSbESFHfhGmpYU1PXAQfXVXfSekpN7akvlftMBiJBeCtJDTXXk+mrIS6w+6BsZi7k1Gc8mXk
bMP1F9cWoswFBspMjvZSqBG2TrL0uA5mnnFM+MMTK9lsVW+ZELYH5cHGCpZIQWc+24UL5wt0Bx/s
fOtdWP9gv5YiAuATy5EC2eZpTfIF+pIN3lwdnDddRpD4EPGQLVOOvt4WuQREWNU9nP32s810LNfR
UG7Ria1d3KCrGPLkpWP7heBKmVAulVo+mSZJ+S6raIZIsbE1d70Wi/C6LfPlnFBKdddLmdpcLZQS
K41i7th8X36slFOdMVepbLjZ2oLIlujhMF0DMlzwgUxC+itrlfTslEW9c6xU9qh/Txv37JqnAcgl
vofughtBOJrSrBp95E/cQxGjxJr/16xGu9SRt7rea55G9sKxpNdBo0CwU/atXRiphkeD9zkmDClp
XmRt5Jmri6E0/NKNWMLs691JlQJxJ1XlZBKG9J+RprF/V8hxeb0ZsPrXhEj5OGmpGbYqu5Ipp7KO
7xj8M4Mjc26ek2zVMtc8ALZEgir8jaRPXI4WJdWMOsS5qYIDiddSdr793K1aoE7K3sMuaYhz3qmK
WloUEotoUuJK5eTmbwDXLaKBvywIBYas7EdDe0mPm29Nkp3y7qecPgdWuvFwrz6ol4aE8x8GVqTq
OUsB7OgHpyneaU/GM3XmqT/o067ekm1Z87VLe4JDx53mDPUSxi2fbsFx1E+ZtZH5rB0aBAiZN6BU
zwkVYmo76aYuMUmuVF87SrXpJk0IieFXv/jdqZDFrXUmx0H7cz4hoL0+OVVW1FancEVr8ueienSo
KkQaPbDMekNgqgOtILuiX0il5tpQ6LQ+tB3jS77YRNo9zpBsPmtrbn1pRDg43AJJGbdcaoFpUDU4
NZtU/mu7ry8i4fxHxmMt/36RJsR65/ddj4Uha9yWnmRj/JCNjVxky4jwbmqBIplqxrfSo2zndD+X
A+oMw+72HbBlRQh5B70PEvhl03OZB8Uu7W0ofOyq8eC730KXLN9djJxeZo4YwKVlIsZnjOfkYWdz
P/d/mj/Tj/mcuHdS7Db1l61m09o7zbQpZFTAn8hJhf1JZd9BZTDOYGid4bPJ6+GfJihtNwxl6WnK
82+92akbrr16WvFpKDPArTPvfu0TEPahn5EmGU8pmjCwY9bMtmt5vzO39DvXLDGureJ/OoUKMZ2P
0ImuijzNzopxXvi3y/DJMQxXqj/8vmsA7aJUzwg6bPrLObvw8nGoy94J8uzcwSTqfa+3pA7WXO/y
7wtfrMx7ya4z1iFb77riDOw66DdwFmsud2lCOEPMaUEVbmSYCL+Mw7vkWzG8A6PrddoPWgPe5qTE
2tVjWAtgEkVv6N+E906hJZRrdpVxZid3NuGcfwO2j2hwKZWCjCESER4FtakbBPdYUVL5bpdU+9z8
M/qrrg+2VXhZomwEiKsPK8CfBYID0p8b79oJspnIs8wK7PnNY5OFTwUtgkBu38WxKblj+j3Ifw7R
QfHnja1b8/JLw8KnrHsfPrkGw01YH6V5cqeoP/jZUzq8IWxEbXgpbuskqaKkUhsZRj45uLnUHeHX
9rvjW1qeoHD+MyF4eiZDItowT3V++VgoDXanPvj5+6f10obg6malxcEo4xhK8zTE+zR62NRRWjuw
lyaEt8JMQ9+pYWxcvhRzEnwpvTi9ZRULOoZKucaGXLubZsShzUxjdla1YD6QhqE5rVk/jUkJ9rct
rV0N5ImUC3gpaH0KUUIc5KWS91iyx3ZgJkPpSeQQRgY+P8qeJQXtQ+eb1d1ctcrXuVe3GvurH/M/
+yIcCPFCMzYsrgpT/sp++cnz2/bLtughyvRvXp3dNpDSpY/JEbJLzy68upg9fWs0YPWcXhgRzqlk
DzzBlp2do2A4BsG4G/qnyFYfy+EN8RDYrF+rEUL81Hdkc8oMbiKot5lAo/JiNRsh91rgYDqMbgBV
AWMs4urTxNCVyvAzCNdlt4YFwa7dXJbc/UbUtcS5YijEG7G0Q+G8f10Sy2fHaiTtZS2S6uqVG360
P/Xhw+aLtLaiS0vCI260ZpPbvc4LqAa7MH/2q5962jM277tlv5WFLXv9alkGnDsGwHPIvITTO4D4
RnAcY8nPAvERRi3eabtHu/MmWHi/mlu8J68E45e8xbqwJyyuz6I+UmJcQpu7s9Wbo1vVhWfnpmu2
4X5ifABE8XgcnB9JkxzCQT21nfGno45elZgbN9fqh6bCsfCEyHCHCmuX4Xvp1DjMz518GkLt0DW+
Z+XvWuOjP+j3t++uFVtkH8u8EiW116DLyBgnm8nV6CyVjvmhmmTT1QKYu9DVyYGyQhSlz0W6cWG+
IqXnayPiyHwZYQCYf0M4gEZmtZEW1OhdSL3nfy6MA4oeo+NW6oeprPaOFj0q8UMq9a6cfh0HKsrK
F6Xo9m34U8u7w+1PsHLt8GOWQu9CIvRKEd0cHKkz+hK1FKc95AejCV1TOkab3NzrdpZqEk8ET7gQ
/+SGAYWgiirL6MfVgambxtUh29gzjzXcMea2JZ+2EkFSu0YKlgSJipwY30lSM3A3ILk3dUyqz4mf
77rRUDfun5XH58qKcGmrlh5ZWowVjcnnvD6E0SE30w0vXTViUlkEI8XUo9jEGUqrCfV6QLmkzo+W
+piV0r0f/X7aRVHxPyPLUblIUsosJ723kQ70mQ2NP/najxDCk41nYdUJOGcABBhKYqr72kgiZXOp
WKykV9GIlvc/ZlQk6mSjT/KSHQjXJz2F/8wIV0g0GZM6+4j0BknoITqcmB8iXTqWxuQNrf4RuThX
DZ6U/HmS753G9Jxm3PlVs9PV9y3JdL13xrMVf5sm17Lvau2Os3yWkua+GGKw8R8MGHOnfVdKex+h
8K3Ibe1OAkjKCB9a3GAvhXiqV4eqCBXUcNLCraV31X3yV/+jfAOKjFP/y4pYsswKNehbHSuEoMR2
XpKQY7W6d/tyWV0LVV7QnYzCyGKZd8wUusyLlVzzfBo88+wFj377Rbc+vcGQJYOipkYM/GJxvAvv
VUZL6tqOFqABnPoxtYN/6jZSd7OfSUcjmKhglzwjt22uHUueqF82hRMzh9KQNh2L48nwzOzbqJyi
buOtWDswTNMzQkXdEjkh4cAY7ThQiI/iM80ft80eGut7YR2Dw+2V6GuXJfNKvADU4SiUCktR4rRU
gwwz1V4/9mfpDq6FfOffl4+FNxzz2A1cy1Xcwkvd7ADF1P6v5y+1p52e+71xFzzWXqO6w711zD1O
j5fcJ7vPuZt78TG9739s/NbXoZF2+VOFymc/oYIcWfCXRzmxUPM91I63DayBxK4sCAdQGvsmVX0+
hmYmR/pxB3Ns3V7+lKoVFFsaOJZTbTzp/c6yIN/aoqx8Re21RAcXCxSFEPwhCXK9Wwjan6w/rchF
Z6j5CvwyebY/9N/8P9tv43tU/sInSn63V77uBfbL1Du/QaxeB3qNEm4KW7FVBcyjp3m5Cy3F2Dg2
r/hVXxYIOh9VU2j9oZ67Pqumn1c82Ci6wHhixF/9IdpbZnxXdm7i6k3kQrbt0hDMp107pn/owx09
SDPpD0x4BmG4mzabHmu3FOn4rx8kHDInG/0mCJhotsLcrZl7GBVvVC1P96k9jRuP+fryF+oKThoa
uaZwVRlhmMlhBx+d1kxe6Se7WQ3dxP8TSu2ke9Ae8u8jctFaf1D7+DA+KH/I0yFQHlH7SPstiNbq
yi9+i3Duq3iSgsJc+K/NnTX/jXKvOxV3BfKvyVb3em3WhalHNHTp+MLaLnKDpBr9WWNgyt6Xn/LY
ZmanRTPlQapOPhTCPupafruznE9ltB/Lu0mH8nDoNyqxq6H35Y8Qfa+M6AYojJSTwQ/vem4tb24e
Ajcq3OBT+xP6VuVr7E4MPHxqPm3N/q09GJfGBT8Lwb+gmMXw/xRku9H8SsvKa+qN62u5ncTYh0oM
M7e0PGHjE9zLieqpGmdWWN+nBL6qemry05B9l7Vz338D2vGGF4o5FLCm1lIdEat+xlzmTo4w+IJc
rCI6k6A+I4R1mW+/fTutVVA18kIF5jCdNpuYFAdx6UtA8OJznvReHv5RKZa3dPP8qPScniEObmmS
xD82zK7k4hrYKYIY2iAUNoXEJdOS2MpCxl3H0jlUc4rIxMGv/xlqF4W/2Hlw5mcln0/xRqj8ioP/
5ZokkgH4TJxGN+T6mlSQLdPSQV3Itv+O1ZFGYrGHrM8dind5GOzqUAfLNbltgLT3PLtm1NyRY21U
ItbiD7zo148QvGn08yhuFqZA2foC4s4boClg5PM+tjbcaM1tcSFgaiBFFfb4erXamBn/j7Tr7I0c
V7a/SIBy+EqljnYHh7G/CB57rJyzfv078ntvt5ut28TuxS5mgF2gSySLRbLq1Dl6K/oxRmvpjTN9
NAnxOzP8hJrtyHgfLJ1zM4s2AJD4Q6XrPsKgptw0QUHRC5U/eVH1ZsBB5+W+38wfTO9DDWcoWluQ
xAD0+3pAddxPKc4UuI1ii8MxKG3pIw92rU5aVjF4KYpfmqLiCgBwqNMWMNWb+YuwS84FUKPk/nCW
+tykSyPS9XjkPJhiUEFjn4vWe9uTIiWdGU1EjEx0xQbH++YWZw983VDWgLw6itzX1jRQ9Ee6D2ue
xq9HeS4/k+HoQzZMmzri1Qw3X4rMmgGQCIr22Or0a0jTw2jGCCFo9lJoZqW3N5Lk26s81uG/tFRQ
ajDQuDef/fTdB6S6vhHP4gONVK0UobPSdDs1bltCGm2bjDu/zEioPojGS6SQqncSXl3VnRlMT77A
wiwtbQNweqOuiy+adVSu53jIe74C+xU4z6QiXutaE9mhXwuMzba0sWdpCoAiELtlGrWW5ZM0FoMM
Nv3Oc4OEs7MQcP2gtowhJE22qcvuGGkF46BfWlA0+4hgfMC9An9cjw1UOGj+QBFkF4BMFWwPWhFb
zKN2aQIvjcz///LRKeSy0ANDv5uqYzG9yMHE2HQ3qpvzGXBpgVoib0LCRskxeYHxmKut5aFRH9qs
Gx6kEhlEPlN/flanLbcJ0sco3nO4scYKicoY5P1NjxY3meCVb/dJCBin9hD1tg+uUllya0iSC9Wq
AZF8yOqXX3Lyy6+mDo14rDg0T89LDj7r3PYHnXjJO0TcmpgV+pbXWRPQeIujA7vqeglAEqHEuYFD
EkwAwCuFBKJAdiI496PR4kIDLI+qCW4BNyKXE/gTutiDlaDSATSHlmbMKNIujuPCArXQXC1Mw9Bg
ynIBQNVeNfVgl2cseNKyFQgHIxOD2jetytX6cpK2NXaFNmgWVLnJnMMaRsYNdCl2g0/8LyvUWNLQ
g5bqzPGbTnvRUyyj/4OiX1cluIxaGe8zePCXriiGiIZoIO8kZPEpb8v7cZBTA1whYfaAfF46xPsW
LJtA6vmM7bg4fYBVIX0toqNQoQYWVl6c1R74oWcqyhE3BqN/FqEde9/ZFsdzYYUaD4Y65RCgg7O1
hZ2041Hv5irqZqpZ7/2l0DynGHkegF+Ayud9fBG/NDWuGs3DQiUqBAQAeygVU0l+oVWjkGNb6Gxk
SO+PbTEyXFicXefCYphpPheE2Eh13lmeKDqjUfpE7/xV3gSvlccqtSy6ogJkGcIosBc3K5bHaRlP
GGGcVQa6lytlNaj1OsvigpSJH1o9/AlU31Aqvj/QRVe5MEwtYgAmzCHMcM6rc4t5uxflP2i0YnjK
ohGIGkNhSJp5CkVqNgGa8yZoPOw8Q3KBCI2RRalVxk1sccnAHIYaLqKfSrfA+F5Qo1cMMQMFUNJK
0Xp4NboJp0ruGnHLmLalQqTMyyjXzIQYc3/z9ZDkDOqEDYc4qBchCYRpBb5KAy+tDhXxhAS5Gez5
TUrsNklcDZpK5en+ui1sPiBFAeGeib1lvGiv7Qe+xAlKksTITSH9LvnFrzIozSLvNdPzc8YlZdEY
kq2zYi1SIjp1eGltNSQxB8qXnh8za6iSzsybVLJ0EKfZuJCyiJsW7UHVAl1p83rSF74QLOK90kMx
BJpXaHDthE061iY/ZbYYBp/3J3LBN4G0VkGqBw03kOtRsSUtdbHgsflQLkf3gJ9A9ypHczykgL2I
4TQsU1RQqaESF0ACDaSzHjIAUF4XhohUAqtfZSkxC89ELJkpdcE8S+3p3g+LEeUF9Naqp5CAQdyK
n+I1T7zHfFeYnaNsOBPKpOv7E7mw/66sUhOJa0HEpfx8kzIDUyN/NDe27ltYuN3IM+0QLgWzIOTP
JfQiKHPJ2KWthj7Nqu9AP8PrDrry3+7bWDhqcKShOxjiZGBrol/DASSftEJB56RcBgMBC8iW92N7
ym2pFuw8TN9AHdVw3/eNLjkGkCHQ/pHRMY+68/VmHvskynNJxz0UfVlx9Z4gj8+x1mfhiEFxCx1o
yNKgYYIG46ZqpUUNHlC7xq/N2BAd3j8pm0Azee6ZyX675AxA/CJYgPkIYkNUUiEdW5XjJxjLs5fU
gIDKuxR5pI9SE4C+fzF56AICYn7mYaVlcJuiqHjQi2BcUS4R3+N4FyCs1CyqcWQ44OKoLkxJ1+vE
TQneOAU2cAhQAN+89/1p1B8r5EnKgnUwLzk7Gk8QbJHVQvGCCvDQs2yTtMewDP/UqUB65jLjVF7K
U+Lomtk+oSKClgMqrEdxH2i9hDMEXcSQdy9x5x2BpxnNOOFIWE9umH4pSH4b/L/oiZ25FucWZUjE
4Vp3PZESp8b9LL0KxWRSv3WliSf9fa9YOkIkkAJBAnAGVdwkJbU+iJBRAy/WmDwl7UDyPN+EkWGH
rDL40ua9tERF2y4IxzaCJNHOb6rCFEK1IJE3iKauJDzD/1imqBArTXo05Dl4SMrgu0i/u+qdqZm9
PG8I5Ni6SM6r1Mat1NRIcg2jgYqwmXOpCYBslvtO2DKOi+WxADQ2v4jR8Uv7d1kkU1VgLP1gd/kq
weWFkZheHsrfFqih6FLh1zI8bQd1kN/ADHnbf9PdAkTS3yaoi60HPfPWn+mTPPEtKEjVfUysQ481
T1TMAZVKFoDLENwBxVp2FMM2Vvd3ylJQA0HdTFKu4XilA41ajIExhmD7gKpE1RbEK/ext+7149d9
O0sB7dIOtRyVFLdRnMFOByEB8Kty0T+Vi0YSCm95QE9lA9lRhLXrqKJ7ipFrA5izKsECHmaUXu6P
4KdvmUqVXxmgLnBG0XOiF8+0ClDNkmpbtPPcRIHOX2nTuQ+/p2wdofyeTnbfFWbx2oCjeTLL5H1M
DRJtIn9dWOAX5lgEIEs+AuJptI3ivgeYFzXwceSaqtbxXZoORlruz+AfmWDcpeVDNQsFNJCM4Kyl
wlxfSoPWaQbOvgwSy2g7kBXGfl0qOOPm9bcJahieL6ZGzvnoG06jlS/ux6g31cECUv/Ri4A+lzwe
QoUpGSByX+mkPMe5pYyamwuxJQUnJdxWBQvXsnRrmjEtcCugAPDYuvapUSq6uGvxTb6W70X1HIxf
QlRuxUx6qCR5DcEWFkx9aT+CuGNGCeP0R9702iKE4cUOhI7gi8gPglA6hfbVzhnpdKumz/cdegl/
BhXeuQ8QkDp4D3UDKLwpzwsR7Fn6Xt1kO36l7yWrcZRttxIt5Ribqa2ew33zOP0GTaElk8IcLQ6w
nsaUrdTRXJ6orB71pfr75UfR9feBSwXVj/FRnohNJEcrXLvNzpBXIa+78VhbDUgo5XY/jLKph+Ex
q4eD3uivQPo69+eH+SlUzEJlpPFqGUcI9wh99lX8kG48R3j1VuCd3EVuuw7P9y3Oi0tHGKw6GjLR
1Q62ZMqg7MWFOMxnVotu1qAn4vDaFaANZ2QPlrz60gx1bqXwdJELMMVDdxZLM4QymN3FK8SnhmFp
qRwno7gBamnk7XBPmmPXxaNNqOROijTUMNtSPhtK9WX4zVZOlIZM4ZMuW3FsZ4A1eJVmCZXKONuW
AiOe9niI4EUn4FS4Nl63XCqW4PjdxZLrTZpZNoEz5CxU+tKOBTQbUAYAIZGipGbTl0ZJKSNg+hAq
iBqVHNCYGZpp0SJRdPJnUHOMUtWiQdRrQdwNT0Hn2fWwADlomkHFnAZrfa2ETmpWx4yVRlicuwsj
1NwJYu+DqFkGahC1mg40hKXxLrIU/pZOFbQa/jUSyjumoAMAW1XCnUMYS/9DzUBvpcufpuJoW9Ra
XMw/PdqJlZJ4K7lRAYSabDU7/k99zA7TVvglOdFaNvFaPIANwRWG5ybc6CzoiTQvyL1voU42g6/w
2DHwLUZg+dvgKzCVX4oD1BQq4YntbaSd4OBgy5x+B+XPwQWmKD7I2/RtsPNH7zN9bB5iB5rszwbA
Btb9kLN4q7mcqDlYXOzQLph4L/DhTQhvNlhhEQ9sH6x29hiaKZLem+LNaIgOhzbHdbgeuIf+q7HD
xuRXGuNRwHJs6jzSxFEMp9mxU6SokpfQitYBo6loKcL+PVqcs9ej5fiiCaBCBbe22r3qVHvGdN73
aNTgrn8/VJKcVzgsNW/bvnl/qe5PD/oFrn87k70+V+aVwq3yM7cmk7dYyl/3d71CY5cMLvZwwcPn
q+qWTze9uhL0w/1RsGZo/v8X/sapU9snMxyZ6zbYo6QWEnLfAmuebqKKF6CCM89TQjoJKtdQT/iK
wd6D/MZ9S0uFbxCu/38AQ6y6HoyAY8/vdJiyvPxBNL8BtH2LrPhBtJ/8bf8cluQPOBpFJz6I2xGv
aTf+1T0nK1bXLmtOqQAT8Z4sx4CE7CZ9nw+4pQWsy/nst/85hOHycD3QSeD9qmxxHMjAW0sktoSX
xkUF85HrifaYuffnleWGVCDooaYmVQkO7mznDK8to56xWL25WDU6+SCpQV3582Car/GBM4dz7CbI
RI1ENIszHnfhqioe+nw/sq4Ki7n5S8tUeBCDKh+FEgPLSWEZ+GMXdcRfiW/1ulz3rvGAVrYegnEM
P53n687q/UDJL/ac3AVoDfXgphO4kXWSh06tkM7Kxm9JPwctw1lY1qj7SakNHAfC53BXWeja/NWt
4rVvCmZg/1dO8nN7vxjUEHDyEIpzIOGsMiicWIK+tMo4LxbHAvUQ9ACh0Ic2imu/T7TWKJB4w1hw
dAcboMkkOxjM9HXcsmjTlt3ywhblHFWQBaofYd54DkgUaDgbk0iGQXM7A3AZCK7nyi8hJ0GSHsNW
AxA6cVVdcXU17UgTswDgizHl4muo00YfxKAZdRwFWthF5jRoJ7mQmGjr+VduPPPCCuUrmjz2Hj97
prdPrMnRVrwj7fQdrhuh0zkDI64sngwX1qizRx+lAYrvmGGQ3aTo+VhrvVVozn2/ZE0cdfzkfSwY
Az/v8Uywx/J5TDmG57MsUKdOKytNmRqwYGTvab/NeRbiYvnZdjFR1IGCLqRA6VtY4KSXqJVtL1qP
UeuksQ0sSdhvhKCzckg+6MgY3p891oajDpo8USO+nh0i/Q43qVvYwpZ7lpH5Wd+38x922w/GcYbX
0jGxCodqMPwWaFQxBv9v1iqqaIZt3IZmMaSZYOl8Pip40MVjTyD+3B8jQYegcFyUCpqbeOHQikIW
ul6WqmiGbUKchkYmsZjU5vHebpC/P5PaIEGHIi/yJQhAniMPuI5XBbF98TD0jAlZvBnjMTkLlqBb
6CYRLEyiKs3tRFXsmWiwId7oeH1pddwfxswv7vkLS1Sc47tQ0v3RB1i7TsxIRdeMsY+4p+HUoJHx
WYY+hYqABq0tSTjfN704RmhsKzJe6uBKpdxaqY2Ey6QUio1iSsJIEkinG7bqSRssM+u6vrhyF8Yo
T5YmPu/aAU0rQTi9j70vrbVsmKtrAW+WHTqlRsibOfpYsfLBi1sIcrmQtkUVGw3412cWxE8rJUiB
Em683waSo2H/OIo7v3cq/zECmAiYlPvTujjSC4PzB12cxIkicF7QweBY9y7IjgFXehhAhhMIKCIp
ihVMm/sG5xB6syl0dFkA64M2K3odpxLCH0D2YO9+R1K2GYX6RRXQDnTfyuJpAVlVSQbF8czJdz2s
PISunj7U0c7RIKk3uJC8imTis2gMFwuxwGrMC4ZGe2h8X9vpARcctRyjyUBoMKFxUfzMQ3fkEiJU
B/SlkrwEkpYFSf1pk6MnEcoz8A/0vaICRw0vbIO8g17K3MA37MaVugncfu+/9yetJ+0xPaprHMK/
RY5M22KVHUcnR/a3PZctqZ6ReXdZj6nFiHz5QdQ8NH2kx/78QaOpOYYd25qZu9U2cuJn2Ykfpbfo
ODFPujl+3psF6iwNklHqPQ9GeYw/Ovz2rMrm3MkUdp/pgfWuWfKoyxFS8UcD0Y1WcT9Tnjl/0FtG
Mvu+z/7oA94bD7X5p1pWwrCHCdSaHgyIND8YtblDonUrHqpTuSrMdoUg5Agb781fV5t2zb/e/4Rl
f75wLDocpBCOVVt8QrJWLNmNNw2piIdHL+sFsBTOL6aTfsd5leilsQFDYPGpmmNRbECDDb2wl/sD
Woo2l2ao8wq4wgliZwhvyJPzRDJZaFOJ4Rb0VaTzp0pXM4xDeixXrT2gBuOZxZu8IdpD/iCvfXva
DK50VszeGa3QTTIi29nvyJkeRmt4CHb9K/7eiCT+HawyU2HcDJZavIAx/CtS0F0u0RQFSGHi+8bs
pQLuby+bRUDCBIpLZviQWbz22zO2Kl4p9yd+8Rp6aZgKUUPtqylotBCizN7kSWRqW5noVroWic7Y
OEtn2KUpKvhMWVemaTH7kq2sqwOyAvac8GQMiOVKVLTx5UaC1BKs7IevQ7weSE06u4NP/YHKxtp4
TBmpDtaoqIDTCc1YhgHsNZZqG05rzeNiiUKwtiEVcmS+0EOjg5FJINzDtIlh4/68/eBZ70Q1Gquk
gPYHw0AzMro3kZQuwJZu5hvRVi3lpXjk121ndvvsYXjJEb7brw8owNz/gsUxoqdzrsoCtSRR7mFM
IR9pE85oozqiJdYY3mvpWWsZ2YbFQAD2FHQXoisWRCrXN4ERfU6+lzbAnSukzFoT6myRYU2+yRSU
Xj5s0R8A5VfcOICovDaVg0gySyU0CUhnDeT3utOj8UUPXwZBcDpdNFGBJS1aL7RWBs0Qeuf2SvqR
goDk/rwu1ljRr4fmTfTPQal1fixc3B0jPlWHyMOQhcbsiy9fdcrC7iAq8Svk3yswKanTQIwotVNl
N0kbFixyiUUBOpaAcOOOJ8zUUtf2EdwTXRlmcHohm238KY8DkUEVmfWr/juNnB5KpP1aGDaD8cUY
+uJqg3ps7hsE1JQmfOb1QJGLACByUe8I4uqQv4VgTEArEiev8pZ3mtRFDXru7ce10WzkI9+UZBoL
MoujsKS05lP5ZosBcABZMNA3g2HjeiIyCKgpRTK3osWZTpKKO7e5cQ4byOkZ6Ki0oyQKSA/wNxi2
4jfGVMxH6D3j1BEbN0VVcQUaLqBDZgWV8CRLb52/Q4vLeorkh7oFYVrq2/l38C9EBGRAfVHABdxc
Acfm9bCR5PDzpkVbDpRfGn0f6ru+eBxYZI1Lkzv3r+gzFS52HOXlWR5WaqMaOF2qbuuH2UYsWoys
fCoDEa+l5mOqhF/gh/u8P69LHnZplkoeePWE9qIJZkW3QV+CX6Q252XE08p9M7aMrbx0tgGzD082
wFYLMP31TI6qxBXNhJmMi29oCeZot2UKRy2dZ6A9AtPqvGdF+mlby0kQcMh3wTN8M5fecOuT88yK
I3tsQQ6UC4ywv5iwBx87Su1I/6JRgAqTvFjm/9uZUygojNYffgnu/7ImWXU0Vm3COUWAIhOapnkD
BYRwVYrI2zaTrRf6RxHwjNrZ4hSjkQa8KxA9AFDkeopbjk9kLsB6SnJFOOE5ltCQq7Ha7xavXSDz
UZAIAi8i3tfXZvoxKsRY57AnQOsirdsmJnysoS2ys7rIBueKXJhhZqL0c99dF4cHupWZTBcw9Z9S
9cVZ4E2TkgZNBBG8Tp/lFpRBtXqP4aaLowPhhAJFIfgRAPfXoxOFRkykogU4PQzzrZ7xkhlLdWAb
Hh+tm0lsHKQ/pe1Y4D/l+pvUl+q2RbKdkYta4vgA+ApA2xm5B5g8dRdsqi4yOCQcd9148GOrCnsC
0UQiKStNs/PJVjhpD52ocqotPwveRHnlyXsOSYh8lrJu/NU/n/zLz6E8HdLYSoV+GyBNtWjVgvNl
Gp4zjuVbS4EQNJjoYAdZA1rmqUAPJeGs70ucMmmt2ZrxPg7VNtfQG6yCw7H2HzSxJGXOIlGe98XF
8QKQOXoDQGRjIFMKjQ2JWvJh8DPBg/z2iW9+e9nzVD3fnzvG79MKkQDsqeo05vHJ0OLfBvhDDZVV
VKMvSvQYZGrmQAqXA8WXxidUs/cVeu3xj7CFghheRusB6lVmKePxd39g9Fv+xip1cHmlknASh5Gp
74Mz/vEO8hrotJ33Or3dt0Tt/RtD1FHlq1ynIrzHp0GvHT7R0boXts5g8KzuMsoD/88QwFoz4yuw
59Q8IgUHVF9XxacoMQHTj0DfQ6qUyLvMZWeXlkf1tzFq+rpAyfB6hrFCf0w/+gfOJ3UJwRUrI9Az
N4d9hjSa1f6zrXwzRHouQ3kUe66MT61c7MYJSR/g4MDaxKKJoE7jHzuCauDEBzPDDFa9jqReWahB
4Wn6MfHEw4THglcoODDUzdgcm/QtZPYcL+0ziNvjQEYPNToSqYGFEcjUoN5oHKX+LOibEeqN971w
0cB8CZahOY+8K3UJFvmuVsE4aBxrYyfrj5PPekcuTRlOOCSuoVKAznYqErVgyksqzfOOeSOanvA4
E52HdeoAEAN8l1zyjBclfcr8rBHed4DGzyBmoAWv10gooFgtlgF3hPhyOhI1ka02fKn6l6Ib1yng
AKXVtmcjRyHihQ9JLqfEMxylLMwoZ0TJ280A6DiqD+h+RzgGA+L1p+R5F+dlMXBH9AqbUjXYKbTd
jIjRZ09nqzBiyGCiPRApdTQD48J9bSbhSq30ssg/bX+Pp+iXom4mVwGSbh1+yp5ZF8zE9W1EUaEO
hgHh2YRR0ekx1LAzOVCS8KQ2yLMilpSTmx2S7yAUHD9zQla+ZSEog+EZ5+eMEoYqIg0y0zh+GPBQ
Ck+5pJh1kLqy8Wp8KoGlCGYrJJtJC/YTmrju740lsyDOAiwZj2W0KdLQ9EiTcpB7dOGpxpvDUnWU
KlKj02xPqvpTlJbZWjN6PNaLPljHYSk8G3hJOvc/4taHcPGHgL2Gl5o6CxRcLy7XpZC3qqfwVISj
bkJfGtunybl1oXgsZl7q8QQ/gqzDTBcmAvdh3LCpa93YdwIfZSft7NfEGTbRqd7dH82t51yboEYj
tYqXZN1sQiA6Zzct0ZD5yfTjNCXbxF+hAdz+5xYROsFniBf+TPp0PX+dH6Z6yCfZqQJ/lU8mg2TS
zjesvDU7WSYqq8q0NMJLe1T4kZRMkGIF9mSkbfmJBIUtKvYUb2ZQXvIknu4Pj05r/SzahT26Md5L
iimMQ9jjBFNvPtSKKO02QOt4U6zS3OxQ2g7XTZkj/shmcGyAcWWJxv00CV/fNiGIqog4o0BDgK6K
2YcvnjFpnfBdrHnZSS0bouyq8aHjPjx/L7RPab5ti8+6+G2kRP8ehGOT63bRoGbxFpe8KQ3hNs5z
kvjpZqp4xt5ZOAvmD8PiI0Ki5YsG47egdghxQuDDUovzd6q+S9+ED8kMNML/9s91SipX2ffr2hGh
VcsIHwueAONAyYObBhkCmrUzahIA39QoPwmtgRey1SL8u0OBSwMaGpO9xthaVMJ2dgRDBVXW/MQD
pOHnFXixCFmLGlQlcdkpkLOn+CTquAilz34RuwyPWwgTc684OsNASIuhzVeKC0N1XTVjJCb5qW8+
ZLknhrftLeys1H77Bi7kOwSySX+qFTymc6AatiWjG+DW3dDEC85dqPlhVfGepT5gbCU+VGtePpV2
scsfkrV8VI/iJlr7G309HY334NQ/KS7gI1ZlGmuWrgX9ntZxFlzZp9xd0SFynSK/dsrAvNHV57AM
QYlngUAbfx2g0wYMzaMxohmuY8nS/rByXW01yjb1hq4KPxsQw+WTaGZrQACBGGq22apZAVy/HVah
669VB91k4MIWj9IhdnJHXIlu4rKkim8Px/lLkPYCuxM4xHiaMa0veRAt+5gFVdjLxYcsbvBsIhK/
VjhXyk+N4vQgEmP4ngjfooePBnG0Us9MSejHuPa9Ui2KoQxL5aQQ8RssmlDC3Ps7yM4cPJI/smAe
tyuNqwZukrji4J4jQ6nw2hw/6mrdipx6+pU8+u9yZrYRUR+LPR5rU2TxjIvczcYCFAk3RVCDAhcx
t9ZcW4tRkoz9JDZOomG33ToBx7hsjoSTFNY0LlpCE/ysi4nR0Tuo7sq6avPEOHWrbtu9ZudyL755
6MbQV/Fj5NZ2sMv+yDXDLMsqtW/iMUFVxIPVMfj2jlz/DZ0n0rhaULHi/vxLV24yz+TF+KhdkraV
Xw81ZrKogFN/9TmwYZcqaU8VD6yxaYwvYvCOYgTcddWiVyZjpVFvXj14bEO+4qeCjAYp+s3tFSie
AXvpnVoF4GppG5u+7z6oz/e3w8Iwr6zMu+UiEguJV6T91HunlDiv/zgRQg2Benrqbc7xPMCqp/YB
qEDt8ak/eC0pCLK97v1h3D5gZlMaQrkCPigc19Q4ygQ0qlwveSf+yCPN+2k42dl749dw/Cg0vVfj
wNLeotPcoP7ESwL0sWD3AbsbGDuup84beV9uFcE/cyt/G3bWsDVAL71JnXO74n9Xe/0hf1UsxWKM
dN7ClGOq8AfIMoH5hEca9NqsgkzgFMhBcE5lB++V2oRwgQSWdgnaBqXDEnNd8ELQGiO9jIA5K7pS
G66sdKPsszA4Q7PF1VLSA/P/6KWEZ+Dfb64eWDlcs/DyBDYNgYu686p5nIUT+JLwbEDT1lfendGh
TcaGBQ29dRSw7eowoc3J8pkr6Xr6qhx6VX4dJGfUdnRX/VPxJHgNXjmcBrvQCf4oX8M/wxMAanpt
kVqwQfR8YGn95Cx8ZgXpXqGLUaNmRzpWKeAmOFKGKIeU+6H0eR9DC30yEOWkQUZcWt13v5t4Qdmg
L05ipyUCjphzdzBsXETv/zpzdSh3A02iXkYSfj54yh9qM7K0h1hdtb+s1FI43AQJKt4Mk/MXX+0n
akRUoO/QI+/XE0z29u/+ORFN4COOtt5sPPPrCFHZ++ZubvSUtXkNL+KtwXeTVs0DLOF+CfEOQIjj
tjftjYPMAtUv2TIQKcD8JKJuQ2MkBbE1SqEWsVY5AcaLQ5Llc2xNfTX3H7FK4bfTCFQEjICLABBT
g5Z/CQYpnno/7s86F0SPbdTXqPlpLDqXWysIDSCTR7ULbxW8Hq6nj+sh+j5CQwE19sTk9Uevfrq/
Prf+DQN45+EYwXXtRs9TVsYkibhWPoM+RGhQyuPMUH+7b+P2Tggo9aURysvTdJLLsh/k86/4A34Q
ngInec1e1M/uI369b+v2pfNjC3TE6EzA0tABPAOEBFRuk3xunCF+l9+zjuBNbUifqXeI47VSDCSJ
tz1UTpDuFo4zs2b1UldrAzD+ltS7hMXbeBul5sH//UHUEvbKJERjIsjn8iUd7RzqN5EMdhCQa0lr
xtjnyHq9tWEKCBVULedsI53VlIqprXnI1Z23vfnLQM/Yu2xPUDoJrNAczLf66ePjeyTnlrBadG5O
zXnSLwzPO/Nil/ulmsVNIEGO6DlWAb6LPvw1i76dRuHgXLk0AlLeayO8nE2aNokwsi/Oxfq3t45d
A2AfwwXZs3N/Km9zRJQx6thE8h+ZWVx3z1214pETetROkk9c0mzQMkr8Q/egehbHmsflnfLXRN7Q
YCb5ZEx8hImMX6Qn0ZTRZy0ctT23Ry7Vvj/E2e/+s7Og2H09nUZRJkKEqHC2yuO6e+EYuZXb6yI1
g3Nou/AJTRjauPHg9+IxLc1ItILDmFotqHCIZtfYlamFlorPabRl5pt3Xh1qbDgFDDAcor0BSSzK
HwuJ61HODZRztQPTwtbbNbb3CD9x6y2LIXhpyS5t0RWLyMjTUlU8+cy7wy6yyOdBMSs73w2H++tF
c9/M/n9liHLJGi0iMhdqCNXn6smRGtJs+Tf5kG1rq7V04EOrZ6ARCsIdav+f31OubVN3uq4cJOh9
GPK5Cmx/6x0OZHK5d8WdviXTDwjT4EJAuRor5ZwgXfbjuMKkKmRyeLtbGW6FhmLGjC6crldWKBdN
i3xMy4GTz70ZrbNDufdLAmw/JlQyu+dg077WjOvkwmFwZZE6CQEdrTJQSitn3c3JbrAZe/pmQCAT
wFsQqkcy0iKCNE/rxZ6T42YAXFMGBxGa5oXiFaREjCm7OWJmC5oARMyMhMS/1xZCI0nnp6F2Ln7x
35oTRdjMXE1GJ8Ed3I6tgHVFvvEEKKdDSwMPMiQoIO1IDakKcyUNJcF/AsmO8ITWaMgaYXNDNEWL
HL0CyEEBzfSpMwJWML4JkLNlXPKAPEWGWKNbewIp9LspHfwnLV/reOKWuLP27RdjQm+etz9WkBMG
qxXet/Q90vP8AHIXGJ9SBo4U2hXaWpsamANXrqe1qsVW4gqN7943uzSraCVCMRJJBFD5UcsoNVnR
QGjbf4J2rjmpexTMzALaaHngCtGnlEzkvr2FuZwL8mD4x0AlsCpeu00lSUEljWLwJLq87W+AV2XV
sBfmEZcsXpyJx8CPTRf9Um4IjbCTg6dgLW+G3bBV1/VOdgD6W90fyu3BNlOzX1ii5s6TylGLZSV4
qhwOjE/gd96U+2oVm4WNBpZjuBY2UFVjgQJurz+UWSokxpB2bfsJZvtNcAhXspkdhONb9FCudYeJ
eGbNJhUZs6CdOC5Xg6f44cmHlNkZItFOtC9XOWs259m6OqqpYVERsRR534s9DItb6a7mgMPtS7GV
jWDzq2DPOffX7ib8UsYoN+xTXQqSDMMKHx6F1+wjd/7r8cyfcBGC1W4wsHGl4AndVbtmp2781bAC
tdQjdyzXEaPH8fZOgAGhTAZ0zfzsvfF6ZPxzNVar8Cm3J0c0JyuxwMy2Va14PZmSiQ1thQ5a9VYv
9yfytpSBBgfgeKEUPjORQf7tepiAfauaBzD2zyYASzDKKMm35spbFiM20xK1ZvIgVH7SwVJjdeuJ
eE5hv0p2vc0ZZ+cteI4aErVyQZ+H3jQPScLT6eG9O3w6uqXsRyc4+W+oirGO0ts9dj2F1MlWjNEE
MDTsjYhXnKnZLXpvkE5ldrEvGgKNEWC6KrpGaEB0mKRyCZ746Ak5TVTXLeFBfxRstP2d5dN9t6AZ
tXSglXSoFP9lirp45+GkJUDcRE+lXe0SpzQT671zUpKuoIS36gsyHsRH/bFcKz/UUONp+PxClwJL
zpT1Heo8JRe7MEpxspcNvqPfJGsBO6PZ6UcUv3hztDPHt303XPdO+yteJy/Rg+FKZoN+R23NdKrZ
O6/D29WE0GS5gV7quGXiQwqrsWoy1SZ3al4/38Dqvq/c0PFsz45YZ+FtmJvZGpECgyIltNDp0zZO
xbxTILf21DkAN0i7wJy2k2fqFv9Y7pqPjRkdi335KrB4GVh2qR2UJhl6Z6Bg8+R/yBthKwooJvMM
F5s9iJ7Qy7FRu2YoghAwq59dg65j8lu1vHPqsA6KOXzdWIGOCJKI0HnCjfbafzgxbMYaGjZPmbKr
o8OofHkj62ZLs6r9bBb0k/xlhDpkC08oqnaEEd6VN54LififgnzthEBXtK7n1m61Ejb/Q9p1LUeO
I9svYgS9eQVIli+5klrTLwx1S6L3nl9/DxU3tlkQtxA7/TihHmYhkUgk0pwzOcZGd3M7d/stL2X0
/cEAKqsZ0XdGXtRklXGuo9X4CpDKk4sOyNZB6Ugc09suYd4PVpNLCYxNJG0UlZFcJZcOw2JjcU7N
jHajI8SgBX1UmpzcFrdyI4JjGGDos+UDPZwtF0WyEYEWSI0vtfIwtLQR0Gnn+P2joACWSnI09B94
qbjLW3lTAV8PgE5gqLVzTOwVRz0A2lLu3v5Fa6aEV4RomfhdqNQxplTJaYujKEPFXtHayLFOdgpW
Difuqrfbkr6nIuB9Z9AKPM7APwofcG21/WSaud4X6aX9rM/SIaVHf1f+lp6jk3TPEbVmOGh+RX8+
6oLAt57DuoWDLeKoKZqwTC9TMo0yHXO/+FD7NhRoi+GbD6NpcgOMu810xJRO/TrKw6jTxPf6ky41
OUZzBSvCY6cWkt+1prflhvP75qWyZrf8fYwqQj0afb9s0kucH4ZsPFpAZwgmjEmLoS0n7znuBFXL
wI5a2spzMKALo3+4/RNWNaQDFxgdwsA2ZduENTEU+nRK0kthansLKKpCDczG/1kGIHlnTjiQ5uAB
yVxzRZq2PnLB6cUUC/SsRrJPrbyzOBa8FhkB88WY+4fgtDS2CoFpCU3VpjS7VHZnT7aEiNbc6baK
DnVrj2r3Vue0dXyvi8ErgmEPbECoOIO3gQkvMylVBSDnZBdgis5Yk5izvnfeis3WuOcFmCv7BFEG
ZpnQHYULc/77wpI1oyuLxsvRAEbveTnWdc0tPs6sw/IGIxurIrt4ddvfWUIlv2pjVD0IRdvSYN5Z
IomdbgLF1yhgk0UtgSsYfbEKHXTkBTaNmUoJGpKTuRU8sOqAs7ff6yUakD3QIKygaAYXxTYiNp4x
+oVpdBexoCaaSwLMGNFyeij9jwaTreiFsh77bhfJ4ROmykjZgrW6vvhtQEcQGXm2IjiWgiaH8ljx
kLi+zPf6EOO3IZOFUjkaEVEEu94acRLLRBeq/iKU29KX3ML71Ypw0dGjH2DceNqOWe3EWklSww2F
cOd1aNoCGWBaEgF0GK+D9doIR/Ss5Imra06QbpPgswXtrHlnArAK/7qtToBrCTv0mE8FAWibPjYk
LxwBWS0RFb3iVVCBg3cqi9oWvd+ZmDvBOfxIu00V/9KjV6snNbrhb5/q71emBhzir3ZxsE3KrG+F
E22iTtL6S4pWBJLpne6IbSK6ahR+1moJHGbZfO9agQfn+3XbM/pGmlfB3AFSQsjtMXe1FAJTqxFN
dAIOPzxt2A2im/u7PHsc80cxvFcMgDC/WMNLKCBeDkhhSU5xp/zSd7KwT4/iU2TYkWnS6AwIo8Kn
mnQX1Gjj3KkH1XQ13ZZOYwgM5+HBGJ3CCe9lywXhDCkqMpxyfdOFtFSerQ/Zsm8rlIUGmJ2WhZZw
nHFM5SMFxQSNmVb3hlcJ/UWMA/T3Ap1GvQNaeK1TQ90E06ktC5AO28aDRvWD5j/pxqmsBmJEG/Oc
gp8+5jW6KnNgxap6+YsY0x4qdYjHwOsvXZgRye1LNy7vY4vWfkMLK92MOpi1bVRG8qO+04O37sUL
SCXcayJNm1ehs0Fx55lbGONpDJzJsOX0lAH3QrAl9C172zgpYTl0bA6+3QS82/9bfQXd9aABBiME
yJzRtMXcO3EfF8MkD/FFI7Y3OuOAl6vzNBLtnofF+y16YiQxRY9YNkK1yPr4EnmCthtAa02raTDt
XgJ21G0r+faymEWhqQrTJxZABtjB2dIzu6ScJhBhEdsY3Y6iRwaAirw38rf7ZhajwZ8puE514J1f
O7XabKME7dcQY6GhHhFSS2Wz4d1qXy+UKwODGLgObNNMegSIsWsxchKlSi7V+WUmyvyNaa84IoUY
evFGKvVco/loYJQnadRqMyVtW9FETUKT9vEYV6QrRTQ+CVNoFjQDBdFIM28EE5kHNiDw/DaCEWxC
PRNKVw2UBtGcJwQBGTC3IxFF8eSnslAsGCj4bTqa6iM4JosWNCVUDOIevrbyLKSlAr1/Sywh8tx2
ygKFTpnQ/QxzoKPTwDIDHiLi98sYKlHQmIpsFVrYMD98rRJRrbI+taTkMrjNrjwrdr0J3BDFuuj8
pm6TgbQci/oexjASmb3Wu7abOh+xf+MWx1Oo7NOehju4uQn0CILtPXJbjL/FvfOFCd6kGfQMuA9s
X2A7VnGhoCcKr41z4/a1iwZjMIa1bt05TfaiHur3APMMiIZvH57vaToINpBckkHhCBx9lVGuVJje
KIVpeqkdg6j7U0D1XeOMF44rn68gxqyvxDAaTYxgTBvQXl1amj7/8/TJ6ynjroO5A2sLw/p+AQHe
xjg05HhWnIjQ/72rkVEXcyOJRjcVRT2vwylJBGdjknOA1gzK2ZY1e1huC3PPaOHk1VaKbUE7jIsl
ua5P1J1JfGrsI/K/gjGBfRtWgBcPSoDoQAED+fUR6yrRrEJlFmf3TrOTP2qbdC8V0X+8317YtxiJ
EcSYWzBM0dgXYXp5BdrJwSeRk7ocU/tecZll4OkGV430Oqz6ejGIlFDoGXPIcO+gtt0xPj49cLOz
qzu0kCJfS4nMssRgGaQg+SARV9piyBNNJs/PBf3kPEnXlIYughmjGIAywAu9FjVIZpxIoZ9dhIC8
5gOgxiOfbLe3d2blGkWOD1MuIkqnFoL3ayF5ZSmlqrR4TxHvp3KX7ToiNhta80ofc4zBeoKlnFmv
i3dbiwBYEDLIeZ08Yp2If2kSsn8yebPga0pbymFMOk+UQbFCyPEeZFpT/Q5lFYdjat+iQVjaUgZj
zSCSbNtCb7LLwdMIRrveBx6q4PfcECOC8WtCbSAx0NZQV7JDEZYKjvBToU+cQaO1O/ZqJbM2F7si
To2ihRJWEu30vVsd50nFnVE9qhl5Cp55KdS122CpN8agJamTrLHGojCQ8BaHhH5yNmZW/A0jY4mG
EqQM9UrH+73ZqXa053x9LT5YaosdCCoycB+ChC676HswVWuOTs4V3b6PVCHlj9vHkmcAbGLUqHS/
q4Iyu4wUYSeZ6TNKOz1KGJfhZgc5Z5NlnwG0ddflXTXvCwIBV45I7IauYHOsjXM02dRN1OuDUE0w
tsYensAsvqloaPPIT763Al6fHDZDkifD2I8xFFd+Rq66+7AOO0xmak78NG7lg4wH1svtreIti4lx
+kjQ/GKEQDt8/EiP+y1vSZxjw0Lj5l4ieooIAa8qlbbq74Ty6go8CYwb6ItSaCcRB9M8HSZ3IHhy
884+555hL7NA9ack1rD5PSA6yk3l7PFQJ5wbczUG+ONhMER37c9GwDfJRt3NljzS7ghA5vfe3W9N
Kuzeb+86xxkAbfdaVOVPalopODR2QCPr4eg8iyLpifqjDkhGeYMuq4HucmXMPd0qtS+JwuzaXFsD
3wMt3lI72ReUp8K1AGcpiLmofdmXPL/4cgYzoYRJK3eytW11AIp3Q2lCOXqc9fTffTYGea716Nem
mlfKfHxi8lM5RLZuH5/jO94hun1nY7L3WkzjlVHfjNAfkofqrgZ59pazkNteVGWJY0BZPMhhBdvD
Q7V5Mu+DA3WoyZu+5xrCfJYXV3ZW1E0vAAPkIn4SUrsTpcAXJLyr7rZHMFTGI3SZImWjjjCqpyh2
mhS9wHcBDalKurcM71Pjsz0Km8zhPejW5c5di8hXYRyAcaaxXw2+IATw3k5ln2oCcm6Ou153RH8k
MPpLtbAXxTzJLtJT/ijQZq+gXMvDa+ctg1GfVGp9JQIIAlH1TyTk3a1yf9vaeAKYUErUhxBZEwhI
J5KQjJi/o+fbEv6Lof1HUWxThtViYmYcIeLUm7ZOp7OjZM6ejrxu5VkX3x3AHzmMIwXMPOKqLM6Q
IxBfItu8e04cztnk7LnOOM+ZvkcFU+BszRYRMOQ2OPvixBHyX0K2PwthPGdUdNoISna4GNfcpOiE
Fki8qe3onGx5x3P+wbd0xjjNpK9SJW3wNIyOB6Abu6ZCOvrPdMrolpcVW3ecf1bFOE6pbLo+0kLU
9vavIdGfOEv53vvzFa/9+T5z4jOrDqWqxd5I9d4gkmxLGpHOwhkVHJK6FXES9EA9PsYfITUGIiO6
4jiEdUNXkEKeMeXQ08t4BFnrtCJo55Ii2KKGnUSMLVqOACFGeXfdbAHftm0hiXELGPhsk0JDZVb+
KH1aIaUTEMs+DKeCbjnB9vrTbiGL8RBGmiVp2GFVIwZgADd8fKNOst1/viiIUmSO7a8+vP4IY1EL
kBvrkQ6GsGAXPNHSve2KVp3d4uuMhzBLK/fgILLLy88pII/p76fb3191D0iFzqgLcwqe2ZYSHcIA
gUD4aw+2nW7H5ygliKxuC5k/8m3vF0KY/SiKsiqkAXGOucFFunnG9MffSVCY4LcSMIwU+Aixg9eJ
gKoDY+zilhMerm70n1WwdLYA2fz/qPdx88Cx2NVdXnyacdLyGKKbs4aC5Jd+owH6Xt1y9pknQcEW
LUKnoimsGPOtcGXosGucJ+/xL5fAuGUPvW7olIGA5L6jve1wn9DrvmqhJMYbAyatHwMDpgqsncdf
Ob3vbfFYUc46OLbKFr0SqwLelAop48PrL+sNEeb7Xx0G1uUGltBIrQwBwWXaxptj7lab2xJWr62F
opgzPY5NmmsoIV2Snf8sgnqMc2+t3/YLAcx5NvNCKJP5naRuXipbOZjB7DNAcMo51ZyFsK7VUPsp
iksci/IMCtdLRnkv85XNRtORBjIctD6J6Cu8PhVp6eFB0Sg5wha8zMEI45LM51nUmrqupMzLXJ49
TJVbRQUptaO4vySyA1UCSjUjL7xfOeNXcua/L+RIeZkN4rwavP93s8JGnu2ubIiGFic00gM7R5fY
XvpYVUDqp2s5XuKunKCpdSg5W76Ww7oSwSgLePAAXBEgwvvZOv3LXeHWz4Uj2tILjd8DwjntK9ff
lTRGZVaRS1NT6Pnl1Tu5YklVgGgAvZ5WH7ePJE8OcyQr2eybpJ7loNMc5Mxn6p15Dy+eDOZU4g4R
NL2D5kaqb7wHZBptdNBXpLzcXsvKPbjUGZtpjhujN+JZjl11JO+4yYSVrIgmodd3bg9FUx1Lzmo1
vSQJE3QVvvROTUzQNBMF8SL/+K8lsq5EMSrzhB4QbjJEaZiHNfBocQPQZ8MCAmck4g9ewmd1h/6s
7OuGWxzQOlLaOJpXphHLFWhHQYT9yble1r3NQggTMcqqP7TtACExiXaH0ZnOyJM8c2IhrhQmYhm1
xjICEVJKR92c4kNJ/Wfp83n8wRHEUxkTtwzFFKNN4ktl7Zu01Z+c7OfnbXv+3nMFHBj0X4sY2TRn
JHr12m/mvdRXvaHOT2TvFJ+L3bhPz97m4tnhKTyhFeL4z/AyHnMbfRDObdlf32ZC4yvZzA3ko2lZ
BLkckhkBTd4rO7RrEIbYVbBJHV/dtsATLzHTX/X7zkZDOBhLOoWKzkgBGzL8k6czXEh4wLCG+pnu
DafcK26SE7Mi6ck8yfsYDG8fZUyqiKS/KgVcICR67Y+Zb/vetvVTqpySFBSFW/HNMzfgaFN/mDEN
hjf0HobVpZk2XQaujF2jk87n1EVXLl/gW2gYesdcATp/mJi9yzKggFcSXr+SXRwmjTyHNidS4Ylg
zkJn4GmrWP2cE5epqx/fnnjjF2tR6dUqmIOgCLI+yo2YXfKKvJaOTBWfZBr0+MCb8l3zVleimLPQ
giPQ1CuspnaiXZHQVwAiVrRM6Fx3MXYp525c8fNX4phjYQWy1PkpxB3ED7RCSf/cNv01F3L1fcb0
VVNNmgl9o5fpDlV+A31dAc3I9iXfyo+3Ra0ERleSmJiiROeC4kuQNG5keqo35u/t3wlgwgg11qpI
0ae5iCTSX/p9xVnAihe8WgATPgzojsuyCEcFqeGd6lQJedt+crabd1bm37C4nMo+lPs2hiGHmLxz
x9YZlS0v33R7I9A7eC0DXKyVDrJZPOE+T/lGtYsXj9OPf1tTQOi+lhArU2N6InbCe85Jd+ktQnOb
cu5Y3jKYM++VOnhsSyzj0CFR/9z/r7BkM37GfxzjtzmcRKoHpRRRTcnJKSSR/Qj2SN48Bm8JzOEG
lH7mD/WIvI+IomRigxmXM9u38la4WgVzvD0h03spmd1HuEe3sCvzms85DkRnq05DHNay50GCcBD3
p7lqAjStwX32bd4E7O2zoYvM+RaRo59qAztSlsQk1EcnQrnl+vfZ+plY4EpjzCkvckNT4gZ78oq3
lYxb3qDl0XjZc0Kq235dZyFnMIiWK5mKxVx2DeE9QjiaYkNcWLVqRQk+Lna2O5H0Izw1JTeZzNHU
l2UsfFWepmrdB/CHPVXcn/N0pU7C+4j33OU4k6+S+0KMpxqB5uUwMI24rvhE33OH43RXJYBiCsAf
Kngavr11dBNYCZ2CQ2KgmyqfiPZA+ndOFPSFzPHNsBZSGNdeZ8oU+paMg7I1iF0n2xLZBxd0rTYw
s3PiobjdbUQ0FecILOKzvtk2GMhvf3w6b+LdnpdHXXU9f34NayKIxUNFELHmmOQ/S/sf9FdztLpq
hAsJzCWQy3nulx4kNA2xqHB/6HFcb9/4q95tIYK5AjASWWRyBhEv2DYdUnKP3JbAWwQT7UUoDglq
AxtPKtsNiXkMdFJQjmlw7O+rkrKw8KQNSrnvIUQjQUdqvDysOxfDMfnl9mJ4cpjLQG3NOiwbqGuk
P6vJtTAaQR3t+bYQnsaYMK8azLDWsSuXQ3V00ZtoVy8VJz3Fs13mIgi7fojzHiKMO7c7RFueZ+OZ
1bzExX7UupFbZY39wLgxiHOBL/x0W0c8AYwrsLIJdW34/8v09Ko9ti63r3rVNf85GF+P7cUK1GgI
4nRGqQf8/s4ir/F5IChrJnvfvb0SzlZ8jQsuBLWDgrFeAYKy3zm5w0kP3zln/IuH9Ybf/GKnXoio
hbbVWwm7XTqNLbki1VBXAlMcCs0hJku7ihoPTkWe3nnN8BxLZqnjNDVo50nIWYmSXUfkx74n2vtt
/XGOJAsTDiKlYixKyIh2vWO+/JY2xmb6+Dv/8lUBX2hwMFuryAwI6amWA4DLlug/1fkvhTDnXvHK
MQH4Cs59+QIHdk53GL2ivPactaoyZhz/c1ezM4f4UzN2s8HZg7XBUGxHd82lfI1d9ddB3fLEfcdc
mF8BC3GMK4hqr+u7Gsb32h0l3QmPpwtmEe/jATPGw155oXQYbKxTip1PzJD+y8zG4gcwriJq/UQD
HMBshCd/CyisJ5M8Gbb5b15sf8SwpVu1G/osmC/rV3FzGL+aVDBPmP+6be3reZqFGCYmmAIjK0oP
uzfgakAf3PubR7MN50ytVS+Wm8ZipIlwFqMRQGfoJe0dcBh5oH4EpimgeeQTxtrgPXgIMtyVMYFC
6IUGRuSgQLvJSB6RN+TRQncL/pO/VKF6fTkFfVSOaggV4lWaPoebH28ZNe55GTWO72NrcokoeEYq
aV8tvwPxd53DA2bhaoxxGBiqHFJtgIhTunXd6D2rXZq83tbW6jIwzjh31oB/mB3kBYd4OVS5iUgB
uM7/5DvJ0bfhv3F8CxnMCS3iUBekBDJAfwSacirt1dfxwEuirl4Uf6R8u9FLTUPBWp9jt+gf5QF9
+HOzr8FZy/prfiGGOaC6CQwKA/HbxR5pcG8RUEQTad+ct7f35auj5dulvpDDRO4gbzD9JoecuNiA
tPOnR2bsMUIdoGnu9uf6coh2gmvua2LgRVQAshdz1Zwn+Hoqd/EjmDObAzVULzCXerHl/OA/gENI
f8Id8iMgwia1eXfJusEvxDEndwo8DLyOMJTDScbMrC11c5OMvOEtazX4W8hhwvwwzfs0r435aYfK
BHntbH8/fX7e3kHOyfpi0VnEFFXaJaEvQgjG0MqXg9wTvIwwjHJbyuwDbpkJG+kPVuABxhktOYAb
Ij3YaP5VrL9Q1rzOxTrGLA3GspsNUSeqjRHn979bAeMdQrnBeFOP7w+YBTln3LaG+aDc0BB7cWMU
fBxjDRr6KtO6v3wn3NG3yOFhIqxNNgDs4T+ulG28CnoZWTEBC5n7GmR6NxF0/YLzjdv/z7Es9vbu
Bt3LPR8rSgkgoGlLgoeXFkPCwl1wX+wqcdOhKoyxHeNye6c4HpadgBfMPpvL0PMr3HoS7roLUANc
PbA5Jr26PECOzb1+aDJn9Yj5swr+1YLTaV+aQ7x7jm2uF1/1AAsZjHcd+zAW+h4yDvomO4p7yR7I
qNC3f/fONDG/a82YPt8wEACeFYc+KK+xVy/JBdDLLz4JgZyCq+n25qy+MxeCGJ+md2lbl2I0CzJA
6YLpQF6b8bqBL0Qw8QjonCcpmeK5DUlCdDo6Nf0YKO5yOyC8LPOqrS1kMX5taIYRNFvQWxfTM7D9
8IIIbYsXM6zfOAsxjHOzJnMqjAhiXid7Ot7rd+3xIeek+db1BupOTPHDmkFccO1B624aQQmRza0O
nZu/9W+IS2ltjzlRXdnmmtwcgXxzeH/EGbPtLxx2HYExTBCLHI/ZyR1fgFVI7ifqvUoO54Zb195C
EhMLlVZmdZEGSSJose8CWyUFSbEgnjGs2vZCDnNawbvaCgr4Iy82SBgE3HMCp8a/uhIDHRrgH5lH
1Nkif9urXdynFcwNmJI6neOOOd3M72Rfu6+XghiVZZ436KnXzMc0Pocgzeoquzn+Gkhpy79hEfWx
vDT032zUUiqjQFFoPHUaoUCFTK8p3pUN4OY75IR4guYPsba3FMQEjIPUCcOYtvnFQF4w+UelNXnM
yORU52LPSRGuHqulLCZaTCLRz5oSe9a4iOBGR5pPlVvbBbwFj75izR0tZTHeVRtbGKGObetmzNwt
JjlyG8D99m0fLvGsY/774ugatWKB3RtiCtQ7Z+xhoJvegbMCJt/RxgERmQ83yAWH44llnC16ZCWj
serZQU1utQPUoa2+qQ56lxsnOQ8/pRedT3K/dqiXKmVcb5ygfTkGqiFOwpST9mV0DNdwrdf+LaA+
CmWGSUXNSe+5o0Zcw2H8cdgpg6lVWG4FLWOAjRYHQMgAQbbYcMEoZiP87wfiG8eKkia6nKiz4bjy
jKJ+dKWjTlPNIeMTz3rWgpo/GgXk0rX14JkdCQ3GZGCkybvs+OR3b7c77/DAsdL5O7fWxHiTvi/6
Rk8gByhEv1IncD8aJzvLoJPgxtS8JTH+xJriwu9ziJpcFeV/UA2hsJ2h6/FfBTdL5THeRBNUWQxK
bJRhRkTrO1dRPkb1wULxMRPtCnF1Zfvyk9W+lUX3PyNXI4kKwlT1C0oN+MaMRSZGGFZBPc4dlwYK
QgpuUqfAcz+jt7du/cz9R87XNbjwLwi3NcFvv+TUP3tXcrLNv2geBXImQLKAoW4CB5JZimCqQpMY
w2yEGHycN0w4aW98FsM1IwTnq4FCvShjJoxxH35vCbUPuFtAFYjUzWAa99rmOXbfb2ts1Vks5TDr
0aR6DDoDcgCo/xtUuyTcja61kVB59m1eo//XBrBHayGN3aAhVNXUkyENpMLk13D4Pb3seVBJXyWT
W0IYPzF5fVUGs0/qQVGXEuU33nK2PhIAGdl3j5Pt4ul67+9U1Rk+o+3e2vFIW1ZrFMtlMh4kCUU5
7UT8gqnba/nh+fDgn1siknO/Q8xlcqx+7XpbSmOciDe1sSFMkKYBcgBZjPa1ebttJWvnaimBcR6D
Og4wUtwo/hsa67qAGrvbAr5zLsNDLCUwAYghj2Kj1VhDZcszos1kZ2gCN4i2S8nryX8IaUJ69171
7eHZsd/2Gf3kuci1d/nyJzDBSSsY1uRrc7wFsIEYWVyZfPLg3XkymEjECFNQusxxVvuyK5zGefNt
3jJWk5rLdTCeo6yzZjS1L3MwwH56QQux49kdWk2exYN1f3vjeAti3EeQiFKezu5DuXNnMQMdUfW4
LWP+xo3zzGa+Gz/36rHBJYkskPymkhQMbqBX4IQXHBtnC9nyOMnhEEJKD7MDvvMU0PPn3y2EcQuZ
OtSmIEBZdohIl8R0ojHapXhNhav+AJCRpg7cQpDoMHtiRYWU552YX34q7rSL79Xt7WVIq6r6I4B9
gRcCyJzDcsI6ssBx9b1OByBARETOSYVb/ZxVlMuaNruYb0awkMk49UhJ/Mgoce8CFJ7mRMek9hza
6nZHRZeWd3+7Rmav5DIvqjiFEhG8q1QAN6L8nLgx1S8dfQscYSfO063dhmOF6zck8PVlGWdYUVhj
7/pCAd6mhJzDprOjf2oaiCS/7KOBW/xYiz2BbvsfSYxGBRXOaFQgSZNh8Y2rkdOQ29OmlbmzRDxR
jDJ7Q88HKZDnG8qN7Ph03ANFn1+CnT/z3Ub+rIi5CIHoG5qpgj2r4y1yxeB+Von6W3JoP7k8++DJ
Yq5EBLRZESVY0uR2AB2PAuDJKbS+ewgxn8JLEK0WtJd7xVyPda9lKWA0MecD+CXFSY9WhSxAs5mf
JOgXPORb1MposLl90Fcd78JCmBsRkKxDLnaQqpibun4p2nuz2WjPYvIstm4qktvSVkuPyFWqKNSC
/FX/iusW0XtcGKIgxgqeKHc7F712/ek4oHXs35Rrl2IYXYIJrwCuoTo/zC3SqkQ6FD/1X7xzPJ+e
77b4ZzGM7uIG6PGSj8Wgoa8kwes8CXr0iPECaMPbelvfpT+SmJiiFRthqi08ekQndT4Scpzfj7wY
k7s5cyCw2JzKKlq/nDfHTo6nzAbIPm56xeEdq/W7689imLsr8AxV0AOIye5td7Bbp34ud+LT8NaT
iFZ2y8ldz7/6xi6xxTMhAetE7uEUv04ZKc4FWjszLsDUl8/+JkUFhzmgTmea6dk9LnQnCUAeDUpY
3IyjJ7mvoU1f2pDGW2UbuPIFbfm77jFxPJ4RrlrGQi7j4dH7oOpFArkVyhk/y+f78v7htu2t6m8h
gXHsBVoYI62GhIN3wuQhhV/n7BBvDYxPH0F6j1oZJIB4Jd3658EDNtxdX2/9/t+M7iI//mefGJ+u
ZZU/liJkYXrPlh5Fkm0eeKOGs3e5tgXgeKsYEJdAe2V8G7dTVb9JckttL/aOd83OP+/Wp6+3+/bG
fg/xrn8ms7Ha1I6BPykt4FRqNz31LuVVW3mKYDa2B/5z76tQxK/He15TKu/bzEbqQ5PqrYFvp5RL
FbbyvrpWDXt/+JbQAkm7vSj2Y20Dq8c5+rh8n96fXm7vwcrAwLUk5g4p4AmFblZRTHaALO7JAQ7j
SbeJS58es83hp43z5tgO5g4dTjvgVxX6ljExt4qHccq46mAAJ/dn/xw+m05KP4A8fbK7u8fABuv7
jm7DJ4e29tP2nNoe9V1r935bA7x9ZC4dkMdGYlfhR7iPSIxy7s3vV821dpmrpu3MURxNfHwgH7xT
vpJWW37824id2Wpa7ftae3mJHeGcbopfCQGAe/RsCzwStdvHnp21+xuFg7P0+qaSJW+qNHlW+D1n
K3m/kjnupVB7XljClv/6y7Pkxe3aTa1iebOrAnA0r6vztgHqLGbjKIhp2I/41RohhJMVX8lTXtsI
c7yzOG1Ca7YRQN8/1pYj588PyWPjIqVsH9+PLUBDx8NReWk0apyCX8FAomPEw+H/6p7/7wf921Bd
L3mjYc5nDJzWVCExiBfd45zXrkm2Ld3X55Fsts7nX5oDc7JHw8g6QYRiB0I5n1Z4psYc7KFA12es
49t4lMUliR/yzd65O47kkdoPLTlu3+j7U3ugG3sGdtsrkV3y4ljOT2Dy3LfP5HfGJfPKTr5C84WB
h4GEWY4J6zn8bAnK25HtnrxdRWTifIAC4LY0UO3dDCP0L9e2ENfL1mT0CcyyJDvbIrvBFn7F5D1G
vbTeCmRXuZgpTEleElW14/MJ3THaTnB2gXvYjUhvyz5Rft1p59cmo618uAxA9AdtbuqcNCL6pHT8
wtlO23bzWm/uTNFRfusPEihBNiq4fDfWUQGlHglMEoJ/ctiXgLUg5kl6BCQI8QP0pCa7NiHNvf4p
oYVyB+wF/IPJDg8DyDrB/rVJjj8+lQj1efNc2dJTndnRfeeBv+MxOxaNk78Ybk4b/Fzht/mmRV/t
EFFG+o3igl60pvnRQ3Ip3Ugg+zjd5zNY2sdJ3DXupnA/LKJhvHWHchkV96Vz6iE0jLeDHbUoaCOl
of0Snekw3JWke7oznYAikQ0yMp0GduFGJnndlQRM07jNcjrcoYHXFRqyc7UNLNVKKZ6jFJjBCnk7
brYAgng0NqHjGA4y0ifrwT8UGcoYD+Y+dYDr2bsF6ubJLw0kehMZ7UGi1odxkHdqQ7QU5d7zfWDn
A9np4dw0pR+QoHtowLDZe/a7htEMk5Q9Pb6Jv9LN/kd5OJe29nInd05HnsCgltkpwJ6UnWA/ePvi
2bhoBQHcKvCMwRvkCAiNN0AbllDX0M9db49b0dm1++f8V1pTbRPY1GwBGhO6xhl3n9NQowCMF4ba
0J8BGwGTQDwhe+ftnGL71BMFgLjZ53tvy3fb9+f+h6YQEuxtfT/uzEdMW4ADPNiS6kPvyWavw/gn
gTQnSjJEHlSF6/oNlqaLoRC3Am9F9GFQaxed0edyR5yniiROacc2YL460Bz/6GgHKqd9bH+2EjCg
thXZ7ZUTnR7OoSsS6bF6DuABLwh8sR/d+bzD/+z2pBigNGSuOvwW26fQ/lZ/P2toC6ImPgpNCPQ1
sLNf08YFNHuG/5ScQ0pc0C39EFDpf/ec/FcPfOsEnbkq6e2wcKzEOW9/0ORD3dzlh3NLsVKgSRio
B29CkKNcio11L0mHhLR2/PyBW26E5R+9I5Bji9M7pkSJWpB3cSuTejsZ7n6T7HPyaL37GQk+Q3t8
9dxn4x7c1cVzi5rrPse8sY2DJpLBQb5+S5TNfidktufDKgOnpdkJ1e4N1d7fYgroWOVxxvzZt3Zd
U7JNCFT7G5lQYXdOGjLe1YfEqWJCtjunBEK8ZWNg2nfkewHxTnxXkO1IPejmE74KYKSkOTy/v6Z3
L6k7PASn6M3OBnfaijgMbXLa61j/bYfGc8XXgcfffWuWtXCNg5LLUVfAE9uP29tf/v7MvfbxzKMi
8GupAnPVHGhYJHa0swZ08p7w2MZlnhwm5gDOUi7UCeS8ukCNIuR0J9Cfp4vv4EiTLRhlXg6OSJ5e
tjwQOU4k9VVTWKjOj+tSSucoDUl7XpTGu/HZKQ/j/0j7rt3KcWbrFzoCqERJt0o7b+d4I7jbbeWc
9fT/kuc/Y5nWt4mvzxiYnkEDLpEsFiusWqUPRS/MbtrjoXPdwL6PUC/PzKd7GFr31tw6O3WzfwxM
C3zY76O1920eLOBz2NcFN4rFBXiKlJTNgPU92/bp9v3qaluaL3hC3UNupg6QYq4LmvbcwrB1z8Y8
HZBc+aY9oQhkfWxuBsu5c/bK4Q5XwLwO7dsPGKXd/s/2z5ngJj7J5ukU4KnZ6s5lvftsl7vw3Wy9
QTC6Gl3peO1F98qzT7uT3eNTX111W8M9QkdO6srmEcPa8itepZJzMz/9noVKRJOIubtzeJtaDk/d
lJ8lh28Xim0apX2QDeXsNNn3vnnazTu9sZxf9yj9Byaeo8xubfs9hM87InadXyXVtvCEUBMuIieH
9clVfmmTv9ug/5ELmgixhI8Buby9e7598m+U3fPmZO9KS79uTGe7scw7/In2AJRPqePgA63N9g7z
BMEFsOVpK+cyspl2IdB02s2HDtq4x8sKteo+GkhzypgLCVy4wqxVCkY/bVLMB4VjVokw9/2zvkUv
nGDXB94pr1mzpSzGHqsB8DPg7epgNUOn2/72zLv5LDkr+pnKVzGV92tFjG0evTCNB6qCxsY6xbe/
Uit5A2SbS3O90uf8XQ5jm41Er3NDhRwNjm3vvMq/Ksw9AKVnBnZmAbhjDHQ0nYePyr28QN4uMqme
to5QyUo+d5E4/quGt+dO600e+Icnhgn5gsgYp7DA8uzEM+XU9H6nUIoEN/DyclYjWnQjYFyiZHyO
Mvv+SquBFufeoHf3zycRHSp4D6qtAM86AAiigreU2j4mo2u75M/cRl5yLvta5nQpndF/sZCLMSxn
6e3tbb3LnPfLy1tNLS0FMEo/JnUl1jIEiKmbjnauOZJnvfg7UjvG4+jZODredJb/IBMkeJqEUeka
+8CSyYuF0cClPhngYKH7CAnAxpkcK3v4q9V9SZq1aPEoCBhM2coRVmd7j9Fk1zac9NhutwQHJnAy
MP/BVv0rjH38wJOcVV2IZRW2avYYrCea3o6gHQM85RqoV3gVzrVHaW6g+v/byL54sTJMfipiccnL
tFXPG0tCwSnY+3eXN3E1s7SUw6TxRC+oPSU0unsEjPlWseXOFZzigJKxdEgxhSg5efArEL/sI9QK
6bnUTJ5RWQEyzNbsa63MPQgw4qIO5oMcERjHTrPVj6JzV/76P28qcx+8SBDQgotDHDEoBCB5zAtx
H/TzX7Qrf18Q8wxEklQa3fi5oJmqK0U3ee9ihNCGu6LZErLuwnLrmIcgpLoyJgNWNA9FNMAP1KEH
Fy1C57lFyIOvFCEeC9E1xpXMU1DmKciIUBmGON9zF/x819QWNj4kiteXFXT9KfjSDeYpiJQgEwLf
x8BqAOPjTQJi2beQi5qQZhW7tI+MLWll3cBcGZyYctMjc4TBphZYUlFIKeDYGpbnhuBT3HSwnvvk
JOz8q3rLwy1xjpItMCdCnUqegrd1tOqHtgUxBvULmwZO533813sKEk+MAZfgeIHJkzm6tB+LKhew
2M59rsGEVAFhfcd7W1c6ONBmvpDCnBxtjWnyMfj4/tEwAysezAG0lL6JyecAAyRO6Pp34y+u1JWD
/CaVOUglTWQlVaCWnfvpUyJWFR3kXNw9d7zAyoEtRP1oaKg9KfTL+e6lJkEDoOpI9h0PaijzhHyv
1P6PSGnp+2CyA4jcOGQvmRvum63ilDfG7XST6HOfJnA9VgFHJd9+VDfS9gjrnZn7B+SCbBt9djYo
OmyyNbhg4jUv9NsGsG9Hno5ZNp8w9proVmkZwCz88o7Xf4rDUwGkk0m3oynsRg/VgssqvPZmqCJA
b4aCJgFMumZkZyrx4yiCXRgtNDx5x+NbwXUPVwZdQ4UXQpiHKe2jHrg3CCmd9Gyclav2wd/TXblR
nfAmRuPi/CaeM2d7GJDy+2gBPPnIbgSkCs0RgHJe8mIFWfP9e5j3y4jVoaw1fE/lniSHKOZmcLpz
AyAKr4eWu7/ME5YKWtHSGqJsb843xyB6fbgzXngR04p5/7bDzPtFgCtM1ABiTr/8/bUOlelN6lzW
ldUrtDhFxtxJbUlKZYSM4to7Vo7i3iCG57jyvHUwxi6mYuSTxsNrGF2Hzm9hUyEE+5s399tuMcYN
7QpSVBGspHRqJ3daB2BTPO8pf2rsmhu/FMUCdxNfHFQ8vP09GjFN7SAffJQWzrnbPBQn3rrWkh7f
hDFGzpiA+VQE7J54JT4TGJLTTkOVR7RddFS9Kvvx5O8Tm8Ke2C/tzsre1G1uCdbRkRUTps0zrXK3
D04y8u1I9juee95vu5fLWrSW/vr2kazFCTqpSOYd0QeAsp9CGUl+NHRqvZt324BuWtnMZTvEzHvV
jMSrcDQn1QomqyJWkjpehCQ5AMJj4USBHU37qripyw0p7jifOX8G48l8+0zGZkXYSdo0QodOZG+v
PvmH4bPCs3HIASyoWwwcxwb9ei/B+hC6jxzh61eNajLA5BgWrzMHOVA6qnmAgxyt/u0ZNZnebFAY
zOxw358SHXWMySom0wnvlSu8XC3+Njb7g2HzhtV/xkc/tgGDLincHF36MROQSILsCxifB8c46pAo
F1HuQ5XqT7m7HrYhWjZeUGO4i0zlgG4fm9e8sW6pAanXFFkBVyhhLHUmV54RdAir5NaK/2C6YrrD
Jb2zL+/3qtVZSGGMtB8XVMx8bDexqnfBil+QleeRf66/BAshjIlOwHsj6RGEwJN4pGhGCBEN9vfE
vLm8mJVsiIoREv9uGWOmW1KSSikgB8Sqt9KdjAhwe1nCulFbiGCs9FSletrM6olHrbv685Jsc5vj
W3O3i7HRsooWxiqDjBHjAcRtcej29bsVbXhk76tX7Wstn9+xyH74QQdf4VPDoN3DTrilbocc1eUd
W0sPLA/lU88XUmgQaYIQYjWDK7sohg/ma3ge0Z+c2E1q6lfUnaciGzsUL/chbvv7/1E+Y3TFqZar
RME9enwVU0s8hPf38IBRxHZh56/zXQEsmXxtAFiQnTjGjHeHP1NCy7WnQUQyHbLL0Xy9N0DqHVqe
Cdw+Ty3nG/TDVi2OkjEWhPga2JFhsp/t0DlhCIR8Lp/h0qk2+Cr5kftshC+JY62G3iQTrXCmRWE+
vYiPkXkQXZSEecuaf89PObIhEqT36c/0ftEFUufhwTRM9L9mxAVmAMzS+TWonyKMhymvuQOV/sPt
+5LJbGVcRm3q65CJCloWwFQ9YMyV+9Fz1rbuDKiarFAkjhXULrD2hW6ECgmztoh7lBNALOI9GrEl
H4AVQbipu8nWepnzFBLQWQqyZ+pjtXm3L9+M9eBr8QXMKSpB4jeTHPT3z0NmgkfQ33cHA8iFua0u
MskhO+lnkFBi7HK24UbZq07GQjjzJoyGrAhDDOFDiybtXWZ6R8fsHIfjzKzBWoF/1qiqYOqpYSjM
IsMoaOVArXq8PQqQCl0IWwcmDWvIMIjtFG6VfWmqk908tZFZ32OE4KEo8ZyTCEyR9Cm+w7+3BQ81
tvrqLj6KWTxKoNpEkw7xBAY2JbGl3D+A7b9+4hzwSoINJISijAYXUZHFz0E0CxXDoJksTDA95H7c
T6iwvlgP3ALc6g3V4R4RQtFtwM459zARYQi8YV5J9kxfD8pNckV3w+2QmhkG9b7e8IC0a3k2FS3x
Mo4TCV9FYw40R/+6KnhJfx9+xI/z0Nm54hJaR/fp9xnVTd/UTuLNBNzNXbApIpOzpbPvy1okMIqi
PqdLVJVlxsUYc5IPEUl7uBgj+iuq+9gBYeWRYHLrsLnjdSqLsxG4JG5+whcnGOZiEepx2YNrBoMh
yrM7gL/fA/rKEjYqjwtt1eOVJAxVUDUN14Ul7vGzqi8zHfpS2YMb3Tep5WsWhbRk61jHl5cJQVL+
QtAR/c7Z1jU1WkpmvP7Gm7w87Or+H058IKqOc8YP82/fJVcyS2S+Oa7i2g1cCmS8An+UvVxosdTA
M0/yMTHVxCRuw3N+1qwcVNWQNW3WGsqoSxdPU1KBPRxoNt2UMQuwzKxauUkLDDAmb4PuUsGw0Gpn
icDhjlde8pIK21F7iwLJ7Ip9LgLemHWdSfOtGKCZn3A+cKXXTwXE+usDGQWrpTyUi/k24Sppbrz3
Tf/0xwNlxotvkW1S8jk/5yX/UOmFRMa7pVHWybqPnZdBe1fukxpWuZZnFKLgPVO6O08nA4XSwOoQ
+4KPgktpu+a8SLCJxKDUUKnGfEAQCrI2RvgAFWSVx1sDTQWDdRa4XtK6pfoSpM/meXF59b4ap2bW
sUfQuqMp6jk2FcdwszsRxOV7BZpgn9+kQ2G1mRntjevmxMv9rlWncbz/rpWNpuVO6mJS4hMOM5l5
t+v/lKfiKTtMm3T3hi5SzLbfOpGzjTbemZdgnVXnx0ErlKK7UtSkH2y4U+JJSVKMSDWVczYZWD8u
zmulORzqu5DBnKWiJ4Yk5pBxaq6z2JpzjHs4LpsH5OtNQMsEm5cKXL8xXyLZMq4nlkU/9lMPgIZ6
SJGdmMGyzjXY2oOTYIu78he3IL766CxEMtbR8+Ji9CI8svY806y+wbhuEI6h1RhawyeDWZWmypiQ
qlLFUHRmT8mUdBhRouBJ37khsTIb3Ef0qj82r9F+5CQ9VyMk1JD+Vxj75HhtCv6UGsIeNeQggZkQ
MbtJAitRwvMEV6tJS1HMLtIwiUFUK/X33qZ5B3tUcJa0XZ27+CmdAGXq4UHdTEjH9y2nAvkZ5/24
CotVMq+N0SYj7VOIblzNvIokp2lM4IeSmwZYJaDCeU7SahCzXOt8xgvTk2ZlGmNYyZx7jUSk3mHg
wLFmCgjU/ublVuk8zU/WNYkyrmyMXMWYGursAILKBDDDOYYYrN+SvQ0cPt5mNQEDF0WR5tKgqqqM
dsoxFQQw0MCqDDKAwHordJNJqni6oikGIJtdmxuNXaQaGEg7rwxLs0kqscIURL2ljtdKzYcsaOLv
y9sgz2J/nDBabvV5RLIhfUJhFxtOpljIxT4e7hOEbIolts+jtE9kc2h70whyVwenTPJKwL4qorNG
v42m321slvJNgtJp8qy+GQkw7Wr5KxFvpMyUxiektJ26OuXyRyqVVoIgVPoVF2ZMAAw348yi1Was
d6Bq0CgHqbJquEGQAy8bnFAGu5ZcjYjWy9Fwj3mDEf3T3WU5OEnf4jv54fKurR/mlyS2YF1qol9J
EiRFOwPc3+jE8H+Nwz7GICyc3msYbCJke/sdR+xaXISq9f8u8LMdcXFYs7fmg5lsQKujCOwp6tey
tW+4FbA1T2eemQwIk4HhrBrjW0WDPBEB2Ir7EFNMp3N9zcsRf0YbrNYtJTCXQZeFPEb7zHCv5cBx
C55JR2d0qgztIOF+Og6G2e2yq0Kx1Gcp2CXBxivQ14LJLKHZDltws9WWJNtExlzR/kSQZ46grZM1
Fjvd3wh7TIDs6DnR7bbYGtxQas03hk2UiayIQBqqrFGUexKnBR7Syk4/Tp1g0V2BYSuOVfzpTny3
b02rl+IYkzhlSl8JSj/b4DlyO91noATTnKe5Xqg7H3coJnCTHGsasJTJ5HhGTx1q5OV6DE1Hfv0K
bGA5hrvQXQryjmNs5zZ8v63Ko+RZdTyXYpkQOSvaNJwmiM1BZA0+iCtQKMAUmUoP716xZ8+IbHsA
fctDfqjs6JQ7qP5z0ktrFnFOugAbSTXMDmd0M1dbL9VrMsNufiW25kzWW7Lh9Vus5rAWUtgcdhYh
iPNLucdVLs1fV4KJ0qKFOX2N2dzFx+iglbyE8qoDuBTJ+BF5IyWgiMLCRkf5M93b7qvdHRXbv+42
yjb+HTgca7Xmjy3lMfdkEDIChDPknQoMVwoL6890jjHlG4XKOT5755UF1mJxFUxOooiLSTCV+7vv
0AhxkY4dXDKl8xI70BChDmGTWMIE7sbLa1vXkS9RTHjcjx6RxFZHKWgjP9eqWWq2hiYtAUy+kjsp
HGmrz40KikNFA3O0DmjZ95X5DQ29QMHKbLi29W2+92w8L7f0EHFxs+ub+CWKsf1tNwpiH8EtGjFq
c9iNpenZQN2g5JA5dn0n7ACm4SnKWmC7XB5z40g5DSGA/3NgS6z27Du/W3sCpCjjwlqUWQfYh2ch
ig2CqrKvZUGGqCSFXjSWqAR2Qi0R+MRpH7d2kSVO8j6kpzwPrba1G6efniN9MntwkGV7WTkZvd17
yBDuw3qn+j5U2apa12st47U17pP84FGnS343wXNdnIzgfQKBSbYdYzcAx5jv5Ii8Kk899soVqc/R
sPUSzizTVad9ji51WdJ1DSrzXVvUutVzI/IQOwNP4JvtOUAXk+T66FqrbobNx+WrsNZWND+C/4pj
rnlDJpLREuL6mXFsME8UbXvAYTqyJT6SoyO9nCvMNaxM66hZzsNckjBTN7aBErr8JZ/46h+Hu/gS
5qXM8zxT+xEu9knX7Ff9T3xjuGBCudWKg/Xw0byNR7RW8hAcXKnMW2kkbdOlBaTa/i06fuvtTDAp
OQGcmQ9TjiypA0NKcNI4zu76Y7lY7XyTF85gl6hVSUAPcj8+yGBZE3Z0L4RmrFsD0m7kOb8eQD/0
0jw2H+XoW2huDV3jflKeojNNAJuqol+Xt3/VJi6+hzG/KJcGcV1jH0Ammpkb4uqoPxS8SR7KvJ2X
DpmxhbVBaN1VENPZ8WRlO7LXWtM/o5T31jnzvAP1qgeu4Xa2XpOpWdpruElP0vOZuJsX4w2MYBuA
Zqzug7i9fX4hrmzd8MhVV8PYOcYD1z+VVEoZTfSSNI4z4s+OeodyHLisnQ45aJ9LCcqVxGhf6GGI
TTFC0uTaCEfQjRZfN1bs8sLlVRu9WBGjbZqCgZVeFA73bWW+drvioJh1aKLtYMvrgOEuiVEkeazb
Qk2wJHqKz+25PU1nYwNMJbww87LKfpr7n8r0dU6MMlWUpkZUYVWFLaiOpxGz8ztzkHaihjbruyHY
ZqVZ7NPUGiqzRCM43YF+vdr7kavlLudj1rcYLWHIfFIAiJiPMTJ4NtKcISiOJ30Cm2J9KwKpc7rW
RjN3P/Qt4EsInA/Vqd/yPIxVX039ks08+3RqiaaU2IihsvW3oT1U15VilWDPc+h9fqO6TeAqUvdX
YqmkGaIkEomwVakhpnJXx/Cj4nhb+zdacxe9p768kVMn64AtPqrBbzmxFLXY9TeXt3s1rFqIZlas
F1lYKeP8bBlnAWPPwIUw2oZ6GAtbjDjrXJdFJbQF6QpBVvu7qVZ95CuGDifbuO0ejP6NWe5S+/1v
FvQlhHn2FcPDuJQKC5Jmggg0wgPfkHIWsn436ZcQ5rGP2zyn02x9kaLD2zbEVnOljJsm3Y/jUcsf
dJ9zRefL/uOGLgQylnQyKvDctVhV6RTv8l60ZJ73uZZUgYn+93CU74fTTIZUJQ0kqKZd3gK6DRuK
lv9NzLnfzEo0oioyKq8UY8XnBBVbcZ4kI6u7QYuOSnTXEFuWX6NwHz1cVgLmEWaEyITRNODFaVAI
OsqQ/ptQneRxNCXqRMMf0e+3Agg/koHHrMTWev+RSWWMtUF2c258+76BkZcFVS970bEd7nv1WpAr
26gqjG7QXXkC361KBjOotMJRc1lDacxCltcp9KzeI9vJOc3VTdaIZgB6SBAFMs+UJ0Ri3NT4ljDF
fJMpPOUptNTDi6jzHo9ZLxaa+c+yF6LmT1n4XygQtXEbG2AbIsGmJpVZi+Lm8mnOO/dDBDAQoA3H
2CCkZ7+LGI0i6ClmFB/l+iQFuk3TFE/QZCVhZAr08S+EGSI2TZdl5D+Ye2DobSc0BYRVdfA40H2j
VC7mBGyEeKcXyAZfljYfxI+loUij0LnPT2WbGABQ6JrYgDQhvfG02KqyfTLJ1mUhq0eEfClgHjqW
ZTAmseqLGkPfwviYNsKrGmnjNdHS4OqykDWVgzKAzE6TMDyTTTsEQViqsVzERwJ2zCg9aSpp4Eag
kSprOaLWNg39ugTVCo0CZMzctNqYvCKKqviIFj5MhH3Nny4vZU3flr+feRN7FXFM1JfxURNtMsmb
LAlsPRn3BcmdPoncy9LWV6PryDFLClbFnI5RJp2atbBVA6Fmmk8Ilgyry7h1c8bAf15UPLz/ymFu
UUZGX4hFJTomyTHOazMgYNmpn0offW1e6oo6IDDFnxo1isvrW1WMeSoFMFwqRXXl++3tkiQtALmN
jhlwsD04qsunIH1PJp53sabl2peczzd7YYiqTsgb1YchytKrKryqeYm81XOSDVVUFArz/lmfXPx+
PfY1rw6j+FiKpyKuQMWzDwzBvrxZq6q3EMKodhfkcSiVuKoxKHbi98BI7sSY1maLbH5DOCmSz1He
rPXRFtIYRffSrO/B3QlbN7qZAAYgtTZj3xJfinpDc+k4TvpVQu5oMll+fxM0AN7V5a4wnCmQ7NB/
TaubtN1hOJEhWnVySzC6iGiNOZTq7eVtWXvPkYiWVB19XirRmW0JM9GjtYK9zxLLEF4lKjhq8y70
mPMo7Gr5wY85bvHqYS8EMjuj97US0jaGNauQ+DMKO2piMxs5o9ZWT3shhbkaWqBrQ0ggpWn/ZH7m
CPGWGPcqXK+i5yjW6u2Af2eAJ54Cjcs4kHIwhphGBvPcad5vI9529fD78hmtb9mXhPkLFvcj8gax
0cs6PvYF6hFVGtmyh468Rg2dy4JWDQoFuoFKCCMkdtp0kNZ6WEtNfDSiV8TiVtzveyQeI87tYMEp
/xjMhZz5OxYLInnY+6qAZyZN9kPXW1l3GMKD3pebouqcMbG85FcgoVE3s8bhYPTFSYv8m6aot9mI
Xte85mzwqrYsvoe5BFUJXGVDscGDrQXRtle1O/AzmWXZbvwm5EUcq8dJgQtFj7CGkZ3McxF3lUeF
LseVMxKzKPcV6vR9wbkATET4zxYDHq4qiKsp3qbvW5zJhdFPwxQfVa1/xhyeGzms3Tw60txuS+pG
WsiD9LFFhE+RGHaqGfghaFJibvYUA5RKO4j0ddnqhW2X7r3yWcDIb7U80Dy3QTJk6eCzbC2qvfz3
mgs3bB5wpVMU5pnl5r0xpkKSQbZwLUzdzsgbZ0jAoUZaTqJq7Y58SfoRAFFFqIWK4PTEqdyjgd7V
q5veUK8RufzF876UxLgv+hg1GqWQZCTNQTbGK6DST0LaWiSMB44ju6aTS1mMThpxnIaBkMTHcMKE
H+G10q+H7O0vzkjGRA1VA7+pzLLaouoU5GmKW9b0G0UJDn59inMAOKaaY5HZDoJ/NHEhiTHJaiUI
PgHA7ziMuqWEqPaDnsXwbKFKbbGm734/npKh2hhpej1GkpVq2Y2W5NdBNDniRLb1W90mD3HUub4v
jqaobeL+Jein7Uhqw0yUYRcIzWSKuoQQkPDcuvWLhD4LgI0JiNBVxjz2mZ+kbYjPz/rpIQIDYxtu
qvG3qAeWrlq1EB9aVTmrqX4I/MYkosyxz6sqrsmqqM0OGWZNf7cdbd4WPfAvuEypF2/ESKe7Lk/l
R3kSy3MlFAXn2VlVPg2QU0SFRDWM+e8XzwH6DIdIUhUoX1LXtkJa6jZZ2sAoltL2sg6y+aV/VANz
J4ABo4jaNEbROzrKciRAVu5dd0KxmTQ9t/KkuNOotif6iART5VAPg/nS+vqy7DVHQV+IZrSyCZqh
GEsxPiaikVua2mmopEjF5rKU1c2c8WYoUksikGffN1Oaggi+ngrDj3YN3OS2ORHQPF0WsqYhyBjI
+FFn9g5GQyePwB/JPbi3WbPDXPhdEFfbuG1BqCry6lBr22agWUNXRUJR6WC8nzyW61LLBATyUnyn
Dbol5TUPcrO2aUsZjAZKjZDRoJ/X49dWOJyaKbO5Punqps2ula4pBNBjRoheplKqJgasUjO4if9a
FIIVhK0bRbyXY3XLFpKY4xkNHIXq6ZAkf+hZZpLu4/L5r+7XQgCjZEWpeHHgY79CskE6zowBh+W6
MLz9YvyJNtAiT9OwikY4yQmSRNVpxHxTkrl/sRhUsdHeAS4cIBW/3xi1z5uGFFiMUd3kaWJW48MU
PV6WsXoiCxmMf+L5ejwmAZQ4Ex66OrRgDP7mSqKbC9h9igagTxzmwoh2NdCcehonxzLOnapuNo18
U8aN41NelMDifGYbilhHBhrQQLEBOL7vG4a+Pb/MjBYmpg57Uwrg0AF62tui2hmi2Up+fOh8D9O6
kwpNel7zLI/eqU2i6qB2cWjnREgdTQVMQRfox+V9XlHMb5/GKKYmDEM01ojyMbDA6od9k1Cz1zkh
7PoGqJgcNGf9COzf9w0Q/C5th1aIjkT0bT9XtpH/0AsArfpm7j1W4PIa9oKG8d4+wKkU+YVD1BMz
kCbOma+tFszgcwuBJIKOivEQQ03siJYjy6BVgtsIjgF8qJw//PdbuhTCvJhj5utK1EHIiNRWKI8O
+q7MRiOcl3lWGiZjoqB6AZSHSvAsK8zJJcEQ6hpNYeYj9OVm6F4D4zlUWUZ/6+UFrUnC1FgUShTw
NWAg7vfT81K1rqgASfgOpxQCO2gLV9QOKgipLkuav5ldE4bTIh6SdcwbYi0LmhnlRmgQTyMjHtpS
o+zBt4+ZhkL9gmRYbnVh4TuXRa6pxFIkY2gw2DttVBHZiDHHpGlvvE2UyPYj0b4sZnUPUdyURHHG
qbJuVFyJfjaJI06rl3qz64J2W4Kpo71S1UT572MThHUot6BMISEpMX/LwrJ5Y6+XfgT7rIwPzTZR
73k1rRXjrBIRDijINRTEaYwAMeuSVm385JgEFEyVALJbg1Hx4uOVk/kmhVFwkhQlEdF2Cp/JHdoZ
qd5azcAjy1mVglOR0XiKRky2WKCWVSmKU5QcPRFpxem2rE56U3I82flFZPQa4/2+hDBLkZIAQwv9
FG9NrvXO1Md3pK9UO4gazAtQ8sRphFYHEUvEiSDXF4dcN2Zqop7PktqiY7mdOgNZdiIOoU1KEPU0
fW9r7X8fAGF9X3IYC5EIhh/SDpuI4YJbI3sMQOZp5IOldRyjt2IgIEhHtoQC+iJR5raiw0eZwqpK
jlQWtx4GkdiScpYSadsJomiOcbC7fG1XNxAQT4XMvfXIlny/SrLRVoFWZcmxSSUXgbEttB91onHU
Yy2/pwK8DntNycxOwHhUSRFMEvhRk2M/+DDi6NVsksTRYnIKRAwObb1zr//qI+3ZbzyrmfYB7dw4
ArLo3hAdoS4e9Iy38hWD9e2TmJWrRqB6yJ8kx6FyOoREcbad37GuDTmwudUj/Vq7OheLFtZKzDHQ
aOzq5Nh5D4OnbMW6R7ort8Cvn7Y8Ivm1VIFKVABOJYTqCC0Y0xVIdYOtLZJjPgrNY5sm0a7sRbSI
iopkCWma3eiF3t5mst85UxRHti5idm+vRDdllxnPf6FdFNgiRTYU1IuYa0NTMcmjCdolqdK9QEo8
QBqxs5gHoGcb1mYHFMGgBu4L/BfeBOYw9UkCqAIE+kdvSsCQPFgtDA/mxplKcVNJnkuieuMp7aZT
ZMsjGyX+SFEEju/i5GYIOMq+dqUW38J26shTFyeDBMWKakR1gCUEQw4QLsflXNOqpRTG01NRgc7H
DOdM4icBo3AVs1M2svrCq5qvYS2WW/vJGrFQ33xIA+TmSxQyzRbgrGrzp6itUTLlxBzvtMJsPfvD
45j1tbu5XByTGFHkOgWTMswFKTBUFVWANKqtMn1AgZPjkK3eF8AdZlAAzC5mtX6/nU1EDV8gOK2u
vNFqGzVTGKRJ3YvRTqrtQLgTNCcWrai7u3w11vJOCBi+BDNedCH3eE/DHvs6eK7Q7fvWmUBdMLi0
+SwIEqT5ujLhuGmryrmQyuxs0VaJH+gtzENETaGrTXTM8uOhVSkq0rrI1IlghmY21a/Tse4m6Ewy
5bZf66bRPwg8ON3qDUChGxgngrCTbU7v6kqoaIw734qvgVxtQAqDeGQqBHNIeNO42ObbTwMD0CZ4
g4CoElHV+64mYF5NMfIvS4+60jqNJO6Aktn6k9vQO4PsvL5z/NJRy9eo+YsDowTujSKB1AcojO+C
Q/jvvhbW6dErzr2P0luvmwlPyNpWzhI0gAZmQAkjRK3ElNaakR4rjb63Pbmvi84dUum+mAc2hTyX
9Ic4GGqgt8AVN9MVgVzg+5qyOAoojXwU8oorgYhuX7emEZ98Wdk0Y8vZwB+2BMKwLrwwgHsiz8a8
QbrQxMAR9/3Bk7TuvSQV+OgCEETURRAC66r3Oc+kzA/6N2d4lqhjYRizgGQ5mwsN/Srrcx0SR2qU
eJFyNOlEYV/vGkF/pOPwjqEoxn4iVXduOw80s7L2dNm4rG0wjBlwvfP9QBD9fYP7rB7bRgiGQwqe
RF18zTI0MhrlxigOBJX9y8JWNlgB0klF7KzjjTeYDa46NS78WEOH4HCWu8iJFfUEBMw2zCin0vbz
mcc9nLvkgEtDlPkjMZdkfhBjRN1waJ4VcBwKGMYUPvgP8Um5js7CvsKMq/rXePtfrw9CkaJFUgUp
4R/vuTANaYVRNocRAL+xzy1Djx1JiM004EFSVrYSXr+iAK8733Y2sB2nWm/ztBkPQwwaRTB+NIFZ
iKcsfry8pPlIGA1VMZBSpgbmZ8w4v+/6oaU5FceoHQ9S9OSXzxEPbPHzccNBAaiIHAeSqOSHuTRQ
S0vlWB8PeRW6iReYShZaxkCv9CSzg0x06PQkGMTpqb65vLQfTw8jmVH9IMhVbaSQ7N1Id+FRfr/8
69d2zsA/8GaRLkKGgNk5KerlVoQyeLUnmkZYTnYvKDyvZEUP0LePbCIyp0hwsH5zM4hhFTdAOghG
gkRU8RKM1aYM8tCskAe7vKIfobtGMD8TSTaoHfivWFYCSZqyqaz98YCeX2JrJVXsUBVCtw2a7lGQ
2+iA//WOEkZRWpclrxzVnGFHlAIsHqiomKAwmMCHMKb/j7Rr7W0bZ7q/SIDul6+SLMtWYkdJ06b9
IqRpqruoC3X99e9RFs+uzQgm2neBLrBY1COSwyE5c+YcbQrqYrATML3A1Rud83LfNGKgJCUCYgp+
0DVUXlxfRfR9SwXEbwIxB51gozkwIsuc++qmEQs467WjACvHjKRaiNZNSjpD1YG4Ep451ujUtObM
10ZUR4INFTz1A9HAZqWIHKst6JXnoNDfDMHTUGEriqNqQZBx4EFSVj9mIgR27fpkUw0dkJR1xBfT
ltQ4T2mWLoEiC14ya9+GBYB75Xcmyo4sO1L73Fs87PGW1ysaIK0oUwJfw4qZtKjPL61sTUHSHbXo
vjUfhwhplpyzhbfMIJSDtwsVN01lt7AFABN2koHFAtpG0ksg1Of61NdGMBbV7raLb4SLtUIpmppp
IrHMEjsTUW3bvF2WQFeL6oACO30iTWb8+QmlG4DnrhAK0EV9kJVdLFY3FTrJVG0O0qRT3Vq3xLAF
m8B5yHGMEInKP26PassRQWRn4Q9qDSg2XDtHnE2tUibqEqCA4U7COauHXwPa3Izc69OGc1ZtnSVI
ya/JPRFoREVc1/NydFlvGbmaiMGYg1643SUSOoNzgLGUr3q3LxJ/zhzUuTibbcNLYBVtQiqIrxCf
GKu0zzqhzGBV7stdBy1IAcp1zbvS/PlcGhLeSSgbSbhh6MxGmxcD6TC9F3GgSLUdzZn6gxAj8Wo9
MfdCoRZniPw0nENyI+avBRUAoEEbjSQ3c/7PupZ2lSEvQTqFZode4iLIJSgcRhoeoIldVv5th9ma
zEt7jMPUeM2rWqUsgZZCdG+JdnTPFUzecMqrMcnXbjLPhdlGBE45aAejCEcKiRZ5rxf3NS0407cR
7oGnWCtFwHgbSLJdm6o0zajIXM4BEFl7oQM+uRx27RhxtN43Zg2PMcTCFUC3AqGvzdCpodWs1nMw
T1JmpxFaqcVd1g8BrXlV0i1TpqSKyBwiVgFhdG0KvaNtWpXVHPS1k9P8WVBLMKl2smtqMee5sDV5
l6aYjUWMWcYNCqYK7VHKJRvnSrRwAuKGLwD5h4IemoNXqCNjA+2OokizaQ70Hiwi6ll96wcgKwy7
5mUeNwI8IjtKDwgUaKlTGa8rMYJEyxF6I/AUCsCqysv77b2zFf/w7kAOFU+QDyTl9doINJGlSZUw
mLgOSfoQxb5Jv9TioR0hrteAdxeCueKX21a3VgntVYh98DvEXOaeC59cyjKRcaRoAlRF0sVXlDy1
47gP/8IQVEWAazNBf8fupUzJIPlhYHRwhzhqEOALR7Oy3W0r25OowcT6KoYdZsuaOhgGdQHrVJPM
nYXfefQ6eukZStiHQTjNPLzNRoBF8QaXW3jGeioz5miM1J4hFEsArIQbi4C9lja4uPaZfGzn+Zgo
AmeAGxsYBvFkMEV0bwFRdO0kkUiWpOjqJVAnDbBeQp7TBNCLCGgNr17kN850Kvg55npoASsHqiYo
+WH1GHOWHCdGP3VL0DTqeFSMMUcLsyE6Rj6OPu6OYEJVs8ZO28QM8nRSfAUUzmfdAMWunc4WDSCc
zqNP39iKKOLjEgQAtYrEI7MVZWkRZpnSJaj6RMQN1cqcoalb+/bQNzYGrMCDViknlKCZoxOJ6CqO
m34JxqMYzr8izs9vrSOucNBS0AC4Bx3Q9TpS0YxVkYxLIGXWXWHkBzB/iGgUoflBmQhnk2+ESfRf
4+IBClu8Atni30rqmurGjBkDiUYEQfZhfiwrnADd4vbLz9sT9zmFaoiX1tg62Nj2slpWA1z0aLw0
X6cUEpAmVLDN3iEHmWdt4wEDa7hWKDjVcAQwh2c0NXDdDhPZGjSoZdFHC6LfRPqXuX8rirMWPaMt
6l7pXGNxmzpoxJ08ZndN6VErdkrtsRQT0U8VHtXA5vrqigEwJo4LBL3r9U0WfUFLLtxHUR5V+T4b
IYqxnLKSN/x1eNcbFHxE6NjAsSQCRssyhsVmqwBBiwCkj8+q9WSg6N8U96T9jSfI1yxVHdM6R6Dv
gLb47WX+PO8wjHqfivGBUkBkHDgulz43tAar3P2ELp8d41ZrDo6uvbc/Es1OOh7ydMsgqn4aDkdJ
RpJ83bAXz4NZ1Kcib1rcLcXqhNCICm6PFazverAhN+Mhq6XRLbSZ8z74HAdW+oAVgrKe/yhrX5sd
rWWsDIoIqBffBGVPracl5UTZz4fIim9BiBUNvFM/9V62fYEGtQQmSLWbZwjGj4qtWl8h1wr8JvGi
PwYKQ5R3rdWiOxKJLUj0Xg+pN4pO0FSEA7GQZZ+oKB3j4ZL8ALE2JynzGQ/wYcoCcz26FJHsZC5o
dF7UCSfIEtRvVVPtS6F3e7W7a+lk0yZxxyH3urhCh1YSTN1ppE1YLnd4QzukB1vG3EMwsJA4K7rl
SHBYE/sFKD78cz38HAkkKQHLXiCV39G0Ys9ej6KqDJaIO+pk5I+vwXjRYosCxr7iZtgU7BI3pp7p
4hJE5DQKv9Hh2PNQiZ8PxGsTzIBQv2mjXJUwySPSNz+VP38GoZsIbT2oYaJVEKLS1xNGS12vmvWJ
DAi7BwJ4bL2k/yoY6Z92LsFZUCpF0ESaEj32MmOnR093HqdikAAeDeknAFUOdXua9rEe3g5enw/E
a0vrteciliymgVjawJIMUvFM6j3LguKKqQRznLiRxXG4rf19OS7mLFDzPpXmAdYy4fguUydWHG3e
1cL+9qC2IhUQamh3XhlKUUO8HlQ7a6VGzdUNqsyNitqtUT+cIBN428znSvq6TOjlQbpkrdCoTESc
aq3F1QVJBQEhA+RPSJTbWTJX9pQ07pj8qqz2SZrq85jHewVUM6nFOXpYGjLk166/gHF47N0qwnUG
RwHNPCHp7taoacXWEVxoeLwUIv1apLWXRq5c7HLqTCIPs7o514oEESoV2C2JfXhGfaeOA8UciPXJ
BFiBaHcC/dOW/HWUKpCia4IWZ+waxy6cVBOGoqYDEh36+Fotj2ia4ibNtyIH1hFwCPgLqjjMPhjF
ilKcE7iluIPfPt92lM9XIHz/xY8zbl+qchcvJn6cCsecPNbJ/aKj4XN328rmVgamDZk13IGQB7ie
JTlG+bNOI9xtWz8ijiYEKPRmrdOP3m1DW8cGnq1Y87XhF5jea0PibEQSrWEItZx7IVnORZS/gxzg
qyL7EXR/ZDzqbYNw0oZbjobsBrY1IshaI7q2mgnFkIMUFhIseedk7b0gnysA7P9iaBdGmDnUxAxA
HFAcB9Ngfa3jfkemwQO3gVObsmPm8q41DK8kOSdgbcVFPN/WSihAqxjd9dhSsHElZGwQ79svuvGg
N72tqGfMbJbhvdB+uz3IrZlE3xdqKijnoYzNBA0ZvPtwVliz6PTSCXEgTN1dKWSH22a2vP7SDDOo
ykpo0yS1GKTVThucMguyCmnsr7etbDkjQAcfbRg4K9kYHFu5ggp2C/VBv5BOcgOWY2/YRYJb7WMe
d+7mxK2vVFRDAZxnITFzo+rNKOP40mSkjJN4J2XfLBwvt0e0OW+Wjhv+B5MRC02x+qrp0FshBmbq
z2jzGpSzgQLbkHOSrVujAd8NWHyQJbLQZ3ntdG2kxFnbDbjMIEhAB9uWMGESj7FwazSXVhhnayul
bPpkRC0j7Lt3yXgR5r38x40/OCBws8a7HglQUHcz2xYEtMVQEFEMwKs+gykL2pT9Pu05E7YVYOFg
qMig6Q+Fz3VCL44hAatfz7MiovX0VGEMag+lqNiBFPuOX45cP5l5zoKyB/ikVR0DdRnmqllNYDPT
JmEIlgVXZjrlmZ1V7fR029c+k3SgFCOjYQrHBjwBig7XY8K3i202R0PQlEFjvIyVF5Ggqu9M+bsg
fW0bN4Kuw7v6MEJhsApScIUU8535lArHxCfobMrtyFF/Kr3bFd7tT9tIYF5/GjPd4tx1wE/g08jr
cCjcx2U/e9/BVvedY2c9OD7P9H9TsHrwxbJmuQWRaag2BhRUB8v9GGe2QlzD2lXKIYF++fcxD1XF
T5658YQVBlivb1ezz5ykOZZeGQeYbskhFQ9KtNegtBbbsnTUOr/MvqmAbr0ICfSkIi8qnfQLER5q
D1w3rVDYkOjWkWSN73J/UXey9U7lfavftct9jL9MQEebPGePdWxXtPE74ViZ6P5e7KjiBKyPhMOt
GWR81TTGoVWgFRl0aJxPj232bAIqIo/PVNLtHAUWw7Az5Jv6xFtGJ5nfyX1XEi8WHtNsnwOCnpGD
Ob1odXJQAy1+kZqHqnI1FcJztYqWOrdYckfr7cp8zoTf3QiNUNBS8AjZPwqPt4axHjUXjqAnk2E1
UzwGavWAmuBUu4ui23rsr+w1iz045Dl5K+32YIAaGvESyjz5WSMOCC7tJijAuZb4qXGCUGr8bTbd
wTrQIXHz7CsBR7Ae0HMaTof4KO9UFOCtfodJs7Es7VEqn6Az8iBMjjyf1dC0wjJ7zoXTJO4hhfo0
fW0kO83Pw0nPbSLbE/oG5TsxOlulC7ocK+FcgjbylnBLIKWUladqbde+noh6NoVuQsohAOVW7CZz
2e30tlkOZUNix5wqOchIAa0ART8Xcwky2q4HAdw08zrVP3hjrlcEwlga2lJRDFz7Q5j9IRVD0w9j
OgYL3AUgTkfShi8D0tzIrDpLSwPzvTFUu9UzmzTSrrD0nSIerPlHrlk2cEu7CTzByLFQWyigsTHm
O5CU+Wuyt0jACS/aTS84dN/rrW+uCX002pplQDvdF3XO9ZU7FmZS5Z7ITW0l4/oImBPHeNF8AduC
nKF9DZ242ASIdzdNvtW7aQmurgTZYlQkySGXztlZMWxV8NNdOuxJ7kSyO5BfxEuOSDAaSkh6G8eF
rf3xDQ7TDzQbLjuoseAwuvaDpCbDqOjlGPxQDw/Kwx/H3etfZyYkVRI8Kgv8ekQXrEXrlfKemgC+
E2ctYgjSyRqWHZ3L771y19UxHk0JL3fLEmsjAq8fAZAU2hPhauz5Z2YtBPv6bASQZAYyV3gAoZhN
xuSB5NqxShe7llugnxHGCAoGs+yKjRNFxR5Kg4+9uTwlw/yG/N190pqVXQzd/dBEPoo1j1FcYlGd
VFLcGM2PgmdNkl8t444qnmIGRv84VsBTG1A8Fjj79/OVC2MC+ku1UFcBFIc50GpRGcrCrMagzUpg
KjOXlAOKHbsINY/ba8hKiP0zfRemGA+pW0lt2rgdcXfQH1sohukToCpED0Er8qxokAetBADHDciI
zPfDWLwMObQgH2nyXnTUBl2NP5ii3SuvY3tUStWRtWkvlz7nKz/fpTAhK7AAlxzUQzXmkhPFg0m6
ZBmDuEgNbxYGr6qkzi1jXXcrgWZ3RIhOAJ0j5ufqrhe0xqXqkLlCN1t2U1SSs3SCio3X914DHImn
gsfiLokrsFdMVbVLwVqMKFkiz7LoeDJS3etklT7eHgZLgv7PZOMuDTg+wjNIJ663IzonQOlhdWNA
wBppyGCN7EE0KhDtoC7DvtMOprmf5ldVcKzkvrEyz4Q0ujR6pjQfatxkxvxVBnrz9letRpkQDVAN
ancogqAp0WA8AC120jq1YzCa0WNl7SkJpVj1+q70gXRthiBZKOdmuLGcMIlG0rUiiSsr87CcGjQs
W7kIk3nrLNkR/JN/MyiIiFo6YGx4W6xXxoubQE2NUaDFNAYVLgBJsqfyyZALpxv2BUrN/ZHwpM7W
Wfo0ixcGGQ9Fj2WlEQKD47RTUnslStb2s7YbeDt242yXgdgEgTs2AqpyLLa7tYQJmkCYPMnwM5L5
uGPda6dYPHVv7dehiLxY4gSJNY5/Htt/FpkXYFSYUbnEsJhmfueQN+DXD336N0ZwZQGoFkVXtIJd
r1gfq7mpQ2QrMOvILucfViR4afmoJMOhL38MvELAptdfmGMcpFLLpSYJxlQcoI2kO+a5O0A/rTp2
nAaAjVgObsv/xsU4xiyrc5NDTyYYsmeZlLiN/jKEO7B8cfbUxmsLfnFhiHlt9V2hl4aJGKm8lPv+
PfpeOspvFQ2idscpbmy74IUp5nwq5IWiCR2msof2QRFtYdd7pat7oHyvuJKivAlk4tOCvGttTDA2
O+UjeADGM2gobofAjSz89dwxN5lMQW3BaNe5OycPA9SFfg7fejc5il5/AI6t/8axt+6YTzvqYgKZ
gyCHZHVHcJcIqIdmg+a53Ct78Q4KfgfIBUY8rojPeaKr0bF1u6qZLKIa84gagz/0p26CL/JAAltn
26X7seCFdOiplYrYv31hN6lT+lBXrxZ3CWSoaBzx8k4CYW96ou0awy75wdllm0OEz6GWA/Q3uoiv
o4cwpVUlQKg6QAcCRGcR6ScJEtWcU2XbTy7MML5oZWWZCgI2cxwsikveKXEnZBoGbxg9K4kdCAGZ
WbIDQZbDuQLxBsh4qCHIUpatR6aa78xsn2h7c5l522BzqyGjjGoYmKrQRX09i3XZxxkdZDwXqoMK
lWYo1he27mTnltp6b5NDsRMHWwjVlnPh3Y4oa/+ZuHaBg9Hk2jIFPUsOAhK4KLIhg7z4/YulQd+s
Csx8BG0supjq7yBdc0Y14izqB9Sc3YwrAw5aJNeOEvaNWiy0q2mk4XhrklAt9p3+zSig9lXdLeJZ
U8BaG/9sVVvNQKcl30tp6qpx0Hf7sf0yrx9nfRctL1b9P2eZNVa8DcCMgBqukFAmSkQpGcAxW6DZ
JH2sx9/C8mMev3Ii0ZZf/WfjEzYsk9OEAnczBdmdpvsg5/OKIDnp9uSDryrUn+zxoOxv29w0uV42
V+VipEeZE1EUKiOuJQxrnl47+TSRvWqEt01s3VhWdbP/mVg/4eL6ZyiD3PTo6AqiZ9VZfGpbp+mY
8K5iW3eISyuM02pgpcLjI58Q8p4MK7f1TNgvUAVV9X0rHjrqc9nEWEG89QWB7QE4KHwdGRW2bUKu
x7ICLcUUgG1jR/x4h/KCcWrutaPltP5wnI7GQ/pz8fR9fOYJFW9Fh0vbTHQwysrUlqWaAn0/oHqC
br+j/nx73T537q/jQ9V/RRBBa4Kto5VIAElqBxutC5i1bx7SPRSY94ZT79VHwSs9k1MSWJ2N3fyX
Bpl7YCnm6kRrGByhR8+jTtqcsYvRMJ7eKeVoZLTEjJUjeuSbszT9TIThhBXk7KkP9NGtcTAeP7XR
HE0DxiE8ec1j/aXbxa8gaToMtnlY/PTYuPlRPzSHaV/48kt2Mr5HpznoHjhXw829DVgNeFnAj4oO
veuNJ2eRSuUcI9ZAD34qBM2W6op3TK1r8mmsCkQ6IFoA9BNbvjaBR6yVdc0sL32mT+rR3IGx2k/v
2lN36AeP45ProX7LHHP0KpmeQzOtnoLud+dbTxQ7T/HSnRTU/vgwviSn4vUJ+V/Ogb/pOxeDZIJ/
Xi1FqlurY4Lvf9wBLumUzZecJ17NMfPxqriIlKU4VT3RYWYwfaF9Gpbzop7QnXR7DrfSTIBl/Ltk
H+f/hRkwxaOtxyAw0/hl6Zr7+qA3tl25kOtwpWP3BO1EMDA+aLvGUcLhKB3N/998snebOSbgZusb
zKf+Ik77JIFwdjuBB5dzndjcAR8csGiBAeBknfCLkaJDVLRIR6egWfYAkaKOPYu727O5GbMuTDC3
UIhfi12EBH8wQbY36U4SpvK2hQ1gFOLwhQnG50laD9lsYhRlODZ29V2DGml1Xw2PQM296yKaRQGU
5xhldcb+OdwujDIurxuxLhUU40L2PLaVn8vd/GruWx80ep5xL77hwqu/Zf5R+Y7nhFDbPI4HzqiB
Mr9eO5X2U251LT5gPne2fuwc/Zda292IZI6NTvrXnsdwfttbkBG7tjh37SCmNeYZNPimsE/TXUc5
J9x2+IIrSoaBTWYxS1nGgq62GsKXiUYO/WsZPzUPICu2uTX8zUs8dvG/lpj1EyPohkYdtlj+dTyC
TteTD7UfQd8QRCd/FZRx+TLQE7uyIDMHTdQtiaj3PQKK7J6VwV6IrbyMp+WbFdv6nXEcf+m9E70R
Fy/dKuaEs813IHh3/rXObPI4SipVMOCpWelABYb8tpDyO8TvuWwjy2g+Nb+6ilvM2XyoXFpl9n3a
1nIzAPIDnDoqm1Z8JyquAq2786SIjlm0tjmHlXWIi2+J/tNKEvQhe9F4SOlbHlff4uo5m4YTnRV/
5vUObd6EL+aD8bEG7F1ErdfVaL+psgCipd1i2PJblYZx4eR/91K9nArG1UgKUu9FGuBq0U5pXAmn
cuMcUIbHcYlKj135d3Xppl+sw98Exv9GyuZSpEjNliXCSLPmUDy0c4wOum9668XDl1b61RQ/BglX
LjOkXKzB9t34wjQTK3rBQn9UhuUXw+heDzsHdPBOvRtdKC6607G1ZU7k2DxnLgwyF35qaSJYaMQp
iE0iuY0woRkxEhRO6mbzBnJhhbmBp7JUzKCowLAyv5VtCW8LKz+q3JfuVs7twmXYQqE2kzyP+zXU
Nu5wkIfvpXjuJdXOIlup9bUsT4SzMg+cU211/U+3x4vhMYEKdx5VnAsMD8RLuWOdIii+zpA2/Hbb
MbcOErRiQ18FRRUdjSXXB0kZtUlW0GUKyJw6+rQfatwaebQym0bQroKePVBkwdK1kUmQSJV1Cl7u
8tGqJaehoazxmmN4RpgolxDQs2iRjCeu8jXuoWavH2j1eHu2tjwb+qH/DoSJV1mtDnEnw4YZPUXZ
TwFKcbcNbAXESwPMcoztiD4JCQaArzJnp4d4T73TmwMaRSaCZjXOgbQ5HuSu0NeIIjh6Fa8XJqs7
qZcIzNUHweERQmwuyMWPMwsyJVqWkx4/nvsoCb4IPBgB7/eZxVizkdPU4Pfl+9IOp/MEfSO7CbNX
KYy/UOc3/sO7vTqboXTtT/rffLHLY5rmSA0JL8j0GbxCAOZFR2o0Tl9qrtmBcap7B19aNT/VTQuI
oAh61ra35/g75zvWqWOCA9pQ1q9Aks9Ci/f1urVRrNLMULGhirQ0nEFT6lfTTJNjJs9FvFMLTZ/t
dBQBKpMKsXyKkloFaUUmSdMhbw3LH9CeXLiC2og5eN1K86hp1XRHNauPAROreTj+re9dW0kxdYg1
n3qgzMwsBDqubt2hO7jqS+GNNE2xl2NrdqpISwJjUXjNIJtG12gDWSo0ObEFz0mexBSU8XhRDc/y
+Gp1h6ZW8e75VatPt9djwxPX9nE8QUC7BtjF+v8v3m4DxF2KsYClfFJUV20S3c/kljh4GFgcr98Y
FLjAQLsOxly8fdmVj5Va6FURqFqIx4hNjn7O5Q6qXpFwP+vll9vD2jiCAHYFmASpkrWNgfH22WrV
qFMjAO8H8Rsyr4BaWae1JU8hJzFbXPBncPKvG2c6WqygJbiSTSgWy6w9oFKErnZJRCeDFXvlkluu
CXW8Q79YfgeBlP3tAW6aWycSCWW0zbJv+6QyKzJWQA9b4NxUUCQRqLrPRfM9Nlre8bSxcOhLWntZ
FHSuf6JtTc0SomxjIQUqicA+3DrJtDg5Gth1dfnSUl7JaWvtJJDyATACrCna869dsqkTQ6cAtINA
afHS2adda7lpJuzM2Dh2RvXS6NL7n8/myuuCmQSuHAyj1yYHIxbFqDTFIP+tlMrvkjbQq3iTZO33
X9jBkgF0IqEFns310rQ1IInbS0EJfYN8fkV/OpXsrms4h+PGrkbowMsXzMLSioa8Ho8kN1qV00EK
YpK8GFbtjYvmgj+V44RbBXh0D6O9FlQNCl6lzFKRLu90AJKkQBbqJdS0krolXmGeNEnTzrQGYzdP
tHs3rUwAz+4QHwbNnNzbc7rhnavG8MqABYGqT5wKvZxPcYpaYWACnkrzwSvM2jPj+J5a8i7h0VJt
vfivzDGRRVITokL/QgqMTHRqFCVro3HV6SdCqFXkex0HkK7GzlTpXgIl0z+/ZME6hAIAcQS2UWUe
RNMsRU0FQteASMQ2Ihx5S7QfLRNw6fu63hei+qsQak4T7MaGxHkNipu17waKPoxRU1W6DrMPr62S
L5Dkrb5Vg3IQxC9EKzxFrzmo060F1YBrBG8FDGrs/jelKomsAYBdCqxwlQFcHtV3aZN7ZRdDkVWL
OAn8reHh4oou31WlSGRpcOV8kUWil3IQJ84iohIKOGDc3A8xqKfbuwwAlj93WPTZYvejLQflR8aD
6Dz3OkHNOSBLb6/MydadVqR+CVR2KaecSLBxTqAj519jbLJbX8bJbIxODvoBvT+D1KChCY/aMk2T
Bzr8oSCjCR4fFJUt4BbB/4nww3iKUjQp5FVGNUy+pMMPHVMXK79KOuyy2rs9icz1f7WEnuyVLRbV
ENySmHuLrMazak6ZHsbR0h6ADgMsuYAG7W0rjCt+WEFuD8c2atJ4YsrXcbRtTantwZoaxlUvgyBB
CwepdVA8ANkOHlFaGr/cNsgs14dBzN3KMgZ94E8odm1Rcz3PSiOs0ffiChCecoxGC9CsiGaCmdcH
u2kNJQqkE8FaJH/0/19c/mg+doR0sDZTLSkdPBAhODJpxdQ7k7yYP0F4lvCkt5nd9s8IIYmNGxJ6
xE2N8f6+T5VZXSQlFJp7Bb3UC7pBqkNWmScSAXURtxxHYY7Cf+wBfYredOw3CHFfL2FTAlZfdpoS
RiCY0MlrmUzOMvFeo5szeWFlHfXFTFYKXZqGWEoIHIcyAIeDyDwS5Gh5nK284TDTl4lTrmXoOQ4l
dQECTSKv+oi3oxE13I6KLec3sI3x/MBdBZnf6zE1ypiQPovVsKLTXl1CYU4fmngAvrQAt/XJUtD5
QewGigytOQSzdlZGV4idJPGXEuxQTaNwAuc6toun4z9LCbpyEHoAGwKi0OsPquSyFaM6UsLFwuEe
/Z4L2UlP4BpYorDuSigKjLH/5/sRJxGOI7z9AF9m1nVqiJzrZa2FBXgTDEiYDflTOb8nyHXfNrSx
ruj5XPlqLTAj4elyPbaumg2Rgik9nIWTCbgROMN0zjG+4aNXJtZPuPDRbJlrZLKoHibLku7NSj/k
Yj6gWa7QbEQbHsH2RoSGzoMJbh8I26MNnpm6eBiTTDYjNZRJGgfWXJe2UkVk9+fz9sFDupbGV6ry
60GZMxRl6JBrYUwzO0ZSa2hTcE7y7l0bewES0SC2WBNoCJeMmU7Pl3QeKi1M1F1moGsHUL8Fgg69
+ixCkPT2mDb8HMZWWRn0jcto7L8eE9iXejBKtlqIa9CexNQZB5e2P6v5uSsST4SoQ/71LyyipxaV
JZBZoWh2bRGaw/GgElicY/lZSZL82JfKc9dSA6hCaJcaRZochlkQ3AXMgO5t4+twmG0NHXPcvxSc
s7oqMn5ZzXkcpRnRQl31tOhVcQVH7P2xP2Y8EP7WDkC3AZI5WEqIDTPDbExJiUSBYjcLil3KP6Y+
sYuoc3IrvD2kTXdBLRwNBkg/gCDsej51a5zwNo60EIj8HRXfqfJqtI8UrAYjL8m/ZQoxA+k7RTHA
ds0EDqsDIwtClB6iuH+/xPbk6BZngdhn3hp4V9nAf20wK0RNIyukvNJDc5i9bGyeYx09pu07qUoQ
KCeQtp32XRw9ZCkv5G+tGFLvyJ2suQDwQV5PZF9NY0ysRQ9LHeT4i2K48hg5GrXOppT+vr1obIr0
Y5iXxhj3oHHaLlU266EuRyTdIwUnijtIf9Z3xiBZb9Iy6uAaS/UHKx+OA9D090LX5z/mQTC9RDJx
m4/g47HT5bL17fa3bc6DqoEAzsK/cb2+nocsGSVc5As9jBryNtMfcozO0rj8UUZclcj1p9jtiMs1
pJ6RowB5KuO7WdQ0/xwTkCayQbsmSG5UGT6lgrNIdlI1dk+6dzqVniy93h7l1pEBAT2kRpCOBMcV
M0o1rWYdbCB6iKbHfTFyjoqtObz8deYyr0WaIOkFfh3Nymi4z6FgvS+eb49g3Qns5OGhLErYiaAd
1JnECzWXbjbBuhia5BSj82+Sj6bBeR9vzRKI6Qz8/BotP4F3tYIWlUiMMCoDgrFAKfj2ILYmCjQb
YK1ZKfBwqF47WzpPsSE1jRG2yUqCMcc+2Ni5zARbU4WTxoQ/QzsaWeFrK7MekbybJz1s9X2CjoAn
vt7nGh3Y1bg0wbjyLFWlOQ0wIQrx3jBRvrbSXWSi2TnbyU3stJN4SNvRAfkcJ6ewNYUg3sRTDpI3
2ETMfWEsooWCmUcPSbRrMwvq5YYNGUm5HzixeevwvDDEvu+tYhDyoZcRs9AsVw1oNr4TJNNWhNYW
S0gfKJwC+eaqgS8VOQWEB+iIXK9ar7SzKdWWHta1ZgP25cVmBFQZjyWUY4YtgEh0UcZsgZkEmh7n
spNGfxqnNyjEcu5aW5sJdGFAb0I/ElwsTMgRoJrVKLQwQmrEdkkzZ2x5pBBbvoC+NXCjoJMTugNM
3JkXtNq0S4yYINSOPHbOIoelnNmUKxKxYQnuhi0LMmAsDot7muspQZJX0END/Drivr20ATgNoOzG
eaxs3Dmu7DBOENFp6csMIyrAK2A+ov/D7o3SNeRwNv5QfmI9lP+zBXwacwOwxj4aq9XhRKrYMjD6
JnjkVf+PI97aLY7XCvIESCEzA1rmZLDEDEcDAoXqEqWqwYm2tI7Uzp3dygYPbLjhdSDkAZ8gqBxx
tWGJUiwqmZEpI/HS0DcU/51Kero9oI39c2WAGVAWg4ElUmEglb7nxalT0JkUH27b2PQ2C+USpKtw
b2fxaHlJ466eKyPU6EHSfqOal9Zhh7rXbTPrpzJBHEP5z8z6GRfPVnVQJKHtMZRCT6Od1oLICo3a
g10RKXW6bn7tSa8dGp1YT0lRc8Idm+7/cD+8msH4j1IiQPqM+0F5M4nQAGCGGups8jD7FeShl2e8
OG0wOPlJ8iSXr732OKg9Z5Ox0MxPppnQJDdCs6QGTCuwKSn02LbLXkpy10CUeqtAsxlH0y5WVL+y
inMXFZxrwPbYIVAtSjKYBgCzuZ75MYeMSDPkQHaByaKf4iOk0I9IgoDf4A5NSYGsJ0FW1yD5Mckj
yV9ur/vWHsEhs5J8AkYNFrVr602h5gPBaRPKEF63i0LOnVQUedfdjfMToF8LNVS4MDIVa6i78K5l
IQUpm9YMcTO0p/Y7SEK8UX3MQOgwpt7Y/749qK03BujnQF6EO+KKN2Y2pgZkvTBFoomGc3eannLT
JQTMX34tRj4kDl2qt+5ifhGG6blu7NZKQMnCE83YCt+rCrymQx5hndvrMdddD2+lpRXex9SLRB+S
66bgFv9H2pXtSoor2y9CAjO/Qs65p6Sqdg0vqEYwBgNmMPD1d7HPPbd3OlGi6nvUp7ullirSJhwO
R6xYa62Pu2QGPCjo5KCkgMaqkgszoA7cZESJXpPOVvr9AU3WbZdsK8c5JmQlSiwFIygw4FEPiw4A
YddrcrsaIoPSci75UIE9gBsdxt5N+1iQytkRr1i7ApcCLGoILoYQAA2xTcVvxlFLNEZNPEx9oMJ1
uzID1PRBt5OtybgsrmymvUP9GngGlZDbA0mY7fdY2di36IW7mC2VpRHUyUNKnZV7UMWjv8Uc+50x
5cjbLeQiG2S0F2hbYS5XjrlzqOwSdEcaZDs2oPXqg762mo2Z0HJrDMXWJhlwyC35WMaljvHXctxJ
MyWhjF3jBcCiejvktXnCq4gftDHDhCVdG85eihTz1oCHENPgjkopn9LS1gVobi91OX6C+OwRu7Vy
DyybQGIFaTkkCmojiKU1Hz28lS80d35XRv1t1Me1YYCl8wLdZXOmipxlFpTzQhLWDG1rY+9tGeax
sfe67jx4cZgYAmwO6d+BUN8+NWra8yMFDTQ8965PzJizgoIRxrlMhTQebXMmRxp9ubcgw/UjH4b+
cj/0Lfkxnq2ALcGH0fVUlud3Y+P0PpLTFPwU9ghoR1MGDVi1fL67b2npY+G8gCEaC0NKpzhxoQHx
JMs5De5duht9HEvHqddGzBfXg6TeBB0hng7qzVE1gNc61ZxicblnpARxFvidKrzC8jUI9uKC3pma
L7F3l5RnU2oMDtqQQKL1GxrTNvAKZw22uxTSkIyCSdYmDloeSqpDMtpDMIK6Fz+uSKA5bROk7tSD
kSVeexKtmVK+kJR5j67qnNSXzl4Wjhd0FOMM+TCt5MFLpUtoywAfih4WEHyqQlqMQRPmWBkeX/wl
6/9obrtx8n0+7KjLQFTFtj59SdbmqxddA/V74DiRt5rq63U0QGDkZzBqV+Wp6KwX4ZUvVgqeOKeJ
/oWvI5uYZ0hniJniGmkdy7HPUavRrfzJTNES1P9yLO8tUOB1PE+oziqAase2zRNH+MXgXvq6PUpf
7LI4ea1S/QGc4z/ur2YpBL4zpWbbufRYPXkwxSyIyzm/qfmZdPVuBu6tii8sfaSZRR5/zXw5Kgkr
8oQeRRrPvchym4AfswAp5jZfQ3KuWVE8fTJ0DDMi8bwYJKimqBo2qF9X5e7+vi1ZASLIAQwK4+U3
XAJYo1EZBSIeZNAeKD2RxAzGoQ413QvuW1oIRWhKIeLhkTwzFyjr6V3gBUYTpbpB8MjuKCg8xpGv
vCwX3ACJI8qCKN7B8dQiU+wn5miK1L8MDd3zyUfigY8YjloZDqz7XZhxvpL4LC0Lg4twchOVb2hS
XUdYDvRv3Q2lf7Gd/HdNC7B5DNoak/zCSxZwJqSBWBFYoDxl75pC2IWUrX8RXUhycDLCIUBxNtVB
9a2stvc/1EKItfG/meUKrBZIWa5XVBhIJjza+Rcjm6pAz0gSNA79WFn2/r6hpY+F+pmF58TcJVev
jdhP6yk1hX/JjN8NP/lC2zkwlpckdM3P920tLuqN+g5vChDgzefg6iKEzpovRv+SdFHHI248sjXC
3IWjND/P8If/x8S83HcmIHpNwSHeY998K0R/ZJeANVNP+IbKdOUsLe0c3kDzswXlVGTW16bIQIta
1lhN7/7oM/NUfhKYaJtmPPxaH23J9QBPQVsZ8s+AJyvXRC5Kx+/RxLr0FEJkYVpvn7KT14KoE42k
+99oqWwAFuh/bClPsZF5IhmFjh3Mw+I0/YBkrB/RI+2DrQYmlzVKiqUP9o858Clf76JMxrLUQLV8
cTEN35xJ/TB8dvRf9xe1vH8z2yKwJ2hTk2sjgL9qjTda/kXKbw19NaxPhb+RDQTRk2disc2wRnS9
6Bvgo/mvQSUg9ba0vYRMPoBgSeA5YKExvrDppdQf+rpZCX5Lp8qBwssc/nB/vI1+vnP5steNEd0x
Hw34SyM/9uWLrNvw/gYufSVk5POhBZMbGgfXGzg5w9gUoGq7gGsnNPjFLodNbP35W43fOVkBQAhW
gCxDNUDtKnEg7VujgaPHacs2pd9VkS/04pETvv8XKwJIFS8MdMnQJrteEbS+BJ+sGH5nvgL4H5Q0
Qkkl/RcNlzlAoHWAZzf6isqlUVltKX1dxBcRb5gddn5QuB/vr0SlWPnPpqFdiUIuuq63d0XRWpi1
0aHFbdvZDrvbHD2jbUJh8SwEUyh/MPLsMyGe2KKENoUSVIMnXrp83xUGhGVHo99YUzrti9TUt2bP
AMky9fGRpKAbaDHDt73/g+dopZSE3/AbqGFB3Bbgxeutr8HsNbSuH1/aSX+MRfLCtQcef8j7fm+j
IzX6X+/bWzqMM17kv/aUiBZnaVL24Nu8gOnQBycputNN8j1ZI9Ffeqy8X5eakuoa9suw4/iS2uSX
HxtQpMiKjUDBBIgWsCkbeLHEu6xhgbDWygFLQQC4s7mnh6LrzcHxppyNDFj/C5XfwccTaO0Pr1or
cSxFAZCBwgyeEiimKEmJCzZQk7ZZfClGFzSqmmR7g5lf29oCAZ3mrJHRLHw3wORn9DMI8EEXP/+c
d4HNkMSP2xRBx7YjQv+Al3k+pQ6EbviadOXCBYFH2AzNgDtiHlG5hfxqAhi4yrULg0iWVYKurBhD
o38YZ8XlLLRYHE7l2q2+8M1Q6gRblj8//3C1X68v5l4+5pU7n4MRoLAg1ZJgzSmXbGC6ctayQbUa
y7u2UQttyLTR0i6ZJPserOExJzufbe+fsFsrM0IQteJZ3BZyIsr2JUaNgcgKjkFwvpLUCkyI0hHr
r5ET11ZuYmls+ADwxBeHyzC2yk26pmdz6+CzBXR7bYw2QpxA8bhYn9GIkseXHFRY5pdYphutfSz6
l3+zXf+YmR3/nWN3Ui9ik5Y4R1wTZ+pb08mI+aHkvru5b+n2CF0vSAm1dGgs2kGw6eKC3aHZpBt7
7++Hv5zhwQWEBhO6ryjTmFCWV/P6gjZIQHriXzz5vYi9UNd3LoBUGai+mLmS7Szkp/N8HmwZM8IJ
NaHrzRPm0BZGVcEL2l3RPetjH9rWwyiLUMt3DnvJycdEarvcL1dAIQv37GzZmRmH7RnYqXw2vFyq
prKxmWXzw8g+CTPgLti6C8iI74kZTemuqQGso95z/MLFTte2YFv3h2c9ZV+s2PsoCn3l896GLfwi
bIZuAhZpoht0vRdQkLBNitL+RWTfOIh7qRP25QmXz/CJdGn4lzrM83dGLxczmRiUBN2Z2hJCTVG0
yLBjUGQgKIpeSzdZWVkrueZCMJnT9Jn9HY95SJ1dL0pqegJy5wbbPCJcsS1SwqAeXu8fjIWdw/QJ
7hbkdjbyMmXnSpcyqWkI+FM97PwmzPtXDL7NiWA1bsbxZ+H+um9wITuYZcZBGWQBpYCepbIsqG5Y
LW+FdkENZhDbWjMw16phQgbz9lM7/HB6kZEAYx7FRw39qC6sgdptMV3Y+n+PX5gd2HdxhUMFF8Dr
6x22m77WPG5rF6Ow0ZOv6++D1a+NLqmUM7O3YGJ9Vjv3UI3GDM61FRQ2B38sTSzYywNCiqPlQmED
mZA5eqHf7nIO6qBHz2TPmFTYdVrg93+PGcRPmAG8UGsCS7P6NLK56yTo52oXSU6Z+AyFHq8Jwfd+
/9MuOex7K8p2VmJkduy72kWrvjTeiwk1vmpasXGbM2MlcyUICQoaVeqh6LRWGCJhSYTSCc33e1d+
ysrN+KF0VqLcwhWIzi4ApPOwMGrviptOGG+Vk1EkUZbsgRnesOrRn7KwY1//ftPe21GuWrdxuqZ1
8iRKM+DdxvpUC7H1qpXbYuH+u1qNErLpVDeJ7WDbsmxCT+RU9ofYdgKegrpg7RMtOrxLfBxuC1hn
R1f8oB7qqjO8Jomm8mtubkHUlhnewdSMF9s6plUO2fUXO6+D4dKQ+tgN9Rrs7o3O5PplhXLUu1+g
fDwHAmFV0rRJ9EqdAAAEM3Dkprh0Z+oGKQsritJRKOLwAcx8K36ztNO4lef6AIh4b6ZMa5LPgkZ9
Es36TOM2a/5XEmsYV07C0mkDXzKeOiiLol6gPNwnzApjgNdMolw8V9XW6/apXPHNpTPw3oRSvZGa
Tcp4spJoLiJqpggc88nN0/2qBOTSLQTGAYCN3RmlpOYyPghK3RT67VH7MtJTQ38P4txWdUiT7514
jnW6hgmaY67qIO8Mqu8cPkE+VOhtGnHHCfrpd61l0JzCAuN5ePahNNKAgLo3z5rg/nFfil+YmwcQ
y0KRCg/I68tgbrdCiRiGmah2zLORJn2W6B6PFlp5j163Rmez9Anf21O8pGwL3Jtuk0Z+hwn98TKx
OJiZDdfmN96GLNUdRUqEKhJudfyLsrAao8lDw2UaEXawx89Vc06dn9IrA+E+AGmGVLhMHglEzHhk
TN8G/qHRdnXR72n9L87F+x+irNilqY65FZJGoj/nybeGvKbDivssHb1ZGthBrQkXqqpGl/vZMKXE
TKMKftLGJNRBXNb2a02qJV9BK8zDeDXGRjAlfO0rQ0fMzHcSCs2WjVF+G6r61SgOWdS67Xfmfbzv
mEuO8t6Ycta91BJMtl6K9B2sZIN1ZsZLKgLStNv/nyH1digMAI4aN40oZZtq/G3kPLQaA4UTsmJJ
3T8Mns1i6RguQMEHWiXq1driNJtxJi813/qZvmuMTVWD7cPcpNPWj1eu2JsHmWpOuWM7AwRzdGQS
TOQW8ruQ8I2R/pjcn4kTQXh9442/Rrqz6QoARr1wABUydXAMYCYHVUuQS197CalsatuxqV8mUe9y
DQJnlicjMWhFCGKLY0v1P/c/4JJBvLZQI5qbtJioujZYGEL0DisMAGYh0cOdQ66/ui1uO5uGPV2T
iVqyhscWimzoV2GSQ/mIRJZuLc3KuAyM8tBu3B8x13ex8L50/XihibX2KFDvoll+bZ5fJXgPAGGj
4gS8oiqbCpMPl0lnodvbD9ycXnWtPKGuHSZ592LW8batvZVayPyZ3sdPxayKGRgpOFRHBrNILP74
SFJ8vXm9/+HWTCghOjMFHMlOUf9l5FTk7Q4Nz5Ujp0bGGfUA/DkK7DhGkNNVvpaokrTqXJpEflLs
Jtff47o4UPH5/kJuP9G1ldln3tWNLMenfZwjN9eHHEptZchNPyyMD3nOIBuJTp3/iEbkh/tG15Y2
R5t3RkHzFZO+hVGzwyhrAgBoufVrY+U0zxt07QZYGqCfIM0CVBKtjGsrI7OmarBhxeJNYIo6dBsZ
Yog0z9bQWGuWFG+I/ZFrbORJBFE8VBcGfQs+f7bWVl/cNUhSOCY8AsVrZT3S5t3QVLBiQ3aD+5e6
rzer9/FNTQFuh0LlDOrBsUXlX7FSa5XuWQNyYTm4QNMnEHx3MXOcvzQ7ztK3UWeGobkNqCIu973i
9kzBMpwYaSuqYaBzuv5ePOcgve98fK+UFEhuMtAEZpa7u29lYRdRpUDWiFwDpBNq9drhVtLEuM0i
n/AjqBOC1kiOzFnRel/wiCsr839/5+EQMScMnDVpZHjeNuWfKueUttVOq1cm+G8eiPPnwvsdD0SU
nlB2mpf7ztBgVplpFUhszPg76yANkHobm1+q4U8tnormW6cbwWgf5YBpDKirFX/Lh/JmHwVhoFiw
qZhuu7YPDD3wrwmnuCWNTQqpPD58Gj8AmL+WfS99txn4P9/MYJaylTNGksJr/BQviSye9rwHFXav
HVzr5b53LH03zB/O6nrA/uDteb2cAdVKL08HGhk2BaGLG5L4udEBe17jvF405EH8Dck8IDm6EgJb
hwu380Ya2d4eolVHxIxUh8TsEK+UPpdOFfjnUEUHURt64OqKkjphHPzaUWym3yDnyAJDT9jm/rbd
JGwo0evAzMEVsXvwQuXrgJsA6rK8YlHRfSrGS+eCm9loj7m181i5A/wjnCD+jSfM2izQzfjEbBnP
T3QPIZg2n+jrL0a6UfcS08wizR0DG9Jbk7fXHcyiPw/adKhdunersKNny212eltvRP5FZGt897eb
DNzgzCsO0A6AXKrykqBxXGk0ZlF54dEaX81NCQZLxLw7qhPoxb+55fUSuSUrLXOTPEoKjDAcfYip
xtHQdQ+0Zwdf3zIeOvTJZdXeS/dQS3j2oWpdkQsizooz3R5CDHqiG4xXNz6y9aZ/9S7aCIuCU6cf
i2jMf5rVL8Aja7kS0ZZMwJMA8wO41Eb/9HqxlIDR2gf0PBJf6u7ZePxrdBp2E7Q//xhQImaa5nYJ
Pssiim070OpzFRgjEu7HDIX6+6dicSlgYsQgHC5SqBReL2XM4rboZF1EshuOMj44JX/KLe1438pt
JPHmrUI6D9wJMM3KtSmmVjSdZRRROjonC/0Nkv8AC/1LMf66b2ghNYAlnLG5MoFHtFpwcWmlJ2NM
8GnyJqRgsuu+tBz8KuxUQkPegGCGYyGJjNdQcUsH4Mqw8nqfEscbtQyGnSpKZR305SdqnarB2udF
FbJe21T4BwuhiGzi4unGP0hdHZQL/ej+FqjP4Nl3IGeB5jcYCWb2y+svCi4qYLchVx7VfRckWRIk
8mMpjw5Cj+XOpKUrHrRo7y3/ByYZSF5l4WBi9VwURXDejPGTVbXgvc0rLlBqHZyjNI0snAye77LS
6g/3VzqHzevkeZ7iREBHewkphooiz8teG0Cgw6PU6k5OjpeAu/H0DfWsz4M2rBhbCuJkfnCD2BYl
L0eVaK5zW0CAd+I4KQWSFcBOnq2sopuuijeZJquwaGm7swur3WAATtuXnps/QGlBHI0ScuVJO7IN
FL3zlRmfpe1HcxbnChEDDExKqJCYd+RjXSGk+/zBiu1PhZMfzTw+jlX8VPNnkQG+eH/fF30dPIeA
Fs0NLnSkr13Mhg7t0FGHR67xNHxJ5b43Ed6Heo/Gb53s+zoNyv7FcU/EaIIZJMNe81NFdvd/xsKF
hjYeZo5m4j5gqhRHL2vgcpKYl1BDxhzbZNbe1oAYysp1shS6oAMMvnY0gXGnKFlDa1gFwdupjLw9
2kGvOQSWV77gUgh+b0E5QKY9CjLpsJAiBaHkVzpdrBUTb86pHBUUjjDug/kOoMXt2YveXYqNbIlE
eYdHk+4H6M5Y2pd4S+RPa++B455XGwta2qkeSL4VzinPv4MabZYLD9Piz1h+4U9gZZiGrWz3Ei8u
m+w6HV2W+99zYR+wxQYOGEpcAFop+9BqHUgeDQzlOtm4H9uZNtoQAeS+V+zcjCgjQqIbjTFWNI28
WSjtejOmwu4MbvUcT3urCNzKA0+vDiXnetvZJ/1HRV8rdMcrO2TxRlsFLyw41JX1+b+/+xQ+nybJ
U9TFddBUeU+TfNKME6Pf/8Vmzq8dHzVR9KSVqh0UqdgIgCPCQqzhocOCFtzVWbr24lHlzLy3vZzf
4XghzPPIyvHQOeR/tRShIJkOTQW1n+S5R+2/8YMJcCuZPYpqn00SL9gy9L2I0x0wiGA/CyE+FlDv
lH2i9DkZdu0QGlUXgNN7z70HIxYnTa606hbiBV5GqA6D5QYZoqucAdpKUE4Rl0d5CfYn28MoZFex
NVDQ0ucFFgw8RP6s76CCDCp/mIbesXhUy+/JoO9pfGzLKUi9P/c/8G1RDD3xmd0Tw02gQFPHoXUj
Zx5r8zKq3Q8+AK+0+ePFLBwBRPN/yPwiY2fl3Cxct1cWlaifDW2epWh9RB5o5Gq+qaGzWbE/pC42
vbamMr14SMHmBHQ3gNcAQioObKSgtJ4sWUbjGGYl1Dur19J98ZtmI0QbJtR5Zd1R9BZqFtalpiu1
kaXHIjKKmQsJ9wvA82qMyIG4QxkGuVxZBVwOgU7Tx9jrd7Wrvchq/MbLJLC6/mMxNBACbqaVa2fJ
WXGqUAUHixlSHMVZ05HGfQqYZMR16Gs3bc0/j42mr5QSFqzMRLQAaeO9hMtUOb2+k+ZZXrMqGurG
3UpvGo5FJozDX7sqqiJInvCyn2fXlL1sNKf23d6qos76kidP0OLcx7pxMKixg2J06EogIfpv920u
rQyP3XkyFK80sCRcR1lRl46A0kYdFaz1QscozbDvrTW20YUjAQPwDhDkoFhnKCvLp5QnmtbUEXhR
Pur5lib9wU1kSJ3fq0iD+c9SrvArW8q9UVmZV5eoDkT2iPbjZJ3TZjzZvlzx/Nu4AqeHeumMIEKh
QAU12rzQaVNzEenWrusG82CR2tqJITtlWfVEqPjWtjrZuV66NrE5u/T1AmEZXLdzquWiQqFuJg7C
CDkbEY3FqczwRPKfUAnSMrYx/UiP1yZ+FhcKBiU0C2eM1A1spa6LEjgLEclX0OUAqzVhHADayWmQ
sW36920mPLJntmKUJtDXUueuBX6F4ee8jQxZnwGFe/aab4yewSC5Q7PvW0m35mqic3sG/Nn3UbkD
Ph9pnxJDpJAEJNpZi82r7N0oMxJqHaCa90/a7YXnYwzfnMcQUW+56QH1juC5kTtdJNyfvq9BU7wI
c/bKyVqpYuGDQcwIZILWzMKMK/z6SPuS1dSt7C7KTGOjUw15K0tPPTTETyDY/8OqBNijNcWKheI1
YOq+NXO6oJ6A/19bhVyF0zDWtpFdmM9l6wO8aB79PgnQC6pT+2GiNGAs+9KxdOPEdNNnT1nerMTp
hbLG/CtmDb2584vHzvWvKKAxmsVd2UbCKTbOsMW9GXT5thm/WuaToelBWfZhjRGB+9/2LYApZ/LK
rnILa8yrpRzqNur+SG/jWQHTogrUPdPGfkpfIZSQbiHjnpmBz0N37dWycAlfrVoVuCiSycYdDOs6
1b+L/peU+ySxgsFotgjqY3MApRaYcDYW7uD7C78N7HNbyQAnIjCHsx7j9X4PqHa6WS9gmf+y7SOR
R1ahwdkFU9Ns75t6K0iqe/zeFrm2BUpQxvAggIfNzEz7Kn5urVcuQWYA5R7wQ4+1FlQ/vprymTcJ
ChwPhf8TPUkht8OKm62tWnlRWyPa/E3StxFJ+6PtgxMCKsT294J4D6NFV4wtPB3mPUZlHLEJ+6m+
SVtTuKA6LNqocnLyyzOlfkL5yB8hEamLP93USRHSMW6nLQPFQxd4caYbUFMSvNxZvey2U5wV1Uvd
omOVFLb1o+FZlQd0yN0PZcFJBXoGJu3t5BB6sTJBmg2I6pm2N/S8KvZpaXf6cWiczDx7Gk+fqSn5
Gm+8KgWJ9xEWSeZmpYWnEt4F1x+36Xw2EHvExw30bbkfDtmzeXAP8UnfQgIsoCSQ3d45fyh/OAmE
KDfuSql6MX69/wGKJ1NhDsLmUxu1X6psZwXJhWwLdh6Gn5N+yOoucI8CmtPGSv66cCugnEyAUsGo
AmYHVKeuZMa6FOvuaJeHlRPHQUd4cRjcuP/sFnESrZyieSNvTtE7g6rvMl4KH2RDUTbUEIqoDwSw
HJccmVtuWhQhi+G1sKYQarT3DS9csuh4YAYBf0fBVaVwwjmFcotB2ogWxAxZwmRg91Oyu2/lNvnD
WwB0N6BJRA8JjNfXbqTZrWh1N++iuji39GtMfhNzJfFbqOpd21DuGDdOXD1pYcOxv+h9VOenXmzl
tqwfJBgMmjNwMc0nJ+jOpHkU9fcEeOz7i1yM9+9Xqdw2nMgp6STrkLSf0qR7FI25YeJ3yjAivW3P
ntmehew+tmyNrnHpI6IcBHedR+jBlnS9vVXaEF8TdRdpk6d/KDO7DDAoEH+6v75FK6gwoDCPnhHK
p9dWwFST1BURXWTbpX7MiaiPNgaLV9CKCy9nFPmQz4IPAgBNdFuuzcSiz+KKmV2EUb6dBWFmJyxD
KPy+mmH7xK0V/yfzwVIP3ntzyt6lZt92FSVdJCkmcG06MHDHDt03SzrpZqqy7qES2vSMyUJM8JsG
P5tOjLKQ4XUhaHvodpqSdoMSh/6Eae4MDe3CO+YD73d6Osldo2Es1yJx/VozP38q9Qkk6wldmyi6
TbCA+5/h62gmAChww8g/4iVkNdTro0Kr0l9mnachl8J4KWViPExNFWMs28xBdADFBtDwVFN7MsAp
+/O+h9wcc/wKvLreJqfBt6c+vjrT7ZsxyyXQ5OaRFkUg0uTYtmucSTeOOJuBG6JkB00m/OPaQ7R0
BG6LdBIn3c6/JF7rDGB3kRh9uL+cm0vgzQ6qzWB9nmtVSkw2Nc4SOQoZ1WhKb3Kz+MN78AJa+WgH
MS03960tbh6o7f5rbV71u8IqyTybJ0iYIsfnceg7ubadcnC9C9RN/jYcvy0MXad56BgTtMoGclaL
Ia4bGaEDEdQkPuVFv3HptHJ5L3+nf8wol2gNDFBmgj0rSj37Iybd4xPp/XQl7i9uG/gAQCdM5mxF
iUpU72RF0x7blok9hwKaU4uT9Izt/a+z6Av/mFExW51vMa/HlGnUkt9tf5LQoeyzDzUZVuysLEfV
xXLZVNmajU/jYXDZRXMja7rAaclK2Juj2lXUQ1kJZwjVSYB9MIuoBNnKZ4SyeJCRntXp19KNwWua
irgPpO70WwuQ8U1MybixcrYGkV1YIUiz0OwDMwXQTOqzPq+gZeAW+RB1WgM1cTwEHbE1MER9/4Mt
rRA0qogU0LgAv9r8M94dp9Sg2DWjHFDb2lZWRBoInOaDEYoUS+s8oMaLtUGeBR+ZCfQx2An0BpJm
ZVNJ1YBJkEwDQCRmEdSig1qcnv2maYlRjaEdD/dXuGZOubk8YZp95sghklLufHdqghZ0AkEVF8PG
jr2Ve3nhMGPeHQ4DXAdGeG/QVC0R3Ez1IeJ5cbD0fo9e19+iSeGU700oR9nqiARrHBkiJ/9sNXLT
aI/M+h7HayI5ix74z1LeLtN3rsFFB5A2MYeI5Z8hTbI1WA01kvHvAxPiKxIZqLIByaFK8fhd5rlN
68IBISZjtr+M5lM8RfddYGkl720oO1Z16SB5qQ3R0IwYEmNhJ1Aojl/vW5n9Vg0WYM1+A0ahp6AG
C65VQHqLdIzwmNU/pC0UaZABZoe6MoqtJih5cuJRrlTAl84vqA9QlUYHEIBE5fzWftt1mFId0Fa2
MA6HPl2BM5vW47ibqCV+2i61PpflAJnNVIub4/0lLyVUAIMAOwicPGZn7PnwvfORWpsmrdCwsxJl
Y286aCb0AlGn6o99PwWSZFFnH3wZ3je7tNPoFqGX8dZqUOtkjg12m0xmY2R1kaXl2w5MBt036Zxk
+vG+paXggW6Gg2kdgOkwZnu9PsrQNEr9dIhcH7miF4sdlCGcwC0LPTRja605vvQ1wXsMGU2kqXMh
8tqcW7BRcs0cozExm8hv5EADOxNOv/PTccqDXnjmAOHrEUonsVMma/2opY3FjQMOKcyA4KsqGY+V
T8zgPZmiqRIPsqYbr/APoCT4nWvDV8TRtRCjREvUWeG06N+YKCpjpEcFA6QoCTHXqsmZVy7bQWce
DDlpO23uf8RlK2ieggh+xs4oTqqzJu5cJsgZAIlhT6jzx+G02N83ohZR/7MW1MZnC2CqUq+1gWVT
1yI4n0tIzlWBaLPphetifLGaqtmmpcF2cWFvk8oTuHwa9qCVuQyyIZu26QAC9zQBFXGlT04Aud9h
5cSoz/7//XWzUNKs0wOs97VneXTAJBGR5JymE6b3SEBSf88c/ygNvinyc2yDKp5250ZcdG/PazdI
pldR7D2CorO7ckkqbvb2Y4DbnHmwIH+NSv/1j9E0PSs0oHAgERN2zXe/yAJR7uNxDBy2Ymrp2zvA
D6GcDlaAm5J6iuJyUxLNODea3R0YfA1ti6FaucTe5P3exf63FYEzA5jjWT0e2dT1inIuqqLvErhY
kZNDORHrIOO0P9gDtpd6XI8mSMtvSi/5XMb4znYq9b00u6MVs4+O5XTHzsOLU4zQbzPaut5B4xIa
MLI3Qwt/cpCJGOQbXGgbr80JujwgvG5iI996XqltfHNyDr0N1RPOa2PTSu3VNllxTHsjxrbqX5pu
sHYA5afb+06vxKu3ZQPvaSD6A6J+w9NcuyXr5WSRcw0eqkPn6fHZqir200qbr7LovYNjCG8z5ML8
8y8MowwHPVfgnW6UOlPmm2Wb+OQ8ac5OxNUTT/muasSzq48HMxlPZb4mW7HkSaCSBKMyQP/QMVGe
uRrtxJBauXlO0UuBnN8JycRap1mtjb1tKFIHDKkB0okuovoWtK0KrT4Tkrh8Pza7ep++Nl/9KaBx
IH85P9iaNqhaOL4xqKwKXV6jIzEMZrhYkmJr/NBYkH93PjAamN+Tl8TcdHGwxgm7bBaFVANq41iu
+rS2KuYaonfJWcYvfbrJn9mj89BbO70LjCfQ+Lx2L6JduQZUbOd/1gosGKKOC7ZvleW74dYw6JjI
PTddFybTY0Y3pdza+mcvQ38rC0o/MMvXTNeCPPuziqBdDMGg08XljtERoEuVJsFQxpBzljE5a5oH
OrrMAmcH2JGn0PKS4liU0AbodWfaTp7R/BSJVu/qxC1PZWJhkMavP3DNSALHaAG4olw8NGL4cP9Q
zUFKDWLzbCQIj1DLRxy7DmLU19CP1dAoMSpvisqi6bbEbO19acq1IvBS4PjHFKrd16aAWuOA1ifm
eTK3Dk0B1z76BM2DvDwiKXgga1UjtVz6n2//f2sDFey1QclGRxCGtXVWdRrr/nEs9J3U6icQp+0y
UYYVORtmvtMcvBAkeCT49/ubu7hidKjnYhwUS3XloKEz1gOKQc2z1WD4pK2bL5Wub4g7faschvrF
lOw5ZSuv+yWfQ8Me6wbaA6AcFeDk6PGgJZmnn6l5YoO3j+0ktEby5E+/2s8JJH7MjTk8Jm51BpJu
M+GH1K7cj2h8rx+/BffCeccljBzEnwt4158gTvyYp1MOdfqi2FH7Y9xo5xqkTnSb908joKak0k96
9Zw4BwGAPY9fEu+bHicrV8dC8oGsEygNfAMQJ95UPNykyU1LGue4fMKXRviJt+MUA9P4m/l0LeYo
D4jZ72DNw4wkoC4+yHuvFw2NyFpWMTHOXiIC2xh2BR/3XsU+S8cO0HA242pDIcSZky4Y7LPrJhte
JGCwbl4ob7fauFYVXrpi5gIgHjNIhtGrVD5DPzppUWqucRZ6/TqRT6kF8oi8+OD3EMwYQf08oNrp
J8OxNT8TvgbvWNr9ufSNMIhiMTzhej865jidPyAf6zVtV4wno2FbLvP/Ie3KdiPHlewXCdC+vEqp
XCx5L9tV9SJUlW1R+04tXz+HvpjpFFOTRPXth0YDbmSIZDAY6zkusCsU0YwEcyM5e4ZE8f/KQnS6
lqW1FbGBSaUESnczv/alO+qu82aGZn+TCDtINtwDBleGiVH8i830rIWlOHo7rzM10DUwItHZcwA0
Td4f0/ZbhRL/aMa3Zj97M5pSWwwrRY8zSJKum5itTwBgKRs1lpEQ4FvlHXNIM31wcMGQ7N9JpYn8
uJWLipR8KehLpVHqRk0BmXG4KZztVvUpwaBbgqCNRgclxjyG8U1rO89sK9/SyE0FnBca7WifneSm
dKMpaIZlX9f1J5mVgwMLlI8JUGDeK3ACTktxUmqCaQL5BD5vwfW7NLrMibKAUIvGKIQBnNXP9RrE
sVmnBn07jIi6/CZ+SXq/005ytEti6+P6AWyIgy8KUDcUdTBRyWN7aGYqKe2EIKuOqeONM7DNWuPY
GpWXUDAV9+2MB3wUdR9sOFOwpgA4R43HwKnznqnikBKmTlGBjOL4pfm7iDCm4uwcI70dMDJjvabL
n7x512NfYRnXrBd1Q/8/X8AoYDEnB7Jrbp8BjuRIozSrwZSMKYafqlNaR+Eggwfd/l0on0RKn+PR
OFlS94GEOd750qMTPVzf/sv7zvbBRkCCbA1gmjjbMpG8jBl6VWC+FIblEx0k8MV+QEPc4BjHJntE
H9N1iRvGdC2SMzFlW8UFLRAAGdIw7JJMa/bWsmhPap+Ovj2DeFBP9fK90zEQ3eZa7vVFYrvSUMvH
61/CBK1t3fpDuHemSm0zgVFXA0dKpf2Uk+ZhdpZ8r7dUfrwuasMAQBYQctC1jOuPE1+bOlNKO1ph
siNoib5PdUxXmHryCibRkhqe1N0noCrQ3Gqa/DqqPLO6yyV3ee1Nz4zui2lvT3+swZ0VNHyjZpO5
YHASHcvlq7v+Qm434phkaKVQ1SCuonedJC7IxIDa6s+TG0XTTZ0/Y8Z1n8hvkX0qihDuX6zcJYiz
BlFBjM+QwlquP4V7bpcWcKwLNjMY0AP9DI5qRfaodhrpMW+8ot61qaA8wCN5/kcihmswAAsXB+iZ
6+MBFpsDAGpbDWStG91xvDdHdxnDtrbd1FBOqv3epPVRQZsSGiDKft8q32YANvUENLDNfo6DIfPs
WPBVX8S8vILic1D5YVkYwOqsv6pR66aSaoTPYHjLv6lz0vllTKedPC+3baRJ94uRJgyQ23pKaQfk
D6eU/bhXHpXIAsKibv6whp4luE3bayqS7xLHpkfidL/wPwUOwuYHsNB8V3oru+mtvHysMrW4G9Dp
spvQ1erpSzGf6NAp/8LoML465kpiRoOvkrAn36RU+kqBjNRFfnB+rBQHtHV6JXmVbT5oTgyA2kpW
HBfIM/bfP3HwKxkKB2MrvugD0e2iVzXgxgUm1XdNi+YL07XrBGTYrjSbLthxRCVDvpWRKRh6+TAy
gbNEM82XfThL+puWZEUAXteCwhxA9U3l9nmidrUbkpz8ASzlHGo6nVM36bLyiBIIsPkWLYwzpUW7
VjJjtCN2fo11r2DAo8k/nApks2XekFBqIhF2zYYlwNOPrA2jycQEKfcyZVOcp41CtQC4q4dGV6lL
mkHdDeBq8dQkErXlXLpg6CuBdoMSHvAh8LLXWl5OVEmHnuqB1H9X9cStREBoG28cDAaqZZjowByu
w5kTQDG1epyPehABSiatml2DGq1mPoJ/lOEYHfPM7d6u23v2k9zNBYw3GBgsTH5h6p9bU1VU1Kr7
VA8W1GOOhSantzkKaK5GbMWThzT168Gs99eFbtlNPOWoc8KVQk2Nh4iSSImBszwxAn02vkdO6rjD
iKscPVtd9qZ12c6RY3/QTXdJRUjwG24cAlV00iNIRMaDzxNNTuk0BrX1wGlV59SDPcBPKwPw+qDr
3icZBl1cjEJ9tGXcCowJM4LcVrN3lXEiwTFFrLxWn8gyBxtgq0aQU8fNqgLK+trOgvd7Q0fZPB/g
5+ARA6qCc5PQx4hMFAoZQdYCIDEGSJXrSM1flrKYkUCFHwjwwDBBYz1v76dCwnTHbBiB3NNg1DXP
Ir+m6ERi4tdzhFytkE6NbQ6/eQgqkVhDcIn5AW5dVFLMoa9tI5jiXfzEqiwwPLK7xG4/o43Ba39+
FqL86cbdgAuEmWxbw8QhLM36wPAsdENdFWbgJC9lsZezQwJwmzkuvDKbBEWGLVnIXQJRH2Ncjvb1
wp6ZXXVq4gFVJDOwBvWQmCjINwqmLaWDVhauQ77//QX8cvDAE4dsNIhl1ksblK6RelTtg166BYa7
0ftlcqgqsDWr2SMd7NDRd0Ul4n+9vHsAVcaOYhyOjVZ+5XDPFtk2dkKMObKCIhr9uFSoRw0EDI4J
ItNp3JlakXpOO4modi/vxBe4P24FVAcTndzFA57PUiFgtQO1zeZ9raTHNktFpNQbJcK1FC4HOEuA
Tqr00g6GhnzX4sxdFMAVSekusqu91kU70Co/jG8aRlwcEnSR5FLyTtPEr0Wozpe6hC+BUYfrICsY
jWLHcLbNltSkkjzEdlA3sl8kt8h51/Pgqg5BHVKQlrh8gteyuGpf5HQNNfFYBCVJH8Cghzjc9LX8
vs4XkdHZeDWYLORX4RFh7pvvJsmnUW+MtrUDhW2pRJNfCZhLAeVZZ7shbjMP/ePqTVyY6G5Cu9et
2WTj2/WLs6VKX+gnkI9SK58embJqjujY2YFEAB4q9/3oarWuH65L2VwpOqjQJwB1Rbsxp0vdGOvy
Ug52EKfPU127pDDcXLsvgLs8ycUhjRpYPnuXJn+uC946TVh2ZNOQcDBQwllrjmrRaahj7HDVFM1p
Gafp0YjlW4tM8q1mjvLp78UBx8nGa4ihMzwoa3GZBApWmi3214soSfdj+zMhiF4UURZl69jOBXEW
wJm0am6a2Q4ogFwQM2MO072+FJEE7sRAlDoPYwEJsh6ozutMBCrBdn79/gG6AsUFJCDxEl3wJUyY
pNGlXrYDwE250XsEv3A5AOrNEGXVLn1QCIKby5gq8LLztZSyyIxiGiQ7cKofUenCkx7iXT77Xjm5
o/F38/zwI+CDocsG/icajS4mLxK7xZ7lph0UGYAq9CpqPXAcGwIbdel4od8GxXuAzKC6iyHHtZrR
3hymtu2soJReqkn2Zrvy8lmwFJEQTpfrDGS1ctJbQaoSt6OyWyu3/7UQXo+1obQjwHUGZR57an2H
1q0dQKivq/LGSuBpIQJkJAuYvWZ/P3s+HAWhuzoTOZiT+AhY1SBBU12jt7vrYjacAURRsDRI4ILP
k/dUW3UcjQTYHIGZJDsnru7rOMx0AKfpb0sO+PduErRibxg3tD2BAwWsRbA4/HDyXC7FAoMtB7V1
MI1vlldpreuIMjRbuwdOJLR5wWnEwA/7irPdK+V4GuZikQO4zvRoJ/kuk0prTyZRrWdLENpebBbL
AD7n4pWPJVnuVewfRl1+tmbjlcR5oO0oMDybYlBSRfcL7O5F3hUFTxOQ8hCjYWSdWLckfR6Ml79X
BRZQfLHBIKBnxvVsz0idybXudHJQNL07t/uSUp/WH7R8A1OkqDq9YUlh2MDODYAaxnLIFnwmrERM
ZKMOKgfxXR/d9k21a0wTybqbQZAV23gSMDqH6iAzO8incJoA4tNFTq1eDiTztx59AjP++q6Jfp8t
9GwhnaJmOhnx+8t8Z1e//t3vw81iCSF47V9Oytnva5OS5mZDwVBsNx2MJhBoMqc9Xl/ElnohvwWa
TNYgjHGn9SIaoyBtnSpykFUfudZ4wBsES6PArdk88jMhnG2ODEVCO4+KldAEMOL0HnocG+SXJv/E
cJDAE9gyM+cr4my02sVxRntZDnraHTT1VzkNbmZmO0PE8LxlQGGiwY/GGmUBKL7eOm1GozjF0QXg
rajcqHudlicMz2vmvhClLjZVDVYGrwKSu4BzWYuK+hhxa+fAVjOEtgWsEqJmhq1dMzAOAV4jNqbP
z3zoxqgsiPDlAOPEv9Ref5JBrKKlbh5n++satykJFhpvD5qTYAPWayGSsVgEhc/A1PaF7hoNolH0
NIvGz7dOh1lnlOPB9IHC1FqMjd45UsDzCYwB2a27XvEl5IgVaoFjjKBYLXClt+4RquHo/URoDRhv
zqrVSUYqDRmEwIrAi4lKNf4fvxJR32x02nw19OK1gWuI/gLOUhcp2ojQdc4q/M1tGU9Bkhmzm5b2
vjduTGdw+yR2FcxH9lUcTnK+ixbB9draV+BSA6gKRAHwGTmDEamxk7RKpgRz37v68FrZD04GUfOh
NXdV/nhdWUTSOGVZzNrE3GCBDtOCuK1e+10sjyAydu14v0iz3/RaJfBWt4wVMjKgVWGJGbSyrRVH
LrO8VUBWFtTRQQfMpD3Sg+p8pG3uUX36/ffrwygL4mnoA3qIuIstN2lGMdUlB8BDQruyEwxIwdjx
vEsbFz2YrpHkgvPbXB4oX4GlgrknhJnr5ZlprClTBUVV0RisAh2Got1dK47IOsPJFHVNbF0LtOzC
QuIhhjfLnZ9tpgtKhZ0S1OCGMW/U6NZIBcB8G2ViuBNnMribXixJ5RgZ6lSgMHHR74Xrp3u9/W1U
lN2sgxitPKIeRpM/vQj/Zmsvme8Hf8bATDn/QuNFHdQOI64si7cAOaSK/4ym5IG4CO6mwGxu7SSw
aMBvDJedBYbrc1MI1YY5hiwTZApRZryWTe31XSHQ/m0xBnKDAE5nMKhrMXiCgI2kDCj6VY/agFHd
zB1zEb7w1hMAZUClEl3NyAeyfT3zbJCGbCTUYZRgjBsPVLCxNLut/bBMgphw49nUcS5gUEYuXkOk
u5ZTmnUn6SwWmPJscSeU645q1YlIUzZWw8wEyxUhYaTzSZtFV+apKic5sIdi8mNN73xtUVwaT7vY
riWBRdw4IMQ2yC0CGI8R3HLaXo2VoZERvpSePqfW7dI9CRnjtkUwnBwYQVQZuEsbIWAaogEvNCCJ
HFeOzdty7ihmuzrB+YgEcWuZ7C6rGyw2MOtPYHfX5HE2BE76pggUYhhiMpvm5x5MDEMqasLWMi+l
a883eL/cUsTftqlnmEpjiMm4ILyeFVIiJWQkSqApEUhfZ0c/oWr6dv2p2FQzhOkoGMAMAHJurcwj
5luMTKmVINfHfldHRuZJuhEd+4V074mD1trr8rbsKvM2QWoLQLHL+YOlc0ajGkolkJdmOIHzctnp
RpN6SPXIyBVJxLeSwgCPcwNFpynGKhS1Bo7hKOqA2lo5SzfLyIxh8o9X+d5J4PNIKVyOKnVj9bZz
olda7kxpeBIsmTkvXJYPoYONtg4EXTbYDtZ7rGLyeAYUsBIs+xaQBTe9diS5e8i+wWXsBZq58XiA
l4J1lLFsH2z6WhZGVx1qjZCFzi/XqI/RDAcDTN9WXe91/eX6yjb8KNZRgO5F0G5g6ppbWA0MgUnu
cJZVERRlINloyTV/LkO9s7XXwRbYqG1pqG3BuqvoDWR/P7PvCkrWDWmxtBYvcOEDCLbz9Pem3Ski
QM0t1cAj9X+SOAvf9ymMfwFJFMTl1u+6+Dkao2eWgrPasiJnYninNx+dBPjUcJo6+w1obZ5MfhWO
YNPYp/K6dy6Ds7rxBBzqjjJ9cO1DVR8Gy7/rF294H3PBarY0Dy4ngDkB3ItLxR3P4tgNzaoJroRW
q7sFA1y+YRZom2LeZlnU8T3o9kSv5MXy0CMJbxO9s+ilQRWZU/cO+MBWih6IQF0WV43i0xjT7/2w
nxznRPXaTZb3MSOv19X+4tyQZmJmGT4GWubQpL9WRLlNdNpSVQqkorqXmlMqF0+O0Yk80AuzwcSg
F5Z1jrCAkw8ZgIUlOXokBXnR7BTnm/kOjq0Gc1IYvYv3Q9KcplKQTN1YGZ4C1HExsISxGj5eL7MF
Qw26TMIMLUiMMhMTwc4oUEmREO7JmWH8aZOpJEzkE0l88Ilo9ve/PqHVOriti0D+rRUGRBCzA5fk
54gbLCJhuXieWaB8tlec6kmNg6BunElo3pT79q/fDPw6ekpwm5ByZtN6ax2jSY6ft3ASY3mHnL5r
vDnWj3zax9NNX33GxezZ9O/VmuXtGb8b6sxIQK1FNqZeg6ZyIeAuR/ez0wJ93PImKjATF7aVLQx5
JTZXgg+XOds6xgSloN4kIXxsT5IztHx0rlLczPTzug5c2KO1ID6MkkvblDqQQ4ZAXULw+1YkYWQe
MHjoyaIOr0uNRiaIIYAh8YQ1XTy6kaQB1dYowgTXpkEFL4/d5K9fC/zwuRDueGinI0GyQIhEAFLn
QILU7Yviry8npGAalrm1mJ7nG7Kj2UgpTfUiXOxfQG/0yvymJIKTuWyqYEs5E8ItpackQ7pQK0Ir
Rr9UMfq0sHZtnX2fbXrrpIC0H6PWVQfdJzO6ELUWI4Z1E6JP0ZvaGsNIovTF1gGaLP7VGTIXxv3W
qk9IX020TJLQIWFtWChTHRrRSLtABs9Qpi+znhKFJOHk/Gxlx2N3uBlEeWqRFO691zPiVF2LlbTm
i9HVLtj4BlXUbScSwlnwsezmOmFCwLeWgHhKmfudkcSCOO4LgnHluzA6KHRKoMUHlwu5wfWpdGqS
VG0hF2FHczezyXGOYjfTAXHu2UN2Kw+1XwGJBsgAoVK9AdpZy9s97Qr0a2deln9AeY5yp5/UpHaX
dtxdty+XhgzxOcrO+ELkzzX+PB2ZjDXauKqw1ju0DltSth8Us/ASUP36szYkh+vyLt+btTzuZMHQ
FCuZRaoQHMk7femA9fNfSuCONcsHsvRjVoVTFnum+ZGI4oVLb229BO5ZpnI0E8PAElDPpEPrtink
SB+K+dhW5g5pUd+cBA+paNe4VxoIwQgp67wKtcrYKcYttWTBrm1chpUesL+fhSXOWLXVEKVVOCiH
aXGCxbgxMhHs/aYQC+Ej4GKQe7K4o5mNhMT5VFeAe0UkgsLtd1rDhkRl+/H3Wsbef4TouHCoqq9X
kyVyhQHXpgoLAoxfzMwn+h2mw0S9UBuXB+UgODfIBIGAkJ9bVjr0cUsYHQ4LcA9anv197DBrKSKW
2JICJwMwB4zJE4g768V0fe4MCbyaMJP8opYfAdP+CShE9KyLmlE21Awnw/CQ4LMBKp05I2dKUI4Y
RKZmWYXOUlZBZBJ17yTd6/Wz2VACVu4E4BIqCGiu4c4GhEt2rRd6FaZy3J0mpY1/S9OYuj3SdyIT
v7V157K4rRvtTEVqGLKS5UVu2pNh/JjwJuulCI/2sisOQSMytiwNA6/wAoi3pzMyJ9TEDbWkfQ6P
wFuy4VC3radp+Y7KoE9u4vucmKeuf7i+oRv2aCWa21AklQqGDIFbhaq4C91XdzlcUVL5ff7uoEnd
kvJwSGZRtWtzc4HMjkF1OIuggllri5JFnZK1VRV27mQ/AnyJkKNFT9cXt6kt/wjho1QARABLhOIm
ywAIj+qXIQWheGlRUWVrS/WRKkFaH6PByO9zm4g2UfAaDTO0sif6jQbgqt2cN5N7fTXsAnG+AFJo
AA9hoyGghOYumGq3RqZHcQ3vCXVBqQgma7hDJuxPgrFW19FVQfS9uXsYBoE+gh8SCEHrI9KqQS9B
/1GFdlKVfjYvlS/lrb2vZCJCLNzaQICbsiIMA/XjbWGXDYbZalkdOk106NQOY6+RMaBH5voObq0I
bUUwHuhAxYgEr3SDUuALqjrs7IfZBPsvIqGuoP51KRuLQfKAtX6hTwr2nTunPsltEH71dajLB4C4
Q8K/8LuQGIFLCHYIQLrwTyHpUyknLW3CLKkf7CoPKrJ86Cr5MErtcH0xl1sGZA0M0SAyAOgJqrdr
JRjyIisVJynCNP0lVW+ICnTr8b8Twfm4jONxoFVahCj2TTRxMWOhlC/XZVyaOSwD4w5I1KLPFCqw
XsZCQFnTmpCR0+YUmWBHeGnGWzt+0vKDDHwaWaBpbFvWd3Utj9s2QIqjbKZCnoN8hXw7e1n5Mton
WUTfunU88IbAkImcOlIx7O9nj66a4R9k8IuwBqtVGZtBntzqAGe4vnuXUuAOAfUS+TAgwUDQWoqd
VrEplVMRTpPuT/MT1cudMJl0eUQQYmsoZmvwiuBFrIU0DYxnYyK4H5vFqybL1UeMGtDPhEwehi2r
Q1flgnVdPkJrkZzd7me1twaKSD81JE8ZXy106UEhRlHafnP/ADOMVCnSPWhHWC8NjUWJOckq5Iy6
X2BAygHSgLCHdmM16DxgcMZfMBU8Z8Fc4xHKTKsI1Tr3rEhBVFYgaSA/C4/q0sLBSp9J4uzovBRy
3RuQ5AxvyXTrjCLezksB6MgClQicA9Tj0Iq53jDVlhQklOYoaIpjmXX7ORG1511uFptGYs2f8L3Q
/Mk9biC10JS6q5xAGlo/k17jYsFwd3nDqBmuX55LNBvWi4XmJWC3YB4J4d96MfOi1EBzbSK0UbyX
PSYAX1HwAGFH5KqzKy3qkUo3GHaW7Pl3jUxC3Ydxe9L6xDdE8zOXeoh8FrDd0bbFWtP5Qb06dYZF
owvgzmZ7DGuL5v4yokzQOnJxvL7qy9sMXDkGk4X6MDotHc5kkDZF62vWRyiF9IfaRiIiSzyTlL/U
EhMXxXzAoPNjq75dl7qxQGw0q0s4aEy9QDMcAa/WIbKRglqjO1ULk/iljEX5pUvbjqAQQ+FwifDO
o/K3Ps+pAmD42COr2ujR3jEnFxYxnp39TH4O2q+/XhCUE8UP1jNgIkxcy7KNttFqGichcBp/59bP
UnnMSuP1upCN2wajgecR7yKmN3lgw7IvKSrMWRxSuwcsPgDOPIkkqaDsvbFtAPDGG4zKJfSBt+9q
PjTLjIQ0OuxugcRyp3V3qf6oFBSky7+vL4h5DOvXF5EuqtqgVAQrE1oH1rumFiD3IJGE5JxNdwXp
TkhIR1q3B0O4l9efjSlI6F+qHeRhkJ6dEm4Vj+w6ELjJC3EScNzOR50soVFLgQPwjOvL4neQZaSR
ksCkNgPkwn+ul5Xo02Il2YDEZlLQoOmkBmWjotzLlQR/GVihXordEMxv8mvDtB2SLZgqQK8P/s1T
NhdpnOuIPNOwK28k5YWVkfrP6+vi9Q8iMP7K2IsZKuNFMbGLEqtUsyQLiYWRnGqKn2OjEI1mX24e
wGEZvhAUXUXRkq3zzFNKRjsF7WifhRHa1mz0U0SW6s90/FMBpTAFRfL1NW1sG8A7cZeQFUW7I/+C
JWAdlg1gt4VWh7QsqCNSzLP8uC6Dt7Fs3zSQhjrIIzH2UE4frMFO0taZsrAsa2+u0YZT/TKnB+AX
uNPwrWhd2v78e4kY5sX7AVcTARuXvVwKNSlqO8tBm6H8aYdkeQB19nhvm6W8a7o2PZHInA9TM3aH
rOlEKFz8tWbrxVMCFCekLIASwq1XngBM28ppHuoOMCvS3j7Wg/G9t8fdME4HbbkROjpbO4y+QJPt
MWZ7Le4Vm9peT8CQlIf2AoYmDPlqXjT2e11uLDeXstQzcq3yi1aO3AL4H4L7fuE5YMGIvdGPDDOG
/B3fMSsN0mBPRl6Gy2DDQU2a9mAoOfV08EPtrG6sD3JfN36m1sNRqYHr78ZT6pzKaRo0tzTL2Qcb
PX2q+igPkqKtnnIQKAoSSBuXFyP5IEWEW8v6wDhbS2MDTFeakoegtsr8XNLbn7khtYJcxAVW09dW
MEJZgJagf5KfPgJ0WGkrjQ3W8peq/kzv0eNYHcxvAF+MbjPVq0ES8qFJx+vqvmEzWCs9Gh3hw+CK
cS+9o4E6c1Fw/LXy2dIPcqdKN8Vz+nJdyoZar6Rwrqg+AJcbNZ48zMog7lya1a5ifQMGVmPkriyC
9jG5t/E/G/nPmrgrbGi9Fdeplod9YUzeqLYx8GoM2Y9ybfHjro9311e3YQjRHwLID1xdAL3wzgWN
s4xh/uThXAGhEe/9TaELnt+tY8KygO7EsFLwa2vTbuTZ0OEG5WE11CBPllPnFoEQuSmV3Hqo1Hxx
6zYVPItbh4bGFBhDuNKM7GItE1mjpM8K6OMQPcw+GKVdZflDms/04/r2bVggEGog14MoRUfOipMz
26SRrRahd0clDJKCYvAJFJ7dbR2VjT+PknFCipXczZX0G52yonLYpnSG/sriZICKcMoiZRhIBxRO
ETZTtif5CAKK5ofVoCe79anUPi8d+VlmAo3Z0lA418g5OkiPYexjvbWjPjboXTWRbYgyl9U7J/IY
tc+2f31ntxQTLzTqL3DmAa3J/n7mEJSJ0VsjKCvDvL/pAECjxbe1qMy/pZkYl/wq3mLKkG8lGDVj
GGeZyUhc64iGBXCUWK07iuhpv8ZTzj1edqtBG4/2LxaXoGN6vRiwd+mjU9RlONcPCVg/y1j2ALud
do+a7MolMPaqfTGgj+BnG/WuVN9Xzi6SHL81Y3cEny2JNDRW9xaGoZP7bvyukCM4nm/qRRQNb+36
+YeyHTvb9aHG59O0K0MNwLkoUruLtl+yQnC2lyqEYAZYT4zUFjk/fv5eHpp5nDP0hqn0JXvSEGcv
Sn4EHLnoWbpcDhLyDLgSfa0AOOHNQN8M6GCs5TKcispVgNMkKb+bIXXlpfIYDIgxooeoJy9K9mzL
EmL7DB2pi0sHY0+k9+sKveEugCgJTa14JJEVvggWyxEDYLMZoQen3Q+lH93lzqFf3pPiBg7CnvTj
sVhU4GSDU3J6r43ksdFabzY/x2R//Usu2hZwbVdfwlmtxWxqSQVbWmhaO3320eV0P/h0T/f5iTzY
N/SkPVXUzajb5fu6ulsyFzMX17/hoqjGfwP3rNYaekCAR4208u776BMv893he38nunpfjTHrq7de
K2cjkxaUKUXvwEb6g6/sadifdF/55uyrG7x1N9ljcrMENOiPlv8AxNi9dABS8AF36xDffx6L59bF
KNSRHqpd6QNheG8JzOnlS4XvQ7yDu8DiN5Ozc83Upg3AT8uwybJ2n2kL7r9ttZ6SD8NBNlLN74gZ
+WXZi45g4xZCMsuRqIgZLD7k0pY8NdU0LcNskdy+PjSD1+Zu15+un/SWGAA2oZGezXohybk2KYUE
t0CemjKUjTxH5AOmCL26bcF8kojSMVt7aSL6AA8eAlawh65FObDltlPDek0tUL0MNIgONNSiAOhp
6MFpfhiZyMCwj+e1i3lPDB8X8wn8BMRi5zPapkgZ5iBklJu9NH5YWFj6M8LgeqRgiDwHMmwcGspx
FIx5X8wpsBt0JpvP2GAAMurRCVuG7fLHIYdOQdI6/pE3PejD3KZ6HKY/Fd3HgyCiEMrlrEcEYsYs
rSAX5DZ7a3R2RfdQkZNy40CPKs1bBmA+zj8r8IFc16Qtaw4GLJQhWfUOqeH18aZqtZR0bnFVpDb1
SFamKL4jZ6R0laiutqVJKMky5BO4Vo7NaRLR5xFDknoZJgagfR1CpMMAYBzXisZlXzl96qemNQCC
sGwE1+XLZeRV6ky0w+UUx6JZcvSul2FsGp6W6S+O+bMf94qT7qnen5QePKq6vwBb89mZd4gvx+km
Ud+mNr+NzPYw9w9Izh/VB7NBlHn9AC7GcJnKnX8bd/SWnmgWsEZw9M6Nau065RgTjKYw+K59PD84
/oSYBc+XI3gtvgpll5vCptkAPQESF07waPaN05TYlOIJiZTTPXDPo1ez8j5aV/GQWXF7L/dVt3bf
foDhxMt2GC3xai/Zx3v23wD222F6UODGMCW4+CjkjpBCZ43QBmfZ+rY3HSkbYUDLw5BUXjXfL8W+
yssDcRtgC7aLCBnu8gZgOpAdArpTkfLjK+Tgb5nUAYBtYZovhmu1cRABsdCVSHO8ftKXRvtcEFL2
3FVrtU7Vsx6tfNQOosx6i4Hg1eq218qCTdQvNpFJYq3JDNQWQ29rSaAlGpFFQXOGM5DfyC4NHs0L
InhkNxR3LYXTn24wB9KbFN1clgMnsPfU+sNpGg8RnTdXi0sM8CAOIDSQfFApdG5t6ILc3ObRIevN
8NwxzfX1hWeetaGPizSxHbWcFyRqW+VWVl+uH9ql0cIiMW8Me4W8IzqF11uZNHZXRvJYheOj1d80
Xm24C/Gi7xkR2IHLuGktiJ3p2VpstSlTCz34Ye9gFH4n1Qdq7o1vciu49ptyvu47y3BjRWs5c6bp
TTrI2LPewG16U9Jnpxu8pL2xAX57ffM2Nf5MFju/szWRqG/sOoasHohAmj8rxIsbX5gMubQZ2Loz
MewzzsSkQyvpkT2hocvyYtPFuDR6nmJ/3MW9P6n762sS7R8Xzdmx3RbFrFShmXzaJEVi8ilH/k8y
heA2omVxT/M8ZEVZ5ypauYYKE1zlbWpNrauqk6uiw5mW+2hW7mctFkwDiRbIPutsN7sRHFm5iQW2
i36bR/rRSunOGI/IUbiWJuj23l4jjK5lsRw7D1nbKVOMnmkDwqbPKHk31N41ChfKqBSJZz1MyihQ
ye3V/SOQO75yQavH3GBTFeN3Grmd3XjdKdLvzafrarJtHYGo+r8r407PpHCtCLDqwjQJh1dDsr/N
vT+mP+eWHpbx6MBvd7LhhDgdY1ECHf0aPVm/ouxG/COcO0Mzd3IFMXgdol29dJO6y1zJyJDJb9Fq
6cbm/N1SZhQr0Hdp+WnmAL9Sa5K3yDTTnVmk5Y3dS0D1lIDeLdgW9vRcfJkJsEVEScgi6NxdLWKH
StGIDrviLgkaT7Jc6SV7GJ7Vwl0e/o0sNqfNaKTQhMCZOkMrOieZ8TwQ+5Do37XK1aLJM5+70evl
H6oNH6c+/CuZDtJ4yE6xkcj17XFyvCKdAVvU72fZ8CPnO22eVZC+a0/S+BIvH1MjeKHYKvgdBbIb
GqqROsTIGPcM14rSRbSAkV3q8oE4zm2vzP71VW3dUtS/0M/Bcs4XeBGjnAOzsLShy9axhxkYi4AM
ozfKD0WUu6T/2eiCXDN3TW0ggyrIwWKiGUgYCHS5lwMhSFPQhg5PBOZuNoCOjxpQS39L5E8pInxi
Kne2gf+RhUIXPAgDuQI+wlW0pc07yR6ezGTcl7UKfDe0X9H4pKqCt5dP0HyJYkigOCXMkaLla60d
VTZSq9NaioT24JvjLehRD3o07YfoPbdqNx5qdyDJt8GUBGaPO0EmWFWQHUTxFFuKytpasFWAXTkb
bTCk17E3Jb9tcpMQdAaAM/oHjYyDkE5hY1MxSI3GL2gLWuRNzm/K4asvVZnITy2askAfE5H6UZ1S
ePJUcM23JSGnjQYYlJ75pdkkadusSuUnNXmrVYzKHtIYUYsk6oHZ2EL03wO+H9wBLHrltjBWkmki
iyM/Za11V6u9D0MZYpKtQXa7T9OwntLfVSGo82wt7lyouj43JSZGMqAM+RR3ideRkxy/a93TrP2+
fsE3xQChBfN3aHm8GMxI8VYMzYy1kXcZzH5q+mqqjTdrp+tiOGcaWsgmphhCAZs1BhPyejV1H3ej
knXKU03ID3XWMcOwK3TlTic0REVzIKbAcPF5FSYRs5kstwELyRDq1xJj+j+kXddu5Miy/CIC9OaV
pr1cUy2N5oWQG5JFFln05utvUHvOqrvE08TuxQK7Awy2k+WysjIjI6RQVHpVPeI0rkbIOqEhaG2m
lpPJqU0gxtCbIB1umF+ICTRx3q+Pl09PwzweJYBeYFYnFIs87amzWKotAyHX9NE81lUD3Y7bLE/W
WYnSGfVy0bfiP6x/IeNDti6UDYkTT9d/C0A3L8zC5FUuHRw4vqC+OfFdTKk87ixaQ6ZkQaoHx1Qo
o6lILuw7XCeYC2kJOvPTbwM0C+gPqkuTwjZP+RObQyqluhz5VFRt5WAJd0UFGWTmBMlpYW6nr+ZG
heocbnbUWtEVw5cJO0Qn1Bia2FeqVNuFYfGr62LpNhkyeaVlAn22UhmUESK0fKpUHLeFpN9VSVft
kqzeK7og/7PH6IT9A8hrEo1U0BaBV/XlWmtMiQ0m4Xta865qH7us8xJDWS2M+scRghXILEyp7am6
zI86AZxfir5GHbr0j3HXum/9hvyJne4lhzgmc0w79QzXInZ/v8jX9vP++rIOtw6IBhDLPKqXyVIA
nfk29nszsZvx0aB+1DzUZgxAxp+clZ6MetCwJA3CRThfMwudDtSCwU+Ku5Pbv6IMdU1g6WI/KUJP
G0DIpWVLcenkvS920zSyMxtcrIhRIQ0aTav3C1LeskNcy4tzu/3DbHYyFp5Y8/N4Zo3bK0KcZnIr
1rHfeF3nEcHR3cYNHalxDeIuVX2Xpo/zuqomoBuygTGhJ3agfMSRtRBd8K3d/1khMKeh9ohK3Fdx
7MzPKYFFm7DDvkCWZ5vswwfLa3eoCbae6JY33UZ4RKvwUl31h6+ZlkxB0IbMLXRQv6Sez4zGeW3o
iYxxEdzEDohi3MhIcR/X5rGKk99UXnoZ/7glOYPcqqVphCdsiD0SZqFNrXBH5LdS/6WzdmF/TD/0
YzMilEGOEAcd5N2XrqSKyzSRtT72Y0lFPl6HvkCKiNHpTHGJmWnJFLfvjSiVwWcCU0PqDwJo8K3A
hrr90gaZPV6A7gGJPV1BfJCm0zDpRznA8RI/w1xa61H9UFHlJu53acq2ymsnF1shFW4TY4m8k8dR
/bU5z2xzMVQaKCWaHqzYVw1nTJ3YdNlKQl0ueCuEm0K2jWQbttD0tIslUdGZDQMyXPB4Is82dcpx
6xiWWqxLLY6FaOTbpBiOltpbdgpEs9LUZGGOZ1YS6JyJyRMJUcDSOGNpXiNvHmMlS+j1Ol0mHAXg
6NatqSz4yplzNxXmoCFogM0Lt9Hl7sw6M8WHYC2lO63xC9WLFWRsPPoPqROmdZsSBADIImYBxpiL
3VIN1K4Z2NB8ROQbwTol6S0xpYWH5o+ofjKCtlq4EXCJAyl7ORgk/suoKVPig3h3JIe4Ll1BOhJp
DbE7u2e1qwgLQTCfnPlrXGcmOTeSKJEcDpDY8PM/wOBGuf0rc82XT/lDMhzdhmS5vqmWukv4dNR/
jCIeBeYYbRl8H4SUjQgRI0r8UXHon/yW/la9bj1udYclW9o65kIldX5ev+1xu7EiWgEIJey1zc56
ZulDJIIcxVEL4DPXSzCQJWPcImblINREYSAxjCxIGeL1F5qO0buG4FNr2/UmnhZLYik/nxZfO+d7
hNwytlpJmpRghGHQoXr4WIh2n7hM6ZxU6b0k+Ay7VVmBIqpbuB0W15K70FM9VcR+wJ6V3vOGbFvJ
3AinIhx8Uh9aaCq1UNEz28ixyG1TLTUYT3PJ3U04MN/DnrzD2a2roptQpKD59gdVyLyUtSPipCLz
FuJcLk/4136dQIbaJEGNQsWlmZKyIW9JRvzsAB9hy8YaiuOxbFeRVwp2N+6XEsOze+jMIOfVKKqR
IMXGcurOuCGRDT1MG6jy4fnj+sj4WvSPkXHXURFAuk2WYCh+Gv4w39ibn/QVjDCdl95J1H5PbWX3
AmF1e+yd7Cg50un6B8xvn7OR8kdTVHsy1Ng++WCHRyhtKjfdChrrbvFYr42tu2BuOgc/NsyZOf5w
AqI1tj3M9S6EXn/Ln/fqHfOUyOnXB+veJZ/agsWlleQOJotqjYJ2lPhlcNOqQMf6HVIN0lRGj475
IyFL2K+5ax4KdBPvIgj2kdq+3KuC1OYAgWNFO3bbA1WQ/Ul/l/nq+jzOT+O3Ee7QF0pIhjCviB8U
MrRyR/0tkkvJiYd+Sf5mLmCaqsfGlDUE3pfPUmYJySqIMxG/1ghw2bthFWyVQ1OdNH0Xkvei3AyP
UN0Cx7ToXB/k/zgc36a5URqVjH5uaBj6Zn8XpJ+Vvldqp4L+ahHag7ivZLcs3vXH5pU0jlo9hWpk
B+8p+K6r4kGznlVzRYBluP5R88v7/U2cx6O0K0AbiukIiRC4WpE0KwqtHRc0fb4wdt51a4tTwIU9
yBHTODdyXGZVtCq/OoLT1k6tt1Br7+saZbF+p6cOY7v+T0SkbWduemlFks3YAFgYO/KIi/ZBUbZN
ulTynz9Z3zMx/f2Z7wcXGQgZptUR6V7e6U5Pt61tncJ7camZfHIKP53G35Z4miWtNnpNz6dJ0ErJ
HoYydis1WyKo/h+u8NsM5/Rz1YpM1mFAlnWSDS85tKWdKDZ1zWeyiz6vrywvx/qX5wd15ZSHR5mR
JwARokaow7rFFUM90boFSes6bx8n5ZpBXhXWKd2S8tRVzp59mNV+aFapsEWRTnq5/h3zO+z7O/i7
VbeSvhFVuJJM3+SjowE5u1bHm1QfcNrvqH6LKmDNKlvW3B7E/H1eTeUQTzUOSfUgBJtGeNWprR4X
PmsmtQW8+N/Tw78rSDsyJUXd1G/b6EUwV1m1GSKIL9/hsVal+YPaFA5I/Hcl2yTWu0xeaGvH0hEJ
/0EhXtaogHRv2LDKCjfV4m0q34Q0d8fS2CudnZoD5POWyirzrvLsm7nLvEOjYJKhruGrp/x36icP
xQ1d9173qD5HD4kvLKHFZm+BM3vc3Z1OQiFQOCZ+EYTjaqgg0qcWUNoCrn9RBHHutMP7Q8jDwj0A
yvPL055SsO1LBg5HpgD1mYPjjIZbsT0qlgtV9DoakTh/VMaVXjuj2doBfRygFzHYKnUqBPtGbdNw
YevOJc6mG+nvb+J8MUNrmsDqAvMNOc1qfFEFfBaJ3VwYV0r9nqSmzdrfqGGsrm/O2YU+N8x55U6R
R7WocWaicJ9nvgI6ViW+MwoQgN/l8QrVyQC9eC4zDtD3vW577r19bprzuqwrFIOMMM1EAZKT6KsM
D5RJdvTLlJcaUeb87pmtr/k/8/A6Ky1S4x+/zCVbFWO7Xzoyc7fpuQXO5aoqkSoUm4hP5WGTDvKW
FtVmzGVHNKIFcMnsEw14UzDbokcZulecrTDWByaLGE2VebgVPeHVcNiaOf1NezMsRAnzW/PMGOcK
xtGoy6LtYEyEaKYDDeTWYHvmBSBiTJqNMP4a9CU11NlcwvkIOX8g6CheVwp8ptxSe2COVm9K2Skf
rTvw0+dhbCOTYTbQYX8whCdwJF7fmXPe6Nw6H9r3VWrIFbxfUJj5OkROyLV6FfdWh/D+uqnZq/rc
1vQtZzszYlmZ5eBY8MN8r48OFW8ksQSN6I3Z2EJ/aLvYCcu7fGUuhSKzbvBsXTk3KPVGPyYDDEfG
plf+FEhhWE5vg+hhHRsfxuP1cc5dgufD5BxcIlhayfDy9ePsthQzjwBngRamoEWmKBwRDbvX7c2P
biKHQqV+6ra7nNa2R9NKWA9w8lttUgkFHtph3ZrWrukr5WIudjpxfFwHAqe/zXH7NVQSUEOZGJ6F
DlPmhTfS0XCgOoR4AirFyEIvvc1mHRoyiCgRgtYQufTL8ZVl1tAyMGEwEixb6eLRHjUkEa7P4lwB
RJqIr/5rhrse5DgDICjGvUzSu0hBY+TKKO7Qz4oDaquT2OYniDMAhNUzOx8iW5EdQ19KC8161rNv
4O6JnlkAMBN8Qwel4LWylyRb/Mwzh1XP5Ydyz1w9uU2lR5PtKiFD6X0px8h35H3Ft9+TgHaRy7kO
ozYW0kbC5SyiyLoLT21ma+apSVyTrgsoESSbOjkm3cF8yJ8TtraEXZyiE2ggTiuTNTVAhCXfx8VL
Zx4J+FL+X2sEOeXLz8vQ/IPkCz6PiusUwP/mNqrXTf02JqsM5OrmagwehORQi+1WhD4FGVvbhHD3
9a+YPd9/L9IPhrkx6NW2k3Wkz9ZW5FLINDz4S5z8s/cetBmgNowdOekrX440leWmEEM59q19QlDx
kAdPjT+occjq36Rs7IZJbml6WvtyfXCzTvrcMHcMxi4B12M3xH6QPDXRH/p4C1zsTqztcPgQiN28
PVw3OLflwXABmg6UIyb2pMuBsnqIoKNcwW9oBF0adyI9VSGaFMhS3D3nRs4NcQOL07EWFbNArbHv
bBZ3jmY+XR/K3MY4t8Cd3qAtNKOuMJREY44Mqd6xOyTpXUfeimyltUuKo7PmAIwETxMyVqAYv5w5
KsWqoE0rVUuFU7DMDZLUptUAjhCNOOBBlFyFlKvrY/yJh0HOfGqFhWEQW6BadWmVSILBIJ0Hq279
LvggjdQC957Gdrsp3ORD8Ry5dTb/FAj65ZjOzPL9EEnPRnEsYLZBbt4u78LfylFcjb/FZ+HfhLfn
pjgnI8U06/QOxTGSBo7e7hXDrcMH3VoIE2ajTUiVIVM8gU3w6LucSSBf1HZQpnR10oh4gQi9G8tx
fkID6EHWs/KhHJLBpkVhHcBUUd+riUa211dz2iL8XX7+CdPhPIvIrMpUBNoQ4huSq5a1HTXbNhvs
DILq6kJwPXf8gGD8gr2gqYXPSDZiDSKUAumg0CzMHWWlZiP1JbjXBzSboDHwWsDWRMMj2iMuR2RU
bY6LHG8TY/DbcNcVTzh3yvin+MwA2QRzU5PY8ceorchbILqdtQmYByqYt+ufMTfY86/gDkk+SI1Q
VXjvhaGor/WcAZUqQlvgupVZXw0cKqBaE3MYGmUvBzs2ehtUBMF7Gnkg4YXmg+yBRkzI79FLgXvb
Kcwb8dDWH/1idu/rnPNb59w2t3Xqse+M0kIYqPd3IODfBbWwa3K6pf1JFnetOFUlidNXLzJ7j9vU
GaRV0h4GAXXmbVu9DZrbko0mbat8hf3vhsGrwMg2kchGjSk49oUt6RMvbtf/as7wGAB6Fw1q/Jzp
Onoj6gHRckdBIfKWizfjqG0EWwWz3fgUJdsY+dCSrYyFy2Fai5/zhT5NFV1qEpB1l2tVjxYUlREj
+VWkAmKTWuhnV6JiPQhQiL0+xtndB+a1/5riHgR62o1p240o11h140U1GzeAmD9eNzJt4Wvj4Z4B
rRkAs1mLeLYyaZPsonJw9DCxozDwg/A16EzPCJdgULNREdiE/x7ZNPIzf9UWAYBLFItnSuE2BBm4
lhHHUPBcbWI3VHI3AjpSHw99ZYtkcK+PeG4FwWYy4ZSAhwavyKVxNNRkbQdCLl8FU5En51q2EpJI
cBOiZ//CL08MjyIiIvDy8dSlAlR+0E1rTakqateov8etC7oaT2x1L8wWIrDZcYEEbmq1hyoC7zKR
YS30gUSJrwQRRHciQGzjrordJhuXHo9Lpji/qGYDAC2UJn5Rp/o6wXPYS5IwXonUXErmzDqoiYHw
P8PSuadMVKqpogRq6kcJ08JVbZZ1aodWZTSrMm7H4iYYpY4OO0FDLssROwWqU13cBSASGSXNSxAG
xR7T5VjZKCRIpC1lRgc2ObQxSK4ck7DZh0oGjeymMwT6YIR5XP6RxKhAHlGX+/UQaCS3tazUh73Z
yWC6DfW+KjalyCA70bZiVdvokc9NJwiBR9eWLocZLzDx80/QJWQFwB98uV2tgaZxISsJIqbCexvt
wv2snNh+R8OqTdAKfP1wzF28iArxJAP4HHBtnuO+GBP0JZl16pfmh6SXOwN3UqAGERAVoi/knxUD
X4uA1HM6Hpohu+liT00esy5YdcpnL/iB9gHi/Y/rXzUTIitIxaCzBkhXkB5xTjezurTuWUh9NSpt
WRDtTMxWegrqI7ZCT7XNupfrBuc8FCx+9UtMWW5elxWBI6sGIaZ+vaolO4P+oWN/Kq/jqfEhWfwv
jIH6chL8ArkdwvLLJSYNNXIwuYCNY9v6dN0UdvuU7hx6R3bFAhho5uQCw/FtatptZ543j2BLbqdx
pbieI9P4jFj0qkl0yfXNbqRzS9OXnFnSuiCABhEsDbsu2aBvEpWIYDiBnx7cP5tcuMk8KD2raMxC
l+GTKT6jsRHtjYSdFmZ3bvPAG1og45yIHvkbm5qQ0WK0oH5f3vSyl/ROKvaeBd6Zk/yrPBaFlz2E
2STNTMXBTuNjJttRv9by4/UPmQnSJ/jM39/B3TulUYykEHLqU1rb4DaQCojmTdCScIkVZs5lnFvi
9pPOMr1DYx/1s1X8kC8V4b+6sLiQ4WIg3B4ywngYsgATGg+OkbukXJPkkYBdZp99Fm95ZLefIyAJ
jvg8bLKTedth4Zdi5rnK6dRxAHZQMGhNgmaX26tO1QiiFTW2V3BfbnXzljVO74qVDbX08qVsHal7
r5+g1paVdqVAp+i+aG1pbZR4bGaLmPXZYwVAH5TiJlINi1tbmo1tKhf4mmbXQ1d5DF5aYU9NFKIG
tqmFPTABkfai6nd9U69oW4G/Md5p0T/ka5le1wp2GDh7AaIEdxnnJ+sx6QVJaan/JKmvEEKxTRMa
Gq2XamCIdOV2E0i+Krwk6munGAtebHZFIPqMqAo6CmBu4VakL4KiNM0e+/vYHFVvq27Ht2Idr+nW
eGi9E9igHPHNckWQIFX7ZsGvzW35b+M/Ep5i1JYZU0fqgyAUSIVqT8VFaP20iPy+n96iIOQEhhla
QJdbTkuHCgy4IrbcuNOZk6qrCsUOSBw62lN5sqAla3jlkrDNV0bkmlUuPaShSRG8o9PI3NbtvMyN
QaK1qu9UJxjs3m7c5F7YKd7Ltr7TDv3jOju2t/1ttNH+5C4qwMf47bob+8pnXPsg7mkeob+3MnN8
kGbLu+qVrd4ip3LIx02BjoPWbTzNtzbQSPosNg/53sI3lnvh+F65hheurZPpAiuwrTfhTWq/KF69
lvD/jbaxbh6JvSRUz3OBfZ2I8zXjNmWdF3Uot/hYcOChz4w+xLqT+rUjuPKzJx01r9kEt+Jzs62d
zfV5+nntAMmM4H9CZqPoyee45aowiKoOpZ8K4PUH15wVrVAybuCekGULkPS9bm8ayeWyoOUJuxOI
4gksxpdXmJJkbVGy2jdPGGi7fQdEs3yi7lL+dSbfNTEKTnIW4HqEfjPnZLRONSk65GAo3kYAGDRH
Sz50nWobPXOFZFs0aBNewIZPR4sfnAFunilbCTZakbvRKqsNizzPa18l2l4i6Ni1oo+yVVatzP5c
n8efngQyTiJ0Z6D5DjKgr7jmLG4JeqrGJqBVfliJB3SW4yW1pCT3MxK4NMFtSpN0GdOHovaNrl+l
FUONb1MUbmxKwMgs3AkLw+H7gbIh0Rsthq2+Vo9hmqyUYAkFvWSC2xAi00kuNdNwBmiIhZpNwufr
a/LzLGHx8VQHYSb+/UORIaqCvGi1FGvCBggXoDmrikx3jHNXS3OPFN0fSywX+n2XbHJXOvA2qhgE
tPZpQBxFL7aDCY15eg9/YjctsDbqgsOYm0YLHVRoG0GHPzg4Lq8XohAjUzNMozYOujcYBKQwuvjr
+kzO5Bqnqfy2wl0nXYj3dCFhexd2dQIzkJscnoPGHneOFrv9/XVr83P4bWz6+7OzFNdZPmpWVvuD
Mwx2/Gr9rgcwVz1dt/Iz+LocEnecqFWCQDuAlX4VPUZPSzfw3Gn9njGdr6VKHVYhrOF7tEr1hNHX
rBYBno9OjUZ1ro9kzs2dm+JOUpcwAM7GyYdX7ww8HCCoPAn/lBkRd+I0XwZwj1BEgJvjnKmkFlEV
x7Ay9oJL2TqWlFWpkLe6MRdiwvnxfFuatvzZ+ltWRPpcrms/z6zMDmSolUrZHrijJ6HIFyLA2V2A
JnMEv4B+o/v30pZW131CtAF7rQjdLAIaT3obEZRdX6H584PIGrTIQGT/oALvgKFn0ggzUXkTVgBl
y6UnWNmWmSDZjTzZCG9BZ+vkofILXKteH/Yv179gdpxTeI1ma6iN8EJscUhB0pGJtZ8mL7mFYaaH
MFqCFy8Z4Q6u3kBOmUYSRmkJq6iL9qnQ3VMhXvCxM09JaLQgngYPAfYhaj2XixaEltAYaoANQj8D
ZJZEE6SAqQPSN1pCVzGhdjp+yh3oWhWoCfUeaanX5KhH5OROS3JHxhO0iB/ZGG2uz/JM4Hj5ZdwM
AK1SxE1p4MrBI9IVSjc4lgC6/wlGj94am04CKtg1Tsat1q70D9M3g8rWVH/pXfPT+eAzUFPHG1cG
FTbf0NDUamYGfYvmvsRyIvm+lyXI0e8Gamv6YtFtutIuo6wpU43XNEDRU0GTG7MgCNpQqayZ0Mhj
bA90WyavueVpv8PiFW9cG0hPgX4KVFg4uz+vPsCQIAsEyhfEXRbPM2qyHiQhBloYI+O3pu/L5O36
as6k82Bg4idQUc5Dm/I08jNHVDbqmKcqaf266lrdLsvQfB7M0ig3bYJy/4E2phWv8WfrTRLMRnFV
ao6QoU4KYyMLAGu51z/o5/lChzsKftPDAC2ifBlcTMYwMYOo95GplmIXVBzihgy6yFxoeC2RTvz0
wjAmQ7dgehlM1DOXg28EKoXgtOt9IU23Kh0qh0lwHD3p8YDMluLn2aEpUAVRUWNBQZM/0v2YN2bF
eh9YF3EHRmj9tgfx5VY2RLIQXsyaAoTNhOuA2AmP4g9iXUwytcXABqtz0KCabmQtV0BNi47D6ws2
O4eT/ANePNMLZPqU8w1kxm0RBXLvkzyu7FDeTNUIdEP0XqMNo3fd2AyW1MLtglQl8CBTSwQ3hyi/
dwip2eCLvWDdW6FetXauhSAVBquQNTqhMbDkHoc5dZIwLFcGrY1yFxdG+saaFg8/Iw/S3s5rVp+S
mIrB6foH/pwNfB9q83hwTvIbPB5dkcJ07Ht8nz5otd0KsgWcf1d4kWKMDhOEJcjpjD0kxlUR29gE
MNLk7nZjDA2hUITBL9DftUdT/rDTYWVb51X8KKpdsQDg++mPJgY8UOQAkoOuau7RdH2ufm7Sy9/i
Yjrki+RAD1XM1YPylmz15+s/P+PaLn+fc21geAkhNoXfl8Ey/jvZR/7Wqmz0hLEThWr7Um/715V8
eUlc2uPWQqNEacBcOQDGCfGCfVqtpWei/+7LdQ/oqKkee8GTalvcMhI5IoPeQP9QRh+FutTSP9MI
cPklnF8bma6FrFfQbBt6SrPXX3V2IyM7V7ySFSTqxUwDEaTV3L0uzPhUcbw2A5wvsGRVGFHKGfzG
+sUKt0w21biiwQql6+fwPV1fNze399HIOMFZpSkfwb1ulBZCFbTKRj9OZBTj83gA1Dq4s+IisFs5
XyIlnd1PCk42grGJ9ZdnvIgh2g3S73z0G0V29fgzAdv2Y7B9GaVN05rgIY7N1fURzp02HZQvID8G
ogJvkkvfOlhQI1c6ccQrQa9WRCRsNRj1Ut5q+hV+1c6tcPNYpFYU9F07+maZO6UUrHO2bm5AAWAH
e9MiC5Ht5KF/WIOMiKjhJY+bnjuVaZ1mBKJIo2+ZIb0V8Wyw09ootpJQKetKzf2WkHz7L+bxzCZ3
Mlup7Dq4a9gUWwLMEOvXtMjNzb+xgoo88mMAtv5oWUPoXRt1jGKwrNY3UBv+1QG6tGBkbtNPXIPW
JGIG5XhuKH0CAepGRMVZrvvwJpSMlRwox9QwM3eINXVh4uZcNLw94Fd40Glot73cgMhmCnnAqOiP
kCi0O7Op3zHN2a2WNYV3ffZmsqfgN0NicWI3BKGiyW2MsFVHtQrM0QcKUtn2fQbRgKTKHTDCD06W
iOFTW6MMaXRQpihKyLQanaUvxE2zs4tSuoI4Bv/h46apT0UyOqQyRqRRdySB1HWsNIObIJHiRKP5
cX3Ms+cbGvJ4rkK7wLC4xRwTmfZGAJY1o+2r1Ugl0TZLJjj/3AraCsC3YgC5AP68y0XUqCAXWheJ
fm50D1mSFHZjNcf/nw3eh1iNYMQp9n5CBcmO2zp0WmuptDlTOQekDVGOBo+IhLfOjcRIjMxUaA8r
SOjv0Hxb7Q1zsLZBP9THRkSeLjErqOeEIPtO1RJw03DQbSkIB68A7tvTYsFadRXEX6RiGN1G0OPH
kKmpE6VDvNDYNXd0QAmDEgc6AaFMyt2FqKwXmUVlEXDQIHATXE9+W4P/qSFp4l+f/HlTEEMDvkkC
MoMzJRA5C6vEEv1KaAZHTqP2lFemamsDgCHXTc3tWBQxwVU4yayCkP9yL/WaFsdppWAviU14OxIy
eqpci/9mN51Z4VxBXVLIDcBjg5S2UVdRw/KtnjbqQvwwO20QjIX0M17YSBxdjsWU075N9FDyQXQB
Qs4WUEI2yuQWGSp94QjO9N5g537b4il3mQpMDhFM0adIMKAgZJZZe5BAf99tQmUUm0M7xApkh6ux
LV3FKuiwUWJLrGyIVFeo4Kdag4xZquq2GGtVaNelhk7oXCXoW7i+wvOzYoCJVTSQxONfqWBdb4Ra
CkT0yyVsJ9WG9msQu+ohaHJroQIzTTAfCkCdELg+vF8AmOb2LRByBqutRALYUT71o/ZWFvIx0vxQ
Qj8IoucJalIvhFRzwwP31HTHQBgK0jSXi15G6lj0FWx2JYtAOA3xGyZE0QpYinDB1FykY4JbS0PF
AqyW/FU9IBxopZxJfkTAb72vdbcPPKhRlt1CTDB3KM8NTX9/9gQPgiCRiZlPGzm7p1HspCFdyEPN
XIy4noDjQPoL7LI813GnTo/uaVeEVbjL6mpNQPZhax0FzuV0fQPOxdko2E5izjgLBnbH5XCGtoys
vsVwxCbqHTlsXb2O1FXcl/2tqZaCU8d5d6hLFYV+zbzRG3N4poLCFmZ1phEEiROUBBCrYq9IfD6Z
pWilhnCnBNSEbod5etOraNWXn0oTtOiy5BQ7tQbfTyi7HYv2dNBvq7TxmrS9o3m+FbKwXziaM+fl
4oO464+VuSV08nReIkdX45Wc5vsAs9AMnZ1ABLAYDuoSJnhmb8Em+OEMuAO8sbjzYvYMUkNxBZsh
dVVyL2ZLrePzo/q2oFwud48nl1WXsKCWUbBKUeCzer/p4lPZlkhmxA+sDw6F1S28Q+ZSSRcj47bZ
iCwvS8ta8ofsQ0+ehVvQvtv5ODwSUV3nJEaSyGVD7FhK4aHB9jbJ7dha4GOdKZpgcqFkKwMCDciW
ygXY2ZghphbgIwDSUgBbYULnJIbmZJ0E7GZGkYYMdkSvV4HU63ZGlIPSL0mPTtuGc8MX38BtK6PC
jWINuAfLLmleRUHEyy9r2+a5bxEpjeD+PnRJK7sjzZakdGfdytnwuStY78xMiqfhG2hOEMx3RK+O
aryN6VJaed6pfFviL+CiLEgIBDN8pJ9CWBrKz7dIY5On4rG7U9+WaFRmbhlMKUiyUI1SECxxp6YM
4jhqSSn5en1QFV+oVuqwkImbuV0uTHDHpm3lNB26At5Jf8eIQDoo09ewM3Gdba875PlF+h4Md1Bq
2mmdruOg0NEBYGijmdTO9fwu7RcCsrn4/mJMXECAmHOAFAtcQYNMbZFsS7rSK9VR1E8ZZUsh6lxJ
cgSi3EOactWba9Zi8WK3VIfV0OrPKlU+tVj8uD78Wf90tpbT9JzdrhLeZhLVMNGm9BLFrhgwW4Wm
dfy7Eu4y6U6JFkLsuYcwytBIseqgaZ60tS8NZg2JCXIUiBtau8ReVUCa8Kp/UNk2AVxix2oJFTvv
hc4scl6I5qM49NO8V1HgsQIaKqO1ZpBIHMK1KrzmyaFr5DXLxdyu2ietXnDFs3fMmXnOATW0GCB1
2EwITAsSjKZE7CosiHd9HedicMwrIEwgx5/gsdw+NvIe/HkZzOimI5+2Kk7/CMaug2wjWwOuDWfp
GTN7RM8MctsZ8iQxamY4OGo72kNa2o0pe4L0Qlnk1uOv68ObdTlnxrhdEzY1i0cLa8hy9rtq0swx
iSTZNE2ThcfM7IE4s8Ttls4YjG7oYWnUao9qD4nplcqm0g/W4DA2OkhGLVic9UBnFrkNYtGOks6A
RaPN1mawGdpfFUUPXbu6PofT7/y4Cc/scNeRWspSqn0tWEntyO/IWqxVO1RDO4kLV6LNQkC3sGZ8
xhB99iSpNYyr17cVJBrUILNHcSF0XzLCPdmplMfBEGMXyp3lAZiTWKMdiKfrM/c/XMjfh4vP3slC
NJBuiqbEh+o1c4v1MfgoN+/ktkic4Hjd2Mx2QO1fkae8GV7u/GOEdpbSBBBv8POy1A4W2imOQa6J
bxE0Vd2ws7R/nhWcIA9otMLbxwKS/dIhq0Qxa+h9S35rrAdt34N2SJCz1SAYm+sDm3P9F5a4uKGz
xLxE+lECgYynp9vCQocNNLVctXip0jvg3pDHXtiDM6cZGUhDg2jn9B7m6QlU3ZL6XBngN7Kx24ol
S49AjGcrC69ar27EEZpAaiiB1DSSt2GvLultzEVmIGiGAAXmdtJsn/bv2f0qQ0myRroJ4cUT+Sgq
u3/Ubrtf9F481LfZ0hNq5jBcGOO8pNCmtZ7Dml/FDEj40kvrBAi82ltYyCU7nI+klpEzJYcdgCpc
LQrvmsJ0Q3PcFcqO1ZKTgAlOo5pgo1v3jnXW1kySnRgl6wTPSWn4p03BAAajh/pMHYn7HmUsVJnQ
AJJPzS80qjtSCWijIbG9jDx3TkXghSpXtXI7i49mdYyGoHSvTwnnW398Ae/DwyKuweeQH5DRg0ph
kmiRneioxxp0D5l0dxTW1w1yS/AfgwBjI/8Kel6+60IVayBmAwxZTVGfC5yIbgJzSS2Jc0X/R9p1
7VaOK9sfOgKUwysl7WQ5t922X4QObgUqUVn6+rvkuXdam9bdRPeZBAwa2CWSxSJZtWqtDyNgnQOu
HNz+aCzhbuHjXBT22KdlMBo/tfEqLCPQ/5HIEIyF3yT/2FkGAhYFlJd4ZKLcRzEIniAT5kSZZ6sv
jpsppasYRHEdda9+78vHNk4EoYHPgHxYhT10daB7Bk1i3HkoT3pVo6JbBtGzJJ3SAJTf6RfZ3OXo
E9L2kzIS9jNMdozt2eSOutcIKe0Wv1ydyP/7BcCbI928JPy5gCjPehVqkgVpy9MtIw5Z/tV2Dnkp
yU4FDu5UfUte2NfLnrPlqhDFgQQAeBaQ/uGChNaN2qBYUKbL8BJus9sEmzWrSjdP9qp2XUWiTt4t
e3heQSUbrbxwJs6J8qExeinSqsAe26eyftLL5LrIXgokKC3JOYxNe395gFtbA/dtyO+hxoVyJTer
SmVUpVPGLFBru78Z1Kk7ZoN1yupJOVy29CGmwy8gqpSLWi5SvcCpn0d3haLoV1sJC5Z1iw7tMTpE
h/o4QJI9aki4Bz70aJ+iq/ZID8jnHer4OsoC2QM/ZRCLKDr48/XDndZfw820Us+0sLOUBVr5Wkqp
G9ovaXidhta+MaVdxYwTZKZIz54uz8LmRlrb5Z4ejW7PIeh/WDCO407PvT63XVB9heMT1lihrs0k
z4leomynPPTgGShv66h1O9F22thNaPQEbkdB+Qy0GotfrI7a3kzDohrwGdQZvNS6TuuRKGNHNCNy
9VJQAPuoK3JLrwCWBKQbxLQ16AGdW3Miq9Uls2LBlbXs3GcQv3tA7u/Kg4H/f/uukAVlH/nx7p+/
qfsO/LiL/k8/JJFruLKnuKM/QcdZJprgTsdfWBdX0FD7cVCcw2MQF9fzr6NTD7zfiLnQu5lAXRaC
V8nrbIx3jTUf5VRC69U1AI/HgU7+ZGSHllmCCdpYDQ1lgUXpAO2an4rNVM+K3B7yJugGiI1B55LU
0zFWblOk/S7730aAwT5HfEHXFXBwPLFDosfyPKC5MhjsmxYsPFp23citW8ynegRJ6vGytY0zEdZM
sOKjWQO1Am6TpdagVn0/N0GTEXU/I29IcpGuzuedDB/GTc6GRqcFF7O4GG00ZUwbPKSDLHpTs96j
B9t2nazzMtUieKz1VXUTimjpubsyJGFgFNh2AOkNFMgM7jxMJFo4RjvEAQAY1J97tQgkEBz4Vl/T
6yJXS7cBH4HbaQ1UvOZE8JD75C9QGllU2JUFDbxUr849Ns5Ccy7HOQ6mDKp+AyAMLtXz0Heg7neK
BqgK06nLBde2JTKdbWJQCyzi0gvcBM2jHz2Pq5CRIv9vZ4UWB6UquyxUXscG/NOXHeaTey42VKCq
4DBwUv68DfWmG1ULNuLYLwwfHYGWswt3evYWiYo6G3N4Zmr589VwNGrbs12ZcQBXeUw0Rszpzugf
JKbfKcXD5WGJbHHrVapd3mmGHgdFT6LqUX2JfoY9VGsFs7e1FRaRKbTeLi3feMKdj6nv5Mk2CgV+
kX6tOxNqzzcW22dXEfWyq7ydD2P1fnlkPMBw2QhnJrnzDI2jkpYbi1dU4wOQolcZjqtkNDxzal07
glR30kIwdLyXx4hA6WPW33NK95e/YnN+V+Pmzpe+aUEqImHcpeWVzY4e8mtLQsvvZSvLr3zaAEsK
H4xGaLPkq5F9k87VpMJjmhgcCEiBJ9b9TGfRIqoCM9xgJtoWBbAvcMxmD+ziPplL4mjSXknuE+8a
fX1F+VDPREix8SlYLyu5Gh4XR0s1HyQnhN1YfY/t2Z9H3R0SNJm0guj1+cD9sGSpC58fqrp8td+Z
0StWzEkSUFuP/KTS0UehjKivzeWjkiqJm9PiFVXmH2ULAg7QA1XuFBdfNHTcCM7+rTED34WKpo7T
CfiP8w1D63gsJoYxU7U6GYlv2z1YL2YiCexsxU6oAaKpDGVsXLu4ue0clphNaceBQatm35XqV2vQ
mSBAbwXPtREuoqV5qaTaZGAwNX03B7f8UenUjRSwTCSgU6261L28ITZnDwR3C1AFSr38jb5rqJaM
KkblyHd0enWsCjyxbqs+Xjbz+ckLf1FV3M5A2oRbkswdtrYRmXYKMpKg7CGat1da001T8K6hiRoQ
QcgRuNIdCFsEG3FrOlU0TTjoncCznvfSSE+KwqhHeKl8iMddUrrW9zp0UfkYSpGIyZZ/rG1x/jF0
cYgeBNgCSsQdcvxbCYKXyALnHFE4qtM4wQIoZcHJXpOs+7PazcdJgMYZS9PRSgOeCS43auOyp2bN
nATo3PdElcet2Lv+8SVork7rrJ9SwPvgAjKr3dF8M0A7WjRvAkdbtjsf4ddWuPPTVoy4MPtlCKh2
f038/vDD3mW+SQ6XDYlGsyzWajSyWhuSLGEx4ugJOhF7JjNia6Jq/vaS/14Q7iDJQicrJn1Kgpka
JOnuc/2/XHHOa0PdLO20xHSha9Ut4vtGyQR7UDQEzmu1ugVIfMIQOmgXTJCJbRMB8mwrhqF8gCun
hTMd1+rzpZAUJUbPAJaCQc+OgXq4SG3fad5Y5V9e881wsmTPUD5AzwyP7+iNvoFKfIEtbutHI02e
He220R5wNuF1r1z3dBI42eYxq64sLl+08rJZ1ZlRRbAY30nIqugZqR6zq8kzLKK4oPbuS8F5sOnW
K4PcXA4yGvJNpKwCxXqKaO4ziKmaIiM8h85HnEEOAehfEE8sKNfzYdG6aGrWyEmg3puA9F7JGdGf
It/cdz69yt+Me32XkeFL+s06pRE5snRnCnyGrx//8wmqDl2PJZ+BrszzT2iYlI9qYyZBNu2G+/lH
7pnsyglPc3VvZHowac8Nsli30o8oroj1h4qWn6xzE9DEWTRMgMUGcvNNQ7tJ0squzK7t4T2f/uZg
Qtocb010UTvodTkfqROXsVGE+rLFTYcsak8eGJ5EmJytbY7bF3Kssgn35/kLjXChtYMidQAs28Fx
0tMEKoTL229rnwPMjxZXwEuXLP35QABU7IDvsxHawQ+rl7voxZyex1GQTl08nD9ADFDhAYANnhkA
vs+tDLaWqG0UwgqoNwqC6+Wu1Tu3RWcLyF/mqXe1WMTfs/nqWxvlhkY1bHPdhNF8ekPdZghlUu+N
r6bybkbTzuziY9g/X57NrXFC3hpE3ABQ6J96hVtwRJph6iQBbl0SkrmRPwf2Hct3fzW4JT+JkiRA
07hqns8oNUK7LJs4DaxxxFNoDzSDNSXERD5eiu/jUSNpAjVCUX6UByB9bDKUIaHCgBwpMj3cyVM2
DTMh2ZwEGk6dRG8gIJ5DBsEAzWXksuhm+iopt6DzOqnhPTS+1e8QF2O7+j01v1iaiOCS77T/52s+
6legezZ1ngNAsp2sQZtrEkz++Kg/F/f293nXPUT3w4N5RBXtgIkBS0l/X0NX5DsKFJeXW12uV7xf
oxcGZad/7HNHSWIDBiRpsJ+VJLw2POPHeIeeCjLctwA0vyn7+crxJT8fSB/eRC5Y7o7ZwXy6/BWb
Trf6CO54URvwzcsMfq4OT8xEB6Vmk3p26/ygWrsYNYQMpLyXTW4d2gtZG0ITKDXxCDj3vipKKWQy
0jTIZu1kqm5nddc9MA2xs4vu8u+XjS0u9XmSfxvjrlNOMjhxRGFsOiWH9LFTsbVEYXDzLWWizwGA
12Uq+WtIonSdVEIJNugX1HYOXjaz/RWFPZl01KMpu1uupZpDr6PwNUF7weUhbm8rFBABGUAVGv85
n9CyiuqwgRpjMLmIj/S+TL3iMX2ZWzLsh7s62iW3suu8lo/Sq/Q6OJ7A/PIG+TTF4BwDeh0kfEhK
n5u31E6ZI7TnBub9eEyoFz5TSthLeBcSVrz8FFjb3DXYu0txATRnBvciipuKSiMIUIK6HQ/ycD9c
2z+SjqilTaThqa1dw3sSkWFsbhI4KuRxULcEAQo3QqSdqwJc5UH3zTp0T9QFOjNx0R0lmMrNnbGy
w40NLZ1F1adDGhjGszOjWmd7hRPo+jfp2NejIP5sHnHLG/z/RrXM9Ooqa6pw2qSAtdb7hbTUl9Dr
gvkGBUthCnXxgE8eYi3genjH4iXnlvK5dUIqYf5KqJ2M8Y4BneGy+JDYvnnsn0dtn1FSPjfWtYoy
aShKgG9dU9Ai8q957tgpoNAZVhQD3Y3ftX2LYH7ZJ7fd4/fvc4GcWk44Gwl+X73WJ+IsQkbFtWV9
wYsHreKECcz9Pwv32x4Xs9PRBm8HYBFB0WjvaWrtiyo/tvZdWJpo2UC73k2kgXRQ9NgSrCJf0uuV
UVbNHGa1HQ1Opn95ErePw9+rxNP7lUWShg3DLPa7yQ+/tTsdfYTH5ll6cTx7H53ijGQymX6Er9ab
rhD5etqBXlRl+8vfIRoltyvUvq/mvsFnRGhAl6W3vr+tmSgnstweP20IXJtRclKQveSnUkpjhMxl
681edHq1DpNrXLVfEze8qu+TR+angkFtBpaVPS6wyHop22DPTQNa7nP9fl5YIZsHbbg2ptsSZB6X
p3D7PFyZ4+bQkOoe9TWYQz8PSXuwX+r7ufJYYFHXqO5qYbPJ8gS4NJ/Ln69CWdU56CqJMJ+Dm/vT
PS4Spyb4Cb4SMvrN8Q9bav65OK6Gt6zuylqpmT3OiA9rVaC6OqTg+l+G++vyLG5GrZWVxVFXVrTO
isAUNKZBfrDvJk+/EuLSRRaWP19ZAOlTUcQaLHTfxivcxa/Hq9yv/BTgI7qDLpYHEvoHCKBfHtcH
nvPSYnHhGH0ueBYDzxroe6UHdYgOmvPGA1QNuAR6cvymAvHD5MXeV2kvH7TX2GX78iBfIRVxMDzQ
JrjT7g8x8p+WlAvh88DMIrOxpKGew44BtDDKiyKgwNa2x50FqIiPexJf4G6qGMinWEqDBIw6cVgh
wyDY6JuTC1SVA7wnipboWD5fU6R4UJ9IHDztdr2E+59+Gk5s3//M9lkwPkZXReAgk9O49aEJqn37
q3xp9vkX0OH63bHzqpvoR7UXpnaW/c6v+PqjuANLC9UkykZ8lHRb71S/8hoXnf8++N/dytV3l/1r
s3q6ssZzXE1qUjUZXtI4SHQ3gWQBIz8KkrsFWFnQAyy4s2lbsWdtjouts4rypZljcB04kofD+PJT
2cVw6Ph2+Kbdyj7U5b7Wfn4y9sohvK1wbKXXuO6oBL3J+/bJJuNB2ueA7Vyehg92rQuTzheSQBfQ
aaGM7/Lka+lWOqLR56h1Lrh56pLMXxKIrkzP2qH4hkffybwCPsa6j32oo76bFWnwDP0S/dBcGUDh
lIQ3scBR+f7Ajx23njYuZDcz4LklxSppQCs9s+Ufy32dieKe3oXiEgIH5JnI7KjKmJ7CmHxySEK0
/e4F2rYk9b+J3oJb14f1sLiobRgRYBjL/sv09y6706pfuShV+RnuhsTd2gYXtztJTnWwuMHBETXj
W4n0BNoYu2kXeSOEOZC92T//uuxNm2/MtU0uaEOhXDKcBjYje9pVXeUmBaBmYbZvo+lQhfNJ6ppD
MrT3I+1ubSe+6aHMUWVgMJynvaYwP1Lsp7m7lUTVDOFscBFvnLrUaSZ8mfNIAYCbfO3QQfwyI6Ur
ub0vedNLcaoEu37zDr6eDy6kdcPA4mHGOsv75GE+AJJxr3v5jnmt4K649bhYGeKr6aAuCk25w/AG
3wjmK504+9QfSHx/eYE3/Ra8b6inL9SsfDm4oY08SXlEA5rUXq1AibN0U1EH4sfp8ykm/bbyMaur
G4cOuTGjlGIaKPUxSX8pY3yw7IODV9M49XdjUpHYdCAAWLlp0bm9Nhxixc3DyW0Bccvm/MsgWaTo
2r0Wljvw1aLIpx8ok/worf3W0m4XOuaQZY8OBUlVIyLRWTYW9/lA3oHMAvl0VJz4PEClDED15m0c
6OjDqlp0FEHkWI2eikGwGlvuBVlG5HSQHQS2ni8R5O0IkShqAQrXskNpZ7dNvUuo78h7lT6BJrLp
IzCRiPIPG06Aq4MFGWDThiDcp/sJmujwwmuSIAL4re7BG2/i9lyKxBgFZvh81RTptOnyFonP9oQ+
Xm9SYreVM8EW3bICCONCvwm6I0Amz29CWEjo0OpIvDXwH7+T34Wl2g13AELyt4XlC1bezCSnbPUG
hdRsLq6G0jjl9rir6+l57uTd5e25BDHO82zsS4i4oNQJdOLyKStTYT2zeVJRFVYzn/aJZ0+K5mcj
SHZSfzSbbN/HtgBRtET0zyYNTUVfFpCJFpf0SoY+xeMV8zeMfqFCTIEOkKI2SeYUB+Ad3MsD3Fwt
SC39nzXuFqVYzWgpJbAI+uC15jcafg9FNyLRgLhXKbCcdtNJahK01jzuQ7AYeVIOTm0jH987I0a7
uq6LkvybNtGivvQ6gNvD4JxQietGkjKU+hSIkMTXu87as3lXiCqKG4cE6mK/zXCe2FR6pUYlaqes
Vh+KAXwrUehKrXQYZ8VnlZQs2B5pFOmib24AfSEuQW8ZGEW4RctU6GobjQEwRDr8GI1576ixN9Cs
dCnaWC47yOYOQIYbaCVEXwjNnO8AkFGpA2sxxEQ5MlcDWlZzId/BdmG1/+8scaOSdHPSmgJ1GbRQ
KdFTHRFVC1J/aq8KgaVN71iNifNItCW0Zaegfro0axV+k5zswg3p0xD+TSxcGeIu22CkrHWbLoZS
eZ+WJwj2+DkToKG2sBE2VNL+XSLO2QfWOxKdsUSx3u0T1diV3+J+b9qBor1l+b6wUE4zYxI1k9vU
gqlcfvtTtDLRfw4m5w/+Ws499FQyDYYihDa/z9H9KOoxEf0+5xSWFjZtjz7pIEp+GfKb8CzZ+n2Q
tIBy24LAj2ourrIK8L3dWM7U5jitKlBex9p8GlVH1IC9tV/XRrircmvkWWlU6cceAt6LogMo1e/s
7tflDbQVy9ESuIALkYD4VA7Tp3ZITIUmQe1cU/peqyKF5a19gwQiWPdQLzcNnRvHZNgNpNwxWchd
mfW0lyOJIDoQJT9J0AO7PJqtlypuQ7+tcVf9mFpoh6ZA4KTxMFDw3YG5ZoojtNFkrUNop/Z+LtP2
S5k297MFBTDs6+Gm6woD/Np54w3F8GTTORMExE2P+f1ZPOWKPdelFQ8L9imJJHfQZX1Ha1mk1725
lkhYgZMKgC4klc79sm7Y1PYmA2BTG12EQvFibp1daM/71wK3s/quGNu2gwVglh9LCMVIY0gSdSAm
xKR1nVSqfmr/UAlnyT6ABFND1V/74GbljCptrCyleZxcJgivenrVNNVd18mu0i69QnF0uOxEG9N4
Zo+L9Jadj4wx2IMfEWiGoR3pemJ/cR6fWeHCfBxneKAosFI51/p4nXW/suS6MwUv0s2xIMqipRLc
uYCLnbsEWHk0KoNWOYBCwCGDpjgayP6Qmvef9QHhomGp4O9Ef+qZjctzv5UQdMBB+O+PcZPfAfhm
Uh3nUpN26a6IkmMjxdFd05b+lCbg06RFuSut8hftKQ1SkwF3pkVfp1qbj83YiVq1eSbr/x2ctegJ
WQuH5fng/mNGRqLnGU7jyMmuCpOd5OhbRcOvSUJ3TmwSs0ICXkPr5kxSqBoi40LsbFdSdW9RepXp
w6ucmt8vT9JGSMW7XAEyGwyz4NjlFlWLnDbPNMyRJHnJ7BtXrP+CzFUsSsWJ7HDBNA1ZBZpZXK7i
qjxBu/Agzz1hsXFUSuWqTsv95WFtnHjrYfEvdjkzc2PogDiCnjlgdn3oheGJNYLHi8gKt6CNBZ3P
KcaC5kQO716o9RxqggCybUKHMiwa4xa869mG+I+SGm041pg3FdRpw3gavEx70fr7v5mu31aW1Vvd
QlhsxbTPYCWxyAi138ChvjBKbRxcWBO8KRfiP7xleSONrqfdDPQZs+2OpKNhuRMdRfCuxWG5C+GZ
Fc6hgZOxC12VlkvIybIHVwf/dTjfNXJKDAh/tyJC2m3H/j0qzrE1q0mRD0hQlDfaq9Ssnmj2VmV3
stkAxS0iS784OJB7cqdyrtTgcl4gVKmmEsWiJMkyIr905S0FG78wHbUZ8Q20zy8NkmjN5OYSySIL
qSGMbahcnJPN65A+XXY8fdkin5YLPXa4AUOHDGiNc8/rdXssQSKHLG4bJX6aWwx8HnHpToxKZOqL
9EtXyAbRO5r5LGV0F9nsZdSagTgQISBK1YQubi8p0Vv2C/RJEYE4kebOSZ+72DuOO4/DNyNrOtIq
xXMcT9Sz8jQEwbFig3xFi0BCNIEh0JmT6dnpqtDtlSi+nYdI8coSXacVy2xSsL72kRQBbfZojoES
gzJClwvLV6JBIoVem6Bq0LTd5cnZnv7fc8NNf2wzOldplAYVKNqquPekSPB024wuaBwDuAmdeJ84
QRF17A5pWWSzjXslCrTpkMk9MUS3rq20Js6X33aWka7ii9llVlrKsGOecscHr55kuKGOu/Ip+SEd
tVIwcZuRZmWOC5rlnKISYcGp4jvSCQgCRVPGOSz491s1VPDbJRCj+m19ml8vr7rIALfqZt/WZjlh
rqI0BAPYUz1YbgQhpvT5v7PDBa4CKvdVy2AnzE5tvbeBCG6uZVWwwQWjcbiI1ZWdrOQapit86m7s
u+TLKOib2QyJv9eauzH+x5Kg0MKA9EQZVklII6NP9hB/H1rfEU3YZqRfWeKuk8AuaOqcw5KS7dBG
2oGfLSJot5RF3dTb+/7f3cLz16uRNqF0DkPQd7PGhPTxNTYPubz8m6NBKcP4oO2DCtb5ltSbocPq
L8tfPzgAWElmh11pE+vdFFFWbI5nea7jL+Q5+DtMI0VFWYwFgB/yHtdfoo05YSIc2eZ4LFBrLzl/
A9Wa8/FkYDOQEoOlgT14Ghr/isYiuRUTNP8xU3Bd2vQ5JD+RtQZpPh4Y57YcBp3OskRSqMn9NPHH
fgcEXpmjsdavRBinzVi2srVssFXoRDp+SKUOtqCsDWRaLDgBRD/PhTN17vNQHwBh7jpkhRqqW14X
ieSbNh1gNQYupEFKKa8tGWMoxpvWeDfKU5WIJJs21x+EIwuZnK0CXn4+TxFKDHi1IjGEjHs8o+Uw
U0idxaSUgyETrP/meaZC3M3UAQyGzBm3KFHVSd2Ma0ugoljiT/18Yw1M3kdNoXjR1CUumtOudXvS
vakbKzLaSiWI3ltTupRs0TAMuA+S8OfDheL4QlpQYkrnn2n0ZfyLHlHo8v3+fe50MO24KmgNuDWL
Wq+gJrGK70x7uhyDtnq/IKmE1dKQ2EdfMrdoGgNXS6yhIlgNV5nMmItsddC2d2MH6WyVkcJKwIQO
BAsWlOb3aWfvBgiAjcadlYiEprZmFDdFtF59yGzK3IxC5dEMxxjfokATzENOiLlllt32jegpvGlo
IVkBZB/EgDwvVVM6oWpDGSPoZ/V9DgvH1xKp8xLsO//y/C6LxF+uocCgqSDlgdQMX9dNynaMK6tD
w1lJn/qqC6rptpCP8ay6TfNSopVxzgVP4q3QiBkEozmkBhEhuVk0xo6OdTPiJUmjXX6oIcMap+4U
qVCPj0gooj/Yul6szXFuGudtqdaKgvxaYh0VJ/+SVTlABgojtZwc/2I2fw+NR2RA+wqMAD2GZpfP
aNcn8VCTAqyf44Om3mvx7Mmi/oMtQC3IR/A4QvUL1DS8TxYtS9I5QXtmMe4MhV6VYEvKHmwIk9oO
pEpTL74yk1uWDILLwdapYKHd1QCFurGwBJxHl0JRzd7UkdiIWRL9Qj4eAvZDqfxFDFtb4a4gcurM
ON0wOqNPD5WGJ066m9tqd3nZtlxkbYW7tuWZM8ldBiuWOr2pDcEl7gRaMjfRRTCXrY2NbhwQX+H+
gTQfd5Y2cI5Yl/FcBouqfACV7nc0KstuEo9/UQMAvxWebejvxMWG1y8dmZ334fJGMGcbZMEzjb2s
YSIFs00v+G2FRwKoE1QQNR0JG0l71/EmBy2MwM82U6JAnoC4BHgXGxxC547WFmh+1FpUpgzmO0D7
t7vySZZuWEQgq+m07914nH6iG96YXtKocLPZzcuj2txddpGtu4ONnkj0mqJlFijd86/QZqlrLVah
CZgekyHaxeWRJTe9Oe20WNSeu+WOi8IPFO804FP4pZOsum6rGoiOPsz3feO+5lnkJtCIvTykrTi8
MsOvXazYeWXJC67iqaPEHIj9U34N01sqavLZOmPWhrhNPPaawfoOpxn9Vb/CFB3Jwyz5ZuiJ2gu2
thfKzIhKpozKwEcjyeombEMuA1chxPrb+hEEcn8Oe3HWv87VUGpgDLLQwK/nwLjMcgCBHlqjXmO8
1uHh8tpsDQTkfQbS7risoun33N1yKQfL2tKhXYz1g8mMh7hsD4b0/hdWUGlAy5xh6ODbPLcyxfjV
FgRAQd6moE4l+vBoTb3AzTZrLKj5Am0F/ndQmXLnfTdQuRkzgGvG2mcoWmis8wznCwUZfF5ALmw6
OPnejPdgOSGFdpJka3d5mFv7CSTLJv7RgEDgOSeoXKdqP2EyrTrt0CTu7CpgszyaFzWJpCj+4/QP
0q7oRv/o4UdXGzercyeFeeXgKdOOzO1bED2y4bAkToxKcN34PDBYwsEFp7RVaAQuXrRy97lzrIjV
aLvCAzABwwxoZuSk9iHXg9TZ/vIkfvbIc1ucR86N0jVVClv5s5mRGcuoCixsjwbX66X9HBypXKDP
bakqGgPPMzoA7ZkqWnooyrwhvZk4xLao/V/a47bzDAUIo+k74EIkdLg4v7TiF3aYkPFke+KQHAcZ
FZ6DFuf+bc2istcnvM6l6huwq3dFk91IUSbiT9rA2EC/G1XrD31P1OmWI2zlDWFh53YRYTxKVhCQ
e7tWLhMTbxMWpbjGt8R00kPWoLWk+dZVx7ay/MsusrWA6w/gRirl6mDOMx6EqfOkGNdUutb8QQTV
27jwYph4FaH+i55iaL2cD1MuGl1q8KgOssRv64qgBBoPYJ9nOSILWoD02O2NgujMN0TY262lXJnm
77yQp7PDZuklK9CLl+0B3lBEyZaN9y7K2ipubQtpL4SfuF0AKdBcrsYWk9hJvlEf7NcKffCodIAY
xIunH+PkMaN3wdutYUU7CrIx6BTl6tfLa7mB6j//Dm53mFk1sLrBd9Dn98Y1T7VnBN/D13hXPTsn
tpNO5l3+aH2JPIHdJTqeP0jP7XLvfcYmZTIKOFH0HBV+obsLzqNatJvVk9z66DkrRHnOjVwNbCIf
BNKLhRRW5mzKTl4OIdRfgqho0YWvuw2k6EfqL1g4Mzx1PSNaF8Sz4CG80Z9wbnfxt9WONesWqj4K
5rgkUklue3Mfe/odewIaE7e99oHZxIxITMnwdfoumOfFjz7NM6gkkQ8zwdDC971UCQUNh4Roq0sG
kesfThf7cTzuVWfcdXF5nbbFXQalM6XHwLM3o5hE18IlHn36Aoj14nK/YHt5qpG66kOWxjLyR9Nw
I9do/3Ka77hjfWWNdN30+qtgxJuehWQsYIhQP4ao8/lsd3POZofOoAeQSw9I91MiDVChqewH48lO
3Ub+Wo9HA5yuhMqC2d6KjPAtc+FBwDnAs+HUFkNRu1NRwryFLxe3WuFngiLH5myuTHC+ZOEeE4aW
gugfe3ZOSVGDf8okUtK5TAQW/Pzqg9+ubHF3gdyctWiydCS3O/tH6+gEajsPl1drWYxPzgEtPw2I
E6wXn6ufirpHsgvOAf1jorWSj+JT2YNXTXlPpGtb6kgpOlm2oruGFTKhTQlyJD5jq5nzJMeziduU
ge1vvoHjSVE7QXzbXKaVkeXPV1s+rcsKzPoWHsy5U/qpY0Z+78hkbmhKKquNSc3yWGBz0/vQKfLB
i4GkG3cu16mN8yM30mBUnws5JjZ9tsa3EiDEy2u2NTYQNOOJBQWthc3hfGwJiOMqtcYGGzESD7jJ
PphCo/f0uU9cdaA/wfagCGxuxu6lMA0etOXu8ekOHMb9lDs4kwfzin0dpzsTgmV1Erla4bhjdrLZ
fW4J9trWhOrAAIJUH24C7zwfKC3SvtdsbOcYdEySG6ZIQUt3UOoUHBCbE7qywznLTM3RyEzY6cf6
u1w+NjTeO19BXgkFnNAhl1dP39hxINkF2nJJB+MCcj4oNlclldqEBtZXBfQKIt7wxcn4Db3+ec45
tEpVx2LIacDmtyEKSQUG/Ep67KST2sbuNL5fHs3WZl6b45aowu0J4NcC7WSDQcrh3gZVm5DkcytI
rY1w69M4ECfK6gUY2DvgqboLh8xTxntj9BzbpxEgX0Ig/ZJWvTSN3F4upHYca0iJB1G5L+pDGj2D
VJf0yDFL9VeowyrGSzrr95cnc9PfV67BnZwVqC3HvM0oEh/g41Ie0JFDFOV2Ri7nsqHNGxESN5al
Q7MZT3Uuq9w1Kg3bGbJ3ibyvTfCOtRmBrhTER7r4dpKSfWKY/jiUbk2PvRzulHz2y0cDVGGzXF7J
YSfYgVtuBEpIKNctDVao5Z5vilHJWkMyahpM8rWlP+GJKGwf2Jrcj5QiSmmQKuaHDOU9PRkzgwbI
SRCl/7UwXUeNSVRFNLtb7opSGhJgULPB24Lb4bJaOBKbTRqUoHCMj1GvXLVFdJUtfd/FSZvpl74W
AIK3ggrqA8hNIIELumvuFdFb2iQ3mk6DWhtJijepEIC2gcFf6G+XqwJAaAjHXGCpayccEoaioB3d
otveTaXrpUt08Ib8bb5SKnRXaShN4EUq+82w68w/Lo/DPu4NH+oAS9PfuYuwWBqrfHkU0s4udnEl
PRVO+OeJzXMj3A7UYwhCgh8Pr8Kw2Gk1JbU1umL+1y13X43l47Bd3U6ihjmtreEhlDWL5Ng9cpMH
sR9uWgHIciEkR0cLf7erKmewF8RPkM5o1CgUAHBZoXyTnE5E77R16CCVhGZZkCQvjXbna1M5HQqf
Nm4+lZS5Q+bsoW8NEVHQDhNEoX3XRDIEAuLby1Fsc0eDaR00nnBHQ+asRomBEpW8XA/qI6Tqrhia
PzosF/ur4S3iDaCjhHTaR0ZotVwalqsuluEBdH9INesADi0jxeMm0XZ5OUGPQHTd2ly6lUVuP8to
m41LA3dkRqejxvbdBMkWQ3C92lw1Cw8MNJtDdINn6TBqpoVtD/+g5gt6Z5qdER6V4ZlVOHxqQV1n
M0AtlSUNGWobYfHcQ9o4q3OUfZDSsYb2LspV6bbMWedf9ojNEdmAzuPZCWfkU8KGWVpAaeFu1SHL
uNQ/oBt+0zXg0LlsZ3N5VnbU89HIjUWTyUYTveq/ykRwFm66NZpIFhpSHFM8jK43oq5ksY28toou
S3V221GHTNZdmQuuG9rWQQWuXw1l+6X9x+S9DLt2VvFoCexmsF9biRreFI6OC+xMfAqXZtV0jpA2
iOYgZanqglgjJrremVdVL/nIvf8Pad+1GzmybPtFBOjNa9KWV6molnkhWt0Svff8+ruofc7eVVm8
Rcw+UGMwMw0omC4yMmLFWrLBJqnolAP3EjAcRJAyPrEKLUo23CigV94rJqOuovo1bAbJAk8FS9QQ
GdJ8ggZjWvVEiVukYgK+OHURvsMfWg6CJUXoDEkf6rkMyB2by6MJ9E9sd3ka7Hz8ZiJEAEdB8Uhe
mfrZY9BR36wdhWc3KPIQF92uK0ieSzWXpng/MPFlbMQLUhnyOYmFxCgLP3gPmEpaMbl4rwLhDJgG
HleQLqKunMqXCzkUBsQlI6kMDqQouvbKucpr/MX+Sf9yihFVOhB0j3fw8kj/bZUuSoYpF7NCBKuF
kWv1dlDe/eqLEfxNL708trR08kHyrqGlEkUUECrczmksod+7zjGnYgnAYcXGbuWVa5O4FK6jbPxD
BQBiCDp+RI6r4lpmjNEQxTtD8xpr1RMLeJI22KXmpFlP2KQkbeg+HttCzQ332pVdavFC/Fam0xB3
BTlTkJ6NXyYuLE+F5LG7dPCzs5/5Edpe+tHoVYnZeDz3lvmcYAxjWmwAGQhW1nXxnX71RTSvnQoU
XMmgPQwaSqTYK58+Z/F/ut8saXNDrVesLbkq1N+gu4kaMN7o1PCZuuaaNoAxP0LLXrVJUjT/pmaL
uX480cuGgPhBEgClCLpmFQbiGGvwuntI7bCoPnBNQ5Tfa6L2i4cCmEXQfUD+CnKQt1u1Hmuwf1bw
Qwr5BKGcvk3sx8NYPuxXFvhbC2NbtV0GYBaqewI0aM6NAxYTRzD/BmQ0GEMFf9D/0SLl4xNJiaOu
70CirPypTCT5ErF9Z7LG4QIH0GmkLkf1IHU5EaAPoCSky9aUf5Yu5RkJ+r+zSjnVxG+lcZhnFeQV
BuhUN7EdusHaDvlJK9/57isz8519FaSNTJl6UQ0zA7wokaC8CO0rOyT+B1L8xKr3aNgKjVfkAU2U
AYxy45868+VrMtegfkvjRdINBWkENGjboMbbCR0IS3gPt2o56RFYcyqwiRflr1E001rGyyxfORxL
0QhCYCTJwASPVycVWyFNGIpcGiVoQ4YihsaGf9FgeUzjtTTZoh0JcQKw3WiPp2/HsQKMAAAT2KnP
Q7EV1Q3oVR9v1wUTM60wZk2e0wF0llGppyQp8x76mKb0muyCNcbdhRPOIYKXoGiLpnjcRrebBCWv
tgjzIZnzHiJQA07ZQSNS571/viQ3dqglqcVOyWStS/Zp8Q2MNegQVtHoCy4RcBL0xGMg6ASmBXP9
MI5VRh6TfZEo1tgd5rbVmv1aRVgvLomszeBmDWA6usk98DWGTVo52fecLdWHPjIBxPkvVv3KBOV3
fTVRIWwOE0Cu1NkWJsCB/9jEUtV+xngBFsPP9FF0kwVyvA2TtMDgeLa086zIwnVNGn10/r6s5X+W
ooIbW5SXRxq9E4IatqLoRem3Qg9WcIBENSEnbGBksgHq6io3++RZSP6spTCExY1xNVLK44d+mzHl
PFImINofNSHjzj92e/ZlspCi1ZPdJ+c0xrBrzNBqjfYS6YlTGvlLa0PzeDdaolOZKCSEM3HrBUxz
q556IVi7mR7KQWZyVQjpPD2/OIM1BzJteFhTdJlUume85k8saF5+aSQwH++BxZ18NTHU4YfozhQV
iM/2Se/ZlWT2LG+rk/XYyKKHuTJCnfyhhX61XMCIVLgIr1PmmR1eOX3UVjb0D5qKuu9uZnH+kKv7
bgjVXJTm0XBGS8pju+UsdSPrAt4PuR7o0YZz4mNhTYayk41S544f9bbaBGDkswUD1OkGa4gWKNz0
9gLtL95Kzhy0aQNnJDJmXiCxEVrrnJjz2tJfPZca59Qz7kc6i1ho3ljyM5AVOuKVM07G49lfQq0A
yodLF2lGCRTA1NELPLZVEgZiCgUa+gUypZYXo/O4+VUnpl+SIiGKnJ5SZeXeWjpz12apM8fLTJ1I
IYalRIrVDGh2iQd+z8ntb7kL1hRLFwIMjBFq2nP2fiZ0v115GdvYFySMMeblTVTbyLJxmW8ljiZZ
tbISsi7tZ7xNkdRDhAGxCMo3i6HnScXcl1pXlR6x2Q65bbPOzyE7gMf6n2ek5n6FfxujVi9NoNzg
dYBtC8F4lJT64LfvstIZYVUSloutXlwTE1tcOChFgzJjxkaolE9QfeT8igxNV1ENaN9YlCBdltGv
lFUiRyL0hjiPN+iyPSRkJYhVANBPnVotAhWZ1qFdyec2H5soQrw2FGuv4Xm30YcMKQwUU1CnRSKJ
8kFsOPh8PXckFdwvtiisDmkbPrzw5Vsgbvp24/MBSdD6q8Rfpeik1evjMS752Wvz1BjHLBynxCug
oeDJgO3myF5508Uvq+fHdubX5f0wUQGf087I9lCHrgD3kQ9kLVq/hHeRlXZC1DhVeuHV3yX3lESp
2TVrNBPLQ/uPSero+UALAwAC1BT6JWoDFGtfYgOMXyqXK2NbOnYoRfx7bNS+9IWUmbgUSzhGld3I
mlGM3blRi0AX5JIw0Bh4PJdLfvnaHrVlppDx0BQ270swGYXic6v+fWxgbeaoTcH2rcZ5s4HCldpA
L/KLKK044bX9MPvNqxuxjNCi0ZXYd1kLebIEdLAtbjn2CcR7QpxAV+lbAMbr8bAW14lDiwmOMgu1
UGqdRmQ3GV4ACLl4GhDF+HrcO7FAmuL3YzuL04cEIdLBeBndsRh6JRt70wxhi2rlc/S6WPc47zAM
a5Sdi/tAwHtiJnGbe5Jv51AqE0nNmhmuNrzIrcNIl/9iHKCXYEUVmguQ3b79/WHQ5kiJAW/Ug2oq
lYBcAa6U7dZoB5YK3OiM+o+dea9c7QWPHWNG7lHbYDiY8qw0BtMkmve/kYaze4UHbKYU9aRS39Fd
1ZCsfpJioLr5YZ9iMX10xz4e95Lf5+GMkVXmZ9Q1NW6BGcox7ucKGXKF0gbp/Ckm6poQ0LIVRJ8Q
MAMNH60DxEBTmJEmjBrI4Lr4bPAkFPsnMV6JPRc3I6jl/tcM5SxSX+4b0CqhcATGRAgcxwP6gZI1
3CJ1nPH4h09HrR70TJqMpgZqytCNCvqPXuIutT+5vrjl8ukQxqU+csIuTAAezViTiWrzHy3UnVVq
40AYK4OkMaz2SWs1sm95XmjEGW813bhiippG2hRdBR6YPNKUnuMuDegSenF6U+rjJCpr7y36OXpn
hwrhOugZoWqLIbHpd6q8dVWybTmVTFxuhjlPyoRxgkYkrDxZOSMSAHh1OV6TrllZzZ/3+dWBlOq8
y/1O5C4MMmJhL23x5D+KkbyTms6QynaTJOCPFtbmmH73/8/gZx4i8A0h8TYvwpVdv4xFRgkZ7lK8
Dw3yxqQjk77t7OxcAO9LuvfH24d+gNzZo85GGYGqDwkILGqgOgX0HotQMPO004cCHQEi3ljIuqYg
XBpAoFprobVif3FToV8cyt8/fc1UCK1psdSUncpdshbltTE69COEsoXuOCH32Gm9LY148o3yrp6A
hEGVK4KAY+jIzERaYaVAv7jmV99CBWjVwDUDaLO4i5BYPQvoL1iCDGU0URGZkF6IV2rMlPf719SD
HgmzC3Ap3hG3Sw0KyjJBOyl3GYd3UNP2k8VB2GRND/qnM+Aq7LwzQ40KrW911is5f8kSUIIDWgFS
s6ICpFRkIwh+tAU6pPSorzVS15GnpxKgEHVT9Kag5ppRq1O85evBs4OWGcyOH99DZSh3Cqj9t9A7
Ec2JR4VUifPJAES+O/ppEW0ebxLqkv8ZAZi/8HRkoVLC0WWb3tdw6Yk+f4m98tRU+cVv1bV+0qV9
iHINeFTn/CT0NG8XI1SjtgNMGrMkj6MTCr6yUWsOnaseZOIeD2fRweG21+a4BUrqEnVT5P0oIp1U
8BclFj7iSLbkxO75Iy+AaAySBCFvJOzvoAz1JK5NaUDqIcs18/FHUIEgohmUm8EggCgQf3D8bser
DMXkhUpdu2g/Q0CT6Hg5G57wXci+4fPPj43NA7rZgmAiR0MaXncIaaEhTxljQmYUOaar3S4uLkzJ
n8MB0q9F05KCnTbMVGDfsz1rP7ZK98zMY4RTmRtm58wDWsdux+iDVHVKhaF262m01Kazi2RfxWcc
NKaerGZ8q5CNZl2/MTuus/t6M0H9RmqMx59By738fAaqBGjDRwTCAfhz+xlxDRbYUdVqdwpfplMm
6EAJJJ2ttMRDb6U52j5jKhkwIPncdrALZSvlzPZcFGYgbZsRkoWk3AecHQoE5SIvB2mt0Q47qHy3
zKm+rD0R6MrUv76XF0C7BbA24hnKLwVKKdRx6dVusVE+0y/or+slRLImxzOaHftUmQLuo9qprMbq
nXYPpZpLv2uM6cQeRyda2afcnVOeWeyvvoZyX0wuxowaYvZ4KEsjlaO3pk8YPTJwD+ge+fM1GhH5
9g3n8aotnA8etJZolAdPCwQP57+/uofTdip9LWMblwuNAerZLf86q85yOTwmfOdjY/ceAVzsEAPF
CwBsjdi01BYp67H3mgY7NeoKR8kqN4vftaqw46CBXIq/z2POmDhwfsv9d8N8teprn6xhuO5Dj/kj
xBljgcQSfqhTGnkN3zGFXLsxKO5zuQKQKzr7Zyk3IpHXx8bIGZ+UWmd6ZT83w3BvK7OwMOd4MqKX
HyU1MBSq1Jx7YRayahY2rhi9etCUZIb0pRYOmlwTpTgVcbAZftXVpi8OReI7VdDotWBI/lvIgWyP
F1eiAbr4PZ8DgUNiSMTTAc0fNFc90/NSW6ZC4wo1CIGEfV7pjG8PiESHiOSaZAztdzjYcvRUsgNB
17wZC/xKb/k855TnRM/JnBoDBxb+QV1Lcp9VmYe7yfXzEgk+DWAitefXyoz3USCGinypjHqswELT
nZr5rgpGkG92rYsuydrX09iM1V+hcFRKK+ldLzfQGtW2f1fWe3Ykt4ObdUpmuCcYvuAYaasaMFRs
FEgXdXKQ+R6P46CLA1gEpZ02EkQDSO0PgzOtvmTuzxvqg+iPVkGig2cnoBO3p5sBhSivlLx6MRjH
2nyGJpr6CKfr8m7Fjdw7f8oSdagSXmokroKl0S721SYzBvKVEciSo+4h6qAF1y0OSkyN06GW0Zmh
rRoyNJk4MzSCbWqxO9+antY6cn66+G5mnvqqORq68m65JLSSBB9wafVRH4zor7rNNhnkz8CIToQd
5yRWYuT6F5AIKHEaAE2j/CJbjM1bis2TEbposVXYyQpm+s7XU59FPUamRGDruRHl0uvg0NQVMyMF
sA9rojV0EysUa26Xn9p4HIiU8jz6sZP/gtAxBp0Zrk/+vP6uiEfqvUdYsrLbafHwfxlFMgz5FECC
UAa/nXONZfpUyiT1Mlk95lxwJGdyQp3bRsfRSA1UK/RZmMvYYl7txydtHg+13DNnOeIPlMVBPkaZ
zviy4Yew0y5B7qr8oYSkVlS9h8UhQRHhsamFJUQuBz1QPO5NnK757692Vi90clBF6OAJR5KXOjCZ
PnoWCsQskLk22DVVrfnLqZFdm6PJ5icumLCVS+aioEZQRp9p/Y+nbi7wgGoe3DwCHmnU1EnlIHAV
EDGu0BREkGqiFhaaZ3UEDzrnr/WV3C/UDDwE0+EsWAJpCuoAiAxkqpH8gDUg7TwBXDbv/KtY78Y1
XclFQz9aUTjl2Bnz318tUyKOXZ41Qujyaomqo5m6hYpeeacMV27R+/2AOQOQEtwNrAZ3S11g7ZAD
usqEkatcEhmVWjExc68hJaNDwz5keRNkGI934P2DF/Bgeea+4IDzk+6WTI3jvIhiP3IbyAK3h09x
O+rfDIlOqY6uITuGxNs7azR2gZ/AXMtp0ohGnHOYB4kZoONgrISjuZ1aVWzYZhCSyJVfSn0yoGnn
1Jbevq6M8u7BSpmhrrCeK6MqCtLITQEdkwAgG82SBPrnRPhNZfq2SIJja1TAkCUosr+/FLpvrN0j
/F0Kg/oI6nQkCFiUOsRHFG++wxBoaugdaeG6J2gmisZgPk2Q0QQFMSlslcC5ohHhxJJsZcmXdvP1
lFPXmRylnC+zmHKFjNxJUHQR6obFLq4ujyf97h2L4c7yAuipUBCN0c6gFkdZzuImciUkBdUsgCqq
yPJE4c79BgKdj439vAtvfdutNWpUZduG4B+oI7f+HZuJ3lkawXbSVZPXeV2xUC8krVWYHBmMyfh8
BjbTloECDe18Dy02ICYaUr/LpN2wpLIhA2e3+ndFIocxIh1qzsZgNAazUVfWgsbz/Ox/ZabCYtHk
gruO+uwgiroq5sXI7SzB6HabifiOQtrzBB1XHljGUWe3jVFsSjuy/PNza/WWTPINawkJ7t7fqZFt
h4FcQoN5WpMQXVw/3E7wDlCxBzPe7dEc+ga3RTh/WquhWu407WQ0JefIiDMigaTs8+MlXDoes+4f
C25ItCuIlD1ejbWU6coYzSryJpsSPfc2MqPsmbUk330Aj515bYnyBlVb4kE3wBI7EsHyS6tsLU/Z
JaUtGgzyCm9svvm/jY06+kGlFQKTFRhbC9GJ4Kkdjl04kGYFYkFXxrCdANeeL18wlYL8jpaZDNM4
49CBHLm8YlTtLk1cH8HotAGMmwhAqrYi4tFp1zFOb8cXDu3yX/WaT79fR3wDZAdmUgrEUTQKiJ36
QOKYMHbl0amUkxfuvPLAc5+PZ3RxqNBp+MFyo6CpUbHTwA94dbNx7A6WdhLeSzP9Lp4ig9/EpmID
K2CCsT8n5UoaesXsXfKhR5eHD9rw2G32rS2e83NttJZmTtvWYq1iqxjwPCd+ZbD3LhsBIk7hnKND
bpeGgyaJ3ycxP8RuwFjeQTzWsTN6SC9wK4VMWkB03j+IPHD6ZBm8inddhWyId2/hs4k77evzm0JK
gkAfegEW6DfJs/2037/aX09fX95bf4pPTEG6NXrYhaEirwyebOSuwWny09Z0FWulUHoGx0yZud5H
ZjG/OROis8bK1rkPs1B3RK8aKuACOnjpsHssuNLrqiFzx634q/0ITv5HcEHxxGGex7+N2V+8VzjW
Q8ySvDCitTM6e5fbmwrWZwoT9FSA85NOnle90KRlIGRuYQx7VAR2vg0MIcQPcNMnhzVM0k/e9pE5
yq1yIxRHYkmGuU3qpOcBgq86u9GO1U7eQDDOEYzyRTrWFpjc7cYOL9mL5nom67SvSkTUI/OevKwu
wNoUUA6Y1cKIKbT5m4ARLSwZCvSBBcymwRu55R3XdAAX1/tqxinvWxRdWIW5krkM05BJPQvJQRpP
Yqtr1YvQ6+B3fbzB7qPN2xWmLvWC6ZQBVIGZy3pHvksModyF4j9kDZ2PKpog0RgrobCITCi1rqHs
j4JSsYFbg9aCey3W0lwLg0BfMcI2qP7hESxQg+gyDYxrPBe4kvJ3aJ6YzA69ljyeqIXDjqgfLH9o
YUacSLMaDlKqDaKcR+5JMETzmSf1yoPqvqqBt8W1BeqWQFoyY7wCFjj/Ga0BRI2euOTAjnYu/VV5
K3dFfwcaF7171qBkggru4wEuJE+u7d9dF6hHpTw/wr744Zd6/yv+kqxpl3z2hn8ggjNGprgJi03x
IhB5TfN14SLGvPLgrME2Af8llScXs0xoharEoyclPZ47TnWW13Ac89G59i6zIM/cMYLNCOUBSCfd
Bon11Ie1nPu5648MiaWjipzoyhTSp5c2QZ3erPWUxk9hItv338wfDOdX+Yv/nW6DS4jXkrSFFvX0
nRzTp95lVzKSd2n+fxlHUwxmEmOkcwxd1Ve5OkYw7gq74jXQg4u8T0zmCcchIGt3A33maGvzebm6
/OJ8KIthtoYeWmNo9qk3kSRcyZLTcf1sBNEvRO7nWvEdjgg0K1PZimwO56vKVvkSp/owoY9gjen1
7m1PG5r359Voyr5J06KcclcgkIj2d/lLsuO2xVF11i65VVPUxMkTW6g82EtcZucdik1y8m1/HzxH
ZI0hbGmFridvntzrMWkxHK8MQ4qEN7v3twRIO7ZXdvzsuulDhcIOWklmWjcoH9wa4WRGiD2Oy91+
K4JPjnSfxav2At7JF+VJiki6siHu3kNYKKQ7oQqFVCRSdyK1UBXummIOSlzhxCekf67P6gmx5k74
Dk9rTmlh993YolaqAQe0HzBJ6ca7cNsQzymt9nWNhWz+JdQE3hihVimQ1QFk2DASbJInwWFP/H5t
yy2OA3Qs0IvDaxJlr9s1CoHS5OOiLN3pT/9bOAafQkX4V+/3463w07lEjQSXPEq6EI1C4xxdDuel
OAGWMy/d5C3Qh92zbVnDjiBWPHrkVT87EWmdxyYX5g4WVY6Ft5urudS9DxqwuPXZunTTZ78k/Kmx
se1W2H0XTtFMFY+3DDbb3CxyO3l+xsRlzjCVy3KHKNEIC/Sm769cHEtGUKAD7RCwGyxE1G6NoK8/
5boiqF0oWkfAhoH3SwWM4PFs3d9/eDDN+XuUA/FmoiGvUqJVZVFmQIYoBUqOCQjv8zZJzP+bFWoo
bMugsRSkrag4Xhg+J/kwrozjLlDCNGEgGnwAih94ElEXuZSrYVR7MNFy20n8zTKaJfO6LCMh9VSM
ZLQavct1zd8yAohmNlm2siUWJ1IEVTf2Hh5GdNWFi+VYEvy0docOqr/Qp0v1thq5tWEumwFfJ8hK
UE2lUS5S0Hrj6ANcU6E9TQLvrZ5PetbpECwAQJJ/Y+OPbvoAtBwycNwaHQQdkM1zDIzN7NjRpwjY
4u2OnJgUwD4P6IxirByJffVkyJ7zvyCbujLM+61/a4gKmTgA2MaoV2oX1FR6imaXrgAE2n68Ke/q
ovRw5q+4ugsZicvlIAcEQiLoqbfqw/Dpf2Xgud1kDjBKqAqGRmE7Sk8GqzLOPNkGpCWSMefffaTa
Ly3+8/E3LS0vBFjAVzDzX9+VqoMpl9IUdFVurYTBM6exmjFNQb3iIu+KJj8jB8IdlwgouTTaKyvT
OAWqyjQoJ6hbbpc+GxarZxa3U5B7AgI1ceQdqr68oWublcv6B/51eyNgba9sU76zLTsWYFjYRqP7
6wHlaL0wqo287U61hZywlW9+51Zq/GJBOJCYl7+PJ/hHc+uRef520ZOuELjW91sXAExLtYuThCQR
axcbLyHIsluSPTiK3lsoYzzz++GYbdfq3ncoAXr26WPUp0PPCpgBX9Xz5lN5Heqtp7w1gaW8RqLO
BXjm1VZckpqzM2ay0wbSPwab/R0F8BfmezDuyUoO5RzGyOsIzbq6zBiphv87Pbe+nQ9fEgj8ezBG
547GWo8ncCFURXIAyHdcSqD5ROXzdgKlPpKDsAV6xC/0sNjXvikzO8apX7ODtl+7zJfOA24+cKYg
4TX7nltjRcuxVcmwrcu2vzsR4up9aDwez5JPQ1iC0gWQN+hfoWLHMApFZYji1kXjVLIdmjzbgE6r
0tlW0wgA8OWKvYVgFcAvIHCA/RKh7UwD7uoxRg9okrZ4vkjkEF2kg3MBoO378bB+qg30Pr82Q28y
JVEyJoKZ0UYP2la6SH+4nWUdOEN+qhxvb0sfxCbkuSPPG82MfpvM5nxmSfBxboH4uBT6SL5Xhi7M
Z+vRN82rfeVw2aqeJK3FN8kjidVdpABY9swGloY6BuqJyCWe0xfUtQp3kqz2DRzf4AABHlsxSmcE
FVNtNi9CtOO+G25T85+awUuk2nujEaxlwO5qnfMZvZ4+6m6o0rrJmjppXR7a791BKHT0Hn/7VqZr
ht6Tfof/Auc8iczIrGydfzbOCbdy1H7wDI/mi9qb/NCxDO/lrdun9hjbgKXn7CcQW36law6jnWtp
q6XntD+VxUSEfpcUm5D9LORETxSCikma6gLzNql6fFAqQ5ONUXvugHaPTREPZnHb81bagxbxu9hU
Pdp0CcfYVXzKY3NQdUg7c+0xKI6D9xTV4E2tIc2FLvieJJBj+IpTu92rhTnJlrAJ/0R+uFN9IJqJ
P6zyVdxnUHgF3Jv4g7LaXGa/3Te1VnfgZG5r9+3j9AnYDEOaDUTfnhjyCSlPFJ/nAjTy+wz69X3w
uMw/uY5/x/9kACs6HrfmliXb34nzIpggDsPVfgHTOWBXI5LW//rpnUzHGXh8DBfyL/h0nHKQU4CL
CaIFt5/eVlWaDsqIsFDZJCz7J5Tbg/ga/VYYR9asrGpcpnVYoFqjam333B821Ab4ufMPveZ4Et1a
FvIw8ZC4a9xe6iZST+WHGGlvbOQftHBiV4720q0Asj6wL6N+hJwuXQcWoirMWnkG7grJLh3dWqqN
ghUNBelp+S0STmlH6nItPbkUTNyYpU5IKZRsxc94Ye0ETobiSSxJcom3/ots9ACvCSan84TZsAaH
TBuzqcHdUDrBP62IwFmgpjNnmWeQzR2Nfq+EhciAI87l2W1INNXiI99oXsYLyKAGASgFE2/Ek1is
BLCzu6TcA0pqPEQiACKCKCK1wukYpWLFIpRhpEPO+6Tm14BDd9DJn5FdmaDmlwlKpKUGr3FLzi6w
lOjm7/jA7nwrZraFnheIgPvPzvb7X48PzkLiAHN6ZZnKT8hFxGtpgMHhHWNVG9C24jB/deTPH4Ac
sJycXuGe8g0NP2tgjLsiKT1sKuzgRT+b2iAAQvYgbrtLkcGt+NsAbgWAeP4NzVmgbrPGNd67O9Qg
bZd6J/eKV/kqg+muzQp4jUCXdQ64wXgvAQYvpHiTeCS3snNsaEC/8CvV0zsMNGWefhZoqed3OWg3
kYUs9sxROWrPw6tyVA6D3X5qT8FhLXP3/1llZHFnKmIeuZRbJ1X5fCf7A06ON5D0V/xcXAJrcjQ9
/xNg8AFJwa3+LriX2mR9khreUTUf77NFB43a9L+/gFpqVgCsIBWx1IVgKonu2RDmSZ0YDHkR8Xji
ndjSZPu/K1aXbjR0qaCAOrfbgb3odtwqw3qZUCMS4v4MG1kGrp2IH6wpClbob9A+zT5x417F+/Ii
Jm5bAxbL6028st6zf7j3H//5CCoc62spYQMZk68mbW8GHHx1HwqoJcnF6+PxLnqqWcUUzwUVXK6U
Jc0fND4vJPRXTF98fmCrRn9sYF6lu6FcGaBcoSYULchN2MYd9syb5Eh4C+2mF3llwhZvuR811v8Z
B+UOuanKFKHnGjf+Fv4wb/GX9qLuxUt5yvKVAS3vy6sRUSdjGrNiCgWYmlrCf0BqKz0kgV4CM7xj
98NBAz/U++M55OZfSU8iGDlQCYPKLpK1lPdRWJA6gKeucQtQYb4DvPSebiUJzHTDLwhT1DvFTV/9
DGpSK0mPxVvmyjAtqSTWLIOwQkMrCN7h1V62tTdtB+ENvAq+Uyt8WlPWXXI7cxYLlybiImxKah2j
DG2oGY9HX1Me8K4O5MqWopdKfKnKyWkGM0dxCXTzCZCrIxlYRxT1KhMItC3bfFulnp7FmZNnVr5G
4bE0FTdfRi1721cC5414d4iRw5c7CS0o3VPAv2cxFDSOHmOV781h2ibR5+PFv3NIHBrngESeZQYR
rv6kV6+eZpUa9E2LcOqMhjQNaH9ZxyX43I5PpVeZXO/p0PVYW/Y7/wNg5UzMiRVQwXBDs4GGfi2i
el7U54A5+ePZ0xhjEE9ZA9hOtR1fA/BFyfu8tQQQpGpGNNps+/V41PeJMHwCsAFofZtZdoD4uvXD
eaEGQag19blV0HdMGHCusR8J35hBzlqcxOiygufWMRw3SblRAqNMn3jmexpH9G6VJw3qC399BuyU
esusLMidR5u/DG1IM1UCLiG6MD1JTVuhcbQ+C3VgdOK+ZL6b2u3HN/CtOAKuy8czsbQWkCkHBy6g
kgDAU++UJk8ZUDj29Vn2Y1CG7zQwJ8j1GvhsvtZuPMw8qCsrPDXdkpomozzU5z79VpqONA2YkrvS
qFkkkdjnOLYi3sm8VC9bJ5tewJa94laXF/zqC+YvvNrnbBtIko/+53Nb6lGQ2QrTmFGZQbpl3NRT
bnChLsYFmVCljN/fh3Ivxh9N89JItekFhpdvRaUmWvSEBjTOz5z/YhGQj8WGZMEwScdfOZ+xoRxN
YIoHCqH1ncGr9aTb/HMjyHeh8wuIeQikUo/pVlXDqlG8+typzGddh5UTK1Nio6y+xu1wn+jEcoN4
Hy/2+XABR3072bXQBiAg4ppzxzYfcuiZ/nCYQkCVRZv3ax10EnP7keBkqVELz137LAxbqXXCp3IX
eWihSpv9lFwC3gJVSPAR6pHZoyE29U5duck7O1dIz+kg3SjLNdDG4j6ZQ7MZBQoOcppqJh+gTDpp
SnOOGW4HbhST6TsyBuNziA4XEVLzqfrE1N+z0GBQIzRVPvEOJ3X41IeAF0NMI04s/q3F+6QpjERk
DeiBruzl+xAB06tBg0tBpw+KMT85rKu9LI5jVKZS35zL3gDJf4wbaY82cs/sKlJelL/AcY7G482z
cE3cmKT8ZcNFviRXMAl9xfTQAnLEQNZ8PHd4qGS/+9WmwXkz0g5jhgSjRI1qq0iXu0I4SCSd/Pbc
fjcNuuNloj2n3vP41A8VQZzqhNJKV9qCIwRLA0QH0FMy92JS74FBAFQ1k/rhjITOZKRFj6YRn4+h
DKesyTzOUQY1uNm7I42O3mO0GlBRMZtrVcCN03AG7MooeAi/aL6el07rr3BPLY7pytD891cbhet4
vyoadjh3ja0kBWmibTvyKzfIXYyPAOJ6NFRMpdY17tgao+njVz/6LLxfj7fefeKcMkDtvdHj5DDy
YUDiCKc4XasHo4XeCFQ+wSE5Hbtf3Uq8f79AIDKYPRjLoziOwd3Om8i3Sax4wXDO8zC3A6mId02P
ZJ06jTng6fwaH/b9nY8KB7pokLBDAzBUKG/tTZ4UAZVRDWc/VJzmlIg+8bzaTMfWmGJseD9aawO/
XzRgGADP4GEW6Tu6CbsThZFDPW44J6qGzGmInu84U9as3L8sQIXw87CAPDGcFn0RjAlY1dRQwkR2
pbKpklS1AGXg9Z4tYqOt0sIZGCZ2kgpvi3rMvju1Hc1wUDrig6jeZP8faVe2HCmubb+ICMTMK0Om
Bzykq2xX+YWowUZMAsQg4OvvwtX3nEwlN4nq2x3RL9nhjWZp7zXQPPHAMxl2QOkloZOPxV5P+Fae
eene0/WIr4Qtn75k8hyw80+7Px3M1G0g7nhwa+G5buqrAB4S4QSO2GXulgzAWtcfR5MGu3Xd1tQm
3HuHpgqS1rwyWraBHl1rkKaBfwp2+6K+Lc1fOPEZvTDy6aAD7xU/pyam0Z2lv6jk6fLa1M4vdtid
sVAM0Plxd5HdBfMiTk2j7KcDrasdLd5UvoPTsZd1/vjAH+0EHAfnlToigBsHlu1bmj2VyT5zbyF1
UIOAPPwyv7PU9pxFlGP8efnrzrc/CHF8FtRNZMJRSTgdVwE3XXdqxHRo8iRKTaBB3GbyGsq21I3X
hhSQeAcPS6RksYRPA1lVb2tC6abD7HT3icGvtJI+X27LagiQKNHNKCkg0GkIW4FsoCHQFkooniyM
QKOzUTdNaZeLuLwUFjgsDqWFDSujw6bKIg23zOlQxZDcj7Ev7BObdAE3q86nvTO9mmk7XDGFcr+c
pjaESWF503He+rCR14LLjV4bQLzP4PWMFzsW5vK1R+dXUYiq5hmZDmZrP5iYOEVfPkDfaH85zMp2
vxhXEgtyXChuy6iuorAxNyx1OqSCPjHIYuQzCzn/MW3Jja2tSwuuIzhcljq6fM+fzdbSGj2fD+2Q
vfPcDRj+46FUFGiz+7Xp2q3yzPm1DW/6o4DSCug6LdEdkSBg3+0FyXxS/zLY10IFdtvTnF/6EF7u
ypW7KSKi+gRRFUDvsemfDtmc6U5ZAqt0KLMb0uuBRm5iq4CkWecleFYnxu+pN3bTnDzYanbdsmTj
KbW2TsBIdPEvMke4J5/GFxlp9Irz+QAY5exzPan3kMLcEu0+T9jjYLMBOcPG59p4UUnLceJUKZvU
RvLCzq9IHQxTwFNP64K4tLzsi27vwVyGDNe+Vtx93TeBPmu3kPZpUZ1N8zdhXWVlc8M7/ctG/59f
nPFhIOfAdw+6wVjJp+0vtbbjzMSHjcqDBSSLpvtUCbXmgTzr9S4138RWjndtkaIjgCkCOhv0J+ld
qRmolueGPmP1JKES6zvAKq5ZsfUCWVukCy0XtlA6dKblopcG/8KxUOf5MI5DAYZ5BgkLp+GeRaGg
JOjvy/24ciPD5RtiTshQYSLLJlQdrXN37BL1QKpO3Vdp/uwUiumriQ5wO8vKfcmJHQ7GuMVeWVmx
CAxbbliLIhsr30WAeHaMqaUI/EW74V/FXhP+zG66D9J/v9zElXE7iSTdQ0q11EmdoYluya4bE7of
0Jakk/14Ocxag1DsWJTQFlKlvCEYZTG7Haumg3NX+FgjzctTZfo69SvVuxxpbcyOI0mnxcSgfhNX
iMTznWu9A0noc/WQg8StOl/bLRvstXYBOIRJD+z5ubRaQmtVZC6fDrZahDZNgMUige4EkwPnV/WJ
1SiQxl//voV4lCxoTOjinFGnYK8MO9RSQwtBSjAOE3jdkI5jUKjcDdkGXm+tN49jSQmzInGcuHBx
9qq+el8Byg+tCu222oiytpGCLQA4taZCTwFCQaf7ldFVduk0xnSYXGAQ++qhEiwwx2wXZ9Z1XkSZ
EnKAUMSjmYo9m7sXBRmH+Ldr3asmJKF9fpic3/3863JHr2w2J18lvQhGhQhFSXENGhPQnp3hWsug
jgOBsBza6JdDrfbzUQdIyzB2sAjVHqmURDMKr2Wo+mgJDNbwEsHMzQSGeMs5cuUagpIrTJ7Bkccm
I993JpbkWTGn2LE79RAn+zpWQ5deD8VP+Otebt3aJrMoLUL0HScDCLKnwxuTOR+4Xs0H4Ov6KxE7
004x8BTM9Lm5vhzqHAmO5yxMHBAI/D9sn9KMrSYL++Zcz4e8+MK1lzJ/L+xf3YOTBel83/GXQnll
9W1XBoBVQsou21+Ov9ZUXDwAVgRJFrgM6RxUHaUVtJjQq8aY70vW/oKrYBLC3L3YmDJrW8+nxw6O
CAfnoTQ7NWj3uRPBiStGv3zSv1TTg347aylUDnYJ3Zqgq+1aHH3+iSZNUD7OdaJU1nwwG9QeB+CE
nTRs+mTjzXqOvFuyETjYwarAixIkjtOp0k24oCeGMh+MIYALsop0e31w3e+M117ZAutVh5l5NSjc
F9lv3gYxsiP5Y6x7WX7TtNeNlnnQyC5qX5vvzfFrWjteLuw7i208StYWLLKvAKWBvwoSiDTO8dgY
o2PG8wGgbdXTuf7YZzlIBjknvkvTIWhLlfuV0/2LLBFoBsjYIC8KdwE57dtMbd3aEM872N+gCm5o
beAkQIlfl80YlK9/PZlxy0LJG3dJwNFl+mAOstOEx596oFASDAktiVd3VRryvqivLof6zEZIb06U
ueBii0cRkm7W0uFHr7wsc4WwbEEOjp18tQq1DKoYN+diJDD2njhMtxRwkUeugM0/W5CoNGey67la
XiXYyJ54OjKYxabcm3srv3Vw+93ZwyB2epomHi/c/i7TDBY4BeEQOq+ckPEeliuzFZNv+jD2IbLN
eggsRPlYTCp9GmniwJlxqIIClK+NXWrlZIHAxfKgRcoJJTFpltd912S0Z/qh6qOy43fl9Oi0KBk4
zsY0XdsOjyPJ+1FJ06qZh0I/lPYO+AVgSGfchHhIWXVF0nu7gDwYHJVy6lVGssvepvi2Z5Nnj8r3
ywNsYPyk8V1kaPEmhAU4slLL70fj26P2x10XH6ISFrQGEuxbgLhz3BaWxXGIZQ87CtEp5Ty6LNcP
uXlrVfc2B8cAdwnRa3t7jMb23gYSEEnVYoo6a/I1SBRloQ7UT/b0b9qK5xBOdBx6Mq2K5G3edlaj
H0xViXRl8OHJu/XEW57Q5/353xjSFMp4r5Kuq/XD5DM9KKx96VeFb+/5Tc7DJg6Kb/+vNskTSRvA
sCpKtClF6t0EMgso7MsRzvE1wAaBlYIlAc0esNGkJukjr2eHKcahHa9H66M1XjvPmN57WCT8arRQ
2V2Od36kIRxYYyi/LLuOKh2gbafNnEKl74CZuUvZw1heqUW7EeR82sP5UIULjIUtEoVX6eoDG6jW
yiHleRAU7PWJdZDlRlVpY5kvPXM6GaA/gM1zqSXhP5aUb1Ha0k4qxTIP3c5qoCM/R4qvpAdufnsm
2RY+cqXfwKwEDQQkbGQ7bekqUORD0uZpYh6spowaQMeUgOnDX6Nq4epkI3m0GMbilJPnGx9tVeh2
iybFNd/BzJU/mVkHKVjYZ0RspGloGbOza3JBrkRtQ++tt+m9rXfVvtGS6kqYebYxlkvD5F4G8Q4J
JRz6OBKlI4rPGeSJhto8tKFjf1NUrzF+CcDNlP3liblMvNM4oNhhZljIoUFP70xKqpstaJK35DDT
wFR1r/pljTtz2mI5nI+jAYQ43lyLAQHoNVJz6KKBNJUWwQuyKfbQVIPVGtfdEPk0fnW5RWc60ygw
IdayrnXUAQG1QZOPtmYXR6hqtiY5kPm1FvBZLQJOx2t9zML5p9Lv8lwNRBsOdur3zdehfnLIDhzG
zpkBwtqzoQ5cyFcW0NMxvKq6TpXfKbmfmpAbQU4Dhb40G1efT4EQeRAgPAGd+AUnAQLS6Rc3FhTh
U1S1DgIaW13slfxWKNVOwRc55a+6+Wb4Nk/3hI9XQ0f8BtlNBuAhhNZ9iNB62gyuygMVv8f0vU3Q
qh3vH3jzqmXICKS/Ycm8t6b7JmoAN6n19Dav71CH9Gnl/oCu1eXeP98dAK8y0O/YXFE4kPcgMgjB
IZ6oHYhyY5eVJ6YKrjK+w+muml9GxaunjcPinGeH8cbFUQWGAhMMp/Jp740iYSTDL4fyqVa+L95Q
ZREwExCq+dmd1Z9IydTDExNRjleZCuCVmjnecE+e2IvZwuqvHq+pCFUz8+PBvq4mP8uCpN9CAn6m
nU4HGSpKkCNeGGaQQpZXmtNU+SAmahwEj91Qs/Ny18QEIzo17aEyatWrKyUGLs0YvNiprCsF2HCQ
XsXwcXmIVjLm+BJsLDAhh5ok7JpOOyznbWklSmocbDJ6Jg1t5XsHunfrZB6BYHFxjy66bWANaoeX
I59PjtPA0r1M7XJbbw10Qe7WkLCcKtBrSryZ/dK9UfLHlm688FZbioQZktKLia4qJ81jRyGAW3Hr
QKOKfu0nAa3xvXLIkOxUsIY65pnCa119p9Yb4I6VNBMUqLGxwltioU/LuOtcL2MlGXrroNupl5a6
5xpvIgZcBruPSuErWkDVcsfrUG+95JfdehUPa3gXxvXVZNyl2XWSFKHrjBvfdX6uLJ+FYwUyLbBg
kpEgmpN2LDOEdVBM7Upvr+sECtwzCVhl7uK/h9sSU4dXuQHev4GpJsvoDpQYQjcn+9CDb9tEHLKs
S94ym3ZZ9mUC0viBi7vKuKbZdGuTrWvr+dlm6gD0qMjRYPzPEsG9YCjGuIN96PRQQFXTir8M8ITq
vxTD76J5sl9GqHOzMdvPC+nsFRixadzg6i/nmrToTz5BupKpIH3zMRX2wap9ouy0/AUoV6Rp75zu
NoMk+eX1dX7KnjZYWti6Q2amKLN9wEPb8kUNdyi7noBacaqt1MA5fBhDi1IUbpy4zyJtK10DBetm
2pWGfRgpGJz1C0WRz7olM1DjRtVdIw+SAeJhB0V8l/ePl9u5OrBHsaVehY1QBjFc3T649j6tH6v4
KYEv88bm8blCpbEDhkTHMoFGI2jkS28f3SMAljBZW+jZk6GomCFNERtpkNjxANEF1mYNrgkEJeuu
0YEeSTvIA981LRlf0zqpGy8D7Tq+GtU2/dHAG+dVcV0Y2KCcw+6zcoR0xFBNsEVy8T8nAVMLMECG
lLL4qssz1fHruZgd+HIANRwMibDfwYNOax/iwFXppyPhz44pym8GnZQf1bzkHbAKZnuf6SVuB6aY
besG6iS47hhGjYQkSYE+9BVmLH8UFtC+yLviRze3sEGCvAi0UfUYjkwFB+TJovn4KtQ+FgFLrQGc
UJ2UPst08IKqrrGZn1tl9S2zxx5vP7NSHkuoh0GSDKVY05/SeHIeR45XwjsU0XVMAjEiVwKs+fST
l6Jl3ljGJrufsde99m1fQLMeBJEoJzA992selwGEzgTUDHunGKHH1SnRrOoJfKqQy2sDC32TB8Kc
xU/Lom3pt+WAMk+vaZW7V2bTSH6Ubo0dR+3NqtmllQE5z6msBv15ao0immJg4TaqCisrz8GlB1ZC
i74mckqncwUnUEu1MkufIBj8mCFdmeQ/FHv8fXnenz/wYDtv4u/D9MYCcldac6VZNm6euNmTYpqv
IG/dOyK1NvaQlbWFshmANRaI6ljay+9Hsz7WyZAYo4IsV5n5A70txY3jjgEfvl5uy2ocRIJPFbQl
QK08jaOA/AWV1yJ/6jKk2hK6c9JbIwb0Pd0YGmkLBgQM6xfoOpwBnxKo0mZRFFbxj+Wg/VFqg+8U
gz+/2CN0eZH0BQzC/6uG/RNvsTpZzj1EPW3Y1I5IxGo2vFHzZyi44KS7cYAa7p3D5TjSlPsTB4cL
MtiAkkAk8TROkrZx4kwurB2ND6o4AWhJXqcp4b+IArYplM9RzFRN6cqWGLnoho7lUdVCCrJ/T2Ds
nMzvl4NIl5I/TTkKsjT1aM5NTdk0/QxLSCxvf2o+1AoeaY8zlEUFDy6HkpbQWShpeisAUYztiPag
PBg4UQ8DkssBpDvuWQBpWBjSFb2aVXlkCf2VUNUrrT4cuXENOKxPVePaiccwzeytEpu0ns7iSusp
Hit3TBgalrTx787OPTMdf88QzMDWuSWFL2c//wRb7FWAK4LctTzHOaQ27cRBsKELDXpQR1+1Hlm5
c4YHlvxw8Kp05jvbpl5t3SXqtwSU7EqBO0XxlyWwsw+RdkSzdjVhCHxInQJqpD1rVu7V8/7ykK7O
mUVj17JNANU+MadH09PN60okA6YnSZLALqlHC2tj1qyO3lEIafQmeNFYyoBZk7T0HnC4wObtjtrG
7xJ2hZdbs7pvHIVaJvBRa+KmMsSwtCZtP+CK7dX0ffOhtx4DOUJgIIHEkMH0Zm0QoYouj7jKfEd5
5w5MGbbU+beCSGNfuF1Z91hvkTMflDiH29zdMNkbvbW6NQF09b8tkU4PAcihAdZ/HmkluMKwdlC+
kgo+BFD4qpLv/2ZkPjVegbiAQ9rpyGjqMCWwIUSvEbwT+XNtGx7fykOs9hpefvCjBAAZycXTIKAg
i4HWMHyz23hJI4nhyhmreNcBf7QxqbdCLb8fzTRRFYTEFfouZi+sLwPRHKZ8q1i8ujih4w6AKu4r
MHM8DTItahCxLvKo5fazmJ13pY035oBc2Pqzy7if8rAEpKlP9tFRQ0qbWkYJOZ0Iqe8e6nhIHhnl
LUOaKen6XVp2jx2WqTZkd0qd+80QWixJwzalQa4nkbDijYT1ascefY80hhrJh5ha49JmuOEIqLO8
1/nL5cm4siMthmlIWQGuj3SedI5xNqCdPeYJ63s8Y5xsb2l1FdDCnjyhbtHz5efk0sUn4aQNsNag
oZyMGEbwYCBWgu1C/CSz+uyo4pVx2G4U17l9rbQ6xAnKkNUsSLckPlYuinjGAu4GohO8ls/Mu8bY
sNg04KqTwQK7hbGQ0gPPNYdUyx+z8UDHvz9XTgJKw5hbVJ1cPudRB2iQNzawhDVi5mxEWdnBTqJI
C6TFg9BgBpo1VR94CNYgm+6FlXh1Hl6eMXK27c8YHnWgtH/hntFnXYUxnPonah3qVAS9fgdRCfMx
x1oxKi/mdx2syvqtxMf/ERrlNVTzFzCjfroLGGrhqDmgrlFqfclxOif1Dmk3Nd/nJA0dc/LNCjmX
6Wm0tHvcADfeTCvrEV0M2o6GbIiryxlopJDUiUHkNJqHMsg7PLyhBlQ8Xe7elYslCjC2ieKeDccB
We7fqQuI4jh9FqUfQPzyQ2zcFnBuLOYIuWTcMt8vh/vMBB6lP/6M5n/jGdI7pmmrhKswzY5ouUMV
hUb5FUUeL+jFg8pzr6Ao3L+12teJFbCvDBPjnbe/ifkQFz4zg0R49RiSB2VPyMaDbvPLpIMfxn+k
y030hAVMhebp3+M9jrL0ikbul/prglTA3jkQGiqQS218sNCQ41bVx4XtewV9le/u9eWuWjmCFmV5
VM+W7P4ZeWu0sw5Zxgmm9sbHaL1VzsZQrK5gA//A9AlMDBmIrGQ9Jh9Vs8gYyS0VL+ngaTRIzA/H
1TaSXrIK+59RR8HRhrkFkoSyuGmtJaTTUjOLCPFy5VWUATFetA4iXgBF6uVXTScgmdoRMopQ79ix
8YGau4b3gYLrv2W9jRupvvUPwusW2kMo8ED06XRlp/hQOrr4oF69cQcotgX5PTgau0R769lTUdw2
tusNTsDqfWo8a0Hdv83GFS0yoBm3YHCrA734F2Ik4KImG0vaYIfNUzpn0eLcaprf3XTj0F1d40cB
pFNwhiQDQOeYSXH7AurLXjSoWzo3ZvOLG873UX+BiO6/2buOQi6fdHS3IRnmQT0gJCuejfQmyZDL
LPTg8gqR4RZ/ptXiRQ4XM4gwyLlU7JkVyUoHUeqsCgtUncMcea6dplKctW7X7eDSCgFddcyD1FDi
/UDSYeMgXO1c1NRBukH94wy4UFqiEZQq2EDrH/orZlGIdytTc1AkZt+xN9Izq7cJrCOkji148Mo4
1EHV46SExWo0GeYDdqtgRLa3FVfmwG7yx1GFSfXlPl6dnEcBpYUSqxXl+oh80NDdJTMeEDByvhxh
tQOhx7kAJSwHiuunUyVPa2LmTpoDZpRDwPlH2fuk9dlPKw9jVvtISv6rgIuJPZJpFlb6acCshtAO
MDVZZJsU+7gRZeMcGlkRJiWcms3AUENqbIlhy4XaP3MVzyMAddBQQ8acNB3gcllC84h2ooAOB4Qa
YGtuBb1WxPuyH10Pdl9zoBQAQJkuxFPsiT9NbpJuzNe1WwUBihkIX6ganBl76szt0rzHd5TeIgvm
a6+Xh1PGv3429DjA8gFHSz/RFUFGME0gg6MH5Y8kFHvyrbyyd/RXp3r7r5WfzeEUmXv6BP4ExKzD
/D67BoigfdhSql3dII6/Rbo7gtLQFhnFtyxm1HtSqSHRPwZT7Ep+4P0biSNabGy2q5fG45jLuXvU
/nEeFBYTdPDdVHj1t7uZB9McsjQQeM9hW4AP319Scf/pcmt5eiOXBJDKaUgRu50xqgVyFrnt0eZD
s75fHlRZWe0sgrRIK67oVr50JEjru/G6D7rcJ5Ge7tKb9Arqvldt7KXbCjtruw/wK/80DGC304Z1
k9pzp82RiBu8zGA/NBGOt2o/fGfVcD12i1tCMr4k7DmBpuesQmTP2thw14dzIf3oC4oYD/XTTzBQ
fMtKpDEiq6vf84HVnj2RXZFVvtKND4Vd7BMI4aL0riRXbaLdaEy72uj85eYp35kXrRMwdNAVoHae
fsKUFWOdtMj9K4S+gLQFpxrsjbPil5Z2pXEQWzQgLhj3+0zZjca/2S+Pw0uzqxhUdICDIwA1JN+I
a78x4Uvwm1DDV3Vf5YFu/yWw6890O2qxNN1IlpnNWC+Hav8DtGoAqXOc4lua+8tfOetXbMifsAWo
u0g7Vcq6Sp1IDLT9XHidOgAfHnLxTU/e1CoqzWanG3wjx7K6IwG5AS85qLLgWrvM+KPdIc/d3KSt
ih0J4IxW/9aNkH/MvqVlHMxs9vGUjQVUhAexkW1aW0lglBhQ/XCgDyDHtemgNZNtIxWcW54z4la7
9Vxd9lK5N41F9Ad+UkuNSloogyBTmyvYhGr3TlegP5S+9GPjjcnH5eWwzPZLcaR3Wkm1jioJkvPM
GIOii1NfLyD6Z2o9jhWcsHhP5GLjyrB27Tpum3Y6at1cc9WpkUOd853TvIy/neqtD7RFS3jYklBb
GylcD1AkBQ8faSOpHxNe6mDkcWy11YcSN55l/p2ayufiwrsH/y4q9ij6njbGHUFBsGek0ecvWXun
jLAC6LYwOjJQ6U8QF/whB5smCJPSppGpLEncAsmLLu20qxSEqWBKqy4ALV3xW0UnV5NIoHfMUtfX
h6IPbAEMIjcbE3xuXr8VQw48lxNUSRz71BbLbWni4Vhxx49bpfTdItE31sja1QiXItwJ8dWLYM9p
x+S9TrNUVXA16kY/b68dx7OGrUr4ahCQmlH4wRpBXf80iOKaAA7kTRFBDbsu8dR9M7rHyytkbQYt
ar5LnnXhj0srJO1jwwGDp4jAFPHI8MGqLQD12nrAKx47CZjpmKLSiTS2bW1QFY1ArshX8PYooerd
WnfYrnsNtTKxsW2udtpRPGk2wUnNHR2khKJEO/DS2A2V8Ddz02uNws0fUxdlGeBlpYVHzcFkmt2C
q6lZ3pRjSyFzaKpj6EINpK8yCJxs+SStjdRxSGmkzEFpKxgQF1Gd/ECeOlCdv9Xh/FyIxyGkSe2q
hdnxWBRR34DzBu0rzU9VKm7dpkn2DC87+C90875W7epGSWskX3RMl5IW5NB0rrplP7XVYuk9WcyF
0tsmWkzx2ssdoG+2EAxrpzq0yiC3AbQw8IjSqW46AsTMqiuirjrg+IkDkt1BhjEC7T3e0Fdam5a4
EsLfAUIFUFuTnhedBWpxOdRFZA63GsDJPajFyvPlxbx2rNpwn0XtAEKPZy7eOTU5j8kyfpXrD0wA
AnbdEzfYXGOr/YZDZ/FGRbFC3v16rtfTwIBkwhLx53HeG+pbZr5RZt7EFHJRkx3STQro6vUaxwTQ
lLg3wMVpmS9H9yFoSClKTewi0lpAq4R5qJgAitW4qfSvYphDfXot7dy3M9RJqQhiF5Lklzt47T4B
WD/wLng+Ab8sbcg4hgbQe+Ol3RQ4QyxD+JCwzO9G52ayWai0f8m8XJbkoskFRSl4AoC1IO1msyGq
ShtLVGSVGbD7Wxu6G8bDNOe+VbxB2uKv27cIiSwy+hhbkCBPezhmfUNFgXGlWqTlr2z8xX/U1f28
Vdpb6UfYfAEQBdrrQjmQWpWz3EYZ2AJkkgFyBSaj+TC17bPZzx4UW39cbtRaOmWRuIGm5ycUWja5
zt3UsYclWmuXmjcP0C6pWwjd5DyDEk3ufi3ccrgRhd35FfiLvkoNOG4X/C+ZLp9jieUJcRqQpHDN
kVrd1ISrpC/LSOGNP9S/5j5wcBvtt5TsV1anBQEs1Go+OZeWNEs7uIqzcazLiBtIcooOuPrr5lp3
fWBjDeOd5VvX+dXh/G9A+d0rqpY1lCwBmyCtQlTY51e1uyFb1mprqXgLswZbHAFeD1PhdH5ircML
OkYPttkV2J0aXMRjI+io72he8ZQg1fA678cPK/VM/wpWwVu1gJUN9iS+dEDWWVqOKVyrIvgCebr6
RanTgLjQds3mjZ1m5YKBBCcu3SiBgBj22RNHe52eEGGzAZjUKg4VNdvlmQaqgEV3onKvGLQwkbPW
thbKcqBKzyULhyDoS7iqgSIibbCw3wUNOO7KyCYiux9b9TuJLYAn3Ji6niiq2ndqkEbiwjHv+2Su
95ozsucxZxRIZDGHsJvC4/vy6l05N2GKBMbAwktCfVEackPETHPivIxYMpRQFyp6P6XYkOxB24Lz
rE1jXFI/Nz9AOWSUFc8hvEUzt4js+d3i082gQg8cj7n9oGwBU9bwazhDoNgACgwuBbIeRU30lAwp
KyPCubgfqB2HMeiiwB7SJDQ1kkLgFLTtFIgAfyICmA+cEuEo+josBG9DItgAKIQqbseZjTu1baqN
jl/tjYVh6QJ8vvjpnq61TmelOk28RPW1qvZ5Vet7k1F3l1dWAT66kT4accyuL4/22gID0HMB9oHt
f5byaLtUnzugMaPZ7u8TW3+cpm8cFq6eCjHcy6FWbpeLlQiskPVPtp509yMFIOvgEJRRzW9M61BU
W0t4pS02xDQXJtqnfN3y+9ESBvXD6eYEQ1ybT0P6pMSeIKDOGVeX27EyTp/8VIjXLUV5GQnZpQkS
KWTCOFGcp859Ac6eCZrbpME4aPx1OdhKp0EiGLe6xUUThG9pNRJWuolFCVYje8i6u5JtCRqtBdCx
3y26Kai1ygi0sWUwUc3QmhZ65WGuExC02s7eX27G2tCApLxoheHNiyrL6dDkFlTxhxhR3oCkc0uI
jXqFEVyOsTYuxzGk4bdYnSbNuLQEaKFFYjssmd8CB/CXNsfLtWJhXP+nMdJCnTCNIaKPQD1KBvo4
+2R8RgJzY7lsNUe6vKjtMJVxhShKvx/rGw4TD+d6rvy0+jt+2FlzpNtLrFmNIgwEEtN+Vn39o34T
U2Btrc7ViQYoC1jqxEJaYvn9aHWC8wgheuaUkWugUs/xSAxRRdsSCl6baIvevg6dJ6D2ZJJ/C55N
hXJ9Falt/MONH2Nqw5LMuYJmy8aUXjknActBNhXPBDCGPhm+R+3pdJ7qzWxgfOrGvuVG23o2Ncqr
1Ej08PLMXmkUEAgIsaD+kZeS3uUNd0bKFLeMHKUIpua5Lj/0NoNo7cZrZO3Bh2KvBmNjmHotpoin
Y2SWrLbzWiujJe/4pBgvvfWTzxEzVU8ot44/677oHpVuY+WuJd7BEdexeYNIjDZKuxwd4+V2oZeR
WnUw44OF3PDkMnEroKdhjcldXBPfUe9sWFH+fc8C3w3wOrY/UOG10wYnvRujhIVJubxwO0P3kur7
OHqq9vwv4sC/1oQAMCSI5PdXrXBrbAhGMGlgOTh6VXvT8zu2hcdbm5OfXGyQULBHyUdT0gKaXfcp
iwrtoxF37vhGtnTF10MA4wBTDSQjZO3HfsZ9VbVLFo3KG7PfKHBhojhc7q2VrcKBVwgOvEWfAEfT
6ajQcnRoZkFwHs0wUUZsy38zHEcBpB28qtWRW3BmiLh7B4T3POdew+82qyFr63apYGFNAYQC5ZHT
dtQJqUGhq1nUkDtgdnU7wAst3tqI1qIghwCRNR24gTN3PKZOA7dIxiIy3NZO6hn5zyH5llbfLg/K
ahikeZGDR1YZWLHTxiiTBrfUvmcR0MP7MmxBzmu0zt80dpD1vJfzCPL4/wn0uVkcbayTnedcqQbM
sN6F/GYXIuCuyNMDLo3tcLu8e1IBKz7zK2hk6W5OrMhp3Zt5hDLJu+p+/etmA87zeT0GjgkXsdNm
QwaqnjqKyhljb8bwPbaeFOsxNf/+MDmJIh32Sd2LioAcFxWuuHFDM5+8ud4S6l3bZhdvb4PgZMSs
lCmLYJZpqW2gegXERQWDObFHXzaq6scFvJhgAWp5mr7lXb6yYSwS4c6y8wEV9andcTScWVmTJtMA
Rk7VPV1Yssoj6TYOrpW5CYI7qKC4Zlkomi0bylEMlGttm/UTKF7GFAwi8aeq2uUgXMWQ77g8H5Zp
Lj3ZT0ItzT0K5XLA0xsHoSb1zsqG27TocJm5Rs4LVNt32rKrhISXQy5T7FLIpfVHIWOdqe3YAfvv
jM8NaPu3sBXwWnMOyFRvXDq3WifNdspnVQOJFXViM4xfpqZ6zKxb1r9x67HJv8duvdGba6lCCHKC
Z7G4Q8GIQzqAsShiPkHAMZpbaDRoHleoN9VNOBt6MFHqGSlMqX3NxoOhbJy/LxGcBJfuVVCUKYlW
Yyw19iE0GD/oB2vTZWRpgTx6xy2U5qbdUZM6ztJC5M+ywPqhEN+G4aLqQezUVb1J8Vixb8wtv8fl
716KK01UPJKTSTA0jkBkbqj7ILGajf5bdqVLIaSJOXVznKgx8BIt9cUeAETLb4P2eqvAv9USaVLC
4gQ4sYTkkbjZbYljrP9tMKvxAoaJgVxgAIOyrWIXvYQcrRZtHR5rZxlm2H/+vOyHVLXWQOKl0l5c
T8/Gvnwvb1y/+AIEywMPbyrFn0L3uoNJ8OUdY6NVrnTxgDN3WwsDmUSl4+19m8DnIyaKfX05yup5
ctw6afGWblvAbgOtA07c64LRK7zKN7wi3PI+WNuWFvzu4uOHXJxMfFaY2pEkN5EZvUPBR7mlCiAA
Acr/yL5sdN1WKOkkRplGh3QjQgmt8nRX+Al1AsKRdta+td113j8x6Btd7sitmMvvRxu8ok7wNmgQ
s0Itm4sdQG0ez3btBKMy97ZX313l+nLE1Qny3w49eyhoVMGmbKCVZJ93exB1L//9tXQrYNC4aOAh
4pAzjUI4dbQxi8HOsXXfjZ7q2/xGCe2f1b71fumN1z3B93CXBpejrl01joNK/egwofSDjaA8SMKn
LRvQtWMY8j4QGoN+gQUe9OkoaSlezorhAmyofSf/Q9p17UaOLMsvIkBvXqtItpfXjKQXQmNE7z2/
/kZpz7nTXSK6sHOwC+wCAjpZLisrMzICOqOyvDXzZzx+skSAEVkLZ84tcXswsCJFiRJgXazaLeOJ
/KjhW/Xcvz5bq7vubDzcbOGBNeBqCNjFNNFxrOhkHJb2EKbPaqGgb4vhLERJra/7jnEwIr7H+w5v
UYMbWaGGsS0ZQL+0ADz4ijKCGksWbYOVoIJZQW5WhsLIV110c87qScuyDOUxiHplkp8MtNaMjToo
pA1/zj26YKf4MHwLDMG5+rpysIw0+mcyFRB2bk4RX5u9XQB7MygO8aEnQLXEFUmCC4x8wrvO3IXZ
VjHiaSAbdPU0gmEVT9dWew50Aa5npQf2YjB88S+bYjlbVAB7slreluFL0ld4XKZeClhp031X62cF
WRNnOkKwMt8MhQX8gwIuK6kStH+t7hpk9FCTl9Fr9aUPTmo0EzpO2dHMbzQUH43l+fpREBjgG9+0
3GmqOiuB47BqEhRviajvc+WqxFwychAG8WRl8UvnkdpanzcW5lKN9G3aGn7V3hXyaSjukrknIOPJ
JpmEs4ib72uEBrMMd460O6P+4s7bbDgsAplgNvPwBGt+qWDuiXOvk21XiF1cnUUIWTDICDt+XNQx
gRspHSZmLLKIJd3hMS24KL86eAyHFV/QqIYn5adS1NnOTwJDjZYIFtLIRAQ9kx59kGUp0pYUmWED
PTODBBpgnsxMDogVI0xoi9Ns9H81GIZctSGnghTkpZWkQX90HyyoIeWgghvv0U4phYLc/kqTNbQ4
seXAwod8HXplOSMZyp66DI2D/EbPCZoenBbPxpuk3+jqm9FqNAyguTSn4CcJAVUXnKtVF3JunptJ
0B8qcZDjYNkzxRv9JjcfVeiuIpcrZQrJB1cCCWLev9mJ4XVqvbVKMMRJ6DcB49Pm+hn/en0zVVJk
7JHBAjUdr39nt6Ud5DpOoL6pm59h3KCd/HeCznLxpDMw4uW76NIUd+qmMDOkpMaok6bYBLUfhTdz
nPrlONM8dkuIdygjLX5eH9/a6TsfH+dhqsDshnnOM5aYtfTnchDd3ewHvo4KJFHA04Ec4wuappFL
WV6ADpRlrKDl1fFDGD6H+tbcTM+SJDgda55Lg4AVRJbQdob258uNmy1yVegzrMXhEPlKBfaNYJZm
GG7TndlbGRl6NOhDgcm9Po8Cwzy2xmq0wrBDGM5ZvWMbjm6m/JyMjZE+RkCBXje2umh/Rsm7TLtR
q8RMYQykrXZ+CmbB76+FCmezyMPJkwxA0jZn8UhpE0N/Do0QLNEFUQpBMLnuaJiQEUv1MWmFy/Wy
wF5jyVBNOs7IIo7dRx52N1V0an+W0l6Fnr22UbXAk0FoN2h7U4TVXV00SOSAxwGZcGSNLq0z1F7e
9/DYGnpZwx2SKcoDpIBpPf6+vmCrXuTMEDfMIZH0KjWA+Gym34NOzWNSeG1PMrSg/2+GOB+S5PPU
Lx1GlLxGUEwisxujCUXwTFu76ADGQNoUhUwQMrPteXbRqbWVVFqF0Uz5G9rY4/ZURB/Xx7G6A1G0
ZJB6XEA8TYNdRlMFOSFE/J5EcqpQUYizuiJnBrgxDADLpJMKA9VOcaHpSSGtKYg/P9tjvri+Mxvc
VS3JVjaVGmyUe5M86yTdA6i9v3O8avsbNP80IODS9Rr6q8DrllKbvmh+7X3oW0nwJasLdvYh3D6X
lyRLtBkfohm7pLuRR1+uH68v2Ocb5dpguS0O6qsmaUvYaI6QDW4P9SF9j35qH+1EJg+Mtf5AjYZU
D9Kjva3dXkBHwOt6Yy/i8jwbIrfxGf9lriww33uWj31PF5LvQUqQgz/4oBOJWLT0gZgLSfKt8hoS
42A0rnIb+8qmeF++qT/yH4qn7FT85frMrDoZQHAYDQAgDDwXQJ+nWtJLGpz1u+YagDwela0J9sLt
/2aGmwAzkUM1rGEmzfZ5dNLGjwZUMcVWq38BVfs3HuBsTNw1u0yNvQQMWG5MIQEPOQhJ6agJyjOr
uxZ6SdBqBD84uEwu3YweOJlk9zBiRc9o2yOm9K1tRFppK+AFbJwzK9y+VXK0bScq0OoW1ibu3T7Y
avpxNF4H6w2l17qzKWjxUsBWQbB6fclWnRyYLSH1AIA1qAYuB6hByDSGKiGCFaWfNuGi6WS2G8VV
8qYuSG1rIgDwSs8vBosSPF7Dn/ct5/V0O+wgBm/jba4vbl+jk4hkbtq7hnYaq54g+qQNgn3jPg1R
vEmBotAFO2f1NJx9AecTFZCkgWsWXyDT0fjeQEQ5KTbZHuANKxEFg+vz+2e03AZyzGjESyKAS1rA
URL9ntJHKQAHSPLt+jquhbgg+lAYqQ/Dg/CnwTKA7euS/Gi8RPWutNzW+l7E850R3qqQiFdrkUjI
SkM+2NhxK7I0FbQfeGmNSTXAk5RFAKA4jb5vR/DtdlqXeDHEhUAnlubghzIXH0/8eNfPZeSheU/a
Ol3b345ppVGmGLEfu0B6Kp3gvbDyHuVyZKwNKDnRAn2lpACxgzfkPfqLit7ep1GjA6M0OSdbiZ0D
YKzh7vokri0WVB9AVwRQM9TSuFatDFIhLSCk2VGyWx/ZWIg6xbSTU6+x/z2TCWYPOlWfPT545aqX
5w6a2mNqgu31aOByUhsvLGoiyf718azmbhgyknX5gMafJ8FgTYFBG8GxTD/7N/TWlxsUKCdEmOCU
bQWucnXy/tjieaXKLtHjVMWpQmK+qPdGuTeUnWyIUntrL1TwCiEmw3sOTevcRpf1xbRChqtfQjWg
yziHbmUPr3qxxNQpx/ck7TNfaTKq6zkIKYfZE8wp84h8kHH2AV/GWQ0d+kKAMq9cpHHQ//KkUuf7
8CMciDS6w99kdEBtBO1YKJsBJ8A5KxXqj2UIxfVjnm2BQJ19wxGNaHVKgaEGHwvaalEWu9yLsW5W
bT1K8FGNC0a3BSKAfqafIu3e/p4WZHi9PoNrYS+DbP/XHHfbJVMWA88Nl4gi/a8me1aCYROqlWfm
idt1gqCMbYcvq4Wdj8qbCZEtnuRgghJU40C+AjQwEIr1pZ9ZO90k9s6wk1ugVL9PkBL4i+ExORHs
TwYZ5pzIHFj10EZDfkzzzg3rg9mjvQwtIKj+RangJmOL/2V0AByh1Qj0HF9Y35s+VWclBQa+rBu/
lipPLp19WYnu7NUVOzPDbRBrQVYqT3pmBh1CZbQZwHMCZJGrBss+hqq74AW5WgZhiCXWNGixktXl
jpSjAFyfFrqE1PLb1G0TEFg2RbPVITdqyLQpyg2KV1H90rW6wPRabHBumT9uWYQSqlnmxyF0wfPu
Qm7PCKdN10p7LAx1xvvru2VtBcHHpqI6jIAIikOXI1UyKVFrHa0TSntfmDEt4hOE6QTbZG39zo1w
02lOkLywAmyTzNpGpUKSpHTHnjrpps9FmL7VAeH6hHgfOlcB7eMGZDal3kcGEL9mrtNBmQu6SKC/
hOKJaFirpqC2xXo8MQKe/s1aWsXqhxHbUhvMQ6Iss1vK9k4FYF9wptkG588Z2hhYByJeAijUXg6q
1GZzmasAKF+7gnTe5PbRNxkUZGnl/fvtgE2PsWAvwGtx26EqsqhHZ1N+nNN9CUJdKNH/zVDOLHB7
oeuLzp41AKWj9lSm3tDQPNgVouz92jE6HwdburP0TJLKA6ghMY7Y8KUFAgjDg6yT+tkOCs/uh6fr
s7a6PGdjYn8/sxaBEb63GKAdT8HJW2INjZK9RafKinzdwoPqurmVwWEfQLBXQXMvFDc4c2YyGpCl
wZ3SRhOZl/1o/gDJpdrti/omTwUOYmVsSPoDv/mPDg5PwuSUfVmNPXNI9XZuj+gHj8yADva/33io
5OD2B77y0xtdTmGK9oewAKrsKKMb2rBp3e8NSXRgV/zQhRFu4lBcmAyNdQOkhdc3dB5OoNoualCu
CLz4miHU2SDizOj74B0uR6PNxjI7Kc4rKodRqHvS9GZKGenNN6CNBbthbYEAsgXgG8U9AKa5ra6q
cy4lgYQmFGUTpF5S7kHwuIhk/0RWuKmzKiNV2gVWcmVvFKAVImp9n4iCzRXwC/pHwVwJpD/yRHig
X05cL9XgSmnS4pirKOpqT7aNjFWv49a3yqPT6ket/ZAAOJNRyw51+yOV9U20CVDSiJSDVoiKAGuZ
EXDJAG8BciFGusA9k7pi7godDYyoR3nRFBHbBoxUak5KGZIovNMzqjluP7yETgH5UuX39YP+SSfD
+X2YBy4XOGAIlhqcs9Slbp7CFoDuIo2hA74fx10tHZpIQslvuMet44ftjPxMS5upl6lRPI9yDfWA
02SCVOFgSL8Dy+/TzdjfFMD0jhDS0X4XSGpI6iFWN3kH+XLBXb9CkQM6BwY2QGekDEwxN2VNLkt9
tLSA7kPPKEbtxAy3maNTNPhE1PqVG6QKZ09SFmpJA8FXDTIp45t0PClTQlrI8uC5eju2ohcvm6sv
c6lqqOejLRtUUdzWkidzwJsXIG1JLUNvQpC8qfS6E5SNV06+LSNfD4JjjTV6sL+fXQXhpDeRU8UA
pGV7GcTG2jveS451JyqBr/SXA+ePxBl7xzD+bc5QrwStbjRgW3Aeo3E/RD+t4rUAMU6pJTST3WZc
DlMb3jrvSfMbunFQvn7s1Ybg7rPkdIvWdMG6rzgIVghBSzLAQ2jr4r5nxFawACVnfPwp7bL+o1/U
zZJYD2MlcuNrpsDwyKRo0T2GSbic4yGIl6BmWgZ5nLp2tFONhJRTQp1ChJpYt4SHDRp2sKRfSKv0
Jbb1CrD/l87ZjPVNZb7MIuDTWtUAjJ1/jHDBHUq4UjH2NWD+qg0FMIdK2Q/JLqgRGjdQRWo3iYFs
wjz4ttY9RkHrRtC90gY/RD4YywkkmHTs/j2QDtqjrKsVpS3WtsItZyLZJkR/AQhcmhcl8ONxb1av
k6h9beVMXljhzmQhV0aHHkG0BGyqrWBDsi/kzjuELoGlQTseEk18i7yhDO3SBYDYdu0ejaD53nAO
jX34uO6i2e3KWwF7BVrPcUeg3M4t3gx6JdT2QUCHOqC9VARYLhI8/IUNXIcOijs2kNZcUG42QPpD
rwY5cvXJWI55iC5gUTvB2k5n3aX/tcHdNLOc5UHdwAaSuwBM6jRJfZx1sF867vXRrK05thWiVyC6
gKvidhYcxVCZEcCgcXmjx+AfD0XUuyvxsX1ugdtVgQP8fp7Dwrxs5QmAKscHCxTaBtAYYRiC4axO
HNqyoXSBplb00Vw6I2hjY+IGwITiByP2Zh3J1H0kCI7XtjJYBvD7LNsNgt9LG0D1NOocwIbyYtk/
IMbYP9chOj4FUevqvJ2Z4VKbVoGnp9UzpN2bBLQnJCDBBi8/ydZDK4oSVtJiiBEgfMRwN8B8ctut
VIvQXiDLCyLt9tbS20cnlG8yE/UXOzGfFEneoHcfDSz5JDivK8t1YZiLliUwg2RxBY+jhpPb6iry
+y0BVSvR5UbggNbGiDBWZRoEgHLzmeIQCoOhNIDfdEHMuCg7Z/xV3TJ1wWdNbmlmqv71g7XSMgHu
iz8G+VdHk6QoIGpouFM77dj007LtUwWNEgHknlIDJY/WqdFvsET5PmzsmcRVCXU36KJt40E2qN1Z
0BGUnCJPfPzp5xLG2hYE5dNO8J3sSHA+8+I7+SMD1lXNhjLf0c61Y+Q8R3V8l0DmVwsOsUNaFG2S
PHT7aSa2cX/d9tryM5+DnQw01hddiBQtiakaIWoy8ATslJkMyg9bRl3VlAROW2Ve+csoEWgyBnX4
BYc7TUFR1FalIkrRWnAL156ddGQybBcsqdCSPWj5IYQIHYqBtLWLTRIRxfKL+mcRb7vAceVq45i0
nJA3Bjv53JHEqV60XnTk1x44TNzoP1/5hZazm9swC8oejSi5N7SvSJWReb4dtN6XwI4LBPj3aFxe
imbXDjdan95dX44VjwMw+6dkKIgH8Da/dGzqUkl1lCK+yhhl2L0ZFFSC9uswkzDQXOBZ/0d73M7L
qjGVlhFr0sVHNBcRbdR3obOrupwMqPpJf2UOMDxQo6N4//naPXsMxFJkT6mFyQU3KZHsZ0lriWmN
RILah6Q+9WEruIw+geVfNt0n4wnry8eFfjmhFbxYYcxQlTFGlHuHFL2IkGePtG7fSKZbgWdPK7Zz
8dwkzTYbZT8OLGpD+jufg12gPOTLsdI0sCEnt13pl44fava360u+dgI15JMQAaA6AVGtyy+0zTqE
PDv6Z9RhADBDQke/anV+pc6euWizoM9uzQdj6tn0I8YG+OTSWlRZvVpCJ+GYlqWnZxo0vHDY0Uym
hXd1a5C2VX8vhbm9PsaVoJCtOZDJjKkR63BptesK0DABGgzGpCfJKsgyba3l5bqN1XlEvy5r7AIo
ns+UlHKNRvwagaeVvHedyVoZGEdpLJJmWLODFwC44BhABCjBy7EEedj8wx6rJvvKmQm0ZWnR+2Yo
ymOxH+K37rkhzl9KaqsVoYkItI16P6/Dp8m+h3TJoHebqQk8rQ0312dwJaoCmRVQU2hSZ8h7bm8A
1VIO3SfsN3ieQv1U6Cd5oJVt7XNVxHO3agv0qyiFg2EJrGWXs1jK4xB2Cvow7FgHufvYeyV4Sivn
pkvjLSS7RETFaxUsln34f4PcFmyCLptzE0DqOP+1SH4W6c+K/ANSDW7Z0ym8XxLdDXDMQUP8F7Nq
ovbIeCigXsI9VorMGVpIHaOhvHAzomt0jtxc9IZYw8w6eHYhi4NmOxCVcmsHDmajTXRgPBvLCbeD
xPDwbb241tLrqCvZ0qYwg+xQpHV4MM168hJ7uI+U0HmMa9U4KSBFELjetTMP0VyWhwWWCh0jlyvc
WkPk1NkIkHyL5grnw27up1AUUq4uK+p0LIuF/6DT7dJK3Vnm0GsKoEP6eDNCibCcLNcY8j2klPHf
bqPGjttK+t7o79Nu8a+v7fq0g0aHNV7Am/LdpMWiFdY0WnghhBkk3wJ1cOs5zjy5ivBqHOuBwvV1
VE+LwE36yUaz01TQzsSLdegr6Sgv0BS+/k2r8w7wGpJLJpLf/HNSzqcyiw0GIIOIdZpYZJnf0l5E
b712frGytgKmQabyx51f2ynavhwZ22hbuwtQH56cVA4J4j7Z1H1+0+b314e1ZhDZLewjxt+Km/xy
oR0TLMXDgEa8NjFP+fiqyOh5PulLszfjVBCQs4/nPe+5LW5TLY4ZTAvrsGojpgirBpIXzroluBRX
9y4EIfEGwcMfz2V205xFQ6VuZ2Po4MwmTl35YKpJvCiyAx9kcJBwncdpa8j97GmTUnhmtjgKKYqg
Oc52bm6uT+7aVcN6oSAcgHIT1vPyS7Symc0BDdhHfalAwDsAaRiCEdsfwnSimRZ10C5wnsa4GwRO
Yu0yRRgI5is0wVp4hVwaLsI60pMAMz1oHw0y9Y5+avvEtf8C7IzElwMzSEqYXyQgKjVtJz3AAIEV
QpBj6+kWBYLa7eZQ9JJfHRJSbCYwhjLoITl/Pw+4BNoKN5uhAdfbdKdUg+Zv+oF3v8D7rJ10ZEmB
QWK6VPD6l5OnV3owtqxTIW8e0J1PYsh7qfn8F/4Eik0aKH+xM5BkvrSCXnIwxA4orpaI0k94Ljx3
WmRtFycMyPVduDZziBGRxFY/sXjcEVfLyAkNG5XVhLnzmljlzZT9NKJ/D3xH+vaPGe50z0sxxJkN
bkeUbtX4IxwN4ojK7atDYel/VH2gMMC3HAHhn3afwEWnuY+CygXfngVBuSh/vz5lq1vgjx3+vYgq
XdHYBa6/uG2YgnUE1Y8qFXiHNXeIJzvqt4z/3ODp6eCYqhQXCdyhooEjKXcDbLbr41ifrz8m2N/P
XOE4S4XUFUBfVsGmCGxXV+/QQSj/BXocD4M/Zri9bCP+a9QGI8kAsVCee2fXBL+vj0Q0WZwrnZqm
L0O0kh2VyCZSXdNQtgROc33R/4yCO/cBICmSXjNObMUCiWMTuTa6zEAY/zcOxkFwgyvXRK8jL+4B
2LkTWgEM9Xrqa+q7lqIxxv64PmFrS4/IHMRmoHJEuxWb0LOlL82oCNMRWCgcR8d6aw2JoM/HnZJO
sI3ZtPC3OqMbw+PXAUSad5exWc3B4oAZ0ERkmN3Hwzsa60tIjETS92YKPWX61yELAOCAQgExh3+/
ABHqFPAOa8ThTCf0dsx3i90SOQSIX013Y/P6b6cRHWvodvnkqgRigNt36VSDaaQAUKAtoHD5MZfH
anwLQZJ13czXSAFczkhVMGJhBavFOU8pU5dFbZCgUjexh83tVZ5CM8EZ+rpSMIJwHv0PEK/Redi3
XFq54zSAiowg9jBl15ZzvxkqXHAz+I5MihsE8srz9vrQVuIxxlMNCkfwsVpIG3PnytDGecwj5ODB
WZvEG0P70MYgIUC1UQncN6mekikuabrMRzn412catpF4xKnG1KJd+/IUxJmMLFCGEg0u112lgR96
nNAzKjoDXw/bpRnOz+pl3Ol2xR6jSHwnud8h2W8qD6btX59L5kgvz9qlHc7RmkatFAu6r4/2mHtp
DdzteBq1jk7z0yiL9EG/+kNmjMkcYsMgduAiLqVekkQaI0RcxW2W3SptB/qD4/UB8e3nNmOdY8ye
rNrE0kvcAgWV1iJdFoxP9sZAP5gHGGVf0FeV7BP0B30fie3ZgsiL78z5j01IjoCfHwBOmztsOcCc
eDjC5kitngYfaEaKXlPvLnsvqkPuZt7j9UFyq/bFHjeRcySnwRDBXmf8Qlr2uXqDVNnw7HS1wBD/
bv5iiXP6Eboj0mKIpqeXHyESnvROd1+z7bhttyLaf9GYuHVzijiJ7MQZn1zjewwN8YeAtgKIC9/V
8WU03KlCMFvqnRxOT/JH+hx1pCCy2x9CV/p1fX14D/XFEHes8qSBmPKMaYs/XsBM7e/AHD+7KjkI
vNH6iFCigbYO23h8m90sy+hDC8rpiQkmh9tbi37PnxIi8Lh8dv6f8ZyZ4cYzaKHeJTbM9AYo7KiR
+RIpN+bT9/RX5+UvrUTMI/rZybCR9h/A7NcHkbQPd9V8+QLu2hyWRg0bA1+QlKCcm0iL1k+bvIei
CWVvlzOH+MUOd7ckSVh1dl2xCY1o4gd3iHF3r9n9uBWVdAQj4oueip0mWtDCElTVbyL6EGzTHdgr
Bb5JZIV7qy1lliR9AyvaY/Rk0sStXdlfPj4EG575gSvTxntA9B0k1ZLCTPBbuy0hzZ7/djzbDXzp
PvOq017ED7jumP7sSB5aUuZVG5o5DA6+RW7LU7cNN9r+ZibO7qDsro9ONIds8GeRr5zKo9KHsOVs
0RaNzWd4R/1FxMovssI5QCMGx4LFjrJ6knrikJDIj9bJJqVgi3O38OcOBy4a7OLgJWI38eVoRqVr
NX1O56dOHjQQOwWNO8RxuRmq0REEoTzW7z+2QEOEph4gGPlIrTCWIZPB7fxkkfAw3FW3YBNNXJ1Y
G8UrAxIQ04/IwYai4JtI02TVNSKr/V/bfDuRBeixrmew7We30W0Q3Q1e/112XNsLSu/6BlkNAM5t
cafMMOe4dSrY6suDvrxlAclid+53mWcHbirfmYBNpLvWVXH69M3/aJyLProAGVDQMsKRfASng2uC
lzNEx3yG1n1UoDxH8Frioc78ovJh3Cwn2aDnsNe4eI29xJ5E5Z1xXxyygDbea0g/yoCK2D5W4zqG
ZQSgEYRQqFJebtvaZinrjF1BDyc/hsgSfTBJPFDVfXz8EHHEr2+eM2tcpBBDsxThKayBfP+mSmm7
CTcB2S+zKCRhoRrvOM+Hxd2sTRkmqWkW05MLsfHGU4lKttuPwDNvhMBbtg+umeIOfiWDfipuMaaX
4miR9EZ/13LXJoMn2iCiMTFPd+YvUzOO4GVg6OBHdPhuHeJd97Z1AwqQ1F9cb2fTx7O4QdQUhMgz
TIXfwpq0R8l1hfO25pjPbXCHe26jLM5G2Pg20pdDevOmuX7kxs+Gl1eEPj725Nv1E/0pCHplpXTu
RAPZZGb9AHdyuG1p6v34UZPdyX/TIu9Jd5PZ64/gO3kM3S2dTnRb0Htj90skDCk6cDpb5bNVDAA2
0gKFreKp8tOQhjvgmuh2G/q/toOIlWY1Yj6fZO6ObepGa/oFQ57pi0WyW9M1CSOOsVxRCVa0nJwj
MYKsk+sallLixje6G+5s8ksT3Hx8A8Q/TtIyQbLDsiM63xpsj1WW1Y2Cc62/d7eZ6vWvww/0Oh3x
AH3QiOlt3cf29pGOh4ik4DwZCeZVkEBfX8Kzj+CcSzc1SgliUexc99QcozvF9/v3mgy7h+95TkNR
JXk1KDPP7HEeJi0HMEIlsFe5315QYaX1zxtK70XjYj/z5XgAP4+EpwNyEX5u83lutSo3MLcILLxx
FxEqSt2uT92ZDW7qqjSJ5xJtV09u/p5b3rB1PNM9Ks/7nhxOZUJFz9/PQuy1QXFz53ROM8kxDMpv
bxZR92noh+Th4WEhyN7t883t7ilya/Ts7+vHj+19+eN+G3n0mXrTx+CF9HlLH+/h+0QbmY3z2mdx
vjxLbSSwax2XBijfDvPuuqfjUXz/HJM/0/x5D585mSwqDSuv8PPo8Ag3+uN+v72/vxdEvKsn/swI
58DzwVKgpwMjbl5T3QVJCsWuvD4S5p/4eYKsLwpi6HBEYYybJ7lRgHE0F2z96EFLFbdKVcFVx0KO
LxYA1EamWoMqLL/rwzKt9GTK56diTHyIR1CjBlO1CRCO8MZbW3RLtSAAif4D9AZwezFBK62dDRIW
/fAmA8wJ8J1H7x33o0IK2d3Om+tzt3rfndvjJi+QtbIdtAAL9DJ7KC7jZfBtPGXu7mH3YNE77/ur
havHoNl2321mkhdkG95ube+X4DsYavPLFEMplfWmQnmN54Ip06A2C3ucn15eSvKyuJrb0qdlm0K2
GDxm5Ei894RAhGnzWNFq8xG6oTuSg2AnfT5MrnwFn1UHgUvfmga+4vRDMzcxsTqS/35A+cN3PP1u
s6Heo/z9o3lLf9Jmk3gf0EyC4Kr3S3BqPju+rn0Hd2z6Lhr6ekAm+MU9laQmt+keJEs6wadIMiUb
2pBHKDfgn4/sNJJp8ERTsfLUMNGbAiUdtL4h8udjkBESoIMedOMTJCKA3dkPR5DjJKQ6xMfOc/C4
AW5oC7S14Kh9dRiXZtlhP/NKgdkMy2jArEECLIC9OwJQ7IkCkU+JkssJhhn4JVyZkAE2eCSkglZB
Lejn8cncQG0r2IeF55DiEfsuow5xfiQQ4HB1Wh0LxzVB1fUe/ixC0rREr0/Dt0Ski7DijC+/hzuG
Urd0YH9O8JBMHWNwS6t2dkpvjB+VXOlgxFWsqSSNUtdPzjzYYKLTrJjIY6/GJNBLwEVHPS9EFxDf
HIArgn2VCdAcHCtTerlcjNxK1ACNi+OTRkoiOSDia9AQc6Petu7NR0Gfh9Njciq/X3cFX0OMS6Nc
8CtraFENLGV8Ujf1c+sHt48IRLfXbaztsk9VTDDms4uQw5A7qj1KAMKyXTZ7qRe5xgYqNkS0zVZC
a/Mf9c3/2OHOcZZ3cVtXsNPTzo+/LX7zXbnJdxXpqCgtp39NLl3a4hZLSWcog5ewNe6L4xNUH29r
WiKIB0WYtnuB+9gfQmKAPrGHtFznmns1d2evfNhtwshN3hdP9xfqxUfHSwLXuh+PMwHEyoXPPbnC
DNHXO/vyY7lF7qdUz2bsb+ysbFd7pyfbtTx1Z5J9tQmowJ2u7ajz1eZ8SiMvRgZ0EFttdrOc3gsq
HBCbXd6hnNvgnjZB0i+OpGP22TqDSwxl325rUekk7Sv67zPLl7PHpUhqCzK64/g5eyW57Q6B74H5
RfCE+Rr0XBphkcq5J67NEoAEGKlPyoZaO1ET3PoZtKCbh+ykhV+6/P0sHLsRNATjE3Zq+Nt7/2gP
gse8yAI3TX07SXM6wYKFU5641dYmOeIGoZtkm/Xr2v8ZCTdTc29ajWSjJmj4ty8ZRQDj26/Dt9wX
Po2Yv7hmiYsOwyAymin7HNFtvEncnCIeK+i4FaYg1g/onzFxF1Iry4nmQKn0qfWSp5rgKTQS/dEk
tKLJJnTrg6iZdCXvx/bb/1vkk8ZQRa6MxMEsfmvva/p7oTf5begKwovVi/bcCueRk0hPB8dEHRIi
7v6PyJVfg6NCn2OsVSq4yIQj4jxybBaRHLDVyknv+aiH/7qR3H77dzPHtA4QrjFaJs6ZmrIUtoYa
s7f/W3iP+7kiwFUh+U2sf1/ixyKdmeJc6VhMVp0qn6aQK/JLGn0HatuXbsIdLTZ5S2vBTb1+hZ5Z
5NxEa4KetSpQz012k/sjPU37hUbI2NyLnl6r3uLMEOctrKAtWj1Fbr32XtAATFIXRB2763EH8wRf
zu+ZDd5TSEMTJ046Aa3wkuE0ZXvBdIkGwTkIowR0L6iQ0z5ku2U7kHSHupyId+ezf+faMDjnoGiL
0Us9pqp4afyZvkWPp5YOiBIsNyfyXqbKDpJKbkmq3ULUX/qrRU2i+7bvvZo9/qd157t0tzd2Y0iu
TzAb35Uv45MavWJGZV1jt5z0/YK0BuPxFmlWfSYUrhnhfIgzdX2X6zDybSjI6S2gGWIWA7TIJ/su
0N2JyiTybvYPxPHijfzkFr+zjfDQC1b609GdXc+NFQdZ6nw6MofIpxOqlsDhb1/z3c0zLUHBZT6I
IvMVk4xQGM0zjFjG5nMTTja1YEvux6eXxUd5odu2bvkoiDpWsn+o5iGwQEAAWh+waGCFz8ZlgbMg
DhiICLINPpI5/nDAXUClTeZF5COgv65vGJ5Jg71xQO0CY4DTMQVrbjHrtNClucBePrQmzfHkPPkl
GVwEpCHaWn2F5m6xsR/yjsgP101/0spx++jCNDdUSS1io9DhTOsPtCIh2Tgd0erNvuAlOsGX1zQm
0k1N8D+Ra9HRV+/0x4m+p4/TjX6gtDzunR3beaGfbaw7QfS0UkG+nBnuWlGNoQFnKWZGpjVV8HQA
BdCN4Y0J6f1H+8a7CW6Mnajgv4J3YVbRao3mALQ98F1vhdGCxDmGB9NgEaTkqJb5GQTGQFFjUZSv
94+Qk9pLLiiB8GIT7YaVsOfCOnfbGDke2k2ACoW8UTcn1VO2iOK9aV8R663YlN9L0XZna8zvAaj7
AkSEKJgh9C63expUQx/oGK5BGjDq9xu8G4ixl/bsjhO9G1R2h32xhqZpRr2Ji9zgHHeT9dOQWigs
4cllHXxf89W9RZLb5hDT5EbaVJ63vS82EfHo60xAH06ub/nV0826tv/zAfxwEVSWUccqWx3engoi
h3wDsTrINZMbMNGht5qg+voXMR9w+Qa6iNC0DsJR7ohPi5lHlWYjx6nu0Svk+0js3dyhphz+vD68
ldKTeWGJO9EtgLNJzLKp6XYCEifDFbj4NRKYWkhiGj4VJL1b6F3sedJbQkNXDUlOErq1npQ7ITJi
bWudD5s7v8Ysz4U+NPOToUS5P+nFez0Y1jc9rXVitPO0USzr+H+kfVdv48rS7S8SwCiSr80gKtoK
tmW/EDMOFHMmRf76u1rfOdt0D0d9sQ8GA8x+2CxVd1V1xVWxIAK/3Kg8pxWScqHkueJ6XTRw7kD6
M7/782QYxxHzakHrF7gD+RgayxgDfi3BRo/WaVQrVh0PaWZTJ01s5s+JZWAqzwHsgQDj1i7v39Gk
wR8fC6PijSRrcdNoqF8V1myjXM1MXmiZq0Tm3BKuq214Mft+p/nLoF7HprQQzP63JlucXzHhCf6Q
FMbbLGsJA4eiAUcFEmnNrdYmGw8LNVpzvoYnsecVuabe7jHXjOeZJqUS6hjEhOJl8IxeXltk83lM
TXhfP5hivM8UeVtEB2BKlgjm5iUxJ11rB8tKM7ELK0kiogyPovHSGB9h68yDQ1CfBMEq6n2i8jZb
TOTQf0ocY+siDJ6pcUq1fsjINiFDY74Fu3C5TZfhsvzwbc3ONStYaovGSskr9hVatp6YFi/PMS36
qOVgBBcYb+of8wBeLXhq4Pen5+v5Td++oYPB+BUvdhaBV0w94wCljH8jXiOajO7nXqi1Qgiawl6F
gRGP28BVbMDdP16s2u1wPbsSaSle2mDKNVa0EV1GzWdd/x+x1oCvplXuzHC1o5a+AQpNAQJt6aB/
tUWrqpNEZhGv9dSRdVJKT7K4moVETl7m6N+uHKMjwrDW8ooU9baOlnlp+sf7RzSpgHQoGXv6DIqG
9/PhrYQ5KixF0J9kRzFnprHa8bI1PAqMNgx5hTped+lPiRta2EO8M42P+zxMPedAkfqHB0bERYy+
GkJJeSDyb/O64InRpNH45/vo/fp5Rl4oZFLdgwNrwCHlDzV5Nb3f93m4OXSMT4IhUFrAxZAvoJ0Y
exwXqNEgIOhP1UpaKLYKSgcgFJqfczQptnuuCzJxLT/oMZZ3UGpVkWagZxxpVh5Z8gq9ufOlv+gc
YwEkSUdAU8rpPpcTlhGgG1jQgEYbhBy3SssoqolEwLuWPQp6jbRPZxWJjZ1SiqSp3dRHnj3n7DWY
uLgf5BjRKyo/M+oQ5GSo4UzXiJLuUVg2QzEjRvLiGY2ZB8/3WZxKrf0gykijLxbzCxpveqShsudm
0WwThIjv1UZ+CtD5eZ8YtSOs0IzO82ZzR+fZz+rEiCMUai9+eYqyi1X2F/d/I8F4jUrTS1j9BBJJ
A4jz8ncYL/8FAexfmmMIGnlPFpfB0LLKb6hM6BEcUi0DSr11nwJVnT9OaUSBeQX0WaAFgdf3Jx8j
Axer46gu7/P0kkaXEMt6I19lMBAA/E2KLAMPbaDxFHZKX8URE4x9qGZN7mv0HtQYU+9NSiQPYKGp
YRoYfK44qxfkScEaUWOsQyzGWjAkYn9ar7e30jty36f4/ZSZZEneN629iTbktbN2ZmqvjuU2NdPt
B3LHnAecd7TM6+TNpGsWBvgZwtCSSn7vsF+yLnjxII9ZxkxUsZrOi1joT+hZR2XQ75zrXOIIyW0r
zD0hZMxCaATYpINYBM2MW6c7BNic5BNjdyXh8XCQK8RFm5SsyDFISfJw/NIPX2vj9LHmdbpMZePV
bzn6A7VMm9VYl5tAWoX95fG6TA7tg+gmHz6S5TyEtMlzBaIx7UAEftTtSEaKoQRJI0gSbs8rU6LL
H5eG62hNPigjEoxqq6EezJMeJOBSoTi/fRiWp9Q5XdfIAS4W9qazcvQz1wjlj8by64Nj6yfFc0Sd
0fwLhpHVUMOdGuVZLV7S1E6qxX3bNckgTg+JQPRdYWvST+Ny7UP1GrTBcAJY+bsUBlZjXE3/Wn00
hVDbYgTYZw8bXu8TneQLKy3nyFHQnfOM2ikF2u2GIBpOZbH1ol1ZP4qA0vvfaDCMNVktBlkVD6dQ
/501LTGk1cznrWnkMcIonWLEXiwYIUxX2ZqyvGxz0S7g/t9nZdJ3A2o1RreB7AMcD+nnJQ1aPjTi
kA23atpaX8yISGam56RktsgsYBpxCE4lsOhGuxsaDCIpFiUNiYle06/5AI932yKdg61km/IkPf9+
yPYOKayNVpLX8pA8lqRfHlPT3d/neCrD8+MHMO+Dol7rIomr4bQ+XwPiw5N77O3t79xxEvMQmIVl
N1ZemOkveyVZJSpVwQOKs7zczq04/odRHZ0DI6iVMvhzGeBVp+fnbb55q8jvPjN9spiZC4xW+o87
Ca1ykXVBc3OIsICj/pO6OaLOiLA+zGaAji+HU5vvFf/YYR2CkD95am5LLZxaT7Q5p05P9R67jDhf
BcPrhRrsrtHC0dtvD4bzu9peyfIzMBd2iFx0aWbH435m7XkvsTypSt/MsvghahM1iWRQ2uuzvngL
P96UpwH+1JIs7NburNfVr+Oqc79WAjFfW9t+CgmvKDL5ntzgILGbiS6W/6lmtdL5l6RPcd7SZzY7
lMrp/vnyvk+PYPRe+UGnzLDyGSYpeYv0pzkPWmjq+xJWrlNLgQEitsZShlIlXuv5cNLm2Vm+lGcj
u/4Lyw3ECoojg6Y+YDT9ZKGL2mEoLsJw8oqAGP2yUZ+z3rp/TFP9cDj/byKUz9E5DYpRhaE6QOtU
Z24KMcZhy+PpJZEs/7G2OwddmU1CtBOHLP3trPRT+EuU9xUDqAuMsgtamEhZg7e+C6+z0OwMdOGb
vm/UGfDTlMIjmpADN0PJ9EghSRf34WLeG8Y2CEUs7q6v6OMkTZDHThFn2Oh4/9dJ1MYzvw7gVFiN
STdwYNye+XXBvCtTNFSIeANmknlBQ5dTbJPtaUBdYfaEAmxIVsaqJOXKdRv32b1PfirqREM2NtsA
Pw//YCFLZD1IEj8cRDQwbxWsCQZusr362nMs3lQbwpgMuz+g0KNSVwdwWdgJQYdP8ob9h6/8vhtq
yf44zW92WFXx1PjSJx3ozFx4dduH31eCPuxhYcPEkePe5b0kU084GkfQ1EGfNaAbM4oj+37Rt4Uq
ntBEmpHLw3IBk7oRHHvF0dA/Hw0N0oGZUPToYzGKwCiPDvDqImgw/Go5FelfN+bAc3omXPyfJBg7
5ul9eu3KGC7+algTe7PaHXuOuE8Iwk8ajAPgF8EwA4QqZnhRJy7MJdn0ls05qgmh/kmE0SkpgJNx
ARrnaT0jyusODQWmhYYX3tvGPTDmIZ8JaFmEL4rU9FbGzFB64KEk8C6debi9vs7ypqSXXu3783F+
4JhkzvdvDI4ssoEFLcOQ4fsVAsqUmPXiyLEvVP5/KuSPq7jJw4hCILfoD2hBQSUUlSAwL67rfvBu
gscHNbIjKn4+JCjO4SKiX8avwPnizeFMFF5/skHZHBG4hIDmHtAjjChcdbMFjmoFqerJ3uXcyERr
/U9KjJ6rYYastAJKw8P23Jjn89vFdB8y8/fD1skxWHXF5OsDfDWOZ87TGTaPLOR+WalU+cXz22NL
yMa2Q/LE0cw/zTNlDjMRAHmjG3QYhUnDeR14ZYYBEbRmwDAjzCDD632RY1HgkR/+SYRRmsEopFkl
pjdL+XR4OIXW1T0c/G1TW4fNPhosIyd0AAa5XQ5lDnsKk/C/tBSTQALly6Y5oANmUxXk4gSL2tVx
pOJhQ17sbIlR6Sd0nWqvXz62YWMERObqw0TR7McZ3HpnRvKazyTNKAUc9LP+9LzFi+EsyaNmbkr7
xd6ZPKH9iyH8517Zsd9Krwz/koJcUaDGgYLcem9xFGNaxb9JMBp4VeaYMqTpcasgUWa+mKkZ8nbI
TRS3fx4bo3xGjc1/HTaQnbaW4zif0uPicWPTkbvQfE44vSvcO2Ke26t20bQ+x6Ehszc4D46IS1qU
bupuULnJ0Q/Kx3v6Mxj7yR/z+rZCXHY5KimnYd04pnG6L/9/sZLfd8S8u2qbYh9cUoGjc7TbYgL8
hAItubj5zuJ2pfwZ0/5khTElETrtQinD6VnbK5A5QgcjECaxjwH6zQyL9wBMlMN/kmOMShYqlSco
kIz1OiHWFte1XD625uKzdg/wLlcY9jYw7sF72P7iL/1zpOyoTS9UmEyagc3EN9W3FURRR9tY5XKE
kaNdbI9PhgVrKkbmkQ/NiLCcP1hux2tvkGjF509X4JsV5pHukz4ojQuVd+vsVCZ6W5FxmVvEts1j
vsD0LC/o4DHFmAy1v3RRXxT9af6kItZ0lon5qVgLjMS9YvyYd4Tcq2KMhzwXay1TISJpRkLL31bn
FZAO9nvOVU00Fv4QRRbRWLzIue9TOhBD2AxUA9Anu7BN2zWW2IzIy1bx3lOVMRqhVgyGEOd4SxK0
697ektMneUeWHDGV6fqW9cGxI392O/3kkLEjxkVRgrkPihHZWt22cvCmPFgcIpzHmt2KEXpIyDY5
pONsoaPtRJbI/GO8GnPca93m6fFE5vUnS4z9qKJK6kQdLK1B7g30Ls6BfHrOwk7RLQi9/tp/fAic
VRyT5l6SdCwlEYCTfwteR14ARqoq+PeQFK0h2dkjHG9uWqNH32desLzrUw/L2GgDxTPmGd7eHpZI
6ykELUE6jtJ1eRpNNfYPEzIiyIjiFQgOItL/UDEUwYAYRwN709Ft3r56qqr36DACGKuA4m8bHJzq
Klb3wpE8+n/f+zrzdOXzMtGwFYsem6X/wmD0RlzJ5so1HjvCdQUnjeDoyBjBa7S+mmNZA4rYMdIG
KBXyEhPT9uibAttM4Df+LNNCsJMjh/QAs/5JzRGSB4B34dm+ScswosV0FbRyj1ZIDxdjOOFD7qLm
eSH7D55zwdGbW85upDd1/N/rl48AaV3cv/6JGghMwYgH5lnyK6FtYuosP6//r7/1LXKdU7FYLpCO
3wxmZ9m7XWIljosoj8faRL7xJ3XmldL0vq4lAye4RgvzsIxFzKSXGIV3atOsfgO60v1wj0/Cmjsg
xJF6dmAxiUusKKXBUdiYsfdakxJLryTnInOMHkfgb5Z4dHlGOksjP4Ol1R70pYqsKUcGp/320f1R
RkcESnGYRXVGT9BCRQNe7gNiqxrljM4yV73Lq15MpM1/3hhjLso2FfwoAr0agIFbx/k/I2vZqrmy
/lUWYMQbYy1UI1W0VKdQHZgZ0Exx8Wqu9vv69b4KTMeL32TYYcUS6Mh5RI8wwF5piEIH9EhMxEsa
JyKfwPX5cXY3/I7RXXVG8R+hW1uCrbre6qE4P7VvGGrivvCT7u2IJ8a9vQZiJiYFFYuEPBek3jjq
Bl6FhnQwwLbs6Lziht30k3ceEjb53Me1B1x13BayUsSqyHVdHg1sVKKbJDk3Ri/+HinGbFSF1CRq
CK1C9EODn08gy8F5sU33a73n4QtMJ8FGZ8k4FoIeDpLqgTELtYKtk9hoIFoeKmvxurJXPTm6CE/W
H/dZnPZzkZUCgIqiY4Et87ZI7XVe5yKiVxkYlg/58bREfCItiY3rczEk/PXV3TJ+HLLTj803WUZu
8os8y3XpRvZ8fgBmjSkBFokYprqjTr35hW7eHN3mgouyDK+0OFG/oAryTZ15jAK08sdSWaM4Ztab
8PS2XZKrCfqn3Y6HlPYXd/GbFiNDITZW+OoAWuvndW3R/rCAOIdFjVIDbKcNx/v+0U6nc0bMMWJU
+EohlDR4phEnzCYgcefWAvmv/XzHocWVHsY1lROjAmg8fdWFxRkTflvqDHvOy8Le/bLhDduWy+GO
fvFPlfw+TuYdavU2DK/U+8ZLThKIDBo4Fr/Khcs1bdN25psS8wIViYB1MzOYtuf6XSMytGO5SN0B
nv7LBtU1U3EA4cVh7y/P7DdR5inSLtV/kqmVXVvrC/pU9A1ZYPK1Mc0Pdbn3rY9nXl8YRx1Qbf/5
ttf1RWkN6suWlnUWzK3mPqCburKui4bD31+e9f/yp7H71KSLliQJjWXejAfPWhIFOXfzFlHz2s3k
aeP9TYoxMXXQAfjgQoNPy7EeqIt+SBZOsH5DkhMZGPC32diuaJpH1wLmnRtY+/iJl0Kbzg7+o40a
O2cPk64lpUYfSOi+cwoI8jFkWCF/wD3b6bf4m2HG0rQzbSZrJRVY4BRg7DJ1EWDrO86LMeeRYeyL
LvtyV3Ygo0fEuGAW7dyb8ntCaisO8F90EBbjaxVZpjp+xvJ9sdi8rlaIi462TZYXx7Pe318wxnJG
V6yxzzbmh4egebWyET5j7ywnXJ9OUI0ugDFRs7lXhR7NbluAOMyXmHmewW3Yc8zSdIj2ffaMWQow
k3n1aNIhwwCuOXsTHHPv8iC+qMX5u+3T2HVimphmuk9D6GFZWB6huLP32ZhO2IwOizE/rS/VUnUF
GxFB8nB/RscKxTE8YNaM1FDVnW0Gj4D5PO7XXMTg6TTHP0fIlmXDXMVCdRohbkG1Mg1beDdXfs3x
6f4SCn6TYRyeSK+iEJuXoCXIJMLHgre6aClWnF2aR0BE8Eo4HJOOdXA/rWvWXxH5hki5rd8KOpgN
B+vwOAeek0S+VthzcQwX92+RJ/K3+GDk/zf5FU1Nt1rgfOV1RNzDDqgd4g3rfyTEWJz6IuR9TcPq
bOG94rnHpgn3yBWM+76ixhZpQ6zV1eUrBON5nQMRxdgJr8ExNvc33/A+R7d4/I6K3RDuRkfXziQ/
UGdUOp63WxFPfgL8+EVkpi5qw0fTlV81noBw3im2FypS9U40Uhzi+oLGXrOy/NOeZ57ue01YtfJT
Bn1sFaijBGxtrcBF6uMhOX8VL1h0gpCCC0UsU2N37xAZK3Kp5S4VU0j81bHe1pie3D6clodg+3mK
Hw7oTepl8vlJiFmh0Ry4YsZmfYyOvevyTpbjCmtski6sEJ2mVPVKa31+e3BOj22Ce0SKSVvGJscZ
5qndLRIYyU4vB0NcULZnrpNfiOcChZPiBHMuk/MKsHk6NQixQ5JWuQFL3FrKVs/JEFsCT7d5ZJgY
KWy8/xRcHEd1UUg3zAMxf61Qw4fu8VxQjg7cQuPR0Q3+fw3JeotKt/cI+Lj7is1zPNlEXFsjy1PN
oWX9wkJC6WEZOvX6HVafjjvwOr45FovNxl3jXB30KyQhWH1iYPyDwwvvahhnQ82xVbygNXQLTdz0
OUET+cKmN4PK2zOHGEeZb4nd0dVcrnGH1xK8AJfg7YS8qbfZ3Moc6+Q3L+b6S+bqn8eZheXtcyOQ
cyrbTWIJKsHC9FB14+smNo5yAVkvlEVaH3qMvfHWi3LOlE3OpW0kCq0INtfdl/Ra7r44Wjsx5TzO
OWhsUq5pgjhMqduc/NqiBz0yF0tnqywciOLBX6D8THY2xpk68oUGK470c4kzPkg+Qwd0WYG7zD6j
XHF6c6y1shULqzOH3Paavf5g9i/W3v06xtswg9la/4/WkU3b1U04H3R0StD6DwCy4SWj3SPGHw6v
f0mz/iNDt2m9kcCWqSxeK4XeZPALbWSaKZ3RtcahwhMXJghCVBdmWFqH3p/MzN05yU49r3OcYxNl
JnDpL5oeCBHaVhCVBytt4fKsFC/uv73jo5MSUyNU/QoUzttkJ5hvJEdOCuDsi9mSY0Q4BpFtgWtk
pW7mFFakM7GFZOOTaHFYPO7KAyr3HFLUf7/jfNzSAiOm/KiJug7PycmyujkZ0ENOfiGTeeE42RwB
UJicSTwrmjoYwBGCyQwgtwhWFE5Nh5NdA6TyT69NnqFFP+6RJO1MwNxYDxdM6ZBPxNMEs6S78NaG
UGFFHg+wfzpkkbEdz1AxSqffBGd0hpIveppPzbDhPjuRfZpbn0jU2Kja02wJv6d40j0d0WO0ybvO
LlWY4s5Usr66xlP0+75QTAd9IwKMLtUYkIgxZw5JxyyQ8/YbQR+qjjEhrzvUyvbrfyeFI4LME53K
WqQ3Hj1BslwuPAddU8Sz+8N9vibVakSFCunonvQ8Sa9ZQN36wQJqHM9kTyY1Rp9n/Xg/ji9YoQ5V
mu+DRUxuJQGOIeXJGuujY7vHf4KF8xqYXbQ5/hPh+MYsTfeIzBCPp8kswzdPrJPeDbJ+6Wh2/LL5
javRSrNcz4HoYljia8WrxE2a8BEx5tlVBSOVpP8jZm1jR3h3LR4/k+ZuRIJx0+N5ZBjBLcupmOLh
BVl+BKg89/wW9v5hVEdUlJ+C1sRtlQQyTi223rBa6fMKMCwCkB608Pi5fV+oucQYa1D4Xd/LOohZ
53O5Sci6MxV0hjrKq6A/FEu3ahwORfrz77HHmocilQCqB4oRcPOzBUF2mKBg4qpLnrTzrouxC9h/
BleaNvSiiI5BHbRELVSUnDcoliAsNZYdxl+f73PHE0LGSMzQPJJmNdVipSSzCLMn3JIT7/wYQyEH
Rt4aVAjTZbC9rg3ziv7hL+rchfjLEfnpHM23MLKuejNc54VhgNrzFnl9HCEQZa0DYLDwB5UnirOA
JQMNEVCSvn+U0yXaEWnmRY6kaBb2BgSlBGgphS3FwmTSmcYxf/BJ//jeOe1qWMlbP4IL7br3qU9P
K4yos+YkKrI2of2q67fks3JUSOhet5954BnTiYwRHcamKEPvS9mAA5aJB4D7XdJhEdLKPQa8ZOx0
gmZEibErgVQbXahQ2dzS9kDgykfQhRXqalgXwjm9SY9tRIsxK0oiJ6pwgQ9QWufGRpkLD3NNsJgC
Y3IoAXGocbTuD+8987GMl5p+C62Pv304bssDCiFoHcjNNdc+c15q1pNX56o3q3tQa8xtQXxbXGDZ
EEfvpktZowNkDIkGhpqCZs6bFXZCk/5LXqsJ8bE8cYd9Rl9cH4rHFGNVro0nCIEGercZ6tgy3maP
92+J5xeyXvwQyZQpkHAeEhtJrpa8o8VXJzukeveufLpPjiMTrD8PVNlUlz3KEJbliLuUzA/cDAqV
4jtPGTuU0gRdL9X00NBlRw6fdBTBRreyvS85jyaPEGMksrlRaVoOQltsE14GHEwd3tcZw5CHsiTr
NGG9ngPdtFrevwieJb3txRg5zrFk5Gkl4fON2a2sqxXX5H1YFUtzzXPRp63OHJGUYtBl44zNDlR0
SBUhYjj9s7HMzMJmB972y8kMnfxNgrkJbzaXMj0FCUdcS48xkbjmhccEcxvVgHnfxIPXgpbn7bZ5
Cy0ZsA0vPUkX2IqHbijkizg3NO0ofTPFWGtdj7pS7kFSeoux0nnzaL+uTPc+kenYQ8GCLmDLAkaX
nTMRB/0itnlD/b6E9OYW/hj6ZWqC+SfMAeIZ4vgPkwZgRI9xH8ROTmo66nga3mMM7sgr2M37LE2/
qCMSjLzJZRsUrdHSqwKqANrIHjArsUS2Efk2PKwRrxox7Y1h249syAagl1lEMoDCKtlAQUIbMyFB
RQaXgopQr+ztYunB2ntfHTGjETjpVg7Xe14D26Rojsgzwt/PvbRtLiD/4O/homDJ1/0DnU7CjAgw
sj+7zPVW9Cg+KblsthfzwQmt5mlJDsIHOgGviyOGr+InXgpmOos5IsvIPw5b8/thfj1drYEkT8EC
fbZVDa+Ww9+kSI7ozH9GdqlxnQmJjj2Gz88abk23+ofi5f4Rcnlhgh7aYlhrBXhZWx5wi9D+grK3
+vrBIUNv4o+nb8QKFZWRUceu3PKi0B2QxSHA6pbDrYcRJatjz2OIKtE9SvRQR5RQrupiLQFDYQtk
sroyiRN9+gtfXfJCq1up6O+kJLY3S1L1SzEfIH5rNIXOPyMJ6NdKsCh9ZM+zC8EeF4r5fXGE3Ye1
10LMZq9VjohMO37/HKzENm2lQV1VvYiDtaw4JwQNfilJD8cjd/kOR1IkgbFeORBZIsPD6sd13q5R
OUtgO1xtuedIyqR3MWKIMRpdGHezCNhgpzB2/NQnVRuTEGC+7VIRiCiuAkuer736/DQbHmvZ6XSe
/3FfVP/EtZDry5CG9Fa3gpm/VsEuBv5IryFH6Nlazotbp6ufI4YZazKgYFiKBs5VCZa6kBIxMpuF
9F4+N7IpKCTAxsTFSvq4rgdbvZznvDhv0kMZkWeMjNFp3rxTAKucfAURCR5XPu8pn373RiQYG+Nj
ObhWhZBRzBUD7Cla4yknWGmjrX7J9tHiDmXxWGKMTaSmvqDF9Aat7hf2PdP0eGdd7ZK4JsewSTxa
jLlpfazQ0QPQerbo1ofMxiYYK9tt35rB1I8kW242ud048we1BHhBZPESDxz6N60dmbugnANqu4L0
pFb9e2fjGbqvjzwGbwmJEYEmKfLOiOgjdD57q2Vgw3470hKFO5risDJ37a7mjmta3FQHlbw75pVt
zroC8jrIqGJY2/xjeSWn5tMnTu56igmAbVc93ed0OvD4FlO2NUuPQnQYXW/0MtLZF2zJiDZzJ0Wa
jEPp/sMusTWcPFCxQ5faOOqX9SbWAW9y9z0mtON29yvDMnKL491O541GzDFWJsvmWa4EUPPMfla+
6lUekxV3luu+wyfdsscjWYmNoGqUAQ4fJuBn74p5XSUtdnTfPz3OA3GzpyMi11Yf8pBqt3P4uv/l
6RaH0SExhiNvurjI6VKD0mo0qw/M6KApi9Kz24Lkz8YWTVGNm/HQ8LiCx9gQvZhlaVvj2C4XOHlk
AXOF3i8k9nhDMxyNYus5jVxerxG9n+hXeBx+ufePj2OK2PKNnM4DWehxMVtv4WhOwjG1HOFie6t0
LSoChZ4S+v4iFPZfAc12nwGOZN3CjZFkqf1M9PMMDHhLTH9Uq/tf50RjgEH96ZmKbdP2Wke147zt
VrQbu96kgVPFJmAl0Wq6P5qm/bo7LHKVZ3AmI/ZvwWY7rLCUSDLUmhqc1VnfI1LKO+uDNws7HbKP
qFDxG52fkrcY/0rAILCWReeNAhwsAK2M8gm235jcDkJ6Xnfeh9vLNSIH6JCgCyJ6nrFV1sSUCM4R
2WIUJrluNu8AGcsgznzMYc1gGZqSYKN1cszd8HnwjhdezMcz1GybVTSb12VDzVvpVFsPyY5ywQei
mEzfft8UW6aRxMzzZbozpcfapZdiW7TE3PPJcFSW7atKr5WkNxJisW61nZv6Y2S2qN9hnqu3cHJr
+ZHb38qLh1gEWyGShThRQFJzkTG2CaYZXNN3PnhtW7y3gu2ZMlQhFCuqUp1qZViquzt+qB8oqNE6
4f8YE7FtU2onC0NRQ/oiFLSC5xY7+lqrxWKxHhhvJdHrlS04963VzQe5o103GNWRdkVBlPleDJoy
9glZh5i814BqAvQQ59XgGF22GJM1sqTMQqxYMmoSeKTiGfW/xFfoIsG+Ft1Q2CmfImjbVDKwOgVo
IVbqzA7R9tXEFrjVMXAsLv7idNkC0J7/JcdY+UbL9Ab73mkhgU4U7qP1SV8q7wEWFxqWuwqJe3T3
nKfxL5f1TZTx7ppcEI2EriYZHtbO0pmZwwGr7b+4Fp4G338KxTcdxsJXfdLK7Yye5RrgnA9Lz0LL
OEWkKrG7DTh6XII0qXCPIPU5RlJYA8oyv3ggWKIdks6/YUCTAmhSTxnvCp4VjNNbHNGfdmS+uWSM
vYCZpEbWIZLPa5B0tl2HzZuP3lGyBIDqm/tizdsj+her/02ScQELoagvnYALBMBMRfTHDYW6A8gX
h7PpJ/MfMmy0eAGi3lDSwOM53mx7c3CQL8q2fUCXDnPHQTnCcuN5dHdGNZNVKZzRFWGO85aelF9R
RDznV9bYHL54SseGin4k1KlCF1Vhbshfq46D0XN3SVboNTg+7ZqlDM+A194z7Ux/nyVlf8TeLBc9
Rc8gJYlmeVhGfQk4XPEsFxsmah4WUWstNSXYvCqRs7JAZfe50xdzB+l0i/PK8GSDsSGZEfkdim8w
xGuM+gUv90Xv9tbf0WQ2Nmw92U8j9WairLO0wk5trBz9TSG3rpg4Ccwa4+WbZInenhjwW1a8wNzn
/Z/APU/GmOS1kgfRFRzmm2T3O7VgQ6rN5mWD58DltdVOhviapmPnpY61p6yzX2DpqpTnIfpDK+CX
YZ+CA0gTZIDvszTpYI2oMHcWXzsl6SRgZM5qM1btIrNVrAILl2G+TmqOOE42qqtzWaM7j7BrjcXq
BxJBcZn3dFrego1qf2cm4Mtg/43d59x6RHuy7zRr35nvPnwAnuo25/qm9G1Mnnl7UrXQUecCeWxU
zdCZdfm8f5aT1aQxAUY8RC/oATmOCuB66/x2PufL2qUNvShtphDGj+eZc5/gZEZ9TJB5Z0QtSedd
gnogcIrWip27waO7fr5PZEpCxjSYh+V6rRVDCEDjfHasK/CpwoITNU+mL0YkWED9qC67UKYXs97m
x/CleEd/hl+ZH9wVyVPv8pgQDdJGFrdtxFYPKFwDxhS8lWc9okEoJhvqk7pzm3NwVJxYezUmRj2T
ETH92lzl4ApilY1xbZv3ekwGKpqsqoD/F1HfZrMlot+IgJ0WaJuDholssSY6gNdK8LKf5QSjFxx+
pgRhTI/hp5XQxt0FoCcHJHyJyWWfAhf1vrBNqtCYCPMm+mLZXVsJRErnvIa31thv6WtgS6+VQYJl
rSLp34G3L9cTzHBRcIEhbq8Ie2vjH0AfudGtdX4dzNXZACMRIb+y/V0sCMJAcUEG23VFTosS9w4Z
81t1MxWFDbALYvbWArb7/ESTdz245Fi/SRdfUyTUlsW5Jks6DelHnMmSOBuKjt4fGDuL/zGC4Y70
LzybcQv//zjFES1G0XoMGCReBVrPa404b/mj5oYPV9TirBJwbdbRs9EEeDTnDnAC8ahx88jTBzv6
AYywRhEm6DoRP8A6v3nAQUSE4cIb1ng+z5SSjw+Vkde5n2RykoPOGtgv+Yt/vK8Pkzo3YoORxiya
Xb1ric/HiJOEZWPZbsnFeJ7K5Yx5YISwuWQZwDREnBW6vd6WJFi0pmJtXlJM05oNEZcdx1GcTH2M
KdJTHYni4GdZ4WWgSNMRZ8eZ2ZVDjkfuDBSPM+ZBvgZKJ2FPDIV4wry3ASrmSjncv6LJ12vMDPMI
K1p/FWPkralXg5FNrKdXiPTCMYyTrueYCvMMd7k4+GggAJUc3ckDxCEx0/XCflq5vsMzFVQ7/lBf
+GhomtJ1jAkxxOZZijkrVQaxmi7RsEUUPl0YRM7JUcG6Q4ZNIhqeESqCqIAM7Wc6Xy1tpxB0l6M2
96+O75sjNpFYXWPV0weNcuRsUwu18NJ8NMkFLvXH9f+jL3/a2o4IMgbIv0iRpPoSHe/CCNn5t2wp
VozO0y8ea5Nt69qIEmOCklgIjSjCKUKVkG24PFZANRjQQrJ+FFC5hn0NjsIadD/mNk+ROYLC5hUz
Pa90r5gDYt/yHofF5rhyv9SlbvKuj74X9ySFMVFAoDeioQWddbcyHIwEvAx70dyraFm8L5PTDsjo
NBnTFARSVBUGTvM5Qp4eDXbOFfOMhrlYLHbQta+9q5v3SXJFhbFS+bzOrkUEUbFKS7019l0d2ZKW
6bNkrXgnOWkSR/wx1kq+SL5+qaEIVktxDORddp6psPLcBm+ecjM2RBnmRRrqsPECkg7tcraL19X7
7qtD7rLgbsnhXZvCODftTMzD5IozLN7kF8x9KTKpbfJkL3I4+DWgMFxdWeyRaIepKbgZ4sln+vtQ
2d7v/BoqgViC+nNlY7G4v3O2zUJOCDZPDftX4WX/zOs8nn51RiQZ++IBEjQVsESYto7BaB5eYTW/
sAbimXuRHB1XGPsSJ5gVLSoVR2tTeNe8JjNbeXE/7mvBVGg2smKK8tMlQEvkLPM66F0hL4J6McM8
5VJ4MertfTKT/hr6tbF2DPscVYFRbzjGuj5IOjqPF8PO5Y+GTh/W9/cZXY5qQZq3c3y/sC3gR9Nl
GY3TW5hDvc/HtIM7YoTR4wAgFK1ngBCa3E0rOvgrfzsI5rwh5XaPyv9OPV05bft/MVTfzDEqrbVl
HIoyaKoA3yaCjXXOKEK/62R1KcjHBxdVYFIm5jLEWBBxbjpzmArWObcelbwSnunv9CF5UjFXUSMV
Wz/lpg8Ya/7IJeXhj5dmbug6OvqRe7sBpI1cUwljCbXhYcsowBSA/z0jqnsRTWl5LbEgpyeR4+5j
UxL+1RswIsuo86UcWiOQwgGeKnRMDM2XJ9Nt/h9rX7LcOLJs+UUwwzxsAxNHURwkUdrAUqkURmIi
AAL4+j7B17cSGYXHaMvbtalFmsnpAY8TPh5fLxQuMGv0vj7SkLnPSoNdPHICUY7+URDFyx0sH/EO
GJJ4+4UC67P79j54kh2Ql9VqhY7TMw1t4MKg+vX1BS43++kdsdQeQMN5e+fta3IIDAaESPinZoFf
tlUWGhDtCWsUQZchLTl3h/6dRyfAeBOtCJo1kX5jqLYttrJCwqVd2t/Kc7HWXY6w2XdwohSDODe1
0ys5g1LwPM/YeoRkwpOEA8xsXnp6lhQRK9v+sV3mvgRj1Jn6QEWBBcf0zwp2UoSpG2wWlNlnsbBB
btsQ/YZBf4z6U78Qi6Uw3tGuEY9z81OzUDv5NSxCGVGoZSJW556dj3GttJ5l35//6EUNCXdi6e5q
PvqoDDg1gtFIsgJxtEo7OpG3PCyjnZnbyIrFibMAKAa2KS9KsFLAjI8runFq/8rziGddgd9as7lM
8aZEUhrDtvAJbu7HFRvCgo3iY7oe9U26x+vr78KoiUjqPE8ga7wm5pAN0DxIiVetxIQI8EF8N8a2
joX23nK7CThf1mDAKgwijNsIELhWfTgf0gU1l5W4jrGBCnwVX7xs0ny6YKIgg1hqgn2hY0floU0+
OQ67xQJknhz04QC/wYBPWsZ9oRkQggLqBRSiKNNy888c6DUY4EGqXk7aJqTLitee5Wmi7eIhA+8r
jxODB6UGgzqtgLdTuEKbV/ij2KnSkxA8/HTonXNs9zTzg3vHbsi+3IwO3b0B7Ry42cnGwFwSUAcZ
W+lJBHX3dfm9RyknsHWX65lycNxgEEYL2qso1DjOFMs6nHivHOjcJcZP7Fwg/x2MGwy8JKoe4mJT
WTVZn7dybotfJUrsWGFKNOfvYsLfJs8ma8s8b4w8pY/0x9VPX8ItCBiPoG+6EWHDy/bMu1n/PBsm
gx9xHl3KWwHI2gKzvM8cEW++BsdpfFys/9JDnmjGgAdmcodUALsObWKMdiNCapwgb3CMZ/8mAxl9
b8lmEVIYdtJ9b6AuggZJB/kC3vYJriQGN9qbbMptDfvHiNU9zQj+ow2KBWsuztOTeXDTTAY9jDRM
lUSNRhSU0DsDaipKwg2/hdczw8NbkwEPOS8zIVFg6+vzdduRfFES8BHJ3Hnm2a6LicPCOviBWuT5
pcPZDX5UEDhjsSu4hmUHm7wh5eCUNdHJdQNv6WsdxU9WZz++1fdmvkdHyiCIYFhFkAwwEyR7MCKq
28oa+5QzJ3ZBo7YMKjsA2bF3Q2OoHLuhbS7woobwJWi8w2dK4toSAzKtJF9SvcKtH1aeV9nWgIXx
4FYWlqiQYKviY+XnU8q/byK7wTgdpbFQRNgTEpRbLIxaguF5e3gzCXaXWcsvjjRqNOxRmyrWYOiK
iW3c94B24qVUrax1o5HBHVScYqtgUNBfxLvc/kq2XwhzONLm7spUGmPCI5J4RWdBGqZqSO7E9tsA
74Qboc7lJadiGI97zIoOXSmXu9MgkBR8kIvhk1djmjWLqRTGSvMoj/Obdvd/0OAfg8MN5PSoZnEL
5LMN2FNJjAEOVSKlXQB9apQHmxEr3zDXbtNGR8QP34hZLKwb5X2ruQhpIvT+oyaWkWl5MEQa/VZn
pxOh3yaiPIkIkL54RsgTxTx1mjnmoFiBKJrcPTsW0hc3cj2rF0h7/crO/50VshMHhoTsRU0/XOBH
R2Uk+gV1XVptSHj8HbPdUdNDZB68GizooXmFZoNfYYRs7WGy2MTmC/Q6hkSznApd9La4puKNpYEW
4+Ce9OXyy8z6g9MfwryHaSR3UUNvnrN1moZAOtaU479v5AyQgP165Tigs00wpmpaiO40Hd10zO2I
LoIWC+UVTjUmqGGt/2Fa4nxL+rv/jV+/xTBXI7SaVjC7HPiF2S4M3IMu74WWc3jeGEcOextUaZQa
k15BxCHhPsS6ohhkhwQH91ih2cd3cm73Dzm5dkaEhoBQgUJ4dz3KtNQvevDAI5tH3xykBda8HO/s
HOdUJEXtichSwx4rM4NINDaDyuZjq3iXlbZtlyIqcTHeVeexjrNdsVOBzK1Quk4wbzeqY7arQKO8
2A8+RwTve9F/n+h0G9Qxa9sSOp3HTVoRa5/AW6J9o84Xb4uQNP+I/mOE7BhOpuqpKHaw9dczIMvR
0REAeqMFmBc4WlFrfmDt98n1iVaaKYa6HFc0fnREexfZRUXqhXoyVt9H453uhf1/2AzL0455TQVN
1sHjBKHj7hX7HGiKOXHKdbpJT+BV4bU+zm75mxoHAxxhU8R5JlFrPHvdMQkcuHlY2YWa8NvX9zeX
uH/eJfn97RgAEa8hKtAqxFE+krMDX3Nh2LcTF0BmfRJTkcGIbsHfEhmDHK6XXq9VE6lksJfd9pqr
rexE9jKfG3/PajSRxAQkrZyqoQmlcIDaW4IBKgxPCUvwFHCgaq7YpaEDVlINtLmZWFX55x2To0ve
BI2Ka6z6p/LTOtze6wptQ+vw87Hdz9UR/5DEOAh9rQtCbmqQtD7vvM9T83aw3F8/CSJ9kNhn9o1o
XM945q5hkkoSJdPSaXGF+WCBGBVVEVrjSUeu5lUghV3dbBNkum7lvBzLben/31nOLx54zfl7qIGB
HEA2FFVEI+GfBxsPw0VK1UIEIHvB6kTXW5P3wXn6gS0gXG6/+0QTAyp/SGPgPyzzOhv6VrynaAus
JMMN/2F5V/IZksQ7gMcmu+8cfP9RP5keRv5KG/wrizVCrcefeS700WUoLoOFQjL0uxlM4C3utLLN
b5GI6tl6K7uVikI4vGoREhff1pIuYuJIpGDC6P6HROYjN+IQ9z1Wd5yyZxSGDQN8q0gHo+dpeNvD
r37lJ1pmfN0/JDK3c+iEJByDRKSlyK3iBCfKfIZ0C3e58Zwn8YckiuuT08yzywiS3xRW1CE/uxtH
R/56W9jtwjp94R2UKcGgjW5R3iulzjwYuizJFqrDoHiCCf8puC5kBWFeBoPSSO91MOJxAzodF6vu
DYIXMrFpdRRZGUwKVL75bqIr4DN7s3w76e3beoFlN6DEtqPX8mBfdken46UN51re//iFzEfoosut
xkos/MJ2hcIEVlVsYW9j7TcuuAJxNDaxzc1FJRrdtWl+gpGx4/W9z8HnHz+C+T5VqqaXSMQxgc5a
IxjeRU3CM0nCdbfoef/LyCffg3nAkyS0itrKoS2i7u4ov19O7st39ckL7+cqXX9oxDzdt3GEaxdB
o3blOAurAfE4qrXBfrvWiEIiDDaWXrq1MFUAj9bHCuct9pTAIIRXI13Y3KrxXNDzx+9h3nY5xUus
d/QzO86n+j5+6g54WMB22ZAOI480Z7QOLE4CZy7mm0plm16EayBfM4lKXW+Hp3gvV6AFjJxndemH
mx5pAmzmityBYHEE2veu66/QGdbtJw/aZoHm91dnu18SI4x6y8TPGFBERBbErxeB12PLqoXVaxwY
pQ77AwtjGfduYZFZelaJeJ9x3YPE6Q4LJCa4g27zmDZRiokc5DZSa6G9C/KQFs8UIoVIi/e2gHEO
DHTYUC7MubvG7of1SEEG0lKQMYlFV0LBggxuuirscRGSz50XlURD681TlpHCgZNa+sdV79tP4Gyy
2xh0WBRhaVCPkr1pp29/U7z6w9oYKCuvxWhFOu4c8PSM6hVmvLBbj/9ucUDkDvqT18RI0hAsEzj5
YD9IJbkEITGD74sTJl5U/LgFJBwdISFYp2GtBvWDY2AzPu0fWjIQVpSW2okBzh/JKNEWYk/9UmN0
iY6Fx7s3nNdLZUAMA4dZLhn0Uzt0cagbYlp/Q8O5dhH5PMikv/tfdqUoumiZkqwZbOOT0Art9Wbg
VLPBs0h2e9KDH+LaMNy/Ob+JHOb8jF4KcHqQ8+o5QUKQJRHRO0ztkiNoFgkmgpjTuyn9zYquNT09
+sCnq9Z7j/AaPBYz110L9/D3uTHIjoxhowUBxLR243jDk7IOQO64IT+XeFlysmi298xFtuUmS2Yt
8bdkdtQ2Uc2w61pI7rEW7e1X4IVfCRl7OwMAcdewzV66iTAmEGh1cGFIFoU72b3aMd6tADCD5UlH
bjV/Jj6dnujdW5nc76zsIqxXgV4K2a4lNLJr7nvt8xIYvNNj8FszAk1TS0gRdvCu3jENjX4XtF/Y
j+1jLqX1hzYsXls1GGCpveuG7ci/Agd82mqJKeV2KTiLL9rqEu/2e47U2Sd38rkYLDblvMpuMT3D
zs525qb15HPz5JQv34LzFfnc9dVzJYg/1GRcyIt5kerSgECQEkjOddu25PjdfgKruGvHpVlcnCjH
QMj1movmRaOysJTqoyLeMiQZuN6O3PzgHAHjH2oxICKOCYYQLhBVOo1Ht5zGlY3BYovoduoKh0u8
Hu16/z2+LI65/23Q1iHOK0AlPMDlu31NbgO2DEWWRe2HxqGFrf985XWgzQX5UyXv/z4RYYKF41I1
ENHa9w3AiLaFEaPt3wvwZ9pfPKqbedcJeScTkbUoSSZzJS6pJlxvmFU56au6JLdt8SvdXl5+RotV
kzrHdoeYd00LmpyTnGuJ1eWJXOZS9EabSGUDudFmfa5PSEgpKyQy7COaCDkXcCZl84co5jqIYV/H
VwGiUpKdpCeU+49fnCs+i8gTbZhbkAZhXZomRJTOdte9GS5G5Y6LzOflC+dD1Ikg5g6YlZhprTrA
M6gXSExeSPqNqhDm9mgPoezWJpEOtds66cl1S8yge8L+hjCfvPB6mueugiLpItanoYCE1AyuysRO
YyMSA00faTKqTG2lIg7PCZrN+yiyjGhMwv9Ulkr/mqbhVWxMetu8Q9C5AZp6a9/+3t/QhIIRYM43
nHO6puKYo1W0IhmGAuJS4nx8jGTng306I08vC27H0GwIOpXFOCrCIOARv1LVEANvz7uTB7prP1io
YDhB8pzrf81+rd9HyQafGRK/ppb9z1Hqdn+BM4RI+xT6vQuK1a99xMul3GM7FionGrJxZqYEI2ID
A/c7JspnOq4EyY2xq31lrleuj/G+X2QTkKcVoSxDur7aO0jlfekH0KL9CMFO4nC+7hwITH8PdUEm
9iqbtVBJ9MTFi1tf175/iMDf+/PdHtAK+W03svdXQ7z6VCbj1giDkmjZFWewPp8jJInJ29NKXgRP
HPeJpxoD4aYiXOoqgxjc/lbCaqu43zfyj1Cwxdq3jM3jk+TZLsvYbyh6GKLDDjf/FBK6CM21Envp
+wQt4Aj1cjv5BQyvuDw9c56GIqMhRZJoMlhnTrNDLRJ7QwIEKwKYlckZpHOYdix60lc2SjM8g5nz
SafimFO9dHidrleIgxPVbfrEThb2PsAY2/Lxec5fzd9qMQ9hYBRFd6WGaRyOaFDExOjjvz/70k4V
YZ4/OchiEG4JUMTpZTs6Sr5+Xqmf2Hu/CHfc4a5ZH3sqjnkKw0bWE5NCDZbiZo5TqovBC2138N6r
5ar5WHDHx+eYFnHNfp8gA9yX5GZiRAIKolCdO1j/gx1ElDLSf6a7A2xaHb8R022J7vLOdi48mopm
cHyQ01A2s0g6vQ4+nmMsb0xvROeZPsdE2Db1ujCvSlHiSJvjzQE5BRoMOBAyGzlPFDGoohN4rK63
chix5gUODKWqBMG5TYcpD+YG5BHYzffjiFXNX9xvN1fzn347tjtd6eKhL8wQB+i0roAvh6ydz3Pb
54rHf0hhoCMfZa3ucljIq/ORJQR7msNnkbyIBL0ToUO3Y/HcW/oX//38/WOTbJmwN/tSqS2cZ1sT
iQTL8UJ7NVBBQM31m/PxZksGCvZmoK6iorOGpepJxlqveu0indrBdsQXidarnopn2/R49H1z3ab6
VBQDJl3TyJ1uZRJ90hwxXMYYmnTb3WqQXG6r2SwCT9RikMSUswb7M3LYxtlJ3Xqh2A54yzjBwazX
NxHCgId+62/ytYUQx6yI+FNfHC9vHACmL8W/bGEiggGJTi3HLK3xeW6whUXonq6kss2l8SHZq0bn
Ur/MW/tveSxcVKUo1zcT3wj1NGUtLcrn8mKXVekKlhNd1v3odjdSe1bqgFhfLjG5qSRu0T4/Vvvu
nj9Qm4WUPMfODAVJ09P66mLUveyAKnRiug3Ja+BjxoHkn4cDislO4mmgl9JP8RkzZMuVWy31grRL
ePncnpxZwJ6cDeMG6pe8bLUhkU6lSdLbYhxtpJoG8q1fOM8676YYDOZYlYarIuAr5LITWRgrXUT7
xeplVZWEy71HLejRUTO+ipa1xiUecNQ0L7LdLhOQnXXE32zeVysuS+NcD98UA9jBmFgYL0jlQtq2
jwl2XSa2eg7eeBRys5kJRTMU5CbAbaGz6871NmyUNilwbezwSXEqP1gqh3zRH1S6dLdGUIt6Geon
yldK9JfHxjv/Hk6EM3c2Tjo9UPNKghcDeuPtTrd38HYPDXJbtdvbtDq/cNTDXz0bv8WyJBtlJlUN
tmFJJ61c5Isnuw9tdY22Crpc5K8KwJMDvlcsJ29+H0iNEkg4YDSybDuvIFi/ZXUO8v9rLvnZrIXq
KpJM4MdD0w5znpoC8olgqOm74cmubiPgPfwkWCe2On6DKPXx15t/EH9LY48xloOyvQxXCcklWpQL
V/0nHVFNSwd9BBxZsw/IRBbjOVkXqxw1BZptt0no6DdXldFEW3kvzccxxVoYn/dizedFJhIZDEvq
INfGGtoppPNy2d6sQG/r9q5soXjjfI3HxxpyPp3CAFlSl0ExKjfp5N38fKF6R5GzXZv7uRj4ii/p
KGQ3SKgFZ3huwC+bYoPOcs2bGpzH5MnJMbFWHiWq0uY4OQdputhFkRhjkOiW55Ojz7rsE0mMn9Rc
wV2gXXsJyaSzQyPVk0RO1UthL82N/8O2093imLlHeJ+8Ppt53JyIZt2mVrul8q2BkuuP7Yd3GiqC
TYrEzhYREWmv/n7Bgy3eHWCcqDG9lIHaQFucqybZYkXil3xNp/+PQ0OOyar9LD4fW+Vs4QGsEP9B
FHa7fCQZkVJakCn6iNDRnnZz461V24JvX8tVZvOTaLP+6G+JbBKtVW65EWkw01eQ90Q2+uVHv1pe
P01eWHm/Uv96zyeSGExJ6v+cp1aAlQIVDo+i82v3jq6kbe5ZB+3w63DCVsn2pV8IERqEiqV+Q/WK
F99SM330QxiokYtGrXuJ2hJYHepd5uWg9DvfPyqlOEUvB+ercu4Ny19ihHVdZAluaIPOfe+jWVrk
irT9+gZPw1vpn6jScSTORmqTs2bAJ6vb2FL6lt5UaYcF18O9BU09jTU3ylZ4x8ngj3yNLNEcIaty
a48uhTjnm8E2wc1cEAzRST5I3N57133zVVAKYbYGC3FR+rEcZ807aJ4xMwClyaquRyGuT76hNvZ5
tfVdjQvLjRipTo9MiIEjCS3wl8CCziCyV33QJoJ1LXkr8Ubmrv3f2isDRE0gSbliQFiS2du191lp
dln65pODrtTEjv+GYVufgJDKuDUF5W7URZjrGt4h4rqYWDZeyEWAbNNjO727uw/Okd2QWV4HVSti
+qK8OsUq2l0TTH0tl7vcqWxBI41vw0lcZ3a0BeNmtv3idsXeN2w8+gUMKoWXINH1dsAz7W3X2Pqy
3V3tz5ikqyUlhXezxaoksvf+cuROnXFcEI2BofDSm3kXAoa2Dvpxr2+8B2yOZmX6He//PnGFg07C
6lapw3fsvC161RSv9IqXm+VaLjqnELUdb5+5bXf+Ci2g/s/Ofj48X/wWHakvETh8wNDhj764e+pc
bDzP7MVrf/N7TkA9m1nFGladRkNo5Ge7guJrYwjVIFKkEhYYYM6WvXNNHS32hIzcltbrqsa69fWe
l1+arUlPBTNXuO8iq5HCu2Bxr5E8Jhj4OG/FAeQLq/ZdrLYYreelJGe9wqlU5i5XYWZJFciGTsgM
nnfbyyENbemCbjqVc7Vm3cKpJOYWX+JGB1MSlWShz12188bucJYrxZW2xvvjezzbBzoRxnYKgVe7
VYsUwtYYQQorL/2IdvrpEjnt0i4MvDmVu8BKsIvz5D4p9ip3F7jYukF47x4t0LK3efo7mNssRgi8
i5oqXUeOcMgGYpcrymL0WN/ZSHoqh7m7UphX/cUaoS/GyHa7yj5g65Vv2C5Z4W2j89mJzSsdz+HF
VCYTsrRN0UXVCN361v70EhQD0LC94nKk80z03ogzgY1KTf+via6bo+K/g3Jwb9q8l5o6II8+FOM0
XJIx1PGxcIDWbrtNMYuNjt3Iom2tX/yaJf0cj6QxfkHSFZUeBZAW1ATT9atV5/8oV3uO9c25edMP
xCCKFXdN3oSSdJLTpXBAPXqM7EDgTXzPDQjpUzEMhGitJXe5SW3vFa1JO7QmLQ/k+c0FtRIYhdZ8
Qmret2KQZOyl5Jpk9FutG8fRQPzwgv7qXeVFGvpvuVmVOd91oh/bhNHfsgwT4BAHFiXLy9cYkcC+
GTRHPL7DsyVEXcfUk66psqSxvoc0apGkgMHwVIwLg6ZxE3v8vEXOywol/AS+BzeDM+cpTyUy6NRI
hRAVkgKvcV2jiVhAwwKCSWTC9nuBU9CetcWJcixAldHYtjdqJDhFNbc1HOLr4wOcxaOJCAaPar0T
sG1Alk5CS6qt9gbGndaOsfD2r16yiSBqnxNAykcxS+IOutxsJ3su7LomdI52zWVlm/Pqp9+HAaUm
jIwuiPF91l1A4GWvnrDdOd3tj5Q9iFsJmrXziVoMKAmK0CS9oOKtMn6W7xIWQlwkJxUdJE+4vIk8
y2OgKYq6RjXu5rD2PnYjqWAOqCCD3oAbPfDUYuCpEgsLBAc4xNIBS9HoFL7xIqwAE7wCIb0t/wL1
yfkxsCSCILowG41mDLfdSTqsZOeFvryPrXw28zQxCp3pCSvKuDbjHGKQUFb98/bjY7fEGAZWnW5c
VCRf7HXkPxbJQyaWAbJLhbwTU1gGGCC3NUJZ2Y1qL3lalwlBMPRfHqTOYMXNrFvFEiHu9SwQdYnu
AnRsPFaJA0dsm0tkVH0jJRARJeT2S0TXhN3JPIuYfxlRMTboTLWhWQwihQMWyaRg/EVEFfh4G5fe
8tdzbPt4GEG+ZGMhKT9/NutxTmQy4IQNjmoThTpuMca/PrrN8CSA4p/n+92drn8b+2/VGGjqm16O
qisVg9FN0PqNpPSwXBu5qsDmNddQMHgkiwGmS33rzAuihxPI+KVDQFbcoG/eHH5rw8BRLNeaFFUG
hT7EJudt5W77CKS+ylY9X3al/73gezHz4P5bJoNL2HFUg78eWiHdeK5l0kTEcLMfYUmOyFdz3sZ5
vP0tjMGmUW70qMmgIBW2jZePb9Nsmlj/x+h0kcGkvr0lSapAF8P7RCv14bDMFzQbjr6/AvvdbI64
Wfd5Io7xW0pTvQWjBnECvInzzS2P2bp+BZeLwxE0B+kGiqOUHFlF8yZjF+ItyrMB3RgY43WC9+eL
g8Q+5hY5UuZeqKkUxhJ6TBGklxZSUEqwkNRXiau42IfH0Wa2p3AqhzGCJKtuylBBzn2PDMhGTkv0
w2Le98cPLFLnNYPONqdOxLEPVSqPoOG/QBy4dxwvhD9x8nYGadHDsh32aFYwyI6OMpDD9X14LjXy
7A6bGktTMRK8yLf76g18R4+PejbJMv1NjOVcsBK6iq70g/bO9oQJe4J1sGgaAiKDjPTL2nDunTqH
XVOBzFum9UaqoMYuw/uQ/XQg6ge8g8s3Kgw3d7sj8fZQ2Jl3Wh4OoNPv7eQVOT7NBkP7xUIjqyu5
bk6ebNTOeCx9c4gw/WHM21RqvSDXBX7Ya402EIvPNziHb1MBzEM05G3R9iU9am97tTORKP7/MBtK
77zXaDb9MZXFvEad1edXkd5TNK1icBAZkNxZnkB4K77/TN50UixLjNu/VgGvBY13ivTfJ6GA2tx6
raM2rmDnvPWUuY/tdTYbOVWMASD5kkXX4f6V1uePCMufD4a7gbUm2DTPTUvMvYKGYVmyhW10YA9g
TtFoJHHo4bKc6nYFPifZa+hHM9ONaXCc2FmPciqKObdObJshx0jMaQ2OwY+P3AGrjWv5FweTyxx4
5WnFHCGoh6NeyyFK9F+3n+op9Ti4OtuqM1WGwe9RazB2nkFCeexcTBZQQgmOHcw/Eb8/DQPdFiXo
N0KIcChuYGHrEg06/B7Y2eBiogrb1daPpaokVkft2fOG7Sna/SI/aYcTZla/h8Ui8Xmf53+B5H9U
YzvYRnAA9eLY4lU6bz1wLgIL/We4yHRwj5fxmK3vTPVj4DiQzU7vJegHYoxTsQ9JuMoiNNcT1AJ9
rFu0j2VFvkF8LjzTbuYvji3O5jKn8hnUpVM+yShD/uCjYwGgiGZVRAG8t5eaA+sxT8Uw2GtojRGM
DcwFcy9XEm4bWi/h2OT/Arq/PxwDF5kJtomkgi5Ig2BrNklbkEom5OI5pd/Yq2+M0e2/Y2wH4NyF
Oe9vqhyDHSV89botIBfmAow337uF+Hn95InhnSGDG0P/H+hdO+b+bJFt+6NZqA260hJ8NTAP+7R7
hqPbXPQ21Y2BkovUR5kcQzcsPdhi2V9Boh88xXjnx2CJrgdpWdLHsiDZs4oKyH1wjWcd847PP9bB
0jVrdZ22pgIThJ1r3vIzXWFqYNzA3bNsXO/o8LSy27W6lteYkeCcIkdDlr5ZzzUBiA9IWXvSOlxZ
duXF3hpUixw586//bx0ZNEGpWG6lESe5RiWzb8hNoE0UDnJZoND8vDSohvP3Mc5OYkxshCVyHq1e
FK0W2lHWNPQe3YkKsfsM4xg/n/3Nuxu592GMKzdQ4VwJdoxVLLUBpWl6rv3oeEu0FoJ14yg80/5+
MFZzq/G878ggTHobB6NQcL5ozcD+WGWBPexXG13+73RXQ+ihsws7qB9/VN57xFI9Z7JRIrsBJTEb
DBpIvLWnXz4oczYuRvJ5RzorzZREU1NUCRGtrjIOpJVchCClKm5HDykidBuQynnT/BU0RNst4Wg3
d6RTef860sZUMxoAgQlvheThlZzQGu4MCtHsJ9Fb2RhUtNAIw8vhzHlhmH42ZE2hzqUm/amnnJVR
N2CnM4zWaz8MNKiXvGs/Z51TEcxt1JIqlpSrBOt0nN3nzTtywHnWOZoKYB/v0QplLYMA5LxokIG2
DMTPmH9yMXOCfUYceXMIOhXHmIZQdFUjxDgysyZdiF7zXxwBsz2uUwmMMbRa1GP8AxJQNUbl7pNc
qAcEEsHHRseVw7zYoCPrgraDHET2ZzBnRvbJN/ZwfcBfwBFFfzLr+UxVYl7tKB4ypLnuKjkAxsyT
fLDm4SrxMmqzodlUEvNUt3UVYa/sSMEJ3YLSFRTtakORPyIrMPs6fLb7OedgKpF5uE2jK2okVfC5
KqKe4NDxXzTONWVzNkVTRql2g4iWNujBd4Q3joz1G3ok9t+vj78Vx77ZqkJeVkpixD0OcHCj2DMl
/kLoebT7B3XYSkIhXK7FJcA30hpXrF/TxDd6Egl2HduVBDZJI3Nkp+xPjxXjABFbXCjqwcpv9BDB
1pGAlmq1sHnbHGZzeRNbYN+NLMc0Mu4VzXicz7qtgqYSULRx49MTtjJzrX22lDGVx0CF2qap2VEw
cs7SWfwuSL3coVP14qs3e8R40WJVSOSlisj++MW9arzPyOCHdh3V8TZQ4c4Nu5soYyMPN+Zcual+
LG701ZDJIiwFoxPXw9Wma9Uuz08LrJJFlzPH8nmAqDPY0Q3BIGcRtZDztgc1o3cynYNPev/li+PO
zCYnpooxoHEtc2ytVXDLwO6uLK4/tfevx9Y+649OJLA5g7HDygTsloYyW7y7yiImGA4+HujkCdoW
0LnnH29YtrrmVXY5UM8mDnKtH0cpwSHG/p7bDMmDd3ZmVlK6tBJb/PVXR/u5jpbIV6Ma2Z1Uzc4y
0N0hzcOtqv0v3uA/eMWOs0VZYGpCeH9TkBfDShMQwX6G7js4W3649nXJe5k5EMwO0CqgHu+NhHo0
9XP8fOTxSfNQih1iSyWjztCoQ+28gH+RupfFlWxJHBIlJGoHvvg2hRPAu83cc2QAo0zTXgElBDVJ
bLkeF5FDF3f/wLLhxR6dO//ldWYXPoldf9HHEjcA/s3Wk5xThX3DGjaFLwFVXzyo4rzR7I6nQLtp
VSLf75vmbT+ir3CfPqenYgms+v9wERgAKXU5vFQ9FefASTxvX0X/bHmJZIcFCQ4oiMXYOvkYUniX
j00eGHUwgiL2jsbIvHi7g6+efHe1ug/ocZneOM8Lmy6ozFgZcgMa3tBUc95uA5SZC3dhJe6et/+C
4xqYTIxSXZpmVJX7twueiw3SA7y6zmxlfgLHbHqgMwu0HNAwCGzxCJbBqP6O2tYR5QLe2zKbTZ2K
YiKU9FKVg5rjmqGnC8RkiM2Rvg2xBPXZ3BCyeceeFGzrwa4euhiIRyXEAxd2+RO6iaNQlqAoCCG8
zKkXvm+76JBCBEM7KzhBzJ05+UFkweYFOi3ptHSAuNZGohqpcWyI7glGLJ998rbJf8DvOg5vx2xf
UmZ+7sTZLInD9LAZDyW7GHpvGJCfkhwdOKoTxOQbQQBHT57DYDK+CVhnYkFQKHaitn5xI/Ta89LT
XBtlMGXQBQNblqiNIsQYF4r/gs4Rh/uI81wTdp+ThFRnLFWQU3tnNI8g7jxlqEQHzmHZENUhKK7a
rr1IBZuXjOCZi8UkPDpwjo6pAtFn2ofjfS6xBA2vQr+gm2X9fh94vk567EzZ2E8YfCDXtbD5ym6E
m/GZKx1N7MZiIAecdGmddXe7QT6rW2IMaXmiSSbwV7w/aZhFoubKAXBOqMp2PgmKVFpyAaHRsnGc
eFV/r0Ba/1gIx2W3GPTpTV1NFHohnI+3xeM/PVunmR4aE+5IjRGnAU31eNt+uQvRg4Z2rcDliOFB
mMX4KZ0gB1dLg5jXrYaU0q5HEPfzeQOSJ3QYO5zz4uWvLAZBmmCsa4N+lDWCOO9jezvslgdMrQr+
U2P3PpiXOGbAvX8MlgxmqqfVPWOG6dx6OTqoYaPnhJQLF73GnavYLyAYoJxknO9Hb9cDsLYYgBlV
cUjFmtpG53RvI4z8xqfKfCzEYLueAv0/2q2zDV5A74TbDVaIw/PPt8GzbeGd++DOeiqYxgXOm0gX
s/kM89q3oKERACoNCphXsjuAhclHoFUSup4a/G6vvPb3eRudyGSynu1wy4MgCeRTvhRH/2nYvIOX
wS2c6466Y8cj+H14ndzz8fFEJnO14+zWK1YLmU603JadPRL1S1oVYPulywYpUybHXmbxaiKQue/B
rcWhjxZ1AUOVyCg8B1jDZz+WMhuwToQwtz0JFXBoyRCi2uJzcPirKGTy55nrbRR6npg6/jxll3JS
ENCc+s8h2VCGzBe7fqE7NR4rNEuCY05EMvdbuV2EuFEgErO1GWnH80/bzrfGEhwsdl16e641Uh3+
da8nApl7nVptHclxqGBT+9fi+/WvOu4nCrG5DGMcalWMYXhruAtXbBQtbP9ddpBCXjg8c5h3n38r
wyYw6jQUsQAStzklNxuLbtC2tEO+VUeT8DP8kh8/IHZF95zxWv15d5pNbkRCdFUECZLXZ/TB0b6i
5TPZmOQ9xJAljxhsPhqf6MkgCGbxrr0m4qOBhRakn9iFjCV8z/rJbzAOh0Wm4Sf3aGeheSKSAZC6
VkD4J+pQcI2h/l13zJyrHzlyQiRErOAnSWkB0UE7y189eRPJDJLUZqFkqPPJYAl63W6j52268OBy
ol/H8TeGv7ElW8YO0wUvLcC5GQYDLmGa6kV6wVX8PNEEXLN9fNW5H5FBFzVu6iynT88WrZOeB1oE
/5nQ0hfWGPI8lXn3a3KIDK4Y5iUO8xssZv1x3Vt28YxNpTxOgv/lEsBLBJubpYr3HrVJ794YJ1Ki
SKkCjT4QP44wyuUz3tJVgp1He+xm5Lni82GP+lsi842kK9g7BipxnS0/uiXGoOB4dVtaneKlAead
vYks5nvVcQvegQayMCbifCAn5R2ALD9BIJq5GB7ff3FcrlkmMsw5/HOczDcLVCkPKz0BNDuf7QEz
PZfWCcHBVvVYwbIk8pJsSO/+iM+rxRFl+++IZHsaeizG55TgjeLEsVTcv1+K3z+HeSmsW6lK6RX6
O+liuJHL8nL8P6R9WXOcuBfvJ6JKgJDEK/TmNk7iOPZM8kIlMwkgQOzrp78//L836Za5TSVTU/Pk
mT6co7Ovu61szv+HT38CeRWaCxZqKxWipRg4F+mp/MupD94J46kv6IW4LX0byLyy8gUcnNPm7VwA
GecbDv8tpyOcDb21Op598Xyv/HQBoqR1lEd5bCPf/Z7JZZL3vBu8E5bYbTDKeiLjF6O8lpouIOWZ
iudSgWjoOcA/6N9HjGUOu92Wd7LuLf96HQoWuQDU42K8jEsAujee4qeww27rU/T0mBBv64LDwkwX
zMZNE9vCXezQJpRajutovJ+H2UhkFGcBLd5Zs48jusZXaeyL3J8+Ub7hrGpu5BtgGmdPpJ5LYUZZ
UEry0a5cT7TVgzU0GxyxgZNeCs5hyQQtgFOI0HT2ZuJBjMLMj6RXFz724Nxm8Q2s9Gpw1RthTgiw
Yl3mZc1DaT4yvsF6i37Vnwlr0QRYwmSU6JnzDksfhnjOs4DIE/nafHE7TCVM328jsgVEe562GWif
2QCS273Hho9mnvqMpv7k/sEDMcpNF9vhOU53aG5VBXTKPiuyYMgbj6V3o/Cc/vtgOmduOIcyt/ws
zzdgriHHHO7gMCJG8NDIcy1SZs34OPdlFnCJuZ7wrhTRIenlrmEb/sYaO1wC0syXzQZrsPImC3DB
2U/JuUj+JczewGYVCMPOe4TTuJOsZ+NdZybcWYBYcQxifW+toxudb7PDCgwT+/st3IflNiaJtDxg
Y4tOkobkAafyoKrz5KJtb3Y2pGflXUzLpCYgEOztfs1GXqi6ekiyyXFpHqjBeGRjsRON8LnzWY7H
2+jQtyIEQBy7UVxOKdUTe2EvOmVwNw/ablzQqXi5AWF5WU1IcYQSG4uoSwUOGWryI8K2lkNp5oHZ
PKZD6Yuo9rPkoXKjQ+Ns3LZae5yfsBbSXbPzOLG0lwSPozJ3P8h9S+muHH6flYEQiEVcwDLt5SMu
3ibC5uo+LO08aBhvA2UX2cGoexLQpo8Ot19nFR9YIVz9Rosd1bfGS0WUYfWZChJybNt817l3CabT
fx+IgwLAYulsx9WJlghH2K2SKoiSx7bCtt3lprlp/16yZLFypkM5BeWYxcXr9rYLqtEoZzEMmwp2
RnP6ZqZ3f4AE9iy4lJoEq2q1l+/doe7KolBBHe9N54GrIy3+QPKhln+C0CS/5ZJOqQQGw7yn898q
O4vuxx9gwUwT8+COMG2iackU+9hJaQNEUs6+QaBZKPOJs8HAa8rFYTg2gKtfpsv0ipBUJhycHlAa
k+2GxPYM69FxPnOZ/MmbuzjSjJYAi+EI77Wk4OJWyZvIVMFU7F26PEqvvt6m2Jp2cX6B0D123jcV
zVJLBW700aHPje0c54R5BGuWDKPc3wa2RriFaq6AX2i6ulbOuKjRAeGqYEzUnaTShzyahdrFc78h
+Gtq+RKSpmM60yjnqGMqML3Pw4a8b2Gx/P1CEhOWzzQuuQqcZG/QhybeN/nDWG/QauVhcMgaLIzb
w9jm9rrV7wKKNJVw49LIgjn7govId6Y6zSQ55ZnjSXMjnFrB6AqWJjZkYsKIDcAaznRKdi3xmyAz
t7h5DQrsmIN1Ljit4zoa3WqrMQqjV3lAWoVA2IgSr63+wYISa8dJHm7QT0/QLApzMWU/wWlIzZOM
U84KgPvSxI3XoIstrw80Cr22PtLqkzP+69SePXm5PIgooEdm7JohcO3IhxrZkelkbFFg4TrNlF99
kh4WRYXMpQsKxP19p4J5eB+z020RW2F8gODw4TBejrkH65o556y23VmUeWBNONMUfTTr59sA1nH4
BUDzsousd4Z4AcB540n7TtUfBvfw32AsSF7wfsVre2qMOg868dRHz4MIPYjYbRh68un/8scvRBZE
L4CYHe1x/RpuiOWwzrfMpH0SjSt2zMH+67Go2vd2GRWHlJnxHqv00WJgEPOQ0Da9a0c3Qyer5fid
6tOPtz9s6wU1MUHWQfB0IbAQT2r61+i//bff1+QiIe1EcTksD1g2712nue/idGO50SqPCItbROAY
haPPxcxGk7KOwCMa22P/ZJjnxz9AQTBz2UiITQSO9nT9mPLISPH7ZoyJwfg8NluSuvoIFxC0R+jt
RPFwSrCmtKv9PMFs/lbgsEojePPkf2GQ7gXbME8Rw1L7wJBfk/FM1JdGbeiC5SPfqJsLEBoS6HJl
aqoBosNemrz0O+tAnibRbNjDNVrZxMY5RtyMdU19JzIlTS+rDgFK0n0l7ZfGHjcArJHqAgDVfNMp
7AaTJAjmXFoejaF7yBnB2vP0x22u2gKj+acNSyM5MIChPfda/mCiMZ7vbsPYoJV+nHoaqG2MswVU
os4zxSdL/HsbwNqb2ya2wyJKEEhJaNKt+s4h/UIrTHifTNf6zox3JY9mr523RphWcbEQwSMvwSDp
2rOYivIYPduI48qXscdSAWerLrfYQ52BsXL0JwTtRYzScUceA5lwrn4onqIuONwVVfOJ07/H9GHm
8RbELZysa6NQ5/3ccWvBKUs9kj1n3ZbZWb75LU6261gOdYXQW1y6XGK/6MDzoI+yfleb8XfXqndz
2tiejZOiaHgiYidn5++CTHckFIfb/LG8/1vw2AMvkLHiiImvEVRTOU8jFTncyhLpyzg+Vz09c/Uy
D/RYk1FthDDrBP0FT1PV0VwifmKwsr3zLMvvfb9hClb53fr1+8vfL6x4Y3VzwQz8/sH6Qf/+vPHr
qyoBBEe2AvuqxOs2k4tfd7qW2shY5cFoHByBI9/kPiu2eG71SZbsBLEpQbJc4zk7QsBV8EgF+SS/
VRlSy9G4Z80pQ0/jVsZX71B49XpsB8dNsJgNuXn9JIaZdtHQJsiIDFkfH0M6RV4/RfNpFlPvm44R
+iR12BP2tmFUwS7kQTbVYynl514YLXoYZur3URTtTFe6pzRsM+FXZZL4bjduxXCrxGfwZYWFNcjY
OXT9tDkr665qU8RZveM13yXpQJnfT3tYGMDEngELqRvX1TzyMSsor3MFTyIKfXNGaRWwRvlyW+hW
mfQCihbHu21n5xYFlDLatdgkQt/N9bP45zaQdXL9DxVsnNLTUNJ0zSlDNB3w9ty6h2R4auUGiFt4
LCA0fUyYHNJooVaq9mN5VvShLP3NlMQWIro8IA9qRDGgVN23qXzu63ddffxvtNKCGEcaNh+GBRHr
EbUc1zzP8/4PQAgX3IWyAJbIaLSiqiikiGsVhCJ8Z09O4nGDxB7yX7vbgFYfxUWwh0u/hMLnvhaT
KLSr2VAIJwdaH0wcR1Kx6WGpAY5Ubrj1C5vqtmMJ3QVH2xRD/v4aEpGtRcwWuoO3yjeigxh2IvzX
mP4ZhDzF+deJhxu4rVmPS4iaeGZiGuayyVUgiOGl7ktYFRu+5RZOmmiKvhzq3AAEYxhPdf8Bd8y8
lp0rYXlNjQHWfSo/336vNXX/qm0c7poIYTQqZpEkKnUhpyNB/OJN2HclduoLDT/dhrPGF0iyI8OO
u1nmGwa0h2LmZQUGnMWplO+z+24+pOkGkLUHQlbawgUJij1JujmZ8lzm3Uyh2fh3W2IuW/6BGCEB
JtAIiIyG+9ozdmGBm85kkpcwjmOs8s88q2qsJc/jQPbdvMEKeqf/q21kDrHRuYoimMs1XuB2G7bG
DK3gzG7sFY+4Mn+IZLInVlAS83HOWq92vudiK9hcU3hADiumkHvHeevl7xc4VrLgZRMPkKtq2pcy
9t3ku5x/P/tuoyCPyhvuqgume+s8lgNWVI5pwJ2MPdVlNB7s0R7PZduHWz7uit8OB5cRNBGhXIES
zzVC2MjaDZGY0qBIwkMVJ+/teDz0Vrubq+PIz2ExwtUgg9faz9bIfO72j6zvPPUg3MprUzP3LDdB
KTrs3v+2TFx92MLOF5RmQ9+S1O3TwDTdz7Hbe0lZeSyRJ8k3dKXeP7Iw0xUo7VGxzgtne7ouDdJu
OijiVfE5mZ874Xq2/d60T2EZsDHbsWQ/phLmJ9n9CaouRWiG7jpIzzWqhdOTLESmBLa68aboh5US
RGh31lbPzwrzAs9fcDQVjXrh5DbMSYN8mML37ZDnd04yfWp6nJa5jdEqJGahO41AQjnRIAlnNpyh
nNPAjtTOcb7Ece0VIzvchmKu6E0bFPsJRtMCfcXCrLSsNGCzb3M38ZFt8GYVHmaz/5b2FDqg2qdt
/dBH9B0phkNT9od+iF0vJ/NeRJ1PBn53+6NWUYfoQo27MBn6xZeasbniAwQKK+zRORaGqSc3Sr8r
ZgkqD4vrcevDQYuyJrNzZhQY5jIhs0Qkp1rVu8wZn1ldPeake8FpWbLBoKsAhb04R0ul7s24SjhU
MSK3NIiMv+LC2ZHZKz5jZ/QuHX/cpt6qOrqApImi7cA3ZhUgTdMnC0tSJY4u4WY4E0j2Twdj+HQb
3Fpm2UZiD/8iKcKhda9FT6aujCtppMEgyYy7ZLncOyUW12c2ifx2zEIcD0/bnRmHI5aEZf0dzsxU
J1oqjObG6bewbMddXONW6O3vWmUi1wYhhE0dV8/KisEae4fgsxp1Rp3Zq+bas7qn/wZEp/XUdbE5
hwDiwRukwWD6twGsiCeFo8tRGINP8OYqgBJZX0qTp4GcandHp8duyaRF5WOMmuX+NqzloTSHF7Ao
NDkaPOBgazpUhQA/ltBtjrK/1HV7irvmw20Q+mjHYicAg8MZhBcFo6nFCbLoe8IVCNbO1Z0SuRf2
CLqZ5zapryz0+lQvRfoy57iXxbLP1iD9aBx3HAWIwSx8NaFs1W590wqnXH2Tdc3AleWgUCew6NJN
7b/nZD5laJqgOZaE2N4wPuUWzvGYGCRq39V1A2YmX6VVfKHQlSlNNpyJFTVx9S2aXmpDjHaTCH1w
aCekd6zPuEfSqTzzrgy9bDbyw5jPw/H2q6w+vEWxohxJAVzh0R5FJXE5tAMepXJk45dxg+jDJPPv
a3WKtpGfUDQyk2gsRRe5cMnioyvfs+ZOhS+3EVnzaa9gaOQbksbNRAny5cNzAp/Kgu9F6h8i+hES
4ddT48fcPhnYBHsb8KqYWsJ0neWwrKUPjqSdVasOXVgBJUeWn+P+a/tMmg0ga5oW2P2Cor1TWeDg
DnahZIGROBbaMMZ2n2VJeqrL1sx2SW/O95y59V9ykPVd2Y3GO2S30r1hVLjqZITSF7LpvEKG4Yb7
t85Avz5Me9qsKWI1FDILmn3/wdiwZ6vieYG19qasa6YQShBtm0R5jVPtpvF7srWSdusBNSM20NRu
agHG6aJoH0XYUz39aHBQxhXxhl3agqSZDKJaN1YGGmvn8RBZD/Opn0+1/fvhzxWnLB9x4fm3TTp0
MgI/jt25isodC+9Elm7w46quQgBno1MLpUmhuY5pVyHXvfTstjL0ne4AdSmbb252VsXX2+K1yl+/
IOntWlbeznh82HKTD+e5+ygT9ifK6QKCJlosQt5+sqCcdoq8M/sPxda164UYb4zrBQBNRKK8l7KV
IJY5ONCu5xzLknL+QZJPi2MS0drDFdfbVFt/H4cw7uCQnaln2llhhjKe0N8693lznJswemzy8Bi5
IYYzhuRIrU4+3wa5KqsOomCUKFw4LBoZC6hBMASiiYp+Tt37hknPMbY6EPVtVP9zIi6gaLScmcCi
6pHBkgxxQEe/kLtBZd5IiVdao/Jm2njG3Dx1cEBxTiT2hrTxUjWWXo88rps3e9vBAkQHh7/rcWej
Jat1dqoLkWvpnriJ/Qq3qbLikaPUsZTvbVxAdPTkaD/2SzcQvjcpY481026I/7Htc0b+bh8Y3wqF
V9+AwVd0bOQicGHuWvaTVgKVbvHHRf1AYJaObWf5FR3cjT6qLUDL3y+UTM9H0uYF/Ca0DvgOf+Qt
Io1o2iDequxfoKOpstiCc5YxoJOSE1rpuw3fR59H+R8z4VEQAQuUXl+H2C+wMBp0nskaWFTqbFbK
N9Vdqjq/zVGC+aQStova/RNXW/HgOlouRdsImmhRb7smXpHlZQO/Mw0s65Hy6IH37oZRXuU6JNn+
HwQtgZBxPmIWATagcwtvtLlnJeRLEt0bZZV5Ig5GuuVIL9L9RsddQNQMwqTCpJyW0ZQsNk4li3Ov
7/e8U/DsIw93eU9suJMm2c1x9ldTbWWAb1PUeVMRolZGUg58a6burDY/FdWGVV013T/xc/SCUC0b
uH4j8MMlDYw7Rx9EQt+3lHnYRLG7rTK2kNFUXBd3o5supExQr3nYClu3fl1zqTqjJXM2glTVGYsf
bn/5ukBhnILZFoonqJFcc3afGMUwp/j0our8WvbHvmC7eJrv1Gz+nRQ21iyF7VPtdk9xHQdxt9XV
v4qci9YcjGPhkKue1xaDwQ1zGYxppqzxLIyrfFRVPX67jeZawyXy1+iOsLDnE1hq2s+14tzOpMoC
ZD79GdXyEffSZgdRY2T5RXmPFrp2kh490+FT0s77tCeHMItPGMr00NB1mMzqrpbmYaySYIjZ19uf
t0aEy6/TtGbZqlwmI76ONJkXNcIr05fbENYcGkTzxMUArYCjpykwu+N2WlaYBcqzu6hu9jKpkBec
PHKCd4B4vj8pKne3Ya55NJcwNZWWMqEKgy80j77KnvpRikWl5acQ5EybH7dhrfKxiVkXNES4FsyE
JiQ9zWrJTbhP3H7J0UCYV+5dEY2f097xZ8UeaL8362g/xs6XJC22nDd9CdqrXboEv7zwhV0ShYxz
EU1ZgDkyykV6ROke42rVsa/IQ9t+jIx4NzI07tb3FSpEaoh7r0byYNfFu7irD2jiPLjwveZw9qna
Oui4ZvvNZTBDiKXxWC/imHE7xLkD4pjToUje5Z/SZsO7WI3lcX3S4sBOoFNEq/Riot2uCxfRblFl
fhbGft98NJ3CzyPysRHY3xqGe4G9u0a/4XGsFTNQhv0FWdNgZoaDHr1FoHyH2UuayYuHd6r9Ppbf
q/G7bc8eUegwq+4NuJVmSPfNlnL5/+CO6T7CMQeBWvf14xMrEkWP7YlBR0qfV4+FUEtDrt9Psz9b
6Fl383PU3tdJv6G9VyUMGSCKq+roc9Pz4m3uDH0fDSB6aAW5g7mYxva7ova4aI5VsjXEuMpGF+A0
JkcDR1bjQAs8huhjOlRHI350N+dKtnDSNPWc1MwsaIe0iV17VeU+1OZXMz/nbnlnpvn+ttpYBYYZ
LIwUIu9M9e2/ohgqTMmBd6za9ZNhX+OOqyRfSiTy5mTDBm3B0qiHDeFC1Us+KFF72SCea75Nhtch
+mG0KjekYs35MS8Q06hYpiNsygIszvuDwc/YcHZAu6+fQRZuk3Bd816A0oyXnfQkIoaFxAL7ltfF
fWrdh46xj2ThT/wbXNdeole+Csqy3/DwVvmR4gwLRZen9WbAdTZYzVwFpWuK2G+HH3VS+UO5AWTV
ciI6s1CWpi7qldfCLTK3MNsOlDRjcRTRuZH5Lu2hzMND239CKtFrTbKRq1l9vQuYCytdWBOO7jKG
gwpZ4NZ3ufVFUUxZ2/kRN+8+3n68VUAgHXoKOGrhr5rtAhCG3oTq2womOhunYzH1Pdygct41JHK9
tis2Yo7VBxPIDv6v/Kyvu4zbqK7aAXYoi3LPtJ77pPbYVnLw1ZfTAxsTzavwaSl82jeTaQQnu9sS
WnFws10rmu4u5CjHOqXp553wGpY915IU3vyPbLJjiXaK3jzEeXqao10xia3S1iqNXRgoC6PfoLH2
mHVLsq5zwaV1965q8tkTRedROu9tCSfg9nuuEdgyMV+DjWME4bHGrJETFtjEReEFoeMUoPr+ud+U
+EVR6fS9BKIhRC3SNsnoYPo/Lne1Oufo6bqNxpqqvISgeY7mIAerjRlesMh8q/vX7I84+O61qPNa
GP67DWztfSwqCC6/ou6IVtprYZtcRNoR3Dc0nxR+peS5HKe7Jn5nd5CG26BWn8cxHdsWHB3Ob/Z2
oIUEToDIgpRJv7Z2qkF31dYI4BYQzRPOeTvlMQPxHPdZ9Y2XJPssz/4jJpoxo6E58MTm2GvRn4Vh
+kw9GPWW5Kwy2gW5tJdRKYaByhrkIoMvTlW+gcPCRW/4GI3uDM8Ov83RcJg7KR13xmRhz6pPSK/6
9Zw+dx09jxY5NkX5T4S+idsMsMrY6NUmDkJtgg67a17rrd5IbcSiQZJUgcPQWmPfJSUqh+h0RpLz
NrBV8jG0D5sclXWYk2tgpU3DqmlTDOeTFraY8OEopF1u2KpVdsOZGOw5RPhOdJ7uc1vFxphjbjB1
lS+tivqUdSbs8aCOtxFalVQmMJ8OY4VpbS1jNRrSdWqCEUV3oIeSvtRxdBi71OPy3W1A6zj9BORo
Dn2LjlUeFhhzK3Fss+7HvTs8px3beJ8NdPRtE1XbIGaaqzxweOgNufhWiw9xVu1zFu1v47PGCTZZ
dt4gv+i8GaBPpyJrKIvyIGpndFwxXIj4B5MJWwy3xt0Uph0uGVItRCdb1tu06xiszzD195MBE1tG
5fe4Mz/SGpXxPHy6jdYaAaGxbXcZdUeXscbgYsijCCfj86Cqa1+J79JC9sRoDmp4vA1otZZ7CUlT
FTnHGMJAmjyQWLTjW1OMjmm3cR4brE46RESkfjnV7R2N0h5zGO73joWR39nEwO4dN5BGxfwmt6M/
kIfLr9K0iZHIpB9HyENpv3Dxr0m+opwX51vrydakQThwJuBhYzSDashbg8pjNCdCj6TlnrXnxZoM
7dZOoTVtjBUV6NNFn9fSw32trVgmBC5fYCDQKprIE9hH1hVfeFudG8vYyw456cTcEIs1/oFMYFrA
EWiFsrXMQe1ErUIdMccg5Wx7cf/BsoVvdrj0OHZbanILlnWNHhrKWuEs42LotvlbJfsuk7sICYEw
nHe3mXVNCpHmw1Q+GnYsU2/agedUEGNy8sC2xkA6ZhBiuxXW2R2zjB3KLN3ogVmLj9BLJtC7y210
dGtKmZo1LfMWTdBTjlVarGPvmvFvu3PvY+feRgsQ/q+zO7INDa1vc3tNuKGPzWKYf+JYO6LJPo0z
NhoxxmydGFmluH0Mk+a9QpIgF/bRdpCxnZWfF/KBVMM9m0MvGZo/UD+ui45spNRM4urqzppkMlkc
c7juVJ2Hiv+VS9sv0/7Eq63q0Cr3IHONpmU8LVq+rrkHPJkWpoPpBjVPwegO7ziaA/vJeRCbvvcK
KFRjsC9IoDkfYb32nqpVOH03odFcqBdcvffrbtxViqNf4Pk2n64CQiQIRwgrvjDFdo2TZZaOqjhe
sDIfHOF8UPkPNZ0Nxn8/6HQIJg2wSMTEJmZ9BsVpRIq0GKYoqEHuIrQ15qTBaakNXbyiJK+gaLqk
omPciB6TEyXSVpI/Jg4OLRV/4LJeQdG0iD23cRkvUwB9b7zv0ZPJjCfLaJcCoWqTXchb//YjrckZ
IC5rfdxXG6C9UjkNg5OUywQPZ52Xscx300fmvEwMFr3cFzhIXkS9V5G/IqyZw4DO3e0PWKMrmAMp
feStIe8a5xeuMvqhIJBzOnpl/gOBxp8s/8He9l8wtHCzYaiMWB1g5LT0UBq3BfWc/OsfIIIaP0UW
ADZH7+9Isgy1yBLLbKT1gyukIupH6W41W6zJlEWwwESgNI4SuUatbq5IXxVZEcwJLY7dxEovzO3v
JaneY6NWvWFpVqGZxMSWA1QQAe5agjtJR8dNBWZDovmutlovqqqnzo53Sm0t/V4+XIvVHKwOgapF
dwwmRDXGJw6WNiY0KoLYfa5Db87vJLvnw8mWG075Gr9ZsGPI1iCF5OqjKBWxypKFhgpYVexV2J6R
H35Ie/vj73PDJRhNXYySuSjIpkXQzIiUjrix6Q4b8ySLZL4h2QUmGsksLKDHOTFZBEOfeWb/o6uq
P6IVtpcJdMogAlz44yJ72DUxKXgHJFj1AgDMfSb9j9t0WvEullnwnyA0huZjK+YEk7CBiQFkL5n6
2nPbGe0J+zQZ7/lId0ZV3hs5e7kNd83jR84XM0ImSisOUkPXuOESW9S23MGSjaK2j26Zl8cysTsv
CVscmyMCqheO1nEcLedlsDlGkEvup9iUuheS0zuUPqVPyglLK29/2JrMYRSbo+sbk45oNte+qx7i
wUXWNrCq6ei4HMHIfJjsh2LeyoutdX/jACx24C1uHUz0IioXzzuafYOAAKJgSuduEtVhTu/sSuz5
4Pqi9QlKqUPinrDpx48+uK1zCPmwm4rkwyBG36qfGN1qllpjaSwm4JgAwXoAZFOvv6iesD0iSooi
UJVTeaKmkR/TsN+weWsq4BKKJjj1MFhFb4PnxrGpoT9rx7dibIIU4VQebr/mqnmFfcUQoU0FRuw0
/sbmcysxZ1UgGfSD48zlgDazMlmKlAPBBqP70jyN1v2k0Ojt8jtWjX+gwtGbJ5aVZxg0eR3Jv3jj
Msoly1VdoHR5nqxz/qUpS29DhtfoibiOIxTB8BLV8xy4SYFTWl2FV2uMXZId5zrcxeNGGLIFRHs0
Z8yxOoIDkQLtbfC/BI7cW1vL9VaBINkAU4S1nYhBrvnPJWFjZ3wEkPgROQG/qh9UP/zBk6AfBk2g
qDaBXprmcYd8LuDylBjIbwqPZ7ipIb9bDiYSsz9xF9AhxShmWG2BgsE1Po3EGrq2rcpA1s1RKuPb
ZP1j5sk9hPc2n6+Yb1gIakOsUEXj+q3ESZIEe5faAlty2tBzS+NgtNFZcIQWctg5+V+3wa280xW4
RY9ccDVvwxx5sKYIRDd5YfEVV5U8VlS/rycwkftaaBJw7PT22XDMKxKHBHyNnmDVNsfolDjphhVf
a29gAjOMy/tQTEwuuF7gEpIYHD2WZdAY4ji49EMcPZdd8sAwvjo35a4ovqKV1ley9poQJ16V4afZ
1kWBFcWLchq2yL5uEUWDx/VHYJBCZUnXlIEoyruirs9qa/XuCodgwA85cbR2LtpIEy1ULbqsk1kZ
1I3jVeG7mB6jSHl2HnvhuGXaVtBBshpuBepkNhf6AAhnkRI8m0qkRkx73oH7qy9OHCNku82Ha0ih
qu7g7QDkTU/3QLtwnicL+sJtcX+3stQdG5Q89IqaXlhizk/MMd1gyxXk4IujwgTssDhbv32Xo+43
9FjSFjhZuU/nDodJpfUHo+8gHcVTLeORth6WtSZun7qjW2ICwxXHtjTScxK7xpkWY7MhAStEXF6J
WcswDXf0PbmqJh2SuqiXJPgPDqPT22dadYnHZmYflEpcjxetvZE0WCMiACKLxlEcwj7Va4YfW7cz
8lBVQRbWX414aVF3w+Nt7ljRUmi6x8A7MnWYfNTXISahQ+oxplUQNw8CqzdqF9cIMf7x+1CQIxOv
DZboktJEN3VCqQou68DG9lw+P6MkXBv7/wZDE14ZjVZjy7QOssL2jxXm/8x0ow1j7UHQOYCoFt6S
y/QMWNtPViOGpIZVlCcx199z+SdD3Fg9hZkwtMnhTfQg025Np+7sssYkMztG3NiZVbTvuvB0m1oL
71wHZkCCLFluitACC42veUsVdTNjkyeCdBYFNf3CzNqr89brk62Fm1uQFtG6sB2tLDNY97jA6MUT
l5/zEDN27H1qfL6N0Nu3AULQA3gaBGtv3qaRnLWT3cO6fzMnr90Kybd+XkszlNjrFHXwiAIj5TuH
71TKNmRkC4LmctGKJVHcAYFh3+AQ8G3qvBVzhCrYdw/3CkYH23KvHwENC1NbMnx+HR65q7y2fRHx
ho5chYFcLbIGNhhL7+ImlUJiOOJ4gfpRJC9YXUys59torNEIOuQnCN3BtuomqkYGrhWTp/oXLKC7
DeAts2ILFRTuIhYwmLpY4DZtPGXULIK0GWsvZqQLarNEVb4spT8aw7xhJ19dims5vAaoSUc5DhhL
wiqaoO59MR3Lctc899W+jg7GOVEPZr/BCFsIanwcKUVHgnplwIrQ9gWtwrsxNz4rgsZUu87rDY25
MO1b9LAFAjPcHC7+8qAXwp+HRqw6ewZ6hj3sVItRKwo/wBzqvdX/W9ntbjQLwwunYUO/vTXYC13R
4ELgXjkYH78G3Idzwu0QURLadvLykKtoh5sAYRP7Sfp4m2fWcFzqB8tOdQxQ6dvOMTomO2XBwXJ5
HeTYfseLc4jbDSI/WKH0CsE9tuXUvRUETBdipRCsBIw20++wF2lhw8khTWDb39tlxfZGK/UK+a5+
XyOfsiQfUhu/P4wJEg/vQk9G74vES8UG8Vb4EYYOZIMHgl4xfRXEsqLTtWergVP/75C9Ay84mMnL
NxNJqwgtYLBcG36OfvskzxuHz2PYBDFzTiXHXpRPnVH4c9WfM2ejLrgQR2N6mHAAgqOAWElvQy8m
RM8WSVrY1sQrsNaGxogmPt/mulUguEOy5D2XXS+aS1UXxhwJHFkLItCrkC99d8ial9swVjhbiAsY
mktlmNgp1UVZi4UyxBeZPFdobh1xJmJKyD4uv9tD6o2tlWxELKvMLThcXvhakCyN+eqehmya8hbb
Rz4q9TgMWznjVaZDNGvj55HJ068vZaLAMF3RtAGpPmRjiBzNuINGGi1rf5uAK5igPsxRll0yhfYb
TFRF7GkYuyDBCoe9PVT9XdMm7pYRWay3xnDoq0HMiso3OqB0q9UabRy63f8h7UubG8d5rX+RqmTt
+kpKsrwmjpXEyRdVutPRvlvrr79Hed66HdO+5jvzTM9UzdRUGSIJgCBwcKC02zGfaGqmL0Vo7LrF
wumTM9Gy/mlssydlytdqtNSS9cJ40br3+yu9VhXArgDvmdlo8e5jHT3uR1Q2NbkDd4qf2yGQBU4s
SMgKS71PailJ7TBAaR6jTVbqMGar+9KvDxTSkThUMdQCuSTWus8lwsJzZXRbNNzRzpxIKi5xvZNS
4zzJrt3IpSDmPlt0Ru4Hvt5tk9jNU6cvnR6tPcFO0HhnOtvv5Zmi0o6LC9VGcBUjSL+8wJrIr41G
6/rtuY+rBCTeabUW5dywcxDn0mgCg6VpZj4F+rwm5RAsHEFsiuX9fb12MvgIdNPgwYvXCOqGlx8R
LTItPkODt9nkW0MABol4IEKtcAz+xvEhLwt0DwwFRUM2AT34fj6qPegYjd6OH5tgbpXchmXOEXOt
o/PbHQSgmBqBx486f8aPYKRB7STVkxqsgmolbkq5nXahgF4nuUs/zjpYubVRbFwlHY8AosucgISd
HolELWha0Z0DijmAwnV2keXUTcZQ6IutCuKiUcEwrMkr01362cdWsjGnpxHDRsWO+q2jJuvzE35o
Ofpe95Urx8RfiVpEeRxs1/tuzG3MYFlEXyIy//OG/diQTMpVdBSH0jYamtIea7HWD2YedxVVQ7VA
Y16Jig7HJd5oVAK5Hoh85oYJHDVbHu5aKe3O6YRxRnpHZLSeZWaL9kaDgNSUKJVpFaluj1Ns19o/
d8co2mJmCFoPkQhDl97leoNFnBZNulhs5UzAFLxEU7dNdK68+0ZzY1cBBgKSC88HcJuyuaIqrTvg
3wPsah4tVmKn1QIp0I5HWhkP7R5UBByndG2luMMQDwJENnOPsnmwKp4GQy9HaYvuSgmUfRq4tH6l
tVpnu3goIoOjyTfeLKh+md98YajwX5X/ihp1jbhoFltRs7KKKjqmuZFStkCfjwFv5j5DG87wjz38
pUwmFBFjX617o1h8k2GU/WNrFWpFwUF+/+xuuAiwxEIrgcUDS4khXWpIUuFRgUzfYqtnSlfTST0v
MpoWdY53S5pUBQVeF3NDjPI8WUE4oQUtE0DdeP8jri8ZxN7/aR4BB8QVrzMGlxnCIHT4CGEhLZFj
MqwBnGfOIq71lTpFTt8qEccsb8mcY3CQsiF/gmrc5cJBlD8NoNdbbIfR2I5auBtRASSFbNYY9SFu
AzPmLPLWTgOtgYKfDvgcKO4uBaaC3ChnkAxu87z/HYZoVgTbpJQBYgnaSTePEyoUDamSmqO9N4wF
twDMH7crYDAsXneBceB1NMDnASUo2MbQnz8KKTPpOW66kXOJ3/AEIPDAJY7+H2BkWXZ0M8sQaGKa
ATiegqdzhzb2pLJbDVxEiE3u68x1pIlbDfVTpF3QR3BFmpv0Qll3IITDJAAl/Ki0unMkoRY5m3db
ChLFAHXC7llcXqBGxbSAB9oCVx2RbCxbNyl7HlL81hHh9Y4fglqgMDhv649rqe/PRZ/qsbw10mza
inL7pYTBmVZAUnK8ym1Jc6swoLcojcxW8UNSCUtL4iSVt36q/hp69Tiq573Q+X/uH85NMbj1EXwg
RAdn2qUYlKNRPk0zGUAbCQQ+Q2Au52yJW1bixEnCzVfYZdiIOYvgAQaXC8aIXan3FIqq0ASaBE74
dA1gFJWr16oWadY9yoKwxN//eGmoyMFrLNC1pCvs0ipdl8IWQPxtO7zlU0pMNLdJPNqYa7VDFRoa
BwQmcpe6weyfqKSRCoJwDSTKClrUy/Et1oaE45BuCgHiCoWWeZSBwTikIqqhz0MAIUrTilZVFSj7
9UZpRP9GEMjBYeQqqklsS4zZJmWRq5U2k2tWVMozxD3BlJ8//+nJ4PhRL8WoE7h19P1dKp041UqM
IZ8aBqI2mWg3pt5VbjciBCJtXi3ip38uDnonohaHygge1pfi2rNfg9Mt1LepXrek07ujEhqu9s+p
OoC7+U/wMXeLyoyYqa16kFBH+jYUqu0sBSRs/zh9YwKHicwapvUAlMDS+5hpphWpEOjb7hw949Hi
o8qnf1apwevEu74eZkFgrf1OUsJpX26ZEqP86xuJjqLie5MIXoERR5niRAteguCWIBX1bNwMCqZN
sRNS674V/TIEhbNWmDTowdAboK1dBLMz73juS7oa9dkDoim2Io4HtFm2dH6XjdLqW7BhGry79Tpg
QaDyv2vCAMjLzQvPlYkHKSTJ/m5R1HtwMZVCs18EFR6pnGzo7VXBKWDUHui62bd4X8GMpwr7J8VR
SPNACp26jB6LrMg3udFwDPeGIwK4DDgLoEwB82FX1oK4vc3EHlFDiMo8ERbBiw6k8+/79npTylwp
A3YEERjbdR0lkurnUiWBmSguK5LLUr1cIPj7x1cfaOK/YdvYPsSWjI5X5eIclBkI4s96mlqxibad
VBBlWmmLwf4XK0ILCKhX0AcCrP2lRhSRtMj75ozITok6Co7gDvwfusGpaNzct+/hz3APcODz//8R
MoB2dzKMsAPVRZyZT+iwjB0tDw3r/lqutBvMvXDaaGDTRSQQWYSl0IOILwDp0bbNAlL7yhMGxlmN
jOtcV45y0XC27hsl/SNsQBUBOoA+MSQRkYNHCfVyVeUABr4oxuR7a3fCLDcy0lNvF+RdtN+z53QT
eIeS9oTSdP9GjzEHNve9Z/ekM0rSt0bmi00E6dbJeXdW3kQGsloSYpM1fR5Jjz+cDWYb9K9WzIR+
nR40kz7LbOmLtm4Ua79ew9geN58u71HJEj9dyZqDth86U4xtFSdlKHubzUh3jkAcZ7XsyNK2Zbo+
upylMSHglTTGDvqqr8bYhDQr9MnicH5xv3grYiGjrAyZqT4gx4ZmOHFeEVgR17u5ZO2VG2ADc4Vw
nC9XFuPp1QJP02EBWS87RwM9GHWPqI56PHQ/m6C7WhMTWoxnXyu171M6jVRb7t5/EY88vr699dYH
pbxT4i5rTur/UAq0N6FDPpmVfuEUxPiMCY2slFqH+57k+w1zx7jYmcKtGaa52CSQc9qVq/dfAlmh
64+siG4viUE+YvIckpKO5OAeOEfHeLH/7CjiDRXNGTP4jFmiCuCcLCuF7CWksaeDteH8PpNDuPp9
xhdrmM+RgbJN9tAj31NEGWcifo4rjj2xGcsrMYxzxCxjZJ/mZbzsElff7W3Xp5/3T+m2O/qxVYwL
7IzIbxITS8nI2YGT2DkR6TZGZCVevAuXpTVwkoZciYwDHJLAD/Isnw9HWp6tk0kALx8ooa67eeGs
bj6IKx38sTrGAUYtZpsnZiZ7tVNb80kN2zq1no/u4WvD28l5p+7JYtyfMQVZryjYyRZyLCe0tK0N
8z3wFsVRPjaAkhRRmRQNa4qB2fCOXz0JfnG2jakBsYrH4lHVMtf7MoOIl51Cq+eOpIB7Gw7Xm3OO
59tV/XBFUlJhQFUAOeNyc9KW79laGEi+d92Kt2ls7vhqSYxLMI06K3wVp7PbxajP2YgqelLhyhWc
+5t3+9L9q3Ns7Sr1hQpMO5BU2SfrwXEG8pRvfqfEfl67dPNSuBx58zV0R+++7e3HJoIsGfNPSmyi
TDJysnbO6ulJp49n8rh9c1NqUO6xzRfSPYmMz0iqaTj7SCt50YsmLAdqu+7B9LJXVBrIf7k4xlkU
aRDEaDuYnYVKTjrB6lbLJ4VUFrHpGh6Dc2uxYxiv9ITxGFXhR6OgQSDY8d83uwdndSbTvvlN3a/D
4V/sJPIwiOWROptfeGx7buebKC8oZ4QzMwOToxPlEFZWJ62BdTBe7+/l9zvk8tguhTHxTA98Q7dI
Klj15nQaLKtZrpZL80Bhb9hIjrDrK/hSGBPUmEJXgQ9tFjZSsE1tQW0dWiti70Hrv6ZccdfO91Ic
Y95Vo9Td1EMcZsOdrZFK64qA0MjSd1vgiDBS3vYJte6vkSdz9m4/DC9Q8jGJo1r2UEzIcrsArL0X
jygk3hfzXaC9d25MGBDmUZYOmE2LQAovI/SfRXYzOuvcPrruJHDD3mvnf7mVjHUvYsFc9C2WtTnt
RI3kH+IWhnZ/Tdd32KUMxqzzuouCHgA9r+ot5xRS5VEEjzWl96V8u9p7O8cY81gPBUbHYik93Yho
ULSLgGR0fFBa2i4QcPCUftaye/KYEEA34rMmNJBnyQ+72ksEMu3cw4HrpTiax76CxgnVu1r6PqLs
T/3MU7h5W+4sg83glggxJq3C6SQjOUEJYMCInH6fOkuxs/CJN3qb4yrY1KpgmhJmSWI1u5foI3T6
x5zn1DnnIjPeoQuSBmBaLGg8nDaxp/SWJjjpS4nEwoaj2TfC2wvVZp89ghrp2WRA1svOEsiO+KuO
4ol17MmBd04cS2XTg3oonTXDx8YBVBCfSfsYQo71ct+IvpsL7mkD4w/CrFDOhQEpL7tT+/I+2iaZ
ynVr1dr8cDzaVCNvKSF74W2z2wgPu41Fqwfq9sS1/tv7km2E0KICzGvDrPiRRtrlH/TkIrByLe7W
8jSG8RyJmBrtNOJi7mlGrD5e6RTtxrlGLGpxjpHjC2XGabSLOGjOQSd7KtlYZUdQBv+dHHmuiWNk
yqxLPy6rqQE3Q9/PaqmSnWUsTfL+/uCR5RITrULC0RmeEShMqJHXfpiAckH2TkNgq6TeWiYJ0OBj
q4cu3LnW530d5Tl6hYk2GqmopRB9y97Oegir9ZbSXKfW4tG0Wl4C77ugdMceWMyfWEmNmM47iUvF
f0fIXRDnYUWelsEqWm1L8sa9LbnLUy4PT2/9c1D1WJ4Fd/ywI9muX1Fu6MtTESbOCJrK8M8TpLS0
X2cjQdLrnBEiPKtLeMp0yRXI8V9svb0ZRxO0adCS6eHFOFSB5bbcVNCNh9+FP2axEHVYnP2+b+aA
/mRNyHgNlr/cJaF9XwV5m8c4jAlzI869OXvJjEybnPPrN1JBl6tgnERWhrXYdVhF9lJoxFhHJW2M
lQKYt2O+mbw7jHMwLLlT3jQjyAa/96yzxBfTkT5biUhu48b0/rbxVJvtj4+NFB2WMkRZOwS3C8sR
d41TveEm4yUFb2T7L/aQJaFpxzpCoR+itB2sVgOZBv48JO7YkFWwFo81ZqcvK5jvF/c5xHMabO29
yrVGHkvcJzLKHDtHskO6ivAiyna6bS7bjlCJPNOWlla+4zhjzv3CMn1KedIm2XyVpWdbmagnzGOt
1Yn3GuKeJOM+Fj5C0raGnHE2tNDC8yt1kLNEiMVZ0Xdr/h0XzBawF800ZvJQyl5pveyA7m6f1P30
jmRbYCHM4uaOOMGAOtv+j7tT6gCKq+YH2Gbj7MpfBjnOUmROroO7KsaFoDEhy0QVYnr6ctIfHEuy
+9ZGMWqybfes8ixv/rl7m8i4lFoqxkSbn8wv6gLx/WYqibjsKRqjbIDfKImJ6+qWwRM7X/13xLIc
Q0GqZGhnnTcTBNClT6lIEusrcHgh3G2HjJZ9QFNRB2ArmUkxxHWfjAiOWwpSQ+GgNJQXVN1ey18Z
TJjTmYt2xHiJ2XlthlcbKQ7yxauj/B9pm79CmNimMrJ6mHwIOVnvIW3oKqOrR7IPKF3nS/dfvl/+
ipuN4Yey60mP9qsRUcBmd9plO9pY9Ig0ImfrZmdwrQV/pTARjablMiYnY1EvpUjQmcvzEPOm3Pt9
xhl1Z8lIFjV+PyEvO9la7Pd4g7mfHDHfKIJ7YrTLzaqKbvCH4VsBmg/TmTY7B3+dztb506T5vopI
v6Wji9vMcOhX/My5PG/f0393kXFMo575Cia6y57z4KBubQOczAkFvgvw91bIOKUor7RQUecVnnBB
TxYeDd5q9RgsbfKGPT2uv0zri6McLO0HkrC4qdGENbf0fM8euNxWIVF68E9NeBKFJN4m+/RN/KM8
tKvcxqgi/xi7i9U/30nga8DvOnfXg4eDWeagZmbgd5PojX4zgTJcDt6C5IwZeHEposY3RdK2MMzR
jUwJPPlAqe4RI/1DANi87BkrheZ74DUxhI+x9DrNF6ogSKJXNoc4DYic20bxen+ls2Ex5znDLdCt
BXzHPDrlcmv1yB/Foqkkb0g8baGRCBQZ9yV8px2uRcyYpf/g2JhlGOqAXpuqlhDWJ+SUrpC1fw9q
+pCixhjsH1aLzZNAl7m7fdVIb5UEK5Wcdtts9/ZztzxylOnmgkG/BJL7uSOX5elLwDGl5m0peUqI
lIFcWWrDayO6dXOrIjrp0GUDgmn0LF1uapoBih2cA0R3Z3oCpUpITJ30JUl6gkTt2u3dIba0PW+U
7w0nip70mVZIlnUwtTE3eGBIgdLWEsQqMik6txvQwM+N0GeNYI4TDAfgsEJbKeb7XM3ZGbo0qAoT
HuCheu9e/a2wXn+BelB9tO4rzi2zv5DEXAqJ2gdTGUJS7Wx0EnumnSysxHI3LcFEZOe+tFvPAbBE
YsQljg2oLXb4WpFWCgIEeLaEJGRX5XYnkSlAYkQGSuapowrBDN9pL+wGjXTLZ5S4LI5q3srsA7Ei
zh00c2swe4AjBobXii8gZF5L+1+De45I5CJA18VltqKRk1NreuB1qN8AgGB6JFq4wWsHmg/0pV1q
a6yK52kUM8WT61Vsum2vURG8AzR+Kpemtm1H2mICI4+99dZDHHsNYBp0FbBJFiYn9mhZ0f2F6SEx
bncbaVWtQiK9Hni+XLrx4JkRyHPnK5rtALG/XF8mxFo+VDIEWeNIrepDnPEF9UtKHrRVQCYikOyj
w7/Ju0VIXzHEqbLktUhG4qJlfvHIu0Nv1BTRbvLjgxj3EC/M/JwKkuk1drDfpU60buh74ApE36cp
6faxXYTkoHLMaf5Vxm4vpDLewe9DXw0AoPfSiJhPGEpquUf3vg3diLF/iACB1eVOL1pwOqSgzfLG
zspD0Nttho2yilROmHXLv17IYTTWaM2mWQSQs4lXrT2atOsdc6+QxqN2mlvoNSBrTFy6v7j7aqSJ
zDUWn5UsaNF94EHmZKNXsBOtwv84DxQjpL37sjgqcsWTkgeJqlSlNuustO4/ZKtvSOxkVNXIfi1T
WzsVFjdNe19DNJHxt2GfCvGUYVuteiXYA93nNOAo4Q1jBG8xegHQzquCBI/leRKaRkiL3jc92ZJJ
vgTN8GBNy4kGz8LDedW9qsvmOcbLUyW6ugswNTd3koQGKNCtpqfyPSX1mSSpF6hLXnPM9erBtyKC
TxdNmSIWzyiVeB6CDI0DvjdVltYAJ5ytCsUEWaxP2zR1dB7PzrU+QR6ILtFYNHe9asxbYchFcKZW
ie+dRNvzQorKxYl3WWvzkV0a/aUQxvdpgHyaZQ0hL6eHP46zMegGuS5nYS06gjGzy51jbXaWg4S1
tdsFbvjw+LZe2+H+Y7/fy+vsEa/xA4jZyHodOXS9PtIPXvLmu5x37xPnc/nxwAyiKdB8FZ9oZeTl
1y8T2fPOKsip31XEW+7XAE1N6/WCTrYLqABITgnH1mbDvfoANNpg6jdaonT21p2iQJVqjGRENXBy
MOZIdSe3fytHkrrFg/DGw7DcPJK/4tiER4b+52SqTd9TjJLG2kmtOH0jN9wjDv2HBEaTA9DZFH0H
CbWTr6KGvFdEtKt1RU0a7oO3kgwvNZU4vv/G2xfNUQg7EXgqeEywLatRVRpDXuSKt5lxCRVR6ENE
nCeyBO5oC3V6BmKGpzw3wFWIIRCLzr1SaMtiwU5Bk/pxE/WKh0fFwgKgFPCcyvIf9h89KezW1hHL
HT/uK8x3yZZRmAuhjOUCZu8vlDOE1haspiEOxnH88a2VszttPk3r87Nwrb5zqwJms84pPWhgtC7J
4Z9fg5eLZ4wbo6Y64VzhOxQkgpxinVrRITj4jysynnJbe1V+Cd79pd/wkRcrZ2xVEg11jKtWwXRx
8l7KRFuBIIoXBd+wxwshTKASxFKTFiqEWObDu/bnCd18wxJFtMP9tVwHKxe7x2KtwibXh1rqFM9Y
hg9Pj/Ja+LwvgKecLCfqGJW6L5qQMD2I72ckgmQLHQXoJ1Cs7bDuTymhzz3Hm93ooMCyMMAaHU4Y
8oBWyEt3mowZGHnSEbu3W8w9DIHtNTuPCDQgw+ZpqdMlVelR3IwkysnXQV5xFn1zW3/IZzJtgjJg
pJc6zMaRAYA4V3GcinoIXnarhD6+Ersk++djuA5tZM05Z3ojOXq5esY0EaHlUYxRaV53ij60NSxz
cAG4hFO3H1+3xWq/V2nIgyHccn0Xe84YIt76+N/znieAf1vOg+p6K01A78iTbtsAlay/xl/zjgeW
xa1i3bSWH/vNmKQ8NhrSGZANOEaAUuBLelyR6WDb2eOHso2Rgqbmv8FDXO4zY6MYytLpExjn8YRx
csuD81sqgGC+6Tx9vvEmhiSk4DCDBRkVdPBe6rNmRnEeYIim18F8fi02q2VKthOlNuoRkTUSHvro
O39x5d1/CGQyYkUU6OfFBIEba/eOUiB06MmwnjRrCYipNMesFAkIbrXnpmv9IZax2wJwBYD7IRb4
kl3pLJRVupe2n7q3OaTvc9MTryByK/C62FnGUvUpK3RzgMSWbiwncTGf2x1eC2o+/QF6aHlGpenj
+bneJdhlc3VQH/SVYae2suc4/Nvm82PpjNFiuqW6CDN8SALEy87pVqDCQmPIMtput/K6JOvCArJI
/P+ow94KlS72gLHcCoTvCzWB6Mp+AZ4NfRXFsh4R8Irugdt/dSPivxDGmKriy93QNeK8zvixy722
oKpOatFOtAct4TxXb2TPLg2HMVFJkIWiLGdpE+1y+EHx+LZuAHM8zFVR677b520kSwMHnh4hwPgu
WM0OzwuDdKiwoaNn7ufpAXm8L+1Gi9TF2tgeeaPGMCa5htMzdtWa0D0hS3QToZntN2w0tyNL51xr
NwAXlxIZN1SESRIlZ0hUUUB6d5bJyr2/Jp6jMxi/00znzEh7SCgtR3UxPmhv2/s1njuIfHjJztv3
5F+TMxhvE8lqLas5jquzjHVDJGp53/HBo2EthWXqZo5gCRaPfvl2cPJDLONyQjOLpUUCsRnZ7HZo
JkE85KwMi5DfZNtbeOqt3cD5dHnNODwXYzAuJgWzdToWEPxy2iAkcZwFPEzxLNhk+Xtr41W5PgpW
TlMaU56uzud25z5heabic9r0Sg/RBQkfNbog6FjAZbIFTNL+sOkRqb6D8S+egD9dDcsFmo1GjFw2
hIpzSxXO1svo02rpO8u9BFQVR3V5S2RcTRwmqam0cDWbjdbTGgXiuRL9b9ojLoyQJbQ8q7WRhOD8
88K38Ch9aqihCm892Rx4ivoNf7xzaCwr0GAuBE1MZOhLuFUfkn1v73btS71dWL9WM/UkeXrC/bjd
S2Sw9xpBOL+19eUbKAYjSuln8uu/22E2bRYH/WJqZ3uV7AXBcZKELrfo2g1t5em+qBvQpMtNZvzQ
OVcX2tBik2GhAhE/nNVACIko1PV5WKJH8/DFM5HruvWlSMYbdcB7pWKu4s1SOukDqG/EFfAMLhUs
0+o3x3QJII/5JmwbXhHie67evXNmHFIcB2qdnrFYDMWwMMSNngXryUFysl1WPgG+F7jluR4ElCzs
aGNtju6Rvr29IjSZ6NseEKP7u38DKXu5FYyjAgN+HZYibgFtV9m/BLxcVotlZ1NkT1ryeV8YLwJk
KyOGWDbh2GDfky+QsdhIuDkNeVhFy0VGpN9vc7uivkUyw3LpB/LBcJT3P2De3Xu7zwREWpi0+Rgr
uFR//U54LIs3CkyXW8l4pUYu5D7ocbYxzJb8Rpf7/sO+vwDOYwFkjpevk2E6R4M4wfOpwcapSALG
z8eQoq1EQNlQIH27xCPs/BQTuzJdkeTPHNOZd+hqB0HMoIkgLwN5xuJSvui3QRSDk9XbYCjgL+U3
zXccCTff8z8kMIFPPcpnYAIgIQkPmA7btdYoUFUgL/d38nYA+UMO43ZAdqWH8gRdFCnqj/by8fV1
QWfwJWJV3oP9tmr8EMY4nOyMUVPzc8s7Y6R1+WB8ddkzJk+RIbcbb9y0ANTyiNFmw713UoynMY2x
yxsMNPWir1MDZlxh3fI4rG+HkD+WxTiPOowbf5EZqOSSE1IvDzN/xdPzM4BOvNwjT++Yd5M4nAOt
GbGBmyi3po1iTYZlcaNUnu4x/iGXkhhEvfocLp7QazSIJP012KDHiKyv3jWtwHrh4hFvy9SRUcGU
AsX4LmD9KEeIsYmrSAlV9GxZ6QMcIS6ir36DR4z7yS34z8ZzrRT/K4xt3KrVTij6JFbxqrB2Vgru
UcsgFNwVXEk3r1hQHP6/ZbE9XJUxLqQgiFS8LtCIZJLi5PISCrdfnD9kMK5irDFdS5X87xTGexcS
gCeWElm7gpUuee6Ct3OMuygmTN0Zfcgy3Z0lA5flSKvBzt72LQ/uK9+23L9bxzgLQEJAny0J8IA4
pLk09f6wa+1yZTXU8Z6enpYmLe3tcvvWbvdgsVh/fR1Syu0zuf0C/bG7jAMZTD8M/BqKaTr53EXu
r5x2JW14IMIbCD9cmz/kME4kiTC3PvYDGMCms0BihQfazNKRb5APQu1oTY85PRws3mD125HPD7mM
S1lgMqcvj1jfy2l30p12Nx32z7P6UO7r6Jb3mmE+GOM1z6tme/K6tqtkv09Vr1mjHFqAbxnpEeEl
WiknBFoINj831v3rbdYR1tBBLgp2Rwm5UUx4vrynA7Eq6zqTVU/RCtC8R2TgwXjmaIaVgAkMQAmi
/gbuO0Y91DzwC12c10TKBakJ/Vj84d1hN8Odn0IY3ejaMBUw2FlFfzqx3puPZC/S0yb72p0weUpG
qscaty7lOZabT5KfYhnVUJRC88tpFrs7W2E0N/436Hr2vTNprCXIoOwzXUMpP+8f2s0syU+5zP2j
FO0k9GM2O00d6/0mS/rz+Li1nyk/O3hLKX8KY8JVsTDO5zorVW9qqVHtM389fYTp0rR4jBQ3Le2v
pKug9dyonY85IdjOE7DQ8muyXXfPX/z2zJtpup+CmOi0yxI1bGdBCSpBVmc5yKc7aDJ8RBeD5Kh8
LqP5B/9vIwCO79LMYsU4K+18YAlx0hnlTb8++SwU3A1kLh/MJuvSBg9WiKmtk7HUUe7WAeMqN+FT
EBPL4gWs302f9xbG3EEThlNiQi8kIld/2qlIVZ8EV6zIZFrab2q5L6WVkXGNf5YHdNo+P6/tib7m
KUDZFPQ2vO+5edX/PFnG28hyNXSjjO9B1cnJbMz+fepsV+65z4JbJ4pxPeBtQgUIAAPmRGvwwbVD
1kOQkJOdeZIE0jgB6gNHnrHfCvx+SmIOVekEw4xbSJqOCJ+FlOrEdDp4GsBA4U7nRDaBMnFczC2r
/ymVOVhTGjN9qAbVi00yJla2FM9InU2PqPfMbFgSsr+fvHrL/JusMoGC0wAwWcUoeRbp1GGK27ke
VdU7nRagWyoAeCQLEjqqaZVuVVs+sVVkYg+0dTPfcj/HJWfRvA9gDhVzVRAmSorqAY/pf2AskuR1
rhjSIPvA9E7gawt0EozVUo44km9eYD+XzhxyXA+CMKRYet5Y1QsqtOKbSbfbFqlnhBpEX75SEbjI
8DDxBrfdfOD+FM2cNBKygZaGEF3+luyh9hRppQHq3vrAwfWW9Ga8mSYV/U0CtHi6LtBTxtn1Wwqu
z6hiHDrGRbNQf9HMsfAp1JGIBqnXw+6leAoOYUqen/vXEHXNz/vybhC+mXib/ZXHLDjL0M/R6pC3
iUvE5+GCalZHfDQClq+AMyP/PTrbdU/MrfqYAK0TLke0frnyv+hsMwE5lBRFwpSJOQq7vBWCXkxm
8j7dS9G3JCok1A+9o67Pc21ldPtfh4MyEQB3eHZ2w7Yv5DLhQ1broY/uNh3P8Z6i6qCeKrS0er8m
2NqTslK83zmx7fX0vj7vXGH1pXN7xXhfwMQUFYjtx1zCFwSu+oo25F/oaT28nJT1adOsPwNndDmH
fkvL584AHeMCQC2Nnp3LvR5L8GpkgIl5ffIYeZKFgs64yZw5jXNoNuFSfbuvZd9cHYwzuxDILHFM
8yhIOwFaBmw3hiSE9GGwIlfsbOE5W32sj/7+uLZJ+PJdXwJoAJCBsxUvMcKccj5lvvSYT8FweJCP
a+jNBG8q8ykNhmsMZt8InhE4yZARRfeMX7WwrKNHFX1Ki3Ldy2/FpBO1/8oKJ2kPmPccmQOJxJKU
0kdV7tS4JjFcYAomUDeJtz3Y7fOHzqDdsBLSlkqGVwv7cLKrkKQY+8lZwo1eABze3yV810V+ZD/G
spjnM9aCtzg2X/J5JZkhyVatufMXdnkQVpVPu9a7v2+3wsQLoUyYOE7aojeySvAE0aoROznxp7Cw
1c2EcMahxHigi53oPYvAshx4aMxbz+oL4cxdlIaZHqYmVpy3ABsfk1S0gkdNfhoxTbrCRCPhSco5
ae8b6O7LXWZuoUo2KmUwSsFTJVo1jm/QhQTG+j/d5pcW2/Kfql61v33yW1fJpMAnVvGCdxlwdFVh
nPOUCuh8k7DnskRjif55ephLk6U9CDbaSHtydDmHPO/jhXHAKtCXZGCWCQbsXVGbGa0hChjx63uB
QZ1dsS+Pih07uk5S1Av3Nu1sIHpo9sDR6G+NvSeXUa66NGI1lCC3WazOr/UGHPdk9dRQ2UUixfJ2
IgpqqUOWjbP0cstZBssY4XMcro6pbWoAb+bLlMqP93fjOgH9vRvotsFGgJyJdZOqWAya5ku+V72Y
ETGahHS/UHz6VWWYfHwUxJZoJSf2udZ0Ribjnozu7OehIgNorf+WN+ZBpetnHuXVdUnpUshVRrMA
dyg673wPSbLMxaWnk9OmtLrQ1h6TJZptjEfdt1XMdAItkIMbGEW+L9BISNM/1vD5SwCtx7ArzFvE
f1zeRGY1dqmUa1iu7KPg//DrYSaUjhsr99Fhsw4HjqZdZ98Zgcz+ipVah1mn+t5Qu+czwNbdZ7vT
d5Nd7/eZB5ftRMgOSi5H7nWcdSmXHWqdd2XuY8d9b5N8bU7JviCZjTk2ybvvvCbRDJYDymB+vZiP
h2N6OB44unzTsv9utM5YmJEW6UJuDN8rVCI25CySsy0cskdENXDY94Vd94/Mi0W/KkbMmBrmIzEZ
qDZozbOohIK3UZb+IX7Mt749ktgGpokqa9CEA2c6EPQjT+gHesu6uT6PXq7j1/3vuI5zmO9gYkqM
9cHwxoXwP5x913LrSBLlFyEC3rxWwRC0EkXKvSCke0V47/H1e6DZmCFBLLHdPT13OnoimKiqrKw0
J086oBOwwhxztQx+S0Pd133zEhhVTi4b2Xgs876RdiJzotGqx3CYZOQyJx2zM3Sz25rRn5Pph+Rk
70j7KQrkSzZX/Gbdvz2vVpGhfH31+tcZXu6SZzuq8tSoYhgf4MUYDIB4YvJ6aG7ulk4PTwe9I68u
koDDqTl47/FepOFatdpdy5F1ZJQIJcWVtq4+g3VB1zlH9KWutlmrdv0pk0xEL3QF49T4lDJaSdVb
x1JJ2LQvLkcwIrDdMvbjQ+DGpU2WroGaE7HLuHY0OtyalUxtK6FVccvhp9R72FGjW+Nag+sBBaK/
j4XdRWwYMD2+lgpmZUPo1KGMWSVONRlKJlW0Bz9dsmFU9ELttdNjOfeJzl9B6JDEpHfMLp/2vlZ+
UBe5EsAhIXp8rD+bEOlV+SBdvng9MprzCil/ZZFM4D6LdCt2ChpsQiVFyhMTRzKkzLCXYkC2uSmb
cNrp6+MlzhmOcaIYAjL8wcMBuT23sGu1NEghqxmxHc/NyhRW7Tn8PI32ggDMkxHOeBHf0gPqVYDV
fOPatJuaLuGL557+mw+ZOH+pmit1muBDcpmI+0Bby47B0059rpU/FY1rkrULcw3us4fjPl+tfXJd
w6xnuyGEyNfNrtOzv6b5+bnbbDarDGx25SHBLZbpof85lTmpz0Z84sasQP6B5zlZTtLO3iCU00RJ
wLgmdCrdngTHpSEKMBJzilyjzsBftWHdQ1Zh3ppZa5YaUbnb+x9aR9vGKjXzsR7c+97jXuAJQboU
oAn0H0+kZ5ro1XULI6oQZ5egR8mnbqC3Jg9O378pmv3IEsX57IIhVkbTL4/xpZPtTwImDNNawWAd
7tBga9k0WfIB7sq7+HlM0MSaMJ4QpAPTPc0ct+vr2jvz6h4gAxoHthA+Z8y7LIL8NjEZGhsy6AAc
9zURPtSNMFBscJ+tJX4jBcagOQve5ux9Qz+5IqCzHJQEvybnKpLERL0i9YHpOA/Ms1fZXf4stueu
eyuR3cuomlI+f+X7igjle8PrwaAYzUCG16D9UhTaoEdZcVNdGEgW/TAt9TWfDqnZyjtF0DHArvCr
JX9x9Bymhn2cV4bpdSLmnUyhNK6SOZjv1bhnwVQczEKI3kUFDmOVkKEmIiYuCkZSWLlLe4Ro8VPk
LrgUvw7p9ANAqCBhDBumWd5NIlSqNi6jXPLOcYIa3pMKBn4dflxit1+VqLdfA5in9fJ1yHZc/lFl
IMqQwSyvfKcpBXQlyANdMmOwFJhqRWthzG2KRsp8Dcf8jLmCnEtY+ShqxDea3mAlI1ZMzL/hLGer
qVQzu9CW37KBDnvfrh2MCyccRqCuPdl00KH+10Ei4lTtHOqi1h4TgSG1r3tfrasHzt/HV3TWXGmC
JqqANI1aPfGtvLJ2JNaRvTMTUO+Qk+Cdp+rao5FughGe4gLpBvCICXk6iHq0CnUjO65D80v5WmEu
pV6Z2qp1F9M7M48kpjezYDEZYzZwmUwMd8x7ouL2Iu7YsOMy4g80e6oVlkiFu8rzXbPzY8pEJH1R
Uz1hVpLzUnSkOVYyrcWl23VvUvAtMGMYW6khiz91g3tUuZKhD/xzhc7kzO45PfrCCec/UmD2YUey
8FS4lOd0RlqPflBLyqAhPUoKrm/wkcnYmkST0OCat5ZZ8g7vjRESzPgLdwl+C6rRtyY2zjAoOm1j
/+zZzLtnps5TGazYS4nQe+/kJENTdUpC5s/wE4efAbvTAjQLsCv+H4OgNXyHCBVCe/U4Z3fiL6dd
JxdVW/jnqH/SXnB9pG18Rpmh7p+Z2geLj1n8yMjADzqrWvmL0iy8uzORGYhmUGHhxmdOZH/9nysb
6DPxUHAeE5xzAAwaWg40VWj6UzpvqcH0mzYHo8i2IUW9h7vKFMcuNXPXaFWSfruHUNo5DNw+swwO
wbEqqLSQhLh34m+/bvIsFZ1XDsL4dRXadT0a+HiYYIKHnZYeHZY0lf74Xs8EyApeBFQEBAx5Gpld
bvUiL4a6rwYvPgf8NsM8jC/WMepAxwzsdOc4JkyMf2KLFScQ75wGdMiJu4RguE9wYggYppmBmIdF
BYybuoFOUgRsI4TJubYSTLt5cj4A8YJ11du32o7OrLvwrMxc1Bt507sgY/6XE0Bewl40PHdATj7e
1VGJb1+NcUEifHd4UjJmm91uahcnnOJqSXIGe6VLMiTav/8/utNGr+iRlImucA66KmW3SM6NatfP
3UYwq422RrLaLVapLm6YeuHujLowFShoGOGKog2PbtZJUgF4j4oRBC89O8Wl8syuem3S7eOdmwkd
wSV6JWNc9NX1TH1Bq50cMjL7veIJG2zkE2Oxm6JHVeqxrLlTEhFcwVwrGLyuTfbP0WKXr5oqPcOX
qHsD2a4EvOOlwb0yi52Ec2d1LWtyzbImDyJpKNOz8qctYHcIu/G8bRi8MtVBfi9rWjZmlBqPFziT
Z4XjOY6WR+c/XqVfJoqrzQzqXEg0X8nOHsbdDXAglPcwsRvGzBrqCdum1OPQYJ+ESx4NBPnsKjy5
9Yp5drUtI336XEB4juTuSgUcqyVSoPMYeJ2sFOW9Yl7r0h5KQy3txke2Zd3DM0GLXg8/MaBp/eIs
5UrvtQ85Sjxe47WCOz2Nh7NEaDy/bfOz5+uS9JkmO7FeCETurS9EIIeADILMI+Ie3dGr/YqS0mEc
bcjPYPsmXfdSAGbgH9lWWvV28iwfHx/PTNijguANUxbxFPIqMhe34oCGE3qWLfMzkqFNTRSONrZX
WF69l+1SL47cUUJjthaG8Df/yrnFLF220Q7dXmh8AG6zhuwd/JUp7UUQxG3M+R3W2wFsB0o0F+l/
IIdb0uyckmpP9SoTF16ce04v7VboxIooXcsCvQmhu+7En7/N7+AlGvRow4FxZl2hscM0qGKB5ORF
smnQrB5v+twRa2M0gXuPuWPTS5+VjSNwbZWfpUHPHNJ2qhV2QBVrmp58+RWVSpY+lvjLxHy3yzKP
nQYBCAfewNtjjjShcvK6x4wmXejMFHXFJOEIxxvqJX+tQVWUE81IGOqwepQYnG/WKWlFOhyBsyH+
ppdpgsrbVx4gh8v3OjyzCK1GBYYGebSI6ODS8qn7STLaATJS2xnYb31aD7vOWxXxSv7mS9owqzwz
MsQmi8xZ97MHEEiOpHNYmAKStqkScR3vq0MjFWdPIGwV0ah4C2Lq5mYR9lRoP/3UYp1XzTPDj146
dqIuti/CD4pMkgTSfppoYHAzBdXQ4lWA8k4JwHVhN4BR8TqLUBSlMGWldbqnbGpOTzUT/1JCPvvx
If02300O6WYVE63k8ijDRE+5OKOl3dd0BYAjZSeAlWvYlpfhG2gJlIAcK/lJI+J+DKodBCanWE5P
FXVVBjQc1jxr9Xov60G1ahNLG54idisyRpqZhUO9oyQc0ifl0z8KmeELb26LiZIoLPeGexD/VI6h
pFvMSHTeOmZTWIK8lrVnBUHdTx5YRawz/muoWWV4CDlzYFZOaPISLfYpYu5s3weZETY5FT0yWGiU
8PAr3pqRSCBTAeK3ZW6whck1tG+fvO/a03ONRyoHfz+1wL560sJ23vd2TpRifA+vLKlflYJcqGJx
5teBvWPeD7UV5yRCLs1idZB3ekSGa0uGn4xGBqJXI7EKyzeXyv/SeGzTY5XRNADvEkQo3G80cPUd
ecN4ICZTi7NwaC/Kn3Sf7yvbMzmQQLineGsmmDVz6OlghnuXKDvJCvYs2SA9f47IGwXbJUYSsZhB
hl5Dlr6GQPGtJIs3/UOwED3OpCBV7vpLJ4FRX6RCWDJKcWaVkiblZWzXll+So2ThVEPTW5J37/3c
ypvkzPOsE4TCxc5wh8IsUa8RCCrboAVRdc90bMfk9uIhWkVWvWCBZ8o0N5Kn5UghYeUYNgO68Ry+
uptGOg4f4q5VaVkSuf4Yeht+R6oH4TqVoBr8y+Orzs+8etc7LUyuehvKDtQfO62teOq7tEPSGWig
dxc3gfgmanK6YKebhEofDi3XqZFuBHsEpzz+jv+Hbsogk0UzGIj5JicgoRLaxvH4HZv8S34uabdJ
9GIweRnR5wbXhR3nPUZ2lpD6wr5lT12u50i07Ku/bEC1P8oqjmMirXMrbYwgJA5hSqLllAGzUW2O
WhMe2hPDWe2wdWilx3qzd3lSfwfPDYzIOtQdZWFNM+47zlYRgCkAmmKctXx777m2j7RY8ctz3+pe
B+fxMo4VV5NoVfNbls1pkDP7QvnHUTOkwodCTgEDzJFbuJWqsk0s+ZIDXRYNJyL1a9d5RPn0Nm7z
Ii8xus5Um0ZpCtLUKoJm5df2XdsUkQckhwnKs4fsTvnjVbwpV7sifQMwSMxWQ/BHanxSCZaPiQU1
TSJ+waOYvbpXHzDJxQVe7bVsGpZnMbQjgEThdttVaKvlpluwEjNpv9u1TqySPCSFJ6hYK7veMYfg
NJjs1wHUQTKNV9XYyoaMXzW27dO3GlQ+sY1YjUQ0oZXxlZHcvET2CpMT8FRR11yKqmYigpuDmFwg
dAwKfSyOHxfaXLaKA5HI3fHxLb0njMJLpiC9iIAAvSl3t1ROZKQ9K/dXo4PyI5dOkbSSDnEI/lXl
LPebvLaYzFTAJMQAMbHLK+Rpjar76MCL2Fusf3j8QTMZm/GDFMR0+BxUbMZM37X6qW7UNzJOX8ET
Xnv7zmzh98FrqjADlNkOGOEjsVTVAOIhjPMUUelvtE6WAJxzOojQEqyMYN2EJz0JnoFWlrNcqqCD
4Oyvc9PxXof0j1MCYOB0C3HKnCz00SqKMo4LFqe5yzwLw7aVveoMPHb1B44Mgww3koWoPyDzvbC9
o4WaegzqiEwFSEWBUzuJAT2lbLp0yKuz0G5U7l29MOAcVhSQ/5DQtQSppKpr5GW45sOF9MpcPMhd
i57ca07O4sxPsupc/OG+Q0GgQq+LEk0rFeRRPi1JLerpiyxZ3b4UfZoAZZAWG3Up0J4pAQMRdrUF
k0ufJm2KocZldcZkYfsUvEgwcx+K9aIiWXxQdH7his0a1Gt5k3vciJmbsRzkOewawwZDfpdjxmwW
oOLyXLW2WlMuJCxHlWalnLRmwZrOel4aJ4y4+98HZHLimjA4KVPV1bmOUVDJNploiDl1ul1WSUah
BbTk0AaQE0c+Leja+MtTXbuWPDnwPqllrkSL0TkoW1IncIqVmMaD4bKoBP6EpT5UX0n+J+5fynrD
a7bbv8UV7T4ef8Y9A8xYCoSHLMCmsKzw6zBdWZSQ8zopUrABPZzgJ7Cgizqf0HzXB0Q7Z58Xdf8s
oYbjmxw9S3a8UY3AqEm5kmx+6QqMK77bEZTZRGSCR9bK8XZefYoX+rWQpzDpTfjZ75rcQJpRHTMj
fYthmsMXk25C0VY86r9zB7XV02z1eDN+vb+7LwDrKBIEKl53ZXIm/Dh2nS/j8sy9p4b01CIhWPER
EVmD9TeIUwBxKi3ghcvO7DfgFrGcCCX54KdCtLUuCtTB/HcM3N15LpU6qvgW4INN+/z4K+csInJ6
//3IyQ3NnJzXAgnbVKSkz6mP1zXe5BnKtC6F1/hY2H1r1agfKNCjOYWFuk7zvhIXY75pWeAJpCDI
kok9oF8Agabev4en3vYMpP4W6lWzN+NK5EQPaiUJwV5VlucqRDYRgavn7JNAD5SFYGCmgHi7tjFY
uFK4og5SzB7/XZsGqpFsW6MtTtCRtTfQF2GDuXQrgOgsMhJQSj/e19lDHBG9vy3tIIa8FR0lUaNk
dVOe1TV3aN2IFgOkBPUhUhYe0PExvtPpK0kT/5gb2kyLPEiqEhDJtwkjmW6Zvz1ezkwZZ9zK/61n
cmauEHCNCDK1M1JqZ+ZbvgT5KgGGQ9jKCWFT29uVzkIyccYDBFe9yHEyp0k85nLcbmHd+q6oNBLo
qSvPCGAbw+xDEhZ05DcgnWzfjZSJSaidTvVBklWe23VPRaP+yUcu7EyvV7lR6dGTuxG+OyTlOMqa
DfXxp0BbuzFYu0MfbLcPX5YQ8jOqA60Boe9YLVPRg3e7bq2QkLkNmPIctW++glHbzXODtlTfFBBD
t033b7b5StxEf1rfi/KBccpznvzUKYarqN9Z6C9ch9mzFNEQNB6njDkrt2uCBx4MFUbznmuNhs4l
FtBNES4BgueEcKqKl4XlkOCfjgnLuK5m+iCoz65juCIm5lYgO19qK5tVGMB+0M6F8guvTt8QppBF
Bp5ifS70yO50Thd/PHCQDmhLLdAmaai2T2NbPYQ2QkbvCJZx0BtS4QBohSGueL0gl8d3cwb5A4g/
8vwsUg2o8k7zYFrrqFqepvWZS0hu5Wfum61119BoaVbIcSkUSWk0HIssaDx0abtB45ViinTToDGs
I/kmWnro5zT4+oMmp62Eg1YnYlKfFe7oyzSNNky79kNfVwPiii4BHA3pDDNWCS+06+Gdt2QM23iV
+wXTOPcAYICRhrY4FEDku0Cm47pCbZqiPm9iFNrBHWY3h2GlHPtDj25oJNcjIybNVs/W3K5YeMZn
7PKN7FFbrx4fR8jVJmRxKh2K6gO3q7p04e2e8ad4jEwagW6YXqIoE5vcD2KZxUNdn4UYQLNuV2Ub
p15F5ZPomAsqNhqBayupjTgc9DCixgEUH/7hdjF+w6lKLbrt2W316h1wJkCyLAArEpA/7tDI2W9d
sNGotNVXKCw+Fn6Xd0L9QUTfBpBJQJGqyhS1OnSpOGRR3pzSwH4fcMWqb+cAsu92my68BlPF/ZUk
o0qIoSzIAYnTYCWqnTQK+PpUR4Rv43XWsjsvwCQxr3oOehvI2YWNnSrJfwSCoHGEzaB5b/L6yD7L
B1Wh1ieGRz4YfYONWC7Y91kRI24cpXdgcqagHIwSj5JQ85tTFKPSy3tofvmHxv13EWg+BPxI0lAI
n+yarHlMEvtFc+IG2WS0p1wIievmC+u4KzuMYgAhwdGMfY6sJtzqYC3XXDOMYgpdtoqtaqlrdd2+
qmt3xemJzhiK4WOmTW5zVLNSO9vXtrfiSQt7t6CQ04dm/BKg5URWRFkMrN+TBXODWg5wlpoTCi3+
ChGVCjoCEjMYl7Tx2BW75VO7/k43Jaof/1y0qiEvgyEWSMzgOyabwEaBWmhhd5JRSfCNfpdiOnyw
r4+h+CKVJ7G2G34n809SYgR7MO0tyJ+aHKwco3QglxfwiGN20US8lnl5kObdyfc9mjPAPapnVKNK
0S6VhchVGM/z1uaMsgQ0dgDHAXzo5LzVVmRa160hS2EJnlYteBabnYhiHYOeZthzVL+UJtYDRHCy
YsWiR5vqr1MaslCQvnjzynWYvbblJkKvu7AJOStNDCcgWUVlbg0Y7gtXreXU4EKgHXNx6e25N5m3
nz85KalwWqZQsFWVYvPogeUIKn7uMdQuUUg0gUQajT7/jXZwANWKAFNAQSeK6XuiE3pe051CVa/K
VWkI9SbbNGteNLK3lHvpwZOk2U24lz5qoAP/jXRMmUFwDU9Emzqu6PWvFHaoulNdHMWupgX6j3uH
4DoTB7BHgSN8tkrUAnkYmwkMLqVp+8qp3cJ3jBt7qzcaeqHxJMJKwNsUJzoqAzGDwLJjT2wWMjTj
xRi+Zp8sGIEx+riRAgQHgNZg/GfRJ4Iq5O1NYNxQyBRGZU/BYIpG7GW635XEY46PN/WuVxe37UbO
5OWFGjmhjxL9qTtoL2lBynVnlxTl4JOzVRlSuKRZx9vtR2v3G2/tcwu2/e7C/4pX8PACSDWmTG+X
2SgNJuulEC9t3W5XlADYcigmciMcdzAer/WuePi7VhE+LKyrJAK/eSusr+UOsQiEcdkp51ZKvioT
IxYwhSkgfqnQashWHkYol3G2C+r6y8/LL0y/okFv5UtGfvZ8gZqUZagRwvjJVRKGMEm58Vu6AtTF
XWQNwa5gnkJhcdV3Tge2GOBIQebRZQfjPtniQcpFlE197tRe4CKK/XNyEhOqMsf4yI/1fQ8xTNHr
bn0Ao4LIvZYuSFrTdjP8U2TjuP3oRgKAhkfCApwCt9vfRGFUD2HEnfp4o9UM6P8bBTj36k9QPPHt
Eh7rLjM5isPuqmgMwawB+e4pS/sk7ByFBdkgOFHI6+Z9ZHo72Ce7AT319q3WAfgmLx4aKVfPr49V
be50r2VP9jwWSl5zPdzeqNvX5WuxyQH8rwbrsZQ7jN7vElUJ0DY4eGOd6XZH6yD220pJuNMOa3sH
7tVCrIMRd8RMqQXCf8sKwRJtnzgSGgMBo91ZMPD319h535PLIo3QXfD6nw+CHwVmH5z0FCHVKE4Q
5bLDnvQGtMopPX3uPt/fdyEdaG22Vq5H+8LarF5e9vtnMG69Pd6Pu+LDKB72EpNJNRXjD+86Z1sA
kruw5E5KaZTnuINllgsqIAcfJDlGHgqEhxf53AwfsZKstacF8eOpTm22AlQeHkYQtt3xcMV948K9
LLiTgLRmBIh3sSq8CJilZ6357NoYzcrnjpeMSsLAwlAX2lMej9PQHn/GaDnuvgKtUDxsnCACHHCr
FApak0JP7LgTL5tpZOQtKttf2Ssfmk179uHQPBb3W5afygMcH6YMbZSo6E0sWVFLapmFHHeS033I
YRKqNXQaXuQ9ZsRXLboABmklRHrnmJqjl9k5eBUx9U4OrU4+CTGR3a0s0Q4DiILBYBuKGXFx8Q18
V2Sn3W4oE9LHRrY0/O+ubjSqChxMHBYMEmJ4/naX+q4Cu0eBqwN/wXsfNj4KY+KKA8vWywVsiI/3
aEYxFFQDgU0eJwDfkagA+xZGDObSnoR3oNPBQ/3z+Pdnjvzm9ydHMMhungh+BR71v0iBSOjXtZuN
Klmrx2JmHutrMVOfREN5JWh6LOMTcYje6/XC/V3Ypim4JlZ6N88Z/D6nO7q24z4ef/5dsQ5nfvP9
kzOvpL5h5Qa/P3JEKvhvuxfXjU08n6YLsmYegBtRk+BCE9pMyTSIcnbfviHtgufHa1naqtFJvcr+
ZL4jCf34+/zFM1GvX+y1WRIw/v9XAvw+rGtpVKmQoCeNDFsVLUd6vUXv/WXkHlhmhltQ4l/a1iuJ
g+MlLfBrIkYQlZj0ppEDRxCFASDyB3g6oze7/eqyBKSacY5uzmlU+SuhaFMUijjGMjHAQqbM10o9
/n18UnOPEmwMUkxIESJqmsaZISOXYTcO0Nqxu+SFo+m6IfVTgEFym3ah8jVzQW9ETbQi8P1OEZMe
49w+wo1iiD7hN0tkq0syJoqhNchYeAJksDktKfH29dKGjQ/U5EFREWEhKED3C+Lyyd3xIoWtmIgb
VQ+oOgrggAWa2p4sybmLoMc2sis5k93CNAheZPCMnlyUrsUv27UFK3wCjHa/xPQw/tKjFU32jAkz
p0h8rAiM/M5CODp7HlermPiACJOkNAzw23FJgI9tt4s5oaV9mtwRMZWKrBxnKp0w2/UI+LhoCugt
SI5Ll3HGAtwcyHhZry6jDGh7MXgQtHGP5ndIBaPVF5yjmft+I2L8hCsRroSOhYABv7+83rkbR2+M
1mYXnskZ238tYwqyCsCQKgegQzz5x9qKXjV9aTTnrAC42KAbgo+tTN1cJXB5B+AquBOE012Anx9b
rKWfn4TJmFuUpWKMny8vwVNqDT3Goz+WMOd9AX/2vxVMXmLV4fjKgQEYm/ZTAq06duRnrVkvq2jh
wJcWMzEmSp8mTYds50mXerOtaXpaWMrs7cCQWVQf0RNyl6iJwthrag6c9uBxTYlPfkqdX5ztNvMa
jwnw/wqZHEmV9HkTtRDi6Zmh/eNU4mgIr359chqskkt5X+PXU0TKPDVBuSNhUNWSF3xX5If/dSNn
chZu4DdhmYDjXcdk4OfXxJZMbsW1i4TIs3bkaj0Tw94OQgujhfWMvkuMqfCnzNIXjn3W7F7JmJh0
nAeb+gHW8vqK1DzQH/BXMM+7cgm/fX5+XoKr3uH7pns36vmV4dJkv3I6vO4nf2XvlCM9v2BO0uZ9
r2/Pl8dLmzWRVyubmPt0yIrWDzW4ls+RKdrbATxuS8tZ2r2JpRe9MA3UCqsJ7JL42/Xl+fEa5lz9
G1Wb2PkerckYpYvj2W3cfWKfTscKnA9kQcy8omkgQAM9JA8s/u2hDKGaFJUkjdNJE3RI/qA55pwu
Me3NCeEkZM7wyINZboqwa8A0EqipB3Jdqlq9wSEyAhMAKRb8iDlDeS1memkydJn1NaYiqJa/Qqxu
uQvg4zm9uhYwuTFO6SpMNUAAkDCX/My//wnW/dK1nLPG10Im18RJ26rvWAhhI8xkLInwnNrygVu7
erlK/8U7fy1rclGCHHxHcgdZvMVtnVVqL7nz80eCOqCCehjQFxOrD+4jMDt3mPExaOglJaIdDPCJ
Fm7KnHqB/EJCBhEZHO23Re/KsFRyE4SFIwiIgN4FvXhLNsjG0IwiJwortsFo1Nd/IxE5FxX4cyTh
pzn/gXX7KsVohZNP0h1x12lndetmT1dAHz5L+l/GrGl3WDqtuzkYowUFW89/xU5Uo0+dwGECVcA8
Cl1iSfCSoP0NDHf65Rkcb5cLug/xn3KlAp8qgddsybv9zcZOo4DrD5joC4u5qI2S4gOw04OJJ/D1
tdLDnWKQp6fjkdu/XDzDMy6rv4/3mx+f7zu5I0wF7bpj58nkZieN08ZsFozPISSjvzI+y+DNzUDP
vN5Tg8NxO6cANTvgiMniqueiuV+gyv+VPrn2UsP7QcVD+usrpG9MLqSOLduu9bFGq9wLeG99PbGW
QG6zvsa12MlpY7IFV8klxDqgBlP/JmsMLR2nuDze29nLc7W1kyPt/Exk3QJSWFk/jEykHUEYyXkL
TuxsDuF6NZP3UimrmokayCnX4EVMya491jsp0oGvev67YEPFucf5WtjkVQursGKkCMLE3ZgoayMi
rJwn7fgNlrHP1gjeHB3u+tj13WHFzSaWn1Ju5GHOqJ9hkFNFmKfkBzSgrv5yWZ+/zig1LDy80ugq
3uk0arAoBaPAI8kT01g5rSyFavsfF+/9PbIVJKkUolojJ2i3Go/iZNviU88Bhs7SMDbInz8hCMsx
CrhYZUYFyGWpB4YK9V+v/l7GhJZrJvSSWZfL30WbN298kPwHrEECqmMKxBF4N0r7GEmg0uCfs22H
gTin1PJM762wzdIqiWs7fxJLoGv/AI5FPdXRtm0/VtY7LPavBbz6iIkWBV2chkOEjxAO0VZAQ2v0
Eu/Cs7bLIc01vU3+tESvONqWu3MCUAGVR3S8IUS69ZDyVimELB+Q0s2ajI7kUBSOVLZwDWfdPYET
WPhgGEkFSsBbMVmrpmjkyzE96h0NsPZgtyIgGjoAVsaC5s064teiJoaFbxlBjpVUPAGmNtjSW2J7
lMst7fOiBABi8gRUOxfVdHV5gf5ozn+6FjyxNY0KUlZhyMRTsfUN3D4qo2lgyaDdg+EwKwqPFA+A
msYCDzWJ0Yoy8IE/UoZTVuZE6t+C6qUPrFyUrLcuAjyZK4iYLJWsZpaGliFUwQHCw/9O4btJJ/ZB
UzXsaaNJRmk5f0AdlB6WWLpnXqIbKRO7FolV1vCI206BdHG/mJo2mPQymFH3t/9bgbJC8RarTPdP
L2772I8C5mJJ4pXJjQvjJlIEhKOnDCNHnEgwteG19FBvR8udm9CsKV4AuC5F6khnjzcX7vv9gm+l
TxacVXnd5Q3XnthGH9ABkVeC6aQ+yUQ7q0QqK6si5DegZVqQe/+AQK4qgc5MACMjK04cjjbqa7VX
U0CTejNq1oxSkiEdgNzMDDHce/2l0MzABYVYt5EkzO3QlCPgvFaVUqf5W9UL79mMK4DPARHg2FUM
LOvvW3Ll4YquyyuhVnQn5U8pPg/Fcz6sUuazucgNqBde8IbWqyWKyBkzcSt0sge+CL+XEwHPYtjK
ULnSKGrSdNtcwYDKYNX370wFqiBbTdvvVO+DQ8uBmpDxyZB89eKuSs4LZzI+iLeG+PZ7JhaSzZvW
h/Z3pyHX+2SjhHgYU0NO0PD57HJPPeGDVF/ESv36lvdiQVQDCgWkmKbtl0PUpjnXtN2JXfMuVcSj
UnaWy0tWmX0G6oegmLkc74MIvPwvGnoSu3SXlXY42EKzEyIa508d15LKOwm9JYsH1c8XXKtx3Y8+
cHJOjYe2tpIFCjBohfdMYzzLr70Nk/DDwm28awYGOhZq+L+tmJyAEvYeA0rP7uQWr6HzooDzGVlQ
9OKHmcnIJwUNhL0uAPyELYjXRU55Z8eUx4B7LqIXjjdZ92NBJ+askwIoH5omUAxH09rtqyn5Q6YK
LtedtMhXOyOJs5C6Yih+ab06mImU/1TAhx8KKXcMlus2TACkJMrYX22kxgtJyHGfp+egiGPPHNQE
IL+JpQw0pkuCcuhOUZjgtKVEtFXM11mwBfcPjSReS5lYRDSGRb4QYcXSe9BajbNpOcIKALd+Me37
wu7OadaVrGkZQA4KIWZKyAqZLRN/qPHP4HzKn3yy9QXqouHaC1fBPu1e+H4PrJW0sNSZmAFrRcII
bhEmmKBD8/Z0PV/NhSGRupMOKipu0OPGIFpBJDvY9URUzdfH650JM2/lTW5SIieKjyvwf0j7suY4
kWDrX0QEawGv0HS3Wmi1LC8vhGXLrEUBRUHBr/9O+Yu4V00TTWjuzPjFilFSW1ZW5slz5It9qPov
oEga4Ob2iKfrA2D8h/E4veHPMYdIzQR1nOqw2yqzrUBRzj9hsaEHzAfhjilfPP1H5T30ehsg/R+x
4ghBhrG4dSEMORr5gyj7Xcd+kP7XBJmiub5BfgQUtpBqemdtROjelrd9g2b8+XmuDyV37j0tOXJv
DBvtkfftTQ+E72iP4bRRwF3Zn7g0kYYBQBHVkX/9+x+uqk7Q1p60dgSCSIucigbSqffJo90mB5GX
925tb+zSlU16ZlB90AeDHqo0RUHE+FJMxr00+E1LId8ktmJXda4+nG40MkEZQ/VMgSoSYpb/Fu6D
GTvjGe9Y18dVtXfa48+pPGA+0elmR/knKz7/bKEjGag4oAzRNLDYBA6kZOWU9CIudS2oDD/0az/E
kqbTxtWxcFnKEKIbAL5AMazys4sDlkiOtjPDFHEvhtfUm+je9zVrw4i/MnVgtSYwhplTxALnKyQU
YUgq+Bx3DtOGkFhThb6ierDfqqRq+p1TaLV1LyHjWd0W6E579q3M8w/lQCr3jiUMjWpeZ3lzYPsQ
b0SsKckfq2+cJkocN//pOYXxwhLdAJGY9HuwcnBh31vjWIpdqxntM+1q9K/3DfNfmcysv2xi7W+n
N+cHtAqUL3Vpdk9VP2lRlSbQL7Jdq/kymHKwAmGxiu2aWYzPxSToA7oOwdlauL4mosEa299mzco3
OiX5S5FkVR04dcOeknK2q7CZHXJnNXqbRdMAGpGw7fLse1aaONLJAJwIiDLGaW/OfPAPQL1WoEoe
WJm/2KzOWGBV/nTX2Z1m77Pc1E5A3VlvJCl0sJKz3tLBuJxXTwPV5vq+zjXITM36lPZRhpIBOEjo
qL2kel5+n92B/Rxd7t4Uejt9R5RTVsHQUFA0W5MGfGGOIdIdp2wANS+ae/Koghzfl7Q1Bx3d52hr
3VHHaIuw72tE3lXWcxq0wiRfwdUqRcTrggHCjt7YX1nOnPIo5ISGoESAZbtrNKi5DYLkfJc6ndtF
ZVv4SQDCtPFHXqdsvhGYPBI4wwhpp0mmdAuebS8cktrjaGRX0rrQowe/qgohPhzc3Cwybo5yjMGF
XsvQmAbGUUghY7bXZ3+sdgligmfRMRAA0srPv/Ssd/OIUwui14NgWAuj9QfI80wG/ZU0FaCBbgm+
WBMaSABeG+Bvxaw4NtmZDfGGqAKhdhk2JKfAsZZuf+eVLvLC+YSLLkwsVzGVIda8A3Eljbpmbn+L
ZO7anW/M/bvWpHW5qwcvT8EQlzhOpHW98VJlgh8IH8V7xwyhHQ1RUbEHWUcnD73fCYRdVSXrAEht
91nyUdd32uSkEEqQ88Twq3g6NwEIMV0QZ3SdN2287NURXnhHNBCigqR64EAfuXAkxTQ0WU2mMR5J
E/bjgVjZfmjftWqrqWAZE6jlBNURku4GaFJta5mG8jQUw4WeytgrUuN51ogMfJ+TPUjgdMR/LWD3
QvZF0NYeEmngP9uJxNX2zJ1atC374DK222Kr6WfFj4IzRKkmIfLDA20RlElLlqS3qYwtVKBCy4VU
Z0XI3+vhyeJNipEj+4TpRas32gzBxne+kaUQnIncnmPiOntIHoeZ258EJ8hwTu+Q4t5w22vmVP8U
rgjiu+ayV2WeyWCzOdVjhh6AB5HYkMZqsINpNw2PjM5uaOVSj66P8XIf4SJSpUhkG9BkuLwqKo+7
I5faHOdN4UeOEPSIW1ecELKzHUPj28ZDfxE8/JtTENsTMJAB4HAhQDlwybComR5nRe6GaWo3d/6g
DUBaDNpG8ubSD6k7FgwjcNToiNMXwaU7IgnfmYUe604y3Tik/mX23niQOShW7GSe72ti9GFlaO3+
+pyuHBkld4Cub9zzqkKmkiwfPKCuQY+QmdYcS9mGfmtGujccR+E/gf0hnGzw2sqXoQfC3brJGfpX
8hkSe02yBfhcVo/UZCuKbVSTgexBLWfxHXhXcn/oayOGDIceDgxBVuCOZIAsTg2qEyiEQnyjIyH8
JYQg5hzZ1mJAE3QuSvwvMg3oOLy3uWuHwujrWyp07U7X5/lrP3IQLWS026HgWN3UnfSPdZs1XwA6
6YOpnpJ9TYv23ktZ/+X65F6efIxJUb1ZPkIbtBkv5rbJzYabQo8tOd03Zvutbyz785uUYO/4mDak
IFBMPbfRTHkHialZxnPa93cmlON22M/5m2sK/3h9OJfnAehO5PsMYLyROf3XLv5hq1BryFlmNWbM
ytYOfKefjpzONLRlLzfOw5op5LqRMAdPHm6M5czVhBUSIUSMhCkZQ54c0F5wfTSXgSemTFVM0fmv
OioWbtm1/UzlM6y40/P21uw52rIHhzzX6G65RVgADL8gIL2VJA39eRo2cYcqtji/FtUHoAVW/QfG
skXCu/OrzrFQmY4NuXfKcQoSH7ou5Ztm2zt/ijjIq+wZPE/6uB9SFtbTzfUJWCYOceTwAZBjQOEC
BQzfXdwZHvUsnxI1AzbdCZlGkK4OK709ufb8auhfW6O9qV0rLjTvQR95MOR8w6OvLDPiL6RoYN+F
A1i4vVbA/jQYcHuMDl87w2anwq08G5Q2CTLx18e7suAqOkBLrDou1r+U5oftO1pu0Rd2r8dUtzqG
QH2Gut9g23u35OPrqOVJxM2h3NcuasjWjPThdfuX1xfa7y0LcYSSxkInyflJ9TKpJdhNOrjFDf/W
mfIhwi7nCGxJ9bOutU9246vlNf8RdxmAIXhgaTm3lxiaPre+o8d5XZCja9T1KU28au+l5vBYlQm9
15IROUfmtltFJDWUxdZGKQekAzaKLYob+Ny0WSXe6A0YamVmYcL8p6mYXpmi9BUjuhH9p4xlL7wA
h4S9lZ2/vEmxtCix4FGpLrTlTQrSm0x6YPmLW71WQQFy7j9YEdukDNCyEOb8cH1VlxUlNc1nBtUe
/7CtrDxB35CAQb8dA639UXrlnlv0AXqpAQgYT3mWn+oW0hmja2zYXjk+YJxC7gvjROigKw/zwTSa
Da2MaK0ZE+rRnVmmBirBA8WudsoNU5dXma0yi2BZUFAa5B7OTU1oWEd7TG3Ge0gcbQSTy9SxmsKP
v3x5h+UNOlfx7jdjyRie4kEtxcmryd2cVH/0nN/3aD/WyvamafPncc4i820ch2+Fz8EGp0VJiX4/
Ha0UxV+zBWX0SB6vL/HKwUVmDRpLUEJASsRaeClvIm5TyN6MHQs98oSFefuzqMewBKXZdUvK5S/O
zZmlxV4Sc0qTeoQlN4saDZRegBpk1e3X61a2xrM4nQB2Eoh/jmZclsNOH+560u8T56bxt7TjVg2h
LgAPj7IrxCTONw1pWp/LpDPjmvv3Y/ez6Ju9Nzrof/5cXvHfBsIFCgUfsBchv7gIF/rWloWYPDMW
9N1x3qmP6o8cdnkWWdYYzf0GUcDaYcD7Eg86QDTQwLHwrH7igljLTq3YKfr6mLr0K4KJLTb+lesZ
uloYFLhHQD8IEcDz2TPQWWOkVWnEFk/ScPTEeMMrI52DjpgiYLkzRwQaacfOU4pK0DGPJsSiIIv2
+6++7Q4bc3w5aNSulTsHKAWX5zKY7TPNHrKu1GPOzTkY+MwPqDaXu+t789KlQYccKip44kH3ASyq
54MuSxdXqJRGTIfiZibJXd+Lm5RshJeXlwSiWPhLC0otSE0sqa76iWqlns1GXJqgMIS2eds4SOjN
txAe/AUCwSdriy348iigPg5tTOhZQE0FTvR8XNT2R39AoSq263p+MqC1sCvrhJw8IuZYG8kWmdfK
agGGYyG6A9gBo1wcPR0XgtUjMRrbJVhVOgidPEwVqjUbDuvSDLCbiKKBNge4ASt2PqxK68oh49KO
M5sCUiiRcGGCehsXxOWmgBVFbwsXotiFFidhdmmdyN6yY08mbYyXHSi6EFM+tZxv4UUvPTA2GKwh
DUfQ0bYMmjg15ryoCifWmr44OA3FhaLX+pFWpnUAimN6zTSxdbmujU81z+IaRCocvHXns4gu/oTW
rHfivLPRwJyJooDgNNLAdmBzljr/YdGQ1UAPu2pAw9vj3ByrJ9HMY+vEM21RFxpmsRe83+JmWhuU
0ivCSxHPeeBSz634TTnMLVp8YjetUWl68EsQDRXmhr9YWy88rsFxg01umkvOC2qDiNbsKYlzL4eW
x2BXN6SyxqOXsOzo98jYg0csjT7rpAAeQkQA+WKEmGjGPx8as4kcfGE7cUmaYedlGYAe5dgEk+H3
G6ZWwktlC6yvGJ1i8lksljU5ZWcnvhO3nlsdGJ20WxBSkSMxOhELt0tvauR/j5NGrNAezeKWysnY
hE2pE3YemEDQVwdjn408I0gCFycwl0OqD0lNYl+vEbTLU2+nkV3/IBUILI2AGSA6JygvBBb94m7G
9CtbSXG0gbsMXCJIC6iff4hzm87X02TWnTgrXfTR80zu7AzigAiNm435XjWFpzAKeuB5xhPi3FQq
NVcTwiOxR8BvcetYXI6PxZRXJniTBml9DhaAwAWqSshXo4INjV93CUejVZW1NvRAYo1BEL2rXP7e
yETfCN4vB6Ws4N52UNBDNLEI+PhMNHhXncRm53W/zMG39pWFmlSQl3wLjnR5I/x/nSgTFEZwoUu9
AeYCW1tpoGn1+2wE5a/FR+igQhba3rgUVg2BXQYVVxDqgQjlfKWM1nNqPmClcI3Wr1Xi0qOu6c0G
GeOSQEitkOISxv77B7DyFkhcXqAow0iexE7qs+9+Q/0AnP/aQzd2w0mMjn6bytk41VKbogLyD/uy
0OmBUyqeW6O6sYuiCvUygbp5gSq3pw32Tx0I5G9FMzUPbjaS3dD15R8X9b8NN7+y6hCzRWc2lgL8
g0tZUnfs8DLPeRK7NE1CliLbSajzxak2u1Iun/s4nP9kPYFYxrN/EQ8LV6JM6phJ3OP6gnyTnmXf
Ce5qMAPXWv67ZaR9gYpxC5EnMmQQfC1H9jqUjrE15CUEWK0WQkcEqtgRqFsvay2sMkFjWWRenHhF
sWsKXb50Wub3Oy8t923hJsfBAP1ZSRFwdSAYi/opuc+p3z2M2VjeVaX3aneFdVvB8W+8IleWA+EL
Kt1ok8eGXQof6oYY/F6kXuwJMr2QFKVDRtPmaUYuZONoXF6KeGxBbBUi2oAaoY/2/Gj0QiWh6qa8
G30aEvrbQtteJ9BuDinTz2rPYcp9NP+DKczFCxm6AOpjPjjnyUq5cJhL75h3TwDAMWbQyW08uC7n
TlUEkLxDkht+apmrxVBQ/CqhKgDAD/hTpPHHBplhSFKklK5f7RdxOjryUT5ENxLODahMFq7SKv3a
ylJW3SW4TB+qMleZ0cwNq8QpTjg6w/66PXV9n12sCi3iQPUNM4hoyV2EfpnuUibant3VVLe/TMiC
7AZbgJAiG4Gn6h1ASPp5Z2SW/2zqst6wrnzk0joCd6SB4R9QPFiMVrRJb3X9wO6GMrXvihqcZI0p
5YFn/XupZfkDy/QuzPzS+HJ92Bc7FMO2EegqcB4y/O7CY1iCWulMfXYHAK8/B5aVQkxPS5IUcgIg
/pF7Ovfde9HI6bOnEIbhoHDt4hWGsszCcA5tmqE2suZOzDXAIIgoI2ynPPCqsd+4dS9DN2ULZMpA
CsMDAxt0fjIKpwa3ogWyNacdk13dNX7cS4RpBjOMxznTs78eel5OSS8BEHXT3Hw0fFkfr8/0EqmL
mAJfoURRUONTgpeL8zl6aQa4QdPczUZHvtgasCW6IxXCwIXotgkxvGKc6r0Ort0v1BHOGOTg+3ua
WF8Fs1+SE7pl3H2f+G9mOtf72QdTCekgyVf2za/r33pxzP99KgoCqIsoLNsi1m3ywfGbvGvuyqSw
owra8DWi7ENTe9bbdUsXwQMswQ+j2AjoLkri6kb74LRQlSkNogGKOvtGvmvJAJppXdLwuhV1fM6P
F2I74P1Bj4KuD5TOzq3kHk/anLR4hDtJX+7aoTaRnO0Ifeq5XowhqXtH3ly3eTmHIGEBJZwKYFXC
YeH78RafKpxqErf2nM5f6raE3lMNEFD70EgGSb3PmrNRtdWxs3CeL9n3HGGNcy8qLy5HATSUi6Kq
dwdydt0Jcj1L+afBFAojhhOlhDJxiy2zUI3d8VabPDdOzRIShInuFcO+BoduuhGZX84jeLMU0RlI
lRSsfnF4sWXmrqxzL5bA4YXoeMryAHiu8suYZM4Wv/vldjw3trgFkFvLnBrsarEA/CbAiwpUw7Lw
Pu3t8XQD0g5YJoBjgM8/344eZ9lMB82N83YwD9bcQWEdu2gIchs9G+MIgRXi9Ggj7yxSbmCALh0+
wlDkolCYUUCHfw1kHw4cT4qpG53Mj2dP7hogk3OZo3jPX+bBOLTay/VduTKfQAWDoRC6B+iTX2YR
035iY4EIMRZtNbnB5OiVFvYeKf2NcOFil4CADm8csBkDKalSRudTanutgTdIw2KdlMfcxX1tCkOL
fHOrrLVlaHFTk9azktph0MEkAxRo/rLxyW3yjbviYtowGrwQdQe0r8ja/2tD+7BISTLxLE8kA6qn
L/YFYy+1LuhG7nXVyD80FFLa4BZQP/9gpMu0Sks8KHqKIQfa0ElFfq+ndV1vON9VO6CRxtqgN89c
8oI6foWUke+xWKZ5cjNSKGKh7LtF3r3c17jVsacRxgBzhVagZQku66mnGAKdWzKFDXp/hSiCpIg6
dzrI9JOuHbaAonMBV1DSCWivOZ+5kUyu0wD2d1vpj14vw3bn9v3u+slZcv4DjAAjRNXjfCRAgPI4
NzJVk/qxT25TK612elakkcX8JJptt34d8C46tZOffu/xYD3NwNEdUmvOQ8/i9jddkPSJyK461KMH
hdoCsCxHulooqf2bMd+ChmVhp2QjalgGseqL0f2EF/o/aYzlOxePvKTw5hpf/Oo20d45GNFwN/y4
Pi/LDlc1L8h0IzZxkbxHMLWYl8aap86jlXcLAB4NE7tm6IP2tRAlme6Aqp3c1VMHzRPZervCA5id
cLQCaT2pU+QFRXJiptdGicuye5fz5M7VcvbS66x/9gc5HGFZv5nnLCl2HU/1Xd8bvgjIJBwe2S6Q
2EFmAHq74b6WAQoGBSZRF/Av4DKRPF14FcCg6Sxn4t3a1YTX4cEw+Y0mfpZIclyfvi1DiyC00Sdg
L7jr3Q7zLeAH0D62Apo/lMPrf7CDuxRpQqS2UXg8372zWfd9bsOO60yBNpPIr/Ofjd1Gcnb3102t
nHy8Ef/X1ML1T0QwnWaed9v74jGh5NVt9/101zt6YJrjhtPcMrZYKM0FXaEJRs/bEsNKd3da93zs
t1hr1hbJx60I0g88F5CrOp88sxK5NQCeDcb3uQ5Hi9Y3nHXe0ZvEve1OxsZaLR202nyAaLjgrVCd
zUtBAn2wssRgMDd2vgxKUgt08uT1xs67PLgoQCiEt+GiPxUUM4stUSLxVfhum8WjmTfQA3PSBPpV
WT984ykImiGhPZq/+MiVQ52qTIaSo40t1KXZT2HJfPEiPL3Odl0KOv0AyXUrtYKJlbYVWOk0vzVm
xl5GZhZmNKP7Sg9JO89JRJlRNbfCptZ7bzY51XbmhP7xPViVoNt9fSteeEBioDiG1nv4JQXhXJwu
atlydgpHuwXgvv06uAE5QhJQKyDHtjGbF29aRAWIdaFcoNo1XCQuzvdIw0lRe55IY/DK9vv2vg3q
N9WJTh+arZvoYn8AdYvmWhNJMzzDL3DTxiTyxDVkGvsFwDOD9wT8/dHuoHus11rQGz+HFnJLVoEa
Gf02468KnHlbDNGkbYEsL47f+ae4i1FTJG4Mlo9p3GsnCoFhU7SHClTUI/T3tPpwfTXXjaFd0QGa
G+oYC2NjzyYn66c0zqtvuaVFw/R3yF4qyAAN8vt1U8uoEqvp6qqE5WI1VQ/O+WpqfWkBNz6nsVG0
OzM5SXQlTNkGMdKFW0F7OPIfuGPwElbB5bkR32GDqTM3jzvq3YnkNTHKw5iBzVtsvDEucEQYDixh
LOiDhwPzFl5y8P0kyaBZFduGduu4bIwsvDj61mJfxhYdtqVkMqoMJ92T1CgfZebx/ZR56J3LvOGA
9hnzSR+BL2cGguzWTvljggD/QdTWMxvQxQ0k8bgp+7AyPT4q9Chsq5AbIfH59NgJOj3yMS/iDI0y
9o2RxtK5QeWXPvono9w5v/ifJNntk6f6Hd98ff3V7/6YoIBB2MZbGk4Yi7PMq5I6ybiBEgVwM8i+
hZzF8xO4TvziIEcoW103dgFoObd2wR8+5cCatxastcWfLG1v8mbambN9gJvZuz76hqbbAcob9Tda
PVXuvDHWVfMoE6uWUQwbmZnziW7RrNNNulPEBh0Cu2VAjyUoZDpDgMaioNUl7gbn0XF+pN03we1d
VgBKd30KVo62//ETFkeBGWXplA7BfE+/0uLVnfog0XZDr4fWZyFRarKxpMBmoOKnHvzno82ka4Po
DqNNpuPY/pUJmIaHnxRNiWb61SnFxhV0uYtB4YWZVbUAhA//SHc+vOrG2uqrzhRZbOTx4JGw80B7
BPC2Q9+uT+HKDQRLJh5CgF8BU798oHhJnpoFwuh42Dtgc2zvqqANMwLNQb6xYS+9I/JnSpwE4Bbc
rcv87ag1usdsK0Nuy1StEZAo+kq3jCy5XZDmhBV4YZWVQbpuWZwtDD6jlpjm8RjJODmR8JnYUbrT
dt2u2LhZ1hbpoym1PT8sUlHVvRgqmGrZu6aF6VPt3/bdxnPsoqNEDQjIX3C6mQi8rGX1iRQTz1nN
89g8tM/Wdz1C71zQufun9q2Sijvp6/UdsbZMH+0twtaynRyzELDHDB5Wza7KUISathKdl67yfFSL
81Q6E4eoJKzkc5RHe6CdjKh78t83hY8uwx4A4fHWhEd2kcpdRuGam1puQpwcTSPfXIs+6ik7MDd7
9rpy38x+mNc87OzvfgpiD6/vHuZJ+9uibVQTG9mgFYeJZxReh3hfA6CA4Z9vlxaxdONSWsTug/FA
Xr0/ZPeb7fQjFHXx7/VFXNuaH22pRf6wNWc5Nb4CXsW8PjUmOo/ct64VwSi3CNvWdgvOMyIEvDrw
4lWx9AdDVd5mbeWNRUy0IqyhMSkc0HwVGzHPRSFaHQL0NCD1D8oH9fw4N6OAAWnN5yJG6fmpeCQn
4DYpJGmgzxFDQHvHSgg/HMWGx1qbRSUzBNw/CgBIfp5bzWymZbNtF3GqiwDyXwG6kwMkagZ7I9Ra
9VoK+adkSEBItQxSXTzmDWzTPP7u7ME6MN+Oj2hrjPiNFW3Fw6v78KOtxa3ZzIU0Kg22RrDQ+sFP
HnxDlACG0D4cNy7otcP30dQiIOYdWAyRJ85jHjnRf/rlgFChtgwsDm6v89XRjcHM0gTNCLzoQSlH
x0AFZrvPHyTgZv/HyGIEeB0aZJYdwklI05Omf2gsFpT+U9ptMeWvzhXy+a6PZxrSb4vNZoL9x/dL
UcSFS0H5pBUPugZyvOvDWb3uAcNCUAEVOyT0F1Zky5quq3BeJ3OQhy4zcE36s7PrAOJFocL7PWmW
juqpU0V9Lf0oGf0tBc3LqA0xMsB+YHbAUcYb5nzdbDORBJVE+MHcyXaa7912aBqPMt36O/HG2Ukb
b4vrw17zUj68B1p5QWoJTM25yWS2O5mU6iAX/gEZm/mIx28ZFqCY3pjgFZeB6AaAByD70DS9LIiT
RhftWKdlbDh/GeYPIYFVdqHqeP30kM4MLRYyzYRo7EIrYsesIuDIT8noxOCviK6bWbmn1VsTfSqg
/FG9iuczl6KnfqB5Wcb56LdRk9TpGEyz/0YKqLyiLAk9etCzB33tjenObMZNMNTK0p19wGLpZi3v
8LhhZcwN/bup6QehOw/VpB0TnYyB9Oz7gljf2rQ9TkpEEMVOICmLFmRQBfiVZUWhMwyM8u76tKx9
FRJtcDsoeKPJdvFVNQMqD1wMZZx10DuRRVTNz27jbKQp1zYTCm+oPyO3hyTR4i3bFlYmgGZTY+d3
bfsrsx4MMz/6SNR8fjgQKEQqChhNOOzFkcyRh8p1v8JwrC4ybPTxum+8/XRxB+oYH60sHbaw3DHh
tIxFRICGyOqvBn9naIb+en00ak+eP8OVshREOn2gbIGkWoxmtAa/GLu5ijXTr8NuaBiepGN03cja
DvhoZDGYyekbO2V6FWcVWJbNOvgP59tFug6pMDRrI/w5P3g07SCw7jS4Dvh3s3otzGNX/L0+hLXt
hZoU3pggLALfweL9YrQ0AfNDCxPpPU2eZXkjkh2hN9etrK0G4LC4bAAvgITWYqJakTiddOARLXDF
v6PLjIeOg4bkDce79k4CRPZ/7Sxu6o43TBuNrIyb7yAFC7QsSKBAngxJoKd92LX6IaHVqWraYJ7i
ys3ua8PeOK9rt+vZNywWjfFKNK6Ob0ASrP6D0hV59340t523y8Ac9XR9YlfuUSXnofqNgZxHfu58
h+BVmHNnLMqYafGU0wdZQUqWH8cSvNDNVvvUynZHAhWpAoK8OCqmC2Oiy+3ULYwSGvZz0JO/KZTW
KtfZOFQrOxJtNsDRovqPDNqS0GrQ2mxMuglr6L3pkAvW0j1YY7CIW8jW1eEgGYwOLmDXLlToitQT
LZcmrmnRBSZLw3k+TfUW+nFl66tKqupQUg2P1uKAjW2d88J14VY9gt2Yhjrv/sOMYelRvQaKxwbO
/nwTVCMv0p6TMm673/n8NAygBQRFZ9l9ub7Z1lYGzXPob8ZWQ+C2uIqgUAMVR8fHUBAHW2MGVp80
tKoDmLU2DvLa0sBRKBQnHnzgsTgfkZNaUO4VaRU7UAgX9jcflDpu8fmXnXIVCtGrGEmWaPdyaIeE
DhxGSB6kXuSnD0Z211ZbOJOV8AmlJIXpUsUkYG0Xg0F/ieQUdniZBHleRl2X35SkhR5yPLD0lAnv
hJaIjXB37YkHe+hxwbbAjX7RR0ZFN82jgcspNp/QOyAC/VA/eKBB2Yk/Qwlw3saiqeO/uHLPDC62
R6MXaLUqlcEXM6p22tc5qiNr4yZZM6JwasDF4ZGE1r/zySydWad0mKp4Nh5LGbih2QD5t/9jN9+u
b/Y1P+7gVkT+EIh/5HsXp6qAggZAjFaFtpWARh60q/aQyXZf53foTU5bNYu1s/XR2mLH13rTasib
YjMOKfDlb3YK8ledh9vJUfWblsv00ZJyWB+yNTNLjczRbMyguJ3d6ih/4mqsx6gnISvDobzNiz1v
dqI9lfvrU7pyWZ3NqDr1Hyw3xLKo9E30N901WSwj/oeLwHv7vxlZnLYhnec8dbFskh9+Fr/KHzM4
gp+v21hzT2hWxtMZwT9wK0sbepcJf6pozPviD0MbDp/R10T47v9mZnF1aFyX2aRRGjfcOdZ1djNX
00/XLrbCprXhIARUwFowQSE7eb4uAL0lVj2XNB7RqRwINNrsyzFVhQZnK5u2dhvi/gDcSdEgIjQ/
NwXoCKBQRk1j3ypIaCQgSiHuVklo5SwBfI8XGRClSAwtIwiZdr4/zvARyC2HmYOOf26GKI0CHRdc
X6F/T9/FYSJARQJxgeI9ijSLY+t6rVcJT1ZxIU6CZ4HT35vVt5YdRAP4xW99OE35G01/ofTcGk44
9VvhxepYFdsOkjmK8GYRWRdJxyw5Yrsz/eji0dbk+zHJw3QrWPq3py9GipoKwj9A2NA9eb5yGQcV
I/7QGFSJezucd2/0BAW2AMS0YR05YYnyyn+Z3A8mF5tlLtOptMecouox7PXTGOlRHmR98Gic2hsJ
itgtAtyVg0B0Fx3ePh5DwHwsXKNhMMcfdLjGpKIHBuIuVKe07PH6sFa8IIhUbMXyptZrSREkSIMO
kD6pYqhJoon3MFdG2FlPffKq8Y2U+cplibAWFBs2OlFAyLRwuD1o0lunxGmrwVITDDQtwN1X0AOd
bHnTCLwnKbox73L0Ym6s3dpMKil11X2gEgoLl4JkjWlS/BO7djwM7yIuhs8DSNB4BuQ6avxwJWA4
O9+Q1pCwJkuzLBb9WwNAvu6gKVKcKJpYfRSiry/ayniQkQVwBCA41Wi2OOcgG+NEm6c8nrMmrNsT
T+2gmzYecytnGdEhQmhAefEcX+ZlQclJzdKxUQ+zn+gsdrrzl/ioaXwePaI6vv7XzmJb5G6GwNBG
Ocx1nkni7oT2q2DPgHdveMeVnQ4fj7qbco3Yg4uA0DMc2YFlNo9BUBp5eDDscsdAad5A8EnLn/PQ
GBvLtDqD/2MR6OHzPWFzw2rQgZDHjVuFNp7/ZvFct1AMh7bXf9gQHywt3WHVFLVRJygp8gRQqlHH
AMkvKdyNR8rqxvtgZ+EDfdFKxe2Xx7RFBc8qdg7FM3KLvGOttoZIBvkZGwBCZOgWhwmtbEnpeHUR
z0ib9K13bwC9Ksp8D23tsMxoNNQTYH1gVUWHCCd//Qb4z0T+kan82k1bgc/KxsHXAMiIBh+AGJfL
WI7c0ccCeS/Ua/n0BN7L7xN/Qg/EQ7+pN7DiI89sLRZySNNSVAZslTqPKvuXVXdhp7tHzbgD68EO
z8Hw+s5ZM4jXMyr5/9ICS3oF4RdoICYw2GlzCD3IqAa3ApBReK+3QeZXO7+dP71ZLXVjAwylYB6Y
1vNjAYKfRBoU94DWeCHLyqDv3+RWfeVyXMoIeOAU/y+Q7gsjA3fLWSDXHrMm2Ve+c19YX3Ni32ZS
PmS0By2Le7w+k5enHY0CuGRQD4ZDg18+H1aXaLYPMDiN0fIdDLjM5GPqvQzFp53KuZnFEbSFX/Wa
YDRGP4LRR664n5t7soW02xrM4obJm6TPurrBXU2iqnLyIOfIUtK2Cjr//fq8XR4vDEgVp1ABdFFq
XgzI9LXKK/SRAlX0kOTNa8+6oJEcwwIYNyMbocDavgBxAZLwSo8QbQ7nq5ToQkOxAdF4VgAdkCPB
psnX1u7Dtuv/ontqO7Fz4TOV50DZDRGxanlcUuVpqdtLfW5EbFdFt+OAee5Ay8WOlpBbnEArphB/
gAcC2Ac8ApZPDRf4LDZlxhCXeQLtM1l9l5Ba/n+kXddu5MiS/SIC9OY1acupShJLpl8ItdRN7z2/
fg/Vd2eqsniL6N0ZTPcAAhRMFxkZceIca1Kk1r6/aLMHvoq/ERYAWjEThsyNUSx1mVaezDNl2XV7
lGUNRimMIFlJrcy/4Y4FGl+ReolcVwXGgtPKkLZlWxMWK2vK4sYBADDSGbbiLVGqNWOIB+58f4C3
Cat5hAgTUHsFeBbyO9cbJVBzLkMg2+27T5F/FPUNp0DjLANOFDSZeqXXK+O92Zjf9pAKwbsNBSK6
a0pNczkuVYx3qPX8VwBEFajnWwPCGvcHdnPcKDvUuLrSC9BAysPOYPlSSRTe9Y1KeOBXC/uLu1H5
d0TUURNaMeI9DSPCji9fwCK7CX9pEK6rzFA//2aN2FpZs7WhzT+/yOj4fhhAHQsGD9PnKTAgmrpy
Wd54xXnuQPWN7Ckqz7jCrg0g6vfrvsTcTZ95qE96zhvm/dVZs0A5w7xA1jKdd0Et7xJwmHq1BB5T
0CF/3rdzmyqghkI5ePSCt3wpCThe4VNUG2F1EkXSOHuvIwU4+1/810GwYwlapv9Pw1RsV0ilPyU+
DEtHXiugO91bQam/9pbAOtL2vfooyMqcLu7Di1Wbf36xLaamjLmAw6o17EssHET/JRFWSGTWTFBb
PfdCdgwjEbMpnLrhZ68ecuHHysTNr4Ubh3gxDGp3A/s4pem8+RAAGyAR0wJdfCtqEhvoMMtsj19x
FEsuHsyHaG9HCI53LTUmUKJHAohWuz0bDoT1cBkLa7KHS9N2aYIaUh2gOTvyw37PD6TfyLtw5bJf
G8Lscy9WHvILGWxgCE30g2+OUfe0siZrBqhrMBA4pi7FoN97yGAUGzQflMGD8NG73UF9YHfn8Bjp
yeN9oyuTRvO5J40P+K3i9/skK42cK/UcGMdsTfBm0QrYO0BoOGds1PnnF1NXhGAySDIsjTfoPAGY
oFrxpUv3HSir/jFAbS9Q8vRJ3cT9PvsC/kOPJLdO7a4zq9DG6+P+lC16OzzeoASiomAIqpnr0QRZ
4vHgJer3I/eDnTnHLWS5SECgmazq4g8s0srolqKXfwzOHdeUwS4emkqZDeqFoLOhrvxswPnSQ00G
WbaVbb48lf8ZHYzdXEtt3KtR3iMZOv7WCBl+f6ygQRd2A2iV8PpFTwfCYzpGV1ulR1cc9lxRPWYR
9EgOY+TeX6OFQVyZoC6kPC8KJQap6Z7n3vPkC8e1zI812AROXL5ybOetRXnSK1Pzqb7Y23xbtIwK
UZd9mtRIlnwI6vsAuRBu7Q26bAcFY5RzvwUtru3Mzq3vBJwhbAGtV/VMRTIQWjCitrYDFiIfjOhf
S5Sjm/k0uFHBYWrySI+h0CNmjBkLOuMNRF6ZvQWfB4ZoFVkZqOJqwANdj8pnR35Ui6QHTr4lmTiR
Hhm0+3thceKg1vP9jAY7IuV8JE6YmrjAhu7ZbVr6FggYiSg74pA69w0tzRuS3qhKo5MGtX1qJ6jl
IPVi0g6gEGhJOGyS4lXN3uccHdf+fXyPFDtK/LNYxIwluZ62JI/6MBTyAVj7zq0ZknFmUerArMR/
DW8CLd+lJWpQ0MH0e1ashz3kDcBrJUSB3lbZ2kP6tiI9mwFcAf+h+ojA+HpAII/yFSmEJGgj6MWe
Nb3cZhlnkMmU2OUmX2vzXfIPl+aobder0CxmBixVIMQ7+YvhfSMcX3nf5DgbSOW/JIfBe+9qcNRq
jchtakOMwUldZKQ5S1LIsLfG/d23OoXUSlXD0Guj0AygbXxAg5qsK5rePbDpIagJ05nMSvb2+/1P
O77LOaTOVe9xct9LmMPc7Kxaj475WXkoDY80hAMYPiBf4KY9aCuHjE7nAtA3Fz9xmJEaRpGaPs5e
I8ttGyiDC60AVvfs+d9qAylf/B3oQ2UNvB1sVyaXOtp/jAK39U1qirw/tT2LUUMjHs8M7gAslGgU
eYmsvz+KIelB/Gt4yjiBIgydzffX9BvedDHHN3apfTqUfiOLsTy4NY/nGyjKs96ScAGI3glVgFiM
rZ555Qrb7w6ttul98EVpJOSJ3EtGIL+lMaChUq+H0E7NdvnK19FdHX++TkG5DySKMqJ6Ki5JVEgp
TR2WohIjIodfSfGABE6iojSxAaWN0jOk2nqrWWaaZPOP3ZmoZc4VAddJRfoJI6JT0cdqSEFnRTJ4
QsBJIXsjKdTM8LSR+OAiERKT8XYVHoXcoShcPEs5sAVMbUjSSdgpkLeXT2O+LUDEe3/RlqYFYS6Q
ScibgVOCvtM6uc9kr1Bbtxoe0j5F3foJe3UQQz3uMki/uX5B+nG/Jmi/sEfRxyOAPg69D2CZoWdF
KTNoXjGdO7EvNZfbk2zXeWkNWWoK/d9FpPMKwBZ4rsBogVYvupqsaSnw8KLaueJwLMSAdP1LzFgy
j7TrDg0V4tPKlFLP1T/2ZpAhMA+gKaPZMDuRyaSJEzp3jNv8eRh83ixgF33Aos6il8QUEsiShFjM
Z97vlW2SZWvq5dSV8ecTkPpH9yVyvTcy3oWYJHwVap37pAY8UogiYdFpx3wlU6Una62X30Up6uAD
JwrgCnwcC+ZBypknk9YyWSr3biyP2cMkSsxTojQMtOhiXwbZRpNvhxY7Xiiq0fAbkPNmKA5no9aa
4Tjxe2ZSIZknC6M+euBkQvxTWK0SqXrblO2uDdVzzAeCofCjrE8KCKI7r8j0UoMzg3BpYwqV+lFx
dWEzbcBZTA8pR3FsRNKCPckS2RG5vroV4G8koZxWbpaljQxfC74IJLmB+qQ28hCwpR+mMd69SfYK
uu5Hkfmp9I9d+VAL55WNNTvQm3kGGBP/QGn2ZmMlatODxSPvXdEzNXED+cmNxkE9KShI0f/uwFEH
yNDrWPd6qjCAnq7VWmnsyfe2QncythQGPGNtrgOfomv9SZk1bkvR8gbVbsvAmmU9i9wAV96umjZZ
uE1R7pXFT7Z9zlvw4ZYyiEXessg/3Z+NpS0OtV0RyoMcmGq+r96Lp4yUTVInSkXvMt6Psv0ctWNc
kEomSv6wGoFRb9o/40ZlAWVQoHsBu70eN7ip0j7IILXLN9FPYPVIrMgggw2P8mfHFDpUXVt+BTJC
Z+FvbFJz7VcDX+R8Bz1hj/kUVDvy7LzAFepv86S2gYEwxnawQsgeeNlk8M0qpIp6+f7nA/4VNKbS
FFPRgPyQa3o3FXditCnbvZQc4vYIBdbGDAc9RytHVey4CC50MrLDtMbZs3g3XUoqU7kLpodwlBbh
C0amdri4NFg8Twp5EzIDgXgXnq2zylVgRRJJJfv+9vov8//P8OlkkzfwSj+KWPMmsQ6yrBcm0o7q
mzmdn2tnJThZ3Mvwnn/oW9Fgcr2/GK9CtrGGLSV9L1mniZ8zgOXGJ8F70VZMLU/qzOcmzNbQ9Hdt
Kwz8gQ/Zqnf77FcfHmQQAHt4xmQGeoGQFMg963fe/P6/TCbaWkADPHOO30QZeZOxTYfN3MLHq+Au
sSRIjReQmdUZjXSSo7bNpm2c4Nd9w98MsDcu88Iw9ZqBSo+a5FKPTTyB0+wJDIDniUXdvYCvgL8I
ZtXWPCJsCAkvH+oDm74/FI3qaAiC+ibSIca4iUQ3KE8l+8x7LVhlbTz6AbkgLd+RWHTUv+T5+nPu
Lj6Zuk3rsm+GNsdcgagl2ahINfi90zBrDWBLU4P8AsgDZ6pChEXU+Q6GPm8naAC4kXaQrMDMWl2o
C5K+eJIt+1D2NRI0WYPQNflZn7XKZTKgyCePgDHvxDOHfHiW8wPLCdsKRfjTMNm94AzNWg/nwtEA
kIFFRwWoqxG1U1+Jts6AK5h5Nux02g7eoyRsIABtjOKxlNY445aNge8dLK64VWhQuxdOQ8ykEs5h
Bl5Zxxd6EL4TOf5k0dCcddFKYDp/O7U5MbZ/zVH+DfhbDgzZYu9qpNp7tqWM5P72XxkPXUmOBkmC
zDLbu0VS6yUrm2P24W99W5rQMNSv8X3PG/POcL49z8WNXDJFL9YjhrOTSLcyVfQDfj4Vl3NFhx5i
ITQxlNNxBUfPHhBCvFLbSSNuMr80KrEx6ubINERpNipOijewSCqIgDRUx8qrtnzYHOJxLVdHJzH+
801oWgJECo0ddG8jaG15H81A2JtsftIUr3gIxmQWz254RVf7MX7vOOkXgmBlK0V1BZX0NvtLFOuf
b0DTGT4AUEJI7Fy7804sWi0QsGWL8jHgn1BUhCCy7Pu6yK+k8ZZuxJkp4x9TVKgblUOuVYKM01Eq
xzJzmrcSiaExrPcssw0/K8mIDh5ILbw17evFjYUI+/sVjSw/5RGF2POqimNguM1Vwmg9FFqHqFnb
YgsBz/w8/MfM/POL/VsPWRGNqte77Oio4Wh19S7Xh6Ii7bvf2lV7bHfqRMDzkoyg88s+uJUJ/u4E
ujlAFx9ArWVTcFGVSMHgJpvB6lyoGoQkNlu71pvTUbIE6wdDJuMQsWQ0HrrEaXSIoOuItnPn8b7j
WD5uoojWXRDMAr9DRQm+N6Yt0upIXCUPA9SZUYxnQc9YGUn1FkW2jKCvFp/Kt6ZuiDDp3vSgtU+N
3nrv9z/kG2t7MycXH0KF3mWc51Ma5kifHLucvGH+uac6dRoFnO92Cj3FBCvypER6h/cd3wM3+cRV
VjPpddwaTWmBTiE+Bmj3y/6Sm+fPyUN6Dw8hYGWQxqC2SxQhFx2Ggyt0+VuolV9jswvSj/vjX3he
ItEMzDiYukHES5eiVaEZJS7COmQDx5A8Ax2tx4aGXGVm7jWgD1wDUi2etbmiAgwqLlz6rGVI/fZp
Gw0umBOirVBP8ccYRNlKc+7iUbuwQs3doAleonAl5i5uxT2kWv1dIQSBlUuN9nx/Br8VWm52EHgm
EOxoEHam+SbUls2qsMEUIp7qrMYat7zN2+hAPjNWYBdv2C3W8GlEG3Zbm+N4zG1//xpvRkv70Vr+
pjBbi7N7K/sdfEiKXrcb/NmZz6GV6GsBwVJwruFB+8+3Uh4AZJcorRbwABEfQN2eDBxez94BUiox
zxO1dDz/qTn8XzJWV2Ypz+6B3CCUG2xlpjiE7I/ce+6EjZodJeBh0lPBwcvcX5TF9b8Y5xy4XLja
PFa5OFCTwVW6cNzmw1CZedtVG1kN11pYl5IWGBxSPbPoHc4pNbgKvLmpH1aDm5v9trF4OztxBvMp
P8+rC7bxvWxldu3cH+Diub0wSg2wY4YZ4p3BfzK9t4PQUqgXVS7uqzqQSJALQBnHIDO9b3T5hr6w
SgWUKajJ1CzAUPk+NwdHaiZgPI+VA5mqKjuARob3kP00mXTNayyv5z9zTD8quRaRpocSn8tKzZHH
u2HMTZXpV5zhfzke/5qhL4MEAlxtUwyuqiEdfoo1Ve/YbegRXvny37ssIAr3zKzFnkspfKTH+ZmY
D32oEo2cTT0+5lpwkrkh6/ippivILTYhJEJDA854Iw2T3ngWcJp2lfkGoBiGyJ3q7F2rP0plw3z4
zG9+2IHASpfFtSfLUonp6uOo7c1VTJfFAo5S6pl+ZNftYxO5qmiM/SYFRlqHZDOoyuNd1KqkAV+M
9vcJ0Cv71E5nQg2qvgyWvsh8PQQ38D5WzKaodKVYK4Quvpdw74IeA+UUZC+uvQYjZF0nVrg1PPGN
Hx25fZcZUJfY90/Rf1nuf81Q4aYn+9k0V5HdiLFE9LyjZCCqz016RDeEWaLzAyEPj5q5aiTYaxI2
hArcTo74I1UcNj8OTEGScMfFnc6H3MoZX5sD6uYMGbFU+a4ZXBBu6WIc6JlnSUz+2CLwvj8Py47z
Yrqpy2jwcgX69S1uhTi3onAfaw9lGb0X2kmLnMwvdhP7LkxPKbuNGsdrWwMkgltG3ZfaGnJ3adDo
/caFMSv83YikhmrQDFI+wr0o5fAhht1sRxyMoZC5fZem0tosz5uWjhkuDVI7rW40MQpKaXD9h1o+
CWxDwCrahlaYb1N+La2+dFegBMeCIXemnKPpHNSxEfgh93CCP/z8Zx1sWHAvt6Vi9z/vr+iSIdSi
kezhNfRX0u0nHiNBu6DoR3coS2Mq4MSY9lxUvTPl4VEV17z1Qh0McA8kNaFqNsv2UJ5hjPE+9zqU
EKdcseP23A8ptK86XW23grbTCm4rhL+17C9bBL/j8kuz1CXoc40QS4EyuiHoFqBRX77Faw30S9vj
wgRdS56kYcwzBlJ3Xf3Wd8eqGiBjZoWJSNTYreK123Vp3ZA15VCtRz8sGqopvxd6pcDkzOg2AdI4
MZ59yiPfOmrfOgEqan+7SdDFDB4t+D8UhSFgdm3MV6shCgKIC4qjM1ZWx38IP3KeKPHKvXF7pq/t
0EdMjaMk9GGH0baN8mNS3go01j3dH8zta+baCOXKmy6Brl3EI/YX+VLnRY/dMvnIWvetLDzcYQaa
VCykGZFNpdPb0JAb2Q6YYVcaOH1QfyL6GXgQfJoTY/gAtEzdJn/jwy9mfEmlnTJ+jcggFAFjSKiu
l2LkBM1nEP4SAQEYt5laOLy44XPDx03Ttz24+1em5Xb/Xn8vNfeAzYaS0k/wOPlpnB4bpzY6mQDT
L/sr8Mk1S9QCpAB0oG8AliplE6ibWCrN2H9Fg5LORixQDSvgpQUMCkaGCwLpMDTaoeX1evdiUEwQ
DxpGFicHoQucujCr7nkQBlL27XMG6hXV6muW9PFEAL6IRFZH5yEJPbthN22nc9lHlIHcrUdJacOv
dfzexsky3DzqHyBUUlFGpT6v78A5OdT8iDoI55lqVY4kLkDW2sXRr5U9uXC+5itFASUBiHZvSIKE
nFNrwGF4V6xwRQ86h6aX3FTGZ016gnhIUR47OSAx81z5EtrBiJQ/FsxjAzhO+DuSdlEQfabql4IG
IEght2/Q9mNa38qblQ2y8pm06ILPFXBhnsi7nRjzFvg9zUYpwy0SrvEpGJs1XPx3g/j1zY77D0CQ
mRcSlxKtdQM+qySNAepzdzlBOq0kR1n/+fOnqP887V9fX9/f3x8ePrZnpNjI754k+tdfLwvsI4+D
Rqc5r0P3xBWBLPfgvJTcYA88ApHtwZIASEsPvh3azU6wPUt4Su3JkTecmR9lk7WViCTb6LzKgXx7
P8/iTspMZg0Ng5vu3lDzVTmBlJQroYBPrAYSPj6Ygpj32pHN+8NeSJWj7Rr3CegcZswkO19xFw9+
LoiUsGoV2WW3wbtmTQ4YMh4yUwbh8oql+XqnF3jmLgFXH8D7N2m5kRUiYWw12c3JcdRBs6y/HX3y
SySlcdq/bwPSk5f7Jr8xHjcm0S8CQo45fqMZnhRgxAsQO8uusTtUJ/do/bAORqKPuhaSn9bmiB5S
4loEbuWpPjmOoztb07RJhMEbj7uVe3XhQYipvvgaKv4JJpTN2byQXYWEZt4Z9RmAt9CNHF0v98M2
QTZpuwYBWjMqUPli7Gjoew6YAjw4X/Qf488yMYVXYT89QCOqe2kg0PvsP6/M+3xN3Zl3GujIhhGe
4EGJeTcOxo/D0ToeM8M6BjpDfpTk5zzpVgr9LpJvqgcD8/4cEf2DJ/nReZROLXFWNgIt0oHQc556
sGzglaLNRGPXu7zKEtkfh1p2vUP7dLCqfRJa+1fe0kwbDRA69+sROMjf41ZZg/EtbvoLw7OXvThe
kFRBepiH4YkzeD0/aM9VZ5cx3v9WI7zdn/aFLBNGCbad7wZREb0R18YGcCHkIdvghKVk2nfauZ/A
hHAa/IP3qoR69BRAymllam9DYEBooZcDeh3grSHqcm0TrK5MHw7oKi+wopJ5LuzcWRnW7d18bWIO
ZS7mMAshUNt7nuKytrgFMNWMrNBk9I68vqKa5ojOKhRjzSJ1UgFEaIXEZxR3MDqj132Heah28Zl7
4o3cwgZ1soO34h6/qxLUmQErJgCRGpRb0XxObVGZK0feT2qMEoTj3S7QNbPUfwYGyJ/1hKD8b+VW
Rp5Ku9yWdn0AGsKa5yC1fcJaT4kROpExkJNkVyQyo0dQDpOYzF/f4v8KOzQSwuivgPnp/U7aJAdm
0+i+5enBpgTO+pmx1JURLe6MiwFRu1FOqzRklEpxjcLyH8/5ca2h6btAQE0ZkNsquO7AtjgLfV5v
DAVl+ibtFMVtDFEXdt6JeSqsyMKMmZMT/wiMyfG3tc291lZF1F1uBbuANHZjx1hE74nHPIAp2fEe
+vV7dcEFolaD1wswiAt975HahZmahKoL3S6zNX9UG8Wa9rxJfDcJde/1/hlZSI0BG3FhjjojMJcm
UxapbmuiURcQdksxkQcimvmRG6EV2YGJmJooxn27dBfb7Fiv7FInxffqQKwEDFO21W2zyR9CMpAO
/dSv5aazuwfPvG9wwZ9+o5I1KACAnoFuYpsq6BtHyaC6nh0ZgtPssLAW65QrPmfNDJXPFqDAhKwp
zCAMdIaN/6jZkVPoyvv90SxUcyF0AZD1/w6HenYkUM5Vyr5X3bds05HAih+BHH3yD/J+slvIDSi4
IpHUfOfWDM+/mD46oPGCHDV6SkB+SQ1QRiifJ9Kous2+3Mof8jYxKlM0FHt8jj+l0/1hzpuPNgYe
e2QvRGBjFZqGhI28kuu7QHOF0gxFAg+FIpoPGP2a2MFSNIvs87+WqPn0GyGAslikuVpg9roUAP+5
rwUjbp9ls+d0fiWkm13Y7cBkSAWAZgVue95GFzdTjRaPZkozzc320bP8zBtr+lHLM/ePAbraD1U2
bvRmA/KBcYCgfvL3rCWubPblWcNDA8JDEijX6PQ9QCma0sml5ooH9qPc8l/Vb7BCmfwTv/KmXLSE
KAGAITS2QS+N8tht6omt0vSaCx6B8in6VKBFZaGYCarc6UNZ2XaLzunSGpXjaGK5CyWv1ZCem+Fi
aCbJH/1H7lDtlAc21qsf0PGDOPraC3/h4ptDoX8GSd3kETo5PZ6DWe2IBu9n8Yv71a5RyS45qEsb
1OWq5YXChXGnIaANOtJ/SA/qsfqdW80Ki8BCrQG69HOPDF6jaNChYQdc6EHSJs0814hrkpz684Y/
jYYu6fWeM7fhMTnf9xULiSIYBKiMQy4G3ZY0JV/CdhmjNjDIbhVS2gGepNKuxf0ZoCoM0m7CWykw
AIIO9Ue93fU/V+kgFuf24guouYWaqw9lIHxBZaDx6ZEoZmAJP2tb3rw+8AZYDt6Tc2SvKdXd+hLg
IObiGTAloLARqYfaqFYpB1Ycz1XYyfL4TVlx2+k30/TW/QlesgMRaswtaOdmvvlrn1XJZV23Rc24
rFZsEYd+lpOvOOC+6syCH9iVAGH+bVceUkRyAVLlSHZxoOWhm6xGIYZmQhHzbsLACcd9lRk5qO5N
XmiFlXhTvFk3pOHB3YVyFKSIZgTt9cj4APCYcRIkl5keuHLLFjs12hQaUdCx5TGvnvcVQhYiOrCA
mfjP03CSciLxZ0RpuiLYwxfrf7SO4j0XiT6dOVSw8fev6iPPHU197iudRW+QvxsHyDd5lucbbW00
APnL0KEBMVpK2ldIizedKZcIzFPUwM5DvBP8FYTOzZWAUeIKRVw5q8Td3DkitC7SbH5RZoHqmWU9
QjVSQRoxQge5mYRR6QR84ZtlO3orO2fJsirONOoQ9ABz7LyzLm47URpAk8ZUsisPDBpcB5B1+wJf
bOoBkxxKWmordZw9Stq4VuhfWtq5kweJWYRKKLZQ90bPVKUPOnoZ8BvgJDjCeBAsiLdSdhY4UhzS
wGrzLVin5egw+dtIPWZarJfcge11lnMCRp/APPtTG3fTZNUV8eUT1wKNWfzgfSdWTQG8t7XF5C/J
77A8pI2HXke7Td79VO8ksPzp6o5/y7aS+MiqkxVCbb23KnUv4P/uH87bOP57B4PeSULqD0141EBl
EQSQzYR0HHRBT3g/VcAeg2SvLQvfKepmNCrIoRtxJXSbUqofm0QGadFYPvty2ho856m6pHlGn2a/
03mEEN/I9UZIlZDwQiqQEsRgpMuUYXP/u28BIDPWTgMyDfEshkDHk0LA9/Lkq8lZqNVkA66z9IFn
5E2QgCw+BIC9GyA/JniDpRU4awiJC0tKo79VCoa7gmY6NF/xGJwzybRz63IA5aNq8twiAi9+w+WP
EY6sWPUQGkdBBysZy80pUF5CbsX73CZfYFrFyx28zVAYYOlYUPRkoWQr1j+nue31uuD0nNWxdt8Y
4blvtoBjSt4vcbUbad4Q1w4WZjFmaJDgHQzxkOtDKce5wMZ15p+jVlNNlkG5qPdYzxzzLrDrkIPC
aVfXDkTexS0fMJ2FvhLSRlNhqJDCNrW+bNbCyZu3BeTqwQQrQSgTYguI+q8/SewakFhHtX+uYhGZ
tqjWZTaW9Fl52KqEfLRaQAqNGCSatuazEwSm6sxqwijaqCO/hlC4TRLga8DcjbI6VEDgOqj7zo/Y
sADXgH/mntVAT+PD+JsFQ9Gko/EywjtLNPrezEJT8I6caNa+BWhOLpaETY9J/snvefRJF04K8aKE
RKiOfY2dLUXbXDIVbicJhqa9KGdf1BVmbR7n8JRa2jlZid4c3NNgCZ7vuwt/m0pgus/THjvqxZNJ
4OO9K+zTxxb98aJG6uYt73+Nu2iyU3mND/M7Q3tjG69PVKjwJ5Cu17ZHoedBFF/4Z159gPPwDP9p
ZACNI0GxbVWd75xYPDWSxXoGb1QfySP71L+I5jgYUrTjdMUUeSKcJDdVjd4zOsbUQGa+5nRuL3ws
7cVH0hdSW0pKUOb+Gbxx2pGp7UEwBWXrHyTUDZsjZ4o7iHS/Cb6jPDLw+pXB6ay0skzfhSFqqsAg
gFM4g1hn/Mb1VAnooOxbSfXPdR+b+eNYvmSgfvVtL9dl71fD7LvCLtv3bIqIIO6D8bNiDZmzFeCC
BolwmY0cQ2dCbA4yxYQtzKQzRMaeRrQmPCSJGXknqA6IlcnETqsRLjGlR+ELFVLvWXtqok1Vo2sK
yV3mlyg/BmjVb7lDu52ad0UjAzQzw034HI/Qtsi2jbSG4fzmkL43eCqPIDJpJ6ZQvTnLh1q2RgYN
vcNT6B+0To+3YfRaQqvdSeNXtDTh0kYT+3t2inInlowp2PuNJUuv/GCMX7K/8ZknEcjwfKuMRguP
rdVH2UuIUD3B25BsOKNde5y7R/SwPymyBXJw5YcnbpTunMSbMjsCZQiF73Lcy4olToes2CXAlYak
Yza+qhcoHOcvWWUUilkOu8oOlcfiDU0q92/ChRschSYZAH2EaMitSFRCfFTqxmcZ2T83sSWXOrDx
pb8BrXhnAKyVED601UYfD3mDdjUT7W+1nqGfayurujwexDWi4KVr6epzqPshyaAM09eefx4PqYj2
WKuOjR5F9IAlefDSjLoomiIbGyq/RjuxcDqvLFPuq034YUpFxj8zGUnTBIQvha7VCpFkCxQzVZYS
dGavzP7tkx+xMaJ/OPuZTBU8PdeHEW3QglhVfnBu2AcGN080DYfAV0ldAE+RzXxxZlyPBK3UWw5B
c6fiOAbjRlNX+b1u3ln4EuFPc9ScX6Nbk9Oo4EuxFYJzrko92MpC7UFq+cEuO4XT+7HO9rWSqG7O
9Se/YZtdpvmDkacj2JECjn/L5VbTRzaJDb7k8q+C8dag3rdPe3whVB5B2c6DDQw8ZNdzhX4kJUzr
IDy3nuBUYWRoSqUDyl4rdlFbQduZNbPJog6yXE8R85JUe62yYgVw5Z/3z8xtkRLFblAQISzEwqmK
TDlyuRCFUU7z+CzbMSBN3KtijQc4q1jUeW/DSw4yhu/xUdpE5/uWbwFCs2VIowq4YQFhlKhYpQMW
g6+1IDnL5UOmWZW/U2Qnj0+Kdxbkz0g5pDXx0G7BPjSyWau1kXnsW8G7Azrrg2zWJcgBNH3rWSCr
E09Xi3ALUxBWa3RB+gpUcKoEKw/Am/QS9clz2HARFnBiIjKIu+IzL6fCeYAbsqK+roHiSaDHUEWZ
Lg55sHLXLuxmFOEQiUCsAElcOjvBZMD4hmyVnCtAIvb1GgnMvNWoa+Tq11PXSMj3FXDq+PXc+KCM
L/2XImyLh07V1xL73zWha0vIQqBfB2Ak5L6RY7qePaVKvVwI4uQ8JtPWjw7iuOUq5eC1+/JcTqLZ
5+/F6HQ6YguDET33/n67TYAivQOECzhPoODGQeb62nzKM2LrBV5wrjij4knUk3hEx6fVJYesikha
2exa78rtfrk2SR2uZFQZj+u04DwrM8R8SxKBQwPW+zRJvxgkme6PcB4ANb9I7iqoeYFUB9xi1IEa
0nwAZZ8SnoWgT4ygnWrC5qzO9Eqs37d0W9THXEJjD8g+TYDXoCP7vKz9gVOi6Jxnu1F+9LsJ9Djo
NeN/IaMjfYC4McnM0uIi0u9l9ag11nQAjw1pa5Lxu3itgsvdXnjIkUJWZ3b33KwCd722SlNEEc8k
0blhDv1Mw8DrKfMkPXoWM5Ei26RHFSXJkdQn4azJp2pw/AJpPmh0ZStTc1tXwtQI4qw2LkH88OY5
XrBDWuXglDpX4ldRuF31WDMnIYW+TmD6IZE9NPVHZ2kwBNSKxa0H7TOEl3zLQ+bPvL9MS9tvdhjA
X6L2g8vmelbivBx6DmIF51YQEA5pbWZXQtQAl5tPTqSUiYEgYe39smQUJEbgvsFa4GahjEpxHXBp
EMbnJFBVR+xqdtO371zT7YBCmvDEi7SVzM1CBuSbPwErD7VmDJU6ZmPpQbVgxKxO4qc4bkaFAzk9
3htiTdLnAcF4Hf4PaV/W3DbSZPuLEIF9ea3CQpCAqI2SrBeEZEnY9x2/fg703ZkmQVwieibcHW23
w07UlpWVefIcg2sNdQsWvHbgJPDboAWfnbNjizCL79siwiM8OilyN7kcmEDiFL0uTTVt+K75Xlme
bAVETRwSLCAnXDbbCG3PjooaxEhwQEsGKhdRv3HJrDlnKJT/Y2Je1rOrzYNvRpd/FJ+CmiOcGpN2
Qtz+JQC68MJmf0aBQKCnjp1oIMNGaWptx5ybXgRDsi9oCIfK+KQWknKnZANDo4QDJKlQ8NxVchX0
TGlq/fuzoeCFj94lGYjHZQQ2BQE3sVodn5oxQsPssyeUeiD4NBoKnMd0a4te37Kz0oyIgEcCTgg3
+WJ68y4OphxjRLsqZ+a9ykOSeij3Ezc9QkF6prRXYt1HrLrj2gLIsAitumLQhnrDVKBCUKfMiIGx
N9ta/lKiUQAFFBMe0onfbGmfL/yrzYZyExLdaO/SlsxVDYgxinTisBzpoZWQdkWrHlGFuxriWtMe
ralsbcWbvDazW1haxRSBYBpyUMh8LDw4m0ujII5SfNLSWgenMUSkn6BBkmbPyHULldnihT6oh5rV
0fPL+ltR0NoFgh66uTaqgVRjyTbTsB5fTHyRnNi8C10mV9FCrSbJfSQGpxh83sdsghyWpHopHYv+
z7/ei8hfoO4GhCakun9j9LOzJwl+XAxFk5xaCHCO40GQ9L40RIjdFO+3LV23jmMLnptauEpmyCCm
I9TJiXfRc2m/KYnZeMZr+xZSEAgYiYkmzH0RUwW6aekxghjSzj/Km9Xo65gWiF8Vzgy6frM68OLI
Q9tUmOIwSU9IT9d6znNg5oqh1/vvL8ALMwsHXap5kkZ9nJ7SKUKX8h6cTAF/AHvMsJXrXHlHXYxo
GdzypR+wrQpTwhNvTTlRXtU/UKJVIYdBGwMpsNAceoLa19PGil6nfGF41s9BJDbL0i7idxCaR10V
FukJcDMDCfeP8VS7kfkdHWtiRroKcEmv1/fyAUqa4wH3x1bwtXI5XXzA/IHnu3eUQ8AUs/RUsZlG
RllLDD8eM/P2OFeyKZfjXMQVvpgDuV/k6anQZe++7XVQrPGQPgVnpMnwu/qZr/ZyttuwunI3XQxu
HvzZ4GS1riD9gMEpx6/qb0pQm4p18W2gyATbFRX21Bg/H24bXbkrYBOcwKBww4PvN9FyZpP1eR8c
Bk16YmK8KEEh+olLA5T+bRfTsAsZq+35gYpZvgUo/Q2UFk4Yz3FgagAsQ051KaKNCo6PQlGbnBKw
2B2jZig4XMW+2FIWciRg4mQbJBP7dox52naRmD/PebgXn43HhgxJXklOkedNTsMxTl8CP+q+Ykar
u68uGMBcRipfaGxoxBQTFbqWAVOHplYBukpKELFqBbodaCQEQ0ShXyZnECSZQDISQjldpoGWS1+D
mASCOcS5mCPfqEkGlwzBpzCEfqi3Q1TFLiSTh4zmmYzrQpSarNdvr83qOZ8ZwnCF43ZExelyQ/B5
J0llUSYnpBkaptPVmnA+uBO8B7D19o6EarZK4xBUUT1F8y/aXm9/AL9yU0HL6p8PWJx3UWSzCNJB
eEVHu1ZigS9tQ4gAx/sautcCjUHb+hcUj4OpAnuKuokJ9mDpwLRmYTU/FfMWvGCuk+ax8THvmPX0
qZRdlGL+F58JHDQ4RsHPjfTOwsP36Iodi2hKQC32HX6wu8hhAhHMtpUZtnrXm3JFOpXgBUVLv6WV
9MZ4dylg2h3VqoQOiNxj2/MM1DCxKarY7ga7ChEOkFIh7Bbb/DXvF65FEbV1AIAB5cSz7XJVW2TP
mWngklM+7kr50JYxiQMTyUMBjc6R8N32odEg8d9FHOnitxE83d4+hE5FjN4gVDdLWxVetJHKPVrd
XsfocQT2IdWrkiH9VkV+zT3ggYVXPh7787vu8luZoAr7MdKSE0r+ne63cqGX6egRDVNuoNYqkyRJ
811VMVvUWSvvnRlGCFKluVsHOiCXlqFA45WxLGKWZNbf1YNQA4UwTndSWhYbN/dagICqJAQaEJqD
0GwRLxdK6UvVFMLbC5wIUuh2NCItf0ENaM/G5VYtZfVyQcQLvWQA+PFjcagYBJ9hC5KXE5uiB4rT
zKglDTizmmd5NFEsCF/jSR+DrTttdhZLf3tudnF1emoQelHZpqdSJnJ5r0huyx5UEweUiQ/FYI3V
xqvnGuKFjQ4GXKSdUZEFumyxhINU1lwAYbPT2CFBAdgRNIU+eSDZa9Lyr6iUqPcBQqXIYEa9q6li
srhmgfjXQAg9/XDj3hM3PmnNnwFMA65YBbgalK8vNxVbckzYMgwCp0Dr9iBzBa6kkZ54ppZcyP0G
By4vfcoyaUhbwHk33p5ruQMBLkrDqwx1cxBpXZqPFS8AMXicnSDdQuToTRlR+hN3jLIXBCsbGivx
Hyq1NsItQazVUBxGeXFmy0dicuEhRS4FxKiD5V4iQ/lQs5muQT7Bi4y4S2nF5rSWX7vGQaM/8VNT
kmu4RjwUCwM9+BOHKl8AKUOQjt0N4Yua6KxHQdF3242vHEPoXCI+R94QCa3lMWTGRoq4lMtO0ASm
jGD7dQfCDFfbAt+sFI8Ab8JzXJtzlzIQJJfLUJatrBaxkJ0Sp3pi7JTUFBJD5PGRe/xbEX6L6HEt
YXhhb7Hr+inrmiqAvZy4gSn+zB0dj9/T3X3syOS1gHL0qYam3ObtvXLiL+wuLpos42p1ivjs1P3F
IyEWD1nwkSmWlBfg04DWTaUST3JB4MUOTzVz8PA5hZ7ExoC+ovaQF0aebMBMV87fxRfNW+As2mQm
UfbwJs1OqKDPLQSF3rEpdv1AuOC7HjaZRFbtAcfGgrwSHZ9L6qFxTEKlLmBvHNBbuUMmlti5FTwN
WHPA7ilLaOHOLTRGV1K664n+lR68mrzc3tm/MIqF751jk//5jsXxSzv0IwcadsABHCVEIwKqxQRc
r9h33+0fq9adDHjXguxPT/3nw8NWbnYtT3xhf3GN11knlFw5zzsB1hUEhZWDJ00eWcM+9zD8AC/G
UH/wP2+Pe60Mcm53SUsUji0oKEKMu6WjRNCBjxc4TTwjmCxdsG8bW3k9XdhaXqsQSE/UAGNUlUMH
itiouffGl8H/3kTNrOUvL0wtrtJUjcV8FDAs4Zii9wZpGrQNd4e6x7uXVOJd9N4Dv+h6W+nudc/1
zz5aVl0k30dQEeBEj9wuL0mbU9ZlX9hpH38DtjNBeh6cLLlRPvHyRjJn1TmfWV74MGyfvk8mzC4r
PMgccHaROUCeazM4XvVZc54bDLBAVSypNqpeZkTZB+BTYg4zIFIyUw6dEKCRtxmosypz4Sc2qw/+
lZXwUlRNLbpD8jJFBVGrtijA5y1zfWz/+ZiFu8paLgkGDuscFW4XGAPeNQyFdAF65BOAeg6pzmwl
zdZ38T8m598/85DzixjMM5hnQXK4yGxAmiq+AXTMbfKMrIT22MT/WFr4JJ6fqkjLsJfMTEfPI9RR
jnTydrcP5VrxDhyWQIXPxTvgzBZT2LNJwcWFmJ1ezJxEx0CvXWj6NSmh+9ntgOJk1++eKHh+t4pj
KwgdXPNnphdTqTEKlD2U2enqZvuNkhxaSjNzZiy3s102UfqTuPlnXxi+GddUvz3w9Uv/zPpieuW2
7+OswcCrv7VRhCSQcKk+U+GF1ffQXajMh548IAuvb3GZrzsJFPABEkVq54rMPBSYIA17PGcS4S+o
tQch1+USl9yENvhHVX2pQbrYJOiasuGlqgT0qtHGwVmBW0AEGI1GgEfxqL4vsXKKmPRjxlbpaehI
pFpA4jS16xsAduH40vE7jc0x0tnYmkRbs2IXLMElzSzRlFU7c7jvKTWQZWsOUbjLtrrU1jwZqAmQ
dII7Q8VhsS36yO/4PmbTk8Y1aCHNkb8oxwymowI0IM0WenHlHStClQPnDNLPKiiCLw/0WHFiCfpi
pIWHcTdB2JAAuPSADnbr9oZbhDoo/kIAYx4OSKyQUVteDRUHFGndVIMzlofQq8CWjYRw+acqieB9
qYkptsFGvD5P1Jl3nC0qaMHT8JQFDBpPy8uRTWUVJ23WQ4VLL92CfOy3Gn/nO+WWgcURqgW5Y5hw
GJxecHMpINWWd1qZs4sRLMIiAZUXVmwxAjkejD6OaFsQUHDEkkASXkFcVPjFhl9YbIflpP1GTGf+
fQAXT9wyMMmVUOaTXDyAodyysTLLAOXKyiIWGv3EQ4YTGmKAwprCm2A2n460H98aw0NKPn+9vfWW
4e3/M4eHNSQ7UdVaalw24P9OxR7iXj0N7nursyFySUQiWbUpWaIeolRQW2AYde6mAYJtDBqyU3TY
f93+jGW0ufgMbfm8juCQ1ALS5k4c2d3ok0mQaYmena6VSQx347dEQTKYlV9uG5734fU+/e/ho6R3
eRDGhK1iv8PwE7t47g3vT+sUj+zGTbp061ejWwSdYBmKplSDtp5aQydC51rC9+Gs5/5etm9CmBss
YMa59inGEhmR7kTVt4+3UmXr2/efoS6ezh7oqsH6j6E+39MtJs2NbYT06OU8enlWgeodf7nPi4SB
kjFy9LocuA2GGjG0xnt1UnQvfSwDA1xfU2bWEN4pSQK4PnS+W6srzbzzbDEu6DRZaOFptLsaAi23
l3vd7yFbjCrqrGS28Oho0ujGRsMRblmrBpYT3AMaCuyGxxn/N0MLB1vJkVqBLRCn2OwZYu/b3ZYK
2P9nU/0zloWLZQYI3MQBjkwD2pIIp5YzFcLpwUcHXs8HHQrg9PaY1g8pcoKoQAtI2S/LPirnt6IX
sYMTcsDpQoKkaiqSdN8tUEsKOAW8u6gx23ALt7O49f9zes7MLlz9BF4YKQ0wlwP7pPk5SV590SOM
v3VKVw/I/9i5SvEFmqyylQg7gvahJlZyz3TWeEJP7byDgz+d/17rRSeQqeHx3xCB7+35Xb3SgPMF
Tg75bPaqNFxIfoRmMXiJkEXjGmP0xQ+EaMwJqgx82JnMcGI8+7bN9evmzOjCASZt3wAFCKNQbn5Q
GUBlAzQq5nsAeiTp4INxkn8RlcRmcV6DDK//fKNBf/nM+M/ywr0jSaugCWiJI+EgYNbzEwfXL6WZ
JTTPrRAbjVe/c6Upsp3RKqNd9iVKCHoA/sYMukkx99ShY5APcjv2IZ31rmhum3j71N+4HpZp36uP
m/fM2Z3fV5AfBNkj/JosmZKX6o1277WWMOhe5faYkkdutAvvXyq3/MfsTIgIp4xIbZl8ydI89aZ+
Nuv5dPKtRqBJ6rsVo31Mg2SoKvMv89tXFhf7QBgDvppaWJSemN2zd8/thz1/X+qaHW6EHOuO62xw
y9swDZOgHGCqTg3OfPZ0WZesOwMSsFZy52zRkax7rTNzi3svK8MsAvZ/cBhOHyfKTbrsMD9MqhcP
Gd1KWy4R+1fzuLgIA1WLQ3BODE6RSfY0tTu/BMycJ5Ijg+ElcGuRw2+9CEjbZ8h0+VDORNFywnVU
Cf+beHVuAgZznAYd7sWSypCbywufx6e0Ft+5Ev9cCBvb5jp8ktFOCmUqFVkfdHMuXHNeF4Pg59zo
vAEfZMAjbgUW1z4RBgBXQa4fPwHo4PL8TWMthGMBA4qfPTMVrcHEiLxdKBplmUNH+g9fdBux6OqY
ZmE8+GB0SC4fwB7oSJsJ9UpHeOsBYowotDvu2xnjdNv1/jZZXsaeGNKZocX68GwDfcURhnC6edp8
IpUu7MYXQedIuFeMwQjt2vyuDOjllcBE6Np9//kk/29WECB3CQVtXCa/Fc8zB4euGHmQKkwwL1Of
VlQ8MPoW8uf6AsdAISM6N8Tj71uSl2heWWdyIo9OqlIPsjdqaXCRXm+ybq+u3JmdxdmLoaM4VaI0
OtEzK5OsspiUVK8V+9Dy+UYstOy+xDm/HNPiYmC4JCwaVhmdwYyJajQmCK6smPR7lY53ZALPmjb/
oJUBiiAaWwX82z4j+4rOFE/eZgR+Hbxcfs8isi1jLY+5VMX34KmURKYn15Bz3Bj1uhHwrCJgANPI
EkBdDl0i+D2MyKLZAM4wTljFZsNtrTjseSj/WFnEzhrwr4XMwIoYvWbKY29lqSkiBkqE9943NCWl
wiBtjOz6YYAWWhnXwKxJDtTE4iyKgTpCkAo2ldiMtL99ZCnNXaFRDR35t4/9yiZFGRmHDe8hnkUl
89KjjVwqCkVdDo4Xk+rZAz/pwTtWe+3+tpmVpQLPoDxzo+NdD+X4SzMNp45aXMeTU0Qs5qw9Fpoz
haVx28pKfISkFTBO8x0DI8sLoC2aZuinaHKU/Jg/Vk6BUaXFTmgJsLADVBPA8p/gVxtmr5drptcA
Cws2ISdfwT4UBIxKnGF0qsuQY2Y3JmvkxoRHEGN8t6YQ0BHcN1tJreulu7Q6//6Zr0T729QXEqzW
okT5/JABOzZQSXj2o4g24W5jkHNgcnk/XJpb7BRx7o2SGpibYtMLXLECCVP13PV77zFOrFZhDFEw
mJlqPICmZ/f5fzO/3EF+LAOK16ST0/xVT72MRwHQDiaEsyrLN8GqEiIA36qSbazrkmG4KdEAlWfZ
5GRhQUX2rZRfxzcWuaC+/7k9vHVL0AJGhhsYKXXhL8W6TXBbMNgm7VPEnFjvPah+BO8736KBWnlh
YRlnAXtUbLBZfxWgz3aNqnVtWIzB5EStopdRaMRlSHDhMkgk1p1Z5rTwEvTfOyPHPBTvXVNvEHtz
1/fv/AXQZuOlGai/bAuZEiDWxyaZnMDODSTO82AHwGZleE/Bo7b36BPIvR+C7/j19hRfx26z2bnx
C30vIB1ZTDGfsg2r+di/I1BLMnBDFjdBFIQ0qGCUyp5/vG1u5d64tDcv+dlE82nbpJUKXzSyLjM9
1R85Rf4UnfyhSorJRr5k49JYn1hMKCQagHe7Ii8GT0qaK0UOIlcTrB0GaiFA3s4/bJF45CsCSMHf
uB1XfdCZyYVTUFthqP2+mByWcgewAe4lWyFbmYgl/At7BVP5j5UlJXGl+HEXTLDSGtmRp88TCei0
Oz5+duSPD4oGvNNpYoG2UhfoRvi9ulnPTC9uYgUN1U3MwgU0U0lDEViLqQIzzhEt4Bv75fqKvBwk
v9gvmtxwUg5LIlhreV+X00mXJjNmn/PkDdxiRSCB/97iWZ8WBWfjpUDH2m7aDUc7R6VXbv5swPM1
cLZtqzpT60HDJtK8P6H2GQ8b52LV0539/bP9s79fndDKFwTlvJZp8ah6L4lw5Es9FrfeviuZHLRn
oU8D/4LKG+/OS0tZJXl1UmHXDCZ4jV6m3UCKXbNLdMU8ZkTYcxSOwARJEzrEXjetr12X59YX89j7
bd0xEazLe8lE9YCmFLoibrVTjJAOFB9APVrpohuBWFc8IMVONlJZy8Lx77EBZHKOI/FolbWFBwIH
H5f7Naa6MWuDOQJbjQK1pKOIbPMjcrOA/TYKQcqZT0yI4uZ0M9mx5h5A2ojeUig9AYKxmASUv8a6
C7rJyV+alsaP1XN2z38onZ7d9a/8AS3v0N+DQO+hP26RFcirC3Bme7HRFClRM5FtJ6c0SjIC617Z
1f1gez+gu31A2kXUgZezfPrxp6AvEl5BLf0C461xsu5OJ5WEVKOPCfnw6R/ruSY2+L4IA3yf8eH4
dDCcu+qONyXaWE+n/iA/bsWUa37nfOZmb3F2TNopUfg8xcxBWsBpDqkDRZoNhzPv/+VJBywalX2Q
uuIBuYgfizpLxqSe4Lv9xJXyIAXvV63uGJZNgLCdGDft0fgsZHVHcxksM0pe2mnVRigP+YJ5+2PW
vA4aRPECAYoSLVaLy7lhO24sQ35ywvKvEhyzZMO7XnsdDBLUwwADAZ3NLmOOBEBWTwwk1WlECrBk
62Rgz789hCU0DscN3S88WErnjn0c/cUYQr4WE6WPPEc9lS8sKCABhaWJOVDW5O1RlwmoKBOjf71t
dsXNwSwIMNHXwXGzcMHlTpEC8F/WfOU5ZhEY02taErv7FJ8RUkEp2irIaIuv6HMB7xL4hJj7YeNl
t3I5w76MyAoHHG5micthUl/oWzDgOQctofKef2Hu4vfsayC8rb1rbq/nz+V9AzbkeidR4Z6924Ln
XDsZ0HFAj0JU2RkqsoRmAqnneQUve46fgpUGQiDjvcTcI0GGhGbPbzwxf9OUl6fm0tri1HBNwaGn
R/FQoc4Jcww/GDJzSfFWb0hm+AjKUzO2ZH0gSAuS50dZ98n93SvQuXccTe97ezBYnTc7iwUoYDKg
xqTf3g/XJwmC50idgegAyHQAky+3gxZMsZLHvucEWUlEdO1vKQ4te4l+9/m5hcWGAztn4jUDozmi
xZjSW23lp8KoT92rdqru8qfM4u6DrezkSjR9OazFZe6l6PSGaoDn1I/NYQI5+WRkNCYZ3YJVrHgK
pEPASwgWOGjmLi9NtS+CdFDx/hl40HaWd6khxA8iF8PT316otYOrsRCxhTGsE/8bzp+5eC9v+kYJ
OMZJQc3lBvedLRySp9wtWCLarO3tgrvRkU7iwT96d4yzRR+7HCgqijO7AvrItRlcteTY5lK5G8pC
YBwGKTo//MqKjiQQqq2EmublxmDXjCEIQJYOY0Uqe7FnPHbk5XyKfLep7ewet8su9YGfy9C9Pm3w
iSzdwTyuc1OLndKMVYWO6Nh3Bc+zIe0IooqSMcsaiTofwo4RsgSsv/VEWT4ul0YXgc4w+gX4qTC+
6vmoRnroynYMb4st+nl711wFdf+xBAQYun7AHbJEgSEVKWTQG8N+gKKvw9PCTPRIrw5I6SYIWiAy
bFQkN9Ojdr+lhHt1CJe251U+27Fy3YpRi64XR4MIV+s/y5PV9zvfDe2h+PEnEKuGX7eHuzqvCN/R
XYF6DhgILi2OOe8pNYN55RqLl/RyYAn7FuU+UbzH0VbCfxsy/44QThMVb/hQXCuX9vK455MpxuaZ
wuQpGXK97DLC1T7SarZwCtInPjz53tzSX+bHKHlIlILWkC2YmeTQZ1d888BG3p6Cq7hi8U1LJqWE
Gypo1GAOtIAgwXj09q0bn8YeXiJ2cgeNP3etPas9E2ZrOtbOEghYUK5DgDTnVC+nI2j6rA3iAvyI
gA270d/i1ftTHFtLoT70hybBrAPCOMJpNBl7S4hoibrF7QXLZ8YXa8/1YCRWCxgvIYeRGsOhOaYf
Ms1p7IaOFFAE5+OhM9inO+a+Q8fiFvvFMgSHfZEHEmDm2tAQHy9C8FyEe2yhZ+76mZW2xzp4GLx7
nttqT9wyswgbhawfubKFmfqn2090wxsuw4HfQYD/GRwVM2PB7yvp7MiyEhdmCJDgeNXujxdWtt/G
Gwm93/TLeUg02xAk0PmihAAKu2UbYgCxH7yzu8AFH6tVmOp+0tN97Uo7lzHkr9rN0bm71/TJLR5A
hHz0kKXZ7VBuQJEqcTXU9P/9gbn4nsUNkGQq+rJAZuzW1UunvqMOSHLwRIK4749ansZax+apoJ1d
fdVO3JIOhMPpSUJu5/Z3rByei89Y3AmqFipMyGNaEnBPa2jh0IQHkYG0xF6IrUjasHZVv8UqSCiw
QLJqlkrDs//yrFZpgO7TfAjdIIdSWky51yYj40hAZA0JjSkl0GkzxONgIOHwMx5YPShJjhYlurs9
7KsizH8+BOld8NAi/fIb95xtuV5JRiGQ+9DVhideIplw1/vQkAZYP9jFRyQ/XWnrCfDbdbjYghJC
KNDhz/0eyPlcDp4bgF4ftDEE+56jmOUAJguzUvaRaIYPQ7YTNFMsQcAAJZ0v30xJoDp4D+Xqxhpc
JdfnoZ9/xnwaz4bOQJCw9+UpdAX/o+dqWgAv6tXH9N4D499waItnvtALiOWBm4CRXm9P/MpdiQ7n
GUONJgnU2Bb+cqgCELL4SuTG8qsKzmYPDMqcR+L3HLKDIUQqs2KTSuoqrgMuAa4Frec8MrRXbXGQ
9yqLOCkHNyU5EiQgbqY1kSlvdPcynd7wv98/7/+MOmi06UReKxLrEFRC/qQAjmFCtPL9K8s10YkC
ULxriab3eBhRnUVwf/D1AokysLFBmOr2XC2TrXgqq3iqo+6JxJQMpvjLhZoKLW5bQGDdrngOGZ9A
5FwKNg7CleudbSDCn2kpQGW27JRNgqDzvbwb3FYpSA8G0xjt2beHwS3bcdEI85vbYzW0RgsYx2LR
24bpEy0IRnek7+6h03f0rdKnv+BU2SHrydPPgbyG5D3FDL6JBjmiRQeyFMD10uPzEeTAhNjvz/Zf
SAnpr7MK09PDg0D0vdPRPz8p2femSGRyj9QQHrAJ3c2gmjvOwk8r/aejHz+tEUP7MqE9/ZGPIloP
BfzyqzMl/FlamU8qGahKYjshd0iySUek6C1HsF57/U9GTk5CjJbenpOrY7CYkUUIp1YskKijjxmx
pvpZYnT275Bha7Ig6rG1bCMfIMwTfOF5Ls0t65JMl/etqMDcwX13WarH5CUntvv1bluPru4e7crA
P46x339YzndlvW116fyKb9/6gsXbKg2HKO05fIH83uiVI1P7/Wh+m+a9oRvw+eTJ6IglE4sYO+PO
oS87xyDknuyJ9aGrdGtLrnkEJJv/e0MuZXvlURR9ZcLXxKQ03hS6yU+8sb5LwYMukMNI62GggcIL
8Aq45H7ab+av3BroNs6w6e3JqA/iMQkf0AnN6tmb6G+du61RLhx9raogyi/xEXlxzwKcC6wzPzeK
EsToEBMPvhjvkIOnBM3QPrA/KB3HGXrgt4K7rc9YhKhZ53l+JuIzzJcMh9p9O+aEpYeYuKA0os8E
h49iD7yZ5mOD+9+xjPu95Ty9CpQeTg84gV9by399E0NXAHoGKDcgsQx+BP7Ss3pdp41FCHbSlAc+
xq7rU51nevkeZq+QFsjrSE9ZB8Q32ej2HmVroO1r9HQRNCJoUbKxTsJ87y/OBpRcZ1EBIA/B8Lw4
GwqjRL3ETIn7xkDaUAeNzyHTmbvkOOiZSiQoIEL1Q+esaqfamKDGAq2zB2epg/xdL82fyG1O2Rbs
f2WO0L8FyQpkusF3CuXmyzlCPiKruSxAA2OWA8QMpggXl1Gse4XHWhrvNQYv+aXFjUNjgJax+Stm
vGaDmDu9i5Uk0ZMxC8xM5dGFqI2p1dc547KK7BtTyG51i1zflPhWER2Ac3oV2arFTh94cVJyPqrd
Iv/TClAXT5+iYYvY4NqJzkawUjObs4ynyuWElIoWlJ0GI/KctX0GocQENiaVyFuEeSDJuN4SqC9g
T8gCgK+4Phf3w5DzeSlUzPCMqAbcPgkgehP0eULIY7c+9+GLXfR3CoaEhQiFiNZrhmm+xxH6yhZa
kzyIDo9p5lQ9SIP1EApM71VWcnfjyIQ/eRLLswBzr+FpLKDHNykQjvda7h0npPpeqqwvQFTXS6Df
6aoOKMquYjp/J6CoYvUM7w8W107ZcwDWQIlGcjBAf8VLALSRoC9qjRP2EvGGnOHsROqS17LrVVDB
C9WAnsxebL7KIVJfqrwMBLsA/3JLwV8Klm5eSaYXtqzrGgx5ZZqPhSMVNRi6CFgd2egnEBTPR4+f
6kHVDRDTup/MXJSy3A5bLR3NMFZ7Hj22bRt9ji0jIZgThKrRI6mbEEmEI0ilZL+ZxoqMsRCCIqmI
RRBMyYFc6kkdRtKdmKt5atdahoY4rghBFZkhK4naAFB9HF7vLYjvFcwk2PvLWE0tfpLbcIePAPCG
8fPmq/Gxb4BPFnP0m3o1FAsSFmA4CCVmEviN5OY1V70Bx1lqQvkg9gzo/FOQxtjo4x8eyySu0DSb
S4UTJHLT6V3B1Q9DyvqvU5Q2n5WY8izNwSnt8lGsNcAvTepTqfBaaUUsmzMkGcWm17mxk3Qpj0Fp
5hd1BP2IQo3Bvtn21fcArjtOl5S8SnTIo5W4moQxiswxFGIPrz5Wsosm5b9L6O0wViZmDCrPGQOW
nlwdJjNT5oUehFaRiJqkTQDmP6bxLWigpM+ewqITqW0kdIvLMStbSlZxmo5GlHoiNaovoDeLlSgz
S8Hn3KSe2en7Ki6OWRYkT/hTeUJ80CeEZloVXkOmMakeci/kosMEOU4MrAgaK+wLj6M5w/LjTim1
5tAP7MiBGorzv2M5DxlbyMG4aodVw9dmjsaTiIw5K31FeaVAPKfPE83gGSERSDWgu78SQAtDg07y
hl0LyfCWVGXNcromxsHfPFXbv5rQoR8pYuoGFATSgG6aPFObF6bmOrQbyxMWzfeblqW+zFdg+VCn
LjWSAiTRuix2GhLVYlyd4phXWCgVadCBYNI6FPRKk/2OtF3ooTOob8uHfhD4N6kuRSsK2OBHQqck
2HmqUbKKKOA4KuV19iqNVY1jEGJZzEJs8kAXFDCngz+Ua8d9D9VzxlXQHqu6NYPWNYPLwhxJDGkS
eYpiTPcx9JX2PHis/NBjKh9attGsBCs1UpDiD18dCEKhHxgiS045dkI5Lswb4WUSw+iUMqDV9yU5
8Ag/aEhntZ2POcg97DWiDK38yqa9glWF/Oc32iMyPJMqEJv6UYjT3+ACjInQoJ0IAP6mhg6ZB0Y7
EPQUWkKUOsnRNjT08QvXxk1Mka6uPodsGGyOSccQPD1ScMiUQCuNQu18jc7tars+glAJ6dGR40P+
3MOLTJHAyuaPjMff8U0PmrY0y1RI53ppYLCQn8P9nkuMO0YcUg9gFS5PRSGlrdOpfIKJikNmFpTi
06+k6UsQI7UtvjGc5ESljZRyIZhrQh4KzTkL0rIGoojPwHWUKId4aB0A16yElxp4G6QvqfJ60K70
gYbxynIKKKJXcScFzYujjgSE/FkpDaK+qc6h2xOwYfychenwUfRlHFA1HAVpJ46RWrqJFqIiqUQF
qNt6UOvMe+y/KDqP7bpxIIh+Ec9hDlvyJUmWZUm2bHnD43FgBMAAggC/fq42MwvZ8nskQndVdRWH
QhHq5d6rmUEpB5lyXOlwTOT5yA4/uvVMaf63kWGWMfZV+8k5Cuam+4T8dcXmy9UwN3SDe7n70RAQ
l+F4B2Yv9vQcBL1LSN0qdrrk+NBT5eMp+iMNtIpJBtiUKYvF+cVZ2ibEfLNb8+etl1SY/dBsdzJt
+7dWzJl3zTYpvhcy8pa7vFjV9fDtNl2xJFRB2deHN1xGJYr8sW2Lrn8m5KgJT94qMHOHhtkf7Nb0
H+gQg1wM7qfj43rMKr0e1tOvxTR4nwGEh/F1x88KCzx/UwE6wfgjhytqGLLjzP8BHb27MgoO/d+6
ZYU+AxB0vyyi1Fen+jUqQ5MnzxgE67nKZbZ8PfQIJxJNNkkqZoojppcy4ZtrTsl4nMdiA0/uGruJ
uziuV9yl8maSV68bU0b/m1l9XQZo91uQbl56XRNXP9mAe6ZKB8OX9mKR/WdXOQ9PRzIbXYmRCYNX
P1ngKuKonqdHu07545SS9MVBlLG9/QXJXLWsdUBoxp407oH0xJYEbT8gFWt1kZRn2egCKr3m01cB
63OqUvRLPMa+HzH0tKSMU2eQMEd0c3I8iHYmkCNe4hyX/lA3UxWEYMhVGy3rOzLo7EV1e/tOx7b3
XM8BrthJ0dnl07rX83YbhGefBySa/WXufCqgMSkUnM7hvLPvbyTE4Cy3kwTQ5iHbe8iTu7DRE+lh
Ye8XbwyKHF6ZN0QxnRK5bKbMPX38bBKfh1DzoHEh9Pb4V2QmL6oks/+EgU4ivLQSFLesA7+2d8m8
EMYDOdh11Oeba14B4YvhJLYVd0jT4rjFiaTS8b5xQ5M9m65gFU3Cz3RlJt9wRHxos08c5wkSJz9r
JbN6LO6qLtbpLW9Sn1iB1XoIpMdG99dYY+tx9pul+WeTwU5n0SfZE3KiD9wkyvbhNO7eqMs13Wc2
aIdW7FQDhS4nb1fhRtZ55vlkk0f8K9etmVE7hB4FjV2WVt/zLvwnL+1d/bAGm2hvhKp4zdXWhUmv
JlD6a9blsq9MPa3+ZU7FMD80Xec9eHUz/ZF9Mr64xJBTpdsRUcHRMgN0Xg8VRWCKKl7viiOOxSfl
uQ9vhEZiqIkJAMCnikITXEgcMM9jrE3zqqJhXp7yaW2br4nW4TehVY7NO8zZ+pDq0JmjXByWZszY
zX73JrX1wXLjGpKJ6oPjRtvZ7YQ9UaNWTh8aWYeetu8Kv/x/hxkniTlSHO63qUkHbrKlncJLreeR
So8KFB2PiExLj6xSc9mGoCPgCffbs8rmfGLwWO/JrQkxBX45ZBG2p3yaJZ3agHvNa23roDn5riat
wM/Ufmr8eow/ZSY7+tOxblNzPdpFof/E6rO4o52hBQ7sYOQvrymy5rVmD4nS8xCFnfYt332qrIEa
imIhz3b3qgZlws+ST6VOJrPRd83q+BnWaTBd6oP/7K1uxLPqaDDLAjHvjyjwbFtFjNO8rF5z/E60
n7dnIg3Fs4A3vFcmp1Mx3Ti8NnXS43y7Cf8lsjkU8Md9S2k5hvkf4IT2JzSXcy+iHvLmIkUzE5G7
LUl78Vt5TFW7BS0JEZNq+qqTBg8U5a3+I2F09nc8mjwv926dCyLquhqpXcq5wsIvsJ8niDLmp2Ej
/rSEaswXobblnxhV/W3OTLCeZ47GsYq6JCe2O2daD65pabpzLbKoLc0hIHmdNDjpLZG/Vl2fNZ97
tEYB9gNz+IU7JB3LIXfyXTnnTLkWhpbCdTv7yA4H6RGi4SmX+d61Bd3HaNzfQGf9czDUB6N+Wvwu
ONU+gkENByNxoNzxVBnF91AmKfe/l8qNwYLIPRbd2tK5+NGHqUrPbTDptnjebCbeJhvU10GG8Dle
kVyHw8+/NxjSfzKeNM+kHNZ1NcY1eXmRWYKfReuD27Tb3PM6dB6f/D6JhxsBgxkvVG1pe80af9bn
dt6svA83fzLnLiGnsLT+gf8ILH8cn9ZYL/tnHhE1eJcvgOojXoNwTfPk3TcJbfE5scP8VocbEHib
U+qXx0gOR+m1lmm6VYe5PWs7FNl5WFRLczfjsEYxUsfdKdmUr060Mge2RtsBTQSczgzXmLVTW3l9
Vsx/3Z7xzKO1aXGD7TvRX01frJpji+vnkeZLLdelT8Rd0izdcIs8E4en0F+m9TlDmSnYmNxZ4zVu
PNOfmPY2F0KeorGSPl46ysQAKX7zUWmE0Uh55ltCT+mUaKNLFeQky3J3pj82KZPvke5pOqZ4J7ba
y/uZHkub/bO3LYUo93QYEhgAhHao/Y1dKqdI3yxVMx3nhJOarPMFup0sqURS6u1kpZRY8mwPTcK8
taDTANyKd/Up3DpRUFkF+f3cbRadZIrMtjxybzrKwS8sVGOX/WjCDm+6VboN2a11BFsksSye8BCK
p3KcmxRaakuGtIxXMZCXOn740sKLuN91k41+GZli7E+tTo1i1mOSz2oYvD9+vmUgbIURGH3qZZQV
Doz4dxvWk6JK7XDkS5b4eR13nZ/jdcnWcvYa25SLCLNHry2SrnIxNEnJyDbsyKw7KtEdEfu/BeIG
F4jYxA8zPyPv0STjExNmNO0iGsRfg9vP52BoG3nOp4Ut2acy76qRqqmpxm6IMqIQsoQJil7ymZLY
uC++3/bLxQ85aDhR5uwrK699NXubg9T5beOdgmLE3nyU4fJkrWqW83gwj4z5Gg+A36H2L6KJ/f7c
zENHB2VywqWOcBgrP53kXqX7Jj9vKdRCE/RY/1K4HQ2trDU45ZvdJ8aWSYTvOhr7F5IlUlCmjnLY
VwNxluIjK4eERn8m4YzdQG5jHPCwRDgNf3uxBGTHJw3HYGvywp2L9Gh/u209XnS3x+4U1QAc/JW+
f+DJLjg5B6n6LBIaV5565r26cIx/BSpS/tlf+pQpy2CI0lOI4qApA/Ii3zitrTgNTT/oW521Lj3l
NHbv+VjHPhGHqXgS3WHTc+GN7bujWQUU2hKdlPNEOYRf9Zg/MZYr8SMYHaduuHhd8bInW6SucTe0
GIymib+d9y3piJjkCL4JeFR09YsagzKM8+Y9iGMj72kmVHDi8AG17HKPbhVZ5UGeRz3O6py5oAnO
TZQOt2nvXXbGxK79PY9GfFGg0e0tnIdovs1inafXqcAujPpx6IaqMFNBxTwL0RDdJpfukreHjk+5
GoS504FYfuAMnnMzrgme5ELgMv5xhWZlfPgTXTBh2G3ViHgKbsdo5+FKHLaOLkFLvZt3uD9XCsuY
g8sjCghZ94LgKW16Tm4r/fVpCQNFcT14IfuewDQ8G5UXtp/UEizbQ7Js9IoMCMKOII8tqPWB72/p
rmtX7cNiP07KkBnZqY2xBW+1iKYyZQkCtNu+5nGF8WROa2vjvFo6+oATyPAbv85eGbUBb2qbZPt+
5ErZSs+LohnzICqfhOevoDAaMKosLLMd91ES2I6KSi/5icCXjIkuVkJYBUvcBES4MJVQZllPnEdD
5zxzQq2hfEj7sPZPyt/Hz1EhiqmkOeK0O3wZR9UeNXFfRVmD2n1YG5Wda3UMOKwIOaPOJHsn4Ojr
ovMe9MPxKndFLSk/RlpKF9XeXK1jCoMAvg5tn9Oe/PUP5b0fc6KDS0p1rbk0hzgiK5zZ9lKmmy6e
prYpaqD+IXualmYvAAktjnSmHvgaBInhR6KWJsxvY5SIn0UwH2+hFzrmPYxn/4XisPQy0UZHEsd4
sue1q1+K2WPF7+HA/ZdFDdf4hp7gu9fnhv4iGYDACmCrmZ0s3WXKOaLLAvsbTr2DKcsL/fSENGyM
1/Rxw96LOAA3ZmTkhB1n7DbwRs9j7xGS07psW6u9t35e9TXuH1VrU/0erRIzyLZvlrikvQbsafft
+JXvW/RHuigFvZFJ+GpmtxIUuVIbYeobs5lV1qqIdAU1cIcWkfhthrSQVfpR4QMNLoIDfG2iDzGG
2mSldcAswFiMnGN7R/NUC+d59F0mY74nHNRTvbv8OOe+nZoT+TpR9BTY2upq4Dj4O05D4Zcm9tWj
WmQEPNip9XsYJCOmyP6hH/N8Vt3JKSCasmvxLn4shiFtb2lm1uASuj0KL71nYIPbQUg2WVBH5gLT
s+NEkkQaV5Bw8ZuTZ4KovxnO9i9F0o/eKexSrJYjL8u6aj4S1T0lzuu7hz3qZVOuQYB/yrIT8EV6
W97FlZs3/TtqdTCdkskX+bkIkYNWUyC6HAfZOPwvZ8yVd3MMsyGXYInD8xE161KZJdy/5yYznwWJ
zdwCpEtsVdjMy09v8wqq13VL8KqXI5m2su1JNtuDKf2xJx8wpEUHeacKT+13k/LbuZpcEKmzJ7fk
VmR1706CoYCglI0IbtlGA3IuilF0V+mEyEuIHxwH98bLP8/aIwNsbqmqVGksR8OJiM2I6VDHhe05
8JmtWcaXWQwjgPGu0uzaa7xrq57CKi+Ny+0C2K8ie3G+3ymyVNgSVSAaH2hZwKteinlhKn+mL2tJ
PMWVEw91bzgh5RSucksbP6zxnC23pvloLebBssVqrgik7uCZqOUysegqmG02nzYZ2p89q0xVZhwH
it4p78A9i3Y67Sbs78GghYdUxosAYXiIRBMM3ICUWfH0QBASUI4FK/1MfMC+kEvaHLcljcKVlFbr
7yDfQn3S7ebzEZINOQEWEpjzHKr7nbc5Z2Dj/DdAncGdAixfKZgkI5+UMjPOigXDlprkSqo2kCKd
/wu6gqgBT5nVv4ZTxtXaO4T+Jyw8fHmjEBGqClijvw2vi6rAxW12zVzUtz+2aKl/UZG5tmp72xFw
O81TuN6UDboOXNcX3n0fyHm/HIb/lfBIMHB5tM0h3j5gUx9uNzmwkNtcdkLbny+XRK7p6zAHw/3e
jClDxlM8JwS0MiH71hg7TM/eaJrAL/fD78Iy7wvij+yAfHq21jkIq60mdxpUpQJfiZLSH5U5TstQ
Y9ycgRD/cJ2lQlKq31+aVNQ/kvZIfs91f8gfg6TM/LJyhSRfQy5td3fUQ9B+4VNavDj9NeFqw6Uu
fPCTOqx/7mo5eGFynj4F0y5MJYuxURX7y2BtFmUzXpn4hLwvjE2xGGKZf533nGGB2jeC4sS3tXx1
07BzrAmBlzSlkWvyvRq1Elgn5GsKDF/7eaye9tiu6q4JtQqwuVLpLF9H5wW8i8mk3dPQ9713Sihz
edOL6l7GUXVosOiWzJ9R9joHH4cwoM2HURfppyWSpGXV7eGLS123XlFx7+14i2wmabZ73XtZyIEt
W+/kUa3u95iDBN8Ax/XjnNHAXQeqCBL7FtMnj+7Yl/+aMV8c4+Ay1p+j0ccjIWqdALymW6T1LlQO
R89vEndiMGa+6dTa8bStmTX3Bq6KY/rDXYLKLdgexbq46W116diBPKiU4V0AeOY+1ym+jXbzxU0b
hTq59DbZkvMd7uDwIvI8/uS05TSSGCa0RDUdvLTNeP47FW/aY+05+Lh95CLZibqOjo9PFvPSmqGl
GYLhSLMHELt1PddE0btTM+QfydGAqkRukTIWVIM26fSy0CSN5y7nID2RT1XPF5zgm/rKeEj0Lc4o
U3hueeedOj26ny2pvhSR21TX5nwgISNieTdjf6eLNZYPNsi39NT2JEae0kGL7vt+cCbe9TX1TQ3I
54I2AAOPdPI38lMfUd0RpHe6iXVaFirK3xnyDX4Ib53cn043Wf0bqM5mz9yvEV0IxqYIExdBldQG
hKrFSmUQWN1IGSuBaqjtW++2xrEC6VpahY1vDbYFI4BW0VnQsSUujhtH1eJXR0Gyzr/FqEM8eEkr
9ks7ZfJp7YK5e6xTt/uUMAOMTdxsAfxGu4Rj1c2TPF4GypE3r6fOq1yajl9h0iF0sCdWzrsvusLk
36cxxA5pPigpDtyxxjt38H6qKffFdGpWX2XXVOwqeSr2oMNQZBrW/4IuSpHlun0cyolIu/SWY+L9
lO1rn5Zu1cE57UndrsNOhueppvI7052Jh2VOZ6i+uuiTMibj9E/YDn72aNS88R0m8DBq1dSmFefO
2t5HkVmWl0SFFqZDCZ8py36g5m0GEYNM21wAdOq8pSMJGa0wUhx34Zz3X9sPR/fz6KVoQDdDtsy8
KfdiKLK7O3QNoAySKzItp0nRGLW1H77xSPMvNBr2cdB7+tMUvLJSxa25Zt1R52WWivX9SAodlSIZ
qbzaOY0a1kI2o9SfOg1Oui/pcwCcKYAN0ozRj3nObQkW4Ijw2FPv6wDy7pVIOWtOfUnSBtxeQxdd
TI5wFsiMeOHTKEZSMq5qttEcunPGof11d5P8tYDifemNphzz/EVVMbGtd90IBHWeHA1fFQyaz9TF
4zKTpGn8f1IEkS7jaQ5+jK2nfjXh4G3lZKx4iamz4tNG723Pa4jd7I4FCcl2JEd+30ZJxTblMjkf
rZvJL/2oM6Ex0uGtTQ96c5G2MD5p2NZvw0gwRic/8HpN/322KB86Stq530+tNd1+MsOYEmAdx8tr
ARENVKU7h5wQPEVWazsVP1yLvPJupAf4fDBJ+Np0BhavDmZyyurduKfRW0CiA9eaX02dUfW33Yh6
IwBAu19lP6SXPZD9Xb3umGEzJXVgVAGiyXukn2eNenFxgwlKqGt6kX7ZZ13/Z8Zt+47YB4IohxKH
ZauP+KvXc8nTOG3TW8SDJPhAcLWX3iJIIElkF/5KtzX/vI7zBJERzPNQebk2HLVRuLzpwq+fgxgT
hlwfxVeX14MPw2NwXg+6Bbx/3EaAO9sFyzOzbUl/5nikOBFNk3zfwr3trnNGxkEbJ35XLtBRn+wu
iaLzBkectC00JI2Ke7NUKYXgnS1iocoDkuZPk0GFlGCg4lvaBBI8DOzwBT8IuZ/R/69FNSjn420X
gHNXyUgtTSthat5066L7DN+3vpxtZ363PqbUFXczeG2Q7PN+o5Q0MVg9rHbFyLyAO5ti21+mtfa/
zPXsZ+VugbuqXFne7xb7u74uE9lUpe4YDLJ7KGCUzWi/Dabu/+1TMcuqkTqDTOp1+lV6UkX4tEXq
DeKfdPZipxWu5Drm6sq3Dj83bdzBiO9dce0jCgeoiJrpZ9F1L8t8hOvdPGgWVUzSl6JXxPqNTe7U
bZp7gtPJIxpe23k9BGGzhZXnZMMpqvIjl/8++ojps03U+wtageGL4GM+bU2ysyLWD3KD3lj/UJ5W
n8AHmj/OtCsdJMXbLz1Hx6MYQpCc3KX3IvgYYDG6SF6jtk0Y25Bj+k/aIyzOpt9S+WojGDfWoJvu
Ns2yWvw4/E6L8YGcmwyhmWmkepi3dlzB3cKVssgP79rR1dl5jRKHHC0d2l/FaPUzGY18VU3T7C7A
lLau7B7ZX14spby4bZl+IJig+MmbpEtPVJceRvnAAvd76PDV3LnAMdT2O8KiBuH26dJT+b5mbXTM
7+hON+KaFthzcY08hLSVyLz54tlmmR+2tYBrTiP3scr62RzgCmEb36AtwhbC3BfibpsMmXs2tcTW
tNo7wls/FuJ7z1aLAWyXJPoPSFYH35isjZZ3SswGocWOlQ8QM3/z6IfeVhzcwTs4vEyv2q6dfx7V
rnmAi009uin+aTD9DIXZtgXYN6CD1skX32QdVWFXT/N9clDQnkKCcd9TCTl+qjmj/LMchxjhBAQ/
enKakO5Ge1bvVW73urgch8aeKR5Aqa5FH4wzQ2ZuBqvIdvU3L+ChAOB6/ZbRm+Ws9pQHaVAvDhUb
Qv8e81wIFOIHM03FtnvB/UyJv1wisYGFl6Kf5TfZwNX8zvlx9jB1vtdVy0QY7pnswnyDlWhEdDqI
UfS60sGAZKfl4Bd+4kyLi4epXnsi8YDROU/q7Evi0vjfNju/Pus8mAKY/C77mZPtAiThbz6kMIT8
JU16b7/1LcMiaKLpS1E0+fgguzU2JMwuWoEckOrrredktxyy1gOlvDCjnK5nlh3gAJR1jJjucJKp
euOxUaXzxJdIDV33tCYKiDQFREELESO0uad8jXEJ61SNa2sXIyOquXJFNSZxJ6toCR0F7Jwnr35Q
HCStTY6OEjHH4D2OIpt3er6iBVGL/GG8RMPOqLyL0R1BfmZyAC/Mg29DGHzQHSNGO3fW7XVWqtyk
Aed2kehqbAt6oI3CPi+9DKR0L6B6K1D5/D/2sdVlP20aYtLqtTlhVZK7b+GwcOPnYtfeGf3U1N8v
nd/nZXu0sGMGIUV6NinNa8WBmm2MSjUuOmGeTqu7uV6o0yDCyD41+xpA9C7QdMfZC9f+OG+TcO0X
uzQp1kYrRNSXJEL913Kemmz7sgOq7SeZqKO9V5MRw9OS+q1/NfEY7nfFsoPai7X3vS9Hb21769Kx
yOg6rXzMV9VoHLW9wvTfwPEGQ78zLeolWlznO4ifeOq+BnUyFHe5yuBettFLEp4waPP3pp2C+SoD
AVRfHP7+NaJLS8uWSIkPB952HU/WFbu7FrXKgPF6jxF05U32D4IxUDGitDNzAdLPlvfBPzA+NpG3
bZfAq6U6SZU7W3nHQqrMHitUeY7PwS07j/MNwpUqicF7WgODdyu3ktxr+4DmTpOakqeARW1iwCJ8
8CdgS7HLotpIksgrqo6dESQRMiIn9MFEX66XaXppRAtMz/W6H+dgSBiZmLviQ1Tk76m7DnOu32lx
mufMNpAhYdatYbUiYpiBPXDeOutBmscFkv+4CG9uGvwTKCd+yKFW4FdpK7wLrxYNnByhfokGnBp9
mvZJFUgqwqO4oE2r509FT+54SQLa3p87q1hCQkcWRsFQK9IIi4wngTRue2NvT/Oz+WBiceGPo/nb
VnSO/KUs6Y7r1tJFnWxfhMeJoyUi3c+OwjwtzA08ziSR6e9BeJgJw6V0ZqcZLt6qnjvcY5tgxct2
ajAnLcqaBMTuVQhImqqOmS/ALxt+F1yrPepHJ1UMY5RlAyOPtk3lHWJJG9/LFZ3tGcy6s5dpKxgG
Bfi2wYXqNE/P4DiSGYNhOOo71zXLkwePpW6OeZb+dSvAs978fGrDe8m10/7ZZJbrh8Axt1z2mZ/Y
m9uH9FOgMt1em9qKo5KtC7ApTdGiPNZ2ZEgbWSVmVdtxANC1Xn7QcsMrdN88P4vWTyESteKzLrx8
e4+niFvDi5s9vD+ocXB8reNlqRa+rDgdeu9hJNGMbBhDjQE31lBn+Se0Illx3SwU420cdTEAl6ZU
cpVe2TtXyOB1KyMRxsEFH8venecoqQvWms7QZCRr3N7LfGdt7kis7HVWfir/BrN/dKi1IqRueioK
AS22Kut9y+NBJOd+8+r+ilDDDicvMcH0xIk8fplEwBWogmzav4x8veImFzvWb5J0UvPiY/DOR+eq
qh+Hvaa0tcI0vwOPwexPwZBxKqfA1N4DBCI5BSOQL0rMqQ36P7tNQ1IfVhUt58aqGAIVKL6+6zuw
AUQbh4WU4tC24/mw+xhcfM5l/dWD1dEfzA2UH7VmjioRnLpu7zZSYX8DRuzSK9HdRO4kF1enpYHG
G+82yAAI5UIs4cWThbdfEj/Bg92Ffd7cp57S4TUha/xrJusO/56Bj31NbBsysMPS+Y4b3WrPG2Pn
I0QJV7YqgWPAdlG90GjQIW/MWWXetJ0gx5Hje0anXB0FFzX6tCX8UJOsmb55avOWBzY7Wob8EPHw
nxzpxUoXzkFy3gsTpqfYbAlIURBOKb5pVvYPqcrMQzH3tH9Oe/gy6fiILZmfPbFGvoi97uK5Ac1I
lKg4rsI1QfLLDcmV6k+OlmCpqaPnASL2qhAf21JQ8Cylb3LtndDW4Xq91SHyuw7cByYDjRYjNgXs
57mXc9q/D0r7P2U8mxnUYamPE9IL2KZlz7J3SOKYiLZcBa/0RpgcubmPOQD7de4+w5uI/WolbM9d
L6OPvax9y97vhU1LvaWWK3qJUeXOw7IQxHr4vqZpYwT83mu8kEVwJODbYTL0RznFH73VsoWRw1FV
uvQuRKHi37xD9bCyoqEY8+Ik+qgeVvpQ5q+T4iRrlBO0gGOOH9F2NOSsTuv6TygiG5u079OzgF55
PlQKXlNs0mcOuM6ON04ORo1metDnqIAPvc71ar/tXsuEf6Hk+gKmPz0V+dzVtD+re+1w9Niv3SyX
4zLS2B8ICufor+zDNikBeqhquiByMazpkcIvpnuAwKjI9b/EW118a9It4Mtj+jGAD7kO444s8X7B
o+gO4d2UvqwOsq3ain4RVS11yKttfPOISYbBfoXqJLgFrigwK9TOkQ1rdfvd74rwnc5s+mwEIu9y
2wt/qAyi4+C2BFvyxwvjfkI5noql8smYb05QrytDhVk/P+Jy3Ngqb/uuYZUq/S1DC6humUMm9N8C
4r2hDsxYtgjIRXcPRBHPWF8K45ebVTnCsoY1f0Y2tmuqv5AFNyyzD7KwpvZvZsaDBE0ijL2LbgzC
CtuuwXFFTOZ/Muye4SSLZKd85V1APiURheuyduEVB9ACdYDMRXiWEejaaUO0yz0TR6671b5aFNDD
oOVVqg7zP7Yro9VZqnvgnLz1744o9xhtz6LR4NeQJw++XyBVXCaSSLgLuLQQGdi2uaRbn4eVCSk4
2GCrnM7aD1Ek2hQOl/bqQ0KYhptlNk1xYUIs7IEjuqNmgdfG0exQF/n2torefG4RjEvAOOoI3LB6
rDAW0OX9TFnc37yiCKZHWPTia4EEYDxn8eYhlF9FmlSbNx7RXY8i1d5DHrAbvANh9ZngJCqCPZol
UtYeSKhKu2ZGbThl9lue0htVQJyEMO/pCI0/rMXSnZdUxEHlH8aH6BPb/LL05MaWSZbL9z1NJlS1
ztTpLdxyPvNi18+RHvK/ieq9V1Q52RdTL8gNphXB3z0fBuzL9uE4VlO6G0Tnc46ZEy2A+62zOZE/
7DL5U5lJF67lkPZN8gW+Impx0hOeCGFamjgI70ZoOpYd/HKAGB+l8Xnx1+T41uZgtyXoU4cntY6w
OR3iaRsva3oknwPeTlHRfjTbGR+27LFfc23LD2XNLwByMVbimLu1iqRqXup+obAXLLJ7aBO2QZTQ
Wl5kt66vLYE9JMA4qMWr1g2wr1v9+kfayCO/UIke9UnUEwjdsrLZq+yQg/8os8jdomNtUN46Lam4
Ow3MzEMYvB/Z/6Sdx5LbypKGnwgRhQIKZkvPNiTbS71BqGXgXcHj6eejZiOxNd1x72xO6FyjIlxV
5u/SnTUNaBpjoOkHyw5eW3ih3XmghEK2wds8bZXIG1T/Oh0fDMNup2XvgXy8Fq2laVuqmjA+Mm0N
kyR+NmUQjXS6y4OpQPHlaGZRuBUek41lSj1e5ex2j7Ay3net0DruM6/pXmsUFdGqVjYfmkRtPOxi
7ebYpd1m6u9KRhaNNzKamujFtYdo2HCbC3bE1jKe+6Z2nXUSsiUv66xV49VQhoF2UXrY1s2As6NH
mqUt7I6xcv0FYMLcb9w08J1NH6flGZ1J/Ve3Mr23opNjhSa4sB6NXDdf7NpgoisDmaZkXThBNy27
ePbumipNItSS9MabzElMAzN7SN4Uco4KsrbwUis4IM+Mm1Xbe8SWUYGo+gFuxSFvr8Res3QHh3h5
UVXA2+2Ui9fO7qNT0kSWuaitCcQxy+jaDtKfK72qwnhEGzMYNUnjRevJ1dn7UQNkjPpZDoXELxJN
weMwBHCoOorjkNOBPW1Ng5xf527rcb7ZIWA0JRaWjLEU2UshqvYHtp90vC1TDXTjDn3nrQ0ty2gf
8xR+tqpK01dbYBABmmITWvXdAGhhac1p6lfM2141KozatRM1YfqNBxgh1KZR7VYjdniScDmY85Vj
2em3ipPyKAYxvqLITdXSmxVqptrsVbOcG+F860arVpuWTTSmP3Rq48lMz445iGgO7KIM/OnNwtBw
TCuUZ29aJ6Oxb9BIixXqvbi+TsgYnB/mEGJzGTsJ4AKcL7DwOhnTPNsDKgfNDyoiW2xazxnlVTqO
RXU0TK3Z4sZ5OHdTA2SJ0toy0T2YQWpdt5NqghVywc4hK6ft7XtVjTYRHwn7wQ4FrMMgjnCIUeZV
so+2em6GdBPZTZ3tVBPm7lXPaW3sgYqhQ5mEDCvPRL/WXHFQRmITSgVbHtKdAX14YXsfNz5Nu1B2
/TxElTMtKseD/zVRUD04fhubK87FjABVicUdoUUEOdrmXs0+PzvVoZoMlOUOTFS/QZBt8quDCZE8
EzlG5HazxaYBNd4X21obpX3D6+iG67GlnV+GJnj4osZyYW/ZEudumeOlNXa+MNH0tWjEuL1p1S1D
MRivBDrUD5ludXfnN5llr8tBBG9Og/4kzlQWrIYiiH6Eox1Yi7C14vh2dCcDXAZ7VnQjiUd+A+Dw
3/rSpRNOR6G8+4ymXyA8Qd+WblPIMwTH8IbdQ9DjIVxnUd5QiSo18i3ObiA2TdxOjNxTiIHZp0Q0
IGS36mmTDY0X3AgRUB/LwZPViVEpUbzqdHNW8yWO23ivtkHbwEuaTS9D2abm1jR1Swh+UPnmTe/M
kEBjMU/WbWAjh9mYrpypOQjt691qXWC5qDv0PhlyN8CwYjwX5PGkKuQNpVkBC9jKJekRjo6VDCTH
Re7bxq1pgs6GfL2mwpIMLV095hCQxSYHF5iXdRNI9gY/T3/EvG/R0oN7rp61cmPCBLBF0IGIZLC+
qaTvs8eihtVcRkxqgUxXlGLD0Ou3CiLspz/ZBSZCSbDhvTFORRgtKsPLQDCqST+mSSt8anBDGuV1
K9KUbSkLqxeN6Q3eqBfl17ka+0ctps6698eQUVDwlsUXqfPOXvZ5O4iFYhyy84XJAhXa0Rg970JG
Y85LNw81KGJCLSWXw6gmb2N5BGFg1HHncjNOzXgtbU33g1Btjo4DIJW59vyRYKMuN4b4u13NYMat
V7YZs6hgAPN1M3jz8xT53inHqaQpl2Xi3gqQypyh5kEb3vSSvn+NjitOb22hi/ButIrZ0lRPfpyj
ZaC6mpBQlqN3NyFy7p+gxs2vjYAcWpPhYWTrqEXtwtYcuRyus0M6Vlh05IYUpooeSZtL+11vorOG
4RnH/GgF8uy4wXk30P8xK2MdZAYnRZBFyXeodQGyh2yg80+OJizuIfMIjFzy9nGmILD2vrZNkj+m
LvQOXpo8B5GlfTU3Teo7vEFB1MolUtj2phxcmtemtPMDCuiztXps5LCQ5qS+alfM+QkClOJpJGg5
XLlmk78CWVmcXNCQqH86VeKdMMHceydh+reaYwfXRHGWOIvYHLwbFAmwbFnnNuij6MEyGOc49TmL
K9j/QPHf/gL5DcO9A5RUbmIHsRKVBlJ7dq7WrFcYP838NmC+q7mOKXiRwXhZjywyE1Y+HEMKxng/
uMncbYUo9GtS0cavnNmaetp+s48XbhLVP0c1Oq+RqCu2hsJMlknvpacyGLwvJmaQV9dINFLE0MRi
aLpeo1ZFV2IP1WaZvuqhM8zrWJk4JRCzx/1ahn6zT4dWMZcbtZy6sdoh7r4kWnXBgs/WZaYHPKpe
uU6MxrmzDfS/lW+RyJ8UmQUZXo/eC1U1g3IdbAmkPAUhpjQ0/ygi/WAaeUJuF4xn18YULbj11FjM
vFT1Evt3K6jRFXNmqyY3h69dY4EMZnk5hjvPrmw8o/7ZdgePRD2/NGCPIlyQUy4xx3n6TuneugWs
aDvg1az9Xoyei+NGAYKCNmGkmX9SI43PIzxbtwmrimp0E7ooaIsFrdSwkk6UkfJGe0fvbadjh+Ur
YPxEU5eFXAWRxmhR2FH+UPpOVCEeyR29bPukJrbf7I0SxUZQ3OHe5GXzZS+uqNMDbyWMOnpgwoFt
XM8yN/UqGbtgOjQgfZS+uvLtlQ++H1J2OU2+4KNA3qG12b4wSqtxlp0L2RcQVdNDznnjSxB30fAy
jzM4tJZO3CHuOr+mQ5jaP0FreA4JBsxgJ5jkS+nNZ81TGmdLLuENFU/S7pkqYqPNWrm1bZC1MZzx
jWA+l0d1aOHUbXwITST1sbieYh9ru8xj+7EO65r5jZ5EiuOEYQOcFhpGx0CirnuE8y1Q5WS4EID+
4yBYuVIP14yHScBGuZNHmvP06LQBpiKAqDJfKlSz3ZoR8QLXZXN2SStDwObG+D3tBYymvAYa6V77
1OyHxdgn021Ozxdz6AXBuC36s2gTAlrcjYKbcuhbyIo9jFpfERLYFN+Rz1d06UoVB25gMgLSoW6F
AYktvTH9tIRi6G0TixHCRlwS5axPjdFV2SrMShp+w+dHrJWtvW+W1WE4AAlFh57bsqP8DgmfZXLn
jOebzyGvESacxZ2DkdM9Cq8QmHiRCS5BNf0Xx/Wdt0IkJf8OoP3SZkLc0MXG87KEcHoOA8rkpT3M
JeaBLkjvGmxs5sJDtwjUCza3QFAOvMKhhOq3Amv+zu5bhxu09JgGeSSjtRnjYDQXysomvvfQJwqc
Cqlzb+NZtKcwNqZTJM1CrFAw5fXWyf3xV17jSVkkqoU69OhQn6AwqidMSBxTnpWlamc26PCvNaTl
9zwN8C3MqdWrdeRE6T2xqj0df211B1XB0J+VAB18R1PnD/aoM7kmJQ3tZDiPyVXAnDY8eYUg18Wp
lEvvb1pBUbAFx5V/yx5sIP8KlETwA6seV682iiQScPD5NMm3GE0kkkXeiPzKtI16WGmlfKwjIfMW
7oSgDT/ZdeHpK/au/hepA3Z9Q3PVRds6V8XLyBQ0hcIrKZvHpLJLYxMXmXeIgSc5W2PBg+VCkNX1
AmSEKAELFUKV2HB5dKmtfW3iiqwxPGWjPazzAiDzec5VeBpGOL0bkE5xnwov09eJ7wBqt1ZlxYfB
bZS+DgrrLM3ufDNaZyMVO1akdP6OhxjqiN6GYobWD84Zjjj86jXUS/wvAvXLcoF1F4bIsBt4/H8y
sDBkhzs9D56/LDIZHAmXirt1P/rN3WAwLXyvIIrNL4EOrEe7TZpvs20ONUKlrooWdlbRpqJV8FsX
7USeGtGiS33mELoucp+9FpmYr/HDlN4dBuvpwSpStBBjUnfD6lyMtVdN5UYjjzHD6IffAyJtzBLP
WCWVrpFQxoMVrKXIOSxQUgU7mIL+qZWF9QLykjA3qGsTgtUbx/OWYRTq19nzLGTevZjEAttH/E3P
fvvVL1KDD3C0MaSMyE9/SCokGMQGGGeJQHrsXwYj7WDxOnbFDSSQZd805kgvjKuovcmwv2KS80O2
Ixr3dOVP5WgvQi9HNN2DQ5ScCTPsYGfZAt8E6ZjOxhbU9nf+MPj+ycU3hM7PHcJ7A9CwP47O4BPO
YNHOFIDuBpJbLJ0BsVRGgZ4mx6baLkVdamtnWxEqtJQ+wl1NcHr+srbD5rFIVY+DrsMoBOnrBuve
toS9r5uyIg0ggt6qtNE02z7PcLNGXZetTB07Drt3UNTo85knSLklvlb9LKCii6oEb02sfGcC956N
bDpfg0aohu9nnPNln0h6t86W0W7I2CyuMMQHKNzj1Bi+UO3kxC7BeMWHFO1M+5PWrSBEIwsIB1oA
kWYu53o0HSp8BM+DbJHPFi21xMKScqgfJtu3UfTNqEr5uZ7KnmPf7eI92V79jzTCorRAq1SzP1Su
9VUVxnRIxcRLWMZllW76uquexmTMH9w4m4Ehhnp67Tisf/QoVJyzVao7FVFsVCsyuieJvl+g63W9
UT2oYEJFqLRnvWRRdd4KJjfIl9juioznQam3HCrUlYu4bknSaW0UYSuf3+kuJvaiZ0XWBGIrHYfP
bRCl8YOFlAvqn301e6jlGD2luTdOqBXb7gQ4rCtexRk7TRcKr9/BB4HDq7DN1UaYGHYXFfjjT3ei
zlw11pwc2inAozt3UYPYBXPcY0YGXYBKVxLdwqjRCZvNFGev7Vx54aIcDASrHI3fBJ+3XiEjLV5d
4HfSp3Aj9ivsHAQZFINwl7DTwwsJcZONGzFJjuT1+wzf84Qhti0l5i2yiOgFIRKaelXNCfGqRHe8
YPLq9YaI4rDeBgieQqTiTVp/mznHqcFEaj3QW3rRMrcK1P0ibvQdspMxvkKyFPIfO8NY7B3CZcqb
Ocu7XT1rzVsCoxTz7toOUmh4gReS+3kEbtP2h3Qu7VctkZ0uXPA8QnT1ANJt+Fh60BI5CKZAhptH
m8b8O16PvN3mgTZ/kd5Ry/XI7KdpN0HPMzWzD89Po5MxGnsypOYOgk/MCrtIVcH11pUsraWbVhPx
6VyAcXD1XD4Diskz8TcUL2y6xWGkJhBLYFqPaqmJO71w7Sj+zg7QmQtsYaN/MxFbgSdPJv4VcDF+
f8SweXpvkwvQc5klCKDuWo8y0U+HW9dGmMWWV5EiGteUVIs4zdhw+kw1zlNPLlv0DeNKGG0Lp09u
UE5ZPpgiyUa8tMgyKkDKcQegUkNVRx2ZCipBP7l0ZMJMrckWrlzOlTvgDlCF/+MsrrrtIRHEdm68
QVGw15O+PkPJ32LJ0EbUCa71lCrpA52PuMWOpTk09T1kFS6z3DuHGxhxaupDZhVtuu7cQn1pk3Ai
dJjq7BhAPFHLo3n6UpkTtpZeFnO46414KhhxPNEi+33aQwCUYVaAFp1lG4DwvAh8CjUmR9Fr6n23
nsxD0czhkeSe5KYzHZzYCzY4nT7kGPf8g+MOhUmV1iZ4v5fCFoYpDkSx0EZsyqRWgbdEq6Katzln
Hp9egdiil13knu0O44Z5r4S/3CHIN2vz5E0dDqutGck4x9WDIzAP7/2JjIX62rNQBdMp0m9Z4drB
U69cLCr4w+M90/w8g7nNyswM6lQd1d+cypkFHSCCp1Ua9xXW9MJxg00cMD6nWJVaSmJJE4/qmwSo
XhS/qiasEWVCWg/DrVH6tv+ASn321rIcBiovEROkYJWtGyw6y5x+WiS4lFdzQMEBw2BXxeMQB3l1
FbET0tAzfeLVJ7xJnBpI/bNfm03e+2H0+RCepDv5EDeeTH0SKsc46/apAc+/LayB+c/nMBHAliHM
w2/z5Oh8P1VDZO1acM7w1h+kcK5I/WPPlM0c5atBJO740PJNM4i4cB0HdwaZCM91J5P5uvFSFdzi
McJxJWlQ8XFBiaKIMPn6W7lAi4cxa1HwdSnqVkwka5APbdwDnmDeGVP42yuDiM1xIQiB4euZSSkg
xyhDlxO2/sRfC5PeL+i8hzO4VzMPc8gL1HC+aZ4I8U3R1nejOWMm9mEJEF8kT6rXzjeJjYbzohr8
e7OaCwYaS2DOCX4Ru1CWJ1Q2nDsFjbgfqEXqBtPJDpTdH+GnOMP4Iu2nxvIYwRnyjR96o++JPOBx
+1eG0v73MarDt5QbMK8jlOECoAFkZ91pp/meRwPl42DHgJ9uDokUWAN/ZxzMA945W85fqzk0gp1M
K0Pv4PDG575wh03hOLLZtk0w9odi1OSueIgKHnofcA/tBF7g3RhU+E7JABp4V9yU9NOeN/Awl5yw
15GL9gfdJLsDsUFJsIbt1rs5n9t6XbZ1eT9Nv887yxyfagsmDhV9BJWJhaZwlhHrusto8M0RdFyl
uE3qzh53QZlGL8SOxHQNXe7fYGgl82Sws3Kd2aZyF8gtkKnGCjX6AtC2K3ds7xV7lt0T/zNH0R1g
l6kXtO1AdI2gAzsDV6a1bvBiPsDjw09bdWYcpygCrNVhjnk96P3u1zA4Le0pH1C1ThBV0KqDEZcA
gzjTDiEm0YDoh9Ls9iMYyrU3t6imR2a0M0CVEB953VmVh846bBBQCPjZmg8qH5N1ZFUNlxYG7Xwj
XQBQ7Ok66JdDAx69kL0505A0xA+fMm2N8dZrvOhs1KprcSN7nAWQBga4XaXHflyJnI5rSf8rEFBM
CWIst2ywlIQ9UQvQcskibKRVrmQaDj+R3dD7BShOCcmM3M7elo0bYiXhvN6WRIvOa9LB1H1Uk5qw
IrujvxODB8/dBQGNEwI93rMMwdtTG9Q2jLHfNCvXBmVGOyf0HREwMXgWaQ36xiVo7HkqhzE4lEyd
ffHEpFeplF3/dbLgvUHQJz+h7oW05/uGrMUwSyAoAkfd+wsIHVEsiQkl4sVMgCLXCE8QuVqEDKC6
oDUz8Wxq9VKd255VoMgJ5hc7Vb737Tl40sLF9wx7qx7cSkwrzOX9se51tplRuoYI6Z32BzZ+BDw4
REDeyemj2ZgBfMWaLl4cCZzxz45lyNIFCGSKZx0Tt7k28DkR3oEQGREhwgnspdUM2y5znb2k+ZAF
116WGSMi70ys8sQhMMA3Pf7sV4qUs0EN821N0/69xGeAWd0Ykvto1kpipsMes0CC3FmQlYiLN4kJ
zc975jfXpTADyeQTXxf3lR2CoxSiaH4VZl+9lUDD/AJdeDTpIAbTW69y7YLD1uMxB9oaFnERWP5P
RxiQRxYE/TY0U5/xTZPZPhAj4VSLPvJyuqK2KnLkArV1Ndoa9qQpVBTuS6fx5pUP+VStvU4yV8dD
dn9tnqOG1lMZ9Uc21j5dQzEhSDPZDozteXKbdajybhqusQLgmBjIIDH3dYxHzKepRggomuatY+/v
bjo40eBUNkas6FNmuRLQANkCaSfJcbgNIyPZOXmHGSy23egbloEESXDjD+0xCken4fGM6L2SpnM2
bYUt90jQuxxuRR+MUCU4WuJ0g5jB48UdUqyBJi7g7zEY8DdydLo3IgGbdE1B0bsEBfl4HvmzLG9d
vA3Gnq6ll/iD2zJb1/BPJZkQOGkAJeIeuVFALWUsfWaMpRud0TjxZcXwgctYW4ZcOVngBVfsciR5
Kss4K4kI1yOPpp+H7oQ5nyBzXvzKI9QknBH/tUsV2511DBujQMeCozgeONQizBl6abJZ5/dgQDMe
TUaPqc3Q+mG581WKQRGarbM2M9mc9vU0QLedkWDJ3eH4XdGaztEyzsz2x9DV1im3ybXOln4HynM7
MWiQMKrCEQFbZji19TVKm9z+YhIpAf2rDGO4A6KK9DNyySjE246UwF4laF6QxEiIQbBBklWK59jt
ne8ZGw0SEAuOwp17G6ZncAh/RNfmZqtBo0NHDg7lusmrtA322YCGcktaj262/kDBwoGIkMNfikSn
FWJnxydRc9RJd1UWOa7kqNfW7TiGIvRBqSPTepsLW9/IAnT/i4uqyzy1qBDFUs9T690nVVsHNz5m
SdCLyjDISUetOWxrjLfGF9Nu+pJ5vvxtD5kL3r/zaw2Nj/1FosHDJp7a+UoGYX3XGm0h9x3YgkcI
k5QPiYxDouCFpLiu0wF5j3G2RNZm2IorA6FNuh9xbYcbNmQkAa02aTN93ZI2kLte9EqHOTZbcjO7
Uy/dulnHg9P1CJVbI9xjLg7FsurLCVcXNgTTuPZA78ntCvwouAvSSn5PKiOs95VXVx7adJ82BI+v
88qe0hIx1MLTEegUen0K2uBaHrxZgzCm/lLOnIAVRro8Sq+iKBHtqycouAEHsMKvy3iqrYMiny7a
lQkiBCZUECC1UCB5TAjOkjB9IatlCM8qXSXuy7qpyiNDgJkxoS27aU6NXyN6m3lmYo9TKKRol4ay
6ke7qxzY6a4B9eiHJB5XeRPZ+QncfByvLAfxj9FbDl4A1y4D7Gxdb1Mqjmq4JXV6/mF7vYoR5rbJ
28dJy+b7hGtJkiFaEiUk56+8SFdN+9z00D+1tyiHu/hBZvk6R4nHgkicxGI2wsdwzjZdae69Xbtc
8qQ+iV82/xVP6klERoLpIIwJufgJtVO41ejzExhrN5F3Ha7JElkhCbnN90ysWIabT8cLnNNZ/86U
5aotyYQlhoTgV7xIRDW4rD5zw+52yOpp3WtGoGiEWFDBA/MFcRKgp2BE5zYd625jOO7XAtPaXvSR
PIaYFIJPMm7fzY8wpY+mlIH3riBD9TLKXHUE6kRl2d3Cf6z7aZfkP/3wC0ldnzzs91nD53VIe+dm
E//jXdzpeTA7iTupu/XuxvaxXE7j3r1VxrpduuZjXNzqlRVucxIZliXjHI/5Z7NI/vGk/1r/IjQX
BCSSxCxgQv1GS121jDRVawx90w91O2wQl++gTiJzE/mf3GDzn1cOiukzHlty7ZdX7sbM4hNtxwCW
ajl3h5ngDLqdUGwJIfA5KVWFp+AXfSe487o6C4/b/WT9koOxqcr0k1f+/X0AgRPi/LjPo6Z/j4L/
Y8aAbjF69oSX3ULvHMN6A4d2m9T3Hz/tfy5iMr2B99t1zMuXCpLWGjMsDLemnd+h6Lu2uvvEfvgv
FqFXhQegNJOXs8fTIrRaxw76W9Jsn33H/Il9/c6LrE9Ssi+vhc+CGgRDoOsDLCrv4nt1DL8RnqqI
U4pftHkv3Sev/mSJyzeEJUyBrsQxTUXRaF4MXTOr3me0uEyOqFGrdq0xlDo7ne0QVnx8yy4/9suF
Ll5FamjVepRlx6S6a9P7NPgl/TfdHT9e5R937K/LufjUYoYWzJk2k2Oj32T8w/OP82dTuj67YxeJ
zypKM8hK7lhmL5vuaHF4TWtk4I7+ZN/47Founn5ljEE0xlZydOOnQB0C+4ddfjLo4bOHcv4Jf3yR
pLGNtt9zu4bgpMIDD0Uk91PzH34tl4/+Yr5L1FvYrASrECa4zMySwJ8vtnP3/3vy58f2x6XEuAUo
vlRytLChpMZPD9E8D+njRc63/M8D9H+vhMrSMoXky7m4EgQClVEJJzme48gWMGdXosWK+/Ei/3wo
Hmy84lB0ELj9fSV0cqiamYhyjKqjR6hsQuqoGf/QQ/XJQu+Oh/PlSMUGY7kgKZZ18bW4fWGKaEqz
Y9zeAG/EzQ1G+3WMdHCuvk4K2A6ii6DMzSyPgfslJeHbyr3lCDUTIbv0yQP7+NIv09Qvf9DFtzW2
s01GLz8omuU6IwctVhKuN1xpo8JUxzSVl48X/Ne9/vMOXHxjzMAInAZU6Nj7W/mtIGIy9yA2P73T
52d2+eL8uc7Fhza7Nagp2q9jSpBpjnIZrx3yIHLf/C25ej7my3TcuDggPr6+32/k5cKe5XLqWSZi
78s3tvNSU+AOyY5+YRyxTiKmO5Gyhx+ABD/jIb1332gV+5v8yrnJyW0CB/9s0Mi/7rFne5By52LP
di7ucWJFqpuQ7R2rVdStI4NhKnj7VfHZpZ5PkHeXqkxH4jNQ0rUu7vFkegF6wzY71u09mO+C2LSM
Ls38GizcO3tDshYqvmz5yQ2+HOrhSkY3Uc44ggLLkc7FlpCi8dIgTNNJMq1J0Mg25EIwoTnp753h
0SyvQQYTEJvO3Xrybayz0/lZoICZyAmrdiCNG9Xnn/yqd2fUxY+62AzbOJ5Gst+mU4f1chofY6IQ
fDLGOuALs9x8fAvebYrnxaitLRJ2fMnwjL/3q4oYUJUH3AE3vAf6WWj98z9fwOHvP8+GIonpslMC
s0RjpKrpNEDjWRZZ3cbXj1f4Xeb89e5wDX8ucXENRj8qj9Z8OlEPLRzvJrJ/cM0HO10P5HfDi+8J
Aelr/5Pn9H+sSyfmuooCzL/4NgB9CUEs+umUFoe++kou4so4m/f8o+GRh/Q2duROfjbe7d0HycVy
G11GBDLphBL27wfWYGipIfXnk0GqdJtjkOCbRLpya0effJP/WonZ2CbdJjMymBzy90peHQR6CGtx
skNJd6+XQbInQByl1CcjrD9b6PI++sWY2mEmTh35AgdspgZ4JRG6fLjZvp18b/XxC/PP9VwJQP+7
mfEuzugJcIGOeBQn2aSLrH3wqZ9IyK/z/cfrvDsQpXPGCGwpHV59KS8elQoRJyF8EVjg3WOr0m1b
P4a1JlvJhp+Rp74UDx+vKN/vHSzpUtuAStB0XG5oOe72xh4mcXJLAlYz23hrAsd7yme4npzgr2tl
W+VVA293ZTez+UP247RxWt8jrzhpDnkCpzWbeIUXQZjk12OLwJ0YN3VFlsiia6vXFrML5mzV7nqi
KRYt3MfSGIxD7qlkT7hn9BWTefTJl/avG2lhgCEZizdeqos3ETVNifdEipM5PBRfE9ItzeXcr1p9
qD55Ff/xTdPbEhYJzsJ2aF5OYgX+M8qm8vm8iA9PK3NTOc46nq8sb1xW5OuM2HOGmXyneVp//Oze
P7rzNsJQc49N0qWw+/tzK5tUMr1jnE+uY2zIPyD/w9j0+VWEgK2xXj9e7Pc0xL/3zL9Xu7ilGP1N
Tr5+PunvKNPbr/MP80Fc+ZtkE6zsvdz3IVGIC/9bfhM+do/Vld58/AN+z7t59wMk7Td9q1LO7wlz
f5T8tkF4D2rU+TRchff2EiGxvTAO6t5Zzdvq+RCfcoa7+vtml9wiyfpk8XfVhuTqbctTvq/4hzzv
EH8snhKMhETYnU9hQ3wTtqrryGE0Q5J/MXPIXwKfCYlr30r80tjFVq01f/lvfoEP0Mp7LS1Agr9/
wSgVcniSR05NY/Bx6Wdw230wroZE7bGrv2KWRozveOmio679ePF/vWlUPMzeVuY5nvViX+ricE4a
aP+TVTSP3lXjLv2ieMjnX161/X+t9Pst/OM+R9DueFac3+90ubBxzkPIX+VztjcGzE1e8fzxeu93
9jNsRK0O0Kk4Hi+ea2Ghe/LTUJy4wqvOCTakQZMKUd17/Scr/XOjAP7F9cthzOF/sRSgczTbImdP
OtZOifPje9I8MhguwedmBNWizsS6Lt3P9qd/XuEfy168N4QMWnmqWdZwm43ut3Grl4ZT3WZJ8BgE
ElH5OgqbW+aCExa9IuerM4ar2E/XFei8/mz++Lkqv/yIOW1AKF1FPJtz8SaNsuxLglrFqRiyeOv3
4y+mDg045okJ+PjJ/uudpQNSwjeZZ6Qu36RcFgo5K9dtQ8ClM0nNO5ST1fCk8DB/vNRvKPPyqv5c
6wLtmvVY1XaWitOgOqxeDJdZwj/vbKN4QlVxGKRlLBN7vJlrfQerdZ3P9kOezTcJeVZLoqaTdZOj
hlbk7C9cnySRwrTwcYljSF50NLd3YWwSZGjoeVWCIJJwATETmD8iT20l+sZlLYO10w+osmXzycb/
jjxhJLPLIeog9pWgn/7Fxbl1EqM/1RQlUhFtbLWHLu1ehJqTZZ4VTHuyijcykfdlbb9CDt7GXnSV
6VLiI7Z2CLPnT8729w0Iv8fiBAAsZYqwf1GMUXqCgAedOLXUEotByWSJuNb+ZJV/fK4eBYLyEDLQ
7oFV/r3fVp3P2K3UME/lgmjXq2FbDuvkiCA4qTfE3n38Br3/SP9e7KKZ1Tj5DcsK5cnTGCgqeZO7
h5kZa0i3xe7jpf59YcwOcOCFLCH9iw3BIgzSqnD0nDCGDM4mWbmv0YEoLgzzT+N/dWHK8qUUFM++
uLgwFNFz3IFI82XQj5KnGBGhitIAL87Hl/V+Y+EOUsKyk/swXpcVH7FC2exMLDR3Daktsp63LbOt
tmFphZ9U6f9cyhG8hD6xKY48F59/nFGGOeVVRwN00hDgv/CMxcswHorvTux8//ii3u9hXNS5HUDr
J33hXT4qkqmVH7JSgSIDzQZRO1fOiYBPxplln1AD5rmA+3sTYzHfU57veCaNyMXWnGZ22jC5RJ4q
2COMvig+npgvtbPdx9Z9zVERxPEz1kcyV3cp5k4r+mQ++/sPG62oQxfCdu1BEV68K0WEhbAemBXi
TWjZKXHyVSFy5794UejiXJtSxkS8ebEK8WYm1PQgTxT1AmmMjaBQFkt5//Gj+9cX/ecyF6e9rXHh
M7tZnsqMTfDKiO/IdUUM9vEq5vu6lHt2LmG4It77S463aubKCIijOyXWzwlxpJE+/g9p39Ubve18
/YkEqJdbqqy22mt7XZ4bwVW9d33698j545ddrrB8kyQXBmLEI5LDaZw5pwGkapa6cfKNjiUip6BX
R5P38bbgpTtwLpfaxbFA/V3SRvHexwOunMpbrXeFonFuSxHEBZ08F0PtoqQWUj+lgnif5YAz0D0J
RIzoaKsrVP/ntlCQejTdGllQdQCed7gB+GS6j7U43I3AJWB8zSyMuiDgrDdkGb4HbkGlbqPcZJj1
733tfkTrDmoNyHyBskP8SpNsoBC39u3Fz/eNEmdoyM0NuB+cLC3OwzOKGssAAOyiPxKAxVErM/3h
KBbQ2AajPX67DcqacQevhRo8puwVWVdR3kOagY86s22YpekwxxZr92EpuFxGpsdEuu9HYRdHD7q6
MVSGvIUTBkyFbCAUlJDIwq9fCpS8aEBTZW/ci0Jrl0AAqcNjGa+B5Q44uoqUHdpO2pMsCaaGoV8Y
D8YuL+S16FLWMZM5Wz7EpbMKnq3YwAyNHsljcEzbd8W4w8wqkaOVgJ64eDDbzg0GIDBiy0F0wKVH
NDBO417D2BQAoUqAh7VqCmrKL0MpGTWnpZ3RdGQlhiTpKnJeSvdzjE6jlUfw7mPM3KCXiq8RP27Q
md6hMz4AtSoKQ5g2flWdkMXXfNWtMjsC4IILc6aNeIpma+8mqUHrre8f+1Z8Lqp1EZtN66DACCD8
vdYOtgFw1ooDCJUxrfJ0r4T3Auf6Yc24cgtOCQ0cCOKRnCFkQSR6eToYv8GUlBD7RwxNWpLyzE+o
qlSP+aeI3o09Onj53DeBtWP1xZvmM9zvdRXpUjjl6ItMaToAZvjHONOdcgTSOZAWDPkPcN/NAm1/
gsei/Z21/fLOY7OBty/BP/GGrFK3IRx5tMUqkn8EhBMmD0O0tQFK0nCBlMJ6p1m46XNwgWuH1kJZ
o99pQOE1jdqo+Ud1D2BJOVxnw0HrDZKosZ2Xb5zOuGgsedTS5Ah0KmBr849FOz9GAVIm27Xg6sM4
vwUY0du287qsKaHxBL1GKNYg30aUe6k3aOYTVYCfRMdpPPhuIq9Hfy9HPx0OMI6eWhmv7IDGL5xR
9Q9JjxKyKQyfkQVsJs4UuZXBbWsAInvAUC0Lziz7FUYFA2CaJ1HISjSuzvzyUyUqnwGrIiD64zY6
5s/BGw5cvy+/yxPg4tbJBt1oJw+96oztuYq0KJGUle9BHQsCwz461v2bBE7v9vv29l95SurvUzYV
4HJarXr4+3IHpBG9NDEpXIbvXfv2z+Xooooqrwr/KNEhq95VTTZOY3Rs+he5qg96AZOUquMx9HuO
cU5XsTjWpMu4Lwgc4Zd56piyUukbLvawJi3NVvyQJ4AfLZEDT0Xu1mPbrTH4yYiyrnM1Ce1AiDZg
DmCNUaK/VGN+RGIKALlp35qgM7H7FbRzjeGHkNm2dnU9IQnFVWlOqFGgocPiVMGkYtj5/B4Va2tY
cwdM/zq8GzK82rVmXIqhnNpoaEEacSC9bjeDFbtoXhVZ+e21cs8iDDxqoKtijp8u98wItZTn5JDf
N2tUpy1ML5Ha+vTvzQ1wpnZf/1QDL4TRL0OoV4I6b8K2xW5gGaa4E9a3BVyr3aUA6qomc3w08r/n
0tvAm9mhfYBxJuK1BbqUQV3XkjeAi9QH/F57xGBIiqkWDOA8DDts34t3F5oeVtZb4T2K3of+0zh6
pF9jCMXRdi3jkl153F8t/N/Z6dLl2TVg/y3TPuL3tW3gXcEwjU1oaYz1XidNlJRZg85Cvh7jNTWA
RqEhVm8Dtc7RLfmTiAS1LMZ6lm/V3+uhnB7QztK2i7AeDKBtI4sztaPochZLzKKdONN5nbpWgC/G
uHGGE6xtdPNYKAjCTmTv3YqljgLrhCiLBGAMIAp3kOQdDbe150uMAZNjfCq2xkFcS2bpiC+g/zIs
ieG0WDeBisbAYw/wNBGSRTMwi61k++x9ZK2Osh1T2cUlBrr4/eQYTjq40gfCbzPbykQwAVdqqgfj
HoCtRmv5zPUtqyUqmgjI0MyKqOVSLcsskkMlSGa1BBThJrHEdWmhj8QB/RPDqlwnF/MVOJNFmRVR
9MBFCLKG/XyIox27mutZmRu4kp1biX3bhi3alzNhlH3JFF2a5smp/frBZXnI+f+9iJiphVAWo0LR
qpTQCrDvoImhnULve2uwTeTlVvhyex3L10xVNXSPoAiAl7DLEwIgTspxWcmjhzx2AdliF9v4vth7
ZsSwG0xJlImSOaDRBxIkzResJp4FALBNtvFM1q1iSqJMlACwY76c19Tb3bomoY140JJ31SpnNLgu
2sKzzaNsVAFemsQfi9lGDZZszu5S22C4679uHW2hsnbMdQULAiTielhHVkOEHxOIXg//URsogwRA
EEOIJCyocgDkQGpiHGJTMEEwxVgSa+coq9SC9z7zYqyohVdMMDSCGNBsjjxjQYvG7+8Doh9WvIJr
JdXAegZrdr7iGo/4JsvyLFhxdAUiYBdg5PCWTZ0OWvXxPIoJZwgJzAhCxl36L67phQzqYKYIXLCt
/qvSABqySENIvubWLK+7sF8XYqhjKQxQYGHQZD4WkPeaPJwf+CgYZ3/9/IZGu7MNUymv4AMEIZxC
kHiXBPP7ZrMD1agVwVaHgB/HMEli6iyR0rVNvRBJOQfQdMmy2GJh0p16nO0qZ2ZAkietxVubH5Zd
WPJ7eA42kN2g5oGuMWofBYADRnmnzX5vWBdvxXbALdLeQwvEfYylXVf75t38Wxbdbd2DflQrml9Z
6aEDcvNDD2tUoxwBHrGd+OjdCWb+JZJkw2+9B6axnc025a0uxFM7C5a+CsORv+Jns55YaB/9vc2l
A4YGM0CexzBS81+8kohmR3RqYn/RGozfn8W6oqAKCTD6sLkhwYD5trBlMphgfTcBbMyw8Iu6imwV
faEoICqyQjn6pkb5valjYZ+mmLIOZiD8o4IU7HXqj4q/qdOjiA4l6QksuaTHzLfGqaz1LiSYc8L8
v0+YdftsvUJQhjEAZgW4M9FMLOOQfWDCun/zXLyrmvqB23lm/sHzDLm/I4T0Pp/LpRz2NCgcMDEg
t7a5OyCLV1Zo6ea06w/wqzvxOTRTQGiDuM7y7pp3gFJZNesBb8FN4OHMUJH34in0qhoC8BfsPXo9
kVsroPe1gqfwIXyYrSzYlpx0B942sI4FD9mhIrHFMlSLV+tMPO0+uDpBwQ3so/tgp9w11r7ayZtm
F7qOIxxW4Od9B6PbzwTVy1YMHV+6VYqhyhjxxHADflJnrvS5yI81zvzY2opb7wP4fM+dzYhIxC07
T/ityV2d9plEymTxajf6UtgIe4DrgarY7k3tsV/NIU3m1uZoI7FEwQawVdth3a/mRNZzJ9MAoPsn
uBUxAe+w8yNxIRRGq8v/tkGhPEXEhRgunrANhqvc6Ue87h/bzeSACwbBFpjqs4/6E2z0q8IErwUS
+hKJBeMkFiL9i0+g7FvvhRHA0fAJg5VY4Caw8r13L64nM3KzPbipTe6JFVAspTIXMimjg3StVjlQ
ZOMYioLErvSbaGNo3kK7Sv9ouIw1ztt44+zpTgOtkpRe0ith/0faBojLByhZYRoWUxDrPCmT0oAu
Pk14LEzCdcoPtcmZAIU1gY7SW6DTXjPWxbhFCpUIVEBj8aZ5Xb095/Uegox002F56b0He+H/qyT0
4uSojAB5llal0XxyuCxzGjrsalN7yNzRQm86K4pmKgoVes78MDLnQTmDXWelB9Aa/Z5ebwGMaFOw
HAJrOymjNDQzVLwGE9HCEXVrjKmBic1qLIBV2eLacz0YAe6oIMQuTA3KA5pw1LqYp7roFM6MAmWp
dB84BpWKUwUp729dCDBTZnc3GyvZAt61Wd/PdsCwOGYxT5p97Y2bQoeuKlgLjXS+mfrR25QHmEIb
LJsH/6Wx0CaNXb9Dme8OLW+uAWZZ0m2SZ7WyJhN09R3RNq2VHJIDyFv/ZQ3wXPdUylKBKV03lA7K
kNvPtV2jxnm/Uo48YbnFxegWXcOGoGLeA2E1peSYso+jNu6FvbqfPrVfiwHCYhscIS6zkLsU7J3L
ojS84tperQF/8lsGFB4Hp191686a7X/m+vcN0VbJYXaLES40MGPIbRMyq/T1ef+9VErlAR7egt4A
4tsNgDBNFI7h9CJWQytrkZRGR6rkhcB3h50yEbmb2V14nM0iuAvu/lUmdLahtEuFrRcAMg9ZeHVH
XbV78qxu9p44PpHI/y7ZQ5slRhbQIovmMkorEylBgWkU/rqt0U7fTxaqqzYOb93hPuhOYN8+ssWo
DSGjCjwGGaCWKnVmaa/5aQZSxz2IE38GS3yWmvVTaQmrcseNNvCW3GKfO8E+R6LJrRRWzLp0mLBO
gIbQRCDz0RvcjsBBSsGntjdwM3RoKPpeTYBlWYjSWdnJkuM+l0VtbtnqfNIAfGo/rpCx7w1zeGhI
tvn/yIPme0ZfhHNJVEgCVMChliOsSrsDWvx796S5ERyqvmt+qvfsUDoyHgE8c3y4fZjXbRvzUN7Z
blLJD+wMUHM7rBDEoMf80CEmVbaeVf1oG9+UvnnSAGmEIXPxBNFHN3dFgdKTNvKe5wlxpbQi/BxH
urt849s4xRXmpPntvzEwxpks6gQFQMiE5dRAW9z5MTT8rtdoaGcEsUse81wIdXidolRCDETC3zs/
m06E9SsFAd7tjWOJoc5Kqep+poGZ9y1G7b3bAA6eoIubccEX/c/5cuY45SwhrsZCxIN1J+Jht7ur
j9LWt3NUqrqV/BIy5uVZS6IiyEbsRW0CgffvGzJotWsLXMnQdtYJMddE+dQQPk7Hc7wInzrH+749
m+XB9IiwL19uH9NSfRwzVn/rN+VTYzBm5oKPRVUWhm0OoR3geSFwEbz9R4WgLHGeTUBampUbeP27
uSY1230simUG51O4Mk5nC6L8Z54LtTozSsJLzz4tduX38TAnqUBTtACtb035yvj6b7uoUbmp1HlC
UwcQOj+58ijMpOa0AYSf6THs0e8YGLU8QLXwEkrVOngB6J5pLQUEciKPIp4J+0PsoplhJ1mfDboA
eguz4e8nXDS7fHz0reORtbULAdCFbOoIayBrphiMEPfb1+JetOPtRADKbXYmBCsm4Gvt1ElWrL2d
LcWtFVMH2milVIgDVjzt8OwLwFwU78F9s0vvh4OKIFN6YhzmQo3tfJl0pacGsp2oJFimRvaC5W8L
5259bxeH+v7kfjH2dMGmXMiiTH40of9ZjrC41pZRyQpRpY1I6yqMy7cUB13Ioay+MQwhAHmxpleg
h7/xJoe2gGm9/kajL3l7Ex3AbYLcD+rKalWTF05P+G3yUTV0+tNtnnUYN6IxlNhMuT2kZXWKk3jF
OLAFHy0K6F6SMa2AaTd5/oYzHxCi70eQxnq+8n89u8T7Ytsc5ld6ZnPF8nr+lkU5AUB8S8BZnmWZ
vyXYgAD7eo7s5tIT3mQtg2MmWUsKiV7VuVHaQL8fT62vDceqbYVK3EdqjRFIm+PftPRH1ZigE0uC
RB6tseialGZYtcuNbNM2ToVIFvfyqkMmj1dMFNfWD+iOtUUHtUaLhwtnHN6SUTmXSS1OiWVQwCSQ
Kdx5x/Shfc7WvC1ZT2BMMis7e04O6VNzkOzevS146SDP5VIHiVQk50A1JO4BMwrGBqdWvm8LWApX
MRf0925SbhyUMb4mx5DAAYxxBkTWLK/Y8h64WXI76w51t6qKjzbj1oXyopdWBQpgVv/5kn05/wbK
vQNBU8gaTBjsedPbxNuP2PZtfj/7J6B3woz2Fp4xQLuJbhPWzV/qpblYP+UuOrEFk1wniXsQxtrx
oVtLOwEjzR3pSEIAIjxaqiPZlQlz98TYepZSUT5DFgoRQwSzp/rYfwCZljw9rFb3eBgYVo89Yb1C
Lb2OnK/01/qeGaA0hyKBXAapl6muJuujJHd/EmsNTBQ4RxWeuZrz6W1Pvv7rJv9+2pnooAE0tTBi
k8HmhHdajkzru6fV/VwFeQeBEoq3R1bZgKFTv4X6M5FyJWoDnk9nc9tDZOQAWRTVdlYGcQ3oBCBS
oG3MGAAYNZJopEOt4kIQRSmz/oBKItp1zp1zF5Lv78qubHA1vfvmD0NvZjdIxxrnIik3KTUAQg99
7CbeatFekW9KlHmaTfWguoXJfNFaNEFnC6TMLRjRmjYoscAgQEXa2T/5v1dDfOU/lQ1nFdbt1bHE
zb8/OzdR5rQwDSFOiXMy8Qc5jxgSfr35rf2jjKrRRaCd8P5PG2VTtkM7N3Fe8w1I3Mr8ARERQ+bi
VccUqwG+NRnDBZSF41BiAW6AKu6zVz8FsYVVvKDttpRsUAjf3r9FvT+TRNmzuM17QyohSQI5zWSq
CmoeIXziZ/sVslzxoic+k0UZMF6tqgqowPBOgH/fPfTAa2Zks4x9o1OWuvYnGSOd4h6cmhj2GWMC
lCCD+MD0ZBkpxsbRwJ1K6CeKFmhzPhumpN6DEaIYieSbowsyytuHtJTQwmzoqmEAmFO4GmyWEgAT
50ok7dPIc7pgh4kio8scb8rBCvdlhAedbyypSB2G3KU05Vwupfpq3WdGqkNuXeJdXAV8t2+WmGp3
dPyLkvUdSGYYqr/05COiL5bHeBkm6IDkd3mjFZDrFEIcSPt+tFO3h6eRETXVn+C3lgF9sDfeWCJ/
EUfPbjjmA4F+hnkaRVEwVoMx60uR0hjncqc22UnFu84HeOFy7h7zLgCg4Z8BTlYS/rsugCTfg6Ro
E6+rwOEqZ4IR/RyGFWZhtMhKPHtKAUe/8UPwLG3iF3EnP2AuFizuHl4bf/zUnmIr6I//7ISuPp2y
FOAoiWFv2+ykq1Y/pBh7AdckSYC3jhhky0XrrCS529+xKrO/6ClXe6bNM6wSphyuoF3CGFxKviZm
J081NSDrk6cYlqOz7oEcZwKsalw14Hsn5Ve4qk8zTw2YIxtk1J/Akq53obxuFUbKRD+m/7UXZ59E
a6uqBUE34JMaxxpt2R6/nbV6v8rggD6LH9mFu0sdzAStMKb1cPscpNnP3NoOSoUCodGCUpiyU7RW
j/H7q/xzFz5oW3Wd7kKz2vrRqrF/UF0zN+lj6CjrAwZD79BYgf/uiBarqkdX2363wkA5BQPomH29
QqXiuXxsxjLNTzLQI8s1SLIAcw9SxfS16wT+uQlBcmlJwBVHeiyG2WM7pfwz0NnT11wyEt+8vTuU
4f/ra3RcZQyII3Cng6sxwO/AW5Cf2iaYHL7OM7C5p591wyuPXcWzJqxnnafOAiDGgL6RJdQAMZt+
eZ2NQQNBeK3lJ4xhy2s9FESn4EvB0jgwHkklmBGTKpEZ2kdnBvMiAVWOFBNtkjJQvKmqhzgKsVC0
TX4SE0tVSBXZuJJV7koPFTpbVsL4IFvlvlK3kuBqaHqo8KLAimLp8PKvj8CjkAzsU00C+M/l0qUx
GEWlaPMT56rCXgSnr0zKXQkEw5Fg19ENuK5lOwPxUOsAQ7P41Na3j3pJ82BEMcIDsEU8w9EIV3Lg
i1qglPnpA3lZaaZ/8icwyTvhB0POgk5Bzoy+KoMel6dB0IpMlCY+wEo9NFdgofX0VAbgcIc2lTEY
ZOGrQOkmKEBH5Uhb+eY02cpzDKSWUvmn84C/2472LQEICDNW0NWiQXCZ+HKGs6+cJt+cNo+ctZF3
AcGr2Nczo7xGD9j+JU0Dsgsv8Sog7mZbdBbzVl0QDr4y5qeYTCGJ99W2AlVIZioHEK+2RMucgiMs
t0y9xP0lFOYEWNnA7caM8aVQkBZwQgv+zFPPF73FlaNGxFaQ3QIse4TLs5FoHcizkkB/6g3fW00d
z3q3+kXpoC42LhcO25AxzXcFR98JZeTh5uMbPI9/GUKf+8oGyZCsDISFABeocgC0y0nfP3HT1H82
HajtLS9TQNTuxYoBik+vi2MrxlArWOWGxAc7+Ni20Q4jYXVsZXEevbb8FLyCZRST5HxQ95gs10IB
jkPLhZ3fJ7xBDLEPnr1CVJ6rrO7Qpadx8knqsoI1frvk0DAhCWpJoBhiwJhukkPUB0pvY2ZaRUeg
aoMKTesAJxQTkMOYXPkhvuFzuI0okfy+L8EPJJjqR/9aOqpn6oIJmDGi8g0rGF1wdYAZwPdgtBsD
ezS0ugjOyKoNBP8009do6JiLRbQLqtpqAP3WxscsRw8es2SwJ+lw+9L/5j2XCoBJRwWo7miXBCDy
r/k70/yy9WU9BjXzyXr9M9rZGm/tzZojf3LyBxtB7moMUZVmjgdAfQ2nT4j5aP0cj+YG42/Wbgdb
iEenhLyZpnvEP+5IHh8z87EwwUeOnp7NZmM+uoybc22ocGskdJOguxPfTjs/4CmmJYjovSehfAPt
GqmbdRzcBwPD/1w7vUsxVNgceLkCYnvOe0KByvaTQw3wDUDvYNZ1K4EF/fZB0OOHsAaX0igT5Ocl
vE8MaX5vjWax1ghaVn6K3X6/d8DfsP7+HA0ybAaT7Kaf+J7Vg7BwMy7lU9ZI6JqqB9KT92SpK3RJ
752P2gRnD1nL9/cvvFMQFVEViIJMoOUzgpn5T9M6eH6eVKSni7GuxbNoMP7JxY8Q38XgIb29v9dX
7HJ582Gf6TnIYPwUZsV7CpJT2ZYkbBg3iS5q/HWAijQD0aDIAFySSwkcCMH6Scq5p9T17r9Xw6bb
HAAF+YV34K1ijQx9ofLy/5OG0BziZjYDas/4UvU7qWq5J4BOkaFZz6xlI/g3y49GfekVRhVg8YRg
m2ZfpYFAQrxcmydW8sSNHaQp6NevV6n2LKGR+vYRLQQ6Bg9wLBhBXG4ese2llHHCy7mecdxTbsd2
utJ3Otn8+OiXZVUalgwI9kVGhzjAH5BtXQpS0fam1YPHPQ1+6gzFJqolUtf7svnncTNWdCaI2jep
lnOwqkKQkfVI4NB8IPOgYNVIyH8mIL1nbOCSxToXR1msum7l2qsM7mkL+kXMdIhH9FkSJNmfgmln
trlRt4xseelaIS4FZA2CJkBzUTtZSaWUTDIWmBidrYJnTkHyfntVC7qHKFBAOQFTWYhMKRFFUjcg
oE39U6JWL1VY7UD42pIgTO3bchZuFF4gQTuC5SDv+K2inFkIXYv6qJtq/5TV+QaQM3eeEr8aWfgh
lSMp084RRJ5xrRbCL+NCJnVggzwEgaTn/mnv3AGlHmP6+DGgdr0mqzWBszU3rndIkNg+MkLe3xkf
yuheiKbMlVApat30EP36ypvPqv3cm6BKdBViOc7asPEJHyg0+wRFhwrUaVvZUjH6ZDarY09qd1tY
1o97+wAWtPfii2ZFODsAjZOMSGlK/xSGhqtOoOlW+F05CFZaNWZdi4zNXxQHIzOnVqBjUim9ioRC
98TU908x+IhFO2wVoFm5cbMt8pRxMZecK15mBVnCkK8EyEFqaWIX180g6/6p3ZS6WfvYUIlkOsFg
5l1zn1mKZ9YeGO7hYH1MUXpE9p4A/PrelxXJ37ya8T10RXD2HhffQ3kPEN0CmJoT/RNmrIXXfYSm
AgeMcz8R+m1Mj+EZqbrulTDK9YKcVok7MMKf6mlVPnQ7Xti+K6gmKfvxn0I2/SULZV1MPwHDA6XH
Sx3ihoZPyzgJTtuU7CciCPb49bV9TlCg+updiQXsuBS1CcKZvNmonOls5AVKx6PD+9RH667ZAiww
3gado4GsmCeh56JIEE5AgU+sJJAsSd524Z3Av6bGWmy26AFCiZvbaJkNcmlryHaxpzHint8skr7n
519IlW7GIJk8vouCE6aNQQ/oYEoXGKsE4eWXvzEPwh9xng1u7O+nuzvnYcehN9p8PFqv+637KH+E
d6GVma5nf2lWT3risjrLlq/G3ztI975mklZMchAHJ1HZRiJpXmpwp2ICWzUjbQNU53wzAh5YrNai
lRxHdV8+1QIZ3psHLjNH7VgE97et0ELVCXfj7IMou4ACSRj2NY5UAVGA9yZwgq0YruQVVt8YJyV3
cuCtSihA8RXQrjd1YYGa1viu9D1I3kniMZ8qFnwsyASAwopEXZQBVH+pY4C/GUpAQAYn3tQ3sl2v
phfxPjT5195KLc/DCCPPuLFLrvBcIuWWxkw00ibIg5NWuWppjjXmrbPxD+rzAauQubzdYGqTQAUx
w/xRN6hFmbdTRmx3KTsSgAtSS36sDgEmBQ27PyQks7TgrubxIrCawLhMEkyQPTGOfN7BqzuiqDOD
GmjjEBJe7nA7k3aDPhNH3qwmtULnjLSJ/PceTzMiirxZtE71eCV6GojWa1PxGI5vKfDF+y4gAAF2
JsEVUVZL6VSwO2eQP64UUv6A2z0iIF0WTDN2GH6fbjf5tZDYbBR8ANMPWD1KvbsJnLJlNgYnTKk6
fv0Msu3UC6yOP4rhNlJnqmgzBBOm+FYWxOcsXjMV7Zmx4Usx3flHUCo9FcYM8TYFp1Z7bHXT0F0B
ff4D0XNrPMbBcRxrS8hDQKI541pEiq9WIsMH/rY80IeOzkiQPcBdAAiN+oa4mIRkavANRUicNLGE
hrxhLPOQHU6nU+rEFhr+yQ9M3vHfLH4uJwN5GESY9PT1UCt64/MqLJ6Z2hrAmTiMiKw6235XzK/8
Q2HUjxd9FIKc/8mjTjysNbkcFMhrN2gDrZ6y+9hudpqb71UreK9c6TBtuNUBfAngm9oEpP3AFJbJ
OvKlO4and+C6IF9VACt7eccqv2rFNKlDsJ8+gjI6PGqVDVo00d9oxiGNd/4Xt5FYHFSLUe65VMr7
hYECxL0OUgPJdF7/7IPPdlWbNXFmP/iKzDxbj6aGnhg1tO9VopIxxIva4XQAIxapyOlxfNm2DM1b
sq46JsPBpADFu0LlM8AJbKSaF5zCYhU0T1W7zcQ3DWOUQ05Yuz5balrJZ6OC2p4mgLKBCjxB2lhM
icSjvNfbIfE34z4kOrhdDyLRwLD2b3wnDMvMtIpJCGCoXh6yUaF1U4q58JS3vq3In75GJNEuBqCC
GE6r3vO5GWI0PP9pgO63SyML3NemKptptUoMVvI9C6PWjt0Fp5ys4031CgINb2FlGfpidDKalZq4
An/svVWkMAKshTQC49aKJkDADNFJadggRZIEquno1DUbTjIbyYrtMbjXp6/bZmP+O9RqJMD7yVAa
RAKIby+3VpRbXW8ULjnFbWGhTxf4rERu1+G+ktxQ9An6g63bEhf2T8LLoowhLEAnIDW7lBgKnRrE
g5HATt01m9FhDuosKOeFAMoCV3U0elkLAflh2maW+F1swUqAeA8ducZT/8E5/2ZBqHQjkkJrPA2H
WWYIARoZ8uSRdPWLoh2yaRNl77eliAsaMTfGqrDtQCC44rcS0rQS6zJKTxipzCvSWBqJnppdtwOM
6Q459UQeOlLY9xnwWLLMbp4FlMkfGTHFQtB48RHUxQ8KOfO7Fh8BsnVbxhxS7n/cXueCeuChEH13
PGJTCRbmUj16sdWEvi7jkzDAcU/rEFiifXn0GVq4sBA4DRmxCgBMQXVC6X2VeUkx5lhI1aXPGt+g
S6aqCvv2WpYisAsp1GKAYSQHMtjCT4lx13UbaeeFiQlem0TYj/mrNK3qAdyFrFjs+gUQT9xna6N8
YluBhHgqghSRfaw9KtNPPR2j8pD5T0KNfGgd9YxYYMGIIMKVYUQADokOE6rCWuUhmpziOD31Cmmb
mETxwzi8VY0ziGi5C46sfPxKR2AQIQhwvigaI3OhDq/TRDDyqXl2CscI2LJJgbfjFQiGQjOJRYai
XF07ShZ1hLJepYMQxdlJqDUrAqVdwDspmqdD0AO1/OdthbnSSghDED2XJQHghMVdKn+eaWOthWgS
AsuQ4XcfXVV/3ZZAw8hg8Hq2Ueh+QIc93i7op8piRqwRhC47PaO7IsCbUPf6KgBkTXH8e3G75VjK
eBWTY2IA1wt9FiByAw8rdVZSAYoT0B8UeAOHwcLANAcwL598q5iXngCUgWD49gqvU39KInVieIxX
h5iTitO2GLYfYFZYdeij/Y6cjoAmzDy25Ms1408rZ932hdObi35wasDj42U69M9DL4wjPyxPyG6s
P8YWIDyeQ3zRem9WRmQx26+vrh0Wio4KYKvDkSpINi61xQ9zVfeGvjzJqxyP3XbggMViiknxPTCK
mlexJSVpdrnn9ajUQJlRg6Q2/EpU67HlyeM4Mm4aaznz9p4JUSJOzLpZSErk0cxkVzXISfcsRqLE
EkO7MJWLxcoTylNpzy27EQrRhh0HRHhTnsLQua2M1y0g884BZR2PDOgKBWLu5aIQJyqgjVVLqL/6
R//jpH+M+tCugR6KUYCkY6ngVewDcTLe+3mMC8vA/qcWpzZB3RRyVZ2aBPnHNnwvc6eWrRc1IxjK
U1PmdNB1oWWWOBMeoxcUjaAqpRq8Jxc1EKGrE17XRjIh2wPbDaho7jRUrdCeLz9hOC+3NM/skseG
e0i+J1ZEeV13pr6B0pwuBIdZDe6tE+YQ2hly2ypS0gQm0C02m0Fh6Om8hxchMyWN2uNC0zqvNIbq
VDlAP9+yAD2XLPTFjlIWk68DXcrVujqV4Rr3mlh7Ry8JX78NseVK99oTk/1vDrlvrYhSUoyVxWLu
t9UpM/aKuupeORHaE6XH0tsYNXpnCasUyFQbKkaJtEKJGwlqI+V7gbOmFD2oL7KNzujos8C4Cobd
AV+fiqUJmi8wI3CxKb2hVUZhXpmraAnHOc+2zdyDqIQqlM9t+hhtiFxanwT/IQW0kp4RTdhMntkA
cLA/TjbrjZ0mW5xdMEAhkAOBeQh3/7eWdmboEMOPbRh79WmoXmP0xJ2SFwUlyXTdiyQ66ETbZ1vQ
jU0b3ZFQKLptkeazpM4a9EqwRyBuk4HsTt0Vnu+kKDGM+lS0r1FrdpbaPaYF0WWGnAWXARIxJLB4
dgcOHo2Nh46/VBfytDlF0cMkudrJr/ZQpJ4EAwPnQpovBL0kZJN4lzHwOgO2UPz+bD9REynBqyc1
J95uUYP5QJ+R5vib8PS0jyrMJr9vRFRfgMsCmK6Vf5eZpv3wWH1vMY2KuTPWaN9S/AF+F9SiwKEG
sBG6h2IqR0PxerU5Ja0ZgDfTSUs724VbbfjBybqAelxNxjZu1srkigHpUW/nLPmg/ySvVcxwCNfl
SOja+cdQV9ufwqjrK72BU+2+MIIHwDz0uhJAMCMMw4sHITH60gJbIz2w3Las0s2sTfTRKCJ0AIEm
+GN46miEulA7rhjbU6WCL8kzpMlMC1BB39ZpccHtqWh3RFY8txsiwLvUgKpPJa8FTtmpmioCbh3x
OanWMwUiqVM7AuClGwD0SCP+ZMv9qkRHdQ3m9Ih073r/EujbSN62rZkHb7e/67fqfbl8AV3NmJSf
U0z8pFwFkvmo1VJxOFUCUR88MCmvusqWPgEQ5ILnbvJXgUzGwuzL3SRafW4L0l0SgdXe1TKrj7fo
CG9Xo2AV9ZdngYhZNsBoaXvTVyxO5u1vXdjDy2+l9jBN4jwWfH441WQPrUSB4Q9eDebOgXnQPrSf
sm1xUMzHxEQk8cUQfh2UXQqn1BRVxlDPy2lAyvonMfejjZplDLKEj7l4+rQ3yJ+XkLy9KyvBPJmH
l3eG/Ot27JmwbOY0QHI0p19UUYoz5CHTS2VAmAZ8/tie3BTth3FlZYDi9y2F9JhO90yG2GvDdSmV
uh2pZDS6rBjDqRkOo4L4LKnBQemmAqszSbq+h5eSqChNBIejHNZYn5MS5876M5qD09qTNZEG7Re2
uUOV+gNghuT/kXZdyxEbSfKLEAFvXhtuMN4QHJIvCFp47/H1l+DGrWZA3CBud7VSKESJhXbV1VVZ
mbGJxmf0WhdEpTcqvDVZylP/bUiZzPX4rTfuWkniTswZp7Pj52TLXXkQcA+rcwRTHvxRrlbYcO6X
EhDthLIB+CQWbqZpkxbu3/vJmJzKgQHsiKnxAW7+xVSbxCMVvw1rnrDJaxhkI/ATZNpkYYv/9VGw
OraEjZLZIOSdJEko3wWRJkNh2IT5NLzL8c2iPisrMESSvb9zEtCwzsHZcyQyaZeMfI4LH/D3RsYH
QGIU6Uhc+/BI9/MuuL7CDrLb2zDfR2SHbtancO2S8zf/ZZ6t6GImg4qe3Q9+/7X6AYntUlH+b/vW
OPGAJkGnFw0mgF7dfwFFRQHvxHFvP29eDjt/8wHlmv0BpSqfnLONaZp7/dKT9fq9tPb2OtI9AtDv
afX8eCLG5Z065duvmCw/E1Vs6rAR5gHcgcVVKkMCbrWF5Z47cFhOrPjICgFc+P1QAT3IpKLMetsf
dKeU9IhR9MfDmFvOWwuTI12UTip6Rd7bZQyyNiEiHIeDG5ouI2lCiOdmv6gv/Dd2HMv3/wxqsn5M
H3RgJ057O9OedzsUC1Ky6U8vL7s3Tz085bsnXPFawqjnjlgDsRzLJU/cxopVkxBdt1OG2B7IIAFf
Pa4uAVnryX4dEPsnUb+0x5Mz51m5UdeMR1njb4aQp8YCbYzD1sajjO0pGN4y9APH8sIyz9oBxBpv
B8BloSx2v8yBMwxBPJ6pDLnwMfUpI7iiRQAoqp/HI5rbtWNhHX00AHpBKvHeUuZwWdMrYW/jX2qJ
IKBrUGRb0iAD+l8Z+kNA02LuovGQKvGrw24q2uaYl8cmZmftn7H8UT1u8xIir0EPAWdwJrvbGA8D
Jry62VKtbmHSpgDjphZcBbdpb9c8lOXjBOcwgZBnHnrW4xHNHfeb1VEmh1Go0p7qJRhyWrypFNT5
0+o/WBcoRyLEhesEmnlyf9Qyy6d0VPR2E9YaEwE86u6FYCFdOyVf/r0bb61MLolWgnprnsAKUkXb
eHycvOwOtH4wjtmqIeducz6DcanRX995lrzTREN/xuOp/K2XTf3z7SdMXCewE40DidfRy7xsUiIp
cDM7wziccVWZw/7InRKyfYeUymUFHEWkLriOuaVE+h3KkGgOBL5hcqR7Fu2Dv/u/7gASTxMih2+P
Rzi3K28tjJ79JgAqs0B0gw4DLENgFjxNdJ8zZgmh93+s5D/jmDoMIWalMoIVP1jF5HmXjuiEg3UW
kBG3z+3xkyctYo8G9AigJlHHuUQPxoJ/XBjqbyh2M1SpDdA/LuMjqtE/Kt+CHbnG/382UcTD2w9d
lCBimJwLpunyWnJ7nAu0cJeJYDi5bOXKEl585iWNYiEwPeB5QloDjSX3qxaFAc/VbDMA7wLGaOzJ
zkIHumaFO6JDOMxVi7X0nqmrpeaymezmneFpdQ0yaIkIsczB5kjhmeK7H27KN/qYN8RBoxy/Uo7p
x+MpnQstECRCqxbXJ2p6kw1KM0VQcWk52DFATH2i8wAFBPUZ7+S3MFjI3ozTNj3tsIOGfvSh0ngk
309r0kMfp2zZwZb7hNTRpWYyLeMI/UIFJ4XL1nG+1LMz+9i7NTlZyaBK0jQuuQGPvU0PdmzAhVR3
9QbaJ8O1SVyrCXAPS5ih2VcHsm5ggYX4KHqrx6NycxRaNgkDuZEHewgNJTLyjiZdmGoxd/Up0tLb
utbRsmo9XsmZ+gODkOEfq+NVfGPVrZUuUXJnsBvII4gkaXSAiCVebeofRlXiI7RlwQMQvzjs6rHl
2XW9MTxxo0XU5DSbwTCrHP01A9WP8JVOXz3OLNbxEmHJXGB6O8rJJkolB9L1yWjMPbUQUxe+s9SM
utMStmTKuv17PY7IPhpeQEIMObnnQ3TXujEnDPZuV6obA1mkVfOU25RuootR9Q1asxn1szf091MM
F1GvMvMn0OvNaeGSmh0wWH15NDLjoP6+tG6Wlckdzm8VZbCRqedko1pxngr15KXKyuwi3piZzmuZ
1rzSw0yS7ZpDn5MWjiABy4esPFeQ/ni8ZWZTUCIIk4EMQkANSoD7zVrWDASBM4+2GWJZlH529afD
x5uAptHDh2WdLVKVhkst4pL/3vgSwGwomSFHhzLqVHksr+ukriuqsemBtSkhUwVuyctxfy/C0Qba
SkGtgECRnmyctHC9vKiD1kZEg5tYVJUPZoObmCQH6ztZfV4hBw783LqsyGVlO8Rbva9XLTlJmntd
mOW/0ff9p0xmGQiDTIrcsLWfOcIdwABCGAMPOECIYnOUeKMt8/qKHrl9ebic8iWc6l8cE47i7UxM
/KBMgTG3D2Fetl/6HxAAqAeGGKNxxHfi9vPKH8AKud9Xak+8N3A2fT0e//xq/7MSE484hHwphhVW
IuuvcXXIpYVa+cwuvh/gxPNVbRtJLo8BZhqYzY0Xg1eHsfuqcslRT1Dm2a7V1epL1hdFLcZNdH+X
3lueHFe5plupSKMWgWVJqpjGi1RTXC1WQjUCm4tUrpTI9JhDIRyjZBNni93GSx8wuVmHSqaHNsTc
cuQl3L+hGONpT9zKsgivmTptrLP1BR5xKcqcic3uBj6NASVv6EJmtLtpEJoZiRYZT9/n4Aoq+bXq
6SvquEKz7ON9NJPcvzc6eSrFlBTEbAqjrSrUBJRtb7uP5vIUnp7StWWZgn6NkLxOQML0iuCQ1MxY
gm/JIrPazKV0/yGTB1MvtEnq//qWXB+Pc6u/vVVPCmnGBM1OVJ8C7WwmGxJvt6+poO/hw8llbLsB
Xe7Crb90un/jkZuLiVXqPE0TbH5q9fwC0oscsZWoGhYYkEFCf/6W9K0uocsfBFH2+qRop4XTvfgB
4/G/+YC6a/o49rAqI41eTMboDvcHJsEnoEQ0s9WRktSrrq8xA9Hu5JkLL+i/N/P9YkzcW9/LQtxQ
sO+hvdBpN3JmM+A3cRI1yBfekb/Mjg/O+2/v+M1YA1mpO2V0pbkeo6S34/WDBf2To86s9yqLi0Rb
2vSL0ztxblyZZXWdwSRQCYLBaJZ3cUkzxgV4V54Bd9puYw2Oe42O/uvXifsSz0t9/TNp5Pspnrg5
KXQoiNWOpx2kBpsRqAC0Ar0utljokRa624SqpB6vV4g6gEJC53qiQ2EvAYtdRgBRx9KvVgvLPqXG
RmR4/1ET1xcmce4WzfhR0Pg5INeIux3pz7P5SeD4/CN8PlixvzjrsRf6fTY82AO/e+RmDwyKR8Xh
aBcUeruYaNV2Z0jotXW087k7bwl1wlYAyg7v0oWjtrDTf53yjWUH9DpOSMMyl+cW8lVGn6Ubv3LV
IByMtGH1xyOdgU3czfAU7lYUZerFGewV2kv+vuO2iAeJ2Roo0R0xxItraAuLOvNmuzc5jdoUj6XC
CCYzzdk5pmD4a2fFH5xNv+Q3F+LD3+11M5lR/L832Nirtds12yElh0MCqlyXOFvziJRbIhIwEV+w
jRa1H5aWcuK0KgWshcp4osTYrErTQcd9DBHDwaLCxTzKeDofbdhJ/BXKTpYVCmz1phb45AVXVE4M
lJ8wUOt8lNRP+fKawo9p9s8J9AabhW3LzX6ABFYiSMCMupiTRZX7qAyCBFESDyr5GqnNXDXO4e4s
P/mtCukmKzxZnlFtuDOqFimOjm+oyWm8rFbyMGL2FoGcM5AR7LObT5pcWrnry0UV4JP6Ex+CCGUH
V04saQB+1DE+yR4puouKt8DCVMwu+43ZybKjNTDOYw5LAY4qTVQz+TX2M9XJzZhRHx/eXxTVn1W/
MTVZ9VQSlKhRcG+AKfjUfI6PYxrBP6t+JOgCxdLjT2bzVGAXWDjV+z2rofibogKILl2jeN5eOcB4
aZAFNeS7qMiZta618RrshbUOkiDthDYBcF1vxX5pksa5f/TlkxuPjTy24/m4tWuH3dchbVMMt1Sf
n6mJjxsAaF5AmOixRnofteROkvuKPIZNyEhJY8SCbJSD0y/pwx6INHR16OhhWSUonm3cj1W+2D72
dy/INEsrosQhhzo2rN5/wZCzZSNVKFjWdKQFVWXVDlWotBPvWVkiCS1F2uMtwYxjup/YO4vTQlOe
NEwbeElvaxRLwu8ggI40vzlRGjbjgqm/3vXe1GR6e/BUhYOHwbUqbQqHzUZWNztwYSFm8bR84VT9
fV/DGIqk8DBj/muKsGOatCqaDuNyPNXPCfpdtYXTNIOeHE2IqANhtcBlOMl5+yW6/foBhVjQa4xN
929v7gq0BAO59ge5Jnv1NCTG4zmc8VFAzoNEDJzy6C9Eu+X9BlFQs+uCyh0wh9DkBGDs43AeVqJW
GsD5phZR7UBvyU+wqCs8cwsDTc+jMQI0QSPJ7eQEOiFeFFQt9HZQr/tWzyQR1ET7sgKkC+SvUvUJ
wgaSZEtJxb/3xL3Z8ec3V3LDsh7r5zCLzKmO304hyNwGrkothHB/uRSEe0OToxfkhdR46Fa3n5Fk
S7QD8iHh5glkeej5Uzal+lGaBx8yegyyjaOq8cHa6uwGwn12TyrTTg1x1ZjrdWNCDuhSqfj/OjUu
NKFJj97bJSDL3PYGxRHSZWOXMchH7qdFrIIhygRvsJn+kmzy3FZ8I2y9hS0+89DApNyYGd3yzewz
fJkrRYvtxq7rU86ji+MzIqau78dC1c8l0tVVZawuq/dQi8zHW33OFSIfCFfMyyj3yJOdzuZZnMVc
Mtiu46qVcnA44NGCDcXFaIeUF4zNPBxGaV2FZfCEAFOiMHm9K06AKmSKukCypTYZSPKwBSg8Hs6S
+oEa3VXGKkLOcYfsSWEuYaHGrTX1wbfGJ4vJOmVR1BESvG60Ep8zEcGOhCwv+1PCbRU5ApBqkXhi
zu/f2pysbKN4SuPGGDCz7dDCm60kSfUpkCAXHOlRDb3m0unxgs55EDQgiRDCA0oDT5FJoMO0SdRw
EdPY0hUuH7zGqZHzGq/sGtuJLdzpj+3NzOqduUmwUxfQtXI7urH5daChJw7Em0ysUuXR9UynWmDV
mNmtd8bGn98cFD4ahCoqMTZelSijT7S8eMkPlbtQp5udQ0QGI5IXJVs0Jt/bUZpKBL9+1dodHUVH
UQh3cpvmxHN6Qa/zgrLaIGYIDxrruPYUU+D7JREvZtwZk92KgwIhe/CrjYjayTUOhCoEmjmlsf1O
owNTyEYmS2odX9lz+pF/cC2JPx6vpDgTOdyZnIw69kUmaxyY5GkzK17rD4r54H018zd0Qphc80Pi
M5bXvdJY5k4Tsl2enDKQ2SZmp+wi5znuDxXglAKIb79DBSqhyVqGoGa/S50zj/9aiXQRUQkWTzj1
b6AuEDvDG7Q4VUHl7stmlJg1NNYvw5pDVbL6CkCdu05oNa+uXvQpCp9JexZrlWstoSzV2NmKmd5J
lr/OgwYcJ5UKdlexX1J2mbkEMC1wVmhqQm/flPu96WrUSAqUTPhsM1xKRqWMmj+E/dhSlXrrugOb
s87JIGg/JmjBvnZLWLSZy/nuAyZOBImHPuISH2mPVuN7Ev/03g9K1HFj1uLCzp/pLwCvAmQ0x+YQ
BF2/e+TmhHF0VrEVLiObzQ2BZBA4ziB7ZgSHxiiMxIysjeypnjFsYtsxhghpRU51jBhP2Iv09qsp
DR4MauHemIsB775q4mSirKOgvYKvAr3li+CQHWCzI3yW0l8oEPWV/qb2TDWzF3zpjLsBpw4ti+As
F0RIYt67gVjMRHAKR52dDCK2KK0mkAZPkFLO0bYXvDw+fjMHnmMkdMOiKDeSBUxCMBRg5Sht886W
Ksp/bvA6JbzYOQu7eaZ8IHOMDI4+EF6CRWTaqyIoqcc6MmD6EqReCoY3IqjKd54GqqasIYVkDyiv
okrvIMKNNZ8DKKJVo1ZS+f4iFuuyBHddQa0yT2c44/EM/OX/BLebBAVZoP5wgQHkcj/fgewyfThI
nR2gC6ozinjLCxk55d43Cy4MFCvBKIy3dKk5lJrnpkuTxx8w8zS9/4BJiNDEgQ+HDOh4/AyGL+Ot
1V809yMkp58VKisr8Lrmrsq+NjSJ+w3+yVIObuakgwVgBEyPIrbo+b6fADZv8Ngq8JwqgF1Htshp
NQhTGoeB0Afx0G79Y2kF69XCqGeu8Durk51XtQP4nFgAlzaVEQExQcJ9TjhoAD2dY/O7ItvW2H5K
KmCtrbXudra68AFzr+O7D5icM8wFwlN+fB3jHmAMUPo0WvfOuoBoXbTHg52bYRS+eZAGoJ0epJj3
M9ynNCW6PY0IFP1nAgoV3XMyPA3xqlcsSV46bDM3KodeOwCJoeSBPT3x3CJChaTsmMH2YpV7qd9D
wCiQfDsSUfu8XveNjvZYUCd+X4oQI12a1iXr489vfLnkUbncSrBe5TtwcMJvcmj8IYozkJ5Tc4Qy
IHYJV5Knsk9evl+ShJ7B44CZCRhqcTxUo+rBvf0oDMUwq3pAqyQj33kMkd0fAAE2Hl6ykbN1hcPQ
rFwI+tH6/3uR7wxPB160EviaOrynghXLrF2RsPJW4huSsqqXLrzeZsIDdNJAcASgVHSmK5O7Scmz
mpILPCsqbtt88MpP0T0p0sKIhJmriGfHtIAsCaAMmb7TcrwQmUrB7cCR5x6CiMJL8CX+dFvGAOW9
Khg5eRuMRqOhiCOb7TsDjSsT0IZBzd5xS+fbRt++os1hrZvbrf7eW4zOe1DVvQ7q9nW9/llSMJ05
ZjwvgZGfBbkDXNnEkUpJQ7dByvZ2lJ1AV6nkmhKi06aC6gyC5serPVMWgp7IjbHJPivQ1EpLPoxt
dgfxPdJAt24T6VytPk1TR1c0CCQpcK6z13bRYc+4zjvTk53WKFwNCCbT26yZIyzyyYex+Xrelegi
i54Vc/1OWcKCB5vzlnc2JxuuLbPEqQTYjEn+LJGXwNox++w5WHAfc491HghsyB2BMglApYmdiK9K
amgwrSkSYImWqiLeHKCUpi08YEvEX45R6fJLrOUHypKOX8ITaC+eljR9ZkphWN2bz5jciY0TOL3X
4jNAGM+Ax3dfYXLZ9fCi8wfKbj7Qa9mheQ+cr9aFQT+hsLC9xt0zeYgBgo4/RLRYgG5gssS8U6aY
BZy8Pv0ug30pnx9v318w7V8DeFyw6M7+i0AdggHF1K7sbMA53qDdqA1b/lleA7svAk4QQfvMNQs9
tPJCk0z7gtKIov2MIgEgV6OODRoYK0gIQeWRLJ3i+aH/82WTexlP4JyOu6qzfYkuN6EryHtBji6P
xz/O34Ph/2K7b26pqlUqjskKGHHYV5Z16+c8QXSJrqVk99jS7HDQ7gaoO2jY/+RW3R6NC3WOifYC
75LL6LXnli78JROjX7wZDCeUQhM4dWc/170aQwACS3rIjF9M0Da20H4ocurr+oIa9eOxzZ5W4WZw
07ViO2pgfi2/sOudMUpxpubZNxG4a7mmv0J4jqx+FCtCVWUpsza7hP/YnqbLxYSTm7xuOrsRhVVL
P9PKBy0O+uMRzt2zNwOUJpEbXVEd+ImwGd30u3I0qbsyvhF4sfYfmEHLyUgtgg7CKf1xV4LAp+G6
zs4yV5WrD5czmuxS4un92M7cYwfxwj+GJlslHkLwqLB9Z8tMqccJurUFpyDYQSlJ0LjtATgcQpOQ
CdgfLpDUDMx7TYPylCPwRi51lsvyz0oXL+zg0eqf03jzVZNtxAkAwys0lnJAEfOJLeXQ8KICQMkK
+BPPy8NT3/AfBSVzC1DCuQBHEFD1QA8h+jaF8WTdnJwY0iCOQKErusyqU8v6ep6f+uFZSNgNrSxl
3Gdg8ajuoNWAxQsY7aHTRHSXUHj158jLOiXAMr4mFiRRgBgnJZT0hi++QmvfOrpWYHIBXUf3I0Jm
ngPz4UI+c/YuH4kxxvoZ7tjpyRGERoFwDVDA+U/svjgMr0Wcnja7gHuXeCPoIKIDVZ1BeVnYfGNa
f7rMI4nZWFSTedTv7mfb89gG8sguDbAHraZIE++ofUbio3P1FnIoc7lU0FgibyZC4gAYhEkYkfRd
4yZsPNgac2VAavJh1ih2J6S81gs+cCYYww0KIR4UCQXEyRNLXCgOhZOglhFYFaQ2tRIIOKgfR+el
lw2Io//OH9DT6HgVwMLAI9F+P391WPJVmCHoV6BYslO6wRH1skIy2AC9MSOTKK9YT80Hh++MiJWo
j7zjnZc+7RrKpOWkE4k7PgxJ6OFIqCnnCaCRbUQq/e44rwqf6gTqhuiRkHmX0C7A7yoEtMPkLIlu
CdBRkSMP4UdpFm3lSvJFXcx4JdXTGNnbL+i+O7QBSTlKRoJVTn1V5gW61wq+oZND58XCqDuGjmV9
bClNjKQGkpWwkOSldAWiEBxxw773ta51A9Fqh1Y5cXETcYdUSrtow/cp6+4Kzy8oTfQohyNQvc5o
c0hRR9mAWIENDnFSCcWLlEpNemwCv1CsnGozynQzMMurZcM3jFoPbcQbShdxzCbN+r5Ys7HojDUE
1hF3kKHP0ZzSOhxjJFHpPsEHet0l7v2o3HmC4ElqARJySNoJOQhn08IP8MpTeJCeKyLvV8euCgDa
rzoq5fZ95FSNyg9Zj9aMPoYEnu9QIZh42IiudcFhOW/FFHLng9Ypp0M75aMm+RSEGEh26Gfzvv+B
+LgHsVTopJS3R32Az05i3Cr8SupAzH+S8tpDT1lfcBRhKzZP9aiUoh5TX3T+oMptnMZvCRirRN1H
wqD8rGTWLT75so5dsFcNJZWs6pRX2rVLUULwDEYbL9A9dMFGT2kYsGFOihKddFA0iANx3zSS4NuQ
X3DRxoYaEJrolbDLUO8pGgVJedetJShil2LCnN20rQctwt/nFcmFGn/NlCSxQ4UJM73N3MbdlAUS
Iz+Ry/hRuy6bSPD2VF2Lwit+TQZ4RCy1zVvFVVUFDbtEeYqGqO9JB0VDVs/rOEo1Jwchs87GqYIv
UgKp21cFBbXlug9Y0XTTyA+2Nat40AljeScUtkjQUP7GKRw62VEREmImHIiMX4oO8w038DVF4qZJ
O7330wRS6qlTQmy1LFIhVOUc/cCgvyqTvnhyIXHIBVBOUdrkkmWZNGwTKYfgSMR2EaXyFNqjVlwS
shAqljBJDMmQrGihUZtWrlVBZDUBW3eSMHpNFVy8yVM6weR5bSVAMhVRDYPWtyqUO4JmSYUiTdnG
uRXHLZMfwUAQSYD39nnfrxyfKumLIHeAzAyKWMhvbitJwceQFplguj0llih8iH6jN06k9CrL+o1n
MKIbclgqruP3gwiWJNEv6nzNeL0I0ooM0u5mVBZRAsaWnFE+qSSGIALt1q6gDdB7+1aQ4vEMSFm6
3sErMo/aM0XChHoUu3mlU7LfpQbjs3RWkIamokFz0Ywi/7RJQumgaxmuHah9XKgetd33wiUzc6WD
LhkVX3CloRdkyv3ED02IWzgdbL+COnWgbJrApmlL8m3UKIki7LrkrZGf8vADeBySe/5P12Wa4nz7
MXhelZ+Fz5m58/7FfMWBwQ0F78n1UMRDAqDJWOp2DaoiEK1jTKSTZcIImpybj62Nv2xywaKqjuQf
akYY/bRJOlEYhwLvKm0nohwbHCU/C7JvJHQdaAHdL2kizzw7cOVBxgpRCxg9hElszBVjAN6gibEP
hFxLKt/VgZt5fTykuZIkQhSUDwCIAVXLL9jwJkTjqloOaA/tixGFBnM8x+tsz9SYvgrJeeFJGNCI
URE8vCo9ckGpoRRaKsuauNifOhc7w+GyoBbDiip/MEEoe7thyCB8i/fiszvmjOu1VGxSIxgs9BMB
9U+1qrINC9IvlfTnHlpjY+yopwr+HDzY769+KYoiMchr2m7c9469pNHVryAGXRF+eI99qB+0R68M
117IXyq/sQLKMfORZ+2lRqEqrlTZX+VAu1XvuZdqgvsjDMjuL6Hl2ZntBxEwdLQyCIQAz7r/yGEQ
IzbkkQHld7sXFFrfNg4ohj47w8lIdB3OKdh+9ihlQIsQSO3nhY0yc9Igk/1v69PoqHchxgHfPNhd
ua7PrURi6UpTRsed/BKA+WJJQ2ambRhs0ViSkTCdG3NF98NNUrmBhLCIcL4jvRSonavoju/ofbin
4bF5b4ca35p+ilmdBbLl8XAnYSeSm+CD5CEDgUcLmNmmpHolME18HYTcDllOOSI0ryUC8b/6p8Du
ggVb0wfDv4zhfQbeVYSfYNW7H2nql3JUJxm3q39A4bdqVtSe23fP4VNoABj2Hwzs37bAaHZvq23q
QWiVBKLnAsEeYp5EhIZP7leqyR+PLU1uismosJL3ligXmi1SC0uyrAqNARrGnyzHBW48NvN749x4
5T922Hs7IV+IbDjaoQi989/kYJQJAX9mo4bHflXY5YdkYbuK9mO7szvkZiIn2fCyoB154GJu18Rq
4Cd6zn3HEAlF6763pQJEHNf/zt7kLe0BVpI5EYYJ7nTkFOjMkAoSHoNzsaaO/52p8aF0cyfQvhLl
XYD9SF3CMxiWdAec7E89TZYYh5fmcHLEHaqhGbdKf8ckPzNXEA77Pjo+GFdluIWNP0mCYJtAJQCk
1L/6C4hbJhvfa4cwAu2xsusqGR0eNImiTGezQwSIKwXxeDdf2pjjDrjfmCDMxXMcvADjG/n32N9M
Y5gHmQwwrbMTPIgAF5WeO7KVMGAq7GstwbkDlCYsGkIFIRSFjzVUZXqKXyJymrxqx3HffcXkeGRU
ULvpEDs7if3uQzNN0DG6EBctmZgcBYoFDQ6F99iu5lkjiCy8eFp+qWtq1ggySaDgRlQEToD7Tcko
So9Ir3F2pVuSJjtW+bZWFmr1f/cjYGH4HzgneaQCps6RF3oK4jeDt5fDtfDCHDJOp4OvUjlE6F0p
i4W03CTAw8rcW5s4yD6F3BwAO97e5VxFreOEIVTJF+rjwzzF2cCMjEq1CKkAUNsjKfVn43txkEl+
sK+GxIrTi8+jUKumEcEDRwuyZzyICRQtdGUgxWC1HCBxUI0H5/khaDI9EBvd6Ze43MbFuj8a9980
GXrOZlQVIhWxD3hlnScXrlUsNzo1ydLun9arf0cP7U/QDIC/GhicybaJ6pHGDS29e9mvtFy6ZglE
m9FI53qacqIRVrI+6b4VYcGFTtlrRruQhAVIAGR5wLj/id4HH0IraR3ta3Bmomygo3iZaIHhmq7O
aJRearIGaBUpzBg1VMBWTRHaSpVhM1/yQkJyiv/68y0TFzAoQQXmjibaRyxpvCM6s/wKrb1cQ5J6
0zAfTJioyRcnmIEsqTK0AfqKUNEKcDyWeqkg/P7mx5pcbyhKb3MiBNcoucSexgQBcQ9FrgX5oRdI
9MYVVoiHPH1VFjVc/54VsP2jVQDClJAo//M4CIawZ/NCjPZ5lH6BlxeBUXd5fFD+Oph7E5M96WWg
PakiKdq7QEamjdWJGvJXj23Mbce7cUyWgpcaFySZMII2DmguDRWhA71LVtxu0BVBrSvCZjoU7x+b
XRraxEFzjS/0bA+rkFMM6U3p6yy7kOqfCWLhZBCnj4W4MX06cTN067qCU5bpnipyo5SOTHHhw1pt
ARFNei0SLAVcxm0Zml69YPpvoHlvebJwTtvV3JBW6T6WL29cWuhypI7bt13SRpumvceDdDfGyeqV
eLUmmVun+yw0JEZzZT0PgEMgrWxWu5603kIIMTsyqLDKMpplRldyf+dlXBwHSpViZPwrVSHZIyET
mb0iW0d8dilAmvHJoLX4x9jEU9IdH/tMnGFwdaMGwYGr36XULMCg9ngzTh92/5pFCdhbSCihiDB1
yVKQD0VYY728NldLxhK9NYJ2CUB9KtgxzqUTj4BOeeMhXPCE8wsoI93BQucVOJYxSLwJyZQhqZmU
ytO9M1iFR2kQtqFJkaJn1JboY+Fsu2DhIphWpcbRAmMAdmfUORGKTTNUYOfMWtkTs73/PhjJ8YNS
2yMPIUFdht9nN2q9imxpWcvjb7h7b3bcWjcjpUtfRppWyvZ9/c5/xw1AUk6E+EIvKbTmrsRWdz7Z
wOTlXXvoQ8VuZLXrXiWoVYuu/njBp9mVP1MwmfWqc5FaF7lsT61olTMCI7RZsFt3G+hWRGoVQN1k
UJHi0QsQO7RjeoeGpqeeXvlFhd+/Ed79tIw/v5mWoc8AFMywGoE1gLsVeAyGxGqyQmvmi7LLt8Hq
Bz2K1FHWGevxLMwuCMqgI5c2OsvpySQEbC7TUpJk+zRL1V7A67R31bAzAnbFupCURJP/f2BQHPXt
0NqPvpyJwbavXA+v8mxfCi+guFfpdhc4roZKQ5kC9LOEs51xH2CfxlsHeuRIEE+76XNpoJy+ZrN9
3Hv70ElMyslJirdxrSxFtONVMokeBR4OcRQ8QI7mT6snR8eMX/j5SNDiaKGJ5Ayx3QO7AC2Zi+Fu
7UwjZ1fkPGYIYKcxoqfqaQDfPkOCA6XnWgPhb0pHMLdDnl5zjE5974l78XR5FQNSD63Ii2It6VzM
BEH4HgUapQInS0AS3G9eWkwCOK843xdZoKZpoLblwtTOWcDDBxJAcJHcH402NquDTuCSfF/6MbPp
JNnTAwkF0Mc7c9qK+esQgKoc1dFGTaWpyouSZg1T5FW+zyxWHWHJ4YrWeV3YdGTrquJq0KNzptrt
iI2K1KUO/vlB/mN9ctGlCoX6O1vDulwWQGlkzJH1/H7B683kpUZFvX/MTFaLF9q4qAsMkl0nT9SL
v8LzjoaYPSjg+a1s+NCyfV14v86OjEWWFscdx+KXRf3GuxVJAylRlDv34QDupniD+uGCU5nWC/61
dDcmJiGJ4Aq5XIVdvldW7Dr4BKWa8ypqhV5uGd3ZiNBIXWphmr1Bwa7471FN1msoGd5PS4zKs4RP
7gUT+hxoxUey+R/Svmw3bmTZ9osIcMwkX5NDTRIllUqTXwhLljmPyfnr76JwT+8qFk8Ruw+Mtrvb
gII5RUZGrFgr3KFKbOyjo+4E9qSNeHubLkULSP8CTIH8L0GoMlvB0I9CHhg4/1qWM4WbSBZ5lggt
rE3m30t4JehRuXIA/xebYHzW0DuqS/OQT8ugnhMj/ezWECaXbecxAbnpfo1wanlOCaJ0jA/Flnkt
IenRHa8MXQm6drKJt4kj2IiEAs/kdwqERpqD8mfizv8brab1p7fG3HnDbf+P5Z8JON+jIE9LpRGW
tYfeqkBppB2BP3gYzd+G1RzoyhpO2/HCmgp+QegJQyEHERjyf5cuUyvypuCgtnHRpZObFQ2aLYGs
tl3hJWbd3i5z3jRoyV7aml24gScZUebHpZv2pzT68z38CqCSbQn1YTB8pqsPPPXN4skDKUrNtPoh
+oU/h8+q37cv/o4PTuLLa9tpbfyzeKerGl8qdXwTUd5BByzRXSA9C8FHOQamGLB418abCBx96O4c
UOUyqbTi66/fhRezguTd5QoohtJTWcEX1N1fb+t5f1Noo5UPo9JZfHSgoZ2Pr1K5Ri4/revFuk9Z
FxQo0euJUAR49ZnVQkSdjjSNC5SGXZCnVtrLNDMTaAnX/p/bC381x9Apo7iWZTgJKCPM6RdDqjRl
SUjllmnyXsS+kxVQomia19tmJjc3GxIK3KDZgKouHoM/983Zwcl6rdMSyLC7fPDtXHkO0T7a5ffd
sNb8sDSec0MzfxtzTG3awBBQO6coL0w9Ne5HNV+ZtoXx4H6ckmMTywTEkS+XiKq8ABgnxHgKt4CM
qB680MLJjTUahIWtgI2AOANBLtLHcy8uhSqYj7uhcodXNWGqWT2Wqt0Yzu3VWZi0Cyuzw1+QrtVz
daxcKmYmjx5De0TO+LaN67OkYU+DWBTpRBHS7HM1IjDsFMAJRNyViIAG3LZUwLopVa2Fd42VRxox
Y+7FZtHGpWnIfsl6LsR2W8dr2ISlOSU4YOhcmX4jM7cipm3VFZpSuiJtWaKpGzH8itXM9CjE6Y21
JO61Z8W4cWWAYQhtR4ACzrZKlEWdnOh+5Y7Fx+h/5aUMpI+lyCi0oTdG6fKtUDwmefDSF47xq6v9
TQ0SN8kNxK0mAyTWmIQ2QF2C/OjB6EEQcHtd5jx2yGVM34f0JDh8UWSab+W4ittM7PTSbSpjW2eZ
Sb4CZRK0+CXtI27Gp4KyQNkK4j6JQ0dXdkV/zwO60VHNVu8raLImr7c/Sb12FuhtQKoUFBSgidLl
y8PVNGNc9zpFjDuUb6URmnWsrgSbCzueyoBHoVaiGNAom+0B9DUFfdaVtVtIoyWH+x4tWTFZcRIL
Gw1dyzpoLCBrNJ3hy3GEDaflGPPazeO9NP4tDcOKIsOUg5FRJVnJzi54pAtjszOc5L5EMlLVrlbp
ptw8BMVXW3yHZAXIMf2YmSPHmuBaUlTUd3BDXY4JFZa+rYK8cUn9KQBXphtogvEh8Sbfy+KLhlLM
7b1w/dzCYwBsIEgjKqhIYENcGlQ6v1BU0jVuoG+UOkL9wU8tjb/XtcwUw+U7ILdCag9f+Uk8xLv8
BLoAI95jp7rkwNXt7c+53jcqkm8IPKE3IgGlOm3ds3ssSZNBSNSwcdPssSbfenoX0XzlRC7ZQHoR
iljo4kMtb7b9AzVPBDCgNG4FdGUIybwceab2v807YwhTvgOLOPXVz1shi0wkPGqKxh2dGu8D0PiB
NRHMoGvP5ev9cmlnGuzZhKHxWwMyGXb0Adkz0dajTZRu2hFaLStH+tprTJZwpvFsBQzlZyOdWQqU
Ti1QLGrcRiGBWUv9gwxm1pW1WRgOUtmSiHAZXGHgyr4cDi99fwSEv3Uzy4lNpJqZupLmnfbz5QGD
7MWZhdnqN6Q0IsCJWxcQF5DjQfxtpztPa/nyeWM5vD7Ukqe+flGeJPvmDjCkRl41StS6iZredyfS
IYKvd0aFpsHwJQ2exqZ4F/t0N3Bvn0CGEwyMvepwoprQnvdPAYC66MRP7vPMVMrnPMzvyJg46C4S
vOPtI7ewrvhSigBVBsLtqtFUHxoJj5OydT2dC7s6aUO75cP3bSNzAN//n4//WJktbFFVfVUMvHXT
8b7xIYBsJgHuZ/V38Kimvak9+B36RI38sRez1+IvCYDss305WfEvC4P90TKCmAZQAtIP7fHZJm5z
4hV6xgcXIGVmtA3I9G8PdE63MA0UFuBTEVGC2GuO12ozpROLtB2QkEDHufIeH6NT89rf1Y8gMNkQ
KwGhZ/ioB1Yw2nwnsz/Evv0F04mfbXBNRNAMAC7CQDQcXR4hIYi7WODy4HIoPZA0MKX8kPDaum3l
+jrEMNEgqaJ3B1fvT1R2NpEkydN87L3BlbJ+S0DfoIExIsve5LWE3DVEARMqYywTrAMyzOq0pGeW
ujojYs2r0R3M0ep3yqF49sED3JudldnDAb2+j775N9qMz7dHuDSP53anvz+zG6aQqheFcnTfrce1
l/e02+drdP6zp9k9+9mqHNUyejpG12Dq5rM91GCZ08yn2FnlXrzKqMxmbxYjDRUVQIwAS4P5mW4i
K7/Xd+ou244b/s6t33w7bASHuMhKQwWysjw7XzlxCwcCYTlaXVFtQAMWHMzlWEd9pFnZ5bLbD11s
AmnPPOEtEkOmfmuiDUESFC9N6oGw+pjLrxV38ipw4qx7CD2wuiNJWZBx2+Z3kLeX1xTOrq8bYLAm
xT5UJ/DM/HlTna1DFYACSfYlAPEBlDfzEe1Yo0yCbdIXoEZRU+IIRGxQhlfI5vbuWraMGBk8AiBG
m+cgqJ4jQ4vkpVsBY9IBe5HpKRP7jb/L+XsILejb5q79HgAuig4Pj4AHt9EsytOpGAljFKluWJF7
TSgcUM6sRDwLkST4LkSk0xCQI7utzLaaNNAUNUVDdevALh4jD1Xb3agzfZN+J256V7iywGKZdXdV
aimqU0PGT3qUnNCSzHY1k3jtny4/ZrbrIg9KnLGnq+7wJIIegBwkkFAhCgvNsN/xZqtDuPg0vkI4
bai3smM0u9sTfp1EhZwSYFWoQqHJT0Rwfbntc73sBrA7qG6pCgB8mor0hO4Xmr0UkcxIs0+Ce7nZ
x/pekxgddVNPnEj7jICe/rz9JdeVqp8vwdULRRWkq+dZY0EraUlGtDLSLz2xFLAM1cfYfxDM8FEL
H1KwggibtLwvD/I+2Ktu9EQeqn1yHL8lz5aZ/CbRLaBXxlbRTRDyjCsXyXU8Bu4jTUcR3MClDBLO
y3mKKy7nRYSvG+qvBkSUtfGUKn//qlByLgU8y99uz8Z1jQKzcW5vdhIEcLh1JIW9vt3QfXfnGiDs
f/ntPv9ZGZgyXbSXTh6WwOyDOYcy6hXKy0+TSRYp1lzlAbK7OnolHvvR8Y9oOtMc9J8mm05nXX8E
vq/KmX8oXw3Jke/bj/EXbe8FZ1RtuXZG+qSRbSb0ZgGB59IRNqG6Jm1xfdVdfuksZKjjqm4pSTWA
ZFpGSqizj3tNXQM7XF96sIJsCKDdcBNoQr1caTmQep/yTnO9wYyrkRkqXhHHEH1dfVAxNWCqimaS
OHbWIqJrUMm05ohxwbQlTc2/M8sGWqyHVGg1Nyy/tIMwyXhaGbdaUF4O2zp8GAAKb8TjGK4MeXFe
z+zOfIA2eFKj8VqD53utwlOGFS/+1drpMu5Vqk9B5yxhUNWdMMT5qLlNWLsjjbetXm8UrV95/U3O
+2ozn5mZxe8oFgbE6HvN1RJto3UJMelQfFVIyiZGm9ph0hQrV9bCDTldVMiZY+1kJLYvt4uUlh50
ZUXNTYqPuAL3vsNj7YimcdYJ4TboBfu2Z1gaIXSS0Dw5saNCSPjSXk5iqow+0dyuz5jqv2lyt4m8
5wwNjH2VrgxuWvn5dE6AW6TgEDxDrvXSWBqiSxTEqZoLxkfChBH8QXmW0RUXtJAbBaj1h3Yb5UK8
7mZXctAIGhqLZdUloPnKdPApx8c0eVW1EF0rNsFG6W0DUm12BwZ+CpaozzhzSmPqpkbzmqF8RABb
1WB/bFJ7NaGwGDAQXdIn9NrUTTObBK0Jx0aOiepmUbKvS51BPtkSsL5o0AiIzND/a2pgfvM8LzfH
35ARQAfoRN+uKCff2BbamwF97WeIabfNXRKupcYWTi/iQkrB2ABwNL7xco2iCq13AH4SUJQ/K9Ux
kndJuJKMWDShofKAbN+EQp7t8S7rU7SxSsRVx4fOfx6BGOz00+19vbDVKGop/9iYzbLhg70PDWvE
Lcbuq5fqLyHnK0fnGs4AB4tm3YlefepJnGM2qmGslU5HsAPORqYppgxd4opvPQvsnr89CyDyRjuG
j1DftQbxha+16C0e3TPzsyH2KlKbcAwI43s0ktYBeLTDqCwt7ofQI9cIUCTGoKwMemFeCTD6EMqj
gBkBQX65PcCbSTs64Hr3ZM43SAVG4OqE9uHt1fvpZJt7Cuh5IULCexsNCDPHSwu0rsSdgqj6hLeQ
bavsaJh3R585vwzmfG1Cdi+a0KJ2qCtYpm3f7d/sb/b77vfLc3MAP/afAMz6z2AB+9hun7bb99Pf
p2dwHVoHy3ffD3vPPDytgcuWluP8k2cHp9C7tuYDznU91mYfvdDh0NHSaaUHCcCW2/OzGM+dG5vd
7V7qj1wfVNVV0IxQVHtAQ2X6omaO9CmUjqra6Yuy1++i4uCBPP628YXjO6ne/bM20xY5ez5OGt08
yrA2SvKhIs3bVRY672/b+NEjvbUBZj7C98SiqHuqugfwQ/bOxDIE0jdQR8kgZ6WTBpUd2z3TLagC
+eAi2PM7JBIgk26tJROWQnWdgncNbQvInc9Peaw2ipLEuJH94Vfeb9spovFZPT6E/CBqTpWtNVou
HTFUj8DFhXsSoeNs75e1XgoTz4NbeiLT0GwWrFRbfl5h88lFOhu+S8JbDK+1yxUE9iID4C0hrgNN
RnN3Gtk3sVT2RW1qfnvW92NolhZhdgS8y/OW7pL315RB5eP4Z61lcPJRt75k5sP0oVflsZ3Gqh0G
11M6vFV/ATKysp1+FumWnVlIAE6JYMgoRpyyYQ/O0XcDWgefnBmsunv/dE473fr+0eWxDPPxq3uH
sBQrGFLxYPJzfk/UY7HzdMgh+/namGtUd0sHCiSdEgRTQICNlPTlcoxloGdh0YDvAiwjzbBvlW2e
tiundnGmz4zMZkDQ6grSR5y4PXyFDiwq6FsasKDmv2+f3MXde2ZndkFwirx6XWMwjd9DMIxytNSU
8bASSS5PGfrzp4sIvRXTV5z5ILHSM2Nse+KC+whPqrt22ErgJLk9lKVY3MCSAKFOkUFS5UsjIDNp
/SDLiDvoAJe+onujeKE9emqRxlnTZ15cnjNbM4cui+C7qqKUuL5xGL/EyCrKypT42vNiyZmBZPan
OI/b+0e34mzepLbpKhKUCItAQB4pO85FcwhKq++fEHb2KLsaxvH2LC7ci1gnJAJwjRtAasx2tw4m
ab9IFOIa2jAcdCko7TqUNmNB7jnyaWAPClcsLmxBCNxC01sFjcOEvL5cN2NQISIiwKkoFbiYIuTC
Wn66PaiF5bowMcun0DCXQXIBfyLFKlMAgFaRYBqdNF3TuVnY6BSdGXguidM/xmyjJ2Po17EEQ2X5
BxiaoARRdb/SdblmY/r7s00x1iL1aQUbdfwLY2noVupXgOOL84W0r6ohJaQheLs0YZChTeoB27tP
QC/UjsOJECRDVAG8ZDEaXm6vztKWQ1scnjEaODzwyLq0JvtZCqnzjriCnAd2G+Tg2R71mHk8QJNZ
GgabJg8+b9v80WyfXTEXD6dZSqIpvKCRUjycepBa31NG2Wu0ea2sDnKVJcQ/SvPBZxDL3BwfHz8e
devIBujc3UnQuTM7JoO1sGNrscviRJw95mYTkQqAXyYJ3GRp1Kc67HUz1hvISaBkBRFo1mqFym5P
A5Ext1fTcPbwmq10rYhVg0w+Wir2w/6V23hTmzVmBK9p/IpZ9Q6lpmb/DuV7B6Hd6Ts3hWm6QKrK
0LyQm8fv3RGbYkfQEBSaUImB8KMHfir860QPCtIo3MxvrQmRIpFtNevp30waUZAQAf0EwCjzvdpy
deiHnOIFrPmqI/sJiJ3S/L0YyE5u5PSBoGfKWpm1hUlDzhQyTAD+gY5sNmmIPmOpowl1NfoyJDvE
9Tm0s+Q8/u+vTbT700nnHH39oBu/PBjp0AxdJYUUlzNaGMRMya2kRfW943q3shGWtt5/TKFYemkq
ybSq1DQBj3xePUdq+6r28hsNpZqBmFwzA6i6Orcnca4vhCL01AICJA0QXj85z0uTfqLDZphS972G
dG+FZ8Ir0jlWYkZ4PaDby0weOANPilNbut2Z77INlWpSbVEMuP0lSw4VIQMUz5H1vW5syjSt7BO1
oq4h7AXyJIrfBm702zYW5xewFIIWbsQnc9EGgcba0Po5dctgjEzUwB6h7I6Eg4acsvI4Rpvb5haH
BL0d1Lwnlag50zWAS6McejV1QczGNPSj5frveny5bUReuiZQNUWeHI0wABDO/BUdAlUIh4a6FfR1
gu7Qgb8Kt9Hwt68fxYS1umPoaI4UH0uCDJ26AXde4h2ykbNsGwrHvo0Z6hysF3w2eN29HxTMg7xW
8yiuQY+vuxKmzYZDBNgpAH9XXC5dX1e8qgfqekEKqLjiBPWhw/PF38m1pUkmQXuGyWXjX6wDxSKo
U68X6o3TDJ7d1VWn6GDtUKgrddCCprR+EsCVtvGQyFupbP5UJuae/NzUtAMvTKFPQIhgqjFbp8cv
DcXyAcz6eISjRQkosmO26yHIbOB+e8Dl1rPY9EHBPqJ3MWGP/ubbt9ldiFlggWEG+6enxjT+RexC
AfsAohPYI3GeS0QCPdMSMIi44UhOuNpPpKKl6fWyuHLefoKGq+lACAuBFKBHIdZ3OR3BmBQgVTTg
o3FTJbuYtZbkDDZnDyhjbSXrIWTfLftK2F2+K0C3BpIIVH0lG76OYeC3T8pP1Hzra2bvBWkijy58
fE1CBqY2lgHWzT9Ct9HqjZcdSOpGATcVgkyUgf4cSBwBfg8hFL4bclvtZPC99g5IlqB3BFi2cDCU
HXDLVkEOA98q0UGP8EiMzbqOQdX7LgX7tA9ZEz/wxuECSHrxpjOJzkQ3hL6YmnKrI5Bd8HdaMZik
XRssZvbWWGcxsBCBm3vsKbxCi2ZDUOaidfP2dC75HZSKUa+eXirIbF2uLY/jAmfc113aP9Yj2DPD
k66Ai7BZuaKW8hBo2gK9+gQeAgBjdqZQtPDDIMOyVTg3OXsHJ5NFERuhJsdwK4EWw0DvHzGxmY6Q
jrC/v3T29aUy8qNtUNum+DWFPwPT7afYwvuaWZG5VkBZePdClQV6FpNuDlHI7P3UlnJNlSDSXcX/
LQ6/s56z1P9dZr8NrbRVPV25La/JOOBKz+3NopKo7EulLmCP6p+if+8pTgnpOt65NMCtXZRMLM20
Y2piGYcwAuMd+N2yXYCgkAxPtRyDh6Y3E8lWBgUbEPLsQN0jF5g+89JKpI9BMkeo/qUCK8pj0r7q
7XPsMW2Mt7Gw1lmxdIMBwakDV4MOd1R7p3v0zGnqTdIKeVvrIFEBDq6SnSYdn1W8QurkOVIeZO8e
Gj9+9FWnfzXlFHW74WsEe4+GWyr6EMPB7AsGVjlWySD77ziT5D/1R/rcryltLN5f0wJP3SYAr8wx
p33T5X6ppbqb7PT+w/OR60NVbKduW+itq26/UhReyljTc3tz90ljYgQl7LVgVx3z9E0z3sQmMMmD
lpu+8VTouFLA4jCGNomfFAkE4ONKSDrXWPgJEM+/Ye40AzAqTG0Tbu89iIHpZc9gJmchpGkkyzA2
aFOR1SeEWqZCnTEFN2pvU/G3GFbHKoAUlMek1fbiaW/PfRsKzOBwQrUGiOnZfV6LgViFMfZ+h43q
KiUSMPlXUZjg8Uv8bRmtOLqFfpkJEIBaL54ZUE6UZ2ethKqGkPuF7kJAQuG29qgBJOf6/Udp1iln
I4hK8t1t57pU8Ty3OS/WI8ldeMTPMe2AaoNryAnMfivYYBlijzp7y+DQwNsGxkTPRce4la4U8a8Z
ZuBfzsY8TwcMpOQBn+xrvVNzcmiLHhDRFgJ7FuGbYOBmzR/ArZtmB1W2eL7WwTo59es1/mfOfyAz
Zz6h6f2o1jrYL41irwjvumJScScqaPQMgpU9vrifEKJDVQzlOST3L/1PpAbaoHsVjvUgMdBcmQa3
EoTOET0I5FFWSjNeq9Usu5Izm7P7OVEKMLMCYewqiq1uOgqJa0wuKtaAaDBSvxUvkvf39p5aeo4A
JIB3LKiP0MAxG6auRSXIZjvdDTXRqrN3EbChPD7dNrK4bkiVgt4YKnJAY1zO5VA1kppXOnWjKDVD
eet1iUU9u1a5Kaxpcf488a82CfYISNaRIMPz/NIYEVoA6zkcAdrUrWgX7UQoqeNAMp+pKNL47GQg
YAhAV4Ui2GgJ7BNFqC25e8zvOutjAnN5LN3dvXTsT2JmiDnB4oIihuy8/Lk9K4s7DI9OZEgwMVcP
+0AgMs86OHItyFzdww4e4kPcWHguOfHQ/4qrEqzv77eNLoUkUDIBHBq4VUBHZnGTKOUNytEwqnOF
ZTHCprt00xjgiMsRPEkr79DF3XVmbbYWZV3FUalhQxO4xEL+VOU/A56Vt4e0FCoAJYWkBSh+Afb+
cVtnbmEw0jiThQCuX3hNG84S8tnyXdOdfP89qbdJzRogEMUQt9F9lLmptO01cMyKOUArn5FxP0yM
Bg34sobCrpTirfbrTRVuCn1TdNvb37p4xCc8H3jGJCTG5mq7vjTWZSG0uiv5dqDZeb5Jj01lakgG
BIAzS0e+dlMtrfi5xdnFSFPVj6JgOuEh3tf+KHz4WWznXo2+rK8q7t473M63R7lmcrbJGi9vomSA
ySGO7VFFLF6f+uQhR2exn3S2Kmgr3XVrBqe/P9sBKYY38rafDO69fcrDu9j7U/pHSB1YWdhubw9v
6eBOAoPwMbgermpmWiMrvELWxU0h8yFUB0nfdgIjQB6C9FZ/b4SVWGMxH4eu6Yn5bGq0+wkJz4bX
VV2GOj6wZTLAGvq+x0vH3xaPigO2P/ZLtUtG9lN2XGKnGIRHLTtxc6R4rtpZsrK0026ZeVcdaSUD
w0ZPKkhWLmda8tsBct3I6WIj29T/lAu+ranOcoTYt2d54dK4sDRb00QoEvBjwFLi/arFik3vF0lv
rCRGRktYWdLFYalQOUXHHe7B+Qz7beBDEzigLsogCCYiR5UhckJyUxLX8rk/kJurKfxpSgESAsW1
yWmerWZctKNfliGdcBBhtAN4f6Q7kn+NVit8xL0dB4UVv0DPoP4cpLuQDya4GwDMaHZKfxrIRo7X
amNLXglqhABhIf+DF8wcJVTGRpUJKRK+aQel2vGlko6qbgfkVyGkO5o/Kn7+qihv/2KBz4zKs3lA
PYD0GYy2MYhq+2+gDa06/27Q24FK2spumkKMq0nH3YDSHy4/ZHsvjYmCQrIQuhSuGKaymSRA/QlJ
ucbTsbiNzqzMTkczhonYjgWSaNJ+SFETQgWnRed6ByXsYa10v/QEAZcLyg+TeCXQmbPYrVNA4Idb
DKmr91q0PkdoYHsgyonu9KP/mqxgXRaHhqnDGcFjFxzmlxM4SmWUZBFHKj760Gs4cfWT8zdZWINX
LC0UuNlB1A9EDZKD81iRhonSpgN1e/0Ujq5er0RdS25lQsX+hIbQa5+No6KtV6OjgbrgT2Za+dGD
uMHIXksI53Ta79s7fHJR802H3phputA+c9XGXipdFEVoTUMXpz3KFcvl52RE3eSJI+W85pmXUmIA
Mf5jjcwKRahhJDIwz9TNuL5T8nsxBxtU9AH1eSn7HYAIyzMrDZ4tSA5RElhFJYGXZ9z3SWVDzpyN
8VvPobbOd3rwSvuUecaD1z0FOeRHTAEM9T0S0+EhhtaIuJtad0e+B1fEDvzkeouDe0RbLxg9WCag
2yO7A/F0MzAhPVI/ZPJg3Z7ZhSv4YqyzPCPomr0QhBXU5XJw7OqNTgQTMHZ0Px3QptPtammtTLS0
LyFsid5MpBvhR2az2xlJBcEorGUKvYAoE+91odjdHtTSEdNxr+Ilhoe2OK9EGV7TDKCWpG6cqypr
E9kwqYLmfTFFcqXwfbpy6SmTg7janwaKpVAHADnnHJdDxSBOm9qj7v27xiygLgAKfJ2y8u+/7j8j
6xOa1uwdv/sMZWRzysWr+LUhidm+3B76QpsmelzQ54R3CYrF4OK+dC9B0KFDXManqL2tNBCAsFJy
iIMtaXbiuGv72OzcmoOdey8CdjUGCOGdCoiRgdVrlBtLHgI+Dk8JpJZlhHmXnxKryhh0UH1yfT4w
0n+o3hE0JCzuHqtojT33Z1zzJTDgHtDpg/jOmJddYoMOObYW0gyoGiB3WG6DYDPS7YDBRX2Ahkdc
hrEVo+Lfsn7E/5SZH5207rSyAFPUcetDZgtg6KHiS3qpu0K5JXW4FUqbYODDMQcNrbFBviOL/nqK
WeF99Q3Wk2GtpL6UXcJd9p+pmF2epdRD22vAVATJr5w6nDe7NgSxneZQjbXd09SkMn4XSczSfNev
YemXVgK1L5S8UZoSgcudXM5ZWNaoApStSq67nvGO56GfelaLVkM9q+61ITV1NWZGdIAgS/CoGJlZ
eNthtNA/Y0lrn7LgagxwDEAPBZ4A/Q2ze731pTQsOgnvWUi9gMg/WdN7WIocYAE/GWQIBhiAZ4sd
+EpeEA551lrfNNCH3Qr1k6TdT3wy5VNBVFbyQ7jGALGwwy6Mzta3a0Jeepmqu0Z20ozPqdBVK87K
Nl5wacaUYwKRFXSNgDW8XEVk+9tCzwUcXjGCvAppRgaGapkJhRhsMvg6sw36yBmB6mVKXKN52Ujp
QYwa/YlQgTCpMP5F1hKeDahUrCgFCcbsIcPlMkulGstZC/dSufEeBe2QIDWeHm+PfSHaQH4NSD2K
1AL4jGbzy+syUssY8xsj2SLiESHHh4ZvUQrwERoGax5jaTnPzc2GNUj54HEISYH9/r6WfxfhvQY+
7v/bkGZn0hDiohkHDClqkFWH9lbhSJXC5NKmd9G/CN7RYY5lkpSJaEmcbR1drpO4UXPDTdFPHEsn
pUGFUHhv5LUNsdRQeGFpmtozV6OC3yqPswz0OHLxlqC1ZYCoaKVuuOfQjh9yg9HyN2/wLrTqNSzu
op+D9BBFXQ1pIXQOXRqXcoUbTVgarrxRx00cPyZQD/AaU5EfYslAaW+nNcfa2BfKSQClb/SioNN6
TXpzcjCz2+YnTYB8sCyCTXS2sOqgKiHXuOG2aOqvwegxaqiTV77J9ZXU0MJtDqQBMIwaQnBQ+s4s
Zbkc1tEoGOizySCfdTekDaujnRQ+6d3r7d26dCL+Y+qKjjCDFEJvtL7npuKee2AoQM84kAG3jSxE
SnBsMiIFNGyiOXyOqsu9MBqECJsnTJ5LzcoSU2veJY7XRXjvd7sEUIRw16W/qADMTmkbIEZsNgDA
1cKWrmBGrlcR+RIJIRv+wE0yz5okQNrVLcGJSQrxI5fKd6BcIEdDOydR+NoLfiFJgRZvNAAjczpJ
/soz/yaWEvrQOgkrKWkm6KWKagqUNMT7eliYQ+KITC3s27N9vaSwiQ6SSTduMjt7LXYxcuhQBvXc
GmGmXzsNVFq7FXzQ8sDOjMzue17Lgxjqgefy5G8UHQ0nyxgYMwmUhb8ERbSyce2RfX1VQEwBsjag
jkAxQJ9PJTrpB9FDacINFDQmeh95SNzKVzdt8CfJ7gBM+e9ncVo18D8BT3jFwdKqRQDWh8hwRTRq
DuO+3IlltFacnMLyS5eCMZ0ZmTlVroAGoVICw1W1xpaUuxwyDdRAR5O8yaKn3ngj3p9BKFbO/EIo
BbO4LwjEipGvnBcfMtzHPB5xBrrMzeVo70HVDaIYrNo1E06IOl3Qbio/tFY7MxfaJi9Nzy4sI81r
Qxcqw61QHuzjl6ce0qLb3oIklBdtMkv/Y9RgDmgdmtuCdrq9pv/LwJGTRsEd4577IapCBSAJpvmW
soZl3XcESNO9Im+zEbfZiMypqfj+Cx/Vld20wIyAlJcETKgKakDc1LNDSbSirsIMlwf0Y44nMBQB
7PxFTQLZG8HsUemDyp3ts18jw38iH76pjtZwMCyArcxhC+S2c3sqlk7T+ffMzm9Upgokq/E95EXr
wP8JnURit8ikSvKHukqIM41uvs9VUFaDpB5ABwS6l/e3HwJ/RvQah0mH0EIIZEuobUrxvfMMp6oC
KAg7ngpnJelm5eENCYlc5Z72I55NGjeh0yw2f8TKoQkSUeC75Bu6xlsw7bvrLwQnMtpNoUohTtfG
WXijS0rsk2A0XIhSPwZCAJXhyj/envPrax17QIH3BVk/sMH6bO/nUlLzbsBlYIBbmoPqI+qPPIcq
LN6Mq0zHiwuMbMBU8EGTH52FTOj4z3VI0OCgccWMpR2ehD4QtbqeMy5nLEKbsiI8iPEmFHomyL2p
k01ejOgEim2uU6bqJx/6x7dnYOHyRTOVYoAXCT2OwLFezrKaVIFKQw/XIXBu2sFDlk6C9AWvV47b
mp3ZtdvIFR9LEQGU0Kj3PMy26H7bq3i7RSvd7GuGZg+KsArAP1vB0NDbmsHqdBME5hqGZXFvns3a
LBwMpTwtDI67lrTxbz2IgZ2BQMvtlVm80M+WRptlkFQ8WcCSj5GMnukBZqdufOybly8aWX7zOFDn
tr0FngYcBh1dCPgDIeEcl6PRSEykIfXcmAnPIpCPwam3JtDDCRzoEJpldENAEXZH924Lpprb1pdO
IijrJpYDFfQoP6Cls9OeqL064d88l2oByxD7oRlSyd5EDrByu9L9tBSOnduaeVq0hUtCm2YIx7oN
VX+V6VOprZhYOusI91DmmByYOkfOh9xLPJRVPBfq8RRcwJHEmv7gKTtJ2ZO1lZt229xTolsFllDG
gW72bDeSMgNFxMgB10rFOwQnJlpXLCEQvgmy6pUu38ndV9WtvIhWjM45YmuoaxdkKDy3GTLAlpFj
NQ6ViJcf6LHrMUFjLwXIXA7Wgs5Fu1A+RLIZfOZoCLp0WB6ORB5XlQdgjrqvCxxwNg6mJ1l8r629
Lxc3ypmt2SXZqFmRRiIm1s/+FvFJV/+Uwr8JOFEs/mc8MwecetwX1Ajj0QhwvXt5V9kQX+qHX1F8
D/bJ3NdWPP5C3gDPvjOLM1esKDV4QWVYJF7/0Nb3KvLRou6jNHPv58cCuVpw7BLpru9Sp5KD7e2D
vpCgncyDAgxE4BN2ZbZb85QU/4+z79qNXAmW/KIC6M0rTTup2fIa6YUYo6Et2qL9+hul3b3bXU00
MQeYGRwcAUqWy8rKjIyYJwrzFspajmz4E/1VyT/V6NGunmW6s5nqSKqTZ4dsUr3iP9z4Z9a/ne6Z
n5lnDimpWAiUj+zUAO/oo7kzB49CBNhYufOWbgnQ7eMPOBgQZwlbNW20IpMjPPtQJ4OEQby9PZOL
JwGt3VzDxQCjnnA/THAEeqfDjSWI5lyTtd6Y6KZb9uG27/3xBytd6DytGF1I/GD5+K9GjwemRAwY
2qG2rYrK2D0Jc0uQiaKmQXbj7OVQjdLqH8zaVLGbRJ8JWss2aenW9Xsnr2qGLs7t2WcIm1hCwToz
BnxG1qkQcXI643mu/MifNvp29EB1FwLIAq6/GrNCVvbQknOH2jc6T4DU5pHcpQtqrSQaywTOfUp3
LPuAuBWwu06VN04ru6W+RkCxeGK+ZYhMHgsj53dpL41N0MtLWGjgQNzRoK+9tq9tVwsNtyzuGUtc
CTS9jZT5FWocEpg1u/9wnfHebQX9l2BdFiHDRTWlEpnh7NE16crpxq626E0Ja09R7q1q5WZZ8rrn
xoQ42VL6btBlbmx+5S1czRE6Yf/FCZ4bUS7n1MrnKaIErh3hRtg0XqZ85irYuOX3JKSuPEQ7Ctol
pxvmTVV4xZivnSO+aOKljc2D+ZSgywLyzcsPCDu1zWNqhkGK3GWuuUDzeGiCAAQKCTd6x/pNl/+y
qmORQMco2Zjk7d+9x5l98f4GmShaJXMjhBqmn7d4bI75U+1O0qbS+2cJj/9krRljoeeAo8+AscQe
Ag+TGGBOUpqSXrFxbgZjS7NAV37PzXsT3kllvg21Aa7L9KC3J7NfdZT64OY8GvZq5ppvH3HiEeMi
dADjAjIAwoWrMIlVIL0mcJvosJie425v1WAdA+tgxMAtOfaOiTb4Wk2DspSfb8/6Qs8DrwmA5wVq
i+CvMYQ7QbGGuoVPJ0F6z+UWxw3ItJFuwQJAECPIttY+8Qn1lWFTuPVu7d2y9KawEGoggQ2YP969
wtmKu6FtMkUjfNsbeebFyYZqT72fnWx00Pmh8rAy3oV8GgyCXRbtgDaU9wRfOYYmzbNcIUFrSi6r
iQ+8TDdBkr51rHBrVn8le3DV1dO1sMgXZoVXoExlrcLqkaDMn0f5QenAamxagFk6IG/YgMcScWvr
NfEadfzyBAMFh5q/DHoNMZktx0mszlWHOx+UunLioFGKzj6zgMp22F2ngXZ1jcaPb1hhQ0NDCKor
wDqh7i0+nRIctdFqYHIiIC+HOFYMYY9IvwOpwv72ai5cfBZiNvA4gE3eAF37pc9iZTcYKcGl25fW
3kKWwkruKLV2lpG4svpugkr0tsHF48IZX0C5ASC+KlY9q3Rs60lT4KYJyiAoLIFVDY0/o7FPLIo+
skcIrrtQa/DlEvRuJjicAZLTkMFBVO2lyo8ielaiV3UtAliKocHiyRl1gRjn3FuXMxFHeqKoRUqC
PodUFfH1An/vUxWOC28+uXDaqdtG7Vahg1+X/44tgYLLmXVhHXQ5irq2i0lghjN12hZYJT0wKqfu
dfB/reE6F1cdFBIa6iVAmIhl/iRvFCjHVLAGLdA4xbam3W5SE4QZQP7nFYSR5NU8/EJ8h9YwMAeg
ssATZsLTq2Ad6bCeBI17kNBTlM4rTjbblOGpCCsH7QfgskXeLAaFanmn1KeC3pXjyhW5OHCDs2Ma
aKyApNXlIqvZkHckKUgwGlurZhuzTjwTJWOc5kb9A7Wuld2+EPiAiQO6luDihEqPJoQErQEC8BEZ
H4g3G5JnVyjgJEQuvN4s13hBFv2UjMmFWjnOMdJMl2NjoxRGWdTCFnIVLvbyjsTSuO+B5fKsvDxG
Npr2s7zUD0MZT24MjN7KaBdnF7UOPF2ANECB7PILyBTnUxdLJAixc+0cWYMYJau7DkQoKfuI8/cV
V7J0E8GaDKkhtLei7Hlpb7aHaQwpVrOld2Gaee1fzXB1pp8g+WDqmYPnt7RWbeS3m+iaz20KK5qB
FalTZdikjWPMlVP5HfBX+a/QvT24pbmEVjT8EAJwrKgwtqHpe0Z0mwSNEX4UdbmpcjBBgtEn/0Qn
iMailZLtkj0UwwERwdsTl53w9CwzWelohrXrTDdlyZac2q3cKa5Uv4x0d3tsS57g3JawT7IkkcKS
75NhnJ2kA3x/zZ0uXaDnFoRzXhfMLFg1keAtZopvuG1CfALk6e1x8LUW9wLAErgtkOBEpk44cUZj
MJnaCL2M2jiO1i4aX6xwX9UgoJdrXCB+/Hjb4OKwAEPjBPAosH3jNs9SHbpWpi0HLQTFDE0qYrss
hBKMKm2lNf2fJceFgjr6OJDmUCGBdnm06k6ulIIiyKv0t8G4L8wf8VqH4eKNe25DOEp1jt3YIHEb
hCCwDv32bbZ2ZuZiCgvH9BL1y/6y1kpyK+MyhW0+WiwP5x42beVv3v217FPVf9xepEVHfDYu0Q0a
KkEixcD2VuGDpPxOBgOyGkjhDvni5it6n5s1wtClA4VWVKCQgSdDr6YQktv1wJLOkqKTmQ+SN6v6
5MxFsUaJsVRXRvwLgLyOhAHEYoUbnCahEjVVBXCOVzuxiwojWLdMv/I/XivQN0q7NYtL+/3cIP/5
2X6v27AKZRWQlrqwQdDs9/avvpFB726vHKzFoYHwBSBjZN2BCRJm0KpiZlmJgVKt3XkZWraS+Wd9
QAtFMQCRXx2y5hjbmxmXzCQjAx/eG+kHnZ9Wds7S5XL+FcKp08vYnklsAoJFvzrwNBzYj8Z+xfMD
APrRAR+6BOEQbyyDMXFD5R5fQrr7OVujLliads7tB5kfQwFAUTiYuQRi8UEZwwA0Qk6VAQeaHuvZ
dvqMrXjQpUQYklD/a0q8doxotmhuzYC4QGDUAhcZcAmHwkh3aA89DXaPdNRTVoBK3JKPuvbUdCsY
m6WTA4UITvbDhZvEx2ybVq1eFHj/tNJxIjEoGla8wcKS4mBylBnHmOGCvdzCvWGWpjUX0am1wTeW
RHAIuPOyz7jGk65dDQIXls7GMw4AdZDAI7AXzOWV3Eadmscn+lc7oIn5BPKJA/Wz4/iEzozwOQIP
a4qO283tnct3xMVNCI1TLrQB4JAEriyxAhBNearWvRmfwAc/qh5HHWgtBEEcPbmvzE09rEQrK/a+
XfC5Y5jmYmAl7MlJAS3Lz1jJHTKd7PYNEoheUxya9OH2CK/Wkau4IrmH8dk6eEeEo9nJLCqHUItO
fZv7daHtmmGbZ4+1rb2GxLtt62oRuS3ghriC9HerweWeoXX1f20BhQWozLYG7xgzyXYVM7JmSHDo
1ki7KM2s6NSFD/Wggr4RUsVUceq1Rv9FQ3huYUNyHLLIh2whQ9XgxRCdxl71UjQcWdpDOtv7Uvl1
e+quHQqfOxwBDfcTdP50fuDPdkaeSmCUHeL4BIamZoDuZDp5SHJ4Gi0Po5rc5TmwbejxR18Q9ohU
fq6OdWlvnn+BMKm8u77sxiw+AX8xhtme9IfWgBqgRr2shfhgTj05+ro97KX55bKTMp6YqF6IhSNT
rdpctWl8kvC4BFuDNoA9Ktyv1jaX7ZjgjAdgD2eB//xsdvsWHdz6WMUnLd9J0RcnNAEpRPzPjLZY
RDzP/9eM4MXSGn23BoOZPpr8KoGcXgZqtKx12xr8Jmub8zpg4+Y43BhQBaSyxdbCqoYoNF5hMMcm
V4YP+0iTwQnjILJ6X3+dyI8slVfO+DVMjhuFjB7eDnjCXiFIi2mqWT7BU4MubEt2w2N6H+/jNlC3
xlppjfsm0TtbhoUUPVcGQYb8ctXqivVjLA8xSHTRpXIf4SAcw+SVKNt4bSPa/M1zZYvvDXCHcEiu
sHQR0a1+Yn18uvvxaTqtfzrJzsl2/mw2p/0GjWSnzcl58p+gLOA8PaXe5usFTIcuwknv5ct/ePl8
CN6/wEno3IOp5hC4H4H/MLtB7P/5+/hm7x/vJndnOp1zAK3rx+758Q/I0x/d50fXP6ws0JLD53mU
/zcQweHnJboITT6QKNAemNPsNGdeS5jwib81WdyVnB2nTJ0TtS9H2IhSxD5GZyDQi9aCgu8g6toM
rmbE7QCIi/3A4Eg0mgx8pCdZTx2j/NlriRNnQN9NvyEPPWuJq9Bx21c+8nL1sGNz44JC1JWyl8Z4
KqDAM5ASjVaqB8zX9rbj4s7w1qcJWxMtMMBbkQaO6wDtpJ8rUIzF+QV5J57LGjyjmO4zyJgnqTzH
pwyMfVkOqoCViH3JAHpgoSrLAzzc2JcL2A2Z1g+ljZOV63DtNVxVPDW1d3uSFrwu1/zEmwuqO4hR
hUerUWaAt4cWgron50F3lZUgfGl/XPx+MR8TJsjnMf770cI6xxTs9bJvshMKBo65+6rMF0v2jOSN
0BwM1s6oedXkZNVekv/GeY6o4T9ARVExOx+ycjmxPev02powsX1PtZNV6fJeDYeV1vUlx48aBCoR
GB8IB2zBStwXfYIiF67qLEbzEDgCd1CPTdVHKGRnDl5da6351xBlPq4zi0LKaDBVM5dDWJx/A47s
vFjey6/TQ+Zmbuv+IGioxTPPYYf3+w9/dP0/lntwfu7UceXUXTPjCJ8hHDuworAsVsP4pGb3kgUJ
BnDpzUhk8npTnRvAhh+1KfVys3PMzrqT1Xg7QqFBviPWHyaXrj79qpSPOHoZRjDubfvU63RQYMWJ
Cy8BD7QSfC9cYBezJhyzlA5DHxkEG7QG+aDkpYASdqD+sPP3Mq/RkF76t0/cgvO/MCjEORmNWolq
mB+U+B5iO/Ra6c4OY4+UK1twIViEIQiSo+IEmg2RLU4dWiWJuwxacdJH3QOSWXiqDJ621qMqtND0
D33+cXto1zV7vvbY71xuhbc+Cd5EM5oibco8OanND9mCZ5cZBLFjZasQMIWH9h60X75Nxr2RvGqE
uB17mBUAg4Y1zqMF54k2LxmNXrwoBODR5Rlvk0ZqywhjH005Bo/kBM5IWv0zXQwf7pkVYe+wQpoK
BsWmU59+attU33bxGyt8cGbfntellQQvBayhjwUcOEK8kHR4k7BuSk9sRpdXUEaHsC/AnNn/Kmjs
2NSeXbx7bttcOhfnNoX4ITTChFACmzbiR3S9+pofdccy1l1oDfy7KSBs0X0MRUD0QvMTcxaqGPWU
4IVYpieZuT0XHfeB1Ky1h5AdyWpaaNFN6gryGOh8R13UEAbW970M1gMGa1TyCTQc+5TXBocXUm3D
SD4mPcRXIaVrPJJ4UwNj0aAzyk5exhRTPgxB3X8NRP1Nf2n3bes2409I/NbJe4dC44jgJ233sbEz
QaLD9qnymWprXD5L/gMgQcwXom48HQT/kRhzN5O0Tk/JzLYohAHIZtB7KoMDcq2Cv3SKwM8jY8uB
3hLIo8uFCVmS5cTO05OS/EGCOV1L0y/tawMlWyAEv9Nkwu9v62TS7QxLYSMwJf28T+djnd9DUscB
JnFgUFZg/yw+iVOEdBK67VGfRsAj3Mup2YIqDKpFp8JAy5DaO2l6QGJ05fQsztyZFeEu1vAiQk1o
wMwZqe1QZv1Bpn5N7W9x+s6MCE4Ok1YYst2lJ6n8O9Kjbnty8SZZu9jIHKv8SNe6r5diRXAff8M5
APv/fp+dnVN5UCeEc5g6OfLi7D6XUsfUQKNUrHG9Lm3xc0PCwNiot1CahCHFfJb01pdN3P+nxGw3
hebd9j2LplCGQtzEU6giVhFdwmNC5haniTWe0j/ZHQq9xLWbt5R83Ta19CwHjRnAeyoXFUf6+/I4
SSDegGQn3kpKpD/QqdhZjeRwiZswm/wsnD1VB7Oxa5HXJFnDcS+sHWybeKMhJoDjE64qLdeGnCiw
3atPVbUroDQAl74mEb4wmxdWBN9kRCOxkcmPT50ll04F5KmR3qtQrB5n4ynT9isTumSOD4eLNaA5
TdTeAqWhJkOAOTnpwzBvR7munIj04V4GlZCryJPm5VPGNrFhhhv0UhWoa5bl2zTgqTlKE1IIRQco
YZbXnpSbIMevis6PpHyNJWnhnEIFCGUAeGv+0hJcDvTL5BBBMQIxO9q24LxAgv0P06gzUjSFq6En
t+wTyuo/b08PX1Lh/Quact70gPQdMk/iYhBIm2sjrtVhrF6yjD4X4JlT1bV4dumlA050TmTHQV6q
mDDXlTZiqZnlJ3D+TFuw7NdON6cQ1YwCAjiBwiKEfqUDWZ8OMWi1JoK7MEzo+uE0/R8GL/E+7FVF
pTXt81MD2vtsdI2PGdrVt6fyup5scPHA/2+E78Qz15fNpkmY3eWnYXLqCYzvGnHA6lk76c/SAyXZ
JvZvW1zY2jCIXlt0XYIOSMyrpFKRhCE6Y05NY2U+Not0bC3ZBniuiH+Ycls/RBpdYwYSjSJRCRwi
J7MGDAXXpOCgYkMKaQICjNOg9ED0bs0o0AFHqw1zm6or+ZOrbDo3hkYW8EChrZ6DTC+nVCWxMTMV
xiLpo+rALi0TR6kgbg+iG+tkm14vf3RQYKKSE5qymxkr5Tlx33D7OkRADPC8ayBwFQY7GqE9Fk2Y
n9Qwd5DXHgEYyfT/YoTzsGAZQdcuwjgoyiB2Buz4qdFbx9Dfx4Y5ZFVRdHEoZ1aE+zKaoWwhZQk9
TajkDJi/krN4gBr79p68et7xKcNfgND5MwTLd7lkoza06cDk/JRl8qa1oKYXF69oddLCnXww5a2k
F3uZWhuNMIiGtCDSgyr12lEUHybfHwEyRSAMOTGpiAuX5Yb0nYUpBZbR8ljogbzLZS5w8A45PP/5
85eeBmA8bg996WRwUQUEqpx8Qqwlo8AaUSvHZilZ/AQCO6Q8sT/DjZz7pbSG/Vk8GlxIBy9opPFx
sV3Os5kpsaQ2fIgzRDsqr0eghfQfL5fnSE+02bhP7NGp8TqZobZQxX8pmIT/w4gVPKA5hwlAW8I3
QJclrBvI45wk3CGuNSjSXYRAyZ9MdCGHVRs6eTkmu9tGr/qFsLgQ1sATEPl99BiL5RJwQszhYMGq
Dl4WEn6W804Zy49cce0BLB/g1R88EIWq9i9Jp54zMQhooNit6iu5k6v15gV1wKC45qGF1xb/+Zm/
l7oyzGOgVh91KZI2DbRaoC7gzdMcIVOlg16zpO329tj5IT2/rsHEhtgMMFZc1sjZfDfcnpkkekzG
TLWTx5JNsdfGigyAvTKv3CvXe4ubAaMfrksV/B8inkdrODWXBjNgcGHDF6tqV53kTcGSjVGBr2B4
r9ldnPTg3AySOmA5W3GJVynh74GefYHoeAFt0wdmJY9GDsqa3CPTXZ/d61r1gbJY18sO6ow5ArhW
+T2iuwENvoeuAu2Z4TDlSMId+mzUtW/i77GLyf/OP+CiRXhmAqYt7PZqBoM77bDeA5XLfVKmwzbL
ZfmghujUrqNGdea0lYFulRlI+XTjmFUl81ibKBsJyp8PWmzxpl3GhsPM5NmxszB3SQXRRwl3t1dR
9hbr2i/SQSe+tpPUj2NkxW5vIDHE50w1+H4UGuEzdEVcWYid1vlk5OzYyWHnF5pkeD0uoG06ptBl
gEbq/ra9q8P6bRDIMHhh9CRh31weEn2OY0JYzY4x6lgFfbLYk4LgqG+e+mZ0zP6zGeQ9KYZt+N7u
h/iu03/Be82xuXIvfSeIzlePfwgIQcDKIaOoBtdx+SGR3RfWULbsCO2MfSQf2PAOASAoW9exG0WJ
r9UQaQnv7B7a0wQCJv1DFPvhQ979ivR+U0XHQjN2ZfOBJsQY/yNCQ0/fnqY3g8jbYY1G9Kpz/vtr
oW2Jj8GTBaRCl187JkjesXxkR+R2DmPp2J0GQmbTmXLILbKXKOugHftloPsEeeKDWsx+y3QP4hbU
2A/VgTacuj2IW90twFWr28/6NHKm1BUczPfTV5xVtA18I7UQ14siM1LTMPDI5t0xN2k1O82gV4+F
zEVnlTnuAKaKpAQvrMbIbaeLzPhOmfIkdOoRouVSgpK3hd5ZEBhqjZK81BXw1I7RadYhrcOx8Dva
yEGadWj2rMO0ADyKWPT3nEbAsVdRl/6ua32IwL7dVMcR74nPOGskZHGVJh09rWDWvCnUTAVUYKZr
rGxiPAUPCbZ87GxQr6JyLwKrhizM+tCyqyDLbFBq5dRwjLcw143N7RMkhjJ8J2hIsCGoQBMQmjYv
d4KmJeC50pHmbMG9WoWJp/d/C/mTxRPYS+6ttdYM8VL7NgfyFg1NoWgE/r4azm4YeZ46IzJhDviw
sMaJ8DYO9tQ/jgkM7bhv0Q8IGDEckhCLGvIIIu24JMcoCY80D7HLm4Opz3cZOWoZwxMtlN9vm7xy
fDCJEqaMIBc8FHjzXk5jPEdqgxIyORrpAcXl/cCOI16iifZ62454QyMkULEgfGQmoBWifJ/cRX2f
YYcGmetYKz7segxIQKEJDWEfnDcSBZdj6EYbtPMTHlxkbpzcanZNfYDAk99X00qMtbC5LywJFVla
DUXT5kYUzNbsKmSWHDKwP4RZK4W1q92GMON8RIKby9u6j1Cagh2tu0c861VFdKdHFL3H6e+8WatX
8Bv6wlvBkSJW5eyCCCJBj3U5gVOlZWZUYQKrewRNxzH0QOaiv+IJ0sv/emwFU0IA06ul2sUdTMV5
eBie1NoPu2NGPxFIIkpZ2dxXPkIwJkQmRC5NDXVSTGORHCyohoDJ36moji5ugM/a2QFt6u1tvrBw
5zMppkSNqJvB/gaLGn1OMpRkrNCbwbeAbt84+nvb1sK2v7AlbMbe6IiWVXYUSECCJIOr9fcFHjST
sfJ+W9j0F3aEzTgmrdlrOezM5QfgCODtVjZytbIvrrJEuDcurAiOCDH7CBIHWBnIe2JY731I34pQ
uVNe8sda80iUPCkFmu70uYPm4koj/LV3ujQuON65rGy1kUPsSvPVHr4m+o9Pou/BcaQxegkRIX9z
RJ7dHkYZhgOdSRTkNrgiRllPnjtDGdxIbqpNX1dlUHfjWtp6ad3AYgAYBfCdIEoV3GJPyTwNCYuD
IZcGJwWU/kDNqcDVL62ZWnIgyNLwIBKJGpTXLh0IJM0TPD7aOGBanRIfZBiImsuWAmiMR9tD3tKo
AaFlXY7beq47P5Sifo20cOE48FcZJKPRaaeh1//yG2gO1xJNSRZEw5D8UBNEH3kXDr48MuJOVdOu
VF6vcrdYVAgC28ALos0IxQ5h0KWZ2/NosywYe+jnKSHIJpFBhSJj1Ax+NmfbNAzdzkgCBSxvt4/+
sm2g+NBWgkgBMKfLwdbtpOmzLmcBGJXzt9Qupe2k1pBxs9XMHQE3BzmFTPzaJj+YPAxeXZfRyl24
4FzxXEDSE8l56LCIxUBmVqlCRjULSruv6WacZ/257RsAjyw7LmtUDjQpd9WiLhIvTLJ4rWVoyT6u
SSig4DPQyimsNzPDghjFnAbSpEJ8La3zrd61/aukROh6QR7gTooJ25oGVdb6eha2GrptUETmkT0Y
vISTVc/SJGddR8FwL0enEpRxW5s1oVeU1qZvam17e7WXzOF1jcMFMgVQngsbbUo7pTWbugiiuQD9
GZ7NJe3cGq4YDU1rirBXiUpsazRtQv0U68P7N/m8n/mqopesZojnMlCY5ZlR5wy5sQ+TZJcpRxrN
LniMBmI5nWy4VCYnDcXtlqp3nbl2JSwsMIQ/0M7EBVrwFhNmOWtjFmtGXQU1ElmVCRaDuNzamXWo
mrFz07R7Ukji357qqzojRv9NmwG6GU4qLyYrU56BaJWuDprS2vXRT1I/1vTdDE82hIQBUdBTtkum
50hZo9Nf8NYA4JtIqytYadCuXk67NZXoc5eLOpC14i8zIz/VB7SypvnKRbsQoSDbwMlBsHVV9Ohe
2klReYbqbFkHU5v4tEFLOfJy+pBstPxF1Vfi2IV71UKGA03PUBcGcoDv7LO9FCVdSNBYjVRYRMtH
mRTFNgIV5kqAsjQkpP9sfiLRGim+LUrA3UPTTpqgUl1QMe+sSd7WaXTs29dBWoMKLpwP7AwuuI1r
jl+vwpiwgYg92NClgyJ71zoE/fGHqcPbjJ30LfWN6jOc7wtoq1LzM7XXtsn1WPFKAxsCKkx8i4p9
FJI0lJOhplWQ92imjj4lNUIOcg8n7dmJ6tw+DdfLd2lMuGW6rCRTVmVVUDDoyTTA+q8xEF01+KEz
iZOi4iYDGy9WUDBBmoRRs7eyAKJzm/Ig34Fw6UvftW4J7CUg6L0DDe56rVh37VG5VZQjNLTS4U0q
eNTMMgZIFMOqLOX+CC6pDN1faRveU7N6vD2H1+f60pQQ13ZQjeQyIhlY9No08SzzKcvXYE1rNoTw
lTQpacAtmqMrskBzfV8lOcj9qeUZJWNvt8ezsAEvpk5YMFRyBlpJdhbQqHbmcl/n2IDWnaSW7myt
kGGt2RKOGtLtepGYWCbpsTQ2+vjGfkHN1s3pWmflwuvjcpX4l5w5Kh0YiyqlsIQWx3J2RxC72Dny
i5MaP8dx41Xkmab3A2rYEbBqg7wWzCyOFLcdsKZAXaqqsII2C7sYxQdsyKFwi6h5T9thI02xk0d4
jJevt9fwOlxHmgm3DPYdnv3oFr0cLTOn2RilLA/yGgKbx67aapnH9B3JjmH7qEl/bptbnN1ze8I7
3MyVcqI67IHv1JH8wjs9/a6c2aegXloxxR+9l6mMi6FpQtCgzG1uNxm6yVjkS+Udjf+ODHqpkwu2
azRJo7eTOTbSw9XYr5heWkIk7wCQ4wuINrfLSc2ayVJnFVD8ZiRe4kRaYFnIRRa/szUSgEWneW5K
OBdxVptaU8LUOL/PaA2QIXer9JuwhEr8rsymrWp60TyA2rgCRU/tJuHGaEenhRzy7em+0kbk7vv8
S4RzE4fa3OlGCc+zr4PB7z1wPTJv8Lun4gSs1kd0HB6YD4JxiARmleMWows4/+2PWNzNZxMv7GYI
/dQRJHLzQIt+4P6Yf4DqDbxT3Qv9LRUriYI1W8JODnNktQerygMz2hZxha4SoFk2de3QPyCb1fs1
WpPrOhGfYN4fBKAHmsREGjHOsRLKZpcHM9nMmxaNCOQXBWiQzjt5fiLdH/XQz8fEgJAu9ebGn7qN
sZYeXHhtwiPhjQcslM6TxUKmqYVS+5QamGFag8BmO97RH+hGpahX/JlHJ1rLtS/bg3uSIXgExUQx
Kd0QklGT5RQ6FY0qO3iEj5FTpNCTcKO0l3kCyKwZqmRd+Zei6gGJK0kCnLduzPo/XHdoQUHYyJ+6
V52VbTqOTKqxwXWt3Uh0p+BMT/kdLU9jPq5s5KVr/NyWcJhqKUWJAd4uQLEoal9z8kDslcIUPwui
e0QOAOAAHnVgSQUnpRpV17XwxHY2eBD3RlrAiy1wpoGibfyw0rXE0JI9sKZi/sDFBz5LIdAymKTN
RV/nQTgfIy7m+WUY+6i/m4zPwd7d9gOL1wx0P0xwrKvAqIsPxiROrHKSCIy1b1PqUIhlg8cs7Ufw
W8uOBNRZZLik1n1l/j2tpRCXRgq2RRU1PxB7I119ObOl2hRJ3Gc0IBJY0Gl8JNGGmhCp7DKXWD6k
qm+PdskeL7IB8oCwQRehPE2kqskoj+imTqSDTu4A7XHD8CnSPLMAAU0H+p7bBpdcH2iI+DnA1EKI
5HKAWt5LdUc1iku8MlKHhY9fU4z/foval0hdg9AsDc/iCh3YO3g/ir2xo9nNIE6xKfxe6ERg7jEi
8H0Urp4gA1E8l3G48lS9glZg7ZCXhLg7yCrRkyl285l5BHhUS4pgngGvQOKwK9Vgql/V7o6pL709
POZWeBxUp9JVH80rrnIfoRgOcGE19+iA1r05+U2SQ/d+e96/EUvCmUVjBxqRAIDlZA7CmbWjag6j
MC8Dq0j3Sa/fNaz+pdrVHx0oaLBLDthwOpratVba1kRxGzxEYyeKEb7KWrkJG8OVmvmBpFvknle+
bSHo0UxArZCgARkWDvrlplCNZlCNkZSBaXyN4XSaldSxIFRRzl5EngrwsjSPxpx5XR87Y7jTrM4l
yAqTfj+HUP5AXvr2B3F74lxBYgnVTB1ATMzX5fektNFCMkQ0CK3Q1TX0yGpmcUyGVPGq6Pm2rcWx
n9kS3HXTF5IRzhqPBTzSbVGgdGtMfJt71FwjuF4bl3D4aJTkFtKMuBrU2FfREaw8E4ltimHltbp0
9WL7o/MN6EAkN8UOnxQ5I6u04caaATo8mVYBSFFCUBIEO5nkdpnkxbm6mdFzZ9K1hv+F+w+2oSsK
fCTS+GIGHzQKU0r7hAZR17hlYu6zqXm1V+nBrmBc/KRbEqrFyN/YINMSXLWc9cRsw5YGapIem3b0
pWS476LnzvyVR7bHDGc2NG8Ik13UDj817TVf1RjkZ1bcp6CQkzj0G/3JpvBYqLtGneewoEEhyYnb
jTFzJ5b9B5eNgi6nkga2xwAc5fI09EkLgCXDQOPZ+CPJ9XM7MShivkzQ900m6ahHyoda6Jvb52Jp
r+IWxE0ICKB2RUSrVL2u1XlN0WtXuCYDQAfyShE6htpoWnHaSzsGGxVkDbxVGHWfywEqhYoVGhhH
9EiyY3U2AcOyrfhyOK3lxRdNfV8NkKJGzkiMgdGbYqAllJsq/DFSEQa27X2CTMGKT102xJcN6sTg
mBXGhOdrzRJzoEGiauBJfk0G4JGzleLVkhG07ACkifZ7EGEKz2QVvXu0tBE9EDCO+r2p/BmaUnIM
ZqxBtpZ2Okq7CjBBwD0DsX65RCEtK6kKETY0ZECG6LFMxpUJWwhMdH6U0YYvQQlNVEXW+96yx7os
gmbuy/BAR4aiSIhKyrYiEwv3MVHxQCbhZKceQTlvi9tJov7tTb8woUg/o3YAmStekROOGjispyZm
fQFY1pNmIZXZOTZUj28bWQoFQAOJGrIMwJ6NfNHlZNIyjy0Dtbwgod677ffOFyi03Yfg9d1H57/z
1jkgkli5UpcS3udGxZSKXVlUSymMZm3jgQ0fCiQj1JGmsvWbdM9sd+zBROaH2q7K3prkQEBXfHvc
C8EgCFkUPD0BKVYkcXL7MkejjpoVAWBsxsZM4tBv0J4Dymf0YVlqtWkMCLfNarWWbV+6KoBWQgsn
bwICtFo4jDQZSyXGPwGuq+pnLbFhb5Sj5kIVYdgnzOI7Sk631ZSMaJKuDXewUdZP5JQ+or+QuLla
tCvudWkyUPQEvzukzQHY4u73LFU5QrMxr6ArEtQks+6a0pb9FsHQQalq6RDVduQ3QzV5uhZLT7eX
YWmPo1FI5bpFKPoq/OdnlqV46sFBXVQB0edNWPW7InWnWtretrIQVqFUxAFQmHA8GQXXJNnxPLK5
LIMu9Ov6p9Lv3gf972oOdMkMugMA6YOjRWZFWFmUUEfcjg2mscqwinmKeHGU9sP/cHZevZEjyRb+
RQTozSvJMpKapTZq+0K0maH3nr/+ftQF7lWxiCJ6gMXuLAZQViYjI8OcOGdWnot+1lwqD3sj7xuO
isYRoc2S0+AqVrd3zsIxy5OiRA1JeZRyhqih9UoNr1AkV0vP/UlE0ef+YW5d3rdrrmGSeam00AzR
RG2HT2bgReKP3vzYpeJDRikuVZ5VNKQb+f0MGjXLX+qgOJV7xfWNF2Dply2zQrCn8wRcm40l+ULN
1HBJMjU7wvijKfaCVpm/sIqmkAiBToBuMfHG+o0RwbckeTXQKU7OUnwQgeKXZIqHvv8ypF+kqbOD
9CVNDntKoBuRDnhxYgFKVfj+9QxlP+mj7yukjF0qN4dMbX8qiKQ4iRGJdlaapXv/Y27ZD5w2y5gZ
5WWinuuDFIWk6LJpKgisurmy9UhkZhPG3g9ST9Ontx6qREfVqI8r5JAFcSfW2vA7RKrEdYDf4Qlf
z5wVVLONOBLoPFogwpvQQTUpSY+1ch6EfHHFO3MFG2bDHDNxEFMkqI2uQRaKPyW9UtY0H7uvUtfa
8Z6u1saGKKlKy4w+Ex2gsq6PM05BhvRAvy6xotbnYIJevdDG6X2jpMnFKmQgTIIcwEceGDt9rQ1H
upSnkEE0aT/egP8HZRwas57LC0R5FKms9l3fTed4/g/9W3wNk5eARwCAracagNB30jAl9Prn0QkD
3Q6Uw32T3Kq5gVkAO0ofaWlJr14jqDSyQrbASwS58GjiZPq5dSrDNf3aDvriY2g0cPYYvTtUpu23
6bHN9nTqtwxFJqVDB1wCBrSe1Z10NUAgG+SEn0T0zl6a7p/7m9xbYJXo9405M3eVVpcmfxrFr2Ph
73npxdRWDgz09YK34RwJclYZqVYKoZL5fKg8PebIzz5AbaO6RXOWj4xqSZVt7jVNNp4/g1CKcIqq
FzCm1Yp5WGVxNAXVJVuoqkPRM+BqVw+FAo3tTsCydXzMSi2TWRgKWcf1PcvmUjTLoqkuhVFLh6KZ
RSdIo53GzNZ+iE0kkAQqOf3aCHQxkYumVKuLWtZON8uuiEyF3sQ29FQfYH3cyTk2PD95OxhtVTbA
nq0h5zBYjubUFzUS0HS8gvHR6NSTgoe2w52NbfkKzo7Eaakt3/ReqCSLZDVJfUliszqoVvU8JF1x
zqMdI986wEVrbIHqLPNAyxv7JribkQgYm06tCe7S4yCEF6k8Ma9Ib7/8uEtjvmESaB6RwgB3Ak0g
rW6UXtZhEutpgzBe8WW2RiePq51Ox9YSRFngdGBUokC+CraSbJgGGoMAuZoeshLDjw99l+71Nzbs
wCSsYRdUk4g8Vu7P8vF/qQSaSq7Np96IbWGGoEnP3D463XdCGysRrAKRYcbutcNx/X0EmqypwuDc
BUIUV43+tMUXEXLCXSrR23NjcGfRAQEfRm1qjQ+ThazM1R5Esj6L5vOomcOPoKKmeX83t6EMq9DT
BIRDJQ6/cL0bMZLjQQoIZfKwf6cOeQ5/CMqSStBaD34M68E4miUawY1wMNvJOtxf/fYscbXEpKCF
cRggpK9XZ5C8LHgxi0szlAjIpLH2QfWN1PWLcXxEpjDc2e0GqnDx7dRUgXdQxlwHiqMMNXqoluVF
GQKwubPQSu8aMTbtVBKMd2OTx89zQyhg1hmYYb3x9W96XyLglDM4dry/+duLzsfF4/OLMCQ+w/Xm
Iz0bQt0ni4uk6Qvsie8U8TtKTV1TOYax55Y3EmhWg6cIemFaF4TJ16u1TRIOqNos42BykblNU1bf
8TDaYKt9Kn8Yi4KCtpBXEPDkQqR+g+RKld8NzEyHzpDU8FsqvVChFTYb5c6ru2UFy5QyGFNcODXn
65/WWH1mRJVYXqD8mYIPbfyhjpx62In1to4b6TOwZoClyWZXxx3XgRb3mU+s1zT6eQoK/6T5kXRI
k1hzBT/6BB+VvLPm5s6oh3KFwcGb66Svn8Q8VmPCibYOj6IgZItW4qNRxaVT6c3P+/Z0G0YvxVfa
9MRfBOrK6gtLWasVucxiTTHZSxPEgp4RodjJT+wusQ6UuXce3y3nQbgOYwqZF4539eEKwmdiAJxu
k3ySxR+ldAiNRyWAn7FR/8T6no+/fYHZ4JvlVl9w6BpLhPcKfEvcvkco6Tzq34ES7QmabRkKlFML
sa3JCMO6lq3GQVkZOfkO//o0pMGxGSdv7MkP5BSMe7xj/ZvL8d4vRMeMGq5rat0oRF05Yf1mIp2i
EGD3bHX/zIr5S5x+h3CJ3LeSTRdIuoUXAM5CrXwVcC50g7WqSuWlfpck/3aufKxNN/nddGhaOdLn
z/eX2/pmdHKX3gqdXKZRr+92knRC0zdqCcCTaeoGqDpkGta0R+G7ddGgX4NQi1eMT7ey/TDwK8vo
JlIPdCXzRizdSQu+j7P6SVD1L/e3tAEFYqKYKXXmDZhxYc7mek9SY/ihkMgsRh0WTaxzOBTHUXaY
QowUZ9ZI8cqjPH0xrE9ioiJURvA2PIuGN0XH+z9ly3bwKsxhL/KSN8XuvB0LJa3M6lJNB1m/NNFT
U78YwVkTdxbafD7errSymkRL/cIPjYrKr60bTnco7PS3FtnMPD8UcIEjntm48x6H2kYXlKOGwoJa
J3kZGgrXRx21c1ISPlSXGR1YiaIvfI4PaT08iL5mp5ZEA3T8HJfp57ncq0psgPsW5nGCyaVrR/Vj
5W7qDGa6NJ6rSw+qj+SC8Zm68tr6e2aodhF7qfRRk3+KTJW3/lNSQPGaCe/R99rJOza+8TI6RnxG
4ZtgYfUz5Cit6BFx8hkDhdIRTrCBm6q4O6HRxkXFiQMfWPgEF+DF9UmjwjGnoS9Ul042Li0owUh+
Qq315b7BLt/rOr/Gyb1ZZeUOpqKa5YgZtEucpo+67sAXalN7ObT5jsFubocyBAdGH5uA53o7Q1BE
mhZV9cXsu4NoprBvyA+tMv65v5/NZQxd1JmBh6F1nXYIXVCN/sx+UkGxmJuVQbBXaXsKqS3sOO6N
x3bJA/5vqcVO3uSFgohKLWSw9SXsMYDE0+LACWPhU9RCUVtZsZ1UcCb5e0297R3SnTSgf6JGtjrI
qDf8WtHi+mIRpKbn6Le/h6LdtAlAhnRQoAIF7XC9Mc0vCLurcEl4Y5uxikNB9KvG1iEpdq7S1kr0
cVGMI4PHaS57fXOEXdU00xTX9SUAThGluqskj0wkH6v2n/tmseW3kCwgv2AaBpGSdUhrNQhxj8FQ
X6RC6j4kxVQfpXKaf+Wa3J7qskBiRlKf+siYj7MoP7ZRsaefsOU2FszmK6oBTNByFm/2GsOwWjNw
WF8gtXP1DJXl8SUQjpGgHqvuP1y2t2utTFMXMr/L2p7Ldur1f8xno/91/zy3Phz9LoT3yFIZ9ls9
70JRGr6fzPUlTz4HKTovPwBk+tLn+6sszmftnF4fGWYoCaDXjBlBqpVDo0j1BU7aojwpyvf7f38j
QGdQFZiWDM8MvNIrT65bjaC3CUEKtHHZc8g+v2dC8SjG/L/KjMxD2qaijXbq3w+O06KkPQK+gKE2
9nZtC0HfCKM+MP2VdofS+q6FH8xmpymx5Z3eLrG6WnWfdnmoicQHKV2PHD4rkW5sPn1UrfYgiu9T
8SBXp/vnuWXiSymOXM6giL8uXnUNFXf+XXXhBvVa7/bqj8qy575z1DrY4RPYvNGwcBPEku4AB1nd
J7EPIqk39fpSl/JPIRKlY2+YgVOrWuUyxiQdJQWagSILcrcJQLl16WD9/Pv9ongMgIM8mcbz6idY
WR/AgkRlsG0ey8h6RwLzKYiikxRIz62+U7ZbPtj6MjAGSb0TlSBMZ3XlYpoldR9FLdK+KfJYGhRW
qS/tvGlb9/rtIivXHzQ5aFk5bC8t0utDfJqt98Jgl/N/8PvIztP6pLsEQmW1jAANTuh3JQG7NYqe
LGVONhmPTWypblgosXv/M21tygIuqy8KPcjcr7yh3+aMeiDifMEMKnhCYK1vpXpwU606+3rb7iy3
8aHoei59uVe8y7qqL8YGvezUby5122J7ulk5tIISYHPhnu7WVhZAk95iIBmjQHd7nfkofmKFddde
jLAsmbb4N49Bc0eBqrjTOFuXlnGmozkL6jntROXYyFn+PIRGfgyz0AT8WvY7X3Zj8zQaYJtZyGyA
Qq/cThWZU2OMccMrB+wsMG2l71xd2XE0W5efBg2j2EtlhUxkVeiw5LHqwjrsLvrJqh598xBVT63R
0Fh7KIriKBsRN//hr82INWGoJk8n81qzbjaGETMdnHYX2MZMesyXtPj596ZDXVEkjUXSkTRr5VBy
PxtxM03/GlJ22sdSUuy4E52/38jbVVb3oUmDSqnnur8Ms11OX7rWLaT3A53y+8tsmIJG/LjgScnK
+UrXj5w8xn7a5tFw0Ys/Q/gYSo7S/r6/xMbNfqXQhXgfxJ659okQkxQivYXhks1eHH0uwVL7iXyw
YFy+v5C6eKSV96UcDvqG0vySkK2i7mYSR8jXm+Gy8JQ9RqLyZwrLd3X1leI4xIrKkDEWybQNperU
LbJzJ8WOro5nJf5Uxu9V63sfOJ2MNtEv/LY2fMiQiy/dIoeDE2C072TJt1q9lLEriocIMdT2pPef
9Uh3AouqyTflvap5Q5geTHF+aqeX+7vbOkbggbSbkApEYmO1uSiDxmL2peFiRLGbWy5CNnajfY70
aMe+t2pdS/UVz4/XIhRYRVzTlJapbnQD6VlKiX9AFPSpr5SPQVS8b8t/IZrxRsU4FqZim1Gy4zUW
g7v5hmTS0FRS/IXi+9ogx1kcxyRRhst0CuKHQddOFGBjfbDr3fnw28gSMT+usAbLCL3QdSQU9ek4
ijFcb3oPxIanpn2K3Sj8XUn/lsK/97+eerMtiCBQbVi+Hk3rdZSsIM0+0zYihddGe8T9j3tkBbc3
GQFdoFkmVVEqsGv7qOdKD5psKWSntexSf7MHFd1TSf1blUzMj4k+dKlgfgSZsX6p42bWiRtjSiup
3tpi2IBcNk9iBI9ikjlzKl6G5z5Jd0LJjQOkoKQt/Q5mCQkpr+3CH420mSfyXUmtPJgHf0hWvuM/
NgwfJMiiq6osp3jDyTKKjaknEdFqBx2Mm86S4RRG9qy3YepaFYSzSJzVblLT5JJDs3HHOXN8qC92
LuDWVl+xuIzN8Hpaq5velWlpFiJVGOTTD4mQH1T/131rXP7C9SWj5csMHfVzbB8A4fVh0nPx+7Ch
OlaWpZ1FSkaro6dGVvteqUqtG5jqv74MHFSsdp612+tNFkBPbdkYdZG1Oo/QaxolQqO+REF61qjJ
6KEXLLi3JHinqJ/ub/PWZQLbg3sFjlI6pdRirrcpq4CpGa3tLxO4yIdSQUJCNsPYDdt2ejCUQtz5
cBub4zhBRwKPJOrRVoEeGguFlPUF6xXtGbjZ19KHvEdAkshWp/5RTdTj/Q3eejA2+GbBlaXUyZQF
pVz1l9wyzjIzXmHlGgCzZiw08eUT02en+yuujpQ4AfgcuTC5OJQXNwmOpAbKMJpN4VWxBG+pPuYP
2pCajirF81Paanu97pVXe12PIjLzNBKRA3Mg158QfUlT88Wi9AwmAlX6rhG9gcr4cX9XaxzY6zKw
cDLruVSLgQleL2OojZnSc2SZuOAIuTmPMOlCDh+XpTMbg/K7ndLkYz/AMSlNk/HkS+royvkwPE6R
n+1kkSs7Wn4NOCMAmagUETCtq8pWSaszkuXGE9SpOUpz9Dk34hddg6zFCjL1QfCh6Lp/AhvnzHML
oIBmGue8LnbkWROgGqk0noIFM6wshFDphgOMXHO4Y0LrMYDX7fECUmBGb4B3ZHXYapEpsDrLSDyF
UmIcEQLyge12DLxaSSSQH0Q6s0RaU9dfwyLpzYMgIc9hF4oQ/PbRbP3WNb3wIemm2rSzbq4hl0UL
W4EoPS3qQw2HF1PdeS6GNhPJ5U7JZt3Hev31iG4pi4ws7+1NODvwbhiV2Xi1lJaDnQRxdQ6MOXOL
wkDGsOkHgdZGkB+bTi9OiTCKP0FLtrIddpVwFKoYCjtR6B7jCF1p1Yfeui/9eudzrnOv11+5tGAW
djOKPevvmSRzOIW50XgGPCAQZcT1h0YIwJWN6ewEZlodhaZLHU0PLTpEOhqBqDPufOjXW/PmmeFH
LPk1pZDXqVuysutbVUw+rJzU0bzZT9B6zGRfC1x5nJeBYt8YSdGKqPnC/fa7YwhOsTvWwEpbO5/G
4NfQ+wrYtKGtiMykvno2s0lzak2LHyFxyQNaLeZUkr6O0AabYajnv6Jp7Fsnh7+eFKMPlBf4cAm1
RMWf50M6dn4D79covvzt1ZGAHMGlp1D8XJDN17uso3nSk2FqvUKWikNeNxJjzGQcvWbtVsiX0Ht9
orwrxMd4YBonqxPtqiW/FUXWgrXc9YNURgChiZEQtHzTLQLf/zwaBehLIZzOtdJxEeT5OyLO8Y6B
LQutfwjeAsKXhXAc2qrrTQdFHZWChn0VxmgdIOB68fU0OedDRJUoRnQ2bv7ucX01JmrZzMYumsoI
Kl+vaDSqVifq3Hr6XMKcbRB2tbOKCADMxgfsbDiBomsf7n/bVaD0v4sCkSQ50GGOWJcwoj5ALjSW
Wg9Jz/oDHccIGqS8cI2qmw5Eg82pk0L1FE5T6Piznv+X5Qm3ucfLPOsaVCFCuZR1HZ9bL5FvVrVs
+I42g4TChvonyZrsQVeFxkn6WnYo6+4BVda93GX3dGKI1XgRFyD7KhHURDrlpi/0ni420adUb0q7
VkV4Z81RP0UwIx6UMZoOY1d0TkD0fmzaSnAIcz4qYIactpIrsuch+Gr07V5jbxX6vP42knwArKD9
ZEq71+YgdiNTXdJQekFA0cJsGQDpVcMhO5HsiprfB5Me3PsytZSdCPb2peSNpJbMGC4jczcM4bSh
yp6uYu31qAKOdh00zIlagt6JJ1/l4u+YwG3AxSgRBJHU0KiH8ymu9zkbXTjEjKB4BdiJD6nKuJiq
N5NjaiWDIUmpRV/vm/zyB1c3mwkNPOOrGgfEoNcLRkEcxnNk1Z4gx/NRWAyPsvleo21zW0vdiTIN
Jd/1sDT9ngEEW9B43ejrmdNKvVInDhWvUngf+elMpCf4yjDvZJEby9JHh3Z9IaqCfWZ1mno0Ax9c
NidPPyQNBBu48UyA9ydod1KsDfskjNIW6wSpeKOubJSSVZNNNl6Fulybao6htwcd9dsOqFdpFKcm
32MP2IhiCUqoMNC/Yb6N4sn1pyuHOk/6rus9PJP1NdDSr6OeFocyzTQ31FCas0YldXrCVjtBD82h
lEZPNVI19Ct7f4/ifsOQkE9hvplUGn+9Hrwc46L0G+ikPSaB1Y/hGMzHtG/2CvkbHpqqIhybSC0D
rlwPiZf0JqooknsvUbPnzvKPiSG6kwCb0fxQ1FCQGcrLoIY7EfqGHVE1YsgZcCinvXbMozTnuTHU
vVcHXW+HYHmkNvshNuG5Us/37+NGuMxUxcJzhowUb+2aMzEryMIbX+s9UWqjT4ovdPo5E+LecuLW
j5/1uMs/Jr5ZWnao4KddsWyAnLZ1lf1RAjU5DmJh2AnP2HNQRuN76ubfq6SRzsS4zUOdCNL7XkHb
9f6v3jogxD2pxqLls0w2XJtiALSsG8tg8FoGagbN6gGs9D+VsSqdsk5P9xfbuGsUPxc9DWLypZx3
vVipD0pW58s7Nda9M9WzYadp+qcN5B9h37pNCZ5Tbffivq1VoZRikpURFI2M/3rVuNM7oyujwat1
7VOTvZur3316SnzikPagIYJxf5Mbho7PWkpur8OC66TQHOJSGNti8JpeP4+BARXplxx+1TI5WEp+
yv/4CNTdX3LduVoeWXocr+8d/VvKftdbNCeGhRIxHTxjNuHKySbzoU91ZFIgvT21qtifIJUtzkE0
JW6mmd+IM9uDRK3TzqzwpE3m3gj5hlktjyBubvnPDfBeQsMiiLNm8FCKip/gU21PE7Xqk4xjeBDS
eW/4Z2s9CGDBg3D/eBMXG3iDB5m7URI6nnlPUme3AGBvc/N+BkrxjVi0/fs7AzCSaIaS3IJZWxlU
1lqtjnri6HVB/L2ihGPN/5ba9DnQqx2E9Stx1eqRp/YGnJX+FRn/mrAx5hGKRSvqvEmXpxf4Nz93
TfxdrPrSFeN5fgrk1HLDWjFeGHEpnHRo6mc0wJKDIUYRutORFmf2VOb/6J0+VYw7WOWnho0dfSq4
dhj7sh0XyXiCbUU+DlQddm78a8/0egO8cfT3lqEEspB1/NAUgmHWTTJ4sWrEkBUIXfpA6mB+CgLl
mPR9fA6ytv6QRmZwDg2IliUZwPqg52S6UWYcy1AZocfUFbelkXKqq9g6dpbWnos+n5Bbk1qk7HTf
FlPzY5jFghtaHXkOQ3BOhhdykzJ9jPoe4Grf7lFobHwdxMvpvphEX0A11vDfkVEwq87awasSJODA
JEWf4r4JXiLadYdh6OvMDhvlM1PJk9POynDMjWk8yFMdu303zIduAlk6Nn37CBW2/2jioJya3tjJ
0gL9lE+ab+dihH6dUomHuCvUHUO+ffn5/QsB98LPgc9aQug3t6YW5aTzNW3w/Ln0mXwVSlidUCC9
751u7yarEEDy6OMWYbO/XsVkHF1McnyB2gqtmyfS/C6Qi+GYGmLvGmMn7+zq1t9Tjgcbs9QICWfW
o0WS3ijNPIejp2e97CSmMbyD8Gq21VDpD0ZShG7bmgVyBdoebePWyrBTUUUBgQ40bRXXJT2cyn6J
F2rG0j9FcvA5nqF4HXoNxmhRnt61rXIqm3Gvnn375NBwUZbZYmo3MrPi1yesZ50umEM9e317IgJz
YRQaP2h68ygJp6l0mj3WtKVosLrUrAe1yWshUjOXf//GbgyaSlMeR7M3lMNJjiJbkVD4Cz5UkurM
+R4zyObu6IAgh0SIwit3vdrULQeudbMHMUTn1lYFBMQSFG66ZtnSZFwEsJfuVC1VJ12fd6xpw3op
pDPDtGTXlBFXex2pzYBj5GwH+TiND3Ho9fUP8z8tQpbFlDiEVGsEYFsqaZFPMGzWUvujkTI3Sn8M
+j8hamj37+LGl2M3FpRlEN0DiVgFCsy8GdIgNrPHpFBYP4vxRes+i8nkwCh2f6WNJGeBiLIZTn+B
9srXny0cfUEXU2vygprcRQGqfIhCN06chiKE6rRf2za1axlMpebuLL3cs5V9LnrhoMmxmmXE8Hpp
3y/6Vg7m2aPT2juU6drB4Q0yj1iL9mSNYWULWkRxTgszdzLgVgqrPtpJPdZdSoIyIkBw/bQHYFC5
4f9K1a4eG4Nfkcuu8tV/ofLh6rbsmrYDuPn+lre+69u1VpF10HShWams1UWzq6b2TFVHetTS0OGN
2fmyG16ONJkyEbVN7sOaEnKWRnkcC1X0qLu8owFgDsR1Gv+rQBLYfpPLeieivq3kUFfBty3ocI50
jcui9j4WSTVJXqSlDwJZwws61ZFd5sIezvP2GFkJqRg0XUFw8OmuDUcvw7JpBl/yGqhv5Q9m9afX
H8WWbtYU7Jzi1qZw1tQMiepo5awiVrlWasNKI9lDF7F9ymsTJIspKMeubIXv943j9plHNeZ/n0La
DDcyzm0l1UagTYoX93l5oNvTOeNs7m3o1lECUaO2DhJlufTrgZLRyPNMHETZ63r1k4yGhlhbdqTN
Tp3uKZUsn+H6frMULoURL7IskMTXn4nMQtenyJA9CNjeK6Irie8QSzkGk3iCo+FUU7VhUH6nJHX7
wRa0I6kdRUUAuebqGYIyakistlegvPehQKWZISBn0cObuWMZG9kcKy3suTwEhMJraE1ez0EaZ2yv
1FvJ0/r2R98yB9jlennMiuC9pKICWwnwPvUGCkiJVM027ie057l6rqL2L7nVcGQ0MYDf0OMksqES
eH3clPr6QfFFxSuT3K6zfxT/y30D3Shgv7ZJlhiaI76RQzG1oDbnRlJQWRTj2JY6pYEQxYdlXJ3w
X2Ij11+iKhpylzyDvEbR6hQQMuC71mkioRsPQ9eOghPKWhE6qRhCGWV1bbZzkTa6dVDhks8s+lNM
+qxHLKxqDMt41BXPKBvVTpPUOHVJ3T8VgVW5EzMgjjZj9YriIxBamb86oZt2zHDjmsFPhgnSXlpa
OisXNWiJ0Q11p3qx+VPpFiauc25lx8yXd7zuxiWDSgkNVC41vAPrctbkI3MVd40Kb/8EtKVHcTU1
BN2uy7Q4aWIZH8pqTI9C2oanflR22cBvvRbZAmVZKGyWuGtN0BUIZVxL/ah6zDo9qUVkx2L8fmqb
8yhGT0EC94HyoEY/IymijwBjtyah4fu+R7ftvnFu3HtgZ4RlhDNMCa3BKYavjR2VB9XDXTNcImU2
IjBPzKC/3F9n68MuemJL8rBAPVfxkgWFZh3LpeZZEGZbzXyaEA0Z+gBO+52VNnf0ZqWV+5Sj2iwC
s9C8pK4B032NsuixEX/e387tU0o+yaw2HRh6MES2106jLkuayO2oeTCao5o6jIOD4udnOHqgI+gY
jpukrv4Pnwr2FxDTGrjiG5CsmvsN74ipeeNAeXeYDKAfZqoey7ba0zfa+Fr0Xug0ktgyv7luuaWh
ojf8l+oFZflet8DTheI7rf5TwcV9/yBvwy11iRHgFqE8v8waXx/kVEahVaC06yFu+ygYj6USuaEI
C730S6n/yeXj/eU2ihqsR9EJ+kj6pCx9vR6Qu77s2knzMm0WO7cncpAxeWk6Sd081s5YhdZTAHnv
NzPLIT5vaUqeDCFn6n9SK8iEBmnSLpVkRaLd66ixOqmmLAJQTBJC4KW14R9VzkIg/EY6FLYQzOK7
yTBK3VZiI/p1fzcbWQi7IQJnS8TgFJ9Xu/ElHc1wWfNQaJKryDb8yU6F5FQyP22KTiwhuiI+d+Dr
p2G02fnO19vIAhZfTb2Q1fmHdbFQVYi+lsKOZwSxoxb+xyFlPK75qoTxpf1qiI9ZN9hte0xDeQ/D
t/VcURHlOxIz48HXzf+xSgDcQSrlyePPaNYccIM/kuY9RL60ChlYV4BVy2PJ5Prp/rFvvB1kVRSA
waoTT6/RYFmyjC1ole75PVAbfwz6Q5i1wjnvLQQlZLE4mLUpIdNSjvCt0+063F9/w8PplEwJDRcM
NtCW669ewXpMfNUTi8KA7AZjkboaAGKnipRmJ/N63csqGOVtgEkSdgrm0NYFAj+cNWUKidbiOT7A
eOvG1vcq8p8TIJu+4kxhw6gn8nZBf9Trl0BdaMnPU34utUsZ/JNOJyuMbAma8oYiCsSrFFOORgu9
hfJw/1C2zGGpYlCnBEYN2dPist+UbXyD6pGip4qnSt/9KnKrxvpDJ9I15XdLzaEr+2M9Kucm2eMS
3cBiLR3G11llJAQ4qtXKcyGYMYETEW1wlpXg5Ptnvto3sxwdPwUW9k6s0rOaaCdDaV2/O4dRe/bz
8Vhr4TkN9Y/3T+L2bVp+DpEmrzo/6jUcfXMQEYOtWZhOOmMOh8F0hctFnr4We9IJm6twl6h/0Oy6
ra4ayayFMMl6KCwXTjlD2p/EtXogeSVXAfVLJcT866d9IVsGhLlI1OHDV0nKpMRm6fsRZJ/NPJz8
xi/dWJYzO+un+Hz/EG/v+EJ5RawuwrhGCruKImqx1PW6VXWiCMspUwVam8YZsuIyj8rRDDryPp3o
on1/f9nbh5dlFQYCluiXG7662mWohSDZdN0T8pepfh+Ov9OAeuveq7u5uzfLrN4NWcjTSQxM3VPi
4kid/x8JvIqSd8/xoF58IlF4Dt1B2Bn42tvc6oZycfOsIwTweFeT82h4xqO51xLfMEsOEPZ7YlbG
HNYtpT7s6srQ4YOt6qVwE+rBUziW1UOa5plrCmV7MEtoN+9/tVuHvHy1/1909dVamOGNMIHhsmeQ
0aVNRDm+L74Fld8e7q+04eVYitEN8mZqgDfl4rz1J21IsMvc+hkhVWJYZzyTI6fiOZefkvqxD89h
uWcvmxt8s6p87eGqstcAsbMqzhzQMLFubwd7qJjFTV4/NcvWllFnvhw+fHWKpaQLYZBpOp0NV5rP
uxJX25v4/7+/Mnq9VEEs9fx9Ujw7bV8C6Yvu7zEC7S2ysnE5rZtc6JabNUpubei2H2vvSvWvUwGO
CjwePVoJCPy6khdYsQ6XnYXztYLg0FA9dLos/0P1rz/eN7jNj0K0QYCJ2ZGyXn/5oC/HShZCw4s1
gJW6FFdOCVjjP6wCLePSbaT4wPz+9SpmJdbJQkLkDblUPJgD825Ua+Kda3qba8CCS8OeyH+BMSor
A0v0GaCx35peLmbQrmeV6KRWaqIGZjWPsPTM9lBUv1KYcnbC5K2FgYzSRV0eZGtd1UDJZJoEcTQ9
f5jROtMz/cg4YoYwcDQfxthIz1IrNyctyYvD/c+31pajurVMlzFHR0hAaLTmO1KUAQS6MJieVr7M
4hfUgI9ZNJznDDrH6McIIjeRzqomHHrtsV/qOjRImZS3Y3WyraY4M2D0aMKlFYnRo9EsoMbdPvPy
aq/uPZo3ryEbtVVI9a4/fpClcWlEAve+TeN/YH8pXzpB9Anc/OpZFdTCMSslcSmjqKdSnymGIiwC
j2fowHYouGaodMdKGrRn+qCiU8eq+Tm2BsYhdb1yO0n4NWZz8jEShWHHajdeUWZCoN4k+SENWot3
l12pmumEVzRmyYknzRVzt+i/huLDXPxuq/eS9v3+19y4jEQkhEA06xjOWOOAp2iyysnPIaPShO4g
pcYPvwVUd3+RDVADuThXfdGM5p6s2YiNqi8gmvV1L50qr7AOmfFEIb/NwsxOZjuwwuM8/dL9f/I4
tLPwOWDQyG+fAv2i0HaT8uEYmcNTQzpU28lwqM2XzjxX8ruiYV70kIQ0VHu93ombXoWzVkbEoYAi
AXrIVOCaH11QaW34eEVPnKUC205r/5Ok19ZL1Opt5oyJIp7kzugzBNtULrgqh1YANjif/u3UiMnL
ij7ffITpLALWEFbFd7+2osA2ZF+EJdxIc1DOA0xSoZHIrStnsC2FWtb+HmdtRhRtSCLFlZJZ/R0D
4AhdWYly0WmIwxtoTP2egb2i7dKDoEGq6pZh3GXgTONFCiifrB9a1RimrQlZ5UF4UCYAen0ICORU
g/ajLeU5pSE8NY/EjP5HpBOlb2qY+JQgGpn6RaElUocv8wXD7lIpiR0YVa1Tag7q12BW6sG2Rq3+
3IaZGNt13+RfUyRlWjtoioCkRbM6BmyDMnHBbgLo8GUh+B/Szms3bi1Zw09EgDnckuyk0C1Zkrfs
G8Letplz5tOfjzo4GDW70YTnzAxmGxiMq9fiCrWq/uAIVsjlWKdj3bpjj5Tend4ZvC+riiLtRmtz
PdwhBqUXh7qp2+9iJ0jyRkAMR93p2lh+z6mFf9P9Ls1wtdc83zHabOr3WM8aip1MslZskGLNXsSW
VtHKebtMAmFCYMiC2gFX5Ey6W9z0YW1YzVQLVMpCsdjlEnqoUjFErpV33n3Yy83GC8S/zTz/NyhI
U6oxWDAbixeDWEmhmHeh/jjG+/armavulG+ketuEf/v+nyMhL8xtydkOsWYxvEoMoKgpBY8ES7G9
QP9qle2BQstfpuu0lzlreIhARp0JyotLOQ0LtRBTkfqKwA7QXNlD86vfKcoap+KiijRHYs9yPvO4
g1q7SC+TrPCmrmu0xzH6NdT1SYnKXd89hFlqN512GkxlJ2bPTWz9iPs1xcjlIU7sWXUYpjdrhZEu
YmulNQmTRyrljbP0V7SldWlnmXZnRJUtwZmUEM1rVzKR+Qt9Pq2WQRdrRQEAFScw7x6V4EeQvAl4
z4V/+yiZY7D6mVZ0PPnDIkZi6XUMuk5/bMvIDprIrSBp+Bi+rFwXy+ubOEgugc+krsCjfImEaNvA
k+RKMh+lPDN3SW3CvAaO7cDzkrZy28iun+i+gwxHDb7EnN5rvS62Zme9x4bc3o9pLz2OHqlHUiHT
O2qN8ijoeCMKTRwd1A6le0/L9K0nBWuKwku3QmiNaFLRYkVpDi0D1t555hFOuBOqdeQ9holvK/GU
2YGQvnW+uBW9B8/cleq9VRmOOKuFeMJDP1abrBhBrbVOkbqa8GL0/qbyJbsCZBGZa7/vorxLPZW6
GxqJ/DRAQPLi9zVV7IsUqL1HSfod8BGjcivVz/FGLX03Eyc8aqguKVwWUv2QV2tfdpltzNFBz2HK
M1dCtCWmXW4w31HqxHtM4ZDZeSiIduDpKynN1TEigEkxft6DF6r9ghQYBfK+XNx9+Ucx6OBH8t77
LXiOIjyGXv2q+f1W86UtAsAY167Bp5fvNQaJFYiCTRilHoTBF2+CIJfpppAbPppqZvtiuhVhZteQ
QG7vkrUwiyNb0b3AN7tReJRR7Gi0nVD8kkJjJchFcWAezEwGwJGA5yFZ3Pl6rhNcHGLPEh4rM97J
fWcjfKv39PO1b1WHSHeCeohZNE4yJmtwoMtjFGU0+ji8rMDZQ2I+D51GjQCjI/KPnoRGnuEKqrEn
uqY/eRK2fBhZTIr2M1G6F6FtnrBA/bdHa7hRyXmGOznTqQg/hYljjl9uT/xFNjvPCZ+YbJl/8F5e
zElAzTnWy9Q/dvUGPQ+cNBwFQZ4y3ybawYA8Du/Gz76kuHyj2d+gxSjnX2ZDHxzRXCndS8Bc2+gt
yjeW9aWttnKUbYphH0Udhd3KCYs7s1ZXjOWuTSZXLq2CeS4vJEHAd0WKJxf8ZmE7ApAmEr2kNkRe
MTIcU2TqChNmEszj27N1eS+R+IuzdA1pBf3g5WQFkapBifaPVigfe6O3R9QZcEXcxGlw+NtQH41T
BNFkauYgWc8XTCIZvpTg9XssPdN0GyPa1qo0bfzsO8yJ7e1YHxoq5/ftHAxYIIkG8JYlawFUlSII
PDSxlY+mxtZjv0psr4a95shyJA123NJZV1DjHGxBINdRAyt5MgQZvkEwWeN9XqL/Ik6mvFU6KBC2
1En9L6tK/K9pmtcrm+nyK6BsgmkhGQkKblQsFlND5UJK1SnBVQtYAv29vZ95d/T6Zu7lyv64XGrn
sRYldUNOihJSE9boYzIz2L3ezcfRtZAi2GaB+R4J6rQNxDg8+GJU729/l6sDtcgtwRPTnlnm6aXH
6qdykRyF6EH0t3r+kFSha7VrXawrCSaI3rlYJkHaANU3/5BPLRGq2VVqpVF65G3mtD4SwNVbof6h
8LCZ6PQmnd0HuzITXC03VrLoy1tUw27igy4zv6mXEuGKOSSe1WCmyy9rXtADlu5TLVaeb8/kssKE
QhEC/KxxmDLoDS9ZQCVSG6Yx4DirdV54N9Chc4DXFgCKBjlkcKLyllJHxPm+qryV3XUt9iy1zHGB
dRAdyfPJRVxazAYBg1QPvaoe5zC1jJ1AQKcGpatYVp4LpXj/++ECJqasxdqZvafOQ5ZSKwtWq2By
ixtzOLFmlZ0RvTPP27huoCJ/vR3v8kEJZoWOKwQejiv0+c/jmfKYZ8qg4TTbQXyn7NEHvuAW+dBn
T9WQR/LOis2p2oM2is1ft2NfW0CzABbWs6xeKojnsZsxT8q6njDxTuERTmND91RRM/fvo8wgVChG
HAhQJs6jyNiigUkSMSZvspSjWJROViGNK+XIK9ke2BWAtXAVAZ1ztZ2H8dNeTOPGS490Fm1DC5ym
hzrV7UU4BEEwbAXN3zS6HaTmi+C1j4m5lohdyfnh/gDuJaeeJYuXq1U0aDFY2ogzLDQNW9SjZlsa
6VE00h+y1npbRJcCO84NjqOh8ZxMnX4YZbOPKnHcerhP7LImeUUcLHVi3o72jFF0/EZuN4aSqtuQ
1uvfX5SgYyjBU1cA7b3kMJZTlYUxEjvHxhK2CEOdBhKSunqqVsWcr90FaOOzjaG0Ac1crIFStGKr
VOepqba6dFfv/E3Y30Ww+jbY2t5eb9cODfA+Mz8YfRlwDOcLIao93r8xBr1q3kZbTS4xPoM36+JS
Ojz5XS+dCmNAAipOVrbTta3MK5/NjIaQjELjeWCjVaxMT9lOYvLbsmIbEFBKEtLfZf6a2/GHi+gi
7bAscLw8M3mDXwgn6KhnAlsXmFAs/57jDiUb2ZfEveZb6UMAcd/tGnhtYipUGysVOK5R4nUBnkW7
SK/yraKk1gMvlMgBeaw4Rh92buJXwnPq+7Dupdrcj1ZjuHUdaPe+VsY7+rgnvyyEjRplxa6PFP9O
VHpw+U3Z/VbNYORZnScOnp0lUq1KdRjlmgd6bphbynseHMq42f8XXxq4DDR0FFjIas4nvEsAtlJb
xN9RmH7zaHkNRM+WpHjLZnLU2ndGEXDv7ZjXEgsU7pD91OjLXrjSpILpydVQZUckA+4rCZFE4UEN
skej+XY70OVq4ijjYOaNDEuVhXw+uLhpQgF7IWy6yZ7wkk+lxG04ReLJOKXd9Ho72uUG5XZHLhay
EKUq5H/Oo3kTb2FLL7Kjov/bGfuZKpRWdtX/Uf3kHtD6F2zWb0e8wMuBcqJ7BLdx9gQlRVsM0B+a
sBclDFW0AAc1sMtjk9uxEFq/GlSRJjuHZ8sDU7Gq3KFWApmgx83tpARD/o8Y59qbjErRaBtdMbW2
ketKaxdirBymJpO/5a1XvFiBVv7wgZN0bpQoYWOnmR78QfUBnZzbg7n2seAHAL35AK0s77jOz0rA
cX12FBqIXIVoUxQHrDa+xmbvaG20Fu/a5+LlScOP6eNfi6NmCPw65rmYg6jQDyME7Uc/G7cJ/rSB
J+4tJYbrueZVe3muwoACHIoeG54T7LfzJTJ2Ol7ko58ddXTDCmub6d9LM78Dm1AHwcaiAHB7Tq+k
1gScqecQWGYE5yK1NlM5NIBpY+kuCg0NCUQC3lNQ+nd+X3hvkF7MzkmV2HwJgJzrJGoJJdyhy9GI
C7QB4PPt33N1/Ch6sDngf8ExOB//NCUWj7syO8ptHDtqRKswyDoMGbs4o49o5c++isQXdrrWSuT5
HDs/7JmI2SqHY4ei2TJyS6tEFGM2pzmobqcLThzvlED869IA00y2TzeKqeNOOR+fJw04DHpjduyl
PZIKdhJ96ej39PnkGGIPOSTeUIpZQeXP58pyaOT2EHrga8xL+TyobMVdIo4T506PWIl64kXv3v5s
1yYPvcKZBAm9nXrseYQy8y3Pt2b7eZQichLA+DFZ7f9f2//KDNkGZQA+cPmuDgxPUkjcsqOPh3IM
0aIUvgzeiwccyZ++3B7Q5Q00yyQgXDQzKXjHLxLdxh9KZRwUpkxJNlOnkuW2jpJNG7mr12QD52++
/DyAwpDi4g0578PF5IVj1QSzoX0s5Pee/yIWb6Jqqz4+MKQ1P0bze22tSbtdWxJA1ObrAaEXwLDn
MeEe10AiMRinnelta0Ob3AiFkO3tWbxS0aSYiSIiWwrtAxL38zBjB8dQkev8KAUF7iy0jp+CrHS8
8TXbYybvFqZmx2vZw7XFCLmTLQwDhat2caR1ShMbkwyJWjXui/Q10e4qca0kce2c+hxjcTdQzMm6
oMOAvo5G1GsPUwEjHk1yNOQUWI0rq/Hayv8cbf41n+ofaOVWhlL52KJpyaaNZSczClspvkZ1s9eU
NauWa2sDjA2IIVTmuRsWm1ns2ygSOh55mgZiJGrI8ZB3X+saXtlhkORQELZIUMDULcaUDFLZTFlc
HH09yzb1ZCgl+PdW3o1DGu4zNKpWJvHKsBgTT2RYhhBYlry8yYqSIkva4oilSbD1aX7bSP78pd00
PSl6aGCI5zeDCZRhsbEG0wyj0cSPRR1k79S16DWZhWC4KxvryoqYCfUw+ZHHIdIijACyPcbpYHZl
oZLcvxZD8BCLr2rV88otnhK65Y0yHuZ/IsS1UZA4CbC/wcHCztNuS/vB9QJ1pVb2gSY7O8koNVLS
oejHj4IPv/imPD47rWbMx85oh2/JGIeRU0TQnd1+VPN9Uyqh6LS0MiJXCWPB7SJN36kKPDpXatNS
s7GSN37EACR+NKOHs4hfNrLNKqxqZ4xG9RlNsQqiQmUFGw+7ImOjNkE/OGUFldketbKBJYFy8C+h
lVV/K8Ao1x2atf3vqDWHYZvoXt9+yTO96fdVUcWKXSJiVNtGb8nhxje6uXyZeTF/9EcdUEWB8u7K
l5uPvIs5os5GiZ5Ff2H2JcdW0VtFoJPFlspBT4uDJ6ZU6utePGRAGx1jaozRDoOglu26Qoiks8TZ
mLAPH0xMCVZEXC4TQG7tmZIE7gZ0HbWT87MF9yfeoUBvjnymxs4T5ZCnjatYOylR0LD171Cw3k4w
vvw4ep56byUhujisP8JT8eJpCSx2qXYcZolktkaiH/va32alLvFGCZ3Ay8OVTPfixJ4DUTGY/UDp
Fi7FBcoyaqNuKvRjbmYgYhCeSSpeEKldNTDvm4feW9mjKwGNxRa1SksB65XrR+gedouop4UwcF24
kqbaRvxbsL6urKw5J1msLC50YNjgzrlsl62y0DSCphfZfaDDuw0nVX6vhOqfqYXcAaMA88cwn9TX
uoS20GVKvi36Xt8Js3PQ7V9y7ZsC3eajchYSZ7GksOtWO3y3QJRVkttaO1XaULFb+Z7XgwDX4aOS
1C5TCxK0VEdZUj82oBtrurL08Tn3V7brWpTFeyS1KNf4XkaU+q6hsmlkO1VbSQAvFwpLn2o4zU1q
HfzxfAei8orAQ64qRw/eKIRAWdp78QGBM0dJvkqhubIuP9oy5+uEnQbHhFbKvBuWRY9AxPGn0iL1
SAqVOoCBJ+SpR03cpOGzHD+N6jdR/ipSpxbVzGmoWVXduMUJ+9FX4RAlazfmteF/+jnLJ1Gj+4Pi
1/wcRXlQPbQ+9YfG+trI2yG677OVRstlRgq0iqQD6MNsg8Fsn082az+ODE0wsBAX9YchzgzbL8BE
emRzWyCn1VFOfe4CrpTnTitGp8Q1fXt7f1xkIvwGPJwQOqEViKrdoigjK0EMPNQwjgn3I+0uN07f
/z4CbQDuYPBz6IDNc/4pYTRnPStrqs1jIQqqE7PZXTEp1txlrnw5ShRgTKnHINS0PFLrvG5zzHI5
Utt+Kyi/QQE/COGjesA40+WZ/tfHChUR2iiATYDnKUthny7E+LUTYqbNFO80mTp6ht+rmutrjraX
m55WHw8X/hv4LEDa89nDyLmQZJwNcBzu7rO6CcEUhM+SZ63sxIsUGALA5zjLjS/XdCtE4sT9ZJvI
ocThVxDJm2LNf/vKJT9HAiZDB4I/ffR1Pq2HkCVudrMaUcahsDXbWrFF30/sFkCy6yWecOiayduj
TIy8mTcI27bNNI6fzNzcXpgXYgo8p1Vs+HhfaMqchC9uRRG1ScHwPQxzR8HusW1L06+BvMlS9dWD
c1rujMkti+EUadlLMQyvNAln1GsSlyu/5KK6N9PDuCzn1INDcMmM0P0SWGwtW0feKDSVpaw+lInR
70clizck3h0MVE/alo1vHLxRlg63J+JaeNjgyP/yRRTKDOdrLNDLIrIywgu9ha6qX7uFQRqYRQZe
9NZhQnFcz/C+1VaGffFw+MCCcQRS2JxRc4vzr65yUYuQLjm2P8rYBjXj3Q+qna5UnK6Ojjn9vyiL
azNk84f+HEV8Fp3uqX3rIoceye9yrUczb8XFXQa07T+B5qP208JG7adR04lASm5TKvya/L79mS6n
i8YAz2AKGMCC0fc5//sjLmY4H1p7VMeTF75rFCXD6beZHTxt5fF0OWUq9Tn0bYDroci0BAt6oxAj
I1YNx8lCU1doMVMZHMH7hxJr2avUPgUHAe2V9ObyBCLojDbDLw8T+SWzZeyVoNd8eThK2hcwbmQf
SP0/Zfq4kqxdmUbewnMs2joINc7/+6fPVLcitlqBMRxLKJhI/titmcHVB58vvUhhuZJQfRwi56tC
pbZFoZOCJ03qZc8dDS0vpk0xHjuX0/SbWdqDyRnulKrdqnasO4jT2Ltvby/tP9VOuEu+A8VvduE2
GOzi9/C7eC7uMmft5Xe5VPlRLCS0UajzXZRVCl9sa6+PxiMspYceWEch4E6VremtX5tqapeQelQ6
JRfvucGMKoG25Hisayjs/VMQAODP7AYB7r/XD5jf+5+DLW6w1oSFgXvLeDSmgOXpiHnlWqL/qCTp
n0z9UdUPnVA85MU+FFZW1LXZJOmYhTRmyOKSSywKotp5cTMeA/0QGsIhi20dGNJf734AFf8Jstj9
U5ZDJBbL8Uj1dmeooZ3043374AebSVj7ble2Iohx/kM9bCZ/L1K2AXKjZcTVdFQigLrhN6WWHVH8
aSgrSceVDBjxDLIAjEeAbIEVOd+LlcG+y/R2OgoVmDhjZ76LDaQ2NyfHR2N8kyUredslagRV7c8R
F3dd3MsxQiFENNppa6r5l/ZpQpHNoR6F9/KQPwxmsc8GW+5WIn88AhcHwSyxD2wQ/d3LRyKEnDYU
5X46vr8/hvb28fk+t7+fQvtk2ald2qH9OLik+HbglI6/OcSbeP6DHWx//izt2pZsCFObpy//PLzm
745pd5tvnv0W2KMt29WOB/Qu2FDXtkNXtp/3bDfXcF829pfdw8Pdn+f7wP7z68/tFflBcrw1osXN
WlnmYNQ9I9Ls3D5t7++7rbwZN4CeHWuLR8o9WJeTtfEedNf6Xj8guak54al5dva9fQdc394r9spl
f/37fprlxSUcxdWg6/78m05elm6qYpdSytpS29fjH9Uz2Lx6+rKWYsx/6WIisDdSZ2YrYgIX+RvS
8/1YSvjERRE18VDYxEW8ciV/7LllDCQpIDODzYPashgYXFMx9rRcPEp27vzEWYh/Y+7nJPY/bz8C
W7SP6peV73vlGIAe+J+Q87n36aZMQ7WbeouQqvJNd+J94goOPXXn9X1esN8R47DrbfquMMVH5495
VA6A9mx906LdKG4R6dBzm7tF3n7r14RVL5x4OO3PftvitJfGKA4Nid8mJspGE4qjmJrP48zG7r8i
C+fKQut4Ru+2wQ8LiTRrX5cgZrT7CtW0qd+2hgDoOSS5BsJrHREosoG02LS8HZmzNQz1TdF1KxnO
5TKZDb+4DHk2At/7eBl9ms/KQ903LsvpqAtTujVDtBjMQQn3tz/b5Vc7j7K4KPLU0mljsAM67CAf
DOwvNjh68d1kUzhYntqvvB4uX958CcDlGGApkHeWoDKKO2oHYFE85tGd0bVPXb7P0kNt/izrR3X0
Vooml6nph8MlRNn52sAk4XxNgkmtxirypSOSyHXzYBWdnRY4qbuj3DmZpGyM+tft+bxSo4LorWAf
iqQAUIClfkc6qUkjxTohd4Nlq1NqR7XkxPk/9e+g8W0Ei7J7vb0zp63iYZtA/U8ju/HSfOXDXnk5
z4xzCFiU62dB0cURoGitSYFBk47Zg2DuJ1Wic4FZzfgvXgTwhZvspdSzjWRsbk/AZRY3hyVRBF5H
F3PZw4ySlkutNaVjVPNEi+9j4XuDmXV4CoX325Eul9J5pEVq3hVyI0WDwUw3kd3+EP1XWfyalbEb
3HnomN4OdiX5mKOB4UFIkQKcOP+aT9tR7IwG1XfGVY+b6WSx7VHY8TSMWSMJzVQP4bBfPufD7bDX
xsh80cmnx65SfziPGloo1WlqJh9NAwastQ2aJwOPYs9pwx+CuDKh18bImgWkMPunoCi0OMIrMYyn
yMzlYwo/oe/dsLZVKAeluUlJOcpHoYvtBNOx22O8PIJmdYRZ44kKskKucz7Gogn0cYoS+ViKj6By
27jeZOOr3/YrifeVuSTOPDxSR9rri0ug9AB5lXolH4eidsz8R4CDYxQWQBS5GS3tDpOa2wO7cu3M
I/tPxMXXS7KhmzSj5uvlsR0nGKXkdta9g0ASFKccyl0nuGpt4aZq2JREbSGwIAK5OX9shn9rrbz3
rF2T2n2JyxXLrA6NXebru0Q2HE2BwRRsb//iqysATCzHxSzDyao7/xZ5lMqt3pbysRC2kUeZJarc
bAt8XyrRgS1tz0AUYU35+NpRRUqPWx5Vl7n9sjiqglEqgP90rLtA+4WrmzNY4UZU3IJigviLVz6O
C5XdGgj6p9b+9pAvr9lZp4LVTh8ROsiSbCxpVT+1VSvzejE1BJfqfDt5SbwysVcuIgzyyORRjEMd
yFpcRH1VTmYaeKyEKHvxhulYToqTh60r6BlCEiKfU6FtUK8cxtdmdtbrpnYJTpTPufieelD1lUBL
4Zh3/yLk2hNhFNxEsxWeD6YdZrbyuxZk9/acXg07q3N9bDOgVYusIuhKuagrgUYNDKax2tbC6A56
SgJz0KX3Ii7edGErhw+Ic66k9Nc+5+fIi1dGDuEkNmJfO+ZDWaGW0NcO6MBp5ci69jm5BtBVwRMP
J+HFtCpJqGSRF2jHyAOqECNz0PwZy4OAlYTfdZv+uYyM3cqczq/b85SelAncCe9sclngT+dbU5w0
2uls2aNf2+KmGV9kVHrLaNfnb2JibPsptqWn2zEvJ5NXtsldR817VuddTOaIZoSA8810TORI2bRt
qB9qwahWUsJrUQDtkCvN0pgXO3AM1EnJg2I6yhMPoTHESA+J/TU7rstbhn4I4MzZlQxm5hKDO1iT
nHhxLB29SNG/55o1bqXO5CLVvKCyASpFK5tgvizPvxcp4Idi6v8mg4stP1uLVrz0SE9A3kDe8JoA
3in6kEJeNmuPhXnBnQfDCcAktYZZzoJcdpiCbAB8iifmsUpF2xgpBAw89aMvmv97Mu+VaGUxXk7m
ebjF+h9KoU8toOagJiNHS0aHpenU2lv19xiP80DzRvyUdck0s9TGFw0Qcfm/SZE8BGE02a1sy0Zg
C8a9IGizJHV7Ur1vPeZut9f/fD9fzOrcYkHRg7fKUiDIMAvdiskIjykyAr9G/6B/K5LfMWKUt+Nc
7gCKdTOpDBY6HK/l2kzqMCgFPGKPU+X/TOHdcCV46cpdcLkeCQLjFXgFBQGK2udTKeFUOph5ah6t
JA0dsMKMifY1lKOm/2/G8ynUIu/R08zUCwSu6EibmW2oRbYJBzSu/4tZ+xRlsQh7f4q6fGRAppdu
m2bCTndNfu7aAvg8Z4vlh31AnXU+HyY13EwoMicFXNAar6aeoPcUvd0e0LVd9SnassM4ywzlOvQk
ehpJvbVar3X9qXkZLf8hrsZpZT1c6TWwIGiDI9dBpfFCxlad6irslNI8jmPmyuguek39WFvSRoxM
d+rurKbd4a16UOXWEe/iMbHDVtpJefvdirz34kvcGb+t2LOVaadIPBPoPgaxdEoV3R4910BKjVWw
G+H25KrdxR3J25fbE3YlXZ0XskyJizuYy2ORZ0xViJA9CL3jkGtuHiqHsE63ccBtKLvN4Kreoa1f
4kZIVpbeB+Ty/GQwDeoydEBJ5njlLlZ4lUT6iPSScmzGCi2qfyJrDy8/zV/S4oeIrJCvPavBL7n4
kzXNY6986ayXLv7HMJP7TtC29a8pvpNxcm/3vglVNRL/vT0xlwcK+DzkiUkUuL7pJp3v9VqY8e5C
oRw79G5dGvQUrCJxDZh2Zfqhe5hwqLmPZ/3+RX7gl4IASzDUj6VS2FmN7fKGd5TxFSfc6rU/ZUG1
ciBf7hCacOjZmci+IOj+wXv7dB1YOVQz36vAZ3WYUwhm+U+RUtkR429CaXUrqeQleR9OAOk6Mh20
/ZnFxQGjtjGSXqEO4DGWN2U2ASuQsx2oM96MlvwT5GaE6bpJTbBLDqnHDmqaeKfRiPPCgyIXCsoy
SXWnSt14N1baz9vf+EqlCcoCdjwUB4HukqOdf2SzlWDzeYFx9E3pvhf0h6rxXpCcsHPrq8zTAld4
V6/bvVcnW5SSU/VBU+5qydxI3Uleg65/5ILnO2L+NTNVGfj9DFE6/zW9MPSW54Fxkb8OpCAm2hHf
LOTbHciuWvsz/FfqHevJaPe3Z+HihEa8EUwY8809jKbO4oRu9ViuUTOzjlOXbcbgPU8RAMqfjOkV
Ae7boS6X+3ms5flcgiGlF0QsBXm/r96f6jTkbu0G8q407TV+07y4zuZzDgZnDKwBsBcgJ+fzCYND
TbOoIZiib+r8BR8OW8D2PaGxk7+vVe8vNtYi2iI5UKTOLzjnrWOm/2nG2oZaiibDt9mH+PYkXmQh
BMJiFVLxrBzAuj0fllTpo5BYgXdM9NEuubDl4LvVrumwXRvOXEkiAjNHmPMoeu9HuF+E3tGQ3dhy
4QGkwb1ZrKQ5VxcE0FwgXR8q3Eu+QcXw+sQgzATU4XnaN5Xtp05EP61LHP/l72eOKhnoLuDpQDoW
K12MWjUqhMjjAVOhR+RK2U8lXTlTLu4NymIz/QTFU9JQXmTn8yZDPtHFwheOmp7Wbq/lgq30cnq4
PZIPlYTF2oYLDzJFRl0KENHi8zRRosZtkAhH7616kl5ViY6b0/6efHsct3f6F63bwERGWX8l7sUT
WkalgjqP9AGlRuLkfHgwsyohU0ThKFYPEfCCUdPsOv6OAXfXZLbquXIB+k9aWfKXRxSvTZODmkcr
LI6lPjzOekKoFYp/gmdvd9Mvq6ntrv1pSO+Ypa3Eujw1aHJQR+XAYHJZK+cjLKMuioVsCk599nsI
pVezfRTj1gUKiKCk6vZr7syXNN05FhUm/t+g8KEfngdsq6CuJmzDTirnU1r/aJ1YPOH6BgMMaZfp
odH+7ZHFbNsvULWwxYW6IjT3iLPtwrkX847xk1EgpG6xYSo6E2uKRlcmH8wlRZM5WeNlvFhq0zjp
nhX24cn0HuLCp+ikbYX6d+G9Y5m6ch5caN6ScVE1ZV2hLcD2WXLvOo3+toeRyCnrXqLsm9e/TePD
iGS1p9ebXmJF/yoFO+SlAhM++zerTjKCoOo/XaGgzTWJtoINTjOTO/w1OPjlziYbZN3PYsDcGOpi
YYgNdK8xVaKTFILVrjOq0cngWSs77MK1gRlgiXOI0D0A376sH0+jR/EUGZaTJrOZm8ZNxPgwvzcL
1Ax94anJy0NbiK7xjzfkNjUXOQD+Asg39TEASv4RU3DdvETGYjNG2+YDST4gQKW5abi2L+cD8/wU
Asw8u4jAHZ5Fuhb5E5BRzwhGMT61gVNnL2pebcvZUUL/2cr93ksxnFo5+K4sRsC/PFlp5tD6XBIr
gkyWkskw41Nl3QXVq9Q+hf5dUz/ACFg5By6RDfRS5n+BlMRGl0TifF+iZ14iM+1lpyDvtmC27TAe
7YqR9rJmF351otzAMvTcePwqedljOXR/PVjmFtUF2jpAxqGwnP+CNoyNovdK7SgIlhOOID1q9N/o
JMjJzlyBy1xOLMLBcw8JEtf8Llh8Sl8f40o2Q+6tTGu2YSqAdBk0+cHLJWhkaq2e1HbVouR6UGRK
yQBmKcfF82BKgikNzVg4hoWEIYka9KaTWb60mRJoB+JY104Dl+rr7Uvs8oQHgQccAFwH2/lih0m5
3kmFPAjUisxqcrIi1HSHh75ZccLntWfXo2fRkQzFWtwANkvXfICvLC06JhCuKDcCQcbS6PzDUslK
Vamf+AWeH+T2kKBBA+o4eMgotztdxkbtkjRzBQSF7SyNUSrTqz2prLzTGuTjbs/HZUJpgv7EvAGw
JK295SOtD8IsM0wxOQXiIG0yQR4cYtJ1L9q1/OFKKMqrcHPp7APLWBLOsh4QRhVY8akeFMWNZ2Dr
UMGzK4dxTVHxUi2IMaGrBcobRwIO1XnxfXrp5gII17CN0lMB0KSB0GaWNZK7ldPd6+QqnBvy8MY+
fuAQ6UY3q4x9k6S7ot4aWm5X1bAd0/JnDWVZXtlrly+92ZWH3AKZQFLfixmXlC4JgiZNT6JnYcfN
VS/tujF1vQISznepah1D2yp4Jza7xrhPUuGvvzgygebMhcWDivNlsdk5XdVGzo305Il3aqay5xI3
XWu3XGxu2C2oyyKeY84+6x+p/6f599WWPYD9FnmNeheostPWzxZ6OK12oqu7vb2GLx8Si2iLIWmq
0Lb+6OenyewOZtnboncoBvctQiAW5RztKCtrmeJlEj7HJA2fH0h8RGMRk3Ss7qyhyk81Mjl2IHX5
JpKzZ0iuPyp1rLdcVuF91IVo3Lfp6CpjDWLHMJCwFq3cLbxI+BFkwlov+Nq8U29HBwwFPlBbi3vL
75SxGbsxP9GNYhWFBgz1pjMgXETfgz4pN5O6riEqs5nOMgGmgucIqrMUzEjSF0ErM9LrvtbzU9Zj
EaXVqnzwVYjqZZ/6lLJqf2/6PreXIAiuHqfevZ4J33LJKA992Zh/VhbDnJJe/BrKKDM+Cg3c5eNV
NPsetqWcn7QXY6/cRwVlJbuzhz8KavJ2eMgbG+LnGor3smc7TwKD1ynn0e77qIZ9WvGFiFS9Uar5
aZjyfSnptv9cjYVbd7VtYQYZ63ethZ2ai2Xe7QFf/eTz+wixGhHPr8V9YoUjqiqTX5zEtnmr2zHa
eCUSHLI2qbsoEw2UZKfs5+2YF0c5g0X/kR1OIdS8IO9qAr1WYZryU0gJGQZYhMlp0QpOBf1sczvU
ReY9h6JpC+KN3I9HyPlJrk9jTa4lFSfD+67Ib7r1dvvvv0gIFn//Yh9LQqDpWaQWJ9lwva9Rg5OG
XZVOluxYKLdDzftgsTKh5s3sI16ZNOYWXyrBrz3yEqM4xX+KQ/EUx7bplq3Tvgbq/zPS/P0+LcZe
wqEssZTipFknwzzkndvEzlB/GV8EzZWalfP3ygo8G9e8Iz9FC+VJ75N5XGryooUbSXsOfvjp62oB
4sqnmlmHZEj/w9l57catBdv2iwgwh1eyo1J3W5K37RfCkTlnfv0Z9AHuUbOJJnz3NmDAAlRcqVat
qllzcqNPf1/bKZCyizRzYKn0zQBJcfenIGISvVfIUJ2oLzb3l2th512Zm4b9YVimJQwEgZgb0bQN
35o1eMDSdgAJBzQFzgSCMOX691uCaaYBqf9TLJe2UL3pw0Pk/nGLo1Q4OgrVLUQw90d0G3uQ1uA5
zwuT9B4c8zOTcEW2tRex2cFNjvlzgCgQpE5PJJt/uW/wmGTmMYT+YK3baGkm0W+C85NUH4ycM7My
SUu6HdkgZvroC95WRU7v/sjWLEw//7BWlS/CVGdigXZGYZtEHmRnA0n8+1aWNuD/shABLCZ6m/kK
oiWgIgpWYLuU3mL1qFQ0KB7CYd80K2dq2stzX0HRXIfhnviJlNT1gPQwHqwoyIqTp+98OPrji5yk
dm+sNLoszdtHM7OVaaHby6pqMsNGqNMHXz7cn7IlA/R90dYCgRNK2tOUfliYvtaHnAdPcTLNypGS
53Q91p+mYjZVnCBwGyavSBA8M7cQI/eqkacqT0bzgBgLjV76sdtEhPiKsRODsyQf2sHpt/3Bqt4D
X93KdhjZnVM2G03aUVZJ1jq+Fhbv6ovmniMNi6TqDQocQn0QI3Hai3bq/2nFf64HkCeD84HhQ2xB
U+ls33tCRqAnGdWp34Xme9w95Ws1wwXnfmVhdpWESVNDnI0FpRscsf2jm48B8awUeojnXO5vlul3
zVaSzlie5ZQoIWWci171oh4XeZLXpwZKb4dco8+7IYwPcQja4t9NsSlpIYXpiHLoLKzo9JbI0a/q
09hJjio/SyGJh2F/38jCPoAHY4rEwQdwiGebH7uDORp1fUqg544SqHii6LuRDQ9Fl69EgbdphSlj
ak1CSmSryKPOfFPYVbhYZDtOSIU9StV+MNj86qtivBr0PSZquIsgIncF9VAJ+t6P19ikb8cKuQHZ
eToQAUpCrnl90FXIsVFfKaoTHwLG9Xcsv7nCplfWRHxv9wjvZtCuf7lg2fKz/YhsSRCiOV2dJAHt
jjSDElzeC9laBvDW1dM8woDI/k1a73O64RppCzltx/qUqqHdSW9ZeNRHZ1AQ1BhS+kmP93fKgjky
YPSsglHnv3kdtq8VpQYPURNQ65+FZkcfSVs5YvNWOmMhrpVib880pID/Z+2mEtsDofVDqT4Vf7wL
KgiGv3tv4zWUx8Kz/NrMbEtKUGAjsjLUJz39OYS05BqPZfFVQm7T3QQBoYar2nX46/5MLuxDBV0S
cln8xZmY+d4uq3pLSNT6pO6hMfrUPK3BjG7DNkb1wcDsUEMXajVRiAEYyxzdkWx9o+yzTbC7P46F
fX5lZvqMDxenG8VlUqLLfAqQ6VXbxykX5eYrDmphI0y4Zl7KsMHQgj4bixQneT5kbn2Kc7g7YLrp
SIC6KYj5i2vkK959YWUmVRpUL8GgkP6ZGatb8rxm0DWnIUx/jZA9hcDnylHaaN3am3gh0IWJ7W/n
FwCjKTtxPXv1IOqd6snNyT96L/mx/Sk+oHK9rx+ip/qP+6VdmcelrX5lb+aVxMQV+lCUmlO9q49E
Hm/qMd/SK3eEWPef98WVpWmWP+wLqRPDvFZELKnvllf8GK3oW+/9Ox6F7BGAMHLkJLjI1c7MNJoe
Z4QxzakLn93wpCnea6ltBeFBL//oHbxBHiVHSzqEYwKtffYp9Q73x/m3W+Y6GOAL4A2AFRfeEnAC
1wMdRRfy7SZrTpYZw0Bsd6Ji+96jnO1c7TyOmzFOndKwBx/27XNNDi63ntYQrNOWvPcNM2ciy5k7
jH3bcAuQqq2fGiV+MuvqUJUFHSfj11FcE+RZOPbQQOgk00DlcBHMfGbWyFVHQ2FzkoeDP/xOc9/O
s93K1E538c2wPhiZPS7aFAZ/M+qbU9w9tgZYTMnpNZhoxE9Kv4+9Y6n/F7zetzmt1o1J4LnsKQBh
N0F6JoeJnkCCy7YNHAV9UOQF0/9cba28smgHQl9ILMlGAgrmOz4cj1G3/CTWleYUhNb3DhFH0xd+
JOF/g7pGX7XoYwBE/D9TMx/TjEbcga9uTvmOsKDe1Kadl7ss2zWd7ccbWm7KetN/XRNfWYj0OBi6
MrXBAGlFU2Y2xDaURjFniFaYPQXRc92k2wK2EEo5G/A0226kHM43SK0L01v/LqbV6f5iTiO7WcwP
XzDbP0LVl3qAfOspbstzKNfvmr+2jovn4IOJ2To2oWl1KZCqE2oP20rybat9UvWVcfwNwO8NZLaE
SVMM0FFiRTkE3yqo9X/98CWbTmUY7gs7AYj02B5i0sdkUb9Qkq8O+e/sR9o7Oi2+qGxSA+6d8Pcq
DmVtgmfXieL6QeY1bK1BTjettDW6tfld3r1wdtI2BvIX5YjrXSRBTmigood0vGyrEf3tvb8pjz/l
fte0dvg9Osqf7m+axZP5weD08w8nM1CgWgr0aUwP8bHfiU6nrLzpbqt+06X1wcTMXTddIKLKbE1X
hvoWF8+BB9+Mg0JjXj+Quj9qsf6QBo5KrxH9Ry+RqT15Ok3FfXUUc+r6amurAh3FKGWa3UqmZSFs
vPq2WfQTF8Rzncnwi21eF6QnLvpFit7pSbR7/TyU8sqLYtFNgPYl5WIAWJHE2d72q6ipFMFrT039
SRwAxljBsxtMCC35eew/pSTuR3KAiVjtS0089H6+xjiytOLED8Ba6QAhaJk9CXWI5wZdHruT0JW2
4u0rubOV8qe6pg2z5CsmcTAEamhN0uY4wrSCfyiypI4ohTQLqfUfYzGshF1LkQDql9DOQNM0kQhe
714FJZdSNsL+VIzFNhSfDHnb1+e+dzd5v12Tcl7aKzS+0srJI42S2sy/JlYjuLKe9Cchap3OD/ca
Pa949KJOH9vQsAso6sVhc/98Lr0FPhqdedxSoAwfJ1HPa+23H+0MA0zVFz078nC7b+hvnWPmdQkq
kUmb0IRAP2c7s2uh8890LBmZ55RB5aRmeWjE+o2W9I0b/VDTr2ltF0F1CmgnRRd8r0tf8+B7JrTf
9MDcjzDI6WW67aXYyRV3VyDp1rzWBdI+YrIW2S9sYjDiJANA4hjGzUtC0nwfVSHWIhEPTbbRv6Cp
6fVba4idJP5Rb5OfAX3lvyHM692ffmG3K4mdaTLmk/XR/sxPQ8DdV4DO2AuhfCwM4dXs/53rAIQ0
XGA8lPATJLZnrtkoAynWiqI/jVwCSLp+M5UXXaufk+zkj6Zd0RmWNX+Ay2+NUVub4GkzzwcII/1U
sAauTTbu+mTFjdaocDkMp7ixOkc2h4OI5Czd2Yr7JgTtD1GBOcurhX1QyMXWF1Hkboxw049St/Lk
WDjjGoxSTAZZd/L8s2loBV49dRLyJar4tch+i1ZzRsrZ6QR65L6J1lqDxILfAu1IlZ7aCGmf+esb
9mVN7ep2oPSYO5LXH9R82xqd0/uxPfqwsnoPQPuG/Hui/lcW1qn83njuQxyu0abdtkIwZODeaCtM
VckbwRMzrczYq8bhVKenECK6xrdl5dFo96axHepda1j7HAIs6M+PU5+sGOxEiHGl36nmrez2pVuL
NlNwI9TQ0c4SZ66vNWXDa8RhOFXZY5MTW+Ubq7VHgJcvcrs1nkfzi+Gt0f0sbUHqNlQPiOeBDMzO
mCuMA4yUyYh2Vb7tkVr2G0R6kJgaKRUArjRJMMp25I12jhy9a1hrCbmFFaABYyKJQ/KUFZjn8fUg
60tDU8ZTEf4HqepT9Z0peixCq3CKDpoqN3cE0ckHm3aZUjh4DRxV3q82TX/50Y/77vnW4UB5SP4Y
ylXWgeba6/NoKgOamrI4npoeOK1ejEfYOtYqgrde9drILFKTolTz0Z4YT3H9kEEblVPh2q4ycS9Z
AasOGQP8LVzasyvNbztNKetSPGmh52SGbMeJ/Sdu3/59wmiKZt3ACHNfzyI7M0RwVRMK8aQPw2Mn
G4GtQI9038ZCgolWcm5N3pv0bVnzcyGUQCjpnhRPfvPg9gdk3gLhuQ5fYtSWRiI3xfIcX11rIF7a
Cyj6UaEGSDflw6/3gpyHqAS5WEWIc7C7cYi2BkDxlbh9aZlgqIVAgm6xiSzy2oofGVqMZxJPGb+/
jNw98L1XFNC/536wvT+PiwP6YGo2oNFKY7GONfEkqeO2HZ7RUlgZzJqF6ecfnjkmgtFKUahYEAeg
hUVmW0q8EtvfXhzkUP4C5alcsedmgbUfBrJRaok4YWIi5ATF4jmTxpWBLCCaJiv/2/BMN+Q8Kgiy
Nmlyg9OTtvDkWbyJGlt5kDfpQ/2cfstXzN3OG3kvlZQGxE8gfuY4H8OvWolByScPUYi63MfION9f
+9tZ41cTZ5DRBG0BDPV6ZaxKEKqwipWTOILVi8ttR4dfAj7rvpnb3UwkxYNrKnhzg80LEH1Jijar
R/U05LDWiMea7qZRewiiNTztgiF8Af1GE8UZz5KZDzWERG67SFJPaV3sQj045675R6noJamT/+6P
aWFxeMShRAc/LY0q82op77c0QbPFOHFT2r74LceR3rewsNsAsIGJpnxI7Rclg+vVqQdVS8c6M08G
OL3kqS6GS+VKeO3OsquwSWkCEb5rQQfion+2EC9a+YDb2QSdggei3WXyRfMKXEAbZD+qgXXyq+em
EZEWedZLUnjBCv53xc689tYPrVf5rW+dBD903CC0W7C+snVs4x/3Z/Q2mp0GhPoos0k5fR5d9oMo
l0MbWafceh7kBxIFtgvbb5N+lzzpSOv6p/v2bvt9p+0xPcBp0qBHzJitYKZraQRpjXDS/BqyXflQ
SQ9i1p1LU7SbpHUgl4GDi67yZ2u8AP+3K+FX3ikEMjCyAKEN/j2su/6gaSk+uGLLrGUjFk3hJF+K
2Ba+aLV9dGvHe0sf2ufyWdjdn4CFCQfNBasNVXj0OOYTrkBuPhXH/bORCZtR+B41yqEUim3gDrRz
AcFbhXLf7CUM0dE4iaNTOqZMfT1AU+s8V/aKSWnk1RpQbxE8Us6tIfzpkJq/P7plW5NP42nEhpKv
bdVlUya+2ekvjakND0FVvZsVUoVlURq7UFPilcmcnNfVq3Aif6FJAKw8cTGvgWtzZY4qb11qUPG3
m7xBz0Dft2X7quruZ72N1qzdJFymXuGpJ4TSJHBWceZKvTxX6wo+m5fG+KIb/7WF96iVdm0U8LKT
ulJNR23WJvR2hNgktuKEUl9jHa9HGJduRjoGcoyyHSHhLeozseW+bF0Sz/GgOZpFk9n9Nbw9otM4
ORRTgxm1pbkf76JUypuoNl+KEv5pbB4yQ6/2mSdKB7Adj0rjhk9+JNT7KEu/ZqQcHKjdclvzR/01
swo0KaszaCT35OpjvCnaVcqtm0tapdTHXTatO1yBc8iM0QlWAE+P+RIKNd3A0Hx5TQJNQfK6MhXK
zQbDEBToRLa4K2s+FYkgtaivesgAPDPez2O9hyy7Rcq3fqclxg5elT/DkZyiWq9lPG4uU4Y4cZnx
wKVTGEaG64WvSkv12yZHASCMu51U0rhI15+5EiPeNihghqc04SHvBqZzFu5olpe7ZaxaL4ZY6t8G
r+GukXzV+mLIY/WjqBOc9NB51pcRhorCbtwg8mwBX5Pv+qGDw6QJfCM++GPW7pPS7NZERJamAfUe
BMURKiEdOP38g3c2vUpMmklXCgbZ8Qnhrcz25aHbr6zzghmdG5C+BEDDFDpm06Bn8FBUskuTuVHn
jyPBv2VLZQSuBhFbWx/1bB8Zg7lVo057kRSg0qmee07dJc1WMENjmzdyjMpztManeONzAHZOLNxT
dnHiQJt5uKro80gMo+SUyHJ8UQNf2ntuXF9cT6ocP6DXkc4geDHNYqAvC2aM+xNzc9D+mkdqdRK5
BH48n34fguwm92lDMhJrk7ZisI1GNyCpWfwzHFLH25hEjhrFXxldmuuVHooghjTM9M8o03S/4oQA
vw2k8jBUsUj7jN98vz+028cyBqfJndoGpmfr7EUe6anWxIEXnPXqp9q/dYg7Q1q5C95zGbU4v9i5
giOoa4xlNzckWsu4LDYZ3Rh42NlO83xU5IrIDM6popYHuZC9XTnW6jbSq9wOhnRNAuMm3pjZm93I
HXJ2Oc92Rmk8Ft0nRFEjmkA0crROgqLb/Tm9pezBGlENoGd6O2A3mHutuvbjikz0uXNQpjtY23jT
biDF3ZibeAP3JgzqgrPrKIp+lX8m50ZytNTp1mDRk5WrsIDoY4p3CGfpykWG/norCRLKlw0N0udE
IymXog0cttCkqNoP+El/RL5nrsQhC4tKSGdMnT1TI+H8mMiNqgpFE8dnJXiSRrTCx/P7UPUrs7u0
Y6/MzJyBVFQqMkdJjGqDt6crzEi9R8kL9lm0zTzXial+N4p5yCVz5dl944WY0I/jm0UhyJLFvREJ
0VlE1V7rH8P4VPRw7p2pQdkoAuhhvr2/k5aW8KPF2UbqhKhWOZzxuRxeBKvcoGTqPQv5rkTk/r6l
hbUjo42EPSl9g8frbFINAQlKOZCTs1qSUG+DfRJ8VpLuZZSrzX1LC+vHJQNd50QkRIw1J6kwy9Cq
RznKzkNmwHKmOcxj0Dvoi4VJiLySk9JNpIU0xa0Ynjb89YEAxQxO6y/xCHHTbP26Mgvkzhih7Knq
b0XvDKMNA7th7WR/WydHKS7sUtxLQXzQV3n3buf32vZsJa247pGxkrDdv/oQCsbpIWk8Z/hvZYw3
cCU6fnjAThtVo2I4545Ow6w2w6jIzoJ0rjSIXytv37tPofVIxpicKEwJZ034ed/q34f47cz+n9Xp
5HyIT4Yh6I00y7Jzi4OL3stX7Ud0CU/to7qB+dXJ9qCqn7Kd+Ejr7ml4yl/Cbbwfz+In+dOwr3fa
ce2o3vr7q2n4uwc/fFAypQ7qpsrOUi1sBHh5tF51kvIoiai8jKWDxOnX+3Nw6xyuLc5utNLvQ08c
mfi2ungibn58TqtdEWyC7gVxRFot9vcN3gQlRGlgUThEU8IeGpDrOa+TPG2JWLIz3EBOKwkbz5QP
SboiE7RkhcuD/7nTyAROT4MPE2lVhWkV2ZifFdcmyhK+reJ3brNZU7jJfkWhknQWEMZrE67XpzzX
/eIsuLAnUYRoNx1qrraiVMq2Lvi3qo/ETdaj+xorffIf/T6JU3lGfrw/owtnlIomJBb0ev99VF1/
SDq4AVGLlp8DteO9NkmtPtBLAu36GmHFwqySHaB+rBF08JaerV2WU6glLZefs2awU7E/l+DQQhpH
7g9omrnZseTtBFKY+5iUx7xHxFKTSBvbpDibadzuCl+E/LkZ1wTMF3Y+DacUZeGtIyc4t1L5YxGV
wVCcKVvvNLd7gKriEj4KwfBVEszvQzzuC2/ltN3WPgkyPhqdPurDvvQ7b2gysyrOg5Ado/BzUZIV
Kx8SobXTsrcNrQEIfuxzJxWEd68MzvdndmkBabJly1JTAOM+OxatbPR+0krF2a21XdPXTts221rI
Vu7KRTNTjoXUOEWr+Y3ljuS0rFwtzr5AQbcAZyfU5m7I9V/3h7PgLkEu/5+d2e1k+oHWgXcozppx
lIuSZvg3KYUG/SmLT/Tlr8C7pt8235bmRDU3NafS7zZbO69pksjXyvLcV2l9UbNQ/9xkkeVQNUQL
K5PzbSiFayR3S24G0AQPjqlT8JY+yohJtRZqUp610D+INYe7sDXpJ7nVSPkEOxfvq2ZM90K8xl25
MLlwaFNWBaBE5VObTa4ERMHMYUU6j1qGiKP51hZmtunT6KLR0BrUpuFYApXQ+0t6e/an4oCMUd4h
5FCmrfXhgESAEJJYqKrzYJQgJqTY/1zpeni5b2UhmJs0WgnoNLITpHJnniwtElEIEpXBJUN0qPxB
f9AKK9goguZBxSNWn7Ki6z+HQkP/tt4Iu4j372HlI6a79XpD8RHkh1DNg1efytj1WPXIrKNYsqqz
UhayjfA6ObfS+i5BPHwcB5CNRjvxh7ha4mRxk21jr7TIxob/3MA5pZDITvKapjYDZOv6O7IK+neS
JtW5IROxBTxSH8YwKVYu/qWV/WhlFmm0ZknRKiC5CFdtt+XNAunaUNXb+5N6e0insXDxToJrEDXM
rLh0c1dBwpxKTfGo1G4IlZP+M5T9ved5muPrzQrE59bXYRBCDEyC2Oa8XE+eXASJIlgY1MQBYXVf
+ilLbkbLemmseNXbe54HsU4xUAa4NKERri2R4TRoYSzrc1X+avvPCiqfyXvprvjUhQm8sjK9Rj4c
wJTMb68UWX0mdYfqBwyFto9OMiyHiWynakRbSIrY0/1Vm+8NwhGKwpSWuI/hnp9n8IaSjj+r0coz
uJkOMcMCyuDYV1cewje+dG5mNja5ztOxL0wA7WYFFxRkSIhyd79dFEzl6mL4v4ehOtLpkv3jHpnb
nV27Y5f3Mani8mzpn7twXw/vffj5/gxOvuKjL/lrYppDIlFKDXOH5qlUhuPKq85G9E2uUL4HTooQ
/JZ2Fli/6a5RNRvR6JV1+ytnPTeL5wCsMnEckPK+3i3FmJR57g64a3UXnoJ3+av+Fjy3D+5T+sdw
vIeMjJFqG051jL2HsF9xKfO9KtOYgduiQk6yaCrrXFsfkDp0XZeyShDb2s+084+hqW8KSdvoqrUS
Ot0gz+fGZt46j33ZTzypPlsxSaSdCFMAOoLpQNtZi6KVPQrR8ND3eKeDmvaGvhXktPKduinhCNUM
zQ32rmS1U/d6LscHt6gM04mjgO44PUAtfJO3lTgeZD0G56PkehU7xdiOf+7vk7kTYRQAQFkpUI1U
ReasWbwrPb2Ox/asDG24Fyj/7KPBf6QJKTy4Q5mu3XELSzQdbK5aknkgGGZHLsizTkniuDvTGSg/
B0ktvFdDYhz1oPO3rtBWuJd8JLEoVq2jRLmwyXMFHl89bB2ed7KTjfIhzHNyjYIgH0OMEXolqx03
8wQE8zIRMup02RNl4cqvt5InDGoPdXF3DhvXsnU5e9Sssvoaj1L5FCuhYvekCbeFngVHmnakhxLR
jxVg5O0RntBfU3kd+Be37My/p12q5Fkmd+egU7sH0j4vAlQKX9Qyr7eB0GenJnDfDU95kdal9P6W
Iq8P8lRCwvOTTedVOwe/x/IQU0dX+nPoycWpjN1+p8nKQPnIHx1iFHEXKbQENpLQPlkjSr960voH
YN75NvHy7nsYh+lLVCuyE3YC9Jyx1pHAQEVN6SvDjjq0I2O/wM/mpfGAEl0Ba1MbvUB/2Dm1pbo2
DyJIZjNXc3Rx+KQHo7VrxdY7CK3+WmZF69DwuRWID+0uqVF2StNs5dm5cD1QjYW+F+rmKcafA/BS
LypjXwz6s2/9aDJ54w0owfqfkaY6mJF87l3QWPKOQPCVL7x/LBeOyZXp2Q1BkRiNlwFJ31TWXrTI
fS116UtvRS9V+xAJpNzvm7uJf6ftTul96nunIg43/fV2r3K473ox7s9SGKL0pW5CSH1ByDqxrNiZ
UDtKnR2FHNiKp+5WbN9e9te2Z/tcTdvGKI20P7fGgGJXQWPOKG/aeN8I3xPXcGTL3Qwp/B1qFe27
YGeIpgNkWonXoI9Lk/73dQMbLZ0l89DNCsWxLfqS9Q4bmy5UkTigpadvqP6AuFgJPpZGzRXFx5IB
oCg9m3FjsCqlakcOWChQe3Q16aCVVvnv+wiaxylHo/B+olfmel1NxU8sMzT7s55ol9ZH9lelQfCX
akH98r6yjgvTRxFOBdSJv8J3Tj//EClmhldTRNKHc1AXh8DX7NL8XAxHlcacoRNsyRoftMo6pejy
+dSdGetg+XZmHCrjZwrwOy3j/f1Pmsfi+G4eqiQdKGKRmJvP8dCXrpYXwXj2XJXXadNXsOYCPw4G
LuL7pm6Xc8JL0k/B4Lm8569jC81MJR2T8YyIbGcHBP9bN1PSzX0rC0EHVxHuCO4bgPIkAWZz3Gqp
4AWldI68tt7GcVAfc1HN7NxUu303CPJloHAPKbTn7bxCMTb0xBsb2HXNjdaO7V6KXeMpTKxuZ7ql
9JQgvrk3xM5w/LJBkdGXGuViQeS7EvAuxIUkSnAtGqleuizm3BptHg9ma4bKefCSDRkLdetvGuuP
2th6vtOgXxuc0Ea3DxqMYAPBYvplnM5daedrycQFV3f9KdNKftim1MUNQUv4FP1Bd9KdvzmX30M7
2BVroc4UylxfoWh9EEcDyoD084YeRbG6qJOUVDlz/dnJtniQNuHup/LgPqZO9Hp/YyzsdGzx4sOV
QnU7b2cYm0z0dAlbNfF9mn9GpLS01uBLt7HiX/GSCVLL9gMcdD1zUKS2fhUmyrmM3uHv24VDtY07
RBr9tamb3NLN1BHOaQiXT0WBmaVAUQqz1jPlHH/VhYOxLfZDuE/LHTk14WHMnO6gSXayRja9cIbJ
g0JxTYEA9Myc1DLsAjZpMGrnUtMfhmJQHU2LrO0/rxR+eFLUnFA65pzxXJG7QO2j0jzXUltujKiO
7aEsn8Y6WFO0X9gT7Lu/ijZQHhHJXi+XKrex3HuyeQ41IdhoRlBv1EZNNlYGrc39QS3MHB2nIoB9
qN5oJ5tdZqJS1YkfGuZZKFQdKRPZRAGzX9NQWxzQ5MuhoARBN7diCJVS571gnpNKKY8tUWjALdKE
/9VImlzuj+jGFnHvpM0C3oA0CuWN68kzBC+P8yC2zpUsZpfI9TJlJ8gIstslzXmrVKK35gDLUNNV
oC+eNsUsBgpofzNzwxCI9WPbQi7Hcr8ZSodc7r5rEluJxvNQ7FT6tPWysL3S3fNP21agLOmtoJVv
1pL9z7njvqQjCBTxbC2lztKCqo29y5BBe4Hk1Z9o9NZEBhaMwDoOKTEvQPoN5mk5s0DSXbBM/3La
rviOtd882/WiYElc+/xmIg5n7Rq78YATDObDZ09+68PdYdRNltDX6F+G4D88yVFTT8KXCP7sCk65
GIFq9ahFb7n/knqDI5fPniw+9rpTmtZK0Lz0IbQasF14mYA+nm1PUUqqKsQZX2o1PPhBTBNNWee0
xhqpHQVrXfYL1sjD8YeHIOX4eVOV4EpCDDNDeCna0eZgAipsN6IPbfv2/qlbNIRUC1E4FwgYtev5
xefmUVO64cU0hcdx7A5WMv4IzcgxvFU2hGmKru4Y5a/YDXUFBQYzXrrXtrQkVk2abMNLEPrnPv+a
jHuxfW3ifdv/0AgURd0OJWSfaOUYyZmBFqVEYJeor4e/dSE+3x/5DTkD3oYEDGvJLU4x3JoNPU0a
aajENroMBH/7oApTxbasLrfzzn+wQiv91Pcod8sWWetQyug91iL/2LVa98hU+o6nVauN0DfXMNeG
BF55ak+cuH8nr/Vxu1s5QsO9Gl3cLn5DAPQUmc12EFtbfstKxVGyfUpZmeixNUUfrvXRjteeSbfh
2sSiR4JKpOZE6VeaRbyIEsR+jSrYJdMfecK+hNGliPa+esyMYyWzDQVwLmJk31+OBX/MG5AMFf3J
5DL/1m0/jBwmLs8kqxJdiJ/tYFIKyP80/houasFXcUMTblAHIRiYj631PbHUgEpeAsnsnSIVeXa2
prC5P5YbCDhby5goy6G2RVEZ6PP1Muahobqa2cUXV05Qzt6VGul7vz6m2l4RUsiGBiduYczIeluq
g01pPrbxL9CWmxJAmCo8J260cs5v6t5/PwnOO2K7KeuozlZV97Vcc2tAsLEfv1queWyz8qfW7bTU
+lnkrTO4ri0Mh0H5jbRnHQ27+1OyNPGEsROR9VSSnneeCUKX6m3mJ5e0Bwcs9YgoaR4cvPetLHgz
+CkmeBiihyQRZ0c6DNW0k5I6uSSIWylFcBzGtzEJX4Xk/2s8YE9oYgcAS+bueoVbapetr+pMZ5oh
HX2svX5lEy0dCHKQ0G1QTGMss2s1kMZOkYMguZR0DjhVp/90+wbecSFd69lbOvGAL+lxY/K4CeZx
axQDP2qKPL0MexEil07fRcOh1y9u8KmRz8LwVoj/ftqhwwPEwvBAI83JigG/jkkCPP4StbKGZmcr
2JagHEX5/f6GuMnocsqRoebKRoZEkucbIrcyb8jUML2oylsNk7AjklC03msYC8tPpVysDGvhhrsy
Nwsq3TI0xnhI04uoZbB7DEq7afL6dzBAih+3VvmgmJ7w73semyRBqMGgmqvObOptJbnSiM1Q+j02
8U5Tc0cbL8E/Q6Gn6BxlPM4VwQISUnOn5rqJoMZVevECpw6tnTRs+3fazVKyCCKP4Psr95cbaRYt
YI4/KNfwnjdn1R43NUPkapLsEsaj96QEarB166g9y1Xab8TRrPadJ/ab2qOKWOayuitKWXYMQUdp
xIv6nUry2sk05NJKQal2SFcpNNqrltOHuX4s+l6cVCL8jdzpmh36YfYoJpV0sNwOyjsPva9Ur5td
ib/aBVY/bPN8iI5lmIdPVRFodkv3wHssjYbjMingPzucuOenn6JCivdl0nt221BsFIp64wmy/0Bq
O3+QSW+fqrFEkMVomv39KZtc+HzGFIruCL+IpAusyQd/uEJLmduGH2aXQU2SveJK6Y6Yv3c0gxRz
n8TSri2N8t2Km7V9f5u4Z2+oIiUtAuSpWXa2N/zRUqpE5d3WQNugSk4ryXtzPHbBpdf2URluCnG6
7vId7c7H+6Ne8PncKDS3QHvJU+7mrhXM0SzqMLt0pkn71Oc2yC/G5JNXztmSK/loZ3aBylojZ+iw
Zxe32CnRe3oSVcE23C/mRBne/qjXWMOXfMlHe7P9X9Pf7gG+yS5l8M1sP3UQ1VsPUUzmkd1zfwoX
rhpSP4ApJ9GECbJ5vXEyI/JAE1nppZAD9diaAZUXE83lLq5/37e0OIkwxpJjgkr7Rn3ObZMsThMG
pbZPWa85JoVyPfSh1/tJmvs/UGPVWiZUXhod6Xg6oIj5oEmfLZxgtQSerYCD9DdSfvQC3zbL74H6
1smNrcXh1ksOphbtzMzJXH/TEXCHtnbgVWpHwoPXOETZcrCpradBjB/0Fq03DXiJ+XZ/am64OCf/
SpqF8J+1oBI4c+S1b1p+aOHw8s3UrOsAIM1Kh0Db24rH6gv9LSi/+aVNo+/rfdNLq/LRsny9/kYz
moGrRdklrU0nH/VdlUebkdqPYHa73C22YuF/pg1u5UQt7XBa0ibmWIoY9LtemzWLRPKVMM8uJm0R
VZs4fvonsH7q8Vtofbo/wiXX+MHUPPxs8iwtS5m51Uql5GqAn06Ku2dTB+ipjHK5hR0DNfE4WWOS
XRnjPO3SU3NKhSrDJ/fp66g39iA95UW+6YMvcfTr/iAXl1HB8U+vtkn86384+64dt5Fu6yciwBxu
mSR1stndstu+ITz2mKkYiqFY5NOfRf//+UYq8agwH8bAGDCgzco7rLX29XxWRjOtNuvbJE8Lv6Of
WjDAq0+qW0a6V7zM5FntZemZPZM21g4IPgCc0bvy2iQiLb2zp6pLVujjQzqNHhurrn3NoGZAcr48
eszKfFTqlUPOV34c87yNqYcuGLOxQp3ULn6tszeFAzXHo6sxcmzSjh11PPGpltfh/QnaeyogwYQy
DkAKeCeN669lnpoioYhXKuUeAwmvrk8uAS84a5UM0oy9DOC8d/Ns4RY0fkDABA1WsOeuHVmVukt4
fOLBv2Xeb/fF5a8Lp3YlhBtFil833CHW5req/kasU5pCiAd6k4ep/cHcLOxcMFWS+/P4h5Alehpo
cIJ2dkDeo5W2EGdNXeMtOERdMq5dlFaPEGt6Gw0vMAs3ovr0NlW/IJdj8wfev1Iy+d7nlTwuFgkQ
KsPbnx9z9aBU6AY3P0ASHZLbD1np14pM82Yv6MUvIvmNqgZKG6JaQG7ywfNUju9kGTvkPUcITkAU
QhOxNSh7nTzkeIV8rnN6HC1redHLpT4UxuSFKM7pshXb1vtm2nA0wWDact0ixMWcqDZVStclZpdF
VDsO1E+zU+M8NEqwvhrOgn6EL9VPyWJti3FjFSQJHfVAyIsYwj5BvmoZV7fpErXQYsDcW0hGZL9I
3vluZv3dd7wOKHe/V01cNdxX3Ox5nudg7la8xcpHBpE0k2bHTvk9GGimJJVy2btCQA0HAgKxJyTS
hM/r0OfKVvnUJXM3f4ff6AXKADEH063Hk95BmMSoXIC1mGJGytQOkrzEn9dfnB2sBCopkOHalLiv
z+joTo3iNrSDTugKAU/Ka2QASzebvnmIPp5maqcbt2RFr0js7iNjFNJlHjOG01iWeucvTtY9quaQ
fe2aCUV3bCj2xHWzm7daFtS8a6P6dn9Fd73tP5BwXGUgT4iqBnapZrQzVewjfXloLX6yaeqXDZzQ
OYvqN8N+zNNg7c0AYlKSN3svVwBXHxpZ8Mcg/i4KcWnQsGsrrmO+PqpH4rv4z0AlWZYg+D/G+I8d
4TEbK145pQc7dv3bSZ9zd+ur8Uq6b2vvBkATRJ7ta+7w4sn87ttLG6dkE0XfhGowvcLdRslAG6fG
cSkADoQCjpP/qqWcApkR4WVwOfGQTcbdrSfZ2vrsfUifs9n1Wd+FZXmsydn45lhPFbw/wLrCFi6h
Inm7t6f5euMjVgPoBmgVsFFuFpJaNDXHZcbjZJLYqNk7U2USWjubBXEZuhAgI4eKPA739eGCrLfK
eF/TRFvyoAILhbSmD2LHqaif8gxye84SUPVLm0rGdut1Xdvd/v0iElbzagbaEXZt+3HtH7h2ML1D
6QSGDMa1t47I0W2QTgP0UBGwVreGqzRZQ5PB8hDJ5FMaKJZBwU7NpNjp23scg8Kji+sQCRg0t7se
VM+VCYK1PU0atFQtRvO5Q5N2Z+PWZXiuaHfsSuVRTyEm6zWfJTfO5hmJmwUCmpAcglrhhim6tk3T
daEcVK3EA3gVPH88+46a20AClr4HhiSnSxsONmRzy2EgUcOLPnCXeTi1Qw+tYLTU9u9/0a1Dj8nA
9WOiWAGMi5hwSHHbWcus0sRo9DdgVV9t1mD+nZ+ttZwaszk6XHbzbQ+ROAdbfg1GoaqLw3M9B5bO
oBwxtzRhQxk5OVoy2N1pmRMktXW6hDMcXZRFggr6us2CxpzpKhnz3mYDoWtLmm4MMlP4AGMCewO1
IGw2e4KfR2wo4NvwHNCmTzbWW08Zog4XprZPuThA5Vi3a6WhQwlr1++cl3AVfmcz+Z112sPq9EFv
zE+F7QWqufi8qh8HZgZZ7sB/UQ+LdeSdDIe1N3aUbTRUplAHuRFJnCrq0cohNIGQia8S1UddlHWN
ZIb3hg2F1i2Xip7ZiBCuh12ZBA0bkHlJ7JQdhk73B9X7uzO7I7QDovsbeO9uRMYMgLJtQU1QZK9t
mVQ1Cj55feKmSkTVLlCZm5Cx93mNXNnKlPe2VSDbTKtnO4/vG9+5+4EE91QcHzBmgF+6to0aQOtA
prEH8uy9tX8ujsRD2ZlHZFxAq9IBzcMTuv37xfbpdLXh6jr1CfjMig58xfqsk+dMBh/a2RRXZoQb
MTenqbM0mOk/jND8PL3fn6XdnwciHbgCJMZQLb4eRT8sxrROa58QUGJUEi0QCke7rf/CCFxP5NZR
74XK4LWRQXUK0gEDm6xmH9AcDXtQEJ//LcFso6QA7PIfK8Jmo1PmassEK31o+v/+0Fz+tlhjUQs2
ouMAVqGsWewQJVCN31T/4eb/zab6Zwye6DNlakHJDDvreHJTyChlve+Vh66S3bM7yIBttoC5QzMB
3PViIl1ppnIuWx1HkwCLACkbgyGbX/uFAkCQ70E3GSq3zQHeZ35mzD3c3xG7h+fCurDtSNFUM0W7
0gRdcQLDQMLPhiQxA08fstD3TW3LLjxpIDzgXQeBBwkcMfhpuFmk7UAGbD5bjQ2qkIOiM2hkA/xB
Zq2DMqOubl3k62cb8LLovvW982VAGQl4EDynaJF1vfWBvmq1FhSdZOlfwXyJCSv9dWklVnaSABvp
EQCrP02OgM+7NqNozTDpdjcktNBARqQsbg09RhetR0ufYi9Tnrr6CMGik2dPYbkasWUpx/sj/RPZ
30w0lDfRbxG0ZVSzrr9BdyAupbn9kEDN+1vnPltA2auKGi0e8dHscUL6o2uU0Jp1X3eGxqcafVJW
45j3Wcysdy2XpUZ25x4BDlxWyHYBBnP9QXlquy2HwnUC4tZqFT4DnTlfJQmPbVQ3o74wIsx81i5g
ZmpsSBRlPSw29d3lxeh/uNmrpkI1RbLQsiFtPuzFo+Pmpa4QIOgSZexAlpwqf7GTWm9lh2bvfG6x
4f9OneiGEVUp4YsPyZj6ZvPuuas/6h+N9BraXq/b2QPRFI2qoNkq+vtM7cx8AhE6QZSEXkN6lOUn
CDD5g2ZGiyWZvP1B/WNM2KBF3Vq1lcFYY//2vG+Ze0YN2UAq9/5B2LtwttIx1DKAXLXFbcdpC6eB
L2NCER+pzU9mfTAA92Z+UKt3PXus2o/7Bm9P/wZ3RJwJ5AvSvq4YzhcGW3ULLVzhtdOgmJtwsKhP
QYMA3N1Tj9VTOdGDVRW+BdzLv6UmQ8d3g4ds3DtguXSRMOwuWVZULXJbxDvDoSv70R+Y/m/nFLwZ
yMiD9AZ3ErKTwtJl42Kpq20jYTG98lN2muzYSQ+a8mgQFuYyHOnNKROsCZ4EqZSpWlSrA2ou0dIp
mM3Cp7oM3nxbDNvMIALZGAxYPfGxdxovLVPP7RKqIA/jzDYNiEMfeKYqPmIw8/NslKA0INA81m7T
HnRFVyKXTEbcL+MjXkvqI8Uzh/lW+76/pXZnANiuLeoHOk702DzIc1Y5S7skD8zqV7++2zIduJuT
vw3+woIwxwsp0XOthIWhQDzZNbGB+5JYPrq+PhuZZDi3mbZra6L/NlEr66cB1kgHQijEtM1yDNAa
LKha91ltmd8juziWuY/bgTra8f5s3oQignXhIVLGeSXj6nSJpaQQp7TXNCicTla8387A1V0KKwBS
oRSDq8eCzJXwNsDJcVmKMbr1Ye2OpXVkCniMpxqFOEdyHndtaaD3ITOhQYRNeIfUtbTbvFSQuXQW
NAmmAU+fXfY0qOqRtuU7IP2ysHV3CeFYoAGUDUfnhgRudEs5ebyiiQUZDRDPfzn9G521qKvQ/zPs
HS0alnncam4RxCuS+yt4G8luk4s2Q3inoHwLGMb15DYLhMXqHkuYm+hp0v4G5yFszfE9t9qEl8oz
c8wH6O682qtM3vPm1fpjeeM5gTOMVKbgQa5tW2tWldFkpOphhGyW8qMfvAME6U73x7h35gGq0dBh
C63cIPl6PcQy76FG1CP1ohJ0NM+oawS52wMmgWqi5DzeHgicZpBhoHS3NSsR6yFsWpjpthpNyErW
gDvUhh8zynohy6wIm7RtFIuNhU0Troep4lMa3p+wnS2JhOgfCUIEnahTCidOIcTGi+rQJH8fptJv
uevP5ADp9yU3AjuNOY3d+oUoX+7bvek2iCoX2l/Cy99UwaDVIdydfDSdUhsKRE+9DqxMDkfb4nDR
CrVTDhB70VGNtkvQ/qs5nCFfAq4tuiGBGAF/hJEzgLuQZMz67tUwcx71jfq+Qp76uKBLajCrcx3X
Co1pqsIPM9XX1szy52pxDIgskRlKMSaLi96FVKej9JKNsX359R22jQwHHAVXaKqJPKZ1pcw1SI6k
jdFHZZ9HILfELaTIPyPjOKGzta9PLLo/nXvbBKVyz4bUKoqoYtxigX5QuXWHFAg6GQZMhU7AuKpU
Eifc6J5uiwZ9dXB/gARBjLR9xoXrrjR9C8mhtk906zHLyVe+DAFw0ptoPRJJh7ErQ1vxIHQ2hyo6
NWfZ+pKvoC+iaZRb/DTsGqsIelobdMj8VuRTN0MjACXmjn7cn4/bC2f7UBBP0QsCfrn4VlZG3aHo
XvdJXb2t/DE7p2DMaRIa/O3zDyPwTjYNWMhcitRwAAn46rnIzunpZzquT2XBgik3H5B9Dr1conlw
e7PB2KbPB1EbzUZLjeupb1IPiixVj1SdA8hRRY9qmcLNknV+2DWDkiGI0VshSCyU5COOjj6ofTJC
gChcW7dA8cdQj1A9kIku704fYlrU2YGCRPLuekS9AQknbmp9MugPhadCMOuYg+NFsq/ZKJm8vSOJ
6g/0PEArR1FGuOSKgtKshE5WMhXKr3rrsIAoevbVHqALDVlztfuqUhnMc9coCkGgBwHTDC7X9fja
tc1APkB+yJkOaQo1WVb4kF1rAwP+TO0cqunX/U1/yyXG8cSb9/8t2mIMpa5qqyuNjQ150E5ECb8a
gRkvcRUyPw3bgAeQ8Y/6g/HmBqnkAtpbzEvTwvZMZ3vs6lXBYiqp8mZ59EeujWHX09p36rmB9IXh
SopduybRYAIZI1xFcBuv57d3aNaUW66GViczIrhcRw1siUNWS0mI20+JVzrUPyG2DFGabbNem0In
FA0lRCRIFv69gOMdlGasV3aoWafctWKqvnq9rKPNjWb9dtmiI8KmOor7Bc7GtdEuG5D9LPIhsbSw
/U7P7Xk5l5/SkxI4EbRtP3QldGS6lXvvCGCNiIThhKNbimDTzfXR0Fo6JEBgAHgzhtq/lVH9Mypc
mdCOQRod1KXrUdV91jamxgc4oa9l850PRwLWgpdH4GhHedYEZi5LON06+phIKIKhVIQEmi4q+bhK
VZpLbyCHllkPzkfZTgftlUBtGRIxXxA+St5/mbnt3y8eySEjk5Om5pCow+Kn6OnCKESQquZHbzxr
+mOHnMb9c79rEGVWlAJBn7hBT5GsdZSp0wZUqKw1ztwKvbfR0vxQNU199GY+Ru2IGlmKnn2Se3Xv
tYDvtiVtUGdFoH09VLc3SmgO2pjZYdpcxXyIM6eswzYbSXh/kHs7c6NDbYIgKOuK0RrLKV/6tBgT
srQ0Gme98Z0Mr8Z9K3t+w6WV7Ssu1s7QVq1SvXJMbJL6RWlFZv6aZWeT9pI12zWER3bDeUEgVqy8
2SOzvDGdxqRXaaAreWiwc6F9HT2ZoZ15Q3NZb6NyAaUO7a/rERWd11ejk7NEr8s1UqupeXHSrJIA
OXY2ApwsRO5o4bnhhIULkpF0zjOGhg2458/AAyVrjr6YVn64vzw7ZpCg2+hpkOUB012IhmrSeL3R
OWPCisZHid3HrBkak6zNzsMCdC5Ip2iPhs0gkjuZaqaLV9RTktto5a5MTRl08/CbAfgY16AHPnWz
PUgujd2RIYkG721LVYms+qqsdY0qOWwWf435J6N+UQpJyLWz5fCIoM4LwUfojLjbsC/2NkRlB+4C
/JYMKopiZLb0UOmA7JzQcjAcAE+TTOPOzjMA+EAgjsosxGeFPQEokbfouTUlzeDReBntFfpFEEi9
vyX2FgtnCMLEqJ2ihi1sCStdndSu5gkZI8hvpf1Tu1qB8arRLnZJ83rf2F60DPoWrjQcJKSJxadk
6JiaZ4U1J16t8Zd8rK3QU3o9AU/SOiqINIOcetDspIoeE7XQH5hus7ivoJF1/0v2ho36FLjHcH42
VabrxaRmiZq3U86JNtrNwVSAWO81Htpj867b1acF21uyQ3cy9IDbIS8HEjbYXpC7vTbpDd0weKbC
Enst8HYCrRr2WlHEXleNqHt27cs0NmoI30J5wXvTPdaZh2SCCjqH6iiyPuc73vXV1whPj4I0D2ez
zRI+ql1otOkYMdtTAsg6NSGvjOJh6gww7KZhetBYJkMZ7by5QBjBmQBueZPiFMx7dCzauq7npMFD
6/Tud2d4Hms7WMffK12PearKGsjvDvjConCRgyLpof01LJIcTarYN3qu0v64cZwguec8LfnX+zts
57pACha8aOTrUPUVH9wWXIAmtVuerBDabZLZ4366ICsja7W+c/OZyJ6BcAw6/S0bznCYZaFjBE9K
CJdP6E2HCt1Do33cH82OFZR1TbCKLBCCoMJ5vXldYPB6os9L0lvOk6GABZyZJFLGQaZis3Pr4bVF
41vgKUHVFVOd6jxmK3Tb1qRktvKADhhDSDudShyvWysb6MHD7sOri/8LZ5Ha80IhA8sSpWgB1ux9
UwYtu50wWAC2FsErSCPIZVxPGM0zJctSbLdhoZFHwVlwnDJAZ1/ZtbJFhtex1WYIPhAgBvDtVMFQ
BbeUaXycE3V5Voz8ibaQTFzL163op/vd+q3J/07nn9MsE9C+3eCoWG1xiIuOYHgQhVjHLIhupmTg
CUfX+ogBATWFmiF5BPemceP52EhKY8Es4dQaGcs1EF550i8UvbNH0IvbYHR/39/dO9sBoHwUTNBs
CcrKYlOpgSnoFI6m5Ymafeq60p/Wv+4buL3usBXAIcGvo3kMwozr3aAxVvZ2k6lJ77Rz1JWqiRyK
zT8D6Rc29daWEC26Ij5bteTF3TPsIquJ6A0IPDw814adwdJItRYqYP+u3y+xzdGmTAm4GhQMOAUi
U8XeWS/UgrFSYKoi0ylyswo3rWaT5WtC+eSr89GumM+Xw/3Z3E6nsOXBM0LOEBfFxgITTm+FFBXu
hHpN2uVYD3/lhhlU6JiNCMpqJaZ2NvnWGQpuH1TRIRUu5GWWruGz4fUrWBtuzAl7XWc7nNHGz1HW
0/1R7WxCEy0qkX7GBEKlWnBJkA/u3UJlasJq4gXOpOZh31NZa+SdBULlDARmnFkE9WJ2PXUIWqZ4
XE2yeg4akqwZDRyZnta2nYUFAhoeWrzY85AHE3tKV0WvjKliqAmto2X9pFRugCZN6Cl+MAzoq9Zp
pKs/7s/ezkJBAhDK8pALg5KQuFDAhadVZSlqMnELjZKGGkq/5bz6lU1PY+WpksXa2YIor0JpDaph
6FQiSkmkGjVNalMtqV969CajjhOn2qMLbBNvZBoce7Ygk6NbuAKRKxABMu2ke92Q2lqCTHxR8HDg
RVBU+adOf5zf7s/iraILpDggQ4A2AaaHMquoVGcs2lT2ZNCTTjEPKX/OlQxKfL1vQ0KzU/9aBh/q
9pBu0WKzaZ8JSyM1b6J17k5Trr10GYvV1Pt6/6N27rDLbxLFNicLtNaWd3pSdUW0FiFPY8V+GM1D
7Z4nc5Q9qLfJyi29huwakoZYXZE9yXN3RcG1UhPFPpKs9lPjvehJCJU0p36plDPKr+BQxvfHuHP4
8Tyg3dfWU/W2Y3XR9uY8Oo2WjPWS+7PDOMisqSG5zXZ20pWV7RBdhLBObTJnHUot2cbVWmBxaSPa
waxBpi++UUr03vasIaGOedQR+YDFeW2tRsorryjTkkGDTHwX6OkzCLt8DOtBskN2Dv8WVxlbWLXJ
rWyX3sW4dKvq1DQztaToncgqWYVOAiWD/jngrA2RpbN39iNSJzpuG28DfoulJGrNzWwtqZZ48xCm
dvYCJY3SetfYd01B97k5ub81dgJH+I/gF0EwENVQeFzXo5t7pyINAZ5BR0KNsve1/W00Y9Boy8my
It4qkFyFjHT15FXeE0tl2vc7ZZHNf0UiF48tPGbxySidkdhuRnH+6l9LmX1dIMKItiYnZbQfOsfw
F0CSqt44wHOKS039MfAlyGx2om0C4cFzEedP3Su44Pen5VaxFtcu5mTTuUKXH6z/9bRMBI2bqIPk
QTv2oUFg0/zcu4k2x8T9VpZ5hNS/i0JV9ffk+RloFD0g2+TMoDU9qH9D+vypBN8s9WQftoMT2T4M
gF/ADD1IJwnrRYA5yAAfw3wheFnQd6nMlrAsOt9xpiibXH8xIb1ClsMg7Xm2c404cFWQ50X5HHAR
wV3R6EzM0Z31ZJrQmpYpjAKlrsiqHHvHDeQsyDVBhmUjlF7P/DxbWgMok56Y9Aufy9AaVqQyjDht
ZDpmO1fI9vuAqAMndnsXD2Vh5K5R60mzGmFVZyFwKBDhyfwCsjidG93fUvvW4CW7OlxmBLvX46oz
bkCJBAtXl64TUwthTQZabMwhDepzpCx+K3Pe/HtPAn1eIbGFQtUfFP610cK2q9xxFh1why9W44SA
SkeT8jyP08FuZFmfHbwhXheEpHCft3hHFAkx+3wa0VteTzRljVo0eJyg7mJnRrSqSwiJgyC1u6Nd
vGTFD68rH6b5V6cdZwPiIMssOcB7uwiJEYgGIP4GEVWYbW7PGl31VU/c5eQNX2f2Xjpvi6wvxK4V
EykLB0A1vDjCLaGxxXP4CPlqtSSfNcafjb5uD5Y7/pV6tgxGcot/x520sZwghoe6xA19a7HLuq1w
YyX1gMx3f/CqGOjw2BqqB64Ob1nx2rCfnReNk+mvnhrpZAxJ7eDvTuhQGWtzZ+w4odCJBokZqQGx
8dzazLwpG2ImbX3w+Az5ntq3+DsUpu6fm1siCRBcl4aESc5Sy2gIr2DIfFRmIFSyKlwmNF33+JPR
VG+L+wrFkV47NTraTK3kSz0okp5pO3EN6NpwNPAuI7oRA8/SYWsHyKGZrE2aRcXYsmNa9mrQmqAW
3B/uziV7aUoEx6Dhd6HSkptJ3apPCifvFfQN75vYW7mNpwIkHqCciDuFSwHS9l1dmGaiNqP1Ougo
8dZzq5w4uqnHprwKsGcPS4hMEqJCcE0Few06oVkzTk/ClibqrTG0nXNnmWE2Sgpde3N3aWj7kAtP
TZvUqsR9gLmj0G5pCn92k/tTt7cRcNSBYsQNB0LB9gUXFtypJ4zrg5WgGETRJtwBhFoCXNo75igA
/GNDmC40b+octe4tGODR0gX5cPKU6lFLh3hRT50OXPHavXgknPhnz2IPU/+pm86zGvcgwNwf7t7K
XX6KMKHqJixeAz2BF5JErT4E26QWaJbiyV793YnFIwVHHn0PgJO7ntjFGhbEjJhYQqDS1UCi6ayX
krzs7k0C3wUpONRIoFMhGPFsSiEG4FhJWo+E+JU2wM/sLKQ2nZ6FIFnz0+y6DDeMPj6NKjFOGkCw
RgqOSjs53ZNr5jLewe4M43UGVRYCwjf6uZbXGG3DUivh06GZHtnwZJ2lu1ZmRHgMISyXLhRqhEmr
o4vV+pjmn0laBv/dIl4MRsgHFhOAdirzrKSvOr8uv5sQNGSKxKXZ3SkXRoRMFtJpdVGhQwY0LQ46
R8eOVzTgub/t9+4R1GH/syjCKW+nrMnyHuPAXA3mz9mVYc33FgQrjmZjHpRHNPE9ST3gbFSvt5Pc
+9lrKzCh31ZjQuj6+/5AduygmvLnjoeu5Y3GSQotK1aYDezkUJYa0GwoQnvGPmqrgj6DSyYb116G
Z0uZoiAF7ifgfMIOcLph7Eu1sJNZ/aYP6H3jvDjzYzM0LyTPAhtatdVify7sQ2n7teUc3fHEzmYF
OaOokWkw7w4eSabNRUFzXDFPOJntWjaQZEtShHB1+6r0aej0L94iI3/sbBc01/3HkHC8pn5yO6A8
sF3szEf5FWrb/97/wEZB5gZAIqTbxTp6hSq+uqbbOurc70rk1gE8S1//i81yYUTY9dYGKs0zaie9
/rQ4T079CC2V+V/TzaH1C2AN0rYojQOWIliBgPHopt1kb8cXtXof5xfS4pJ3awcKACtbKKKi7GLf
6FmybsytBQmPhJJyeZqt9KxAXixkFIgvhzQqJO49qAAiZOpOGnPdQ7VW0AIHMKuK78/qznWF4FIH
ZgXvzYY2vX7YDEB2l5YRJ9G8s2Ohr7YdU2m1bNfI1p0OOjRA7Yke1lLMfKbO6CDvfoIAlKE/psPn
++PYO03gA/zHhDiOKesqrYUJz0CaLdd+TN3HREBN0SQ4dpmhLY6+cLFyLefgulAnMfpvVe6GKztn
U8ImWS1YZkd0BpTUVt1pgp3htM7WW50tL11R/M1UiVcqWxwhfrEal7A+bR3seHBduT/kLnrP/L6/
PBIjYthQzDNJtbZzklJFvRl8ZFY81Gl438g2JdeVFyRAUQVGFIQ6Drbz9dI405jaZPGQm0T70wj3
nh7Y1WJEfbt6QQFSRV5k+TF3R1lS9HZ0m5wI0KlQzIL/LiYJV2Mkk9c2RoLmu0FefnJQfEZf438/
OnBboZaMSAVamoJjYZTccFKzNxJ3/uEAJDejHFE8VelpnCPWysCMt+kgxIt4IaEYgMYzcEav51Id
esocnRsJCqhgY5ZFpE9kiMzCCTs0R1hHJnFqbvc7DOK+xZ8toBZFND3Oe9SsNCOZeVROSQ++R0Me
Mk/WcPv2NdzsoKIEaAISeKJGvpFBcLdFcTDpgYIKEDVD2yzTZPj9/dH8Y0U4VF0xW2B06AaEg5hv
DYet1sAzaGMtkutob+uhFIzCPYT/kAkWHncy1LQsIXaWmIoa1BCPLVrLT22Jlf3h/GNF8JsyTqlV
jxgOKmjxXL30BlrmaL1PbUkMJBuOsMmVHGmOFiIPCXafPzWvOf3iOt/vH6S9HWBvTSiQL8GLJyrr
rctaWKOBgzQga/NY1gX7tIkCSUppe5cRkheQIEVmAS6CsDCtN81EX0czmbw3N/tkgWT76kE5qdPZ
W6YY1C90ziWxx96hBbZwi9RwF6kifsig3VQydJpJIIQbuf3fENNba0hKsyVEv+v4/jTu7YlLY8IN
4aZ8IGWnYE/oz13xzexOeR+klmRD7A0JHIYt6IYmFxKZ1/eQwsZxRTtYM9Hn8ovFo9VDd9Mnzc6P
Iyov90f0B7Vz+YAgrkf1F1crsBUo+IgoBIIu4y0f0/VsfVonP00jF23RfPJGnthx/VDoYfjinsDc
eKzdwH4enkvzwHno4MBlEIp5GCGd2UVf8riG2HwyHe9/nbih/nwcUGEbXcVB1UeYiazlqkMKpp5T
avfBzICOaLXK9rsuV3ydp51frZPqF1yhknm50c/cTOPNAXICfEvUwoTj7620Qs+NWT3npa8nq/vK
IY7zY/nLeeirg6fFBcThfnMUJQIDrZhfive8kLwO4r3w5wuAlkRxB0pT4EZebwNTp31VFY56JhaZ
4XPVi69TzQm6lOWSQ3TDndlswR9GEQmIdHjGQgigWnTK+dCq57D1v1P/+8cUfR8+Ov+hO9xf0Rse
q2hpG/WFLzlMEHww1Fo91z4LLb/yW3/72xQBYXi0D54PvmpAfSOMC+Y/NP5n6zAV/vS+hL/vf8nu
Cl+OWZjfgjjohGDhSz7aPx/xrPmnw2d/DYbw6aEMGmnPr+0BFI/apUHh9ujGjI6N8f8MjqHjh4z5
IQ228bEoC4IAzF1Z1LW3iS5tCieoHDLdyNDT8fz4HP/1l/dyeMjCQPXfjhKP+iaRJ66r8PoXszNN
mwzK+ZHF4frYxeYpqEP2HCaSZROfss0Q4CGAk288VUtssWKVdecy4GbOLXzB4HveR/3X9bVqfTv1
g8XPp/BX+fd9m3vX0KYKjWsAeCOUlq73LClTiGYNXD3HlhJor8oaPCS6TJ1LZkRYKVtnOIUERsjJ
8/kTZDcZlGR8L7w/lpt80DZ/l4MRFoqg+SHXNdyp1Izbr+SbeXK/gICSf4J8jBORx7b1nSJA+4DR
jXLHN/+bjWKjvyjEHjcuohixzC0oKfUya+ew9pHFrUyfmv5CYvfj5RxUstzG3m6BBqwDSAqIFSjy
Xi8d0suuC/b6clZaDaKdj1qtxvcn9KYPwzahlyaEG4066Ii8KsZyXt/Syv9S/fgea3586h+Zv74C
wOp7z1BXa/yX6HgE4NT/JbG/vUTitXJpX7jH2kqBTgEYe2doG/VR7Yff34uoPbhhcajmBxuWcbkc
FdwtaWT9kvXYkE2wcDZUjc81ca3l3BH+4trtcVIGWc+cbQT3RigcDQhW2jpQMctZz+J8GCNVPbkd
jYeUvt+fy11Df7jpALQC5yecDavPLXM1yvWs5ecSXfPG3+0amzKNij/K5OJ4UDWGqtFGTjdEn7Ug
Ba9bN13OXwwf74D2sQQf/Uf48Unz37lfB1rmv87fiiCKOj/I/eXx7Tx8DmRX9t7TcPkVwspBdrQu
+1JZzpvCifWs2I+zTFJobz4vTQgLRwqtpnWDhUMLHb+CKLIxL34/Pa26rLHkTXpxO4Wb2roOEXp7
07G9PuhjgSCKN8V6Lk/WR33UHqFJVf5Vn+rOJ2i899f9jbLrNl+YE5VGLTq7eVVh8tjkT8HjM89D
HsZNeGqDgxM8RXMYnb+ln77+hMMWRT/eEugrSjbrDe5IGLIYB891kdXmmq9nfXmmDvPzLlFdNH1Y
/XnSEIH/QApfqWTJhBtICczahoZEAt5gdDoT5Q1LWy2mfFTW8/QwRB88DtvlQJQIYunBW8hmXyZ0
+MfVFo7LlUFho64LlBxciLidObX8DmCgcQ5a1kLwJOR/TdCnc0nQN1AaZD+zDKi0F0X7pGxtGsLM
PszmoS8ib0Kaz4OUryTi3UzffNpWZgClDFA9Q7j7bejNjEo94tM0/7sLzcMfQyUpNOyaQBS4zbqD
koVgoh/T0uvZtDnMkApZj96ZfyHn+9t5zyu3cd39x4jwhlRAQY22DiOW34d60AZIVR6wle0gjNe4
e2pO1lM828CNhgae7cOIV/stf1Afm+cilkV9NwDIPzsMZFLUrQDJBd/3+iwbWsf0zOnUc+aYP8sJ
ebjh1M9VpJDfZvpuz3Gp/D0VsaPNfmOF96diz5FFjQL9GPAOAIYmslmdtuGlsVL1PHPF59NH4auT
GqCHa0UeJo6utWT280aLW7RPUrovpJRk9fccNOTpNvlQwNuB7hO2+0T+h7QvW44cR7L9lbJ65wz3
ZWx6zC7ALTYpQiFqe6FJSiX3fefX30N1z1QERQveqdv1UtmqlBOAA3C4Hz9nBPObj7Vww3Mjv+T5
SbaaJ9Wjvm+Kj+JZ6KEiUbEQC7Aq0P1B1bK5R4fWysthOi/nng2miEl5D2/PH8QmWKJcDmKZdSDX
JLDH4qnU9GBT+bpY6uX/NqM3LTi20JT0QIIKuibXC66o1Sh2scc5nIrCI/aRIJKmWok8Fy6jKyOz
G2IoCr4PWxjRKquXn8KSgGM+aV9W/GcOJ5+NZd4mFbVFxYsMA/8ZFKpor3X7lIQ73z+p0iHujbbL
CLe5bXPhJserHc0kAuqQyBbORpb1CmSVR59zBN7Q7lpv5deLizP31++fD6kGqLtv2Ix3kEkGZ2/F
isEJePqcNz1WjlMoh49QPgL0bHznujIBbz0yTsRrISCghwjOeyJqLQgORS8INLMb8tgIJbePSafh
xWNEvCLvcKFCFJmNIbhHBjBdgYKlbhBJQoAJSpqsWkDFOHdrqLYkHRP9guxf8+YDMACUWzniXsBT
Hgzq0KZtBZqOtcZTKGdHIYCjHZdanNR2NQXCCbmtkcELhKZ5It2zbZXURiLE4lPGpaqoD+j+qFAG
B57MyocRjSXyKMUQTy+Yl7Ir+968vXJLd/jl0gmzo65qs0RL0Erh6DUwRUSxEwvZy3ak6ApIrdvG
ll4qV8aml8RF7oXthKFg2pBzyj2nmxVt9XgzmoGtfpk8re/HB57Ud8NeNVnd3zWPIYlXMps/MNzf
m+PCk2a57ga8+rJUTJ7KHlXGYMB3X91Lwr6IjXw8eqzR57YKIdi4NNniBY22eiunuuieBt+M6tZI
1aMWrxHfTqfLj6Pu4qOmJ87FtPgQ0ywyGQcDij04f9iRxu4zTwr79vQvXeQXu3QeKwwVRKWGHGa8
gYTCXvGNVrMEPPGTamXD/tCx+uc0qyDfRxoevF6zadYglwY9KCy0RKSWBkin7YKndtNYCc7VkBR7
di/a4DS042146j5yGhdTqm81+zR578+Z/es7ZjMb5X6asW7COUmr18ca8nA7dZ+OxKBq+Xx7dhfD
0gm4Aw8Hpwa6Q65XkfXjvhmylHPYwZAtL7Y5yKRyunbyXrbuZ3WfjzQ5ryzpYqRyaXQWnLljkQyD
nHGOv0FwBlY3eZpitABUunrfOmVuxmuK14uHMdoyUPeautG06ecX3sp7PiS465xDuoHfZuD2rQz+
f8uQ8+0/FzZmIYjn5VWSc7DBCJQ9yanBpk6mZ+hkGFai28Wra6oZQQMD/HPSdJtejAZrlkoVODEc
Nbbc+EOSd2y2Usibbr8fTqiieozGTvQVzyesziA43YO7yckyA+3yyOeH3j6XCXuEwlQgrey9NWuz
qRt8r4mFDNZK1+oVwt+70/szqul5rbNz8Ty5GNd0rF1MHTvWkce3sKTGeo1I2D8WodG2H8Ai3d5a
S+cjujon9ikwF6NL/9oQXw6eXyN6coLfkUdMuQ4IF75mLETe5b9zH17amg0qQ0qiS5uSd8Z7FjGF
FhCG+xQ6hWpQMb0vt/nac3bJAS8NTut5MYtyE0jKoMFgJLbQGrMF6SX+uj1/Sy5xYWKeK1BHrs1A
3sc7DRUTY9y/tbv0SeV0f6XIu3gaXRqaBRN517cDSI95RyrGDeOpUHh9cnkA8d9HrFnh3fXiuTkX
fkP6QF7x+8VI5tL4LLhQ+wyERlnKO762HV1IBQHcCAch6SmlQb6yp1eHOrvhXK2vwDiOoVbQV6hp
Fm+8/MhU23wfZA8j29O4NoPGrtYalBavGaSv5YnJEqiK7xjrwl/ESiwSHg2zTgIxG8bsBV1VwI1h
l/l9/wiV8nTT156h5jqYgmRzXGuiWarUgVIAOD1U2cG+Pm8246uMcbFHWaetaVmf05wOOqSwDSHb
cqHFyvtK3PSirh21YOX9tJS2vDI92yoMP5R1jXerI32akS2Z4wbbs9wzZNRj02Soi75o0HpTd6Oc
RDvzSbzldzxLePzDWIwl7kfwfSJ7cHt7LV2If80I0HbXOziUqqRDVpB1kLAlyHudlJWUwNL+nYCe
ogKYzlSPvTbgMUXeu13JOeiLHqwcUso54HbUe3TJGmvpYvYBOmRoKkIyBl2Ys/NvyKQ69sQesajO
fbj6XU23SN2fXLom1bc0KFweKIuAnwgClbMNBHK4OPI6jnNQ8u8iNM9omY42CqNro4mGgAT1Mc5X
OZGmqZrfxWjRAJsWcFaAdc2Cl9xV2HbIVbzB7QQKNED+GtVRenJJcjSi8y7brcX2S3lhiACCMxUR
k4ZU+8xiCwKCcYg0zonIrtwfOitWSGFSTxcfbrvh4smAOowE+akJRDZP1EHrKPL9wuWcYHjrmC9G
2XTeL7napEZulUBwgNaJNcqSBq9htyu4lUt6cT0vrM/GyYjVoLnZZF3eNZklvhfec6RuSsBwNMNd
k7FcemEoUxcuQje85UEffr0n+qDCj4aAdwbgdCmPnhiNFOOLkBoQTyBVhHSRUR7SyE4+q8I4gzso
Q94sy21pw4Ezwfudeqiwj6+312DBvYCVQN/fJCAKMrXZBViNUDPMVG5wpizCWIBrCyK9t00s7dAr
G7N7rhmSVubRi+2AvszsmMQUGXEvV07X2H15CL1Dz+g+tDzzrDOz4p4r/7+/YLZ103LgmzFCwTEb
jKBqrRKU0XElGj2iM8hj1K63awuBgOKLVF1vilqyKaoVcMriTHNIzKAaDjzZHEMNZoOqb3p2cAah
fetBRs6E4cpi/mDPxisE2M+/bMziTlUBeLYYMdODNVjh3t/4m8p4u/cI/rGALXxAjmkj3svkdXuG
4r1+e6GXyg4wD2E+VI2/9/W1i4eNxPVxj8rmy+HtwyMZZWhi1XZELVRUHdy7pCOV7VunNf34hQvt
0vCcJ3uoUSCHeNfgNKNVyXdK896lL7G88vJaszLbKyr4lru2hBdBfRGaj0VzrBLVHkPk3NiGMf/W
ZGoTABWleHAFXU9m7v/3ZDa01g+H+9SsLJB7kAeC2XxVSbMpzPPp11pv/pKb4uEHOIiG6xvCFddm
w56VBghqoqArbyPvgZfX2mu+D7rZjYY30f9YmAf3nNCj61SEhYR0A1UPstUCQ3X/COeMSfikHbRD
T2vymdAefhuQVOeNfuPTR1RXvp4Js60tiXIUSXbKCKRbS+N/535vfd9smZm4lrw0wPcB5YT8IrJ+
sRmamZUd3KO7Sahl3DmhEZmllZiQAiQp7QhjphRBx20XWLqJr2Zq5gKJ2mmoN4+jA6CXSNGy8AYB
4MN4N4R/x9ku12R2QMpKyVWF1k9rMiVlMOkYsrrxwesNNMSrh1LlGVEiuqCsmN4e5XcweGu+J4+8
eB9EOE0STf62/fYIeQZSAN/mb0DrjX/Dovfk+NmYudGS2v7aP0OKjpyR6qWQkdSr3So8Y/G6Qh0H
3QE8uHOBNL/+HlGsBMH1xwFzUT5mkZ2dVL0r70ThnHCcHpgp+CmigSqb2/Ow9BwEdeBfdmeZsVSW
GrWOYZe3EiAcqi9XIzQx7ZVTetXOdMxdzHcbdELnQeIc8V1tslsd/TzU6civleEsnZZgQgGfJMqR
eHfNhtO6QsCDRZCFGenz/v6xsDbQaw318SlLcQ/Y7t3Ka2txu1xanA1s9FDu4TpYLPJjKtVASdEu
RjpxI+nt3j9o0h36RVdGuVC7At8LktSofU6d4bMbl2FFGTLwwKAdWh2pv7cgsjzIB5ImomvcG4sL
d2lr9tIJkBdW+WjAs60hh5dOBeG+Mh50Q1ojafiuocy35MQeB94YhISIVq5dRPUHVys6DuBWVqWN
VSh7cHMeuW2yscgD2gOJWZn0d3pQPRJbp53w+CTePWl6VuEoXFvVabv9/BbkIaGzAWaf+d0eVuOY
ciJGfQhfvJNCuS2tLRBAkd/Y/CtO+82Ld8vY7OzvFNBMe+W0nLvR/Hgz3xqrs9StCdd9eNBoS+Ld
8fHLeDbeC/pcWr0TUzs2NN07r783f7AKTdEcErAsOsnBNwB+o+tV6Ho1ijUGtYC6FdPdECV6qcWQ
QBtH2agAad5CtdLXtbHP7lnGw2XlDsouSuXsKZBTdiOhNGeF7KjctVkQ46/lnSWMonJf4X9oVvW0
lRNsMf6b1GvxNoYUOj77+oOZMfDzEcLPyCvorqWwROyoy+qhreNu1Dan7OM3o9s7adMQla6BXqad
Nl86yAqAhHCKf3+gXIs0V/0uQwa+Go2R+xC4x4ExfYLO+JU9v2ZoctiL81MNwdDtItnvtIrzJjY5
eCJPOSY051YMLYbzl0OazWcoCxmGhDSKkhL9ZYd4pEEF2Chf0XwnGcipSICDH9VdThmG/LKfVs62
pZ03dV5PNRPI2s+XMylbzYsTmM9LD5p7B0n4EsOINEFARea3C1kjlqFiW6DiSKp8y3lGJI6Ptz9i
0aeQH0DzKcrWQC3ODvU6zd1YjWrOST0r2o1Ee3+uTKv2yNEyDO/1brs9Ka84dSBRe9syt3CBadPe
QwEbXO3wqdk6J4ygjKU6obYickDapTPGAfNdIsF0Eo4NWQn3lpZbQ9IFaZdp0n9Q3PeRGotQFOKc
neBDJos8l79TgOtzckdQCkmpphe7lAqbJ9u+PdRpJLOtM9HQ46GhAgaIbobrkRY9zh+h5Fkn7Uwt
fSu8z7rbQ1m9AbBZCPWWX6uPTI57y+BsC0l8Kqk9Em1O+MllB4UrdVllVtZvYZvioY2mckgzijIO
pOtBJTzLyFkBG0l7GFpjpMGop/Uaz8malZl7inJW5X4AK2NFve19cIps1hAI98lrIIHUZRt3op10
T2xurLjLUl57yiQgRQcCMLSiz+6qQPahGtPitFXBZ+KpZ43bZ4mRRAbwJUXf6CWUL/svBaJxDI0r
J/u47TQLqCscDtw379gUtc75m4Nc5JJ2rHlHPPAn5XOCYkSGxSl37AtIDG2gECrDNcbjbbMLgIhr
s7N1HUWfSdUMZiGLJQ+ezqfA1h00U+3ssiUquoZzxdR0fELiv0sPLPIcki7u2yct0otyJTr5eUbg
Y/iJhwV8oEh5zHZO63VVhLcsj/BvExB/t1a0mf7+9Ua5/v2zjYIUutDFzYjBgipKVjZi4FOkFqk0
7tLyLMrg66sOWqgXwyYbD3W75mM/N+q1/dlkIwkBRqxpfGC/zJ77YyU9upHuJg+R+z6+R/K90lHl
V0YGAhjr7YVeCHevbc+2Vq4MrVBIGHscU9Ss2ionTHbsn4vKLiHNYojVCtZm2aPBKQV1DHT2QZ7o
+sho+HqIpAK5diGqY4A22RbEY0oTo3NN6WTxzED1LSFQwoMARJf6kkDiMpJlIhYs0IWRH7e+BRhA
eBiTKM/J4Hf9RzR2w3vGJuOvTPFA9nt7kn4eP5ijiy+ePQnGARTjmgx0UAnBTbaSbWF8yCJ/J/UV
hFvXZI4WvAFI8Qm6O8E9f+hFcVydqxk6VJxAehaLjRo+Jo15e0A/ryIQWkzif4BzgsZjjklpYrUT
0qGd8C8JAI0xHYpqw/iRruRPQqx3cUKzbC398TPQQaoL+FVw2KA3Hxro1+uuaI3WNKD2d8aoDC0/
id/71l8Tnl2IJ2AFqo0TyTn0eL7fHhdxY9qJiecGPu/IVWAX8bYqSSAeGrAxRbFrti3I7apy1NXG
DJKXMraa5JSkBZHCzzVc1ULhBZ8ioBMc1weEe+Zk614VNaAdT3jHPeSPBS10ydgE23xX6YZKRiMV
ibASxy2Un2FyAn1DxhCdaPN0AOOrQ8NKKNMNp4xUyAsnVNS5u57eRbr0N2I3ZKDRBYvqIwue5jmJ
Ix5MihKgtdppYtxCgDDmv9h3niY0oCpHXJ80LzL+z4fueY3Ye+HVhkokZhZoIx7NWvO5DQYZ+nQI
PBw/I6hhDSSwwb6wU+5qJG53tbH9KjZA3jt4Nq68vyY3nV0Wl5a/b84LB0MvXBJ7fC44XAtq79xi
O1DiAbZpjLHu+isnz9o4+Vn4wfAj6PYYjJP9nevFnaBvvG1C0YLn3peGiJ4cF8nD2op8UqzV0ha3
0sUcfz8aLkZaq6OYuBFs58e+JiAd072dgEYnyvoGhZxzs8P80uT5b6R7rhZ3HinXiN4hZgTDSq5H
7yKN76V+L1H2EcFFHK4EF0s3IHJKoP5EWhAdOnNlrbRGYk3VeqBT+l3f0lYjvzzJzDUd8OjOfx+r
NTjM0gF/YXDONsWPnDb6bYsrF8DigfQ84RHD7tFXLG27/bv7vI3x/lh7ua9ZnXkSktx9XfSw2id7
NqVVYzXy3xoZevXB1IFD/gdDNNPxTR2FArA2/FPNiBvosOk1FxKJdwqBqMwmYdU3Lv1duWbMm3xo
M67drUlwLVxuEsi3oRaPWxQknNPPL9w29qMsZ4NUcDrab+KPZuOZmM+1uIn/eQxcWpkvYp71MZq+
YEU8JER863WIEb4VL9kGJfy15P1CSzjuezxap95i0NTOn+euz/iJL8OYRHrzpQ5Mudv2A9pP6Imx
OVS4jYjkegae00d55QRaOO6uTM+itb4apSiTYDpC4w2oe4KjsIVwfPfhrwlxL11eV6ZmAUJYcmzM
CDC1A9zjdFLOUICGjuQnKpqr8IuF3YDeETysIPcL9OA3juDCSRpe9jJNyASnNKG0Rc3EfgisSmdN
I3vF+um3462lmPfK3PQ5F+YGYXCVwcXQdL3UD8qLZ1QpdffsfXO2JV16tMfzisVF/wS9soKMuQTm
wOnnFxabJg+KJG8wQC8lrWDw6iH8CE4gtCDisS0f2HFfpZlerd4aiw6jIYuMQwCQB3HmME2IJFcX
dbyjv/DbEU+IkN75pHe6MxI6p7WFXAB/TbkjnNAgmwI3kjh7u9Vq1Ax+nQPwkRg5q0cadZtAj9nY
4IXI8GJVT93YcZN9noPkNc+IL5w4BcGRD6qmweHinT9u44ynVWbXAGfk+4jXFf/ccVQsqfwm+Hj2
6Wz7K0Z9I7ZWVmlpsiaGLNCzI7kAvYfrVfJzoJk7qeGdJ33kSWtvItraLA4uvLyKUk8f+J1eKcjj
gmHktumF1jpM3IXp+W7rCglE5rgPhhNootFeV+vuqdU1IgVEeGZLw3hFToyKAXl9te7ag52udvou
7ngE6SAJA0c8j7D9evi9h54rjcfVK5AQ2ZWMuhypKdo1T6viBUsb/tLUbKZlNwB+d4SpJ11/EbeF
RyKGcAcWwZNtiysolG9G61mQCCZ1ILsmfT28dWbWkBVTvDLCtSe9VO/sk7Lr9fZRuIuMR4Vaew6c
GmAQPJXO+Sw4TkmI8Zzae4I86/nkmSuHz0L25OpbZgut9APOVEYFTBp9oOCoMSURyy2uZRKWXJlH
XlMEaA86qPNmrFYqlGhQR8GppYdQI0lqeUaPsC01gsi57btLUbF0aWsWywxMz7tDxuJw09G0op1F
On4EDmMM5j59V8l2a+f0N12xupQTu7I6O1JbVCGqsOMFZ0rND4Tbu1t52z4SWT8a+31JePN9HKlv
S7T6dXvAS84Lgg+82GVwUwBle71PArdOxyaS8QpQadt6pDuH3ettE0teAto8JBp5QFKk78fsxX1R
jgEX8BUGFw8Ay2olEZp9mGz9lWh7oddrelKAXWASmUH2Z+aNfO2pSsJgKB3avIYn7xmdvccKHeqt
TUiy/4SD4rn62ZIvxvgQKuIPFrcym/LSdF5+wyxCrCTR97hAFZxMyhi0G0VVLFmpMGrPWuEXTh1l
w6MHQZkvGdz8jZ41Lpq5RcZXDr03okdPK9o6gXbxkHLo3CgGgUgRogwi5xH7wSciADNZi2IPKQqm
goqpx/jY7qGboi2WC2PkkDwp/YxlMYlN2U0Uo2SajxGtIHeD3+Qt6cqxeQVOvtmMXN9Ab05jJEfh
K/kxy9P4yGcl9DSKms8Lmg4gt6FCKgsIKYA08vDv/vAaZkqJHCaX5zYjJhVa0xUNQHA/VA+RJMR2
HisQt8xl7xcvoRZLG1HKaJzWKUfGpK23asozmzhPlYDEXK60NOfjBmIhacx2RlqiS5K0LQdIc+qX
7yyEmVgid13jUvTRRh8Jpqoik6LsmqTv4o3x19LJc1B1F7TouISOhRM+FirAx9JZG8A/lRFm4+9c
Q/NMz19Jli2UAC5dFvHi9e4bVLkaUpRCHX8vU/98H+reibM4ypPYiC1pZSMu1OJgDpVd9Ddjt/9A
8qNVNNXC1IV3Gv5eb83DIbILAIYy8iLdgxLqPcupWOhyTCmTWfrKbbE8WlAY4hBHdhCtetejlcTA
HeQ+ER2x1VvmNGan6ElEA09J2A18ShHA4FIdmv5uWMOsTb95fmlO5In/sjy/QbyMT/JRCkRHe+Fz
GhGhtPhsn7VW1R5Pt0+7xRMAsQWI+XGmQqnmepDo1YSAfZ+KeAy/aMOhaVHMX6kqLJ90FzbEaxtJ
PvCBxMJGaR52oC8DiYqvP3y5prdvKTG29vm3rWye1NW36eLgAGUUOWCd8WScfn5xlDPCyAycN4rO
LoCZ2xM3BS4/1ujid88itgZpXUWYfvfgGFvHBzDv9u9f3uAXBmaRkyL1oazlMKCGtmv5APy9ZC1K
bSLKbEpORuGUNTLRsn1XrwRt39HmrbHNrqZCSeCABUxnxuHwdm8CRUW6Ajgc0K/t98Xm7m7LE/2s
hMTT167Fpehpgp/+95rNdl3vhXno+aw4tQMcht9veI8Q0UDjzuYh3ln57+fX5PFu6wDZcbKFnPyt
Tf+X+TlalOFyVuhCDL194fb30wPA1R8UOtyfa6ASrXDFixYPGTzYEPfjfQrw+2yq+zGrOC7AkRoB
hXgYKPS3a2N43J49/Ze7RnC3NLeXxmZzC8WZ0BsHSXAOohFtFRo/2NzrittOd8Dcd7B2OFEm0nXQ
v13vubSNvNptYtE5IHW4Y01qn37ZzdqbbTqWflgB8AbprUmLip1HoNgXqqTghAxA7/nb/ChICr0J
8qHt7jevreE/qKV+R4WIOK0T6efbY1yKEAHAQ6cRZC01fMH1EGOlSYSi5UUnlD+K4X3IHhPmfVjT
gV8AquINcWFmNkZGgISPXAk4vV6mU9On7TEEkqkgH48e8bEfREL2zAl883tag1QabH6BORBG13SQ
GTWoBtwe9qL3ALMB1Cg3yUPNvCf3+YLlB0V02DfmPu4sudlABR6dDfJKzX3ZkAy5Wg3PRizv9fwq
fMFpmepLTq2rsil8sK6dpkYb2bn2+/aQhEU/Qk0KUgOTSOkc7QdFaCZPEpjKjMpQCHMezVGg8ebt
YEIN54xm2i9vqqPEBBKNv42URI/gFkyO6BYOdHCdObe/Z6nSgDowaIomET0gZKbvvbix3ITROM+H
a+mHjh7KfUZQbqflc7xL9tLWl2lD13Ysv3STXdqcXc+qhKxqDeloHEECsh8KDiIwjPZnE25GrE+y
N+qCGvbESXnSn1YGvLQAaAYCrAQoJMBaZ8dFVYsTAwHOW+acx5opxC+q/yCAxadPjcLVwz6namEh
/GLg3WsJ8sU79tL67I4Vg3bMRHWYhn7Qy6P2rLBoySVqSH+DDsxeGetP8C6OC6QDJ/wuctfzDN0I
dmKOCWTRSdCmUm8Kyytp6it6FLbo11b1PtRr//O20cW7/NLoLAZqgiGtcoS3iNmfXtwDIFbkcF+R
zVd3PB6fs/1eoHfUtunT2nGx4Fbo5UftHvE7JOrl2S6OitAN5SqRHP43yEO6zmp0UMn0jHV7gAsx
3pWZ2Y7JRC+O6j7HYSGNuTWGKuaUCUI6uGK9FhxMJ9zs1gHkGpEsxJrBNjp/sntylEtjW0gOcpFk
opB8sI4WLYlPzsCZrmyNadtdGcPlBmvYF5N4ADKU10dBNLLQjpS8zoEWgqf7DQbWdH5j3J6+nxWV
yQzEZ6CvOF2n8z6xTlJTqfTU1unvoztOF+zkgMz4F9i0rIBKh+faEPVK19rTyvC+1RV+jO/C8Gzv
SYEUpmCa6RxPvnPLHXOuN0KyCXwTaNO2flf4X8lAfSrv0QyTmZFvfmjvsWgkeJ5r0MmpCGRrHwo9
OBTO0Gyi4Bm8ETFP471vlS6pWnRNVDqKC4zhPWb3WUzbveZw4bOaUF9PPFLG931uSQWtArB12flZ
Lo4lGPGhizswJLTT9wLcJJVmejzeuaKdo/12GwCcGe4TTu94PaER6ockBfJOUo1OAFSEr0l0109d
9Qdw0xM07KAQXjPPYBlBXkA0/IP4EVarLefTVro1ldOFenFraG6AQrGqtI6ERvunqqBCDX7YPQeu
PXyMcpIYo/IN9eG26/y4pr89R+QBWp2YrdT5vRH5Q6tMC8iZ/r2CXJXrkTWmuTUbs9OrzVB4L3PY
2IkWutLyHb+2p38cyrNRzC6gvs8HtfCwzcDeraf3NWAETxFchBQ79/32hP3EwcxszVy+G4pUarnJ
FkETn5TZQmxIpzuX5ISjhdntOHrWkpU2wsUpBDwFb+CJhX+eTEgGuahqNoLRumrMxoWI28BFvZF1
mzIBGqiv+6fUZ9eYpH5W+qbBopiBHmQcY8A5XTtlkoWJkrZYujB8Y0f0kfHoUrlLA27C+aLaJoAQ
srfkXwG/z7/Y+1LVwbNOxGYlmPxxZs8+YzbnwDMOKZuG3VSJT00GJeoSQ3aNAPWc4j5RBPP2In8X
TH9sxotxzzZjKGWj2NeYb7Ewa59IGmq2QbgpRb3+hAyGMoJRPQMjG5WPamAkm0ixs0/uq+10H09s
g/3FAeGXPd/+qtXVmAXvlR80mRLEk+tlsR01DxJH/Q8vf9Qg0EHETfPSQbcFU5KSStYjZhcMK8fF
zzobVgKi0FOoByUD1FevHSLlk6pJcqlzKnkXyMgRH9OjJtA6w5H7Krkp6W0pJfGmkEA2j1aOkGgP
XPDcC+ag4mQ3ejSlSMjldhBGt4TuIIsbaRUDs3SUTvfgxC+JIHye/R9QHRP5VMZHlkTehj0WUD6l
4kauLa+34mAbSW+VdpSE88oCLV33oCaYGCwEhcXL53p2BLwqK0aue8gZ7LngoRp7OkK2WyiCYyi8
9TILqp1tyZucGxoM9NJk7a1sVhCp86cAmg9B2K6ih47D4wvP25nvRoyrVFKD5qcX0XqBh6ghUV/x
sLQyC8pjDQWKbLChoItmSPcBqCddPqSAeaBwj39uT8h0PFxsox+fMpsPBnAvoOxH1mEBNxeijkTs
HUDWbrIy5vkbYG6Imy6Ii8tTADVCGzEwVIJ5MOB+9e5RLXICzjlDKiWzTmiyE5oaJDZvQ5OunBaz
0+mH8VmQ5wVjK2YVyzp19pi9u8l5ZLdBawecztWmzKwk12ZXwQ9rk/NfDJVjGbVmBixvhGKO/AgB
LOiIQEKxvE+itZ6L1XmdbXc31tg+k9AemW5Yw6vMgrXThvYgwglpjdPflox+lfbie7XmbgO8BQgP
OBkcJt8P/sshBuWgQMMazLTAiKsW9CrMEFKUoM8HMpL7WGOeWRzlRDWEowJKJIBgXk9pE7LgLAVE
3glFQ4qpVNvhRhPsYjgiiPTj35VmlbhxOffz9vaYV36/1xLXK4u0IVhigK29NjxGhRK6A9rChMZ3
n+Rm6KyeR0UtSz2eCIk/vA1BmzwxqhBuOFYZ7IwPO5q3RaarZVyiF348RFzSWZUiZqcYaLX7MeMz
AwfEez6EmX37e5e2M8rh6DMSIHIFffHrz+0T1s9iF58bVGaDO9HnrEwX1DXRs3nS7HtapngDOBKZ
5dH2f22nbd2qQ1EDdJ2ljmoRDY/g0DwmJ9kIf3VWDfZvxpCMvWIGG8nq9GTDmgUKZqAePUW6tgGX
O6L2wGRWTrPv19rcLy+/a+4nGce7goDvUvgvOYnt1qyrwOiR3PG8N6XDY0ZI6b/O0H//7P/D+8qO
//z91X/9J/78meVDCaW4evbH//o/DeRD3+PgPf2DNOXXe/NH9vuPc/1eB1UdfFb/Of2y//nL/3X9
R/yuf9nS3+v3qz8YaR3Uw6n5KoeHr6qJ6++vwFdN/+X/6w//+Pr+LY9D/vWPPz+zJq2n3+YFWfrn
v360+fWPP0FgA65naMvKGifCfyQVzvPvl/b+9R/fvSf4PXdZ+TuLoz82Vfye/lr9RV/vVf2PP/EE
/jcN5Bf8RIY/Za5xdHZf//MTNAcgFzvR1kCK+88/0qys/X/8yfAq/hLqkuibRcsgGtngbVXW/PNn
2r9BOAAJXA3ZAhxG6p///cVX6/bXOv6RNskxC9K6wpDhtVfeg5wRftNEOSVACmouOBWrnip2buE/
N9uhBG1F9TKuFSJm7yD0PF6bmN23NSfUUNWFCV11vPf2Jb5vFVjqdLCBXizHvwZ3OZjJ1W8MZo7h
iBUlizQVljKjtI+rENHFgWhTRRMJXeRNZgejlzZpJPqd/9zRErpEd+Oza7KP+V2wcnV/57t/jOPC
0OyoEbleDXO+959TkGWA9XgEeUfJEe0DufmWCFtpW6PHwT02yJE3m0Ev7wQDpMGyrpoRBLsyM9FM
TjFuT+78jfnPdbz4qtlBE4e9J4/x4D+X4IqpaWSb2ZdmNGYNxYPyvX9q33oRMnl0xeyP0GJynwuz
kwdf3Lt+6fJiocAsu+X08rHfjPswJMxz5bQ7bot8zLFqaSiRdLtVHldsLzkUei+mYgGUcwBgv7bN
FEwoi2HtP3OfKVrySpK9ZbR5VX0iPpZoi7yPzADBHELIj9uWp18894BLw9OkXAxaA71hyXKTqw2G
AmqnkoxPn2s3588QA1N7aWW2Myuh9aHV0/rPMsR3UZV4ZQvCJQSPNRgU0aTtk4Ch7Rqwew4o/fYk
pI0AneUlaEl8f9fF6NogQ+TEaf4zODHLtKpNzxtGo1O1nOQSDx2wTmApHv//l7zvWpIb17b8Ityg
N6/0yfSV5V8YqioJBC1oAfDr70qdmbh9qs+0YuZ1oh8ktUqZNBvANstcW7sCcUruTKh1B+3ogH0C
ufNwYe4AjfEFvO1S9sdGt07+XNdRLd1bRcZ38CrRafGquC1g8sp0mQJr86tXbpm5PeyN9ZUwyDca
Ud1NLzBInGJ94zT651f4fQD7t7v8tl10eukqqRnli5GS83yBOtgDC/UTDdZn9aG/AcD0hyT89wb0
96j5n+f6bd/oKqrAedjKF/NmeaEOxA4G3G0MbfQzKUPv1TP+sOH+PSn6HUH/843f9oRCNeM6Dnr5
MsTtjyErYgWZjVgmzUELXbBY/Hi9bEETtTEUY1FzgsREYx8IuxpW8XfJIwEVrWY3ZU2KP9dnEsEs
+Q8b13/aQJC1wUMDMji28fs9/SXaNm/Vym7GNY6Hbe+f2qh6/+c3/VtI8Ptz9/T7wFaDZSCUQf99
taoZLClrZOylDVTopGDvHuuH/mH8moGmCAYkhp8C0ttP3tu2LyN1nl9g80Ni9j7v1XKcvcTZqYtx
g8BEgBbxC42KWFZwWQzcHUn0m7wMmeYGxc8q9KEQYH+h41Pr8VWLhsvyVV+KoArEXqHX1xoBvfwQ
fxzQ/lbo+Kc7/BbLTTno2gyKBKCES1zuVvQzof2ZDFBfhQSoFosHDUrHeXnzdoDkqWQLiwB97MT6
cIIxLN+1oMCv8A2JMf2K/jS0/3vJgjD86wv4FvhKqa2z9KJ8uYvFqVwrw+m5zpZ0zeY+cuFTOacy
13PtUObmxT/8UdzyN0X8n57Pt3XQrVxoa4EIAEnkYOXlWxNtWR+Oe3Gpw0c3q+7y51ENqZUcI4/w
HhRDPoRzPh3LZNzLa/dx+fEpr03MwKSpwtcF0E3zzYOKVVTKoDr2L8bDtBdawI9i/ydZwe94uN9b
FYZPeIh3XCoQcf8ewKVRM+B9S/YyA6Le7UYjQnn7aSd6dJfPcmPsyTx2blu8nNnXHM5P9I+WjPcI
+tsTRFoLiQpkyriUf78Eo6QEKMCKvbBn49n4SR6sLweCsXnXxvUWAU4NkrJo/7B//b14ugfOX771
W3KxTRRYza5lL1XCz3ZGgst0gChPLvZ/Glr+8au+5RIjd7lfEHwVWtVz0B6xIxSoFbu4OGHj/BMV
7Xuz+F+v9C939i2DGEy/r2Fow16stMhlBK77qYD+njxI+E6Sk/wAlPtN200R0sdA7KYbmMkRe/nn
nfE/L8y/XMW3DMNVbbO5LW4aixICRDzb0uajPJewo6Q5GjYxP64QZT8WJw17Z/rP3/6bxPi3mLLv
TF3gHu76M/8eU13TSb0t8AyWGDrFUXVuIrZvojIioM/yX+JtiJYIMxJoFdNohDihF8Kk758vAvOI
/xTZDrqfBlA9cPX51gZUi085pk3s5XX30UIV7vV2/HhO2AnIoggRBy8OgHA+dscPN9hPAKHqmP/F
BmCFKcf897KzwPY9GyH8rvM2eHXS9ymokjZ9xB5SJg9xHWaHMkruKC94kF0wVL2L3X080+TWBudi
h1M4TPYhkMUYLZvBkeIrpuD9enSTfZ++gy503vBv7SBxIaRppVpwlVFzkMnxvEYinkB/DZsgTFV0
+Zlc3h4+Y3VG99aIYR+CgT8kHAK4RgX7NXLyM+Bf748l4Ja/MJoIjs/vEZTvniEpHHyOkQrPR4C8
IYiX9cFjE+D7Az0xg9ek2JG4/f0A9AT43wifOuFTt+Dn+f2OGrn2cIy8nVTwdXzfcAvRnkTxwxkC
egfoQQX2Lkqu+TMoc8ER9/MFPnrylH3RxMPFNSEPMuivF+HXaxE/vxfQt+jDi43jqwlvGJnA8uqM
Z3mPDrn/wPugUApscc/o6AQ7O7ge4W0WHXdz8JjK4F2l7/vwS0Ym/hc4iQqPFwzMCGe5jyuf0jNQ
qD5yLh+MtzDdcIf1cQ4eHLxVdXHwKXe+ONZdgs+fAxCMMdm9/+YT3aM49YJQ5ib4OXF+uk/Kd5dE
Bm8ZSMA3M0zXcDcFF0yVEbeHl9Nt34Sn4AJtbRYestyHTOkQxfkhjx8OoGj40esQ7LMluI3xDq0p
fEmITCsIC4TXrx/AGIfISO+6POmbFViIuAuNAUwPsL0fl+AErdMM1s54uQbQQaebEWRxGXxtiY0H
auafZZSKhORmfqdlBKcnFdUA9gBO1qYOHlz8gF/gI0zv764KnqGrEmGojQEoDw4/4Y0H25FiH+d6
eL+yn32YRNqdax0659MBX4TrDHl4PLMo/hVHefrznujEp6/jEuZL7AdP2NC0QFziLk5/bmGVDfFx
ya8qhILdmqyRnsxRVgfZ0cT1G/kzVrdCWB3Pj2uUqFDFY/T0fDzbwWvmYkWskZdqaZzd7Xmfj/sr
rryOkJHFUCxC726/xOfnOgr66JcZ3F6/EMn3ZeQGv9oozp6ew/iS32VhT+kbHl8b/HrOXkWAp6ui
6vQD1BUvOEF+8k0lMs7j+aqiu0DBGhN0K8ug2hcBznb8B01UJHFJhofN8xIwWHzq/fMWqCbZkB/D
BT3FT7g6EPCL8HZ9/YBmlIQ2AB5vgJWXTMG4e3zW8Mac9A7fh9pl86QFICScxrwL8yn75w3ut034
33bZv+xv3yYNBvEcBmV89uJie3kl+9ct+jhOiJpnvCksWCieHq3wjrbtw4/HdMZk8hNtg2H34gWH
e+66xkNihrf/t6zQ90yUuAaYvd9pkrwqdJuQkaFz8HtSwMIi5TtaYzRRJTMaUOLsZF4fdDE8oRBw
//xcvg9G/3UC/+Xrv53AfumXjtVN95zQuL73J7lzsQ9C+tY8FZlzdhKe1+c/KWL8beyDhAaNdAg2
mHei2Pd71soa9A1TsJdpZDxuPHIoGf30dOhEKwZ6SbfxPuz0oQ6pqJzwD7f8n5I4OENCfAtFve14
3wqhtvV6oRN8OxTGdtov75f1Jl6NV5Ql/OheyOP/kkv+/6wNfUfW/Z+7zpias5UBEPKvlva9b33/
B//qLhPb/S/AWP07agxtKlhDIPv4V3uZOP5/QXPZgXgItGAw+723Wf53fxl/BVcDEN0w1gCDH3iK
v/SXjf9COxrcPyTjGNbe/93/RYPZML9VF2h9g+qmmSY4mhhA4/ffNggPWtOGwGg6RsdG0rhwtr51
wsoYl/XYUWaIR3JXA83dRoDWhXGOs0Vjr1vqw1az9QFLosJ9n/W5Av/KJ2QOofWv7uhgi5pLCK+2
2g7mnnQPc++XLNE4r9G5mivfpoHcJCbtPYxE9fPQeDNqL8kFrBxH04YXlgaQJg9b0y3FY6dzG1m5
GLqsWEe7NwEMtjcJ4iMccKZ4XgdVPzf9MNQ7a+hHFLejK36Jls/vFZxX3MSbuyZgynXiTtRVVPjs
JDVTPo5LCyZ62bsxq/ozWawprttF4EcZxmtL/wlRBzua1hG1KlUfGmhz+02SnGq0CEt31YISQzTY
PWKUyhnvAt7qFgCJZA9BA76va3sKXVrPie7wYqdWf29PdnM26446UemaIBRZ10ltLKpHDlybEjRe
m3k9QUkeit+Azka9W16LVjgAqI4ne5Hlbi7VeFtW7sTeSr0dhP6MUFf2nJj2/LNrdRnpg3umjj3u
hpXk0FP6pRN1NW14Atg9Jcko2VOzrNAdXemWuBj8XfXG+PCrygoh/2nB2o0PT7xlI1wA2y6utPoD
hLz3TvZmgLjsU0fbPk2nJGfNXHhsMLgbWeOGWsZDzWD0bL3V/vKqsAgeOMetjh5ZgqajxVNtqPqd
IQIyxh0ek8mBEPfoCdgrt/A781yxyEf0BUvtS2xD/QwDdoYGDYzsndsAyeyd47eFmU/rOptfxdrA
52XsIRITTmZrC+NUMTiqJpzZ85xWxNEO3ABtIPYbOpQ5AJXujUgQ/ZoZknVrU0W6NTBdROaqQzzo
6AGa7FxcNfteH3uTDg3BX1yjMxy2KLAavnEpLUoERXds1nQGfSWbwwlvc9chBfgPEwGLbssD1Xiv
9l6vQXWQklG/CTRPf7ib64Vk3mS2VOVwBanfv65iGjMG2kGoSwfSj+tcAP7IZucVYWvCywZC0D2q
OAwLtXbOynocjmNR8V8mNeego10/hA7Ou1zAWPG00NqdpriHniWZnidw2SCdVtVFWK+dgaGjYCdd
mhfq9mY0OAAvzh5ZWeC30PmL6qJCFHsCHMx9i/3Cyw29UdxNp4HILZuUC+YdlWQv9EbLPH+GgWRh
m9DpJCr2SwMlESuG6TDxgY7w+BkrDVBMWQBi0dfK//Bhw5E19sqXUJTFPMN4khbZUsAkFQJcT+XY
2+9EwKDGa1foGnFBRKIWXl6s3lGpS4ge+0T3k97rtMQa4CQtUL6FXuE5AWin8BDr2evGbQKPym7Y
6cIm0VgNW1BjUBH4HauvDELn+WS1nlUH1DIr7zwxg+3Hgnc7TkcsWHuUgaeNIvGoNb72rSL7fhZm
JPrZO3qbqH5QysAIkAh7dMbxMEyKrrh9/5GthOi0sJrUq4WXTpNegmY/umzvjUAlaP3opZ5Bpl0D
C6MQRgZbMDHuH+rN9059Z5lR71daBhvPu/KOIHvMJcF1sbU5nGg5BdM0AomzVbB7lcNNwzoJfn9l
PavhZqnCCzT/91X5zxStX5Rcq8+cCK8D38vm8fX3G4SWpJb1coNDknH/BOKIn6McgcyAlGHdE7aX
wiL5CFXYHS07+egpPBLsvcV5ns0p1F0IppUjR3tknedkshzc3yBEIrTeT+278TO6KeaOjQza+1IZ
Z5hgi9hrED2MA8rFpfMGl/Xqx+/v76Es9yJcp0nrCT+hDdQ//X6GPe3loybbeedBd04eaWNjzoSl
90Un2zt2Zml+yWrWrlPjVj8mt4EUJCw3ftSLOb52XbF9SMi7Ra1LFyPwVoWtT07OW60TuZsp8R/d
Sa63cevIM+MA4TU1bJMqmOMEQ9N5B6HfuTWGJ34xQeixnjx37+ubH+pj53PvBRRWH14yvICZQX1/
xpDPxFLf+mbNTenwqgxrUGqgmIwE2CiR2PJlziF5B4gZd+16R7q+fpyYbeYSs4h0Fs656LXbPNQP
yukyCUI2rP1EXNoihbPVrnOXxFhUtpjmB/e8PtQqakUenbpcc+8Getw7C3NAoHv6xaPby8pgzmbW
wxhyx6qTrdWndIMvdmStC4JJbSph4zwGPpTaEmuxeVz0nomRzuZBq4jRmDJfC1qvtPaT2U8pOvWo
W1Zmhk7n6oFLbZqNDkJ8Ek6rw/cY8O1BN0K5oMleCPUMFWWG598/1kbxvozFpz3AzUjvyE0fxXDC
WeID3K66TNeNNq4Wgeh2sRUvW4nZxOY1GSZHzhPwRDIyym16vSudxO7qkv3IVpJOfVmCjY0RkjOV
O90H/MZVlvdLalOyKTfT9DVoVSNwZLHtYQJBbU9GmU6FCT90x4w4ELFnoybukdswivcEyH6Ty7y9
ajooLdaohloH3VVePhUdxVxTFKgihykf5uplmLeUO4YMnGZ10tkz0TfW608ATFUAMTw4B/TG+GvW
QIOHCZAW+RDTDkamY7yuq2xbyBAvttvGmi+7CBqFIbGEl1Cr31lqNSJVOc2BNtwe0FmVUd8JL+4a
qAHAnorkq7bJQBsBgO9JlRKpnHjR+W7273t1X4YzVd2PSjGJQ3E2rwK6CikVK/jixeBfWnseHvTJ
EZjjNVoEpoF360fXSGmnzKxuC4npVMPg095ODBI5uosOnWt12QqRv2tBzR2yQa+KmC+MXd1YAJSV
0Kc9bVPbnP1GbxPs1WuJoRLRrqNXjC+jgoJ9MK5s2XnM9SMkpGhT0R7HiKOMOXf94gu1kToVhi6O
Wjc3YV9beuRx3l6ZBor/Ngx0p+OQjot2LBoceQ4EW6zFTEe3Rrxaa3kqtG5IRq0aH1teA/ArSN9H
izNs753fkdRd7DGS9jiF20bFbl1bJ1dmtSZMDkC+th40/LtJ35tO5WYC+9WXXHqOkKzIuYLmAMKU
1gfdHzeQ7Dt9tzrWfbAvhQx5Sfw22uA3EpaOb6oIIp/QMy6Za2xBNXMVUUaEDAyn9A9scymUJt0F
uWLPjz3rx6iq6ybplUGCTmrjrROsDpWJjNHxFA157ar31YA6a9UYwBDT0YVpimaKyLVXKClKUf4E
Ahlq3d1SpcNQNg50fmwEhcKweAb8FpILlEfFJtSFC8O/8mK6p9AymZyanEQvik98cH3xxdyA+IX9
f9Xm7WmVKnVAqQkcRqrdJvzcFApibbVSP6nROl8ed7WUOC4Eemgdsdq0MlYVU2AXBZBpeiVwIDou
i8q76xFnOJO8qvjlo+scO4CEBDiTX4Gano76yPqrVXc+NK/654GNdcxLTebdWJePPlLGCPNqtnN6
KK2bMxLQWS1Adyl8kOd2v3CiP2wGFFsLHGUB5JlOq788FBoES4VRKSwiaLNl44jTpPDL9mopD6hn
IrGrDdJ9afz5sUJqn1N7+oJS56fWOMi9bGJGXc2hwCd0HGbU2BxojNEOOrFG9eGICuMyWv1wmw2n
3wZEtb4M5xFrLKjhthYoe8FJyy140lk4OKnnGIFTa02oFRraS7N7bLvOOKAWadNOblUotaZ8BrpN
x7wfIvx7CsXssOd0RqpshD6yb4z94V8lO+yjI2q7gJKOJ0wzfnhVg/urtO7HfI8IJPG54pDdIGXv
Z4XF+FV2kNFd9GbYt2Xd4TUZRTQ2/povmkSTUlM31XlOZg2DFjDwlmEBLSDp2FgniD/88Jrpqeos
I9HceovVvMAdp3ZIMg2FA8cNCAok0P5/IC5ySuCW7i/1pwmCSsAGZ7nQXsgYfuU/xUSQ6A4jFHh4
VwdAOXQ3o3SX60o6QMIN5kA0i0D+AAq5FYJtKUBs4YRHSLCcRCBbChTfBhB/Riv13XIMZeN/rotR
h0C3Qi0N2uYQODWK3YqjLmtM8lj35g76P0NeWELLZpM557UejsTStxS6cjQH0QWadX3nYxcp0X+n
Pto/ZASpaJm2FLboQJRoOizUAAKjOwqFCBiJFWDtsU17KEqTvIgZrIa1kFfVLT8AV2igcQ6Qxmzx
h4mY1SO1DCNdrdF8Q101JdLTvgaMI3LfFNgL3eGsSXLetP4E7kQqPGRaHRiqIedVt6udVu303hwD
BO5HLdlBw3N9KQBeC5Cu4z3q8LtqmJ/XDoAYYzHpIbyFVGQ3UxOvRlOn9mwYAJI33DoIa+4ehOXN
CeAzA+hyd0iJUWvJ6m/w0Gq2IrY66u/XgiI9I+8QOFmOrr+ipd6S9WcBot2zyfQ28lpYxltE2Bn2
L4rDkhfPALF1p4ZpIt0cuzii24QjrPC0SEh44ZoMOU+Bh+logl6Ea3bRpib7zPoS5pRODw1zwOTE
0Z6h5tnB/AFWAAYoOe0ynypszmFJTBlsqh1OzFBtOnIJHpaOKj4ste2rs/wNxNFyvUrVkFTe61Ak
KxAmt2YbhfewfFilJZG+GSpqdEdhnNNCX0GS+aME6uWOaWGhAt4vdZi9HHosbFFz/c3eRBvaXqXn
zB4sxL9CrjNbr0o0NBwqWQcKe/ZLR9wxFUPhPjYwTr7SdbYOlc/RXJCCIDH3t3Cliu5ZV1/XYSMB
nR0z6YzmxWMlWp0WtyO+eqDnz8O6E6s3BV45QB2SOmxIHAWAOu6OxcPUn6y79HOwmMK+bZX1NjoW
mLNODQPZhVv+peu6LWa+MX30TmuFXQVMFDK0Ah45kJCOlgWCv4VwlmAT8OO2Z6LtO6cqIAqMGgrZ
hn+1zGa9TZ5BUbNXlRHx3lQPZU91aMxRmBV1don8r1oOKFHnGJrT7m4t9SlaRlE/9n7bP0BfGceA
hX32OJjNlrXNPO5hwFyflsJbv5SEuZHZDkbm1g29tRg9B83mdbHsLfI6m47Men+5S193/NySegD8
yeK5u/TWO+u0IindViQzikikTD6Gbmi6JuXi6lm79Us0GM1w8CfIZwcDd5tDo+zqYBhofBgrj6um
UOky2tvBsrufmr/qeyrK7VAIQwS6tcjMrOWMLGFB197DUvIrOmVWB+8JG3JCAS/oZy9NCM9Xxcc6
QEq0GdvjiLJq2qb+PLqyu8KF0flVOF4TmJQuhxmZ3JWMBUtdtmzQPV0pf+86uzngkbDIbTwrdZXh
R5pWTlcXSfZlQRGFDnih7TmaCSFgtA1cVIfFiYiDRRDMFlSIoLxs6LigrXMR6L4eaaVjR1s5KBao
aqgeRDnJbGWdmwp06ULfBvbb71wS+uNAXn1eWKFmb2XUD3cagmhkSEsKmIRdDjlHmpNMHL1DPF8B
VKFtGwguU9qBXg8rwI/KWNPerIAcmYvhVFdLcZJ+DS+zUrVRB4GZ917hoqaVVmBuaoOTQbSpfdiQ
LsddqZMnZ0bZUY5yjhbDrdPuXv1rdNESUuEUVbW28wdtznBd5c6XaBKhh9AcrbUZU2rN7FezMeCB
Xa4nAmrqQJC1U7rC/P1t4thUNOqPTYANzfp0jMGE9+Pm/fDsvo4r3i3ZZs9e5kAGMlFox7w22qLi
ilkUyLpl1r/8ReueZ4+DtKezBawk7mnnYau0z84Hlcxewc2dZ9f6uaBNFNEaNgHAzslgUVWX+IDm
h0bR2GiMSP6M1lLxsXRVD3eoeQ4hutsfKAfDnopOfDJ/eTGpVZ8EZUO2zBMSFtuX/buS0nowpCYC
S1byzWN8xtZgeR8r28o9J9qa1TiQYWInlPMw2aS6rVOBzbUfeCjaewHdKZL3EkK001BCt43jcOlL
VMMBbTsNYpi9Dk2s2mN7Xi3sA5QbsARwnFAnWI22uszjhhnValY8gKI4OLrT6J5Mh9RqLzaf8bR0
TNjStE5MjLmOLO5OMKYoGQ6TSl/3C/GHnVXAMhnrYPDPnazcB3TR6qPOa/qjMQbIUjZAXgSj2MZw
Lb31pdWpFgG95n+O6KU9WtQp9tAhI1GjCFRzfSrynjEeLpD6Qg5HyM+F921gaOwyDXS9GK0r875o
0Rere5YW+oA9r96OIA/QdEUf8VC5dXEleG1INpV/MSSovTVYDKFaGn7khVbk2DPbU1nrZtzagzxj
ecyBq+j85SPB4T39MA3/g9jazULT9EC67mXWixszN+Q5q7ZGUCGXkYsw8UpQmttlCWG/+O4sVdw0
IDTBSpLu0TRsHmfoxCG7MSKtdp8cASN1SHG4oaZoAil84GoszYx0rIbYVEZkI0ENCC9pWDYGZpGy
Su7IQhCaV2zdXCBxVDxfezrfRuIhbKb6uJbUwHbXbMladSIs4aWWD6YBhsQMAbpuee0HH3AFe4Eo
65r0qDJBXNHWo66jM1gUbYYFDsc8nUDHfZ6NaEPzeu9qnZtJveF48AJpmOnRiPqlGxrVXO2gTz9n
Sk5wCB1VE2l+nfdjMR9R/lRAzErrY3WrKiopTnS2GFezH0Q2+CSxVpOFBjPBYR4366ej8fHm1BOJ
t9pCy9VEgbSppgrNUXcyUUovIHNVh04J3hZqJkz53aU+is5HT7WdYW072B2qw6p6XTRYW7mlpV2q
aiZHNhAIM1fbYsXeMvpnoFTK2GfrY8sa0LAmtwiIAqZpmGeQdKEZlwxOUV7XGV0BTbgkmszpuEFG
D4sFbdllGeHINjn9sUOPKHFHgfrIRPE89nj2nmaHo6NjHP/7zhAOj7JTD36HFJittRUgn0Q2Nwxj
cK+YDL/E2BUy9yGzZV4sBkbIbsdPoup3Rl+98IkeV06++FqRiDBjjTXlspNGp6umAJJZ3VmFVCvc
bIMVQaRRD1md7X14zjSiCule0boZwhXyayiOvHKnTHjS8+Kej7dG0oMaHGxLGxPQOa8rNxEAokWr
2QTwA2VCWG1kCBuykqCGhLAXSOGdSyzu0DI4i9eqbnde6x7meUomo38VSrMD1bgobyFZV1sYf1as
j1EWFIGDsU8yWNuU2LUzYGqxaRGGDker6h+lXeF8G9Fr7Uzn0Pk1NBlHTAK6EtK1g+nKeGsliyuP
J05joWtXckyxC2kExlibjy6Z3oDuQU2BGXRIiStxYmr7oq+XsFKeiNrSm/aWB86n8hmaVr2WtFx7
rTwTeoBmvWbO4j/2DlKpYTblEQi8qQ5RY6a+yc2c28uD63BMPWSznhp0vIFkcAiP/V4y2M2rxDfW
97X0b3aBVkfVVyl2+iWqZ6PA3su93SJrKLr7W5Uy/3MDhRt9uQ6NZc1/RH74Qpk8o4DoAwp/rhvG
w18Kc5pTrbtasmhud7SI/uUWLhpIPNIYsCzjzFN/2LpMgByWm55McWICor0gJFydiVTd03u/6ZLG
4l+QcNyVPcwZhsKK+lp72AqrzyvaVgcQxEPq61Vk+N0PxyvRt2pRz+hsxciqsKZdbUIkVxU4PoDm
7g5bVeWofmguXI2nBtE/IZr4SGv2Y2VMzyknelaLqslav8GECInons7UTk2kaQfNqUegi2GsM/X+
Gitn88/KNL7Mdm1utWbIXU8GFdrQCr6a3gCkf1f2ES2XMkRRPl7pZqi065Y3JnGMHAQVESsfsaWL
XdMKHpjNolKjxcBmdXr6ziXXo6XvEOLaVIXIu3azAGdBFaSKJntNgTjcNWJ7axf9MNEFwkBS3p2O
8qZezv2CAGR2USd6U72p3rriee+kCRZgdw/PGsecGrQY3dR0qtlNTgX0XTDSG5auuLASP7Qu7X4c
JhWRiT9gggbZmzFZjHLHbS9qDQOgp6GIYXqEKxz4vLcKoD6X8rL4+jOhWOpc7uraLPG3wBc3EuBB
on9MLaz4sBpWhEYqlurINW8HJtMNfEloYFhtLieA+iAJDVJBsPm1cZFVrweYmwH0i85jBK1J6EBP
PurEwXkux+7Vrmakvx1/GyS52HUZWvp0s4YSQJ1N3wlMGEtUgTHmt/xV26pTWciAtHOEIyqSDX/S
ygVMHO4nUOc8mToHkl8pY7fAQfBEiz7rZ1aEo8esmLV3KoDCDMsgLBJUfmxwvsjJ6NX5SgS8iefi
1b5nFjZBBuU04LEuvQj4Qqe4UfKtLaHLKbfiaKAcsde7oftQYG/AOmp88BF4758pBgOJN7g59Up/
P0w6Q+Vmdu4LGl12gHIPfrTFLM4wkd8PG/I4ByVk3DqQm0cLgb9ao5ov0rWqnFSMHX3y38ydWXed
uvblPxF30AmJx9oNe7uN7cTpXhhpAQmBEKiBT19zp6r+1+EeD4/LU72ch5xExqClZq25fnNRyBBQ
UEIkWjTaJDshf9Jc1ejnLqa4tYhcatTHdODuOyQ4w270yKdgknfttyYjuIXjXJ2WWPNVMgfHcNQK
VuESnhriZ5ZZKAvR+IdCS2gOPl8qi/MXarUyHFGnQ0qptik9Jvgy6Irkxy5PsHvjaJKW0YGO+kgA
e95VyFI0lr5vWCjOlnoLOyPzIxUCGQUUn5CL2BnTwNQJ24XseiTLTXcYYAaIRYOQ69jJp0hmFqUK
mBya+WNadtfAHMMMIwwfMpidH2OqYIFRDh/b2jw4Gz+jxCnQ5I+6foDunMMQVfqqW/R8GAj7oash
woU7hPibZ/0H01t6zVL+NC3ZFSvzpDBDUu4TH807ky6PsVrUEQaB/bW2C4CfM/TsXfTFTgwWoIPi
e4Kk+5iG4pHgi1Iqsp1sCA6uFT3NKHjuGBKvSZ3DCKaFoZRn5T2Q30+0QzJipBaV+/ri37qcbQ1Q
S1mVRW/Q58+ir8b6dn8xRT5aBXSF5tPHqjc/8nA6DGWOEklGjjatGszj5KE2ThV9O6LE04Y/MtHI
c5BBHZ5S1N2oqCmODvHRsgWK1ra90ZM9VMZlVz3lX4IeRQbRArk+Tfc6cMkphZy/WMbhiZURrtLk
acqofld56g+69Nmt7lPoYiekra3ErozlM7lmHYV3VNUfUFuuryfbpMUSDf05Fzi2oyyOJHmJSyjN
erkH9edjlPPxvlOC3NVTczN2oznSrjpHpX/HU0zD8LLRlLhgaC6A3hmPqEg2OytAJF0yVGZFzN+5
EF1JaGKPd5zOcKduGlEYFOKPdYqDgmAxpIT93Fy1DMlocKLoIcC1YFe29pa06Xu72OzoiXscEihB
Qhp+HEce7kilUvynr68aG39LPNITvbybKijN57hr78IqhXo/ydt9lOKiQucEtxsZ0A7ZWVzsLn0r
HPnM5KNNlG/ReVmpKPm1xKocDuWAqvwObXK9vUp6Q8WN90s279Qwtskdaq2R3kfECn01siCKbgel
60AhBTGgwqSrIOAFGXMHUvyQ6m9c1S3y79O4AEEUOf84IkWkYLbkkP/C/3TkbsL9s4fOK5vrB+zv
pX6ng37+vQjP9BEldIU8vASP4Swl0ehWKzuLLm6PEki/l9XQo+eE6CC6haoDB8JspvWXQbkquZ9I
StVTjGIXTtOY96K59aTpzZPVZY6DaxUP/GCgPequu6rOTZGjjI2kPMlNtlegGIanPgs1ashi6UH9
qJBTne+dL/HLlWWPVBUY1uN04IzjtrDLwTpu/E5Pzqefu8GBVpDP0ZLgWOPTaDri3JOxdw1EEZjH
DnTrXRSw+eAiDk+XSLL8ASoJdg93rO9+IA9MA/iRWpvt26xrTpMY3ROa3aHx4Go4j2UJA2UH59iv
kjv1EIjAip3upgVC0RB76T7sInYFAcfTYin5ICvxudK0yHiNxHZU7mNpbFGJ5IE5+TMpzSGAskbu
+KzTRxTE++sqYAoGt96a5WPaGMZ+W63jy8+32U3ejc9OTRkWmLoIqvJHnZroJFt6gkv6SVmcgXV7
OxOwGkoObpTkPXwVsnpBcaVBNpHGBYoS6Jqy+J8dn5arSPbtQQ855DwU0J1hIWelfX9TTjEubzj2
3jgJlrCEBc+NJHV9oJeX1MFzBCltfdJB0l+NPp9PLlHfu4Dd13EucUcarp3CGQ+3I48Fbhk8wpLU
x6DCOprF6tJ/d2n4h73PczlSrMc+zu5a+LMfkJWcIVHgUHZbnX6avUHHk1s+qUn87HHoOExen2CJ
XJ6pGtCqPuUdfC0J/9Sp/Gc8M35lenMPxLY49dZ9qH3jbywyX4/DADc44qgueBN+BU673jf1iF0m
CZBn1ujjKzguaN2utrz/RhkutPmyFKlH/dvX41U51f7YQZOGS9WAAsMwX6MYl5xpjk0wn2N1hLfG
fGqrNsMpgX42NcdNuRv9YxWVYMsQCb5ODHo0LrAV+vlofseofko7pj4AUCN23CzZI7R6+dkNFT2g
aDL8KF0rdq7J0fs2wAKpSsboDI6YutF6xF2CowJb67gCuwLFB+yzARruhw6+dBHyqYzdNBDJ/BxQ
EEDSfjkmnXPLOxbP4b4TOdmVJIh3rhRfRIb759hgawOS4T3gf34vmWdHlFffL17Ku1yUKNfmA06D
1EwQFEvuP/ZpInGYgfbpGoVsM0NBgXe/q8N+BlSI5cs3yL7i723ekv5xynE5jJGtj4qujTxUAHPP
x2IK6/CacKm+LzZHPnBn8Yvepi0ypfugTT8JoO9ROezVMxRr5AZiRrMPEhQuzaKvl8uStZvGUtyl
THUoc3UwbYX5zRAi56JyNR7c5XATjcFyxpmDf+RC1dAy1e46Hkt/jQUMB2tWtmKvFebBsSu1q/fa
RDh1jZ1TaB0G0YHvksl49hOXvg5dF4bkR+bL7lbD86pPB/j9VH36FJBsvGZGxgdfB9lDLj3a2TLC
76e57p5q1f2IdRXfIYi7vZBt8NgL+RhTpq60DtL3KHecYtr+IhrcxUDz28wSLIVLmj4qExl7aKIy
OCxZxUtoe+plumFZ9TVp+2dUFM1hbtBkNYTBFS9xRY6b5skLFOjSGbkp7MNnNiTBr26AdqDP6X6c
+xOPu37vh8VdYYUoCIE+iCFIjjLgs8EkF3CnI2WEnTkTdxUN39scNbuwjU6oaCn4YrkblU7xVZwE
6PUI83hvG1csTODdOzc2DzRMLY7zHeqMU03R3SfB5UHh/zlWE72vMkmBLNQjAHFco+uTxdNVVIsZ
9i+xfl64+JiwGJu3GX7iAjQ9QVoH9ULv3tdYdhfoqbz/BYOPD0gQNYVBHQUV+KcKVI99qXOK87f7
gCMo38kQ68RghCuEUZ+WXOZIz7buuhxDfJpoQq3bZd3lduG0CyGxmX0+8duKEIIuZkefE5Gld60j
bQGBQnPyeXzk0PfMuVyOuCzv8LOR32J8QR7cZP1RQjc73dJ66NIijoLvJmTZEXkidhX7JrxnZk4R
dZhhJcxuPjjNIDlLqnA3cgL7SlT93S6b5mkfLSK6X/rpKyw53Z0RkTi1fJyPranSGxQZx/vED+nO
ht3PDvPxoEwjbgYNOSocPqpfWd1AATQc3eQLZPRv5xiRlg/vne0hUwPQ+iwHe0sDeohyW59lAqFG
Mi0RDuNds++TsMFUj0ecf3JILrK+GFBoGKHoQUn9OjfR2aDUFs8TmnRHdB1qKB1GHr3Pq+meSnUr
wUpGZqy3hZIVhLOpJnCIS6k5Vkuu0IqvA8hyOGhWUCAddAdluahcdMhqWFgNDSvPo07V2SDxht8X
gq4mnz/KaAJskdZI5+MtibGBewLnaHLw/CkYg4/BJGbUrdAPnhNf7iYgZbDVk4deWnHTdgS1KlTC
m1KON4FwXQGR5xklOH+oIxzJ+x6JykSEsFQQ7EtbhxwZlOBHEs3vF2Xi/YT0+1Foe+scD4rAEtgq
zguuh7Ba+nVJPl+5hf6K+HRpos7sdBQ4KuxctCxXHV7WXQkQBG4gf0Td/5WU/a75ofux/z39DUv5
o77+N0nlnfrVvZ/0r1/T3Te1/puXn/c/f/X/D8rKpRPydXn7/9LVRdje/SVwv/yT/ydwTy4qdhBR
LxBf8Fj/zU9Bnf9fBJ+EQe0CDyz4Cr4QuMfRv7A1XZDkIQ72LLwAx1A7/wNQIeRfIaHQO1FAT3Lc
C8h/I3D/u70viKMU7kMXj7O/mwvTwfRlX9YtDLAMlqP5e2k+vngR/4AzeWVksmqaBJo1nFKDkSHu
h2kTkjSa/Z/Zho//z9iX14Ze9aQ0C6rKg0eKZs7pQ5gED22Ew8a2x141uCpD464UpUDuOlnuQDkD
t3PGKWrb6GhYeEnEKOFCiJIRE8fIFmFP9hV049tGXnUe9zzkfmaROC6+s7BTwzmwhZT4/bbRL1/i
BX0gLvXiOtq3R+U0ku0pR5YhSN/os33tc64aXEFFoUjxeHE0UmTnqpu+uVCwje8F0fXyyRc2oq2L
wuUtGVHLr5bbRldv9Y5hiH+3jv1P7Kw7QvB6lUInujiO1Rjfj6QzPxIc5/0b/UivvZZVaNLBDS5r
uxaJe+Nvem6iu5IFb3hZvDJ4uopOgmqs0TOevY5/QJG2zyqyLYDSVXCWWVZ6ymM43uB2kSnU9dNA
thsHX0VnY0cxpj0Vx0YN78rYVmcCcUuxaZKviaxhwno1Rqo96nlufyxaVlcjj/OrbaOvAjRtU+F7
C6URgfJ+n7zlsfzah7z8+YvILBmJ54ZjWDeip0ZHOF6mS7QteP40Tb4YvEtYNtAOswTlUyR2XLxD
tn3rk68i04poUpAvQnpFq3HXeuS4HTPDxte9atequ7aEdhUrLcvbUz6yZo/jud44DVehuUgJQdC4
tKAaNRI16Qy9tchLbnv0ZBWbWWwMbpwYXfHb0cDK6w2W2StT5Y8X4YuvCZe1DhXJGXSO2N7JsuVI
Fql3m2b3mjGVJUsd5gvsn5AdvMJdUn6re5K8gah57cFXu+aQsRElgYQfOW5/X3UWIoOcj/ot2Ohr
w68ic5FhMzRpxo/l2BTgqqbnGa0Pb2AcXhv88ucvXnrbzwYqDbyYuG37Q0k61BeyiW7bI5LV1smj
NISiUkKfqhV64CCksT+3fdBVdGZwGeEQp/DjiE6/HTEpMoRvmbS99k5WsYkMJQ/aGnRnBiNW6dXX
GvrnbaG5xnlHJaHDkgz8GIGzucO99CxxATxseilri5fpohfQKMThLgV39YSgfZOLx21jr/ZNy+pO
xgQPzjFsmHTPo5QP24Ze7ZqdR38J6zC0phO9mlAwDLWn23bNS1fvywkuwNJL9YjBZQ3/bgK19can
XoWlH9NRS+xnR+Tz9vB8AdOZ8mjbNPkDnnkRliPaFOYwqzFNhiDdjzDUOmb5/Lztfa+isi0DSLaN
5MeMt+hxK6N8Jl+QLOrVttPbn17lF08PQuSk6qnlR2Te9iz4VOu3MO2vhGa8Cs2ZBsaXCUbug/l6
Qk1oJ8flw7bXsto10dHGjaVLfeTSfUc5/bYkati2EP5B+Lx4I31IDVqkoUyyaCl74qF/TkkVv2EV
8MpLWZuQld3QNElummMV1XcdSoe3kG6P23blPwCGF08eV2mEtou2PqJjGuLxrvuCC9FbGIfXnnwV
nCV8RgWbUOxoJtEdWYC8Yg+c9abvuWbBdwHyHE2EwVXzJa+hTq3DbSegNewuCBXnVZLWeOEQrmkV
5bhuRv3Gz7kKz0m7KjAB5oqvvmGvELvSQEi/7Z2sts2WoUPayMvXbAGLZtX0EV0SbNuF85JfernU
OttA9lJhcDpBBEdgerlxR45WoWlIjCMt3AOOjk974BbczmTiLXjYK5MwXJ1nIySfUJbF+5YMHTNc
wkO9ygO3ba6smfycI60OuWt9jGcrd+iY4Oibbey241u42jqJtVA4oER/7EN336JVBw0J2ba5Eq6C
k5e6tHEt6yMEqCm0RTAdXMZy24IYrnbPtEJxcKiz+pgN8OdhKALsIznU20IovHzql4uWrkwVznh0
hu6bRT1k6vOm+AlXsaklW6aqovUxQR8dNJ65Rd8/YxtHX0UnmqvAtEDbJ/RO/DDrc7u8BW9+bY6v
QlPPZe7Qs4s5HkCYXyffvUH6Y9s7WQUndA/o07nsEMLp6FDPpNsb/5bPwz8/OIy7/v6S6HhH1a4f
McFN7ncQmxwssCqbnvw/PLzrsc1kHQwYfLpt5pO0m/ZM8MP/fmgaI0duFwPvqH6+VW17t9jjlncN
ru/fI4eaLR68BjwxehnQsL1pqwQs/e9hu9SZsR419mHmr7JouknK+rDtiVehmA9Tx+oaPSbJkl1L
d5fMzRtE3temxioW2zkJoWPBpjDUnD/Vyfh8YYdvWkFIvgpFD1tlQT0+YQ+Nk2Z3aig3BTl4tn+/
aw9B5KRTbDcpzNkNumc2TrpVGEZtGkDogDCM0ugHVD27ZUm2JZRAefz7mac8q6ZJYtp5VZpTKWZ4
lAHZsS0MGft7dAkLwDH0l0ndB/q4xP2lgy3YtNH8MR94uRUkkiZzP3QYvOoUpCoquq3JAhHVpunN
VgHZ5pm2PMfwBlLTna3Bf6iCZOOzr8IS/cIhG3qcMwlgMZ+WEo7RRUINxC3bHn4Vm1UYioBXCjt8
yx9FBAQum8/bhl4FJwShdWtHxI+U0bmGide+ubQ6bht8FZz9kFmq3SU45Ymm87vZqzdshV5ZU9gq
OGcOQTy6JbBadewsumU4gS3Fi22PvYpQIQUfswSr7DzFai5ohbbZHeXGb5yMdBWmOpRoe63xA6CR
WW5Ea37yIU6fNj392sTCQMObxC7EuhV9gIQbzT/bqo4oGv8d//C0ix18PXBErtH3k5QjoBAy3DZX
1gaZdOhBXfYYvHX9uW7ulqDZdPYmdBWdLTQ4yINh2RJsfAAEEFTVen7LoeiViUhXoUnnBY4znaFH
m0/2FjLt7nZAIWLbMYKuohPdWJWQEGsXDdeA8tq0u5rdQDaOvgpP0UXwB9BTVlRWyVOuoZ0sATLZ
+NpXIUqpmnw0NVgJS2fR7F3NxzrjfuOzr2M0YMvscp0VIh/BYaiWqPC4jG9b0LNVgIYXg2iod7KC
GSXvgc4Dj2Xm07Znh2fNX7ce5SI19BXezGREcKApAQwXIsBtq1e2itK8skG4RDwrIIwPjklcZlc6
YeJh0+qSrfZR0Jc6iFAYKUrfIFZDhgb7Cu0Y20Ynf7+Zfq5j7+Y+g2dL1j0O6ZAAd5P/X3XRf6n3
IH/Y1C9um5kuoxBq66xAX3T4lKFdYA8cRrbxzaxitQFhkoLHAGiGYQA6omnis0zNW96Br6wza5tn
LZfaC9NmRTfH/ByIOnmwaJV83Pbe17EqZT7FE+ZML2IgYNG5eQcK41u+eK89+ypW0cySDGigw1fl
hgEzlw3LXTiRYNvDrxVC4VimwRxgeBZHEPQFDMxwEFG2TUmyClYazQxIX4XPOtSPANjIW2WZ23af
I6tYZc24oIsaXxWpyeoYiCiCptyybcdGsopVEkYy7yqsYiT1wwfSd/FvAPvoxhezilUzmlJ2Hitw
nqOdBk0MFnCEpt22Rv7xmHgRq9A8Wo12fewetQhuZdsH+whN8odN833t6uf5XLuGVFmxTGV0hNwp
2wWAJm9bgclqX+VyGhKmSoLesakuBoeLgWgzsu3+uJYLpVBjcZ1i10YfdlyMFg14F77ixq+6ilWf
sQj4yBqxqtP55JcQjIcqsd83vfe1XMiiuXEhPcBC0rR0J1pYOfoo6bd91bVkKBMg03IqMd+Jjc84
QDK0D89i21ddw6TzWI9djR7uApQ1c++nEH0JFQmetr2ZVayizSjqI469qZ9i8o534nvsl+Bq2+Cr
UB2qCAL9lpLLdO8OiUMDO0n7dttBb+0FCeYW7QZjcUgl6UOMBvI7krls22xfS4cCNFBkxI5ZUY8Z
MEIKHQEKnS8bH30dqdEQBTng4YWLuuo2BHLhDA9tNA5te++rbXUeawa2EKY7yyaytyWE7T36tzaO
vgpVG5nYTHFA4NtcNr/ytE9PPXKwbznMvrJrr+VDVSgGaIqRyUCKNDoOlsxXLrLqjU37T7HpP1WP
YNv+fdQDeCoHKguvfjQuP0Y9lPY8Cc2ZgjG4ozUBioiM49VsNCigMj5pweMPAkf8jSvdWmrkcF1Q
QY+9t1wM/ww/tPE3yIpyW8glq3g2qQNHS0akMN0ornVNKkgvFXtjpbucD/7p5a0Cuh3aZBxTQgoO
jNvVFKJVYM9DCQvn0QztQdhZAzbiqm3ZlgtW/WVuriXC4JaFhbVOgwwtzXFzhGY13nbZWouPLCl7
SSFtKICChT8LGdO9S8nGvOIf+70XBwkSsjobF1y28lKBxCPQfTPxMdm2gCSrCAd7klL4vdNiJnOG
W1zAzpSxbdUgILn+fu/RVLqm4jimhEBK/vQKju4OyNAPm1an/1AhEVHa6HJMmUCxP8aBy896aui2
w+cfm/oX792GA2ZygAMcnyyINAGn+peq+nibhor88Vh/Mb6nmXZkxvgjGAfpji2UnkqbBn7b6rrW
I3lQATpcdXHRBTbqEwvH5vbSyPxG2vWVAF77WUOHCFLeZVaOAJ/A5x1r7D7PAU2QINYcSjGiGRD1
umpbiK1lShZpeg7cFy2SWKE5EC3n9/Cm4A/bJtLq5gtlAkByJbJUVTsMaOAELAHpjHTbTWAtUgLu
NfOhwrlrRu38uWuAG4XIIH2/7dlXAUwwYebU43wxhs7eoLQ2FQu4LpsEViReBTDLIy18RXC/48Dm
73Q+heMxQaVg48q81itFqDy3FZaeYpDx8tGwMv2tc+a3fdi1YAlNZLWyMUaHABrtobH63JB2fmMP
u2we/7CHrQVLokuctYRicOv9ewvLwnfpCDzipu96sfR4uWXJuI8FhRkPiEjR9GADMCQpbpHb7gJr
yRLwUkEddCMt8sn15RVwa/37CVEQbJvz/yFcQieLCmMYFxNt8l2JZp8imDu67UwdreKVD6kB/RIN
kyBAJPeylSHQjYJ+3vbmV2fqVBAAg2qWF2xE81BgaP5caeW2HUXW2qUxRPtXZBIQv8B5uVJzDQ6F
8nbjhF/Fa1f2i2HwksGZUEAERBL5A8i0/temN7MWMM2QhOfoPsV7z4L5I4RREygJtpJP24Zfnagz
WgOoT+e8CEQ8TAeytADq52U+b0tWrTVM4EJLMI0UoC2a613YyeyBQsq0rZC/VjHJpPTc6q4sQNCO
D002WkiZ0Oy+7d2sDsx9mPFspH2JfAmBRgqJd7DtErtx9MsS9+Is0jck71N0YBaJmJAVkGFwVlOb
b/yuq3CtAChjUMCUSIp3+klxdAqbKdjWkkfCVbjKFv1KldAAvCoc6+HnC9pJZ8D+2/biV/trU5c5
DA1sWYCuEh6DJODfZCen79tGX8WrTsYZZhOAJTUOor3M8rggFvXDLaODUvH3Z6U+70uejkAx5TJ6
zhJgRRRwDj+3jb4K10WJJMS5PihKOfujQd4NxNgg2rTGp2tpk+xAWxjztiyqsW33gZ7FA01E8mPb
s69219n3wl+KZEWbtPEduLLDh1ou7X7b6KtgXcJaTpmZg8IO1n+OfSWuSxoum27mab4K1pRyFQOa
UBbdssSFU/werfPbEkppvopVuEZF4EW7sqAEaMIIEGmYbsE0Y9uLWcVqabNOBcJeqJ2g+AIjDcZh
rLcV38Au/nu6x2WCfOZCggLOXdVyNYCx+D4pM5VsfPpVsFZySsa2SmDiTUUCwYZzKtrHpgm3BdRa
/MRpwqIBiYNL2j07pAkrPyVp02wLqLX4SRDT+bHGUmNmPdzU88yvYM301n3wMvn+8zCcsss98cUO
EtVpDvQVKQuLPRwcF5N+ZMy9KRG+xOU/Db+KV3jAAYXeu6BgtSHVvjQ+PKHFyRRigEfiLuszumwL
XrYKXkjQWCtBmCjmkTpQ/pIY3SVAzW+KALYK3gYULVSBFizJiU+uw7RKYXIyt5sOlylbRW8DLVQe
gFx5Gh1x6XUIR4/nHjkdvenakK4dIeu8nyd4EQynyURlQRLizlyNG1eHtSZqCuIUiTT4BvWiag9m
tqLbLX2z/N726lfhC8Jm3UTobD7R3APJVgM6CV8Lvm1xWEuieD0HWRPL4JQanF3rvnWnASSobdNm
rYkq6zwog4SUJzJ38MmJYVP3K7W62pTrStfCqBDS/noUU3UWcRB2B9WhwA3KKjBhm179WhtlYTHU
lwzAAarSEJhwC749aN7bZuVaHwW4H23SMIaBnJnS4KDaSgHLUMttfbEAhPy9tgkDTKYwbDg7eL3t
FcNX7UB+2DhxVjELymUWlqIC4423+QlKAPUokmnbrSSlqx0X7GIswgDdnptBfZod3Ata6sYv2z7r
asPVwJ062Uh1ZZO0/Uoirn6qqXtLfHlZ2/9hzV+rXTQF3qTi3l3lNBhcYZF88oD9Re53H06RABZY
vuW3m5HL6v4PP4yuFgdhwnhOY6Ou6nlKqhuCnBrQX3RKEtIB0lQDS4+OHQAnb+CNSdM74VzATnGU
zOUvFydhMsOrkmvgJMOxV4bv6gB2MvCMoZ3t9oDfJ7SgWVDz70PnZrmjcehn0JBnCf+aujdCyX2y
lHkIEJ5N4J3pE9XHuyXNXPSFXv6Jx1m1GZanzM+6ve4uHkB3tKa8uyYVU9UXYK4G4HNVP3r9PhwG
gOn3Yp6mCygNK0f1PYhdVJXARYMI/jNwweSWvc+Nr55LqAnASU7TAFx2MDg16gxRyv2tnMC71Psx
smyC7aUU5ZOygCHc9eHCFthXQ17Knyg4XjBOc74KPT3Maib6Y6t1W5/QntCpq5wZBuOhyUrbH2zY
thK/f21gyrPoNEd/QRjATCFWbdLdsz4COWzvdJpNt5BkxIPcO7jBsJ8yVdFwj8LaEH4GqN3G4cFG
EuYLOzDHAO3bd3FdwXMtmZiYzZXFmMMADwOWRt+XNoQ9BXBgA4cNwJz4MgSeiviY9gAWo3NAA4TG
Q/gzlq7s7/ncTeRRA0uMERhcp+Gb1MK3l8xHMEMTlLfHTvD7PF4sHOdwDQItEmW/fi6mMWLtzcJY
0z5yL+GcdcBZol9ONZnJeDeaBKUvAMxQ4H8P1HoM2zJYsGUV3Bv8UqlzHcLk+otMpnnsdvBu8MAw
Wg+ZSo9kDuCn8PRkyo3mAOljoh04bHJOkpuZtxb5wTCaJ0B64dtE+AkooLYa98MyBrD9WDpWwq0m
SpCT+GaT0bln0wDl/jyUZLAaHejgqsDtAf50aMoPYBVaX4GYTLKvzRi3HLZ0NFjgsw2/wrgDGDvA
PwNE33J/5h6/VXSaZTm2wQ7gL6jUdlFH8XNBGW6qEjHhesN+h/CkBAIUzq8lmg0HZrrgc7BMhvC9
rpdk+QErnTn4mYa0lQc0XMDsouYql8dEucF3N90sLgFGh6kejuhb7nMgwrre5v4mbXrAWAse0mzq
jkFeT0DKEpPUkAtQ1kj3K0ZqwzxNIaTRX4ZhUeGvXjdxW8SlSi5MMtjRVjoYPxm4M55sAFc91uOY
kAk4M+40sbD7w/kEYR7qEMGgB9pMPyIw/d3PgY+xqvCKZTRfd8grUTDK6zF+ArmPonMYF9n2UWZZ
c+0iET7kMfxyfw5GjdcamozbJDbJPhkoB/gMLIqoiXB+aJqSv09FdDGvzLIkPVUUXgngwCcenqh3
vu0ncesAVksBu/ZpmYsKcEvMQVAXYYYYN9fdrCWCBwjzXn8csZik/VFzT5v6AEml669b2EDY4QDQ
fMWHQ9rOmfuUBeG4/AqSstLPo6Uq57upRmY+hHdQOi2PwKXioHAAoTa8GBY6Kviyw2IT+GHXQ0vZ
qMKmQmq49IQWFKMTWh2zsdxJwHCG32g7U7ODjSrJYMs4T+CFMDD2ZxZDemU4H77Az6lkSeFxzGzz
PcA2AlTsscsNHFOXIB3CYRfOwBh9Jlh58ycddy77Ahj2BAxubiH5wbM569LfMA9K+kewRNnw2fey
j0BX9qkysPzjsf/mKssh4OFzqJpTWxKA8o6wDWsMHJRNLRu4w1QZgK9YQXUi4ltho9BGuzbtBiTd
4FCYwCmxhTNr9NnDkDIEJB08wt8mwPUQKNceGN+2oALVkyIK41HfD5Yb8LJF4y2wjqgu0fc1gAHh
d3xW48odwJ4ERmTYSVz+4FWTEjjt1ZNtfy4cZoNfNcjTEaZoDH5hB15v52NzEsC9w1khXVRWvcvg
KzbARpAs4VXYpBN2F5pZBlDr4Mqfs2ht/ShgwwgmfTnAswqvBi43wNnLi60FI6x6xgnEcECpGaDX
gF2PsnNXDLjrwUMozxxcAVBzU1gmJhgPxPAJNqAePuMi3k/nUMej+zy2Lu0C2F80tXDHdvLD5PbK
+dA+mgGr0h3Ygu0FFwOpCmiroIwfqhZmtrBg6/voEW4bk9l17dzEfKdS59tPQWngMP6ISwdH5Uaj
U42rm5mqhR5dNCp/g+opXFV2cQwo9Qk6cDiNw4Mkly0DZLKf5XfS+rQhALHWzpWHegDAkMMVD5wa
AWZAVb/jFNZOu7YsffoN3Kq2gzGj5RNc0tDUo1W262KM8Ql+rvn4TgrB++4EDGEt2KmLrGbhMaoi
uODGfReO8zvH7KVIn49zXC13ybLgW8Hpc2p1g6zqDCu/Qx8HksPvKBO06/aDutz6d9OSBOpRgVVO
+a6E2Wo8HBeH7GO3mzSpOvauHVz1pQzgaCh3Xk+x/xXhd19gepHE3P6ErWYO7ZiHuZCDRY7vpnMK
O9oEXhZh6Qb4oEyOPYUmgjq2ysfG5jtUw5Br+N2Ui52HQqEalz9jvQz/N3Nnslw3km3ZXyl740Ka
o3MHBlkD3A6kJKqj2gksUqFA3/f4+rfArLJHgjcJY4zKcpIWksmvO9xPu8/eBuTdVgzLI0rhfS8v
jawGRMuLIjLmf82Yz+ZN8KDyntRqQWw9W9rhnSXmshMH9GjRqCUSWbABqVfxHJfoyzS2XJCD0UIv
jPiLbXYoqM2TkU9f8QGJ9rNXs4I0NzHyQF3CxDVRqER6ormHitMsw4tVmpGDskoma/etLWonlAfk
1tMBFTi9KmMfUbVYuEfIbItqQOYH4/Rp1NSAabas2io+mKC6etQcp05+XASMkiFMGrGNjKLRQRje
HhrOBH0YPTRRRSVW7sdDGoUl80pKN8zsswshKZonpR3Z3U9tQgr9d5Ugb1GBOM7h2vUGEA7JDzdF
hHUVf80S85s+uAnaC3VTkll5gdMvWulNEcxG+qldoFTnvc2Ej7Y3ZNacvLHl0MhPNLxN9zMUyjWq
4wN6wDXVYVnHBXU5R/LvySVMK6jwAzv5mi29XfxSRlwZs2ehtoWhyFz0bn4BES2RhUAkMYu/oSUX
NCGs5xqRkjdRrKlv8jZKEBfCr0XGVyiUY7Hqy4hI4wBl13G1gjlW4cWOiXoNNB8FLMZeNtjQ8g4u
zCQ98VZDvo6gU4b4aBT1LSeYzpP+lgjFcr6a6MCm52rRV3KrYoG47Ptcmml6nmpjbFL0huic/MgX
t2w/8lNstLSCPoMKFHHo1viAHJ2jea6cJPrBedFDQOymnZ4dEhjhgk9lYE3NjT5lmXFeLL4P4TlM
ql86FU0Ns5RtOP8IFnine29GDRD6ex0mZOudtvAm0L5JqsSEzt2FEtVjDMDOYuaksg4ocD0j8GDj
NIYiLwhgrNhKT6bbhup3m8LZVXmVsF3+fp7QtEYKGyf1bZkDpW6nxCnt7xBMT9avpeTAPqZNZw/v
ozI3h7tJI365DbJCMcdHXj86t13RNt1ferUUqHUIV9m9N/R6VPoBMlr9dzQFk/mzWVtZ9GkYNbNH
HZ0J6PlrisBMjdbOEI265wipyq+NoFX855I7eqGfzGaY5OgZ9EbH+9StDcL/IURY/mZGYyJWfh4m
GROtcaT1OQzYVW//1vs0sXGvaZh/HTEinA+lwhgCdiQnA74C77mu30xLni1/CAQnPyJ6FNtvVY9S
sjd0vfgwlT3TLCZy3u6XOI6TATXE2Wrsd1rqpukPA86j5H1KdcQ4oz+aij/CtuZNohYXuAjFTTrS
FAtkCb+HoNTcjzMEAROp1qgJ2y8E9DE39N6d7r7MjC761+w2DtvH1KfzezUWWc5ry+aueBdqc9J7
RhiNxXdIeQO+dCWVuEmqsKrfNiKazMsAPW96b9tVlKfoFcxG7qN6CQZRI7b72ruDrN73wTCklxYR
KK1eiX0d7T5Cvsf4nQJR6y94vnpCf9KYdQ+3qLiVemK0R9ENiXjbWH3gfi2qIrOw2Y5dHZGGc6ov
SN312Q2nvPAI2kV1zC30kojso9aOHTXxPg2K5DTYtZYeBwft109a2E7GbTOElvITlPfQ/00nN7tD
LTFdQi9fsD738L5P9qEsmr7E24RIKi4yafs3QoyR/AS7HKS7h6BQWReCG0fA8VPaCZkPx9GCWexs
LQqC66rNHXSCKmT42iNTz9aILmgUFW+JOtVwq5xQlycIhkPo2VFeZN56KSQCd9aSkBSrWK/fBkMq
VqbJvoT/OM6tMQNZo6O5dyPQgnWOBnlxdjcsdtXe9NFCU1lGWZmHHmy8mfRRl4jl3QRduvk2F3Rp
jrbUkuqcTEyUKaThnAVppga9tl9wVjvtd5Qca/29npnWqt3L1JN8H1Zt2pzgsoYcWI6GrNCVQ4j7
YEDcLW5iq9EnJPUiqCc8CT2w+xPxt2o6O/EyFPcp7xc+h2TR60tjkvy8l0NrVQRVDg3MgSIWpPrv
srQwlrtBcsRFdui1SRjJjT2HlrYcBxnEcDYH2qxcWCANqZl/qyeJ6gtFjEfFdjsH9VsmVnjDFA06
sm7qOrWX0yj/+bfqOtv5rtoIeFFDE91kk6jfgCcQdyna83+vf7Wd7zLyrldESMuNXUItP7Z6fT8z
bfDx7/32tZr06GyUvTR1YZbjTS1RkjKiDBECYuWd3/6Ab7tSJ5Kb7kCCIFIZalF6U0aBLcOThToI
OZvVBDc2yC70SCAXDI+dNDSu/Zwv9hlx8vh3jLLKmmuF9l3MReqo4RJ0LRP6im4zI/jezCYuyGGi
8Wj1ucNfQEczDC5GXUKcDUW+obzAtEV456g+Hm7DIdYjrnVLmw4dxnmXAec/dHLkph451ampDe3c
3gyQo2m3WVy6mo0Wry7Ko1su1FDQ6l4s+0gpQIMlnc4PWTEoQF2zqWctYvYw4CPaTXanNecpC9rG
d3PTsCHPD7T0UBXMyPUnq0s1F6R03WRFi0BvJomPuq7qnQ5+2ratmvdgIkcmFaogIpYHi17frhC6
kpHDICXHPcWJ1qf2KZvKRB2NJppHdEAwBsYllaExXYaw0cd75GjogXiZHPJoQk4myASyfwHZ9HxB
S0anilIvYRshsj3X5dEY4QA65SFS38Ot5UzucJdD6t+nd6iOj0V8fLinr2IKf5ED/DEF+P/5j5zi
/x8yha+8sf+ZKfwQxdlveMG5/N188+c//2v96/+XJVzKf1iGcFw4Mtdi/vi77f75Xxq04f+wLP6j
ZUo6V/o6DlaUJL7rn6l/8Cfo8sEBLqXBX31EEC7/wV9meBFUm65sRV/pgYP9f7i1YVb/j7OXTwvE
lDUcBxZy00UVw3T5P5uat6kyM9H0aXnTzghJL2gGoObw0ygoMXyJwqTcAYaspvx/7IwUCFnoSrdc
W5kUGHHIT82ZNVd5jfiac7uc3793D5c7tOr/fQP/444e/o2X1lh/wyOTGRiRLpIyc27TYDxW5UXl
5OBLtGrCUKduDoGZH+HuctVnphwOIh9QhrEPVPsOXbp4pnWb5q7XV/3O79rZ+hZ7WqMCOQQZPyv3
fkaH+867M7xipyH1ABV8Ye/PeP7k/zvf9vTx+7v7D8nxw3L4Iby9kd29zWz6MO48WJW0+Y6p9/3n
fei9Dbydvv5mEOXZVTE2hjue7DAPQs5Lee9D79O3t3efP+5t44EA7aXzWr3Go7tSWw3K2DP7eON6
+vE+OrIRChk7n2X9Vx6twpU3HNNgS8rVec3uphtThQECN67qLrRaxhMFMOemDjX14ZHB+fDvf+9/
FT2aXZQN23/+1+YpP6widUsCLtIdk2f9dC+VFhhUGevuYi6q/zHNcfd1dMfO69J6jxRijToeb8ig
E0TtWQLzd2yptm04yrTJkqI25Net3p4XMUrPHvpmlW8sbhHl2KOKeJho2S64nqIUgDyFu50pRpuy
NhqDbKbOe2IN2iknq2jkAfFwxQAdYlswutmXLoncU9TV6o1tN5Xf6iOCq25YI4fVjX9UlWiqQ6fr
/SGoCueYxfGEQGM8LUdtChD3IPL2Wjt336kglOAG49IHKutcALR2p5gC8g3FwfyNlqT1ycJEH82+
rs8JfdQ7VOj0wwyk+VQNuX1++ctu74/BR7UU3T0BHtChNvP0y5YdXLc5Wq5ns4rE2c3WVKkch9eu
ArhbN3UUcenvWXRXnq4yayi0pWKpz7PMjcNoB8O50fo9rMX2lhp4GfZiSMOyhCu3HgA5JVS65tw6
d53bfK2cgpistsfPvUS7/uVju7IUI0qmjkSHgzvdNkGNNMjB4AbWeQ5VcUxZ+ctMtH5yFqv/9Pql
cOXSxrXZJpXep2dX5rNTxqZYZQdD+1Q3dnK0liI6k425rzQmhmvylWzCBj6XjmTd06VQVFqqIGYi
mEabfVronx27TIt2crGngzDSMk2XQUsijPUquMZ2Ej5o+7hlJHCd/9ONv4pKX5CsyiwE5wPUUk9L
q6rPbju42Y6XXA/q8UMnUGLpVeHbcgVvaP2mjwyyMCJRU44PLmGI3pUnh6z5zrzbmJ4LEcffOls1
P2JiKkqCemvsxQ5bu2YZBiGX4QpCNWzc1q7lucGAhdVmPo2tOjwsFEttf2pLRXOgQSLYGNxwj6p4
e9IWkZDNwyPSI6hDZPHpjp18avKu0ORlgHLHx+CG3ys55sjsKZPW61KewpiGxMv39dmiNm/C0KW0
bGVYxhZKm5T1BGNvUfndhOwCcprwTp3FMCwO+nkodR9omWk/kGAsXjfyhB1jZVe61jpxhOr9MxKE
PFhg2HZKPy/mEB03u3wHc2O8gxjbPv2HVVzTkrhddrrdny515MtSNHbrrs3f6DlyTzKzuzNagXuD
jM+XUtxTxa7Q87GcLVEpDBrBlBpgOUZhZRTTzeiNY+bxgXJ79qqxpfXsVjUf2+FdounjbJ/+0mtd
Gdly9qFNae7sIGsuaGhOO5HX1tusq7i4dQcpRMYxt5PAmuOKUOXt7OuIZp67MW58rS52EoEri9iC
2hu5M8Qu/JNPb/240CV0mFbwu7gfcKElCpCDrXd/vvaeswZphovJxItuRzxKZ0K9TM9GH7SZ8b6d
nOSkDcVwrkWcfKpmZ0Glbpp/vbzoJjheP5OtgOkLzCaNxC08TLezKuzncvJlYYUfJTMIJ91EvT3J
8/pYu2N67KrOODkJVECdGZc73+/KhVS6ICzDgq/ebzVyj0xoamLYImMY/daGcCioYg2BzkhMHrrW
w5eXt3rlMyrdZBE2agre9NO1SGryrBj0EXmfOM1QuUehz6UbulcavLYnsBwsoYiBWO3pOgg1m0li
urPPdGDxByeqWt8p2li/lCxW3ry8q23uYRFvcXpSuqTeeHN7czvbuGfw1sw0n/aC6ZwjmnTOB6GF
5dci1LQ7eqB5+yPJXeeeW+x8KprSdKDThKXYK/vMTXas2cN03BOvSKSNg2DnruEQOm0CwHCSiZWM
Qvgh5zBQa5sG94LorwLwscDTf6w78DgIgBCZHrkaQj+nkRyqgwWkSV0Q1uwQvbcV07g5uJfsGFH9
/6qH8fzBmAozOb76/MgMDKITqeNQne0Y5ASjf5+by+wnSld/FoEmxkNcLKi22nYIlVGYoMjrtO90
zajfTqiefizjsbrrLLXHR/bM0T3kKMQzruRD0sJ6enFU11e2ldezP5t14BmFax10CLcvZp4335lP
jt8WHMPO/bm2qANNBbE0xRVgPk8XbeumUtAGz75rrwrwJBIF2Iy49122eaLzOJ26yQr3pJmePRL2
+njZzS1Z+qWbGL6Z/dZArxvtBmc6hGlb0iXTi3YPUH51NV2ZkniNG7klYqrGdGoGac9+McTDjUpU
G3t0vtTBiAyx9wCuLkZ0TT+LYIUg6OmJRroZLaqdZh+pSsBtS5T1F6Mzgw9m7IwWXAuFn82oQFYq
/SZoCb63JnkKCzM9mIgooEI0xO90cg1Gb7KwM3aiqWdhIwdPsKE7crVNFLee/jotVlo2ikT4MyO6
h6ho53uQJNroaV3XvDFFtpduXLtghFACgUESAX0L6g9UgqL9mAvfzmSG0GvhvqvNtvxSWXV46hvw
VZD67NGFXV3UoQ9EmCPI3TZGka7VoNmRsfh1NiJpXqCUfoLYp/6cu7P2IRq6+a+kKs09Pqsrn55a
A3UTvj71w+0QAH11EqEuFn48upUFgsFttVMWDM6fAAeaby9brit7JAMmB6CKYgi42TdfcnLR6VVq
9qNUaFyiLss8O5b9HXNmxYnf0Xu0ldvXxnXSNgHbodSErdCNLXeCHBhlMxu5+IKqGvA83arrgxiT
V/JWEkA+LCRXOJthwxazMUwQSptgG6fFzxNmgUmCUp+eWL+TOz4LClhF4qfYFKGGvuWAFnWgYJos
db9bmnI42sFYiCNeFpzsy19rW+582A/5CxfDWkO8be5USOZDglTTfcPsEX01dRBLyDFHCLi3QZzT
WcnH+EvpxrNzHBcgOl4Fris8AAxW0aEbM6E8Udlp7MdObL9ucOvfp01uQKHMJObCcz+9TCjRFxVw
ct2HbKByj2WS2u1ZWtGyVxK49kQeL7RxcuSXWTCbLGQXU7EiN2tNeNVUZ5/0pqao//Kprz97E4xQ
jRKCDETX8e2bN1LXXV+OKYrLIInVAQys9o1+s4FG+5R/zu1WvY8Bgh7pkYGaennpdSPbpdmNgErY
NXmfGxM0B2M6ZwpbMDN7e28jKiAOTe1On3ALIKdBuoi3oRagmu7aAKOHDGjcy7/gyt2GxwdYntTX
4H7LwrRS1NeubIUv8yRbqRnbdryN+7ZyXzV3/XB5lEEESkGJrBLr9/TyFDMoiCLtlC9C2zpmWTUd
27nLX++5yFWowmFg6QVtifdasx87dwqUj0w7rKFuPk7ucRjj/BeGKEoP7RJY318+wSuXFbl6quE4
c0sC43m6MSMtQZtEmfJLIG3HJlQwcMyzuO3QWN/JhPSH/vXmwuAiXWM1rwQp2xl56sZ2LpZE+swg
pn8abql9Syec8rnTu/qjJkJL3umiMYsLUJYuucS9C1YlnQz7Vxciz3s20k4m3KRisE8ShdevSRjR
VW2xpOVNnBhz44GEjJzTkJjd16KIm/4A2NmIj+FgJdlBFEvwuTT07BuQyvwOkE5bfzeXtDFB2uvT
+1yqsTo4LYWS40BpRF4iRvqrswbYzjzMhoYCepTWHdR5VoMQnDvMKjnYTq7/2TRDBzBYq8u3EeSg
LfhlI/1aa1EOwizvlDrFWVt+svvBAhrcwkLrVW2rhlNpdNavAQTsDAIugPSgLnSOZJw193vv5mo6
QFCZNsfUHjTnPHFDxoMGNL455KkZvKeRMZSfEtOxg6MyB3fxQDKV9tlM6hZVUNIi1KVqxwhOS2FN
P/Uu0rr3Sdw374YRvIEnI7v5CVJN8YuVrv3RBkCtb+Y8HgHEMpTwtRuq/p7JG7AgZrvo9yaN8d9z
Y1i/gO4kzUXPtOWjdDMYr9IpAcOyBIY7w9JDrkOcPdnmx0yXEDQPsxF8bGKhzXAXhPJTUNnJiuUP
g19RwTCCNyQBWYcIBuWzp+FL2fd28F72IVbUlomoT1nZ5Hc9cuftIafMMx0ac4RsHzRl/nMUuKSL
2ToZcFAgZqegHnvw/sMc+j3/RurlehvpBzsQ9i8wRiP7qauieMM8tSgOapnqyAvLlHK+tHowqkHP
Dzq3eejUZ9KlJPso0C3sUVqvdYNa6IQGupOZIrgBbzsPh84QaHdG5pC2hzCPDD9tqlJcJu55cCiN
vDWPYY3orjcNjJqXdmi7HpymozqkqhnyW1Resj+mvJ9+EUotN7NKHUCxutGUnm3UiI81SL7/K3RE
+S/L7HIdpok+EwcVCK04lbPDvEMoZHtM26wB6TsCQRdMHvkp9ww4luhGACQa4AluyER7aMym3DqF
OIu//veQTuPUJrWJG2nXf3qWjeuFc1ztja1fic7JGEzqZmQpsKQbTw0OeYqjZ51u0Tvqup95GgKd
dQNtOLp1vmqrlqrZw9NccZG4Buab1RpN2s9gNWbl1lrQWj4gtCbyGpHV6SlFyex7EwIW8UK7KfyG
sRTCyaELdvPv1Q9uzJ7LbAthmHIl1ajNlu2yqWCwDi2fWYdandsZ3k0vqvP0Q6NH9RtEn6tPYR32
f1mdOQIXW2L9I7r08nXMnw9OjKkf4mgHgAOTSRt/nZtaUIyiMvwOkfK7hkLgMc+yPYmUK0E7jSQ6
Y2x3bfZsKujT3HdmaeaGb7TaUM4eMQLe3xGAkj2BFwXJBmz3X5Gakbd/2Zldu1uSoi/oCQqlxrZW
avVlSLigDH/OEjDNRWzPl9YUyye7ctQFHqsfL6/3fKsSdXiXNgUJp21uW1pQ5hWaHo22vwR5l3oR
3OLxoR51qb2NLSvGFLf2Mp2jRQv38v3nS1PjBsCCphSVqGfD0oIQN2YwBpKftJXLYdB1YPso/wXM
hJWq6E89gA/QuREg4J053m2bngCfGhxRik1Xm9Rs+4S7OZLWLJP8RsYyClFadSKGVuMCYKsZEmaf
OmZwmEzS4tb0Z6c3xzcT8weTZ4miSHcacM8DGAImgwCY+iod2W3hI9Xi2pyyOL2pG3Clq2Kt+2Zu
dft2aGLnj5e/9/P7xVp8bqoL3DG1vdpVaNdFKbL0pnDM/hSZMcLHutG/i6wRMipniHb2duUjr13F
tdJI9fpZ+23MZQ3wUjh+nDJe1xRN4I8B6LaqU9PFTGb9AkZ7rwN25UAVgaDgSLnatDefGmhTTMAm
bNP18VXZHaELIN9ZLqewF2Jnf8/Dd/gf2R3XQVKq2c5WN2EkVWe3rl/alXHWrD697ZJ5r8d95avx
TxsGJ8idl9smph6gxQOACIyRSDScZqB9bqNxOMWjGHmberRTP3jg3Htq7xVwMJ4gB2Xi4jYpWTIt
5jiRr1EfNsqMmpeD0aOSYYJsH2vzI0I+o7xhvq5l/FQPguCSRHr0vh0b9SFmOND0nHGiHQc0XbsP
oF4Nj+DF8+xdYliFDVAzXvpLW9ndxwQYeHCnitn60QWz+2UdPNiDO1y7Dy5dLofCImnm9oH1dpu6
S5A6vlGZDcompWUVUPZa0QdkHbs9tY0rqzlkBzbUoLSdzS3daTwbhO52F/iAnScdeEiAsBlYOaW8
ObSn9Pjyi766nFrvuW1Ix91KiGit41aLlgZ+VffO7DlFkWsnitPNvZXlpfbqdFU5hCD0O6kr0T/Z
XIwa8i5NMeXod3lL+B4O8kcv8+bDy3u68qrANxl0QSmBKio+Tx+w27BCls2BXzISTrCXMubxRTDj
4uws9DyuYjs4IOGs/VbKzk8XSpU11NKqAn9RsVqOpCMG0bWzjjr1ue01DIKeKmeKUKVb8r3iw7Uv
x3dfO2o8MsofTxfP+COQxEbgC62L76kwdMb3NEHR2dCYwbt/+UivLQYCAqQTMAhwoJsPFzLNOLrT
oPlaA4XZUCeMrpZ1LW4G3Y3PL691xVw5zGiuXUu4MtytuVqmpUgtWNT9MHPzYzZ03VGExnjuGobj
eB47NviKj6F1bQE61ddS69YG26LrJgi8NN8CHfPeEDVjyYvM3rZpVnjMumk3jQ6X3ct7fF45AqlG
l544ApQF86hPP143RN1EkKBhU3IpvDAXUXBIa721T71smYaW+Shdz4yL8Q+NgYGL0baztRPHXNs5
iAswu8pQoC7Wj/64M1tMMrdlr/kUSFd5rzIANDaE9jiezWyYxXFxQ2bcnWBuPr+8/WsvlFQA3061
x3hGssVTjIa+zTU/qxf5Jk8W7RBSLtjZ37VViIXpUoJBZK31+T7aH9j9xW6cki+bzpHyRhp/5rGA
q3qPxPjajQU8QguEZjtYpU3EIAcXWssgYjvQDnuJ21UHN2ZiNKS224SMPr18etceIxgSABEAOPGv
m+U6N06yynRcMCutdbTMsj1NqpPenAx/43GsXXsibCBrPPzNUpCxzMLos8Dv0w7oWO8k/Uf416z6
mOZ9DmLYqtheUrvu640A4SxIDAJahWTQxuDAsg/qdGGPfdB1Pm3bzFv0RX7JBupfFHWL06vPdK3Y
Q61FL4JmxGY9O6N47/DHfqbbjHQGOsqtkWNS5GxfJ+u2ZqF8ttXSAGfjfysy//G1BDxQmHpWu1DS
2PFdZiAd2cNNeHl5Q9eSFCJ1su4VnwMW0Hy6jNSGMSvszvXbbIG3Iu8MMz/0RmQtpzkQDRxZWh7X
NxMj78NNHrZDeYoKOFAo1k3znvjDlSsLag88GZgX+qbbxDQEGjGWNOf9MM2mNw7Tfqew1sPfbmgX
x52Nr3dyE326BsVcnogL1Gb7GjXTjcukSVzfQeH71qKaBuOBkUD14ebVmwyNi0MW9kAJ22HwKhAz
3xpzCS8qqZedgu+V+IDAik+sg8NS9pZlOKOClTfTGoi0VUpj1CkrSFsaxosomB5iLcxOcSMJdPGs
9c4xXDtx+jykF+vDxbc9/fwxSDMFfUng01xqkrewZAMHc/jW6kaipLc30HR9ORd3YtE3lFu2+NiM
K4icbMJWzYXmR06mc+QljB/Garb32EIfyJ+3n5gKDrEPaCrc6MayJ6PVWgnj2X6bjLl1cKm51Ldp
2AffrHTltKAbnRqnpmwoMjOj5gSnGMkdcSNn2X+P4BjqPBh8ZAgxRJzo2Gg9zy+CyblbaIpMZMkZ
6A92LMwVJ7FmEURQvEaHqPHpBxmDxYW7gGvJ2JVkDnfSPOJF02NocvbaTLg7XuLaekoowmzgJoJy
1NP1iiAOJ7FEgY8eENz6rhn/EGla/gCiB9VDkQy2sXPlnl93MGbAwR0GCzCjW8puhl4DO9Jzx6dm
S7mJUaL4PmAOXhyZJ+6qI5l1VZyAAFmfl7Z1jZ0Nryb66aUAbfJvgCXOmCWebjgCqNt3oaP8Ogyd
ixZlxU3fWXuE/88vOqsASKSVTN5Oje3pKlBUrmOxLaukUXbWl8E65g3QahCK044Jv7qhtTdOpGSQ
ea5//ih+ieayj4AVKz8LwLG4wPn9yhj6nfj36oYUxL2KEQHQiRt3BDJVLO0slR+ppji2rl4fmkGY
N0pjdPpl03x1KSIyYk6d0QG5sUmGGTLFWY10N3BAB6cQ86lyo+mwzKX+d3ZFidehW0kevY39Cias
gTcI5SOM9023ghHc9NhenLQad4z883fG5NsKlybwo260RRAzux+ni5wUkK6yu4n1wjmLPB0Pk1sY
zG6ZewWCK+sxsWaB7gXTSQV0kzoEkWkU4Ip4ZbBd3paw2zGQv7SnwmyHgy7H19sRZ4WBrMdoMA++
neEq0iLCe3aOT6dPfOjpcn8klarbt0E+2L9EUCbGTnJ05ZronChd0vUbYVOe3vuQAX2UfCrHhzhh
9mIoCTya9w/cZ3vyINeWokRPIkb0ByR3UypQXdl1GmhJfykW5xbikfZI12s6QgP0OvbvNexzKBsy
kbEGAyR+m9cMQYQpO3yPbw6UabsGoqep0cade3/tdjxeZd3wI5th6glg3rl1fGb7QWC6xkybcx6Y
AY87f4Im6/Tyk766Hq1siflg2msbzI4EMrDgNXyrcimgRylhlIBDzwunsjhbViJeX/bgGGkiuS6u
jZHNzQY1Z1AU+UqEdIYgPKnW7c8SKB6NvWlv+ON5kk7HjHdGdUDiuLdgTZjTWuICFKTtRhiHDnHT
Y2pxI9N8SQ/LaAq/cmi415S7jnbSGH++fLT6es83Dg280gpMIJlbR1CefsuuXGAgkJztqBKr8mM9
TH+79dJbxzR2VHbIDdmWH+Y6bcaL0xjolbqT2X6G87C9ZaB9bbCPEURIL/+sK16eKV0yizX2Ijpe
b8SjG1Y00H40k6koBdlzxeB3qb9LmkD90fc1FER02t3Wc8yh/0uvbbreL6++7nl7JlRMsAtUvWh5
bKxfDj5a1i5RlIRO7jhltAWY8d1TwrtmFojTVnjaGmVu65RRqKwp1hYuWVrPd00PVUgyANpypurX
y/u5kqY5zBhJh/waH0zB9+lxdqZlL9RckCmfjOH9WNAiPehwTsrDVGTyh1W0CcwFbjjeCEH+6+oj
De6OQf+Xf8eVc2UYekXHAZSjarr5GT26QkylzK4PkVd6B2EmHByQ4X75G6tQqyT849OB8Hm62UZa
KbREuutDvhIHDwWL8RDNTrcnqbdeg801MWioYGlpM+D/N3Y9ysMVShLSLoKQKDhmLRqzxyZr0q9Z
BlPj7Zhk9TtTh7Bw535esYc0mOmzkAmBvN2yjM8NYIOizLifWaq/7TjtW1gmw3dW2HSHYnbkTox4
9f7oeC5QfZyq3OaYqoSEQ091CheWOfxInaB6JyFzoElCOT8ag+lkx8SoDKa6lzZNcrQMYWZ7+bNe
2zTFU8ojhiIM2jqBCe7CpY1pY8H0lv6YkrJ1L1LlietVhWmZJ/7Dku44nitPlBCcci3EBKtD2Hxh
cv/RzF0cndOp/tAsUeyZcHmcE5grd5a6YvFAjgKzw3ubFIjWt/PI4gkxToU9k1jIPhLWQSMw/tEv
WXszAeMovGgJ9Q9AThzlleB1J//lw7220cerr3/+aHXTnuGetSM8LDCOL1nsWhA6lIvtRbkNs+nL
i10zA2SMYFNA41KD3zxQg+ajBXza8aGzLe8g5RrfAtY3dkLma1sih6K0t86RYPaebkmklpBVP2Ne
IbM9WWYcHqZZWqeoroK/sSGaaWTAGDedPtfTpZDSWhCpJeoK+qS+SYMlPjoQ2PyNVVZeDPHQyf03
7u/RN+q6ZBRWkUo/gh/rgjhQeVziutq5h1fmbtZpm7VcD+KdzvTG9VJTnqpF5tIvUV9g6k5vP80m
1Mk88BA3mMpDFczRpTKm+NhWgfCgblRvwcvRR7R67Si0EZ43VTd3eRKWXrAkr1MdZn6T5J8OM6O+
fFWKDptXGWatUw5A1W4HPQF1our0fRQG+Y692dyfdRWCdYqJpiCbxEs//ah5HFA0m83wFunt8dSa
zi+0VLuzW8/Vzk3dPP2HlYBqrlAAIKJqC8AP03JQTW6Et0GeTaNnRWUy3TAqlN2JKYA5qIUHfQBG
F42nWU9i8/zyc7y2/Fr/Jvpc65lb4FbIODW0gVp4q2lYc00f41tQjeVZb6bIT2trpY7M05MBIf7O
jb52xHRMOF7maSxjKyMN95g+z1zm20ik8ylBK+0YwQt0gTFmz7xuwuyHMwaeQEWM1jCl6s2diSeV
ibgdw9t0abtbRG+gmnfy/JC34XRPe5cuXInYtIpGsOPAcqad27TxXg/rg1YgAcRvK2L9p7cpoIYI
DaEIb5FEOIWVXNBBXqxD2bXxkS+7c7CbyGRdDevGeADFaSIud7OaUksZRjqEVkXiAh3S7OGto6L5
0IhmPqYMn50iqGDvX32PqOwAEydiB46xzeGZEE1nuuAR6JImu1vipb2EyDKfM61KfidVoR/noIhO
OLJwx2Zd2S4tTowW2QIdALF5qlGg1w386tGtUUXlbaNX6mTAz/nRjRzEvaGQOmRtKnYWvXKjaCA/
HDI4ANhD/5uz89qRG8m69RMRoDe3TM9SSeqW1w2hNmLQe/v0/xca4Bwli0iiGhjMDFCAIoMRse3a
a92faI1o1dJ78EDmfVSdPPjJyZi64guzO9k5XrLqMkXFcGgdLT8N8Cl+e/y1N96ORUCGFwWG93I6
tHSGJBV9RJTppOo5dqCpK5cIOspu3LNPK38tbxOVJ+oJ0jjZ3hq9XtGqcb05jYNsGcrId9x5OJZZ
Mb1K0+2XWZcFLqJVSp6SZeX+gybt4k7QkceBNTJr6udzlP8oRLlXH9x4iRIjCmxD1SkprOdcI4YQ
59zq4qASnvVcubUHvsvQ/RZM07Ecl1fCUf739X6dE8kI1TR5kL+5bWMcu9CDyCEoOqUKEtKQD1OG
3urj67B5RqQiAFI4LuaT71epI0DIqUfS0bbWkBypt1qHEbLdPYHkrWsHV4UsZ7m/kp77dRjCyzUB
6XxgjGYXMWQJwf+hdNryCYx4/sqQ59e3Yz5MsjYwwEt9+n41QTcvyetWBBA6K35ThWkgkEfdaeFv
OEBqxczj0z8jfDNXq9hd31e1V8SBCfX3W96UcwS6P71Z3LT1WwdBBMxKgZ7s1B8fn9rW1+TAmLsD
GCH7p/f7W2hj5RybCLQFZRWY8SDFXZT+DydZvv6XlQhNCe5wtWspYa6CAedGHgcRNNDfSquo2Vnc
foSnfG8EbOuBYS14W3jal/irxENeIu4WNuWW5bFovKDT0X+zi+UzDOhfHu9rczE63JSJEK3Asd9/
Qa+EC9lITRGMfdQ9e5CW+3mvuudqpjc38S1uj9fbeGcyYqHfKiehrDXsK15MPRuNEvZfphHO9Cjn
2wLb8+vvBR9PYmYAHRDgrmxG3GVAE7WJnr0eL++m1jLA6szdm74d91q4G5efpMIGmsQLI39ZuTFb
FfDBur0IzDzzzAAy3ywBm9Q319JV4PJlqDa5NFzSz1QF7R2Tv3H/be4irw5eFJn43p8eOZImHC0T
wTRSNjmGY659CJMxqY4qLOXnx0f3qxv9W71GWhOyBughsJOgaNasJUxBh4Vd20WQcb4nbTbCY6pO
mZ84HTp/Dii3WPM+EmiY5DSFB0+5Jo5un+48xY0ry6lSnaeiTTFuXZ8asrgOm4RRlEwvo1tRie4w
RRFaXLm3nGCt3wtUNk5Y9qYkvNkAprQOfXW1RHWBACEYjUltjnDDi68QQUNv7GiMDeZ9bL9rUxEf
Z1ol/zz+5hvPhZqyDXKUNBzjI//+m/OrXUTMGKfLA1Djsu0xhtZ7gsJuT2BoIwIEKO9I9DExCpXs
+3X0fOkQO7Q4Whjd/WQc0oDY2DkVSGL5tWhUqIXavUHCzc0RDtGSwJESGt0vGiWV3cSNVgD/UNun
3GzyWzMm9U52uLU1XqbkD4JMDw91v0rXWmaVorwcFFVr/d0Oi34NUS/85jF3XsIFXrnJsR/T9vL6
k6PgRWwJlIDlV0+TYdiq80JRBNDl96e0ceKbAt37zsTnhgEAD0zQDpsAAzPrwmLYF4vthFmJzh1T
XD7k9sY3tFbK4RCXEcMej/e08RKAyvDyqJ5KdL381L/fRnR64FYPi8ANBz06OoMhLJ93M3ylIy2Q
mTGW2Tz0idKjpxGjMGrtfNSN7VJQoQDORAdIb3Vl1/VWd1PNsLNAiSCIVyN3PkO5Yl5J5NSdpbas
HTdGcsBBkCHLxPebNUP435PKZa1lCpHD6M1U9SE5bn60wmNKs6itarkOmCjhu0kKeXtNJTk5OKKL
NF+hK7pXJtswfKAXKVszHkUdaw2oQQ02tSndZMRwdYU2dDm86Xr4g6N2qU74qD3jsx6Vlwaf+IMs
CaMAwOGFwbeyqJYCLEHvhd3bNrGt98T8tXvOnGwmRhD6tCCIMXjuua2YmA2MzG4+2FWddIexc+AB
n73afKKjClPx46u4dRMAHEIrQQOB/13dhFwvnMIuvSywS7c4iUkx3jJZmZwyyLp2JiW2lmKAHMAU
2ZXrrrsuiu5mE3FGFlRG/NMKTe+N28A/Zehd9en1m5LdLNnOkpM0K5sxjQl86QzmBxQCyuMMeR1Z
lcZIqD47h8dLrVsSv86WOEw2QHhNeLf7650ogzWLuM6DLguT72PRLH8wjInaxYhCwU0bPfNiN3Vu
y+Hc8m/QWNZp7GZUVR7/jpcfl7QBPQc5BIADWsOREq1QvIRBvKA2NEhZijjr06OWRJbwjVlv9hQG
t5ZjFo0iBxfb0NaAO7QABxdobBI40lyWTP19nm37B7SLxvXxxl46NzhPMPvEofSHScjvv+/AbyjC
OU0CPaIiZqkharxl1p0eryKN0H1IxiqcJaBNms9QXd2vQvN9NAY3ToM5s9tP3BP1Woop+S5JAqg2
C7s/odZAUP942ZeWCMAx4CBaoiZo6vVYQ4qvTupkioNYteu3i1Mk78a2bN/aM2QylwGmdP38eMWt
z6nbZM7UOgEUrLVFnbIhMbNMyjVxZB2pCeRHpXK0HaO/9TlpqkgWSUrj1JTvPyfYoCFrx5IqQJ1F
1wY9ptOc9+5b5CqMM6XR7oOXR3tMvxtPEdpMLsqvhI9PunqKIiZB0Ray2DgpdD+FLPOyeL04UISZ
PzRNm/wcGSa/aX2TnVEAiUAMtOjCPv7Av5B366tEOM0wB3ySYENXxkd2asFEc6ZJGmfNAVmO+k2d
j/nsL0bd1gcHgc7oEDlVqp/h7FE/qjlaFX81USlO2Pr2Czoh/TsGNXKUZe16MC4uM2EyK+8W21+Y
yEI4RcK3/WKixnZ2Ow9xvKRGjVbp0R2sWtfMrpEwS0rn06IOvqfFpXNAkCIxmX52DWXntLfuFIad
5AnYr5wbuz/tyjVHrsGYBJS88wsCs+ETcdpexedlndNTGSDnX8LEUfeRv+K3oKkf8llD4CwJKkWZ
+8scmx7ciFb1MdIT2zvr3cDEYkOD+E+w6HF/0BOvef/4bLc26gJqsikqAMRdl7ORkIo6aEqTIA+H
6GYYinYcEbnb8ZNbRgE4N3NO8r/V9QB5z0fuu0yniuwySIxaZ/8+bfTwxiX4K8mWPZa2LVNOfYTb
SnmLKr18y79914JmJCnxKAJVw54rjWH4MR3YW0f7fedtbJkF8CzyXeCbKc3cLzXkwI0REBIBaNLq
2HtW9gSKmmwzdmyBHGKLbPBSzP3nx8e2xhZh1+U0FyU1mZWxGRmP/7bFflYqJKCoLURWPYUHd8n0
w4Rw5xu4NpufFuN5HT1DBmytKJ09n7TYDE/1srjv6lJR6MMUkfv349+0dZVkQiMr5yQc6yZFjsaM
28yDCNoxNv5KI7d4bw7ilfxdcuP0tYk+mT8CY7h2noqrLK1A6DJwGbIMnLGZnj19mJ9tFIuOr94Q
+EzAPZwuMZ658qAJiuq6q7hxMJXeRw28+XMGX8hODrpxV1mEXBCEtyQKXl2gyECmKYW2M5AqRkdC
QBoA+lI/WcOo7jjKjVeomXwymjmEqiQL93dGF2k1IwyXBCZUI0etW8Z3Y6eLZ2dZ9B+FujtTsL0e
2bU8Kerz6zjHKXRlcXDMSqYmaF3ZX4u5yq4DpUpkAHt3J27duH+wR9Go+jWe8yLgUSpvKClSZoHT
qP11qrUJbpCl21ll67ygh5DFJWqjL/CLdbRobZk5acCQTfKk9XZ1LBVdOyCsVu1k8C9zakkaR5AI
XI84eA1VL5tyrKqQZrwAqfc3hOPGAfiucZ0QljxUipu8cYxQvKcnOO7c/I1N6kxTAfLGukCSurIu
gGUWUelmGqgFbHL+BGCAKTGvSt+aEQCzndU27gldPoo8snBIfLEy13aDvh6Uihkh4xyfxQT71qE3
J3QD01Zp/KYwXzlZKI0IwBWZstHfI0OUV+k365kaBrKTcZUHi1DKgz0UxqXMl/z02H5sfUXsh8RB
8w2t9XixDb0hM3BxHjStSUE7EgTFaW4fmEXe48jbWgqoNaEiatU0ElefEB7F3lPUJA8irVh+DCpi
hkix1/bXOO6Lfx5va8PlwUQsuyokh5K54v7jDQRmZmKpWVDqY/asTeOMCEre6h8kT1XhT7pW3qqw
3BtB216WOB8+CSi/14lFzyla1dxnASxCRe/3GJbKH0RmkeKbinVoAAEHs4pGxU66tvVtMSoGmRr1
aSZR7/c7A5sb9DHOgnHq7SPzRtHHwjBQlJtU/c/Hn3ZrKUmLwosDCkjn+34pJbX0Kc0dnEFXWMch
Fn3qO5WZnfLRqPeQ2FvmhRKr5DukaETH5X6xsdMMqa8eB+po2V/abNJ0PzFa5suyxrolS2Vctap3
nhOoOfdmfbY2yhNk1IyPSrCwckWmndWz2ZFRWG6lM4nOUKNax9BUxW6004Lcsi6/LbVuQWbwpkfV
pNEkdvPkXCRuC4TSc38uRuz5Zi3gcn98iNJ4rLIlvibUQXALgKhc1+IMpUUqucjioNfGnzHiA2+y
Nt5LUPjXXi4DAR3hFnZaGuvV8XUusma6A8InrIRlfmQ0AHJ/H0oD5X3c97p6zpa4RRUNJdrukKqh
1R+G3tOCqA7RZLMMmCIOjtYr88WuXRt6w8hS/2iH1vjiQBnm+N0cJQ36kPlkHaGib+33MzxzP1NT
St26buN9jFKrKK6enbbpxXAZBz21CI5D2IDkZZBpmtLB2piGKhS20/gTATM39KfSVb9qduHpx0gr
qz+GYQz/TAebAZiRyl11tPVJK30viYY3yuS13Rm0uPEVrt1pOJppH0HUkxkLvAKQu3rH1qqHHm3t
WlECBcW4t5NuVPatGnubOqMye/kBHfr0b6slufozNJgi9IfQTrWLXjWtRiFpoYo7GF1xmGOo0w5d
qDiTP1tI3vpL7emTTbqCAluC5YHZLnOziviinP7KBWogx5BCD2iUIpo+T9GUfsJKOcu71nNoQ/kI
MWTWP3lvTfOxazXxDX6yeLzlleld8mFpkxsoTZjNiGi15GCkqpudQth57JOaR2bKcHakG9i12FAO
pZHEbxfgARnEn3P7L9Zjsp90FCv1ExzijfImHRPw3hIAGh4XdKuL90tZtx+qpLafI02NcqQux6l5
P8PECOwfftivrpV6f4/2Mp+9CQwd2jXAda8KZHfOpVDRxvG9cRhAkxd6+oy82zD6NjPx7pHcaiS1
z600Oi75gMhw6qFjfFVRfEdDV8Xrnbw4d7KjNvdmc6hGe9LOFSWp9oqyMHLjUVbV5rFhFh7h+rHt
fdtIva+UA5HY6YDrfqo9qy2QbibnetaVcQysShvhA+TpagcUmIvpOogSNctCc3Mz9t0Y2je/Qwuk
ho+1GrsjDCJFfdNgLq8PFc6i9t0h6v6pzVAfEbpTbORKDRrMh7aec/Wp6hbrc6+E4lpYVsKMcV/A
0WuntKT9GXxx9H4goWp95O5q5XMxNbp9iKrSDpSqXT4YSZk67wsVkWifqC0ZuJTIWt2muG4+DXNr
db5ZdcaXqtZRfzVzwy5/9sqgw2Gu5cNu3eiFfaX2DUqfhggeS6rW3Nt21DTtcppHWkxI2I5Hmdc/
zY3X/rWYhfuvLUyulJq7KQwAVG7/YlgLhxaWZhw+zWZlKEcbrfbu0g81qEk1LFT6GyNB6GNLufkr
DdLmX2SalAzvf2Xj9TXsOH0ewDKeBtge7aYkKmohGZ2MVy4Ff56GqYQkh6gWyNX9UlMytUs21mkA
HKX8YxLTfNN0BN1KHRH6/7KU/P60H0i0VhldMhRF5DGqG8B0VRzzIlp86l/WWVdCY6eusuFq+HyM
Y1KkZxhyLUUai6Vse7egI1uP9T99rsx/a3A8vD7lIYQl5aacAmH2uh8QIYUukigj5TFguPebZUq8
g+sm1g/RWcMr+YBlbM7MDBo2xCVM6q5XM7vKmL2CrCeNxuaNFxvjZWCYabrYxkSkWXvxdDMH9JtL
VZv2Hs6LGykXR4lMZiG0MtfI5KIGHgeqIgksKHjPeWc2qq+z7q2Ae73bCRQ2F6O+y4gwRcAXo0OF
HaudWCj/6VrinVIdq+J206VVor1WykbsLGslsk4kRxfX96RKJ2SBm4VtoaPwPhu88KNXe+7fOfWq
D3UL+etUza/dnWlTOpUia/avUetViNem7ghSfSmCtJvjQ2uh54F2SHJCGOyvxw/uRRkVY8ddAWLD
G6edu4qaEbpWu3ly80BE2YAngA7oD6yXDebQS7qv1VB5lx7hAlzxPDFANMzG8fEveBGL8QvAYri0
gxlse/FCJkXMZiw8fkHYFIdCN3Bd7TIax6zyfgyRY5xcd4JCDfrKHSmDF9GtNPQUkSlFAJ3mi9/b
tVKLxRjVmNBZZVRIMYr8lFXVcGFeaHmjwx+5RxTxqyB1F97KFenm05GjVfYCQMUU0ww816ETqS8h
4iFjJJzDpI9WBJVN1+Agw9otfUIX6vRZXdQkTnPSfNfTpPxDZVb3o27F5nxcZuYxrkNfjCT6sdWK
q+HVzqe8be3xNo1V+h2UQPYt00MwS/MkadQGvdSWEwx0y9/FpPTWoRpCQA16PGiZj6Nt9M+8pL6D
nniZhj/gEeszRkxHA9Z9tShzn/jHpr4GOu8bJAMQxZAXOPHBieWsE29g6CDQNZroLR3Y9EMzh3bo
a7M7fnl8XV6YbT4h1A7g1WWxlA7d/aHBd1uHWtnSNpZauyahyNVdxj3a1s1V4DWnDO6RHqxzLNVJ
hkWoWR6oWadjPWPlucnrPSmdl2AINkNrBvo5Cm9SPuJ+M3GSIBoBljRYnDC+MJ43ngh81CPMHD3n
r4UHkenmOxF38VOpW8t3yPKNdyN9651H+MLIyR9CUYIQUEeEbA2IsscQaIQBKiNOzfkUZhouBP7S
06ga0zF1Fe4kJncnrth6+VTpmLDgP0yayr//VkkqZ9VbJAiEYkhU/BtZ+XBLlIhRMhJN5xyapfm9
zNvkOVyEs0dE9MJ/sGG+OJvG5mB8VteIq1XxyKoisPt5fIIVeABnFnbQuHrDTptocykA3agysRo+
636biVKR90nIUopCEbVOJWK+Ihr8KV3cnfBp4xgJCFW4GHBWDB3Ia/3bFyWdiIxZbYpgbr3yMptp
FVSpY580+o0HqN7LJ9UJi51FN/YHGguKTeh+aaesS3WNUduE6EsehHbdfTeGsrlAvd71fqwvzh6i
bj0H9j8uAQhOEEWUvn/9ZKigkUoMXJqG/NFvECq72U2T+5iE+GTGs+oD009OsCi4P0f6ZscqBmuX
2mp7TZbIuSjFYt0oh0kSJmuBgUYtd0K+DZcK8wYMoHgWZnDXwJahgghmmnArseUAZRJ9m0YHPZ+T
J+agy4+xkbRfF3DD5ylNKdQuSjZfH9vIDceG0BqaIbwpJjHWc9W1C9wFenDMip7aT2pvvc+Kejr0
Y858TxS7O9HK1nJyZAHfTRkVL35/6yq7hkCiw4NXrqZ8cku4zhUrj074hOy0OHO3x0PzsrVPPRKb
ybA2ITUcBSvL0Q5V4WV5B1Y1tKu34IiiU95VArkAK02+zV4znrO6q5yDUXjzx7BLhttQ6OXrUzAM
B+x65PfAGtaKdvqkZE1uArLJ7TZ+ylG4OxbjUPsd5GI79nnzE8uJNOqNJCzrofw8QwzWTUd44jO7
OzlR7F1qyh1Xr4qcp25pnG+Pb9DWm6bID2gBMm85E39/pLqAqma0oeRVItF+ZyVrgfUhMT9Zw9CY
/+H+yFoEoCmaUPj0+8X6ulqgayrJYpe8vqRauly0Wq8vJRCZQ+9M4j9sTsITwN5J/NlawS7TitQJ
F0vms254WcLiz8GbplMMmdTn13/G31dafUZQJVq0EA4FHR3XI7CwlAIYBTgttPcqp1snRoeTTqiM
pV+IlMCRaQlPI9Gc26r0SzGWz1kLMSK6yuLTf9gVXGCQWNFKRnbs/rxmWkODGoGOQuurC1DcsvJj
6aYTtWGd2sjjxTYiMQnVtmkfkIS94K1PqZmplIuSoBdRfxhdY36CSGaPrW7r64H15eMx4gWkQ/79
N8c5tnZsdkBTAyVfjE/JItLT1FnLuYIeaue2v4R/YrzwW8DsSV0x0atySoigYVQI0Lam1+kRnGCh
PVEdTczzwAB/DETIzVHgVBj09cvCa/pLWea54adpH74xLWhZ/AGS9xvB06trIvKnydBBWnGKX6uT
HTJU8vKabmIbZc7JEk4dgLLZQ9dtxH1cUqbcSDfJ3NcjilOq2QivG1kA4XR27dRW+KY7tzdrsMVJ
uNSQ43qAr8rU9szo1jFL2D8IQuanMdr3x5zbGQgoHG5QlEnMDImKsqqjpodsSsvz6++tQ1ILnAMP
/IL/sLUhmHXlKRP6Mz88Q/PhQd9zerzKpicke5Vwf+aI1TXTJZ1mZGychsA99PpT0iYL1VxVfJiN
JTlT4qRdMQ9adzLShfLB2LfHJnHKnXmZrQOlWUOwQw7Dqa7ccTNESRHqdAMK4NJPo43yXWs7yntU
2/+ChUP94Y1x932g97DzlraMg2uQQnGUILDW7BSQA9tQXlZZMKmD/ewgkPtFzgHvON+t7Um/hLuh
IsM41/2t8bJSL9IqB9NrN/3HOgrfLfQRviE1haYKzKwXMDWT701pfXl8ulvXVWJ44WaFYYT/c78w
vAVa6nZJFli5pT7DNpVXfojmj+mDUdL/eryYfNur2gRMSzxJqhCkgmtxP7tp3UVFSSvgxzBOa6AC
eiGrCYmRG2FeihA0/s7xbS7pkWbThINlYA2VEFUWaVmPuaGpZP5Za8o/6ZR5P0uvFaS//dDstDO3
rgvkKP9vPRm5/2blGxHqgyfb4F2mDZlf6N38l7fo/6F4IJnCadASgtON1u+XoYTORKMwQICUpfKs
1Iwok6rtBDGrVE9SqjEmyCgMgT4Q2XWqFw5gM2yBJrqX6P1BLfPM144ntRDqaQJ7sHNSazvzYrmV
g0SfPI/VKLKv1TBoP8LONP5BMjpBL3pyavXQ00W+QJO2fHWMOrOeRpdZ3SMNy6TaOcPVm/j1Q6gu
U+qmkCZjnfuPW5o6TTh7sK/KSH3SE1p8QCApekc/VewY19V1+bWUS/NYDvEDAl+fIzwjwi7c2UFO
HPhQ0qrLMRKIir3q3f1ahUoECDaOkmxi5ZPQ6xtjFwadqxCzcxOtqx+pok2QapbF+xoU4M4H3Lg4
gJNA1SDWaeHd5K5/ewToLFdd5YU2JHJL/xQOwjsRkipvwbxNh8myijO8z3s8FxunRmzKt5RQNnzV
KkXUUy9kIpZFDeYi/LSodMDminXVeyveQX5tLkU1AjglnN2Aq+/3l6n9kgxJ4lwjO0Y3Jdb1t07Z
TvDD1cn11UcHx8L/X2p1F4VYhi6tBRckrrwDEK34OFRldBFumx6QqO52HNHm1mh54OugNiZ9ud9a
BVtID1AICb0qoQ2Mpty7sVbGT6Ud7qy0sszyUv6CsDEUJnWc1uQr1ERbehxjdAO1P/hhPNYn/EP3
tIx0yBIikR1PJ3/5b87nf+vhXmkxE+y/kOIYEAg1EBQBRd04TnbrwqH4lBSaVh7S0hi/u/bkZSdQ
4G7ko/OgP3XpkNweH+bGa6eaTHAoBTVJalZWuxOTCtuTG936qtVOVgXVIPMM9c5rl1divVHqMvhZ
SShBSfD+CC09i7O6NiL4s7rqjVGJ4RnsifPsNLb9Jgq70jvyhQBQOJ0X/fl4h1trU2cl5IZ6Sg5G
3K/dp4C5K8tDXIKut/AdXaHK2gvxPouXLvBU5GWgFlBPzpy7O6Z06+YSCUuBenJuvOL90qFThhn9
OeWq5up49PpFv4S5RWm5nMadc/wVFa0/sUwXkU2SMfF6GKmDIzNXpkLchFN6NexayDfCNZ67phxU
R6lQq5lAOUwVDI2+NbQiDKwMMDopV16VRz3szUsz2eZytoesWfzaTZz+Miqumx6BXDXRYdGk4KEz
mvWeIufWO6BITDcARVUo3lZH5PDo1LxY4lvRi5Qaz6wPywEpwaz7boeG/t0dDO3bpJhIkMTCdN+k
Gnx7O9H81lnJPFiyB8oa8uohGJnXgZvpxc3VJqAobhOeZif6u53FsmNlfkEpVkcFgpTaj5QCoC8k
3+Rvvih1l5gYweKomk7k/9RRqsVPomspHpspTRc/NvTIC+bOK6ZLrzqLciv7kRnV0Krn5EafLEu+
1KYpyHIaoxmfwmLo34oxBsHUGVRiD/OSODM9Msr8gZ44VfNnDPWX/a/CI+v8Ma8mjrOao3Knt7Hh
Zcmg4Wqll8I05RromaRJpJpzjGiMV/W2L+IIqeG4V5rlIHKCfWANXjee4nrs9yAHG7Yb/jGauVAD
ShH6lVfSR2kBhla5GhBB98/54CY1hfIS8sySv/3ZmqKvX+90sWr0kOEJlK1yead+O8hJxHrlJaly
RWPwE6XX4hPNs0955w47l3Pru6L9gbAJzwResNXlzByrVzS9DK9ZBg+Yryo5HITIoQf16AyNPyCb
UZwmp8z3yC03XgW1FdlY4TjlRMP9DmdV6xjDGdEzyDrhHtNKKYA32Fpi+M7U7NWjNkw1gyBEZ5Lh
0WBc4361VBkEpsANrzSSFfkdIZPV6Os2PgiHcnrTU0wtr6ablM2tXsZB+fzYVWzYIewn0weIcJnU
uFd3CKadUpubRNySfHCGfxBDhVGq5MINx0UfUS2tXAecV+qkvfB7NDQrX/Paao+i+hej8dpAwA5D
a4G4FJD76l6VhZuli+Io16YGVfXsVUakMjGoCwpkgItvpVMyPuz3SutkZ2GrefuFUcJkAuVGBetc
D3mTXBwwhoE1MTv+NDIs9nbqoQ/fee9b14OQiXCTeg4JwyrARQ+qnqkR8N6nNnrK3B6cZ9ajSOxE
+X94a5QhgDhTkaBct/IRVj5WqtdEytWNx97y+yqNviuyLH8I06Z8ZXFeRmbMwDKuAdqYhHa9MTCo
ehqmqF+JwibpsurSolonFuMWGVX0I2asdI8RZSMSo7lPhELGIG3JaoMMkHaTHqnxjRmsnBF4pzwv
o7036r61Cp5Wlqywh2hg3z8xW1NadTTs+KY5YXWLa2C8IkO96PFDWrf45fdDepDylFTQYaBhZbBG
U5tSrHV8q/SkDW8GEssTPC4oifj1PHvRc5+oVXPQQy8ijV5aNptbZqufzabOvut1Yu4VzTauKt+U
6wNw3QaWttp4XesuyE03vuWOlQQq8ej7tFuqixMX2rfHu9/8xlRBaAzi3rmz9994yROYSBY2r0fR
dJmQvzhoCGz7j1fZ8AncEuoghLSyYbXaUKbWqQpNbHzrepT1FIcP548N2hFlhSJyZeodIF5RXR6v
urk3PiTwVUpmZGP3e4N0zijqjluqwxyY+95sKsmxrN1s5xtuuHPLQcaIbhyMJMw33K8T1Us1mWkk
X0NDXuLp5qHO6+pt0ajhteg6cX28r831qHYiukEJC8mW+/VG0UYVBLbiBhtdcl4QRruaS2Uc41nM
X9QJYMrj9TZcDXJ3gL8or8qW/srEh6PblnaUJTdMTaOfRZQahR8nC2QXMf2Tys/TIpwuXujG1Vuo
rIdPZl4nrxfec+lISAAc6AkYrlZ5WUexBDHIOuJXtNUpE4nlj0lcXMIqnq5qXez5i42vzHoYHgox
gAXW/PZJ5ygmYUx0c8ylgU2gDY3GXzwYr86EwpPzo1CQRN0jGNh4+rSddJCo0FOoAGzvz9YxxiiD
JTu6zUOD9EiXVWe68/oZ6MueEOr2UhKJKmFUL+SYCeyTUdQpGyyg4V+aqXxXq5XGeEHc3B7foM2l
IJVhMWqhyFnc7wpIrUaJnryWsc/isCRt9hTWkUsvrx93QMNbS5EaoUBCJ56668rUpCi7IgkyeNex
llP7KB5fYXunk5Xle43PrZKrrMJIVwhTDjQM99tSTLQkYMT3pCyb/jZuwPwjZjuC5IvKQ14LwdRH
O53qMI6PdSNUiHLiPSbAjTgU/w/nMkAHGWusfkPbumOTqI0kra+Gn2U5DUE7TeYxdGGJBbc5/ula
+b9hUg9fHp/phnXFcbIgRB/Ap9fiJIuwyjieYMtPh7C7hrNhv3em0dvzzvJZr+JLGjpwRoJdgrZl
DQObXVGWLTHMNUmtGgaIVmECZI47nqGeG803T5+TL/lkaJOfw7pc3hRaw/bFTE3o1h/vePNTU26G
1lmjub5Ou51eyQguES0DS6lHF69zBAxI8+B21zKxmvJSso1/hZNFHwolauedT7FlkKSuIihgKHle
oNQyLWsFUgtI5jVN+hw70fLT9qLlUkJg61dzWH199XZJ4iR1mGS8QkLl/naL0YnAF0BOPja0Ljz7
p6PF70RjP9eR/aXRjB9lgb7I4zXlv7k6bZlR8XZBK1EhWr1ewKxx0aQTMmSRUX5rQ0BxqtsxBASA
6DYu1T9qapuvtxjomEgqSEpfaIOtwgTbyAXTYCWClV7yjWJNd2jzAnGAZmmOj3e34UiprxFqyhAI
9Nlqd3Zj2aXFxbz2DM7FB6XTKaO0dlKBLqgZJPRLm5GDYym0+q+oWdrw4OWN8v7xj9gwkA6ZGrgQ
cDU8qtV2yyZThrjmFmuVouc+JMD229axQsRV7a7eg9ptrgZNKWUW7D4TI/eXaIiVIZryAYbENiku
da98M6pkPM9aOu68zr2VVj7GaqdlME3S/zHus4NmldHnxhLJITaGeucTbrxERhqkAgvUNbjO1cvI
Rwt62bBHdzSfFNIGob4hRBBnF8qXgzu15uU/HBkNS+wfVLMwRt1/xMowKNpkdXg11LQFFZHPan/S
2y7/19AW3fsPb5BCiqSggF8TcNT9ajGzcSq4JCyubTHvxhxrnrz1cATpUZ/nijpComvCt5BL29MQ
2DpD8HOAfIiSKeSs8krPmOxRzArP302GE1hG9y3AdvVglGZ9ev03RacJoAkcGMBiV2eoTLGNb0E7
ti6j5dzTqjy0ZqRemTDaK6Ju7YrCOr01Ih/qUvLvv5XeOjGo1QQVwTUtx+x9DuKMtwex2bBUeLTH
29rwUVLe0GVHDPjQ475fi8FKZRlzi8xKhKF60+uw6M8Lyfm/KiymP2tRDe0xGjPjCwFCtqd/tLVT
KWbMaJ5N82RNHejRhQLM7TlXJ5/zd11uT+fKbW0fNK/15fFGN5cib5XxB7w7a3Yhp6xFbNGyvJb9
EJ6bxFiO9QDiTW31/6Bp58CGSPeXhWRJ5/6bGvoMthbY+7X13OVNZRvDoYON+yBgAvOHtNm7Lxtu
grYoMw2UF8HvrcVjirK2QuSd0LSLdatFK8daPtWoPjUU28vom13orTg4ep78pHhQBl7Yz/88/rjS
Ea3cMGZGBZ9AqIEE98qWzlHXLEaJ0IpeWc6habvsODAQfHq8ysYRUnKh08Ym8UdrVLLhTpI1CXm7
fmKaYKxNgeqiPl2SJt0jMtqw2IDRSEAI22hkrNmX52ZYkl4eIVUG5TBCFHxTjETz88JaboNe2Dux
2tbWpHAf2hi0CiBpur8yMQFFaI0INluj6vxRehrQpArdk0H1/n39RyQ2A9NFtAQQYuXOu0GJ63oR
0Y0xeSByTl9E0QEGT4gAdGjV9iR4pP1Y3wwZjYMNZFiCctn9xuaa7i+2Trn2ICXOZLLRR2ueWh9N
AfuYwJl3ZARxb8Bv62uSa6ArSTDKe195pBo+xhZyQ3oXw9jeOLzwre6V9jukv/eQj5v7IxmmMQNE
l4Ha+/1B2m7+H2fntSO30bXrKyLAHE5JduDMKIyyfEJYls1czPHq98P5gQ01h2hiPp/YgGBVV7HC
Cm+AsN1IVxWqhuFn4PVy+r1NYrpp1y/yh7oVS+inMSia6/0v+QIO2K4tIRK1JDJyfsAmPCwSqENd
2lFK54GdP/eOKP+inwFDQ28yZ/Ip+DscFjUU+eMC2fAp6qhqu2mfmT9KRRiDZyy1Znohlh2jby2Y
IriyAQQCM05JT5+TyHSEl0yGlbhS3Ddf61xktje2HQRoo8ukwhPKnPxNxzX9RgwgpDPGr8pD4Vh5
7I62EI9NFCZHGLO9r8v9uhYGVs2hLSUWZ/piNidKZRVkv684cwmPiov9rUBp+uBY7nUrCKFI4Var
AzbUJsBQjKyGn6dEQbmkgAGRJop6d7Kd8jcWPepjNtG7OfdLHWo+Doozign4E5tnS8Tiva01Q/Vc
97311JtapZ9MA9WCCOWW+Nv9nbCzIqAP1mIXAppEQZuNMHGtIFOgSldHLr5mmeZcqtnU3Fye3ijW
uda+iSuhA9NxhEC+VfPohlR1Qouuf591yDNUxew3ZZUcLft6K2x2NprFLyMQcr0qsZdVpTsQMdjZ
iT491ZAQfdMoQ3dwFDZdKnT9VzWY6Wkysx/jECenqFcO7smdF4CfsFpz0htESHj75XsqT8KRuENK
LblKepaPLgqLywlYh3JWMhEd9EF3P+LaobcQ0FsbGJubZEFcIW9n6Zrp2uCKcMg93ZGSCyIMtn9/
v+w810gtwmeiFYg03ZbmUi+Tlhq9Jl2NyBLXBGm+6+g0xgEsbW8FV2tsbicgYtBjbydEKV0MK3Qj
QHJGfEqKaXzfGlPyt6qH2ZdCL6biIJbdmxb7f8X74G9FkfJ2wETUKlIXoXRtI31Ghx2XPrXDUOz+
4u3c+AjVErJC2lnR/psbf3JGhEykhIprhm3VjNe0N/RNeiLgWigJTP0FfYkjAOreoGu7dNUI4lXb
wipqGhaFHo10COPIPEWyFKLF2Yp3eZzV1yES9Se1r7vz/ZnuxJVglNGIWGVeAQJsorqmrRNzmkrQ
RXFSfVPiWDtFXQ14DLEgf5Ka4nHCtt5DcGp0FfG/+DA6iI0CAid84BrYlAJkBH0q9Bw5gbRs3omu
Er7iVP+GNuWr1Xr7zYeCmx7hAVDvKH+SDt3unlTplEpV2/AaL5b6xUKFzcP0ej445a/yrRdtA2op
AFAhLGzTkFmtu7obhx6eV2s/N0NTfQBp2/qI2Fnv60KzIGVVgMUAX7w5fGZoKnOUIAgaAAJsJlig
TZ7ihoQY4BD3Mvo3cf1Xi0rQ7FrCCI80rXYmuiZacEjXKOyVFGiadqYMiWBgNOEsbgaEuThFjP89
rXv7hy3XvX6OWs0a3Tk2nKOXe2d4CoPERPShqNVt60j9EmvDSPf3SpSkwc6lPuAir9uiopcMT60A
+VXlufWg9sX3+6dmb2SIxhTYUQiGyLC5H5wez8B2bEYu1xB1YLvKH2Wh15OLCNF4UbDOemyauvcB
tYbB/aFfds/Nu2nhnLHi5IDSrCnh5sSGdhsOUKFGiLHW8JA1nZ75M0QOXx3i5TIprfRUpb32E8j8
QMMhac+prIUudN+VN2uCRYHq+k8fCufgKnnd+lh/2SrguLoc0j/fhOTRbOsLxuvjFVwDV0jdl1Lu
RjME3g+DNdWmr1QspreIKpvdWqly1c3VUcB9QX4oPcBbvLpN+TE4aXDOOQechc0nKjXYrXGqDtd+
lMxvtjAdV1SLdQEbvnxpnFj72uv5+PX+x1n/0s234cVY+y42JQ1Kx7f3Sy1RHQQl3V/HtLeGkxQ6
qP7Lc/pl0sWonRq1QCbj/pCvHsRVb2RFlKAGQizzSjN+zFjyqBqujqg6QPXJfELGOTz9L6MAfDW4
1iBxr7/ij3JVa3XIT9stJ93JnV+aQ+jbqUt0tIPWHbJdP/pGlKB5/uinrB/1j2GqOoGBFxbDVR8t
+9JjadP4IjSVj7lm8Z9WOnYwxVth4AhYlh/R6yptn4hNw1M77/QjUdC9taVyBfCVtjoR8XoN/PFz
aj23RZNkw7UZbePSYrx3prN3VA7fG2UN1SitwKjRtzu1nSvJxP+JjKwqJa8SKQJsdnPkcfBqa1K6
od6+0p6BPrwyVCytLkYivobZLvWIYGmiw3+4y+Uydk2nVCUynunNJaN1TBpjMOroFXFL365fV5Xx
0ILcvEoEoh97vWvfFxVqGff35u7M2P/UOVaXWWP98z++kl0mhjEkaLFFWOd6pe7017RP6k/0IdUL
ajFOcnDkXt3+NHZluIHQdrEko/94O2A0dYCuFWO+LqgjnxxwqE+WaNLPk4bM3KQgV4AgaH2NYIy+
tS21jrxmSzx4q4TSJn8wEzoMNOjlqyTV1aqpljzrMwVq05G6N6MO1rF4XQEVr+ZkW9QBma2NtZK0
XMFl6qcmdOanrjHjz2OjF0dmLq+fDgZb0cTcLPQxX+2UibaT1Znqch1zqf6ujWr8SDxqJ+dibAbH
HfQ2QeoOwYp/xsjR39tQvz+kKWqJB6/Gq7NIbe4FPc0PWZ1eNvecJKXgmPVBuwopi309pj+v9+0R
T2PNim6uuXUUDKxeeGA49W3OxVpNAh9Ua9cujWtPnfPRG7Wp+pz0ujgIF14fDhoZUHdooAKzgvRy
u1d5GbUJ722NBnGfXealtRExROhAn2PnQesM582HkcrmS43YYtNQH78dj0dhyDEd16+qmXcYvpXp
4hdRFSWnNHcw/wbyJR/koHurCROL0IGQXqFRfDtk2ZeNFSMfeQVwFfugSgYvV2hJlZIm+/evmvXX
bz7cKp/MHQPEg1bpJsIZLUdkiwx1qNJ76yM2x0vQh7r8nDslJqOlNSvvYIy1gUR0+HOEJ3Lk/7n7
A5wVe89DzCfdzNVwCiWpYmhSo5o0f+dJBtcbT2yAtVpVlCrvfysZFwQuLI/6jhQgJH2kn/FCqXm1
CGwcwIGQW6Fr3K53XNh9afSOg5KVzNtojMmK/eoIV3/VcT4634nsKGfkfZ83/0ZSZzwtk568V6pQ
q74taEKOJ32orPH9iMsn8gNdjfGMNGJbHSCcZimehDFsAXE2Lj6XFRUGN22a5b05tL3kzWOTLU9D
pcifJ8DdzUmarKW/LHM4/3bSaoi9JGxV7ayOc+0jR9sKb5x56oIyVyJjhR8rlLMIHeOHeQzdhnDm
h2KN8/QsmVRM3LqLa9mN22JQfJG0+WdlaSPTbRWszH0VfZ7/Wr3PZzerWsKttBCqfJ3NpPtbKms1
9Juop4lv4zL6yczseXIrM+NMR3hJJo9rOeQfLQ8lxZX7lEhGkmESnJSiQtLGxoHjferMafa9hKd5
5Nu3CYdp+tCDAzVK3YTSE2/X7UfD7B10RdJVwdJnkt/2wxzkdtWfxlIv/L5QOZ9Tpx2czM1tug66
QqGApK/OIq+Essa0jATKP2UwRrJ21sIemdtpfCMy9mUUoARrVY3TTyHjdmpaNUjUv0IRxEquu1lS
VZdKUxcXi5Hh4HbbmxB1itVemFiNdtztUFOBmsWizAw1TOKfWh07GD2I1B3URneHoXPDisH0RI7o
dph+arN6josyyOq2eY7GzArCwZYOLrOde5P8cZXZfwmctl0iNGHbHNlm67qEiuT2jlV5ehYqJ3Qu
p8v9e3MzIaai2eSEQFzABLwWwpmZjEBX2bwupRZf4JSZ/kI94eDr7Lx1LBnvKijJVaVjs8chISJG
Rp2XuKy2uCOM4jxWRu8D/68uYz5JR4HgZlrrzmPHrbAEpEGogW4GtLj6BS29PKCGZD8ZYUFErcdH
efXOKCrSHvCs6P7Sptzct3nTa87c5jmsjky8V6Kk8ZfSPqIZ7lwQ2MZAIaTJxXndNvEsvc6yiu5G
oCtozWM8ppz6Jf9lDcpCr2nWiPkinj/3/sbYvGfrCq5AbFABqxYGbcDNTu86BSJYkwejkYgvKV3D
BwQO09QdRVo6eJLVK5G1TwAUK0akfcxsGpj/y29Ap2E9CTChthm0pOnzpOtTHgyzbH9CVXD6MIWW
5SIZkXpmsjTvJMmpXXNOix+53lRf7y/B3sKjigbSjMW3oA/dLkGV8wahvlYGvHeK18yj9jO0TPSo
0Gb0VEkV7yILjs7BpHdGRXFuvaBpsoNa2lyay9hMrTPXZbBASXqOOlm91ObUfmvlyX6XVtm/CRiK
H/dnurOR4bASMlhYllE1W3/TH4maUoq8W5pBBE5Za6srT+3GEnJY90fZ2VKUsSkq45BGT2J7Rw/R
ivqqJREAMrD/sus0zRDQHLPqKsAmRn6BbCFWp2mUmm5WOkZzqtqwSZ7v/4rN5bpubGBgNOWoA604
hs36jp3t9IqRl4EIw/ZHqA//zGI2XCnp1S/3R9pbVYZjsphSAmXYHKFYqZalS3gs6jDszk4eGedF
m7LL/VF25wPsg6cCTP0rCHXcJnGjo20btClJNp3mxi21EM38VjqKcTfp9cvSrYxujiPMAm1LnWgN
o0xFXBeBZU3qN6RMIe71Emf3nSlNRhskajmYQZTGqKRSADaOWkwvaMc/Atz/+wEObboXIUDqvLf7
FD5D2BqRLAKjSzqszbGPNh6TWis+5iP1m3MFyvmprTuFeC9c7OFRhQ4rnSq9nrLzOGG17RVNdUgD
2PnQFMXWZG4lPr2i5TijBH2sXZqAUqr2RTLKEVvi/sihbUt9WmdPggEklZxKBhmzedSoqo9ojRZN
EEm6/NWRmvBD1chIMDZK6yGKSYmqiyVvGJbunHeK46nZVH8xpCI7yMV3thwKG2DDViGdFelx+xmS
qW/ULo6agO6/eD+YhvhOEQJNey0aDnb33tKuXWBOECwBNt3tUGmVLJOSmnXQ0zE5DQIVAYKuNzb4
uAngqZC0UdtkjdFFux0FzmMokcZmgWyJsXRz7mVmMzpDi97bUstnCqPtxwiR9uh0//S+mh8jc+8S
qdBmAy66CShzQZUuRawsoBoWfdI6eI6w1foDNuWWw/8yQZ5zSmNcvgZwldsJhpVoVSvG5UFUszaR
W8i8W7MeYZtoTeD9cHkI56BqysVyYzt1/tF4dkMX7IWcPoZxsnYuuixz5UYhVptMrf2pzBAZzktY
xF/apsoEAh1ZcoQw31seaD2rNiXPE33Bze92mk7YSpYG6F/1roAk5oq5PorqX58svgKtMgokPLww
UTYbusijhHAmTIJoqInm5wLAt2s0hVO9H7JiDL+qcbfID+Oottp5kIcE4HBhCOlEIXrJbBf9gFQN
7u+MV4eM30TIs8YeVE74z9up6/0g4iHVsgBVhOkxNUUSoEEdPjd54Rxkg7tDEf3rK2GBvbjZHZJD
CxJX+izQ9Cy74mmn4o2SWddkyb++fVIv1zeFbgC2WzfEqCixo4i6lIOGZ2+nNV2Qh5MG5TmXDk7W
S1Jx81iwgAhWgLajFgz2e3O0hgadWEdOs4D3Xf1d6nRhYPhozlcJ4svs5l1e/FWz8H+lqYwBrgkJ
znaVqJd/wgVqcq9uel2jV5ZJ/TujGoznjrqZdLLyxCq9SbXFLzkMdcUd2kn7VtoDyl5qXlBkGBEN
PprN3idaO8fIWFDhQj//djeoNeBjGnhpYI0lpt7qREFEbmpvoGx/EIDunTle2JWOBfQK1PbtUNE0
4pHTcSXpiaJfl35OnlYd8vP9nbA3CoxZ1N9oSAI+3uw56jCdk1tWGpipY4PQQwakTGbTf/soa0EQ
JCKhESyz27m0aDKhRNIngVHMhg/8QDvbun0kfr0zF+q3q8MSsJTX1ZQEiD32L6zYmKnRx8nuWt8w
ESx+81wYZRXAoObPvzcrNkvmKLQ+YhR5bk6wNLKzHo7aQYVjZ6NRi4KrivoEycd2lEZyyjkl4wxg
484W0riYFbjhZNvCNSv8PA62wbqZNod0LX2t3WC8nhGYuf1AWREjvNYtaUC7eb72g021VskhEjmD
s3yflLg9JXKq/S3n6VE0u/7V26G58Aib0WKHCrauxB9JT77qWYZ1lwWxPBQXbWq5glbe+adOScXn
OEsT9aHW2zdWqtenmBIVwcyLx6a5tSY1QyMTosG8fBBFOZ8J9uwGXGLe24HpZFn0LlXr5rkFTNWf
5nnRtPNMgeMItb7zmYHLEkrzlekEbkN5qbTH0qEOE5ijoc2AUEVtuCj2WqBKqSG//YGBtApskfIt
r8y2O1ZqVmvFGHQFZT3KqqssevOptuvo96TN5lFItfNdbwZbT+sf3zXTw9owmpAspc+KR6wpI9/o
kJZs0684+vwoQ+NIm3Q9eZudRHa3ho7EcKgab57qPunG2qn0LDDyJhvcDJujL60ogNUUUyLbq8ZI
MR2YbbzOhdhHROCrKBtYXPSNbqdZtojoDVWcBYVdL89OvUSo4kzzFe0lzY9MMZ6HvM78KTWVa9SW
g5dGdXMCKNj8amdxBNlfR9sugUnfhRIV6DxEIG5/TRvjykkIlQal02h+o0W1BPNJob012XL5Tomn
8ZsADvhfJ2XW71o2ft+/HPc+Oi8WMTzaGuhcbHIjdi/25KpNYGGkLLg89A+TY1dPfRSnfkjedO7V
rJzf/lRSnlpzE3IUAD+bpxKj2UyYUpkFYVcsz10J2KmWJfvX/bntbS9U48i1kEeg/re5qBp1mcau
I5BZYls6CylszwCd688Nve1PWdIfER/37gYK9mgnrucV+ZXbb2l2RLmtI7GWGjW+YZnKkxH19gUw
ROHfn9ruUAD38bDlm0E4vx1KnswJv68iC8xGNVyjnn5VuoIrN3bTB+/a+jdtNyhvJvfd2j2GxXI7
UortoZQDhw/wOBdPsiWNDyH1jOv9+ew8Z9oLNh4EGlf8K50fuWl7ayRf0dNiGT6IsI0wdnGSpT5h
fpo2gZlEmuo74VRbDyIu4//uj/+SEG2miXA+6TIsbDBHW8j8oreW1S6E8pmw0Z8b5HgOytISlp/r
cffMcZDmACK/Uz1q+M3k30VdisyzqWmObiLNRUSl3LHKr3OSojiaVmnTeouR6uIkFpGZZ6dylEMf
n9ffhh+9ajCun+eV4wWAVqHFDceobUlwsjwpHqlzHJyinQ2wAgcoX1nrQ7SlZdpCsSRgIVFgF117
CeOsd7tEiw5KIztndW0GrOxkghl29O02s0CySTG2IYFUlrXfJQjzdVM0v8Mq/CcGj+3p4HuvFa/t
96Yyrq7MJbDX8qYiRnUrAR2EzoYcNlbg4CR0FZOmfxhMpCIMZ1r+Q/BJRrZejov3uYbklo9eovnW
mioYZSQebYjDdJPoJN3OGj1n3Y6MFKLGjN3NiLMClF5N88OunQ9ujL0FRhMKeCdSKlQhN89ejlL/
SHcO5cNJkS692YWYhg3iL6tHCi7JJDU/uOP3B4THz9VLd3+L0whZLb2Ieuk6Kr3lY8n0PlJ0si+9
HR6WRaoO5re3TcnzINSvJDEC/dulXIpM7gcZdkAoy62faFhZVeUiDu6pvVEAZoGG5Mmma7qJWGAH
IRtqI/HRannn6VJWXKwSeZb7u3PnUV41mv7/KOrtXKrUyBd9Qm1Mk/TKq6JR/WUMtfLYFk37aZ5b
Av66PQrrd6dGHY+iGl+LTOZ2UNNcpnhYT0SUNxiYcEQvdBTSg6ntXPTEe5w6dJgIAbYyXnkST7mi
iygILa3zRKZIJ6ilyRmUgYp/SRNfIjuX/SifkwMM+95+RGuGFgaS2IjyrvP/I7zt5U6FZsFZ66fV
y66Jsks55IrrZEx3HArj4OF8ob5srhiaCyhovTSIgZzdDliFdqOO5RAHXVGXz5q5xLqromJh+KCH
xGdlDIfynR3KJigRfu517JeBfoo+zg/mvKjGWeszO/UFIrHG32laaAXoqjSefbMrBs2V5wyD8C4V
k+71k4p7WqRocXQysVvMaCPYGkVYuHOSK4pUwX2WGaOZuwrvnHO5KM+OlUrNQx3aWodvWp5qfpFa
TfY1Gp3SOjfKVB7ZHuzs6xdNUWrGBu3lLZTKAddKymoh6aTP0rPeKvY5o0h6niOl9lCIyIHezEfE
u91B6ciSJ3MXcX3efoaOXlieGnYc4AoSnrJxGby+iY0AwQ3LH0qjuzpUMQ8uv534jGiakhNFWOB3
W4lbqzXrUJJaWES8n++rzOwI5a3+mzQ42vn+ZbE7FMUTNB4JAwjhb+eHDoc52Ov7LDDePvdmmLuF
VETv7Xr4/T+MRJF/BfausNvNhk6FUxhFhWqTbdR17ylJrldYZJTFz6IPxyMQ7M5NAauFmABGOj2G
rXRBVNVWXebI5yZKzdbM4u5K3Cd9KKZ6YFilxMPMQOiwDfvmf4gOwPeQG/Jw7UhfzFMUV10Wx0Hb
9f2TbkvZ2dJzvE9sOzI/tyMSYCejWJbC08NW/0svtfqpXgocUe6v+M6dtQZFZEkgjnVyxNtvC4tA
jMaESnOb9TA4U+t3oaktKjWZQa5oWgfD7W0lerwUz3kA0JbafOC8HHU1LNFYlNb6n19OfQIrrYt/
daBzj9Tydt4bXgAayi9ht7ItmE3lUldhWUnXpBhHD15Y8zBnshzcX8HdKZG1EPnAT6dsdbuCc1Gb
vZFDMp2qpB18AwzNdc4gFbkDUezP+4PtXTWQJMAYQ+Bm76x//scTE4+yWZYqfLehgWeMDaWILk3Z
TV4bKngVk2H7UQ+T5+Cz7Q0LxJh2z+p+BkHydthKtyZQILC5SWy0+gFglRUUQx//bZVKjYYCdsmG
Z+SFJR88cXufcG0WsLCIw/LP7cB1JfHU530UpEnKUSh0B7C6eTTK3vQc0BXcPOs33Bb+QjguZCWk
Bo2QetrkuGDWlwYa19ketO6xo1+Ru4sWG5f7X3Nn66DGCegBmOHqRrSZnTNSBouFzAY1UuUhjsvk
lGmjhcW2fRR7vXITXGNWLjt6dZT7qCtughN0tJbZSYckGOKokC9qEXY1ttN5uHj9qDbSt3A0avOs
FWqRXIVpSLUXihbcAv6tABfkVLY/yzZAzzOyheU164vha45npXlOjdCQD0KpvZX589euf/7HPm+k
Oc27tgCCCgIS4PWAMtfYqS4wi+Fgi+18fC5gksJVYOI1PyBvUzYg3WwqRcvwRZ6W0isFTWZNausP
ZV/pftt1/cGXX++5TeRGhRA08ktq+ErID+3upi4bQgZLOOlzNyqza0pK7PWZpnq2mUs+pRn9J59H
9ofeKQ6ywp1bn9PM9btWRTGY3VzDQxmb3ZhGcWCqQhN+1OR0lzFuK9RLNCHc786y1R/lhzvP7SqA
RlKzxpPge26/aYHaEjA51NYdSU0elb5sz8Y4ZqstpMImohisZNUAkCt+IwVkLewTS9ClJjHgEGyh
ClNUpZkKQi6QqtD8UFpyRWswVjw1bayDD7u3shwuk8SNm4njdjtJazZBUhVr1yQN1ySn1pRLYWY4
61bUOCO5Xg5Oyt6qUl0lDVjRESTetwOmfZFq4LfSII6G6PvYZhXI4RpbUEOZrYek7R088ohcz4T6
UnEw+Mt0tvvYWdWq/0/QdHuDGb0S0v+uWdk+TnvolJJe+7mguPWgtaiFn6K0HOiMDlHsa13XlSd6
mLLqNpotPkhxO36NGgnQYhaprfgAEbPBrjlSwgeLgkj2HIZJ91xXufheN+0iu1VlV8u5sY1SHJyI
nYeGKhe1OfbJKq65ftc/LpypiWsdbcc4qKt0+mDMlRK5PRY15/s3/t4wiLhRU+MV5TRsggXoNxlK
bnkciEGan+we7L3QrfhglJ3bk9QHQiBbEIWOLaUSk9qlN0ezCCpDHxZfiyoH2V6pAuqtU0D+6/6c
dnYgKAieTlhWKxp0s3R1kqvN5NRAvwYn01zB82P6WtGnyrmL4vEB2swkuekgpZdStQvldH/4lwb7
Zg+uMB2mu4o22NsW1oDnDXLxdJVCrbWjc9hW0+Ayjvo5KfSx98y4EpHLKVn9rZXR0f0IYmmQVaTk
7wrVSJczq5jk/pzO/W8NPa/F0ye1ya9WafH/T4WEgULv2GF7KfHvfB7h44wfdDmOxs+daUaZpwsk
+b2+DiPpAYHSmvdy6PNHPerFsxHbS/32D4xhxVqURbwYjtLm0CP8UfRWrxXBoKR5Q18wLK5hNOUN
gNhWP4wd1vBuu8KrAgDv5Are3kpwLLnohgVPzyDEQ9324GHkitcXMmbEwsgxq0wyOaOXtzhCdc3I
SmQPoGFru9LQKD3NAw2du3Epqtq//+13NjpBG3c6vAKooNuSnJCVAgt3ANj4aPPN5ao/S9Pcukae
v1E7cH1DXiRIkBEH7w1I5vaC6PQyjnFiyAOEJ5UzNJ3un7AIhderi/jv7bOiSAa8mQY4NIxNThat
rfcKnZNA7kr7PGea6XcUkz0zE1/uj7R3dHkVNSCDVNucbb49hlmfLW2RB5TE/sqLxD45qPm5MpXp
Z90ZBw891swflSr9eX/gnXtw1ZpjRETLgJFvVjPswIoWBqtZll110ubZejcD8Hp7c5sAi4ADyAzw
HHsTReatnou2adkeOEhdl0yqTvGEBZHUK0cq1ztRJEMRTlF2XPU5Nycy6eSwUOSUCdlR/BAXo/Aa
k3Qw6WeFN0+KvbySy6/3V3Fn+zvEUnS0mCIwqk1aFnb0bYwBLkUyNy1IrTZ8TBU8pErryMB+SzZd
tz/fC935Na6hrbH5YF2iOo2iKIBPljiVA31ZdIwpelv+4WQpNrxxO82VV2sT0P8lLafp/QAm1vwc
RbYaHkTse7nMKjVDK4f3jTRh/Rh/PNbd3BRyVMqwO2Q9+SeUqC9eEZ1JvyhmngM+tsziC+xpimN1
2qfNJ2muYGE0BNym2xt68kHtcrO8DLBiHgGj2RbJRRTpbh4OxRuF0P5v4SzQwSCEaTtuo97E0oc+
zWj74YoQXgp1Mt1SzpZraWiLlxekF2EyDQec551zTbi7qtKSu5BYbiqSdoXha2gNWdBbufYT3Uz9
yxzNi4/KRncJc6N5LOjF8b7JRnB/S+6NjKIFmdS6Ka3tUxEr9SxkXc0C1Zrj0p3LWQ4UrAIcP0dY
u/ZpSeQ5GVWPot4Q231zsDf2jsRa9acovrI0tj0GdmQ+cETzoIgsyXJN0qAfSaTX6nkIGyk73Z/t
zjW2QrHIHknjuck2oQ95fRGXFe8PsETLb/sWJURk5fz7o+zNiWo2QKiVzsRNfbvdI2IUyoU9o+SK
9QzwRHNjeRaniGfxYELrD9689KhFI8JBnRfo3xaVh1NYVkudCaPJCLNLWxRW4mlTbH2fsjHGmFnt
xde3Tm4lj9NPA3xEpW7rAwYzGLq6kxaBAO4svCmW6CTA8aRR0RBXHoy2c3VQ6lWBNJCiwXfbqtAI
nRKkhMt7YA82Is19ma7SvGKMP0QgqKeLXrR27XUQxqpnpxzjyA2xG9b9uTGk+WLyDs9uYvVLeBor
p0xPZq2P4lRjsBq6haHV+ps/CDWJVQSWDi6N5O1Jxuwc1iQ6m4EBMuuUOJPxYGRVdeUcZR86pzuy
WTZebQBA71TxkJ6ASoKYwe1eA+tXUekp0yBsUs0j6mi81EaZX2iDdb3/5XcQEdxPpK0rBpQI/tW+
7mpclpQuD1iAufUlgmvVo7ckLlUDUs1zernI3DBv6/KyWE1CKB81HaiNMs9QZBR1lcE9LmLzMUZD
KHOLmla3r0bjGPnU+83RH9KRN/jgZ68p/O0ZWWuEqDqjbMlTvwVyTChajk3FU1jIKZjIMeQ2hO2n
LqbXhIb+L9mpA2e4cLh0MktPPxdZVsxPpshXmVty4KMSwOtDiwYKBwicDtU9rE5vvxlL2GNJxQ8a
lbL6oiSS6Wqj45wGCNlfq376fn8BdoYDUEBFZY2qaFNvwtNEkscxH5Ic8tQwXmJ0n9/36QK+yjGp
HOlLepThvX5TOK3kH7Qo6Uegrng7v1TvhCZlBlCkpEs+jTEQcSWbQx9alXNKK9xwF7NOvqIanb4Z
2AvOmmsdsbX1dt/eFpAzSmjf2RBUmVyfFrvNvUao1sGbSYq8PsibPbW2q0nluAKB+2/W1CySUB6y
3AnaqNHiswmzJnovZss4OcosxW4xSqPijdil/FS6sWxPsYEZuo8mxjC7hS0Nv/HPIPmCyW3+6CYj
+lCFObgSo26x/WuUYqifkKHqWm8U01yCK2jiCGyRGgG4mUPExuqom4aP7ShyIClLL8h7szDHB5VD
2CAcbjl/N3Iu/dBro/hYZJ0ZUTBUwx92FMWLa+ZEUD5QTOm/BWWx2RfLUL5Xiqj7e56nvHhylmn6
x1CGIYWpYgzC0zIoGx5TiXMXjTlU8gCxtd8aZ5Jjd6IAa5zrzohnb3GsOfuIUlj+RRZF9sNK1fKH
Mi1pc4nVvP0W21TQT0qyLIubN+PYFW4fZtm/iKLEZdBThZJc28nj0a0M3CU/j6Ho8GGAI5fpl3E0
adc4Uj9Xf0eJRjVynmvjkySX9q9kdGrjlKAQNF5UXLMydDKyrnnKJHqyTwUUrsjvjSnPHvtCmuVH
gOya9mvIHdwcYfyMyz+DXGXoS9W5CoReWUToJc6cU3PAy921Gy6Rj7kI68+FIYXRAHlncuTfy1Q7
4iqp9ai9S7WSMi52nZOsciVbkiDFx3IXsO5v1Y570wMQJiZCW834TQ9DmI8k6/Mlm5e69XrQoNZ1
orY1XHN7yH/jCt7/oDNNhFKA9Pjay2hCXCkbxIML8nQUftrN6uSiKWjh+QIPoMKuKx5rD+hU9J8t
Kk33kAhIF7cXRf5XOUcjJN8iGmmP1Lb9CUVhJQeaVsTf0d6uamhvTf6zQ60091S7JfyeNfILcHeA
CU94OBS1C8hAWdxiyXn380Y4mWvAnP4dRgiOeYoC5AaKQDRHPtg5J/cJlKZv4Rwr72khdz/BNnTi
FFdt1pyGPBobogZ76F0T2fbcsx2Ufb3GWNr/aMIY/gCe5nluHZG4ydyZT5LobeB/Fs3OolQyxaNR
k3lpWJm9Nzhx8iy1DSK/BkLGvQvdu3/MUjsvMbwrm29RneWPqcFzJYmi+jVrZuFc1GxWKr+FT5Z7
DprDz0lXmqkrCXWYPLZ/luLoSYXabRbD+lcZtPDHgmXYQ5lOyXSC6YNRkZBzLfc7eQm1p7iuVQgv
WaU/xFTGS1euxvaxT9C+cjMrCp+VRU5+/D+Ozqw7Tl0Lwr+ItZiHV6C7bcdTHE/xCysnjhGjAAkk
+PX38309Q9JuS1t7V9WuylamQHw+mvqX7Kr22Y3m40M4rTqKqBHeXrR+Vf8lxEYQNOpvfVN0WCXU
uUMm0l5WXTKmV5On7Wvgz8FjNiFHyxtZd6+2O6KXrA5XUxzzHt+vA2rXUjSp+StDZ/fzdZMgpUua
SsFy1hqwAq6mFufshBT1UshtX/NMHpvDP1+p1nT8FYb9sn1A/FZ7/GRNMrflqmQ0l8Gumv0vq4Rc
ZZU1kSjlkYb9laPn8HaAnHs4KpGVA5vKWNWQj7rn6B/Do8B/d5OlBEsZ8gG3umLolXlygnghFW1N
wwfXdu1vfOmrtsz6sZ/Jc9SVk2/EpL4nc9J94fJMr1d/r9URRVMnmlM4kkq+E3pdRHuzvom6V3Ux
23o4cmIkuCDbYjU+0NE4/9dF5BXlFcVsKNUMVHjWIo5fY7c1XypO+9dgXDt70vGmoyJTsXiMcDCr
L2jsWU7ax3mtS9Ev0TeURn9e0uhnHs1NXanc1I5/CVU31OdAQlflW62WO9v5bkelG8xL5ftgXmMo
+dpk0gZ/G7epxWlf5l2du25PQXTgeX4Hx9iKMgUhI0eSregX5YhqLYYmjt7A8hZ9ap16kTm7oseX
M2r5vVVo0yM/PGd/I794XIqsdoarJWR+LszceZgO4ETalTFnJss9ZxofWTls31FyoMTblN5snmWu
/qjraiaDZpTunxgk9q1H1MEqu/K7jz7a4/lUYxwX55nR+C4mDX9X0TbNt1SdDbgob6tm+jIN8q1y
ieJ2OG2bTZJiTt3+wWdF4qfHvogttBVCF3Erglcs+YAe3WZNp5dKu7FGF7iNf45vJQvX0XOW01GP
pKv5CZFvoTdot8TUWi8Frt/2dWJzSJW8sk5EaM5IomxHe44vBrY6Xn4sPsaVbBzhahuPx5GcUsck
iH0SB8kEgllsQ8NwQuDrVlF1UXL6XsBMwoYvxbdwC0XUdb5T4HvoDafWOP4rSICccwRkyCRXKYNP
NWTZHRtRbH8mO3s3+TzIdSTkr99/BnabbqNOqCQP6wVhGU9k97D7y/4Syu54kf3MWa3J5vhKK5q5
kzzooqkdnX9j2w6X036p0/kcWhy682xa9Y7aCzvO3GmHsL8N5i28bmoI/lpSFgiIE6Ir9nabX1QY
iO7cbuwKbBAK8gZvpWOGaArVtSVP/A9JaFi9bxN/worzeEOZX936NC6J+Zq2I8Au2gtZQB8HRRl0
lczuWPyo6nJf9+Ti+aOai6CK4rHAc1P/i0bwivyYXCHO7a6TgVtWZ1+wDgtpx1QTJz8kr2VBovUh
yJtsyESE7R6+1ibeDnoLIYGgZR/SNaJi0IVXL3Wfe2bMHkQtMM9w98gWe09GUB4Gc/u+9av4Jyff
bGWVDOkOmO3EP+vAldz/yAlHuK0+osHAVRQlFA9rN/N7zsN1VA9H6q+q2OHqngifWPezovZfr7Gt
stIOFR3yxEvkAxHua4quu8Hdk/VBXt04rpY3P5T+wXJK3T0v+0EU/CjR5eXk/6QPExY9W5nYijMp
fW3VVccG3b9gdMbHzhmDIY+wjzZFnaZTV5g222y5d99VC8Zi/2lr2cRXrd82d/iQYaWkSFqLijFa
tseO6Ib9skuces5UCfcxJcDZ0hR4+0muw5Td467X/sRqqRWnJZyToRyjHU3d7nwLM3hvdiryUffT
yW2wlcyn2uXZIfhKJBij9G5z6zg1OKFeZD8VhgUQ3sfNTlxRqv2/8dDt46F27M+8UBCeiU3W4V8d
erSfmbfWFxWPUcZ90fZZxrv8IfZAP7vuwDOIwX5r8nFWc5VLnwpbEOQwmHwIXR5/p+uwy0gTFA7x
YuLffdpyw9xjCW6qdkg1PwGAZ14tFOXC68005qEjNpnXvozvGOgamycYyE5l2Aarezo66fvAFDN1
cQlsFJUIg5Au9Xgd+FyRLH1AeEQkRlKJqssds1cjx084twofpyGf0ETzL5ste5A9CB7vTDI4eWUy
Yy6bhp2EqetpvFoyAv5NfrQ2uAXQxCJlHchq7JXPWan2tfskCNRW2MEK79cwTPWLE63Ze4L1AsKg
npq+tjZyL0aIajkvhx6wqEGatQBMT44sFmVjhwM/OjAn8Sjft8zdpqKHE7gigFOMV71tgudhWfuA
+cNrgnxafMST2bp449mdnRCdaYQapMT+X/NWmLF6CNMjsbkI4aSZdSPMHZmw+iWfdl+Ys4Ch0ZjM
OfN3t5u4a477a/ff6o/HcjWGwnkaBhezGoVE/8X7lqIU0YI7Xt7GqFpzdBj+1UjkPVwdHqMkOFmz
/sqaaXaLjgTuD+V69a1IuHZEyQf9fIWFvdcWrHnwkjgMOx3t4RDeL2E1tnmXCu/G7I5nLgMiO5X3
qVmfscuI+NRu1JOXtMfuRze17Y2JK9MVY4I9Z6Hnyb7NSPR0LjwVGxJRA2sLsS6bznGOqibyiU0n
Tt5KI15kI5NNyVH1xgIGafkrunDDtSZrkjbnlXHcO89BcvKD4SDpc7/1aXaDzR+e5qaRKscCxv+L
C0BEC5KNmEUn8zScTDtyyEISUkzuZuP8WKOdlDluCNV/werp12MaFltamo+R7+l7EljwUlvKbe++
DTpS2y15BUGJzmeem1+qPbIHZA28/0e8L+asjnQI83bO6r96Dqo/UJzeUETp7G5FXIUTfy3GufcS
+uhzCSM6bOHGTwNukEs+Okt3X0/uRFr9GNk/ONzhhZ551k+LUE7KlHu2jv+xG768fTtNOWdDP/Lu
HN76xYz8jfpYkFyK9LDrvKN7+TP0Gz+er/atLXrkyfcVa+zm7Dt985cRzX71Uy8U2H/PEQ2HaemY
JrbZ5K0IKcKVjfjAxnj4nPXMGIPyf1dVoO/QTkRh0Y1T/5cQoOVvWGe8Gn2I0Vc+C3U0pW6d8D1c
mc0KJPPmnYGWQkbBQiSaUp5vu3oIm2L3mk2UtHnT9/czwIHro98/IhvPU05uDrNl5B/BB/t2dD5O
s2lbdlEGfbtnm3xvqsZ8RuuAaKQdGJ1yZDDOAx17xPi6zn112ebBM/m6asuvuY/m5kQstUK4irZT
8yra/ffQYEaW62RxnYIHvr2pyD6h2izd/p9j6uaH9K1qf44eoiPpDPGrYHm9O09mz1gJkVMW/MCA
vJnKVA31Ja0QGZb0nRNSGW/fpsuw4byQ22UPavrsSo4IXPyVyXkIfa71YPvCreJvoHioecYJYln+
kQ+SdrnZj4YZsNZzf/p+tD8OJ7Q6jxEhdSU1urq3c9B8xbEO2zJSTv+0+W4zlt+H+ockOWWh7Y/d
uWC7w78N0JGDtimNTs/QPf5K9xgqQRlj3QLxicPz53TrZ1cdaCEz5yDKmyHXXo1tNns5rdXyUqd7
aoukxVwid5bF+dPzaPxX2Vh+dEF9ZLnps5XaH8mIiTim6/JC66WUv8nJiraf1NveJ1GTL45dkjPv
/v6rdWXzB0HO/BMfnuFjiQ8vudjNm3UBu8agpOJ94sUYxlUW4hgSyv+A+DcfmHAYjjsR/lnXRd8H
DX9v3pB28WmnbuiZug9T4W3QBjw1vNVR4c7WPPb8u6e+cTLnEg/e/rsahuyp2nSblZWDxIubMJNY
L0OA+xxRFh2XQMJwvbXVIQqnXwOEZ+kR+aUxY/PS0ftesiHNPswRh9TxbGwj6h028Whvquwfxn1z
l9MMLsspW6qwP+PVkLZFkAoK6l6Z4Y2u0bs1OIaveThFHgNY4il1lu6c/rFVu3+Extc3kfftVUYC
5v5JueaspDriL8yGdaRKok2scw8I4FPvUfqwJsd8FEHcNv/RH2VhvqfOeMO+ik5AKVaEBuABc3Ut
pgMcSc3uYS5tZlqgerfl9YiPJckYaIPh0jKZ26sF00uHRf3I8U5C9eoOhcy+F41OG8nDNANBkTzK
bx9P/qXPlT/2PGfBbtIfzmTcl1Us6wObszRDRziIW5pmxrVdEOiBIkJtQ75vPoBdczgBfSGawj4X
E/73pyHy658uSRlXo+/LJ3Mo5RDfQKRKXnmplaWpRDLlOCSZEdOKNG0KIXZux8o6C3DZ5u+nNBT9
f8fmZR+uo5eW/LTMg3udj2zNt3T3SXdNwcaLdZ2C58Dd5EerM0uC45IakwurJveauXE1dKxmaQpS
ylyvEKDLdR6ldvpVhxPzRrzN4t51MqZlOjrhnFmWhOVgNzN6akXsjWXvE/HDsZox9wy9GP+ZNrHy
M+43rfJ6Sw7e+ixVr11rqydjg4rAJ4iLf4qf5r7LfBYbE69Pf9pGWz7j0H5vaPvJR4X4a8i7lqEs
VxXIdh4uWf1HY+tXF4OcJ16YWqTzaZqc4J8fmFSUGGdLnhW9BUceTQGrqjLzs/sqGHhTZwAadfb2
Ke1v9DFvD07fDgLloc4ep3hZKdCOewBsJEugSwe0dTwdkXQ4DOR8erk7HP6NXGUc8oGr+B1rHZZs
oBqHn07oiTsCMeB108XKt2RfVVi4cWOfTevXfF/1Ht84i3SSG1YTUw9Caa0tDsZ1Et+QhW2/Jjy6
iF1Aqfc1hTuwTB26GDgPUUbhXHS/fo5b2jG+VYO6ozPb18vwveSYZw0YT2HHyT4stLEfYxav2AbB
u79k5LQJBnLVSnwB1/RjGrP+eSPbgKfC4nuL4jJlFusOuT1mMFmCSVv63ikcjiFmsS1xf0EEOsv1
iGfXnGeVH9/3URXcJFxcP0+3ev2wdTT8RwfnfwXDDiEgiGMlFW4K8OiZqgSSRuvDWy7V2Lg/WGad
FiTclbRlaurpTxOsewp1ltUKY4ksVid91MvrBtbm07zX3XSiFwBahG5rVC4GMX/1LnlaUD/V8Hdb
aspnD2abliaVDjfvsMOj6jzxhTCHGduf1+358JR92ENhfnM+gifWkMP/yKn1u9wqdKhYJFbzx4CH
xV1dy9q/HN1W/9npGNNiaXcwoSxhGMuPzpdvtdnG30fnue/b6E2/Fqyb3p1BLfHFoFR8wMMg+dM0
dTWdJrV3bTmDwI3l4cArIkFzfZIxlf/vQG/+W+FP9N6PdrAFLkYMrnSq/uewg/OXuFvFnLmVS7Km
QYfXrOt1z3FY4Tjb+RVakpD3380zfLezfB/6bCki11p7yRYQFtoWqV8hrP2fbZLJX2sk5A9vbpLu
Sg+uK8oOv5KwMDwmNtcicEkh8b1D5bsJ6+fKmfc6t4nfvplMOJRNa9zgJOUS/RudZAdOhfd5P5oV
50XRN1MItN250wnix9xMsbEJAodEv3q1L2aKWh0klxF/8DTnXCKu5qfDfmFf3VsKEeWtqWQF4zp5
2xeiRaqKuwsMjWGYpHPm+/om+Tjmz/uUWOYFzZRzHUzWRIgL4A/zKetsmtN6bB8zSwpjTnZPChbX
0svmPazAmM9TExIsoqkw+YDUu4EyWTlYQe33/xQAA3i25yL7XFQwnkNkhF4R6jVgfBZLC5yAgK3O
Z6dnJD4mnF7yaJzwRGbxgu+qr/r+ce1mkn+FGWLJmyuzrKjbebkxPpZzfMR2a8uBHOi7fh6yuCCe
yH2t7BJ/KeiLX2O90WPojvO54ke8gBNGMqQ8KScrgx75q68NRqm2SZqXbQ224IUglfBpRkE2jed0
gux+g6tW/9bZd6jxKl1JuLwo3rroggP+dNf5sKlFMA/Lrdeg3bhiB2sbTvsmq4+V2nFNZ2iHczsl
UV/0sZafYVO1x0lWfbrg4xkDPRNslzE6y219mZURoKzUbHHZEr3eZVqzlE6Y9vYlZvM9sTEg/oz2
bnrcGy8ZcV9YAkPz3w53ZvL8x26zbnOa2QRr8lSq/asd4uCHFMn+HEGuvg2c0gjH29k87jZY/sh2
jl9HCHYQtCZm3ByDdn3pEXbL24TcmoWJqDeMlbNP87wNXgsktG0RswSFtJnvJ9DVxbvqZRpsHSBM
tEcB0L67S02gPLr1IQYsWFR9ghUYE7qcdqdzd5EgdyexeBUzlxc0NxNpf/zjkYiw3Emt55YL9fWl
dbrgMQU5pd1AdfPPuL7/tnbKeV/4LF4+ulm1wwspj9VQpvXPRAes3vqMyDDd0rQ3GkxrKoWavnFA
qsw9BqO9ZAXNN/Oprfg4sBo2vmEJYwzPrggy77P3WKLMw3ZZ9TmNq41OJqOhxCWMiZ7igPpMJ2te
xU11H9nQtcW2D9mv0cx2vvKxbN0v24Db5ze44E5XvmGIO0X+YLdTH4z12+igiQW+WIB0+sOIuHCx
/2xLsYtD/3Djuq1ONjiSrBzHONV5ozApL+W3kT9tiR6f2A3Z23zBgxDRd2L4IrpsMb8AIqQq2qx3
00/h9hGsYCoW90at3hHlCa+nKNQU0J7ptOo7LhNt+gVi6Ljy1crgMMfTPJTzMMw7+ClLIqfAG10G
wAYdB9DSjrDjjH+59R5Zw9hQbPLGvfl7lab46ETfMuQpDAb3RIyIfd2SVWckFSaaPfIYKisne8Yc
D/z6Zr/QMYxbqbd0+sGjPbxviwmusraf/3a8YOJqU93YnVOzD+05nufsYdjU0JVcFiCE1k++N6Ta
uMtO0mMtNW/WiAaxAWCfzt/Po3ddm0Ymdy2Dwt+qDzEGmLfgt9Ril2Xbe+OYWxxrZJH1bMVgAnh4
X9EY0tnkwGE6vnjJ5OvHPWrW4x3Qw6q7Awg8PoW0MQL9hKn/scJY7xcP6m74MRDyw0iwimR4lSxF
+WdvxsWgBBQM5+ugDtv6vCWLkPfhPlU2r82RjNcGOH1hEg0JXOZe0ASDRjf7zRCEynunbDHRZBP7
Dk3emGWN877hDb63bt9Ej06GGUuQO9lu9Ykt1f6ZrqqKr31g/PohnjcGuy6Ndr8cXHl8ygYo8M/6
vSV60Rw0zZV3Ie5E43qngJLXnpo6pR/eNMnTVN1x8M6IP1ZmU84PVKpnMJZrsJDV/JeyCm9wyIr1
D/TJvnwhKSO1f9veWRU3mOKTd4yPfF+qUfa+D9OV0ibddsGztQ+Cu8TauLlh2h26wuVhpBMzRiB1
r3jx478yjqbsApQ/1EWfKvgREdXZdoKbyF7FnjnI/ubD/xvsobJPfRWr9SRN12WwqqNWdybcWKcW
WTi7l174vneHJ7vjXZy2gdRzFkrvmTo3f9nAWVzyfSsMKzRc6Lk/PPM51S04SFft1tC8ZN7Xxh++
3QLBzd05AMTUL3ifjX3ekQVgb0XUbkExsQZBc4srUVDwQ8/bO5ZF662HQ8XyyUOSmgKmafQenWpO
g0KkU+Y8hjRs0zlYj3W7zyqTQkly381PT66LuQObTsJ3DyeS5KSsCmFW5O6bm3ZPjb7jzHu6YKqc
8ArVXIAylGni59umIvevB6+9lGkDFH8dmL6froFx8XRAW8+joaPUV9QpHoerJdKTKKO4Merir8iG
chJrdv+5Bw5S+dAZFzDHBTov5l3a8W5MFLW/Z25VpVlGdOgW/5wh73EA7nOEEe4P19taQKYmWPbC
n8JMMwph0nqTAbR9HtMOp8xyotInBtUqONdzhRshKwRmux2zmXMDpX3YUtPqyF8tvgA+b1ODNY9d
7eqUkjSDjo+5Vm12QgMQ26KSevvwu2MLC5ZrwiPngOn4qu6TVp9Vd8RMDRk54yd/3EZdLCHRtKUi
g28/VTiO+KXQ4by/dengu5CT4Ro/R2rykpsMLpWhEG/FInBGPjhJc/plmW3lFxMRCbLYvIAPoAhR
Psqm3zaibfWutb359nPeS3uETXtiX8fnx4oPNnWEsxh5n5kxeuIP50GU/HCvShvllYdeM0xF4PE/
mZwU4fZ+vV8tXPbXuMEnOifaInVvXWFdc54yQycRGfpLGDqHtk7E9TDdtLXmHeyEc8Qlio8Dthtd
87QXwKZzcENKT/grZJxFZddqTPZywMluZEyo1uMVeek85GiH0go6YTT+g8zWqjq7SF6nF4gHxS9m
a4f6B8AFrL9qtAZThs+KT70VHne4Vwrquu697RXYXdTnw1YYh2KXFs/llLKcfCOiVNv7cU2cuwg5
RXoNfBBPuTO5jfcjAut44TWqtlKDK1DfwZB++XwLIHFhFxIBlIxQdG63pmtR+2o2Nzqp4yFvG8bG
m+mIMCQmfs97AoJllvD3jAUWFTusXfI7aD9E6MmjlOZoqmKIj4ko81mGTdmOCHV+T8NAixvAQ7V5
EkBuXy2yUe5D1rGWeR62IXXvXBK7KNUb2ADkJYQI7Q3S/yA6YZja4pkJzdWfUjuyqLYuim0h0fag
uR5yXuc+qJCX/4y+DVDeOi2EgPXdoGVPU1sx4IaoqaNfU9y4W7luuBt/trpKZ1gBCmZPIw5QAwrr
csJxF6vmS7iATd4fvtc2pYOyNTjpyGT6aqxDtZ4z5Mri17rYhb4BSdZ4tg4pG1O/7fLKGKWfB+SL
P5alTZfSb/QBfYigowyEF423SdDK6ZrnbKiuYtuAhTRawQguTbCRmxI0wzvAVhUXzZxWIk+raP0a
Dh03WA70a3g91QuOUBurHp/T5KkHA8v1jieM/T9A4oL4a70HZzBhx7+uG98bf/G1aSgtFSZz6U+t
U+XRQe9rcWCG3UJGEJzHEau1Z7wzkKEnxOz9a1dlj5uR6mdOjmlS5B7UOozPJ/gZwz3znxBaSOkW
QwfO/U/2pm8vmIF0Q7FAWCelPybxdp5D+Hg21ayzzjJPCGMmYNt1t226q51t3PBKBou5RdTabOe4
lfMHZ5ReDhsUy3YHjqLkuXg1UefKP3wYkO1Y3hgYhu1hiTJxy4ryUl/Esm/BWYIDAwRsHdSsyg5v
REkzBlU5+V0X5wv27Qh44gXcT81umOQRK25Dbp3A3DXQ8tmlMdSPwlOwgkU0WH+/8ueFgW11VLOe
x26eLho9VV0EPVsGtz682FBWK+vHVym+XAhs97HbS/ao16mQ/u4dpa4juRbQCDzKvORNAHUdfkfe
REl9Z4mLwnl8NCngXdaJe41UE7GQWCN+sMY7TnHj6eCyZ+Pyux2X+n5jBRq5S8Pn9rBgHs4Ho9Kr
EHN8v/O5xyKrCPIBtmzkm7G9/wdvhe4pjPrpo668AXHFdoTH47e4Jr3zgg1cFXmSwi0IXHsqwJ/k
kRuMaz+Czk+689ITBtS7aAovh3XGf17DXT73ttLjmRS9KLpw/3R68kWy9Wc8IBBAabnv08V34s5e
YtQCqlBNnURndnxU9bytDMLlEobfxX/U7ht/mLfcappR7w8Jqll0kdLx/FIKc4jzlMYqO+8tgRVP
a7U1L2EbclsbuVS/O1KZQCdsGHxA5aDRapfO/NI7YODJ1ib6WGqWQvKZ4Q0emIaEW04telXgaaKo
xDJ/4QflDmUD73MP2tchmYl18ojLwIJwIY229gxzbneQAVG5uRvIBi2RXN0Rc8Q6BvUe3PFFSJu9
tHs8fSEEDvu7cHcbBMkDCwz+JvuhSKQAP4tcws/YweOT/dLRLMUVsiyS+uwGKv28Jt+EBF30+jM2
8/6fh85mwFwzZR5NySH6hHxrm1si/njcqzhW4Y9g10q9G7SQybnqfBVeFkFJudlHOTeXbhyI2p1V
sKGH8c3AImvF0NICF9nrtUn0L6yAOZuOE08fA+tp/xnU1D+dDOfoYqxxqgERJhv5qrWYDpRxYibz
EtTjhnYqWJv9SuxkOl2cbbZPmzWwPQD5OMto2Pes9NMdXqh2enbiU9FsezlNjK4INcyurhAprabk
f3Uf8awHCZOsJGJoyiwrziilh39ySy3E055ANM9IHeYfh+9rWcQEtz0Nqz4+q2qz8zWiPr4IGocp
V0RBDOe028dW5UBj+/AKi406QqXdwiVOJVx1znqHxIl58pU4rUCr7V0n2+ZVmK7vyllixHIakzmV
730fiHeWDEZ0a0uctegDh9Ur9sqrqOVYWOgr19OhwbxpcP/TlUGfg9Y+OlBOme0/pZ0De4a5WTWm
FC05A0kUkaCVGsJXysTvogc3EYv57IlUDfM1gIUrjKtYSe5HR8hiBn1pziL8lnBn2L5gDBhM06vx
Mdk+L2YhqJa61AWnLuh3NEWHm/WFij2OtpoHTTpvFU/6th+9NUbA6SMTGK2sPU67T0irmznxjTfW
0t5Rv77bTtw+8chIIlQfNXvqIKS1WyErgkUZr0fS0OZyG9MacFT7iyhnz48HfIvUdwTtlALx7TKb
UQIDB6EnxM06yteJ/S+4eQjc0m4Coge1pIuMgQJMOGVtD7881j5Zrhro8T+HagDAEtDfjc6s7ugg
GjE/b1uTbddWWO9frERcnRYQ7J/toZAJ8QaKa9jUJP4mGIf1hHw9ZhnEirCEEYyeZwQx8YllhOof
Doeoa1i/9x6P2B/ay9pUcXItyOVExRuowOcFmGZm2uhwUQExkYtzTSOYXiJ+p19uMrO8Vbc6aS49
UuP+j1rw38/pJWCV2boY/SuA/fqGLXpnvQ79KOu+lSzHVMSDZUL3ARHnJxmDh+f+mALTqTb17A+q
Y2uKKJvSU/q96JVrOAHvKsKOdrgw6gjW9OpO9DdojzuLrDJSLLEnYGVnTvPY3XlIRAfuGTjFieX+
6mZc9uVO6LiiW4xX9xf01/bE8kb2saChWL6JPCFdEGZXhLk9jPvVLJnT5RpqUpRQOV5w7jILPQGO
3qPpskDZ69wsT4kJXVOSf2LZxVzHKc010jeD9FgZ/wRu3kHbeY2PAhyUvfnREeTF7Vs8XUPFg0y9
J2MgndsmmNamzGaI3CJ0O2z/fOE7x09UF2Bneq6yuDS9G931qLjE0y75xC1J0INaC3QlzV2vrTc+
BIdZoOnULrJL4DTNdzSB8p5cFihx/XIa3/6cM1mbPHYn/c9K3ZofFhRXPtBr7N/+B2lFozu60r1A
ntJthLGe/UewJQkSgCKBAC3fzrdSmS7MgwoT3OcDBJc+qatBdysaBefNm2dnu92JoxtRe2VOdA+A
1W9nrP6j8MWR/RGUCLMs4G/cBOn33GFYwUB2JEpFx9rknWm1w9c0ZY8tIxcANNSme4UkOfsdoN9u
z3oNOTdZ1lvEiEGw/123bOel62bI4xotDIeq0vWXw3LK9lQHDmxbWnVD8BiKdEcHCtxjHo9g3T6Q
xHYLolS0d/m8HfFwCTVyJlLiM0eVwbErVUibbI/H2vobHWolf2v6nJo1Eun8JtyWLrCPfLwcsmDY
zDOBF5n+GwPrIgYPjWa/RR6T/XXg1uU+aiAfRA/+GobzVWM2nqEaTdtPP9nDECQjyt7+x9mZNMep
bGv7v3zjSwRkAgnTqqI69bJsy54QtrxN35N0v/4+ePLZZYUUvmewJ/ucg6CyWetdb1Naufmt8Vv1
ScK112vn1nwpojz1P4gwhf6NqCX1r0ezjvL7aZEr5uQlXnMQkUTrDaoD960WjGsflgRs6Lptm8a/
tmrFhMDuh+yDgz7UvTV6LdIDBU4oApExCiFzxh8MkCojbOlV3SiZrlMHRCkYtTu8+Fyow7aL65pT
uKvMkvDShuY9tKwO9B73vLsUVmGxcZNaQ6Ao6W3vZyCgaoctWBluqCeKfm/XSz5sILa2OHsSLgb6
Pq3OBzRUA7VJvZDV2/Ye5LveXsJ+q9q5AsyqhJbbiO+O4ZVuxooawvXqLXq1dq1QUXTuKsIVO6B5
WJDnkC3ob+cEFHKbNYVXUaXUTbnF3Jm/0PNrs/25TKkU8cpw1nOAiskRWwtg+0uSjfm4QUErRaBV
rOybDt+maGd3WFLf4IEBCbr2Rd095aCsy34m+WRdjT6wGtqKNN8ublfmexuyyQyZkrYlxfUDVpME
DODcd51nqwYq2lLIWsUhM7q6vRqHLHmy2rrotkOXzsZOT/BsmalKWMc2CPTdQjyGsSd+rpBBWUdR
fR6tJo2vbK8eqEflAMuST0OVWSbjfFticYAxWJNX06Gb0iqlm+zKjsran88oOtL8GamyOmJFqB8b
sn1TAPm6/jY6Kv/JNNF7IvMGUFuLEAL9IpYbVIjZXY5k+X4sK7IpJ2YNcDT1LB5zyl2m1gysH+2B
S4ipJHZJVEBj22/DXEBgNnU37Meyk/41QKOldtqLu6/shmbaFTT1DLetkayIilrzS+ENA3KHuYXQ
NkeO9zOafBEFadJl0xZqW1cf/biRPwsDgmrg5tAi6BBJT8OFt0lrl4lyNn3XkPg/Tx13xDqVdru9
vTSZeWfNnPNbBhGiPclEh8shsyP5BZ4TMgYxF96TRVpve1dDs+sBoZQ1gpx4YXWnvZlDuvMGHO+G
yXO+xUmWqgPgBfOuKuqSs1SzjywBK+/8yKXeQx5VkRkoR7VFACsV+luXt9bVUi/MGFK8S+NzgTPm
Q9V31TEsKyhJogl5qTkZwz4IK9M+e6rglJVt1X0ZCkOYexWnnO805Byy/JH0QFmSu803iwvl4xS7
XbuNsdKRgenE0jsWCWV8gJ7JruGalA4+UmFUKZQrNdyw1B2Llyn39Od5Nhp9NpQ5ElUaDfZjbTn1
bG/CQosfkVLMx+xSAOaPmI99GRYBjtfgCG3sF44vPHFJtkJVi8XYftEOTRYY7BQXe8uYrAQpwqjv
Y8Mof+DSQbs7m2b7tUrytNpDuYJ3nA4DEH1FTrhDLV6an4nC6uIn9DTjR7oRBHKTN/u7eeH2hP0g
TVQyLbfxTFn+nei6cUKYqDnOiHaGZmVKDxpzQR95m8Kd/IgNJWMzu4mbF7QEWb/xMgyclazIf/ZC
DVbTLVlyBbLBKsJQc+q2HtFYX4m8Tj/NiZeoTcfgI960M3SNTVIky7Cx8ziBT7UOAa89In2mwAo7
OBaqt2B8Dwwim+0oDQFA0s34hfUYYTzZSxExf4Dv8KI0auWTGsYlP2Xm4rZ7JSB8b0Nzks1BUqyF
63zeT7YDA4mgMWJqMNz5q5eE7Rif+xL5GSChEPnOGCXHrDYqGzSKF0qvi4LRBIz8Bo4IzECI8KXQ
wxLknWd0Qe1H0y1eS6P7feFL4o1C3Whe1couUDulWgz7OPG1DNxRztkxV5Pd8L0cTop8yXuUO0M8
JTtaGLz5NxPlJMvBZKYB2F5XX3HrQrzFTyGTHTPOlThUm/53s4ZBtYEBnie3i9nlTWC4Hhwt6hLb
5uPaJSd02Qyh3reIXrqjZwCeM5JdYL+2vcWa6+Cwdjv0npUPc2aGqpvUEpDLj/CvCXALF1BU4v42
o1O7Uarvop2K+0hdu3K2vssJa1QmpMNoH8CNpvnQJf5Yf8s61YltMsB1P6+sr3pnQaGsDyB43rBz
jQi1FgWG5x07a0zTm6Wxqhca4fmRUy1LDihikhujczVpnFOUOFeQvf0nDK2SFzX2MPs7BtTjDWVq
EtO24wa+KdTA1QwvqkyCKYY4ukUugKCIAWwEelTRDO5xVyPDtkkkVzNUOmc5jOnQ2/dIo6xkH4o+
vcbfdemDjlI3u+3oMPallnh0+UbTcloSZveTaCA7PUMdHJ59O0xuxcBob9cVjn6B4et/jRWshGtD
p+NwLiYYzt/yoi86uANe4yLc9OElK4EEZEdLOPhcUfmkTgRtlf9x7FkfJwu3YIZ1ZWhvueaXbMPd
pzEfpVnqcPG1SvtgjNo2dugMykfA6ORnZQzGSw0Fr9zQv8DdamNdfDOKktoQ24BmOTLvcZPAifOM
wimd4oB0zHVc5ckEchF17HULYlDuGhOK7cazZWYHmaUMBwR+Ud/LKWbwZg2ofKhbmmzZTSUK0SBX
CVzAAbM2eXQN2B+HVC/ii9KwoXYWpOr8YLoq/O4Sr/zY6lCjZmaWdofiA5qUnqC0rAY28HD6opz7
kwOOvc/ceWpgK7B+CsRsZfs5TgdDHKEg4lPYSmecDg1wZsNBUHjfEAHLB6gR4jvn+eCuPKgs2oMf
NvEHKzZ1DS+f27l/iLOxYhoDQzQM0mKaRy4eJ8mOlogEFbY701bS3JfVzgDqfq6a2NYHOdNkMY+K
quImFuRIoMsLK31vxk7d7YZmHq6zISvhikJspGmSTPFuEE1UJpTWZGFwX8iaIGW7T/R0NCwQ6w2g
qXUUde6acLQmlDkILrp0h4dPeeWkZWPfkaERt3vXWGGWbvCTe/6g8iscYb7PZmHGRaU2WzE4AWm5
9QcZTgww8Dnuoejii4+iZazm7pyqyi8CbNTU1wytHDx6/I+9A+eaORyNGPIpxAa/40QE/36CXD5T
OTuNiG6iVpf97egviwajUKxC9KYRjVBL8Pah08jjD0UbhuqRP6oEkkV2E27H0JQfw4qh7La2Ehpd
Fcd+CJGu5AD2Y+h+s6nRjQ+M/q9DYThqXyJYuMoyFv2DMglOOtKhQ66nu4IA5zaWET7n2aQBOstq
/OlAIlhONFztdDAY0cozVHdKTLfM5B6aes5CSpPsRlfWCLMUfvuTvW6I7VJyFj1Qdvov0BUzNL8q
0s0WOZagV+2rKH5ymzj6BkdIzfsa10+HHoKsP9RWthL7pvjVcOKnJ9l3wOgvYqzbcQMXNr0ZFmDL
M8kRxbCdiqz7OYkY4DpTwJKc6SufwWhKfu2Ekn3Zm46ul3PFVo5IQUiS+yQqUtQViq38iRu5hMfP
VD+6iWE6e2dI4Ync6QwpKURHRrC7cO6bqyKXabgFofM+N7jlZAd0f9QwusCZ5qRaK4vPlkiqcQto
nyOuYVyEx2YE3reJQmbW2za3u/rzWGXsMiFSrC/xIiVLwSnNvg+Asb38DpItGQHuNKMsmUUd3ZHC
V3HTDvkUgOvbYVCkI9h1bUjvYxnBTeJNiUu/YZNBj1jbuA9mZFv6mC8e1UqoPI4I10Fk5CLU9Xad
1XHd+7Ku3Gs9KSQDCgCAY9ca1c2Yuctz0jpw3TrQdn9byJAJmp+ZdDMiHeb7gufwVVAZJGzgmh4E
hLlMtiajfyeQJHmMQSHR9AWlZRsmhaWuOHdaWFLYKgg7O0Clyby9SLzCPkwGg09stMr2YHoJ1Nim
m2VytN0wsfdDEsuV++Wkd30/hhX8tMyt75aiTcoH9m/lnkLLGKcTIgjg4NzWd7FCBbut6niA7MlH
pArHcUqYtaVvMPKZvLNft+VtRCR9ePJnnEKgrmQL3UMyezBXwvTngkq1PTGqpHECjPIT874wHK/e
YIWW2ay2dMl3RR871a5lJPq9KxjDB6ozqnbbKNAjyqoleujg9E/fml6SnpFQpWVBCLHDPdQDA6xj
PbSKahETy5+SyxF9hiL4aWe6Ii0Pg7aH8b63qsxFmJfPn9RIEgKPcAsPsYFsr7xqisyD2cNZ3egl
Yu6AZwMHexmhNQSBarh5igway2bKXIs/NEwZaADL5VCNTcP94ccqahkSTnGy9dq5sYIC3+vT5HN8
bmFKYobqUCG33F9T233shmhxN2NHWlRFoWQjr4r0/LHLQu8hYnZjUS5Ax9+Zdk8uswWpCK5yFSNZ
LrF7RpGRO924cULVfGPGwQjeL31J92rH0AT5OAloBbVgdoQIbmWBkGoBpHG1nTDYQhAcYHkTqb3V
Au6fZmgwwFUl1FHKrszsgAGhxu0aNSbGNs067rYQf0j7NC2QwY/OVHg/mCkgpDJChACBnJpJBktV
zB/ZxUwIEVLOG8+aK+sgSxxrMUMY7KcG7mB1Xfnj3J+jxhk+scHXxL9BR0HhV9UP2cv5J1TbBPVX
Y8zwuTwKZqBtgVAaseiea7ZIAtOveqbXCOL8gzF1S7udojBcgpZ43YeK5X5fwW/6yUDc38HfW3VE
wM3t8zIPS8of51L/jrQYyEKGqLlj+tRQEk7wVU5U66NHLd623qYKF0496WPPsEU2U1YB0SMO3JW1
ydlNMd7xGwrZ+fPgO/0H2Vjdl6lQ8zHHWig5N10urhQx8asAdUQ4k5PGAgdXkZsAmhWm1w38tWcR
t15JOVlZNRRqDm6WvGqmAOupECyTzBZ19EbDy3azjJH1+KPtHWIP4sKhhqSHHYPReLALvKi8J36t
+YIpbvyYzJnxxdIlg5tCcZtcY2GVywCIcnC2kNa9a5VOiEBI8LEhMZmEBMpMQXYoQjEe17kmMzsI
8+MGf3N509lT/d0kCHgM9GRjIoAZAnpv5VWRe5iIBPCZp0AXeuxn16ep4+7Z0CD5nzp4dAmal1C7
Ox9t6JMDEzk9gB9MT9SFzWfXzojRklYVf+s59aYgL0z1vTFga20gCEfTAet68xtLAn9RWhOTXkiN
0x3mEPZqcrc4NtEEbZYFna+77r5s+hZCtFysF7fhwtwgwofJWynct3fRouoPCTk2MmhqHd0n2D79
4DJX7s7QOZp4GlN8EpBt5d9LJnET9PFG0cssow1DTmaMrNqhggq0yBkSeo3eFF6rlzlHJWjItjGc
eWAjgVMzg1q8JbbCihlT2FPk4y+RYEHUQ97ShyyqhpBrfnSfcegc0abIwrmLVET/Y6W+fB5CJZjo
V2p6SJM8yq9cSCg/XTUkz51Rs5cL9tYvcHTRO0zqCrXFzij+pKoqHY5NsqC1UJHyj4YvxXiLtovc
ssGfNFxIkcj57LkwRikeB3CQKiMTdZP1k/tlHicm/5P2+/CQaboWC8Fdsq/JnzEpjboVMEbMaB8W
Y5mvddOP+iSQz/k7N6NRRS04+uqKKWhXsAkb/gpDV0DQaCzTjBknfhA7x+rT+raMQuwpWL3mx4zT
ojxAtyI7ypDZ3D1mrk7vs25eXiyUCqfJQhHJ1E3PSAmHqolI/p6dBWGRB1Tth64vtnZNFXAq3cY2
oZUYWMPZSZxFBwdfBebsjl1Fu8mmvjyAxcfW16mbxqfKHoxujyDRvVn6qGgPLnYOXxJNZwGwWheP
kDHLcTM6fDiWgV+CMXL+54g93OWxyrUzbwAPZpi3reFRlVguzBRtzGBMdPhzdIxAJwNhTgnLNyks
m8JlaH70wqNJ6GEL9Jt+dCebbmcJHwpdSGMvIf+/mIzZ3JM9CvmfXmqnAE5xzftwyQro8pWnn9dI
6g6uV1tTKtil75wXSJJJkOL4cVfiN2Uj0o9YWquhyV3jQ78PZiJXlz2a8RLCK6KYjUNk2bcRHTzI
ued033y3iI2TBmP70CAzSDcom5PbHjJwurNkbd9b4OEsuFkyEBBzlYQ3yAgT5JpZ6991Vp5PB+SV
RBuLdSwDP6b5YFg96JRZCj8OnD5v2ElG2+s7f4ymKJjHnJSyDqv46shJRfHlFxYxyazMnGCSycty
lpbCEiQpYYbEESMyDqXek4da2A56yF8AUbEKPIE2uLG2MzLtK6eaBhZfATmJGipmHIMVi4bhZzG4
+p61sX+XctNh8sKd8tVFpdWekziMRGBMCvgBPGKUgcIqJNmhoFWPIlwsmOuyjgviLVp138cNB36n
qfeMokHkirNNzVGOs6HPaIBserlbsrAGZBO12psMp6AulbF0tpoBDCCkaVaP1GvUdGNlWijWOk6s
w+LI+S63OE43w8wsbXTSZK2mW0DnZXBTgLEqibfJBJ13M4REtVzJ2sy7VVVCVfmd9kYpjD0cccd3
5lpxHJMEMmbF84ONr9bnsGo6PBRiCZ1+SThM9pPp9+3ZpJl5jEaFvNR26gQCELqoYVOlsMpvwB7A
waKqsz+FXhbe99ES3piMa8Iru3IXtcU6wxgD3x+tYrPMljtf1ZGN/dnUm8VPghXrL0asw08zHNDl
tLpr/WQCkhCQVsJ22Hj9MmAj3sRAY1boF9ddu6rKpD3E37ElitWB2CByIOc5n106XNwNToaqm7sw
bixgeJceLHBa5n38DHGJHMlxQ3lUBlx4ZPXoyHZe27TrKeeKTY/A6GyXBdxV0tscspQShhbQYNJw
Zy/Kg5gGa5kQkSzX5SP6BX0/p3p4kEXVcWxDTu9g1sfT59Ze+xW0IMMZXwWYYV5WqPGKMy80P7Ak
EUW4sywH6GhYcwZR6OHXoFq4aRsa1dWu3+zHq9Cb4EE6hoPJJWO8Yut6kWVGm4zQqv8axugrHw3V
8Ab4fviiLQ82N31L+xj3NfR7nG2uKohQThDODOPwYIrQloUySn5EjbamHfRvbFxW/wuxWaB4hHsH
HKZH/C/9z04o4k8YvFcfsilh9yR22R9ntzJNBjKxfYXYJhKblJVDYAD1Txo4mcQhYk5M/1D5qbxm
PtuXBJ0DeN+VOod8A2TtPPW+N3SbWsuW3QDPJwReiLhBbcrJ7nYJk8bfRBhPOdvOKldFdkSdExiR
lT67Xdos+4aRi77nT50eWy4r7PzBpkBRXUf2wYJ0AK4kd5nL53KYdRb20n3Cvok5UJ579UvnD6rd
WJHrcXXkGhUGpA04InbbG/0mWiMVtqkMi+TQmlPNvEC3RH+ADsnuVix+8gTo7zq3rMYcq0/h6jCw
Goc7jjEAQ/RIw5wGuHSaKDCzEXcX/qdDE+BgjAdBqpaWf+sDcGz5tuingJMAX7FpUOmuHcY+3XeO
8mMarni4FWIwV0MAL75ZFml4H6LQnp+KdUcCV6R0vXXlu09mC5gJRarOrqLWyyVuOX73PDD+nA4F
evnbgguCxKaS8N2IAVTFVaHHr72Rjv/hfmBf20ZhY1OkvNDbRjaE6DOqNBMT5rqaTjgNOee2JdJx
g0gl6rcLlRbrlb7f+WoBin62YF9SRsExAtSEMqk+uCKXdTC0g4trDRf0tkMwdMJUYmgO/Ls423Tj
xKAgF25t7iQqIZgotp6/5moE3V6G2I92go64+Aow6wXIdVeIR8I8ONLuGfIIZ1CfBzmAKxle47CD
leN/Y44mcgT1VrxeEhg8o33IR/mEq5r5YepE/mKwTr50xVTdxHY0rxKQkGPUCefyBdG9uaqNLeAz
H1e6/+LCIC+LSYw7bWYusSuflT5f5XaR3xtZmjnbBc5vunEUpINnXC4ilGtEs6I0w2EZ7H6hc+Sy
Yey866d6fJzSdOkfKwZ3aKD8tv9UgFHC/nRs5xmuxegdoIvJBtZPyXGJUalyNk1DI3oczcrovjIi
N8utGJOmvgbnqM4V9dZyaOG+iCA2IwN5ApQtDHeKKX5Y3bu/WlFINVouEEjgY/eQ3RYzbXqscciL
2DRMmCoAZlmnh2XxZ9RhZU4xXbumz5qLS5uymQNw2s8+1J6ttuK5v/dLO7tFGNOm12OdO0GmzAKS
VRbJEiZwakeBA6pcU1IO60S0CZX9gKMZMnTHSrzyBFnGlVt4WOE33LSi9L7WTpvuCdAQZdAKf4R3
6YnmlkzbptlYiclfjWhGiLPwoHbDwPbyQ24VeXwGMK2o44g3ggRfdrP53Hu18YPuvOTrjpV6mN3C
hl05p627wQFSJx+aaOn2MppmHeRiAgFYxNDBcZVhtYdFl95buBZh+1RV9XKbNI0k1hbZDOl9EGyj
4vZ/oAC6Rp/048n1hviMxWatbgaRhP5mUfNk7f5HhLK14b0WpyUciNeyirIusc+xyzwYMfOd9jDM
zYr/qwV6QpXW87Fu51IFuebamjU/HCKIbHzHofMVM1DXVbjBYqUrLFte+EszBp0Z9tT6ZAyLubWc
SsIQgaIr6Dvf8e21XnHVxPADj3V3NTtFqPf//vB0TifMiFHn6JPG8mAXYmAUJK7wbmeMXrYgRuqr
ES70Fz7FINNtKM8V1TmivlS+4xr+t6mvxUsTaMBoSBHScOEubbCkgc9MferU0u81BpfnuEuGw9su
muv/y6XjI6mVvCz5K3jXXxitGhGw7kxbctJh+4EfMPosY3pHU3rGCTyBpqrJEVe//dDXv7K9Xl/S
JQ3Xvni3EjnjGAJCnsZhsO4hNHgH/tvG1lY5ayw0cCGCaRMUnbvs6hHNca8Wf1uP1Xuhv68tLfXb
H7J6fv5m4Y1zUqtal488FAVOehCuPM9KrpB+Du/kvr76c0KoI5Qbk1RktH8+SbmTmyu71SeXGfJB
svRu3XrxHt/+sq/+nIDLvJIkT01dbBXZRy5MqUmfaqTHJzIfosBjjvMZv6vynLbwGKnGhv/LSv3t
oRc23wP0GG11kt6ZYFsgMts5VmPrBG+/2is/Ff7l3mo9bSrLlBdP8alyAR5tfVJ4GwbM7vtbnY0h
RmxI+N5+1Cu/FT7zZEy4EJd8YV/4aWuMk2CGpPpE4p5AC8uAcw9jkgH6vz5HmNL0XMyHLctWl9sg
LjnOobOw+tJO3laLgA+6TNE7a+Jvo1yegkJBku9Efpi88OXFeBECuMPKC7FO3HtVIz6G/mRM5yVJ
xQlcMBTvRM//7ZRLipWJb/P6S0H/uHiiIKJE4S3UnSgR9KfYoc0w0jwLptKN9KZdLfozt8LJLRTi
HRPbX27Nfx5ozE2kxwdFeGqyYv7cZ9gASUReyXLqB8O1TllYIpFh1ODTBdelqE6DgoF4ajX12JEp
gdvQpljOWWtkCPvM9BuaqxB9MHN6PFicXM3FFtVD6BxLpLEQCQo8PZm8en50LpTDJL7usHbLkdcX
ASFSPS6i+JfAGSTb9km1i6zfOT7/Xp44VbO9bbgzePnL9d//dmhZfl4lSSJmOK2Z+4TpE1yGJTYf
3l6cf++39SnEYuCKjcv05U3YZkZmM+OYGV1hGRAbY781hlicxnrp3rmEXn0hH6jSt9cY5cuERBPZ
6eJFikcNIVNuG6R2JRG+s6tfeyHfdByf2xRupby8dIzWb1vfnk8r92k7dw42BgtNHRqFfw8qxFjP
tLi4kX8SNHlxVoFupoW2m+kEZmEA6RXMT6sRwhxt/1XTmOnOlVX9zg3zyq7zLAuQyyKZ2fUuszGg
VpcIIb3pFNGVVZu8GDGY0uPqiYQDooiv8WmNv42+hvUrcmOO3znNXvm+noUZCBlIwsP/9mJZ1mGd
pKpv51NqJPk5dsc8UK0eA4mFzb//lB7e8JwwtilscRkYE7kpRvAZazO1p2eIuxoBF7NfjsDinSf9
faHyS/7/J126jPeNgR2MLuZTTxH6CH/LvS39akYKI4ZTg2MJM1rP3f/z1vPY2IL05jU/4jJ8G7qa
kG6SM3ATboNLQ2HsYlgze5Jk/i/vxw7nNIF2YlGL/XmWoK6jV/fQinTwRr5LmBcvRU2fFCdp/9D3
nvV5Zuj7/d/fz6MNhJXnW0L9Skf47QDDR5oWdayn02hj8D3aDWKjZPhPT6P/zk30ys9H9IgHPMgh
xn8uqq5mtqtysNzxlHZDf48jqNzPeqk+Muptrr0wgsiYmC9vv92rz7TFmnhvYhj/Kyjst7dLZmBF
ax2XDhCEC6bAXX6V4xm/SyZMkND7m1j5zPDK7ePbD/77opfW2i2QYwGHhxLpz98SPlyZ4XHUcOk5
MdJohu+5PeQ/qkJX/0kMR6J3Nsff5zYPlNTvHjJUHJMuTtSWjTfGKEnxpTc6ekZ84Yos6d75DV99
Cuk6wmTyof7K/LG6EqfGqW9ORTVBJ/Eh8D/4qSveeZm/jy9ehurco/QWLoGUf349C+jUHsK+PbUj
3mSwebrl4IInjrsYJ+Kfb/9UrzxsTTCiaOaoJOnvok5n2jWrJon7E+Y5xlVPaOE+nsLidjbr9zKT
/r4WpLtmirouTCLiZS88/f3RcZgqhN3JBUObsQUxJ7zcMRqEOz0wiBzOJdac94QO5XS5Ftf826/6
ys+HmRG5Q1gnUlX/6gV/2w44OS5hBpx6csJYX5u9hvqC5OjT20957YOyvzmsuQOR3Kx747eneMlS
EQ5V6VNciHgfLsU3hLlFoGw4x28/6ZVdxr7mQOFxpmN7F8Ut04UxtibVntx0MQ968qIU/BpTZ+bP
gz5gndr/e1w1/SC3nOmaFr/jZZpQXRGKILEcOJmtMd1zPOMO5C7+lUB3u3/77ax1OfxZP0vQe8Vz
WC7suYsTE1VfDCcGcyMbnWdxXvPmWqbniHQ2aCvsc+e01X/oX8dvhAqIgDPQfBLYdb9zlr3ye7Jg
TIdzTFLiXoaywGyeRCNWDgOc3ic8aBlZeklnHOcCkv3b7/zKL+pzS0uKaZM3t+Wfa0epInd1kuhT
AtPryhhr52PY6AJFXwdugp0jES+7f32kDY2cdWTzT5998ecjYe2UZZ6k3YmoCBwaHDdgDtvtTOzL
t+WIIP3tx/29B3mcSxWPPTKkJevill9GgMm499pTbMX6hJEFik7e9Z2n/P2b8RRF+iWKFIJgL5+S
wyu2wzFsT0nvL7fY5niHPPIhV6+WLW+/0OWj+KVAkVmoUJ5cwMH1hX/b7kZj48CvDYbpmKueu0p2
sFZVtY+c5F+jvH49impFeuAp/PPiqGb4AqOszc0TiSDlkYLlGfnguGqzone+3+WvdPmki3VozdLP
sr4iaCKux/2oQ3dnG9hyvP3p1g38+wZfn8Kdg+AWgONvcGNIZ8uC0medLCoRnFMd9xPQqzpRr6sA
34Q0wN3RvyH7pAsmvArf22yX9xHPpy/HCszkLxC+e/E9oTXJpFOxJOg6iub9VLeJeHA0IVdXGANj
EINtk74SpjJ/lLgboI3DBgRCapc9YXFnPvk299W2LdIGaiT2+GW8hRKsEBXhtYVQv+utdpeGvfcJ
9iLzTCsW5c+FfvnDUNPz7UPsE40rrCDDFzcHH98YThx9BH2simsPxq23SbUSFskY+D5tvSF0X3Kd
OfJAnkz2ohyG+GgwDec/nFzlS4ux2x2+m973Hu0WiTbx6r2RDaLGGK9R3SH2a62ewC8xQ8mgJgyP
3ZSn5VWGvP9hKZ0x24dDvfzAYa8lPbVCAL6bR5YaMo1GPI1MXFnbuB1XW06M0tpPY4ZTCJGSo9xE
zJ9f8iyMh6Ca0x42Cqm3NxmZDuYWRSpsA8PJpgHBZ+9/zxDDPMCfaON/LNB+/aK0fiwp1/Wp0P7c
jBl52WRL4eYp4NScS8PTx2TVj7y9bi9P6fUpFu07x4vHLryMIMNnzbUTLotTmTlYCxQIjBNzGYn4
SfytQ1LPP4Yurc9DZsKJJghq839lJf12xOjFoLgNDfPEnNcctvD+0+e2VVgFvv1erxxlhKivzRcP
Ykh9sesHyFyzUboCWZKG0h9id4f9VQ8uj3gKX4p3HvfKIQNAJqw1r3Ztvi5OTqdqkAUgKQEFcVCX
NWl6TTKeegeG+zWTuThlOJixrGejkk14GQ0sejcFG4FkyTHQ+Z+SqozBq+yqe2pqA4qfR+BeAkQW
xfvS7maCSRohqKAWDEyhJw9ia5CCEu97T6tkH/lme+S4srptS40bApPG7FzNTYmrAOPZh6ote2OH
95F7v0DFAonLDWnv3TFL/C94Zs/d17gWA/R6hCKCGScZNOcpxA0HX6eFM4QAJRNpAITe+Z2S6rUf
2GNXsHhNX3nm+u9/W0hTJLAIwlD2FJteeloQkm5SI6+Aadjkb6+lV/YIKLgjXfLsbBMI6s9HpSkG
JFj9LydziofPinChEzrDcadtXf83zcM/Rm6zRSTQMlWpgNgn7YuywmtHXS4mjyM5EQuoJSp+Evfp
fYwIEdniSyzu8GQh/rsgSubtF7XWXXGxvqgOqdoAzrlFLk+DIo/Srmlg0wHVR85VXdrJM/QW/3Ew
PGdNv/WwG4x1dMccvnka8eo/I9twn5qwEp/HfijuBhDg4O2/6pVfmuEEcAO4H53dJfZcTJYVJZm9
0NV1zpGQwO6MX0v1EYJk+s4HeP1RHLmUQWyzy1vUtxfsJwyXX7o3sfOsWhhYTlLeVAakof/DWwkq
ZOEoSlbvYlEVg2hSUgNN0kUb5Gj4l/e73IjjR6wE+vu3nyVffS9AYHpi+h3MYv5cwW7EO5mo1E+V
MYkagXhif2t9whhOvWq89kBoqPL2BOZkSTC2WYxEuYHJDk9qcp5HtM/lHQTyTODwnKBMCCt79HY1
wUnEzKERzvYd0k3zWDVD+rHAp2h1uwjXvG5oZB3UeIGLOKTa5WOKGyAkg9lxIYJBP7G/9hGayi0i
g/5l6ZcF6bfHjH8HHb55msdU4ZTqNRM0W40r1RUGGJIQj7c/zyW0xIZb/SQoZf1111nr1/vtKPFx
+0OIUEwnG91vjNbYtAyIkQXJc/juZVg2x8tynXZz+u3tB79ysEiLhUYZDHLOHf/ng5uZ3j7tvOUE
DWfJPkWOMj9OcHZudI691osQs/FenfjKBreUbQLwShzhLyH02CiSyMrK5WSNtcLUAhdWyKaEI+mI
cUcevZfh/sqn5RZmIM3J6QDZXiy8bvhf0s6rN26kC9O/iABzuG2yW03JSpYsj31DOIyZczH++n0o
LBZuimhivp0rAwOommTVqRPeIFVWnYrJT6NQ9UYVmnFfgVoEBZUD0A5/yY5m/scid4mfTBdxHzUp
Lni3l2/ViYBP56HBxVhY5WcwWBCoQd7flEMW/38utbr2RQlMJEQmx5/Z4fGxwK/jOU+B4B2kTFan
nX26UWNQsmt0IRk32nTTLh8MBYCusGte5oS87y2woOmkF0zN4tnqXAYm+dvCXjmHc1W9cVjVl+u7
dSuIqBaVLsxO4vE6+VigsNVAs8s3YP09jKhz3gjKjJulj7KTJW5UM5oKC0uhxYNIh7y6AgX6vYk0
FSwFKtetcwvQnzOhizsWzlkfle53H7VAaRqzLHbS7r2lV52apG1QdyicEXEOlYFkWNZnaMkK9OgU
Ib+B1Bg7u/BQAL7fWfm9kl/fvhpXPsfOJN46q8ZvbVQ9iJd08p2+aUpyLRH04IinuPfQ2E5sN+4C
vfaGHIAmGtvA9g4o0tnKQYZ3E7l2oYeowiNHIJB/0I03AxFwDMk7A2oo5BTlC5qLTnjfDQhrHf/7
3mA+xfWsEsYYe1xuzTzKA2VCQtCvMzs7DY5keah2ZOT3sr1zCraCprE0r8i0UVRad17lHn10fZhn
v2/q6RSWUXvGa6r05HCaP6HMM91cf7StELaM3HHEZUH6k6tHo7MVhign+70TOOpJ77TuHjBZED71
Wqnafh4sgi5K2orP1xfe2Ik6l5FOc9l8PwWXC1d4gES9kAYftGj7k+Nu/YB+l/5mUA95PtKQ9wNn
qaBM3kY9ba7rqy+ha7UZdVq+KDywHXVsoy9XRwFS6wPk/P0wxwUDBWee/gA7N9q7fTe+Jy0g5u26
4WhkAqsY2oQMHcaGx5x0KyA1UADLC07AyZDG8aWXnZ3XuhHGEKZDMExnGggcZRVb5iFpTdlgoKqi
046/hhlPzhHPI60/9qqh7oxvt55OR1uZnItARtS+fI06GkhTDZvNr8XcIS0lUFbVY0kdPUvMyMWY
KMDvnMWtfWPIMJJUSkw6oasl7TIKhRbVMzAwdErvRbpwtM0oNcGZ5j9QHr23Cksb3cIWwU7c3npa
YCKYidi6aZGxXz7tmBStiYTBSBlMeHLRes9oCqXR8B36QZKd2q6L69P1jbpxK+q4kmiyYjEn5266
XBOZu0JuKVx9MtD6TNDJjrkAidnYeuJjA6yfTbzGvKJJpPlQ9XWz84W39pPpmMADyOHo+K6emSOU
k7YrPLMonm38n3xcKn7OWOfsBKJ3qMH6SFIrUIIS/JhcrCJRWtSQaep6oqkISRlCIwacn6GZSIWH
MBOjL0S7bLp4ePQU3+u2Ls4A8ew3OS80kKawWX+S6dbmbQw2SfiwF4Jqp0Hx3tRf/0RuAVqdjGjB
0axyL0lV8GJEfdNXuAKym6DPu+oO0Ht42+G0BG28HxoNlpOS3FlYmqK6FRbzNzrpJT6vYwq7CPpC
cSNbMZQLy2qU360Mrh6NalXDLmZWLeGi7CYVN+gmwfKhIsQ0LcgnGDeJ4yTWT1NqkQtGXFtW7yjn
sulstzX21bi9pwNKsbmF/nIlpsqL47TCykAQPD/105T8HGkzPutxGP5RKzMXXjAshrE9Wx1oLPhW
+AN939xqIf6wXi6ZU4HX0KDeanKbF9+u7+qN8Au0n1aSri6jZ2d1iEF0CcvJx9nXI5jPaifQwG/h
8F9fxVj+zOp7oUwIfJJ637KAll8eHiJIEpQZzXGGAmlzI3rYO4iYdNjg0kqVJ2RGTfVhxjvvxUki
BEFL3Z6+QnLHyQQYQgD30rYD8xjOs23DeK7woEIVboAYMog2OlRzPcaHyRkaxQPlXDXHdkDi0G1x
BjNv7LQcF7WAGeZbqAXKn9xBXQnCUjhZWCxW1otS4RZ2mMHoPwSdYvxJLUWKTsYIpdbX6Nu+liFu
bIcelwY2d9u9OAPAqpNDxwp6izAknOubCZHV3sKaBDaLmfoIaUC1NZi4+SbSpMOfMoK44TOQwnEK
ZSOj8BqIVIGroHM9Yt6SQy52wzoyjZ1w+Q5PXb3+dzgdm4f3z4G5fP2onJaMrG3THxC4l1wIzMaD
BvZPd/VadV67WE3+UDdjqKrUzlQdlsOBE1ozFCakNtqMh8EMreoE0lEqb7CIGBTMWcMkPfV2B58J
AbPG9kLHrJqnIRdq5ymLYcdTgeSI9DjNM4MIivCFcs5UHU4P85/BtWbT9tEKxgygSlLtF+31Tv11
fecpGztvuSCspfZd5rCrPDtDcRppltCgq8Nj/tJ1pxr+7RAV+4qaQ9Q+yXqra/d1HjnjGUoR8tLd
iPpwQa86cmnuTn8seCi5d/1nbQRz4JwcCJAKDgC9VfyyFTRzs1rRfa2EWHMIDeULnSf9CavScaec
2rgrWWpBdVGLMx9dnXDZaYqhrAyseCUmjOhGihrdrsTCkjwUUNU/M82MdhpBG7ksrT1mCoQssso1
aDWcYzXGKURDgCY3zTPXsROfBhXLqn/Mwa4gYcWYFpIshOPv6y92c+UlLaBNDoxt3SCP2gk4w6xo
fq6hIKHBkbppTMxD8GzIv0IWGU65XD1fX3MjEbIVyAbkr7DUiGWXp8umy9eLItLB0Fig3RFYU1t3
sPPhqeE0ofXf00UN5/QOAYZwj16xEcBtA2wwkGquQcAil4tTpKH4gVMrGHi0/mFXItuHI8Pehctf
WQUQ3iatDkaPzFXWqKghxnUJ0V7TTztjwNXWyrwkUpKdOLVxKsAf0qik0w4Gft0+TIThBDp5uj9i
nOE5aAhi0iiko1aCVbj+zZZjv34gJhzgJBhIkUMsr/WvXpyFDBbq0K1J5V9OzgkBBqc/SQjyxY9t
ozvSgQBmnRUTCUEkASz0ydAlTIK9VGvZGuuf4bBZebUOfOz1mAruEeoFWMz7TW+hsGHmxifdFvEx
loz5bE0WF6Oei3/0rte8SLITb9Z6befbbgSIBWXHKeVmWEB9l6/ChHeFol5i+QZUy69ZYghMGpTg
VNqD8XVqcbDYyQbeD8TqqdmvRCMDmIrGJOByRbvNuCigyi+lWPEqFwYUwbmApu4YlccMHd/RCXuv
dBhRmg7jAXPZ2dqJwJtPTdX5HoZlCu/L35BO8jRGmWwhTOzopxRlAhe3L3T6gFJ5pWYle12XjYMK
gAqMBa1YXbPX/QTEPzIzCTrLh+eZ2IgkOemxRlPOEzbWTFaldy7j6/gzYC8Gv7bcuo7FUGwykubQ
MxfxGKTbNzE6XG/Xj8JGyOTMcbqJXWgvralKBsJteSzHpi+nSnjkmvxuO0L9Og76jx758dt2ENrO
Qd96F38vuaqNlRIXj0GWDIKWrX8mD8HCtOvDnVeubX1j6m/qJRobAPVWtyxWG5AcbO7+qsk76VBZ
UtecymKssHPC0fwgsKGCm5iR5T0WbdTCz6wQWbtXk67QPqWy6L8hVT2dcekK+m9xJun416gFImQT
alEIJYFORWAWnYLQbYYh/RyYA25sqdqbLhfGohgiZeMbg04JB9cwbA3cRY3W8oKadNjTcC2HYI0j
CW5XTaIEHqZKRvDZDkZgmKW29HdDmEeh1w5I2xxa09D3UCsbIZdpo8pUQAPSy/e/PAZO3CmLR5Tp
zwy/jokZYqaYqFgBOrm8c+I2rkmWorPFkcf3xFq+1l8hNzVSiIy0m/0+jKPfKSzKg42j5jEPm+ke
au147lA+uSWTM3YCztZ2A65Mbsk96QAQXa2c17WTTLPptzMSk4Wh9q4+xnvj261XCQeCEbEMzAGA
6OUqSL1OaczT+8M8Yq0aKjlxJNG+Ior95fqJ3VrJUSl86WIxZls36PHawVFKy7mNIcge0jQufyxN
0/tYANq6vtRWcCBo0RoHvktDYJVeSAU6plXF/shHS7sNDal+NfNc/RTTYfqkjhg4WGazk09tPh5T
MvB1DMw+RMowGbU0iXmRlhZ21lGCFpUz1uurI4pOybfrD7i9mA56kFY42Knl//+1K/XGqXPMvgw/
LrTlMJaLI4KSnBGV03cOwMelFNBbjDXINxh8v5cqfy01kfRi2k6gddRsvqNeRBo/MOaXao72mtcf
dzxLAUvhUC83rbnaiyjMpIQw1fAN5DzQX+BKzZFWPV1/dx+YoGA2GJQvQ1tqC+a+q+gRC1nGsyPV
fPhhcfCjWrqQB7mOCFZYnyv6fV9pAzCQNMEqNTKdDJV+er3I8SNciuKHXTnNzm220b0CQixDH1N4
9GWaf/lBRwwbUgG2yG/K5Nms0hkZmgTBPEyqx+benixxVCJUiwjq/zLncLxIjxIUsTSN2Y+Uemoi
xted97QEmMuEB6S9jgvekuaR8KxSrDkv0TvNStXXs6lLkbLBevpTXKARA1DNCb9SCevOeSxiXT60
KPInbu7Is3QLVUxktznvNTnpcY796c4P+3hDMjSFXajYMtkwbJXLl4VxH9DnqURNLSrLHtG8oEqO
2TTUzv3kyN2PWXLS6dC3qV26qI3KwsUGDCO1g45F3Zuai1E+S0iRaR6lZ1ahUiLED+AF02MVK/3v
6792Y1NTepCqAfKHmWivdpuBbyxuu43GUDmXX1LMcEd30tAZ3Xkry9dYfS2VZhUFLPUBld0qbeg7
eIF2JGu+PBTOt6wPMQ0BV/yokUUgvYRBUo72+IA+1thmaHJxmRfKzgD9Y9zFgm25K5fLBMDA6lkl
pAhQsao5wPzjhV9vI2Ccq0jgYGUQorY8OecMpO5OyrT1ipfdoFGSMPtdR8O4QmSsFTPdkrlXcXfO
k1u4YurOGd0IhGQcFF70oigCjNVxCDKEJeAt6T7zETxp6AU6vzqnCp91QPvJXpDaeJXUrHB54PPA
yVrzleQ2TpoAVo+vDbh/eBx0s3gZ0qrp7uxCGqEwjZGTu9lYda89wsYtMnIyQvFACmLxLYJTOnhC
QqLuzGwF/UAZ/mZ9VyeDpR0naUC0TEFfdm8+vPEl+NUkE2SvNIjUVX1CntiPBSLzflnlhj8R555n
kYQ7Q4XNVZhqgGSnRQTd8fL814NdJGhRaz6pU3gbUAQf2Iv1w/WDu/UFOE90mSFBAPxefe9iFlag
DfVA+KP791ygeTSidqKaqQdHR0dZtiV63BeMo3dW3ohvzDYtKmuuQSLG8vx/XbnFbI62VdajH0lW
fWPjZogAZ5F8UqUi9KcSc8vrT/qeD61ix1JvgOyCxgVUf/VCWw0n93jUer9Psf+5z9UajCJeF0zD
gJE1T7wfPN9w3xWLLnPI5BohPeMYGm1ULa4LUNyGKsKKJ87zRPFChErDxxEpgC9DPAMX6vQsu7ey
usAIJI0q5TUKudcPI0R4bMhTLoofGkZE6beKJsYPSURKeU4JdO2pRSzEOg1Ziv5yTgoZfs7sPjcP
UbnPcd444JgBEkDge9ECXFPLIuySKs1JhI/QKiRL1GRwARmLKfyGjn6rPl5/6Rvbi7qVBMSmf4G5
xrIJ/vrIVgT6Ta+F8JNEm14CCQ3+GMR2DThGqKeRaw9nI6UePl9fdmtvAWdmHMh8lzpyFaKjokaF
UYd4osB8fMpCzAsM7EhdeOr2M8ACsXMtfayfFKpYmvfMIJnTr1NxKPsdOSkMkHiMjOehUNpfqO9F
LlInqAc3Yv5lsq8WaeZiZ1dvRImFlA98GwYfrLdVjmxUalsF2Oz4nY51ACMDcWOExnhz/X2+B+LV
2aG/CJ9mCUaqvA7U9WwnQ12ZEEvjDp0hYQRyezYTRfXNivkDx6NMZ8Y+tiR5Gdph853RsideOlyA
00PfaYH4PWaKWZ46HICbp0BtVLBDpTR8UfGD13d+78a2M4jOtO1QtgFYuXoruANhHt4kDGRhuIDp
M6unKcvwzuiFlnaHuAkyvxxF5njX39PWujYkcTrOsDZpbVxu9yrRUHvCo8OXSqs6Z52In/WmxJS7
T5VHkokWVeUmfru+6MZmZ4KCZQmxDQyGsUoU+37ECmEh/Wr2XCFzKmPEZvf2cezKtwAjOP/6chs7
jpjNnJAsBBT/emjRFKms93jJ+m3boddj9Q4uKnqV7YFCtioYQFBMkbkh+G99Nc1GzRQZV1nfAPE+
e0OoxT+sGiISMhC6IU5j1Oi+ggh3D6ggjV9kKdLVm16vjU9Ie+nTj+vPvfFtLaoXzFW4rhRseC+/
7RgUEqLQcutTg9bjra23NQ1BlYlpp5Z3KdqA6lHJovK/9y6WMAahAAItU3VtlW3MaSrHdPahAfeo
+QcBrqZZGrbnnizkeP0RN7LrhThrAREmt6VQu3zEyZkA8sZV65dzpLhGaCqHupEdV05iXrdWBTdK
IItTzFk6RVhdvl5ffutq0nTSKuaBtN211UYeoQ6hkQrNbcR33TMdYOUHnSyw8dq+bOSdfbzR6gYG
C8J9AYkuOegqH0hm+BKxWgkfDZ858FSrQ7WswM3kqQw4325l5UF8qi3uqKMWZzpNyUQJv8oRYuE7
98fGESbXBlgJK5N8b62Lk9cCLL5oIWUOJag/EXVnitHu4GCB5eFzUew0eTfuKwabjDcZu4J6WEOS
QGZUKJI2AmJmJ9xOUvC6MJTS7xJFOlkjwtsj7ZjnGlG1nQj5cWVaVbBBATzT9EWj6nKLmcnkqPyv
yUcTvdJfFkEP5w+GaV10g+49OIcobyCZGD2a364Odqfc+QEfj/HyAwA/U+/L1B2rrlkdRpj0WdLk
B6Gdy68wHdT6PqRTfUOjPXkAIdI+ThCD/7m+tz9+YfpKXJxMGOjUOeu9HbeMDuZUm5HRJkLIFnqx
Mq6AhwEdnNM0cEleX+/jWWJwtmD3wPsvfYTVUc5SK6qX1wA1qC2OMaL0R6OR/xV9N7jXV9p4oX+v
tB6ejKpaxBiRyL7Al/4oRqfDTavH16DMsIiPcHIyxqm+ub7ox0uIx1sOL4GYaLEejIhkQlIg4vHU
ALTTEGv2bT+mzU6I2FiFN7eMjm06aYAULjdrXfbzBCcdz5q6SM6LUsjdLBfdzo7cCESLQA8fg5vF
IPiuvpUorAQEi8Ey5jyistnET93UpN/wzMGXVVOFojFmyhh+pC03rtrU5U0rumHnaTfacxSBJHna
kkl8hEXaaWXESRbbEEjjsAaUE9knPVf1H5jRmy84nWvfK8PI7ptKa+7jOLRPbaiaw8FqjOh72Bdj
cMS60LYOqKIrO7fvxvmhRmVGAS+ZtuZ6TiCZsWqPnQSbNghqtzLU6jQ6znhXyM10J/eFsbOrNz49
mhgEZIUUh2px9U3MrMrNUsOuCIvJxXBVSe+mXA134vDyVy7T6vdBAfEQySni/nK2/iqPOoD+wgnY
YFKmAbqA8h+M2H0M2kOB8fRbU0fFnQ4m/BOqkOELcsHBr+vnaOPwOmD1qAbRcTFpalz+ABFiLSYq
PnnCRf/cWLjEHoSuZecgWrBbRWw6r1MZdG/Xl92ITizLnYvJrYrCySqnoR+UqKJhWbwuhNfic4Rb
LvCaETOf8/WltjYOaTH6A+TjaIIsP+WvVyxDsZLHTuUVUwYcAkyDueok5YAUtvOgABjfOc2bj/ZO
naPDQGqxul/ssKrpAuqWb/UTliShWd/avV5+Lh3Eb68/2tYe5SQwGoSnBstl9WjQrdVUpezzAf0D
cssG5cHoh+nz9VU+bpElJdSYNdPIAku8CoLBZKp1r4y2b7SSfJckoYQjYmTxFkV1ptVSuoPKrr2+
6Me3CP+RxvyCTKQIWPOxzNnO47SndlFxeUEwDuV5cmMD2Gav7LzF7aUAGyxEAv1DiwKTgTqQh8b2
ywn3bLTqtEOkG9NNngTR6fpTvQvIXZ735bGoDAmx3F5roDI8ztZq6s72EUwT9yCFLebVuHc+t6rE
b3ODdpJIDGSh1odSlIgV5HJaaH5aSNoA/0QOFZxWzfkHSFZ48IAkQ+3QlolSHiAfiRw997lAwZps
OTvaadLcVoJJu4uPV3xf04fC8yftmm9mTzDC7iCyu94DRV7LR7DCzi9bEYg+4NamPTg5jjMHoOVS
6cI5xhZSmwt0z9AtdnaC0Md9TCxgFWYHoPLBF10eUbyZ4gjjWNuvI5C5NSC/+0rP6p1W1MdAwCok
vST7YP5BVF6uYuEUNHU9BzPLjV4+AtoKs4MG4Q4NqcRGZGZapAyvf/CtveWg1ILg7HuzeBXnGjPC
9URLHF8d8QzB7TBpFdfC+d01YqPeaRh/vEwWducyxWSgRT9gFcslMM41TCHDF7MovyPkEUbnAYNt
wDsDsDBvHDUbf+gR19EJTabAU/pKyXe2+Ma3BDeELBHiIUtfd/Uts9mSKhBEOtmgMh/jRMkBqSMu
f/29Mlnia61OEsUSkqVLgGC91Zst8mkQDIMWdFZSDG9aj5/E97mrs/GHhdZ2fifrkTrcQP23EPKP
G7x8AjxlsGTK0C8/6q3q1D4dhZT5GnyB5FCZk5g9iUs+vSnLfDYOmiKq+pBhv7uIU1dVcpc4GePg
0EyrDm1LyK8eYOeu9lu2a/9EC2BW8dqy+9+VHqA8E8W1wOclCmYJqy1FKQ5iMac9YVxRpDchPtE9
NOZJ656kyKJBBHsrGl8BwUpfzDhBaz7Mwi68M3obu2YnGMI/+K2nlqdXWEB4dReDatHNqD3MA0re
7pwUcXIjy2b1AFoqzo7LeGxGkTA2H3WQAREyfqL4VdK/OelGoDzbsOqeGn7wnTo4SuSFUShzRTZD
03rzzFACv5skqT8hEmQguoGn0psiFDt1I9x9Rx5JqA+DUObkn3bm/B5QBRGojAST5VC55k313U46
u/kpsjIAoN1nTnRnoMQ9PcyylLyJaYoCr67boTxhIeDc9GqhiV+O1scvCPHn6Y1p4r5ytrHELZ/k
kvrlV4FfV8PzSlWI4bnZ4nMmZvUFrywUeNuhS7JjxbCofEpqtAFceTTs+IfaMt+9be0GSLvEi9Fc
JW9UVMKNonfOhLkg9iGVYBA1Y2eHMlMlMHdKG2W67Wsmni6MJyE9ZqI3B2jKBSZtNp56wTezSsxb
IVQcchEGQdpEY179j2Q0bX/ITCUdX7O5Uh3PhuaqPQZxoldHmIV56lqYothvQ2h1w6e57gbzzcTj
pvwRpim5iWo14qw1KtsPQxZrPOgJqvufJBFgrMP5JXTPwKH0u2aO9eQc5mVDq7OF3n3AaUNSPLCL
ZnwwUEVpTwiQg7bP7Ab9EzkxtOpr38bW8JUsqFUPGeoQP8Jai9q7Mi7w1gvbCIHQkWJYPk+11I0u
Rics6AitfKTpSs3KeNaST1i+yQikm13/POaQpj0+RNF4AixBjKGDqejJUTQBzjuJmLNbuczz2Z3J
3L9jWh3gUoE1NUSoTEzPWNPiWm0D9Pzp4IWi8U9zvC/zdILPgoZE56YApX4GQWPW+MbnSXVX2M74
22mtOD/S++SzM6watbsqsgzJtwRMxEOWxFF8mk2aHccM3zWT28zA6BpKgJq5bW8LxdWwBf3ZGADe
jqjegB4LcJ6T3ZzsN/dCtZFjrxilOD8reafkYLMD7LDiykneyrHs7kycknH9soPsWTagrB7tBMLT
LaDgfrqtHCVuT9ZsBT4FcTo8khHE93j5yeVNNpiicfOp4GBxHwClGaMpDz/Jihi0c5bJw0uGqOgv
BKUE/skZgv7ubJhd5A1Dv5hTVlKCirrZdClJA6L7N/h5zfdTY9d3vDVeOngtZHxq5Hfyw2TLhXKc
Ewf7dICOZvc2yqKxfmuy3JlHu+2w0KVIDxrafSqNkMkoFjtqihb42vQPfhdVbyq/RlXu38ZYFE9K
pipfDPi34U0cZbE/jG2ueFOJXfBd3dVNc8Of0Pzepil6KBsD0AlqmHvDpY0bndKftF0HH/mRPxDM
AsckyPUQZPDJMLJ5OMkD9nZwQ8Zjg+PL0/VbZ+Nuo2PFrIX+DZ3vNTMgl5ux14fB8lMGvw8zJsAu
gAR7pybcyLeRGUGjDQYVLuFr0R8n0xbPCHSjCOrONxy+QweXQcXtZkBCdtwrZ4xu+v8hU6FdRCMH
SQAUZuV12ULUzBpoIH424kYQVxIz2CnE3sqJ7J2Ee+OzLUq2oOSWp0Nk9jIRowUKdqOQHYAMQ+kc
BilN/0iaND7AKZL9qrONHcDGRoOF3s27qtnCYqX1eLniGNa8RC0PfC5UyM84Tf4GPKN95cg7ryOY
GK9IBSFEhzaGY1f9TzLhB7+TGb2T41cpiwXCTFuYPqaGxMrlr0jQWAxnp5ZIOFrjV2TYBadRQvqh
V3CzO6QD7feDZbfyv7JkpU8JTDNMWpwpfpQx0/uhKrMxv+ZRmgQHE7BDRDppzONDGedljtfRlLQu
iPB4sXDuBU4DoRQrJyEUK8B/JJHxw+hCh0CDefJ87KFLfGpB7yPi0WXoi7Zmht9NZE42ZsHYyKef
+ox7/tCjmWWcqzBUXoHjOMNZkRK441nYa5/boQ2+QsCPP4umyFQvjZGMP5LKROJmgmnxPCM0gWHI
sDjcCmq9+ZBNtY6tYro4aPaxPr6YKVxFN610ecQWuFMeUVA3sd8x8uxzX0S56eEKWLz2XWThYGZX
XEUikHBgMWJwKW4z5g3AiFpYrZf3TpW7Alsl8yBCBfckg5zscycrPcpiVYTVTtSNNblUORbPRhnh
QIK2OOa4dpGN6lORoCUA5kzDEDBJ7em2MEX9JzeEihU2CLFqcsLkOIRd/h1VrtQ5jFwnrStDWPsJ
m0V7bfI4/0l/N/jWNWHzy87QEr9NumT+ApIXkyebR22QEunsT5A1YBAklpSdsL+B3RUsXEqc4RZC
YgYKXf+SS5YZ7fT4NkIY4AckutF31paJ0uUexCnQzqQmcvyw7fOjhpTDSSnLYueEb5Q9nG5wSuiG
wm96bzT+1XMR8hzkedtYPhJt3Ws6JGTfqtaOB9LUOvzvNRahcumDgHQkPK/CyYBTttPEjuEXBWN+
kWYxNkgxHLm5ztQ9jb/l/azOMN178K8WYcrmJF++vwSzMhHKUHokcl23c8bpn35eqngbpPaTTre0
hntryZ9iTezqBW18PPCi5oKkYCqKtPTl4prch1pqws2oLbX1wslMXTEZe02KrVVoqlPFqdiXQH25
XCXv8wDwTGL7dtdmxykdtTO34R68cWOL8MmY9S0lK6OY5Vf8tUVKRw7McKSfG6Mb4Y7CIkDQX3hM
6mnYuVA3H2iBGtE+5ZnW4O94tIoS2L7tm1kbHVM96T1GqeMOnGnzgf5aZdUwpgpNal1PeW1qPIOb
q/JTOAb9a4LN3M4hXr7AehPSP6JdC/RLJpG+fHdTGinabIS2P0lNek+Yrsnjlbb/6dRgQODed971
xGejs7CgHYEW0MsAPLSKGhDfSwT6yvC2NCur9HIrGe7mZBoRJUGq4S1iTOLgCBelkeuoRYgsolJU
8c453zh6CHAsSr3LGB4O2uVT6wZ6udHoSNhFzbE/gnp4KvGGdPt4as5xBA2MIqZlF+GieP3xN943
Ky8BE4s4MO+rT2tFOfR5hDB9ocjzdHBkKZ+A00rTn2IOOBmRGZU7LbH3b7j6xu9qAmS34JGY0l4+
rSxiOh+yLvnGrNOvYRZ96EyjukkVLGXltL2fJxl3QCV8c1oKPkugwKf0ieQGTfAMrOp7YCT/HSSP
NA2tGJTXqWaRo738TVNnt5rSdRLM2Phr18boF0tGJh91vYh3Uu2N0wSIBkI0vR3e+RqlVuP+DGRb
5TTVTfdMy0Z6sPq58mPMb4/Xv+5GeEAFxDRoJBGNkG+4fKp0ZPqGo57tC8rdc4rt6cOU4B7231eB
oLk0tZl3kPherkJyFia0SiBVT+hESFbf32cqDLPrq2zsVJvEEuwRAwEHgsHlKiZeXkU5WDYOU4r0
T5Vr8j2TFnxKFwuzyBtLu+x3ltz6UpwNQHZM5bjwV1mtHQ1KHVssObTK7KV9Pnp6N/zS5CHdCXvb
KzFTWdTOly91+XAS3K0iK2RmAnqbuSkyETfU47ErIMedr7/HrT3BEPT/LbXa6bopZaYZ8bUsbMEX
30/cZavgvw+xuWA5xNxLMKDAP18+UFfUdoqzoUMB0BnHliby71aykp/Xn2XjtYHb46wsaAtGHKv9
rQY9eGrBxQTkJ/CgkILQa/sROSgcz68vtRGioSHjJkAhCaR3ja0IzYL4rE602GndSi6GnTTogtRO
UAeFzF8cC241jAaw5nxQGGM8X19+Y/eTFwFcV5l8cdWvtmKkIR6Uz0yqsKfOD9Ik4fE5RJUOq62a
XtESCHe2yUapzodjSAt5lEJ23XGfM9rwCS1hP4JFIh86w2z0YziK4lHKAGeBDJcf2r4J/ofkiRxQ
p9dPSUqPYJWFzgjsxN3SiAD3N98uD22fFsunRxrOurpzwDfOAt0IOB1gZYBbrLmBLecsmK3SAhwU
msdGc/IHO1eznVU+7lI0+3iDSzefL7fOaXqtwyqxbQPfodl6pq/aHro2Kh9Ha9fNY+Nupb+hoP/E
u0OPaX0iyHIUemRR4Bc1MzOPcn2KvGUCF5M9aPYXUphmcLGBNQevFXk7umWOpzkgR73A5HbIujo+
1BVCmJ4U1dFX2ZjxUL2+lz9ureU3cv2BDmcmueZhWHkppWYdS34+jBM4msSieq0rkFNuIrdCd9Up
bGKaJ40WH68v/fEUs7SOrK4Nk4eO7ipgjHaJi4asBH7cdUbuYoU99ajmABE/SGFb3vWDrH0tVS0L
PJpTuzfl1pMveJjlCqP+WE+QVOTcpj6hWRNBREHAxe69WLS61ye65M1SHL7q1bhH6dhoEZHfLUQw
lBp45vX7bpq6BpRQBr6s4ZTe6yKXDxB7zZupw8W0U4R8NJREcdXKHp5wJsY4Uh+qz9ff/NYhAFuK
GSfHG/W/1bnmq/Rt6zSSH42D5k7OiIR5JoqjWljGznn7eKqXfJYaD+gAOIw1nsZKWzMsh1JiMokB
hZ6Qy1tqrv0PW4mbgH3M5JVztLqy8dfsqqKwl7eaTCdZyTBoFEVyHFMUXDqMUbwsHTQvtlB3vf4q
t3YRbUxqJFTIFmfDy7s16gA0BLMe+EiNmtQmpuN2KDXdhNk442ggEaIhGO31IrbeKkxVdi09afbw
qkZJkGvJ8b11MAqKbeVYRsianwu57tqdm2dDpllHgJO8AWQwUIL1fsVBTlcMQzj+jITF0i/LU/U7
Wldh/dnoZzM/FXlXfLWE0L7MDabbLge1jI8zSt/RcY7z0O8hLz1rZVvsYTc2dH34bRr4Ydq8QIrW
wFojtedMbipARZmR5qd+SNMX2UxU+2B2Wv2mNVE5nLAMKL7LkhPqBzTZi2ctttTGGzormd1aqpR0
Z8N/rGEpztGlo+VsUMGuxYbadFEYaCzLT2L589Tln0pAPDex0xq3U6hkxyKqfne2OnthVmf//OfN
SNEEBGmBWcGHWW0Ls1AjpFlp6YeKed8VqZdGjcsAJnvIyohxX+9MO/tjI5KgYqAbXNiA1+jmXG7/
skMNKkxrh3a+MXqMtFA2NJzwZzIN+k5avrHnWWqBphM8AQ+ucuWumqCgoE3lx1aOIIvUdB4sFLHz
+TYfCKmI/3sxrFXK0lijd0jr22c8GTLptVKM6dUSs+ZBoxq4/r22FoM7SYVLk81EhO3y7aHrourB
SPUZmtTWzNwLD5kJ42CqwV7FtnXxAAkGfrTctaT4q72hh3FstxIHuc7lLkd+jV91CEZMGQ64V42l
K5uxErBH7PBFTJ35Lzbb4dfJ6ZIv1x/6Y/ZMxLCpqpemLSiBVceBLq5NmscPkW1p9mwk2Y6zJmqv
tPrMhVGzJ2W8tW8QVAUes5wM8KaXLxkqnqpMS63atcb/4ey8eqRG2r/9iSw5h1O7w3TPMMAAC+yJ
BSyPc47lT/+/ivfgpT1WW6A9QbBSdZUr3OEXpjcSLoiwe7KHFNmale0C+AHsDbBcXx0EMSq07ciM
LpHw7ORqRVr1oUgMbn61dsLhSGHwz6HXEI+AyoGv521FueV2YhN+kZ0e8Qg4k/FTV7v2qS6W8A29
kHyPd7a1UXE5Io2kekGMvnrlhFIM3sRuvcy1Oh1HHRn2lq5QoMaIa93fHhtDAfYCDY2IlmTWrbaH
ugDOMoRtXGIHUPdxmWhU0rSwlP/VcZcVx/ujbZB/aEXKJgL1L4je6/hkTLAdVGiSXjIeeTMIiyj/
iktqbiFCkrbVe6OdFiTFoxYpiNGb1PGQZXqbBnUHye5ImaOwdy6Fjf3qSkahVIaTOOnVPYfxTZMV
Efzr3FTaz4safZ6tUnm5P++NQSg68G4Si/KArsUz1Tg0NBym7YtW6xFCNVVyUQTyZPdHeX0oJIwa
biQYHqpeawJzFzbaYGbk6YNb1e8Ve/AEHmCJ7WvNkn5LRGTurJ1MGW6rmQyIsD7ValoFxvoUZkja
OZ2GjhX0ovB9b5sFnIe0+wweg0JmPH5B3rEMvNTqdmr/mzNFX0YW3WQHQIaJv7UZOi3sjVQdQeOC
bzgD8Kxp+hp2oEMDBDFg7DHaX3+/X2Vyoh5CDSmpczueyDwbpGYDhD4c53M1h9pDO07OH7/uFGGl
YYSuMit2yu0og46KnkHb6dJGlNmFakRPZbt89/Sx+vP1Yy5Sr4NND0VKftjf1s90hjHTJ9DTSEDr
z/rggQjpO0RUW0U7LSpgw/s783XYLoukqJ1RZwDXsTbka50xje3UoLIhxYNTO2mPM3T7YFTC+QpP
2EMgpE//YjlRrCXLxsCY4uzqJQJg6+lLV4N9aD37kFRYIIBbqI/Si+LT/flt7A/pCcvn4+zBbVwN
BTZyoBc2hw+zncTvx25qL26tTXuWTnIDrM4bw/C2QrWi5bXODoTR27WNnOpD5ZpKHSiaVh2QQqQx
pOrZXgF9czCySeDutKMov93uEfR+TW7GInwQqp2fu6Gm2mc34UOsNXusjF8A6ZuJGZgoAqDWAFJQ
v1lzQjW809zCbuOrIlywwjHqBM5RHTI0bFph9j9EUU/zocLEw/bVNkelf7D68lu5eGl5jByrxEtk
npvPpVUVP6eSJO40LIOoqG/k1feYIIhaCzjaMDCtwckDLKPgJsyGqzhvjYhvpvtRhPWtny+p6fjS
FCYPqrJCSbPQkUE6LEMWhQeauOKz0YTNz0lkKaKt4GDxZyhoBXKxCzRMJdk+MPBh4x+XcqI0OtDD
CeopbN5aykJ9rVgihNa7xSg+8z/gjba05fi/JY3aB/DhlnaIS0/D9H0acrBu6pK9zIsLAvAPN6xc
cBi4HAsgxSRztx+3odCKgZQWYTvdOUGfLN7D2MR7LdpXWwjgNyeQOoQUIabXdjsKjKfOavNZuSDV
qbzw6oEFIaf4J6NtsfMUvTqBv4ZyGEYqWfIE3g7lxpDTLWsCJNh2ydEYW/1xKYv59KfLxoTIvmjR
QuwiNrsdZcmHwUZ1gFbZlHtnBCuVYwl0d2cur25LJCv+X+wsafnIF92OUi9em46uFV5ozenH0Olz
EK+KFBEuKbOnrp4emtlb/rk/t42PxU6AW0+ZnRtszRKmgdXZC57HV4zCkYPsVOccEn/7cTzuZkev
3m9mSHmD7gUtDGKv1TpWmtCbWKXpG+oijhmincKgbyL7/VxzSxyTfMgnkN3LxFGJ7f6KXV30kurp
/KKXs/phtow+xg1tVga/qvTUPXJwy++gftq9bs7msnBIMLaTXKM1twNb0z5SHEO5TLYyvFeADX2J
VTSv2zlpjve/wK+c+vYaJFeDPIWwLb0wtB9uP7wWZUre2B7AUldJAEHF0eTxMBskGKIFK/yQjbO7
+F2YIH8osPdRHiJAU/2DrvXutyLxjPi9UUbKiIb5aH3BYgXEaIzWj/GQlVkrfFp4vXOcVG7QxxHp
kiywYquN32vhnFnoWBR2ikSj3ltn4qqu5LJKJ4xHosX94JmiS48YZnfG0XKGpjnFBspilNlVUG6q
vgB20qOsHX/cX5SNg41LIrVb7FhheKzvEMVKNStqRIhxmRlzzTbiaoQNKPr7w2x9ZskJRdyPoV7p
qo2dPlnlUIaXxlTKH4NlxG9qLZ9N305G+49RmWx/ByYKFyOgLRDkq+88IjqgTnl4ydMxA2u96L6l
58UTWNdxZ0+9LkTIsQySf4ncsp11Hceb5zHpSEAuLmLh/mRDRC+y3D0KdRmfOhTwz0qJq9figrCd
7NwDSj/shZsy/Fnva0oQzJgyPPJe8jr4Ldws2wL/8WymlkT+lvi1yKyHpOA1wLezCXA2GI+6nWvB
ONnWUzfuGsts7SGSSi42CoQu3/d2/Elb8NkeOu9ilWF8nWJ7CWCl73Fktq5tunZUHSQOFM3921Ey
OAFxq4fehYAg/zQ3+KHnVpx/ldzbB0WZvrWT0+08FVvbFtITXFbKoFSM14Fn5cULvt3hxZoW41y3
hnqewZdCEqvL85+fEOQ6WD7dkjtpdTl15og4m9y0odtmTyUBxGPZDM6prce9vHLje7FdofJj/0Ho
vg6nhSzSIc0QXdHp7f5pjEhi3YtxR3ntVfYqJdfIS5BGpR5BGnT7vewqisVsIsJljG72v0gfp/OY
O/gbGU5nQMXQCsPxDauMz0VWh6f7q7k1RdCaRNZSroG77XZwJ1Nct6f3dq1xcTpDNzImlAMgRx7u
j7N1/gnvkBKl+gCWY20tYuMlFHU9s6zKrhuPWuN0dRAlnZEHjTPBWfEKLbHOGqyxPuhEY+VwAcvi
xczasti5ZDeefV58GdwANZRor9tJe/2SlbQxousCLfgIefFhKcajl/TzA24he57hG9+Xu1WSkSVt
jtDwdjRhiMTU4yi5xkbdHPPc8U71IGw8ZOz0k9HozUV3i/ZLD4tu56hs3AQUeuDuylYJ3e/VyHNW
eagZtsk1t8F6z9ponfs8zz5CtTce86X9HzylcKf4szmmy35CCA2KwVqEs/FKbZhyeE6Ul+kZFYvW
a36he5Pld0VU2+dJ4L8YzGnTGjt7WU5ndb1jBYimOw8obf517L10SoLYbxFfU2fI+3M+ZhHY6y4y
rZcq69o3mmlP3xU9s94SSg76E4KW9IR29rkMitc/QrIjOdSoo9Jjvv3a+KbLenyRXM2mG5R/csuA
55uD8UPFuWonzx+QkVwCBcvb75i/WJ+GvkZck/3TIQTQOOMHyDyl4WMjU13u/7Zfxf71b2Mf0Cei
NgCQS367396/xUhq1o1w13PbWVwTJDQ0v7Irp/fBG5btI6A5mG84KFnae6uuTCUwMs6j31myjauT
IRZ+pqeFEog0mz+E0WIC7QdaNPvzoPbXQevM4TAhD1X5OqYnxckbyJODNCrzNohm4b5J4oFsWti1
ukB2y5IfWW8ObMTF/l4Mi/FiVWICa9hDi/LVLk7SY6bPrn2IBsXqDl3uJtVRGxpbP0wjh/sEJ2L+
p2qNwuTZFtFDVVlT7xeJpv7b1En4s6hD+1mzBR4uWITZH/HtMb7TKMESpS+92nsMSyhUfj3VXXgS
2TJ+bZe4UPysSQCz5ZGSTsdiQMnyyYnqSPjVBCji4GEd8GmOeyU7Lej+XUSWq/+5YelMvmK2/fei
GUURVJQRIhgRcBN99muivUnNZv5Ha9HWP7n0cK3DlAoj2dmDW+eA0B3zE7kB8eG7/czmAIyEOkV0
1bErOsgW7DGtRfic5zSNw8LGHFMpy0Myz+0ho33+55EyDTsiEFkC5h5Y3a6hGKup9YroWppt47uK
sJ5CAv2P9zfzRsSBxDGgHnpJPNHrWEq4pKaA5BklIgUGCQZPlVFOU7PsXaPbQ0nlcrRgMC9ehckU
Lzsn9DKei0z3jv0wm++NVJsO8Ar3Uq/toTAGZlrEOOuOSx0NxFdpFF3TYurxj1LNQ1Euiz+Mw17H
eutFRp2J949KHsZ4azRnO+VxWWH/d8nLzH6EC1weldCwPhpK2T3PSYV8k1qS8iOoeOpnDSkBI8z/
uf8VXzfzaUKwSWEEULenQ7m6Lhv8u5JYI8QaNOF8pQWbRH7dtPXbTs1T2KVYZRbnOTPJzvuM5+ON
0KZqOVSRMX2tTE3xfN3GYn7nBG09YujBUH2QKsAs0u0JUrNicbiloyu36Pg9rscZelMeqZ+csO8e
USDET0mfJnsnLvmlK7S6oIkFKapS+aANttbaw2lxRCdDSa50g5oCnT2v/17BVfpWzUL9WupD8zIK
Jy9f9HSsYJM26qD6MDVSOM95q2Ac0ffOy2y56acFjdPcL5xF+YYV31gG5TJoH43aA+CdlE0z+qox
KWYAs1gbDq4NKuqQKHV7GitTRyDB63q/4VJE7mFInQ+ostMcMxpA2oAeW6xC4yXu/qWvUuaPBR6D
/0FnGf8FuefUR3zXftGXlmYIYGXHUJlEnr5Ae2v+U9KkmoIKbhikKTioFmzpODWOGSwKGGZCVN86
V6s0P/FEg0dXahTvPBCz1ZfOtarHKfQ640O0zNmxMLule2y6Of3R0Ln7mUTx9N/97blxHG++xyqA
4r53RWawOycr+6aPiXMUrdMEpZktD388kgyW6F3ZWBXQyLrdcYMgmZv6JL0KEyigNeIWVE6jcyiT
2Xp3fyh5/642GR1rWUuXfSuQwbdDlV2DMK7SJ9ex8qrHfkFdxa7aPSG0jaWj5ErrmKQQ+MG6teOA
C7aFMadXavXDZzPMkufSQ/CuxC1jJ+T8pV+3nhFPDstHhiF1cW5nJAobhqOT51fYS3V4BF6hILXn
VlHnO5M7zMfGorwHQMwZ9XM4w2W5FpDpYMyNcfQ5b9J09gXarT8g8euWP5pJWR9BvuCQpXuD5edd
xWkwRvI0vzOV6KwpM459rddaLhm8pb6tO9GNj6A7u+Wxi9uw9wmqXD1IUO7+zy0EmiiKlwCKGlrd
rysveW5SRODsJZy+hJE6/S+JVKxJowamgB+jkvwDpHP+tcQDJzra3aDGz5Ylun/7zDJfegSBnx0S
NpLDRbVFgKlA8/H+JnndIZfMCIrZ4KwBsZL83q4pnAUkZa0ovU6K13xTsXX8FwHM5YtVOcu7oe6n
t1NbF9+0Zkzqh0SNJ7xqJmOojxM013/v/5iN65hYBvsuiXqjby1j7t/i1tiC6Dc2CfgK02qf3X6B
a4/hBrGf7RytKtW/eFZu7xyTrQ0MEUXexCpSgmvK8oQhZF8mS3wVfaFfoaKiExmF9XXRFuPwF/OT
DVc6gQSe67gc7YlhiZjgNU0SKopSmvtDpJUOf8yT8CvwDlCFJjVHY+fB2boKyNWAMCL4DudrlRD0
6qj1usPClriJ/VS06Q3tGGcnHnwNJmQrSTdRui/UUJjh7ecTmFv3DgX2q24I44MbOVIfy8yRp+5D
E12POsrfKTDifzRlOF+6sc7REulwlj1OxdQEfa+m2qlZxuYvvrAEAhP8sMvZ6re/K9Khk7RDTKqq
a9nzpDjTeQpd7ylbsr2O6cZCA3riKuTYAANeX+8V3k1ujt7adda94pvT6sapSgdlhyS4cU6QI6ZT
SjFXogFXZxbEeOMtnhldG537ajaWA37egVBTEYQZOdqAGeTO1t04JfhL8h/VXSmxv4IITTM7B5wo
YbiV5wfTjtSzrU2Zb6Os9edPJNIfdGZxRcCHbq1HRmAf4/89JNfJdur3S5IqIshzU+tPy4KcV3D/
TMpNuXpTwCRIXVwqVhQBVxPLerw3tCLlaDRl9b4hg/nQOa54xKpTvcZksY+W3blKkIW1tgeR31pU
yuWSIgtcnDLVamOqleidxo6vddp4R8/lq02pR3FMuH+zMRkCihrnkwdwtWVEBoJslGezQnb2ra26
31QQJTswj63dLwuc4KQRJuBSvp0Pli+TsfDWXrUuLR9nxErjY2yYrXq+/8229r9UPqOeSYX4VeW7
0/FDTKOJU1Yak4/G63JVcH6skQhQ68DL+jEJYAY3f3EGSF3IF6QAg6WtpmeXWJpipcY9opjhu7ae
isDV8G3BQ3TPClrbWkqCHPhMtLE5cKunEDqQ0UV2nV/hhs7hSR+6Jn2b06ETR2fuI/NgUEqmXGyb
3U9PR/iJBmHcfupAfv1Qo2j4UOY98kFFaaH+M3m1s5fDvP6B6C1KjXKV9jeVrtXe1ZLE7EQh8mtN
MORXQ6gdseutd07n1iiki+xYA4g6N+vtjnK9gRzBiYj4pjI5pMiCHUWT1cf7++n1OZTBhkM7Dqkv
ipmrD1sPMSWevkFdaLHzE7s7P7etVl+yFurO/aG2JgTlGmaIpIhQZLidUNO6qd5NU3ql8G8d6ryr
j21V7InUvT4gsPB4fVxA4jLbXrUaCtEPRdSn6VXtkS/z9b5Z+qAw7PzN0EcGuXQ9a+1xBEK0B63Z
qDaA0ZO5PuQ5IBjr4mzbtT0KCmV61dzKyg9JFps/0tYONV/ARcp81RPokKJu/33scoql0gXohx41
eCrfX+mtjyrp1o5E0NL+XN148ASAlRp6cq3LPj3nOHgf9arOgsrJvJ17b2u5pWe7RD2z6OsKSx2K
eFKMObnOKF35AHft77QzgDs7Y/sBSpAWuHP3x5BksAGUL7mNKIpJGNjtThqHXjMaqpdXfdG1h07A
N1IrT/NB7iqHqpr3br/XD6XkABDdgOLjil9/2CaNM6ULx+Sq1mkZBmMooo8U9/PHTkzFk92rzcXU
20E9kLjtNei2viWLy7ZiyjIAuZ1rCyRM6BNjl3nuwVwbUQ8LJxNpslzZ2TZbB9QlD+DssDsgr90O
lSkNQXjBtwxRcjvOblk/VF7R79w4cvPdRh089yCtAXhICNFaFzgXxpLki51ddYXycV4U55CGhq82
iEHZu6IS5sakpBSH5KYzIkyq20nZFIZQLkuKKyBMgwaV6HQ3GPWhnQ81/jOAfLTF9CY/zgnCAcJ5
2SP6f9iER/a4/Oew67+XaNCNhCcDbPOFtNgMJqy/fzRFr5m+0kQRtsjYVkRPXpXEEA3g5Pwk4Z3f
Woj02QF8N/Ot6cXJS6PZKIw2utcWvlsVxnxYei3HSbHn3BwRxDPg78SRLs6AGUoRsE5o6Vvh6ObI
9HRmiwyRVvSB20ox07wrzCSoatX8ZzEqNIFGzwLekFaCipaZty4OUBZ/ff9u+cWzX38/9jGVb9pf
Kmz82wWNcMNTLOgx10gfdBMqsmZDnS2dd0k5mflJDj8frKiDkO2O1MP8tsmUp7EAMNYmSR6UytBU
D5ZRFG7gVF7zmKpRsaNXpW+cGmrzMoiWNFXegdsfOUcsMegKnrUITazzArIJkJORJLgO9QhdPmm5
EanHZqiHt1E4m33A7hmrYzLU+UdNLPnPrE16/dFWk+oC/LuXYo2tiXlskjpHOxFeelCB2ENszdW6
uuRUEJWrB9FjDFxX2h2F7pLNxyK0u+yqpOm4B0fY2tfEs2TS5JsAs1fhgU3dIhEDn0ErvfyjWZie
b6COuCP5uvWmUbkGWAh7mV7LukQg7BhLFJQPL203674Zq8WhyJPkAgZXffa6tKLN15dvCqUfDj35
S+A4w56d9a9a9HrL2ThZS94EOfxaeBaNdKPIJuFeUIcyzKMXjXF9aNKuaZ/tpPIGX6FQmz1mnjel
56Ln9UPKU8mShy6dW8vve2/yzuCxQnEyjAmxzcJBwypDutvyLerd7hO9CDH8VDU+eqAXNrXkgo7c
J3Wwuvyhc5cYbcyohcYzK6NavdSDO9anqs+m70XuoH2KwKNWvXHdxXtjL8I2D21st+9SS0m/uLVi
ccvkZobGWD53/PK+ECJQOmdKfQVVp6/IElvOwxKbxfQCn5k+pED1sbyOAnzQ1CUDDqHss/mQe0J7
qxoLpliOxwO48wBsnBppkYJaP48rGeHqXTXD0JnzqJQHVfRPVjH0H6V/8EW3x+zh/jWyORQUXWJO
SdJYd4EQaaRUM2TKpabv+tNyum80P7OEDn6W79xYGw8OfXpA+JKULTsPt3cBFjiqWaUFEsIdiUJg
A2E+TBqETiXrmgPBpPL+/tw2CotcCZLqDxdfegCuzmZYSYxxq6BqgJaDn9oATqasqA5JPdDnGqo8
cIsOFGbHva7Sx3xE0K89G53Qd6KzjcAFKBgVRaBY4NLWITe6mEVKU4QfAh/uMDXZ8qzoc39kA1jP
/aDOaJAWzsmy9sqZG5+XgclPEQegE7+WYHQo9XpGLU+s6pWnsEvVgDzfPEkBrvPOam+O5cmXCK4s
fZJVtNtawgHOPYYXnVHfoKSD70nqAhv3O2OhO2wX2fI+TUYEUp1GpccJeW1IPg6TsvyLOHgc8U6F
k/hkhNCzfN5TW6BKIJI9QYKNG5snCUI1MSR5oy3n8VuJV8wYl0xSOc5V2vyYJcVyNeapuNxfjo2A
XMJ86aFRjIS6vXqeHcMqCkFsB943R6F31kX1P0g1rQQcDN51HjLH9VMrTvaix1+B2+qWJqQzEGGk
j0zasTpnFBonDe0BjvTCPQaalNaxlaLUiNxtYT4taJ2+z3V6Z3WlqY9zGOmtDzzUCqCDmc9Uf5CU
VUblrWfMymlxB/VDJLrpAUiN8sUwu/kc58qeIs4v/Of6R9OblTgCcmCa0rcfJc3xPfdwMLy4Vjq+
9FVhVkcbEfmMnp1n0TNxJ8eEGdHXSOdbo/g+W8n8k1ehf0FFnN5xmQkNo9vY6L2jrYVWQ2iDqcAh
dOrxswDhR6/SSZVTLxz9wqMURw9uLaJh5z7duORQ6OSdJnwnKFjX0wZvcTovBjvN7ZJf0qWIz1Nt
Fj/Tec4+JoWivdzfZhuHjgILCZ8sG4BQWK1bnDWQY3rGgweW/8ihyjRBNQ7tu4h6wh6FYnMwKftJ
ZwRBi/VgPVYa+ILZykXMQ3qg9oLSdqKnD8h5Wqf789o4pIwjK+aUDBFRWaVbFRqilVIzLxrPc6At
+nCohLXXDdn8WoAR2SI2N/NaIdC1VMA4sXxoc6AqdbPkR5PayDkCRnOIK30Pn7e1gPQMZY2XjjuU
pttdrsCpaZF4Di9zYQ8HC1zOURl1cpyu0nde282hfnvYV/cP0tpaPEcpGxERmBMdoT4I4Q1/isLk
j30nyOc8xCS5TyG104C9nZVD23PSVTu8pAiQx/4gjDbQm2R+QHxk3DlfG9cqRSVYpdSrZTtFTvu3
y1tpez0FreFdimyIjp25pM9xMaYHx1r+bYb4p9lp087DtrGSN0Ou3rWpXKxsthbvotkJjLDS1ucP
FbLGIxFqt9ecl/t6dQ9C8AS5jXAyWmTrNlmjEf2r+NRcatcunxX0uB+zpjMfCy0FagZFBsKV8tEZ
C/F5RmhoJ07ZmioQJ5xsZKqB+Mft6vKXS98NoYvro5pd7XigTlct+inC4X1nf24cPelhCzXaAwsH
He12KIGjpNb1xGbVqPSHBTXcw2T0YQBvLQnI5fYsZrbGA3WHBTlSSa9NiCEGh8NYIu6QDWN6Svpp
+W/qrK8movfXxB69nYRtYyVBMCLGh/oCkNj1859oSankrYRzxHH+xH2KHy5642cUffd8gTaHQrjr
15NDmr0+6VUCZ7EmnuK+mp6M0hLPlAXsd4Nr7GlXbGCoID3z2dADkGd9PS3LzjF7sEOuZSKPEzLp
UHOSLDvPtOnPiuYIIvoFUi3ktOfWqPt/iikrA12rlccoogZz/5HYmjm9K4hbBFjUeVczNxpRKBWt
h8uC2PRRQH57gO+uHCPqkjvAj417R8rPgGjlpSCLWd1xY0to6ozw+rCAEE91V0UPWqKop3aJ8mPb
We9mpUr/vT+9jTeQMT0aHETUhJGr10LtihzdX6Fc0q6Mjp4os/eUyNqdGs3mIv42ymoRa7Wo7NFF
C3O004TsXKd0lnpSFywZwQfdn9JWHYNGDbViFwjSa6zHEOaL2eN6cdGADX1DjyQ9Ns7iHUxMSEXQ
e3V+dLRkeas1mekEyWIA1GrCPya3A+GR2TVleQlHcFcra7Rk9KlBIFMLNb/2tpNfvcjbE5vdXFl5
/IFboImyLnkqaupEaVFHV2zBsFnNG+wgrLh/9rziL3o6LCeHgHaLQZF6FQZO4PXSpgGi6s4xAEfd
Kx/ysfhw/+NtngGiFs69lOpb02HQH/BaN5QW7vgH+sIR7dGyM7xVUoTHxzzpgiGLv90fc2sNaSTp
QIuhGtOHvH0mwKpos4Mk+dUUUXeYRr3y64XVzEK4wn8xFE0MnauNJHYNI6u4OXN00khBoN8FQmRF
kHdqcQnRijvdH2qjHoA+INVC9Ecowa9Bn+RBbaU2pGgIqebnYcAtwJmG7DQhLXEohin9St5lfeqj
+S/Klb+QRlIF0ZF06Nv1nGZqFMjzc4HHtXeuENs6OMkgdtAhWzcXDXxZ55eg1nXPNItibbJcTjmw
XhRAWkW9ZLq+h5vY2htcxr/CJZL5tV66ri/xDLkUrvWoiuvitvkPr9SNo+3M2l9sfYIHsNL0Aqkn
rZZNE2pLXz9XLlFVuAeJUPETWx3OdV+OpyzDH6+oqnSHrbV13mh2AcOWUQTvwO23kqq4cauC5FHC
aUS5UcM+Bw3uY2Yp721XAKuHRvQXhwDhA5m6cmuBDF6NSbEi1jEHvjpaZH7IqjYJcBFofwhn+frH
Z4BiEdAhFHfJhtbloiJdtLpLQRApJRpDkCDM9tFIIu0ZjpyHNY0VFR/s3qyXM/zKaSeN2NigkMyl
dIwss7rrGomT9s2Ee1R0tWZAor7WqoDhEPdXd5ZzcxzqPzSjJZpoLQFpVqEdN50Fw7zNanAi1uSc
Jpyhv//5WpJSwuWlAgB4YJUtxwVSDIs5UlLLreZKjxQ5KFEkPm3K8IplRh94ETy7JK/30sytCTI7
DjnpH+nKao/qtSLsLpzCSzsU4ws0nAZaRLv3vP26llZpkWTNcwjgpQP0XQ3jDBpdPg8RRKW1lshH
hq6hOO+YsXVMhygJJfhWf+Hs0r9rF22uD20nxvZc5Islq7wzNjP0g3rvwOoBS9e1UktOdsj1DIGn
0Peaq1ulZ24ktLpcHWqFu674hmjoO6KR2p+xVIAt2m7oDpoSswmUWiyU/qaydo5F6hWhD+djQvQ9
jCcaJosxOIHRlka9E8JufSrwgNz5+EaTOct//y11rtw5stIKqn1hquK5U7wZqP28F5NvpQgcUI0U
gWYJeeTqqqz6KMq73PYuaIHUQbNYZTDrbX11y7k6RDYECiNXdACCRfRMP3j2vXgYL2rvNVg0pXti
X5sfggAMjCLys0BeVhfaZA3KyFXjXnIFAZNDEYMXgPVtJc2htIVjP6A8NCDfqDb46unkKMcabZb2
ZNDXd/1Msaf0cv+wbjxb8rpjfWDEALBafQeu3qIVVhZeMpHkp5aW8ZORztqJgnn/F59ceoEyiOT4
r0vdxVKFSIolnE5HjY9W36RHZW726D3yi64Pp0PAJBFSiFavy4KzKEOja7ADsjN6+nFTRw+jqmVg
XdrwUC/pjz9fP4rbkk4kA5h1vuuRR1d5Jb3I7NkM1BYxiLocMXgas/zPX2DMVEnf+VY47q5hu5Qm
GiSpIgXpsiQ8d0aXKr5pt/XT2C2WQSQaa4afWfGeMMnGy88lDq+VCwu9zbXGfoX2ao+HNVkSd++5
HZT26joiegxTF7MhFA+uc2fs3Vm/yGXr7yijQqkfpSJivTq5cQ2tXYM+fKWskRqnrqIWHyQxAo2U
30vSMWiow3XAxdDwUyNufwyti9Oq0wDbGI00JDxRM6SNoXg44qEHtJ/5A3zjKmjaVgxHN86n92Lx
FHAJbTZPvpYMcwrAYyhrDI6SEMvFAnztqUf26AsGuVkUtKPdflV7iB3vOm8cMeMEx/WQ1q3rBCMX
WRTc31zyIVmvgQxLqCoQIiOldXtJOtzQSVPXVGiVuMLmZ3ayp0bU3qlxUgq1Gj3tc9/m5rfZqpPz
/bG3LmgqtvT5kefjgliNnVvwtUutQTlc15Pj0Bj9uUjCPRj11mmlWktb8Ne7tK5kVAWddnXixVaa
NH+w1FYFz4jPXVhbuEpVRrZTU9xK+YkN/v+Aq/uureN8iDHNu3ROhctp0hWBUS3R22gGCsefPN8U
GJflYPZ8PUTfy0loLNxf2s1JywCM94j+85q2g5kiKirQvriiHPzWCUnP0vk1UEezexN5Vblzx78+
wOBmGYswmigakNXtNqpSICFeSrwCqW8JKpwb3yzFMgUe+kYB3TTjWV2q8eX+JF8/LLeDrp46SGvA
ueghX+JamwIOM7ROmDvBOOTZ6f5QMqC8PSYM5clnjLcF34BV0ch2QwAKHd80Vtro/Rx6SYCLbH/K
WsTD/NzuqvdZROXPUzr02uxpT+Nla6qSTcr7iU7vK31xVheMRz8AW19a60M8L+WTOzT1cunHLFN3
XtHNwSCvoarnIJux1iiy9AnKFaIY17r26quzWNWD4oTzOyoE+s6+2RpKlw8pWAwKOWvo32xGwkzb
HBin7dWHPnXxdYOidewy84+lgcnLGQQfedelmbdWrVXbslajHuIpTsvKo9CU/L/OGPuDI4z54/3d
8vr0wWWWsTvFBSr9a4ssLHAVQc8D1B8ps9LxXFjGFJ2ycMoOnu4ux/vDbcR8jCePOYkdcieuXOXf
It22S0USTYjkomvrfhzbMvTnJQR3qxTacRwGAd3fNk7YQIgD3oLZU41zYDBnmrFTB3n9mqD5CkId
uAEVpVeUBzuf4hHDUZCcU5++8yrLCwyblNpIFScwZ2H5SYOraVOO1vudNZA3zPqE/j60vKF+WwMU
jnJrHER2bRZV7YC7dHVvHVUry94sLtp8fo3l7ujTj4efW2itcR1Iu+rrkIfqqeNl7lm9xtjTFtt4
DX7ZQHGW4LijY7p65GYE3bqRssIVZ1/cKsvOPvfKkpzScSZLLfL60Ri79NCPo8tHa+NzWk3qziO/
dcoI65gb5XXk8+Xt9tvadKaGRwZ75Jr1lhOEZat+1YahD2wMJXe+w9bWR76N1490UGdT3g41qlFD
egm/JquXzygVlGrgIvxyULra+VBSANm5qzbXlwCGkdCZhgCzLm3H5tgQOcbXMB3ykx5rJL6JKAx/
0EL7UBmhebTaPn2sdC1+azUUbTHuaf37u29r1kQyEo9AAEtMeTtrJOrdsoumBKHT1P1XbXv77Siy
8oQoT/doEsHtyYttDkhxDrMCkDWs8+2AjpamYe5xb2ouW8sq1PxFKHinO5MSA3Zx7Z1Qbet9p6nH
Cygz6VfKUFU8ZEbtQtkqBoQgnGnCva0EM+eXQyrIbcfw0KamsfPAb86SUyhBoNT511WQOCL0T0fk
fVpvnL/Oddz7pRKnz5MV/h9n59Ujt9WE6V9EgDncstmJM6MZZdk3hGR9Psw5//p9qAV21WyiCVkG
fGEDquaJdareQKMWhaPT42ncuuUdXqicXEC3webcjqpa1Znc5nbowxDD8HRA6UbJ+r8mMzCuToAH
OTjr5ID1c+3m6fTzcfCtlbzsG+q7IGlkY+0hYvTFItSKV19AjwpDV6EgbqkosKzPUmvOpwyzKV+t
Vesk8KR+oXegfcj7ObR27uRli65O0sWhbtHYRN8dLN3tKJiVMYbp2Ak/pebhpugXfMTYXt5Jkzej
IMMBtJdLGbWR2yg2I2ynNs2iKaq0n9BIP1f5qH99PKa/qITrbwHKhei3shQk1zYmGoWPqssjHrQR
VTLXrOP5Rzk4yd+Ks1ApozlqXzq5LCmuUSzwZTu0vrGH0wRH25FuIASUWqf03TIhUhjMtTs5LEsX
l0QSzdkcsZ1NIHO3Xpf3i7FvgQ383vW+LLu7jwDzpFLuJD1Yg8rTpccfZQofYeqVc5CGcH6Ox7Cx
z0WbxeOpruch8FJTbb81XVlZniT38ZMSJOV30XbBs1mkduaRFRR7hiEbGxQNax4Zv4oFdznVAME9
zQ0JNJYkhtNYtdopnIbgp5oW8vsxn/dU87cWDWJqsOC4SIHPrpYmi8aSemSefRXOsm+ogZ67HRTL
t8fLZkP1AGwed8qiFkIms34VI6wjhRTEhJ+lcWq7MDjC72Fg6p+bWa0SV8oCpAzhWYnvamcp44s0
adkFcaC6P8wVxaF32lQk1lHNljcQhMDxr9AywQloam4LrwLth1+0kdo1Gj799A2JJetH3cetfFZG
TgDPtOMKY+E5yz4WdoCns9v2k91eBpQVnGPRFTjyGlAVbXeWYYCehlE36svU2tPsTnpRPAGOc4Q7
9EryMQiqVvKVGEpo22TqX3IYdyVl2k7UZxUExd8Wf13ybxvCZQa5Wgvr2JQkT0doFpX4uDOyG0t5
8cvTaS4tWNH1vaXOSTFPLXxOedJ8uXLMd0PT5JfHUTZuK1qKLI/lHIM/tSzb3/Kd3okKyOI0ksq4
kJ/qcqiezDxq/HROsnewZD47RaB8exxzI8eCYghiAmYY9/L6Rm77slGx/gIrGGNuPWZ6dq1oD3sI
ee1xmLd2HaruiFBBDFvEbG4/D/xgnFYzUKKpKv4pHbt/kcNk+ojvh/MaCCfvdtLHjXgImv16YoB6
o4F7G28KbAHUJAM9EGiT6iraVGIoltsDlavagfQALUiOPz8ez62gABVpvUM35oBZxvu3OcQyPa2m
DnR1G0nKcR7UH1Y4N645lYg1lvMeWH9j+hZRoEUuG6FIY62DUVlRA6+F/kVXFwOZuFhOc+qGhn4o
Ii0+Pv64jXNMX3qAzB1SVORxtx8ndK0UcrWgQooKNQEZjz4ghdrOFbtsptW9AWFbW0ASkNBoI95G
0XRovKVJv7iWabKcxgY9gS9WqSdPTi/rIXqJZvs0OfVcHMu6EKb3+CM3hhQ+KlD8xcsLbf7VDY8V
q9GgtCJdq0GvPNVq4nPniMEdZpH9eShUtnSopyj0a0jM3X5p2kxxiG4YqJaqL04WT9yXNCF/Ogz5
FO0cYerG5IEGAxNG9R9s2FpYHVKmKamzlvoWcsz5sQ8UCJLmLBu9axh9bboRT81/6s6K/o6yrMuQ
F+nHhLZbqv8vSeLqhbO3nD2thmt3LBMV6edRhIsPZFQXLqRrysgQvEEqOHC8Ve77tvmh9Kr8U7OF
mUC0i4ePNm5bez7NWx9GfxoDBxJ8Ds/lif3bltPHjjLCKCV+GTk1SvhT6QXYjOwczltRkJhlPdI0
o16x/P/fo3A9GaPgoW7oc3opB3s+ONo0e48X31YUsLlUI8hiuceXvfFbFIzBRGRrfeoDFWyfI2hc
h6Zoxz/fx8BW/3+U1UncVYQZ1Cb1IwOYhDaa4Uk1K3knysZG4pgAPUYmiwLAGjoK5B3yJdwNv8xk
6TBoFJXo0hUnHfTqHx8Z4CDooNFzRiWbWtLtsNFxHptmjhNfCURUH3hy1MfAzOwPPXbhwtMGwzqh
C3zRrCTcecnffyVhkVNdVAF0eLOrdeGQMpryqCf+nOs5dk+R7Gp6P/mh1E07L5z7g3EJhZQpjgUL
aGcVKkQALudpnvpaCCfuHDZx051qa7TFIc3hk/+jWj0UWz3TAr8dJyicjxfnZnzEFSgRUq9DZuF2
lKM6GWhaM8ptaeRP+jyId0HTyq7dGOElC8f4XVY58gnuVrMTeXOQUZWhxbZswXVi26pWC710iTzL
ynwo8UL4Ad/OEK6tlnvr9n4P8ozmBuI9TbbCXXn7mflQpl2DzL8f8dp2YUGGzwhodOfHg3mf7MHk
ozgPJRos/h3kJNbygW5wDuUWWbscBb3RyDxo+U3h9kHF4VqFbfBiUp3Z6yxt1F0JvaxYBIB/CQHf
fmAti7xrtCTzC1jTn4OiHl/SNDblY4bE1D9ha/Tv2ya3PJT3u6dEw9fvkORpkbqmjdfYf5ja5bmC
86y91C9WJ54Ach1DA08pgJafqjCzrqERqh46sOGnPx9x6k4kFRhlwChbLV9gyGrbmWHmA11PEV5z
5PcTpGfXScvmU42FxckCK7nTmt4ojyyNfZogCwmc5Hd1OzV9RYE3E5mf90V5mkyB5IJijG+DjaNK
Z6k/p6pzzkndIoyY4lhNYWSvY7y1oKGYUeSjuLI4Ht/OdyQNAdR4K/FrqujnrrK1Qwzw9/h4eDe/
dFGgwf2T1ye4idswkm4LRQ6MxB+dOn2P7WrvuLI6OrGbKmWonMZpmJ7BnYRH24yyws1Lc/g843C4
h16+z8G52qgBMeLILvPevv0hgTq0egcx1sdwJZndUrOGH2UCwdKt0MA95kqyt5m3RpiaJjpe+FUj
t7W6f6hUK5XRxKlvF9L8Th8q08fVuN4pUm9u3N/DrNZS3eEf1JF++LqWaq8xb3wfrUHt+4i+55NT
D/VPm2v9aWgAJRySITArt0uiPjnUag+x+/F8b34z7HKKnOSudwt7pLIqsipguhvHyH3IWwH6o5Ho
HO9xoM3ppDlLDgHY8Q7UGcoDx6fDtRfoanUytJ+6Ef3AGUw95A6K8Y+DbRzL0E7sJZdcEOdrak3X
yqOwEi32k0FV40+J1EPPK1tI/c+JaQVnbBOKqyx34+Vx3I2PhEOHlMhyWKCUtPz/3xK/Vp90+tsG
wuxNB3i6n3kzHIKYklmkJs2Tmnf9TrVoa79ykROLbIIO3Ppk4p3el1FNmdrMBwrz7lANavVsS63U
HDMMDT/MstprJ1HOAn36TMiW3yB91J6yQbT6p8ff/wvPcPvqg1FK9oYQz2IwuW5VN5XegrtrYr/q
c+v9WOjxP5KjwXMHRNRfeKZExjkNpeiF+lxZXZzWio48iTvPHJvoUzOH9KbQJ9nJ7ramhb4g5HQO
b6gIyyb4bVrQLVETxiXybZDeL1B0C69U6x4QYCGeQ6vbFUVatvDdMMAQAIsAGR480yogZzgtH/Rr
bK3D9CsMSq+PJv25po9+ri2z8qowQdhkUpuDifftAXffp0QSyl9kon/O4gNmSfcPGsEyLWtUP9r5
na5TlvKLMOkNL+10KTsZjTN9qWo78vpOb65OqYhu52jZSDTBcyEdhFwH8kHO6jgVA9YQSUY3Togg
8/Q5T73aPinZ0cDz5rlvnTcttvYc2ZeRXY881SJAl/jDUr5ZPcZBQJW21Tu0AOUAzZKytd45c7HH
b9vIZMneeX9TIWI9rettoaNmDm87hD0NaQFjiPo0K1PgTRkuvI+31FYoYK2U3iHpgJJZZVY5QB2U
WdHXcuYBTlfV1nOP5JQDfivrMcR8HG1rp/BFi20J4HveYbcLt5IgGzehFPuZPOI8FwkVmc7Yvjhz
9GMGL+b9h3C/+k0YkeFdsF4i8VzoUa3Gvtpk1ZX2ve3lg4b2RpMmxzgwmp10fWswmTh0UWnp4Ziw
2pc5MimdKhGvH5rQD4dgPrZIyXgFSN6dRGoz1EJeI3NZuDSrhZgq4yRFqKv7UkYeVc65ekzGRvna
4i61M4r3a56mBPcNBS/ON5ist5PWNMJx4nJMfMTsSYl5LB/VForn47nauGkIo2NPCr53qXNpt2Fg
RJgsfJUwNaoFuOYmZ15g+rF0hI1MgWa/IepWnS0UPF1JGXXP1Ot652Jfktzb7b38BhjQJP7OUpC4
/Q1j3OJHMZEEG0bHguEUv4y9ND3HzPdhKJ3RcDnPCxcDMwwaptja2Y33Z9oSn+YsLCkA5+v9IbfC
RGHPJl1CVyV2TbN+SuymPgr6locORJPbl/P0vrWSaGdnbk4ySFzKfhrCJuv6WKs0HersGaOfhe1x
Rm393OS69serdinrL8Rdli0Z8LKqf7spwcnmUZWg3jSGUgCUTpEPQ61Ynmhq6T8M5cJro89L2gm0
+DYUH4rKf1sSKmiLy2BZ7ak1xtK15NmBEDbKJ9Chw8loG5zfHi/l+73JV8LgowAIpO5uFQmt73NJ
M0gPhVlNIL/i4MOMyFnjSXUN6vhxtK2Zo+JBz3CRPcDB5vZDR1GmFi7TsR9gMqW5mJnYnyq7bfYE
ELfWJmBWZDD+L+dzFSeyaNzPURFTEOjqHk2yMvls9+rcI49hj0+0a3n28/NS4aa6Fuw8a7bGlBuX
4iptmnvKt2FFQVbkSezXspr5WTKOXmsb6aWdtb0B/eX7vD4FSOSAKigLPmNdk7T0Pi1bJ4v9eZ6r
5IOatSNeNpqYhacskoRfmQepu5hBr/Q+3BOMZ4Z4UCdPA3mnwUdBycyNbL0MwUziADCRyavH0Wjs
5pLOc/OtHdUS35Gu7BFanAKTxHkao4ss91rgzpMeajvn2gaRA1tmHvUIE1PcYAhvFwm2bkrV9H3s
hwCyXitRVie8SYaDlMvhqZSy8ICcTX2IUHp4sY0BgSWYNP+z2xB4n4L2/J8vWbr9qGdDY6AMp97+
mriNOmEYqJYCWmzfjXMvHawss3YOm62NsRyiAFuXdGNdokPzNsxbG+RDllT91bBq6YIUmb1XSNha
mbClTNT7HBK2NaJ07u2+UEykkMtaMb1QjsxD08L/dFJh7dC779Mnqv0QwxDdAvcBP+N23DgpB2gu
CBWHc9m+oMGuYPtOaXNkIXqzZk//5U6mmc0frmWGcpVldMmIyh8Kf3SXNfkHkkJTf2ytvNefUsXK
cRGlaF65Kb5QqevkSYFgYZfbr3LSwop6vGa2hple26IUShZyD+ZvIyHZE4rhIZQjz9brwA9jxzrF
2NztfPZmKOhO9PeIiETe7TDrAFEgnIERLiCC956Syo3yMqC8dcBohVbx4w/bmlRw7JTcQMFwcaw2
Q4iNiWyhYeSLdqFXgY96EjFwBScK9H9AdO5hhTcTLT6N2vXyyEBi//bz1BLNbkpzuNQEg5q6uJWk
T1qr6+UFHc85OQwFBQWklsSnKQ/j6lgGtbgkY6nt1Ww2xhk0msE6dugXmOtztjFtc9CQzaKMMo+H
TJlxfwGFEF/6fKj+/P6gUr/U0qn1IbK0Wslq2jHV+Mb4YKXVi+nE9dGxoOglCpSWxxO6ce7QE+YR
ACnDAFW4CiWGWg+hKrJ8ilk+Z1lTngI52CO3bMC/oBOhEGKzLRfZo9U0atMIdRk2hm+iC6q7WImN
/+ABpfwNNsp+pyl5gQ/EEKj5U1f0JXKJWqWO382ZXXNEDrz8XNSmmXweynhIICJlao/QqDqUlxj0
Y+/GPHRrF7uMZEH/2NZRn0rsVR8P1dYKQJ9mqYkuFI210jGW5Rx36Dj7kqlh5lvZiouIc3JJzNTY
2dQb2wzpNkaK7J7lvZ6VrI+0Xh2i1C+Qs35RpK61DxRDy7+iThpPmh5Mys7G3vw4XtY0LCh/8py4
3WdhOyP4kZHsqoY8vXSNbp8rSbTQLDpnJ3vfyM0WnXysbMg5wV6sLoZyKuYeeiB9IltEb1LuxNe5
TszivLxSX6DeUZWb4+pUwtTcwwdvLXf6mgjXAkmimL6KjS4VOI+M2BFSIEd8tuxja0TtzhduDeZi
K8NlzkEJ9OJ2MAutV4J26bc5VVaZLhgoA/VhKf7XnPX4/HhVbi0VHiegV+COmWRLt7EUpGVRVW9T
3NTM+BipYfk0SuJDqfaFl1v2sCMvtBVO571LF2LhFqyVWAf0i8oBLJ6fg53zGu6ZL6IrVRwB++Sc
acZei2trKHlnk32h6kARe1XyodHDPYTMni9C68McNN2V//LZUYs9/bytlbEUexYSO7oRaxgsbzIU
WQB0+XLQB09K2VfHWGR7DefNz+GlSFOFghyb7Xa2wGh3nW5TU2onYR2wi0YyqXR0d8ZR8fPjhbEs
stXDYOkVgVXgsgC2uzpyk74ASFWmiW/X7XySOBXpkYX2ay7N2blpmuSaVoG80xzcHEWHu4vSP6fk
em/ngP2qSiQcIxUpsiF4c8h1+fPxl22tQWDRXJG0DBbNxttBHCF81SrEW18TPTCdsnZRkZ5OYuor
T1LynXHcibZuAupV3gBsQWe5LyLjuUyz73GVJG8tG+9QohN5fPxxWyuEegpt7EWqiDfQ7cc56gQ5
IxeJP/WQFTogCQcphMMqilbxHofa/DIMSwAYqXhArc98fHNn9JFZjLokOadIU9OL2oj2EMWRfKzD
sT89jre1OGDmUz8ECUoxfDVvmjo7Vm5T5cA/Nj2h01T6wSLS/DjK1gBSjuaeQgBp8QS+HcBSb4rM
6QpU5OzeORpweY8TZcGL6NT6P8wVXQ3qjfxbuXtx2NRn08HkMBSxGp2KIAo1Txrn8YiWdJ/tBNua
LWR7WBZAI+Horg76QsxWLbQs9aVQ7mlAh8MhstCIlmdad1bR7CFUts4PKjRAGLAkIw1Zxvm38heo
FOgrOZfY5GT55zprGxf92ugUlY38Wcaw86hG0h7CdSMoaeKCpqXhvnTOboOyDrM6WYrSFFcav0jR
L3bT1mwPk9mKgyllOMF1dfPt8ZLZjEofatGXoga2Jj9KlooNiTXHfpNjRxjxcj6n9GNOeM5YT0iA
5LgvFcqfr1PAP7AhqNzwZ30VlL0z92VcE3RqknddPocfYiVKvEwd9R0w2caW4L3PTcAzkbvnVxf+
t6lUrVB3+gCfu9EKFfsUmGn1KhI20bUwedLsPCk2FirnCaJZUM9gSqzZ5COGJqkWBrzDk9T6uwqr
4Nx3VXM2okFqXPqtw86lszV9vLR5miF4iBbo6lJlEOe877FhhFsnHaIIOxVVR2ZXC9X+lIOkP+gy
PoKP18ySeKyuV/JRKiiLYR8d51VQtbK73sRW3a9ypXyzlPEdz1fzFFl4Z1phFZ0nkY/nERuoT48D
b03mcoYu6nwkmeu+jZLXXQIwheIi8mDxAQsK+vnZABWqN83gP8wlOuyYHEPGIitaRuG3lQNMIAhN
ykR+Z4msO02d0D+UWhlSAyugZb2FIJvtnWtp45qgMQ34Een0X3outzGxhcWtx7ah1C19DdPJ0xdb
7ALwtqLALVkUAUFE00m4jRKbFdSqlrp3lRmll0xLubHs851DewPgAo2NEhAyWlhn8UWrMCIdSuSf
E7/XmsJxW5RDfjhVKb3V7ML4kCB9kbsN/mtIPHSR7gmhG6E3R2BOZEtrdwoL2z8H/Wm8FEgtqMrd
/hwO3iID4Eh2oYH6EH2RHXIMz5+VOTe/lkpRfstRCccSRcouKT0ur0uq9kWMqE4+XsVbRV4YGjyj
KXhSSVqnp6Ezpmxchdd0mhg17ulZdmmD3jzMQ6EVDFTq+CKZ5s99PYjLVBjTK4rJ8ktYT5GN+U37
54TZpaJlkZTT8CWzXGUnWPiac15Q562T8J8U9RrebXHjotyqnodYqnbOj18lj/UBsvR6KCVxTgIC
vZ2Khnu+ECkLUMYtYDzOwqLhY85mlh3nqsCeoo/ScPBHLSkUqI6D+SE22hDWsEEt/zBapfJVUQQK
67Y9/CsPYYqVQaP27QHD9uYlKQORQg1FDtmtscazzv08iveRMrY6bvNt+RQUySy7RRuLGPZIU3zT
60KZzmRuGDDQX2u/U5SuwhMl9foLPouR7ub0TkJvSp3IvuSGOUVepojirc4yuHlTiNzuV4pwpJLQ
z+fj3Ha6uIxVIZSvqtpOnzBRbPaaoHenIVc2RwUvenCtiy7z7SjKVlJPQ9fBNi+yvzUjgXxld+ZB
BdT0p5foEgkoHAhTnqIAaVeRAr3W4paHdtdlxZe2sFs3zgsH0YnJnP9DLMrHYKM55gm1HF6/Hbt9
xkHSpZiy2aU5fyytxHgN4zLwrLG39jbiclHdrEO+CyMtkEVL+xENyttYdFnl0NB5Yfdcl/2Fi9MQ
Hhxm0zOj1FQ8yTQjxTXyzlTdsG5rFPKA4KVeBr52r9dyfz4tPwaQDAz9BYG+VtkGApFLJvKzvtHo
+Oyqk9r9myVl8aOWq/J5jJXgpKRNdR4FkNcjKWSP/nzeKS7Q4z2N9q2lxd4kcVroEXd339TUpS0p
oD9h0YuvXT0pB9Soaz9NMSJ8fBruhVqt4gKCWo+paYI7VYCjU9dVHjlE9k7SkCl7HOouWVpGGMiw
w6ZfeFar6Ua9KZIawyFUohQH0wq1yxjG+PmMbXKuIJleplDsYM7u7lqYGbhFAXfE8AtbviVj/G05
j2pUtXFeZ344BgBmA2F8SmF47xVo71KyJQwofhlEP0Lma6RZojeL83uZ+abUxj/buMIY1mpl44xo
DMUWyhJXDKbHL5ENXnxnWO+S3iU2l9nS8+KcuKN4hQIheCfOfOQjpmMkIu2lGaTcC6TcfI6aZq/v
uxUP0tPSIWXD8AC9HVI1qQoNl+bMj8JScZtSCV7UIUzeqVpv4vkBYOnxstmawsXgD+bLItm8Pmdz
c3TapuozHxs862MnYSbcykq1E+V+H/zC8VOKQIJsIUbcflWkZyaNFs7YoZwb/NWq4JRgUPmiycnO
m2Ez0qLmv5DyyP5Wr2k9CMNsUnPmy2jlNxzXklMZTtMpqULp/OdDR0Lx/0KtPqqZoknDeQxyAui1
azOOynM0lvbO0G0tCCgANvnEArtdF3PirsEh1HSoOU9le8hxeo5dGvziKTK75gygeS9fuj9IQPYi
wwRrEjkEenS3c2U2moIyOey7Wqkg9HP7f7NnybkgIIepntUq4g0qrrN3fv36kNv7irgABLAsppIP
1+Q27gjIuRuTIvOHeGrrQ2l1feq28DeVQz+G+aeyShROT9m5SFrQ+cnYSc/VPAPeA7P/tUlC8zuV
rgTG95jFGeisoN9ZW/e5LYcBBBBKXLSjoaSsfqKtJgZYax2eWG4YH0RSILCMjvsnkrv+GWrffKnK
CLJhmhduldmyS+FcO4i+sV/QF9x7j9/78vBz+B10CWA4cSyu1rohx6KP2j73hyEu4embWUDCnWi6
j/c41PcuNDCYBY+eTSdpKMrCs0cKMW6kaKl9KJJUx60wqE0b20MBQXAAzBe8DrMS1odCNcfJtbI5
L70otCVxGNta3dPNWe6/9ZxzzIEcgqe1dDlu5zys7LCIHDPzHTUwjzqCMqdumMKD1dn1ixqk5Rkd
gO99mEe+hcTPToq0sbUMer4oPy4OO5T6bqNDlXKgtaq5b/e19DrIfXtSjNQ418XkHADI7T26f/WS
V59rYPO2IDMX/Y91+se+knIhgA7lgIpx0CqSYyD0Z0o1xzGN9bOT2PNTPpvVqZvm4SlvbErFVj/k
9UGu1PitK+X6YxjgvPL4JLubBtiA6kIHoRm/rO/VSVbkJgRfIEBXGEDfqlrP3hJUeN08MoxLXdbZ
qzbX8zdbhhQu0tK4Po5+d+BQLKPXs+jZc2Jb641fFr0JdGM0r45UhMeiEfZri1/OC8M4njIVggi4
/mDnXlfukgoaGXTi6XUtTSiehreTj2z5bMdy7FwdnafgM6d8Ux2aIYG8rRuj84U2gO0jUdFFrlnb
1VvP4JsudOM49BIeQK+sK1m6BEifFy5aYOJjzmp+J5vUq2a9mZ+4ytW9PPpuxfKj6cHAbP8lALXu
H4uQWyYtECboq/BrDMr2rFsiOTUcVoe20aud9HUjHG+7xTzLpE13RzAHGd0EC6nlygt6/BBYTXPI
Kg3e5iSkH3ZVf/rThUA5heoFdAILFpi2unlszOV6HY7OFeV8rXWTJOie6Zd/k9JAf8uoJlwoZLTn
x0HvEgYQEsai8sRjCVLUWsqCplPVLy37ayzS6WrrlX3Qp2Q6DoO957B6l2sRCt4IQRbLA6rgt0uu
74pRBM3IkjOLtvFs3uHiok9y8PPxJ91PG1qrOm3VRfgAks7qXugNdlOgzha6AKntxToKAVaHLkAw
RwhKlNWeXdP98cFrihxlUR1ZEKerc7RVB7vK1Ma+GkievHeSor1UhpxfhFEWPnorvStZRfEOuWjq
/Vq25093f35QxeTyWE5UBIjWDmmVnjrwtBXrmmly8FoHdfqXRS5BVCM3/i5EyC3tWNUeVvx+4RAW
Nj/EcbiEoC1vZ7PDE1wkQPKuoSXNZ9B93aFXKJLwloh3DquNCaWfQMlAXsT/QI7chhKZoD6j9Tiq
VPLnwOjU6xDJ1okkKvf6cky//PH6oWTAnl8qeHQxVuuUuk6GkZ/KljDrIXPlsW/+GuwkejcWGQ3S
Ydor9G98HwE51KjT0R9dewRMuM2CXCWgPeT2R6lCLSqmOvbNUjrEHpT638fft7FgsPehws5TGZre
+hruIGfxaFWca7A8rwYMCt5NSae8apKFqbGjdNdZRs7jcdD7+waUC8cbC4UsHrDZ7Rx2FnAwe66d
a4ujrzgLkKel62ShBQZXiazkiuSQ9LeR5sr3IqvbPbrW/dlD+KUEszBRaFiswodF2g2myVFe89Gn
ydaSS8BH7tS3tqLwSIGzvXRQqD3dfqQda1qH665zrepK/1rZFvizSMTe46Hc2Hm0SKBIkDDCO1uv
TwTDdDGYqA+BcW6OlVMaXhFossvjfO/C3figm1DLyv2twpGJBsdpqUewLsIxqZEa9diVyV4mvxlF
Z+3z7mJ21iVIUbDsdSHhkdHOlad0k3rVOjvYGbbNKGTZALRoorPabr9lxJ9lkBSkoaw6m6/KmAyI
QMx7KO+tyTEQ8IVXQZ8Q29DbKIrAyLyq28jX4vzL3AbpOauV6FBZ5rCTtXLF8Hfd5NP89b8cN1AO
Xqihq4tHzeCBjhG8sWawrVerqMS3XpPMV2VGg8vttCTE0iSP9NEdCoTG8Ja01fQL2qjdWxL0nekX
Uxhe9V4foksypXTCdaqTr6GUxv8mqrBLly095ofaHvPkJTJVlMMQ95L/kYvQ7NxGCbGIaLFWPuTU
90I3j3v9JbSzdHKRp4pNNyGlhckmgbuw2nCODk4b9eopVdpK/cTBm8kuhupzjz25Y5Foppkce0UF
ahuf6yjLcaQozDdzTnL080rJSo/SoHOzOZ1i/9TtRC69FKpF7Cb1qL/ZeFA1biNmZ3ZDLLundyS5
xpPRoO7IG9qWvxdw3P8NQ816r4aJCHjxAR1yTRAp/9PrNP+Qpk41n3NO/1ewzUHhDaY1lK7cSYl2
6EHjfI2lvPi76bvMOQzGosmS9mUwwBewwk+JHcyz1+pGedQCe+guQTeaL3B28/49YoTax9JwRl7m
TaB9i1s7aqg7a8ZbmodI+g2dNgrXjGdJOiVKVD1nIwbZhyGRkr+jAInBS47Q7ehajVI7NDZmzIBt
R0JrNoUVgouhPtbyoVON6hXQqVJ5wdiq5UFPs0q/zo3IfmIlHn8t6NpVwOJDwQ+J5q5yjaa1TddM
wl7C/8a2ukNc8AfhOKN8hfwlJV4VlE7v4R47ysyUKVGXaLmF3001kFZvQOD4CbflsX6R1Gxq3jdC
k/+XF7OiHZIK3US3r6q5elMDfO1iswD6IICqSa48VzXyYqnoD8OcBPGhavKJNWiPxfvZGgfLNfBN
qy+Sqlb/zqg5hteakMyHmhmJa0R27LyZcanKr31vUqzhddI8c+C2eMkNWTm6o5Va30GuhInrxH0W
fwhEGBU7msR3u5DrDNwnmd+CNaICfbvjAx2/zFAH2SSlNvphsxK8xy+m+/D40N+OsiQ/ACs481cn
saPVs2QmNnu9w0VVElX4zszi/ucfRllOFMquMoL5/LPGOJgRfpmTakX+1IrhSdGaACZvXl8fR9k6
I8k7QGyAMuD1sUodJy6vEThM6EfdEHnKkM5HLcEAt8aWaSft2AqFlB0UIrBMaE2sJgcMeARhCqFF
aZaAnfGUOo5tlJx51jU7xJCNUEin04BAC23pQKzuF1ltisGIce0I4hbdDrReT2Vlimet7Z0/Nvsk
5SbD4JGoLDysX/SC3+7l1jAB31ZCgCXQu6M5ycnRKIz0u5SJ9HlQ9OGPAcZk8ovuIPAl0Da83m4X
eZqT8hR9HuAM2YxeRmffqzgy9iqMd6t8CWOwyNGHArK0Lv+3YW2lsGtIoEgNvRTBlQOUqPpgDzW1
2EHV/0EALbmY6C97mSmKp76afgCgST0xm/llKNXu0NZ/Tq/nZYdWClkrrHNS59WlblkKyJ9Z2NfG
LJEUEE74V6oiw9VadvG3PpnGmQSz+POly2MH/gV2KZQ414oGAYfrnOaxfe2oCnu4DFenfhbl2ewk
a+cIWw6P20SClbS0SelmMfJrnib2STU2FqV6VfAawrRCjEH0pZZL7TLkYRN9L4ag/OPdQhsVaBp1
/YWBtq4li1xPm7HplWs0DrZX1xE6YGqD+1Re9d7j4+Z+UZFVwnYlvwQUqq6/LrBtnK4ABVx5fhl/
9SJov5D770W5G0M+BAgjcl9gJsFork4aM7LyLm81xLJVCxKmkOP+aBtUHKIq112Hu2rnVXx33nDv
0Nim67m8vpHiuN2SgxzCb2nzBJQmQsKtJGtPSabPBxEG9c67ZuPblhoYUARWCNO1OtpQ35YK5AQT
PxNVdqmSPDnWadueq0IuD0JPdquTd8375duWOjHYNxrmawckmgqG2UZD4uttlE5eJSEQ7SWqlr7P
pHiu/4eubPU/G02oT9OEwABt/NG6dNaCCH+8drYGGZwTdTF+Cdpfq6sKgJ/RlXmI84FRQMiqpp+p
hVFgHml7AGlghOtdCOULRiaEomViIYXdTmiJtPJkV3QJY723qyM0UPOkyiIwD204hak7jaX1b5Kj
vnJKUhQbXFnPLPukFUEZHwDPWJ9VGrTCo4IcBd44gGxzeTWM5GmFVbiJpjaVF3YQlaGXFeprFMXK
CFmy4JmgpoOenKRmMN6cGhbhOWnaMfKsppqeDWcS6hnDu8K5yngVJc8al6p+wA1LJxlzRvWn2dZG
c7KbdPhmFcgiXEoja6xjQCn5rxxUX3TW7LSZT62WpshooBvsNnVhWFee5Wl5Upx4sj2zp3nwJHUN
aa6whlr3DD2NnP/D2Xntxo2l7fqKCDCHU5IVVJIsBzm0Tgh72mbOi/Hq/4fawIaLIopQA43pQR9o
FVf8whs8WRrwEujAdwUHPISwaFRIL15yRx3LgxrlNVZVyJQafmxLQnUbLH2/tBBtETUWNriOcUgs
xSuDjurUBBXP8kqrp5cnjaIMXMkx0ZzVszBV/hmx7i29qm5RdQvRFvplxE0ceESQ6f9Cmp06nmKO
80Oq7Cb84IRFdt8qTtCcGqLk0st0s42O3aSLX2muBNmxM0bxWUkr/J6KMsb9qNDGCU8mrdMehnke
5nutQu370Uklu/cCwBo/jCE2SYQiK8u83Enn+0iehsy3i6X72csNRGu9C8p/BQQzcPqI7+S+Egep
5GeyVj3YTpb2XiGPk+4mY6j9nrM8f0mF0O7NiTz7oGZYoLqWlYT1OUlb+QyXRhZuhwkYYJNC+lc1
49i1lcZ4mQZHOqe9mv0CmVz/aArc/tyo/4ylCbKhsX7OAs350s1VFx+GUZmSw/JeD9DP86Rwoznp
f7Po9WOidbPyUc5m0zzYKt45n4C1wk3qa4wN/VqVpuc+HhHoybO+Py02EtpBD3JhUNuLnSe7maTa
b5kYy0OlXqB4pCbRXdGh7OPZmla9ZFnKsIiMGOLYOrOcni0z0H+XY4UFHmUhDEH6qNVTZHHm/FOI
WF5wrOWwwkdb6F3sF20XsgVkaWwmd1DG9nOAssxC5i21+kEOyTxdUbSG5Q9yoCHqnsToQoyzJM5m
n83OeTG/Su9GeF1PtRTpnAZz+IxVnPPYojryZYroxZ+rUGQxei5m9pWubjaxmnrYHGph2+GptbT2
JaSjjxtvUc/9z1CdB8XPnVohdU0noz5FsVM+53HbpO4s6jLygDxXg29XfX4eY6VqfMIE9bNQImP+
gCVY+0+DTdIvq4hK6R56tyzuoygkP5XCuLwfgL/a+Hrjmognl5YpbtrZ4qlJtWw8tdVgSqcJ7lPk
tVghfAVNPQ5frDZkKtWEHc75JAx5KglyxRdlJJf9NKs4VHhdhqLxhVVRnwMxi+9BRMPspKME9VyV
Tb0nLvNWjIo7k1Imrx/ErUUp4PrO7HtUmMoKUcJJWPV4yovYdCBZyk51sKoAnxqNiqL1qQmcCiZ9
paS+cKiLgA4NrK95ltpwb0VkWm6oSMYe1WC5sK/CquXHkeAuYjQId639dEViGiWFVVTgJMk4NFNA
pwzFuROeIcYJ9Zbhq0KtAv236KRE84/bL9fbN3vJdxZBoQW8gzLF9cxY2gDMER3rSy0Z5VeoMpIb
JpJwg1xLU7dUIvm9ER1fS88Y8CvBCMiT1VOpJ8Pc9pGVXrQsEG5fUL2Y81pyoe7tdZK3JpY4hDud
SYV0s4pHkJKnLlojNOeUcgcDprH+cQyEC/HBtL+XpWl+5c3u76o4tCpXksK9lP9tVPAqWmhT3yML
g+55Pbej0zpai1X3RQ8TBcssUz9RE5JOJeDfnQBk+VPrPUTTnH9wZ4RXsQoK6rybKJbwqYDyx6Od
K9kHs0CkeRjoQrpRQCGqbFEcu715tkZl29J0AYoPdnI1KrBbOZAE4MkR+7NvfRRKXm1ymlIx5I9d
lcxLHLGn6Lc1q38NutY4QnASOkICO3huyvJkdE12P9SZ6le1pex835uUYDmZdAjVhcwBoU+9XkAQ
dXVn12j89KNKgEFG/yQHabNDKl224XrtEAoE8bVIir4RXtQivJ9MFD0vVC3Vz8DC82Pboy+Ag6qu
uOWYm6ckGn5ISrsn8bn1fQuBFBacslisrBLWKqJYlNvQniH5pR+SbLJfrNj4T6PQ0mFZINm/Iajk
fSoFFlWpS0+1/hDrTUeY7GTn9+9FtAmoF1FtXtLv67WycwAsMRaGl7aOvRGfvIOKtuYhizFDRcjF
PPSl/R8O3dKOYwZZP2UtimCVIIpAHeYXOx+Go4gRtKuQLPQB0zR31myhqKcn0049f2vNqBsxlzwZ
IKxWXc6iKo1hDkBXoSEWfOvUVP9E8Tfyb8/m1iEDYEAnjDsSAsfqWegVLYaVjsptNta5B4RK8cxa
qj93etnvHLKt7U9GzB2N2AOv9OoSIdsG0GrxNi9e2bE7dFXjZU0qiB4kKXCFFRGPTmV2TBGh+3H7
M7cuMGggcB7Yl1QZl8n+q0BWxvT62g7ANawHy8NtxKIJr4+HzBIky2OcSlholPLL7VE3JheW3+t7
S6ZMuex61BxpbaUceHOlKrYfMvQN3NqSkpe5gFn0/qEWEQ1gz0tbc210Ekm2IOdlcudZTz3MwNqT
ouUFNkG5tJP9b2xMdiRFhlfLRp7266/S7KDVxwz9WLVQnmLqb/dNrc47pb+tqSN+o3RCwr9U0q8H
mbKcPWSgPKem9h8jC6NnsrD21Dvju81blqgI6ifBIqg3ZY18qiQjDjNVgq4bdM1jBKvEo7BO+pkG
v1M1bp8tyQ7u3r9a4HoAE8GNRP5kOSp/bccAcZUAbRCU3RBHf5zGzPiE3Rce5QLb3ninMLSxXrxq
S7WWFjEd72Wq/xqskfHVCgeks1QzRdtNQ3BVU5o9reqNBVNpSRJ1c5HAHFnt9clM55JOLVJkmfSS
tkXujxL2nWUXDTutj+WeWD2jmJKaS+cW9iWAtevvAStY0pOYwktbmd3vkMIJRmljo4AcUIEHu0sX
Knx2CD1bf47UefTJCM09o8WtWaX6DSiE5i4KQatnSOm1Oh3yAtey1MTlUonCoy6VsX97o2yMor1G
Jmg1q+BBVmsn5nKkzEi/Ikl6ce8MY2R4VlLZe7HW5jiofy9lpqUTs5pTQB+jMOWcOZ1j5WKbWfiU
OULduaQ2XgAwlRS16FMQTK6ZC4qdmuqQL/ZdXV54tIEdGJ3KTFWhVj/YVaJ6+BgDUwecthN6bexO
3hbSEbCV0BPXhEDVgEwe9zT74xAVVd2QggNChbbfhXO0k/dsTOUCKODaYskQhV7FkqHWDyrBOYJg
tgL/cbCUnwbY5J1RNh40EFDAFjAiQOlsrb4/owrXSV0QXkrbjPqDUofqbyM1ndbNxwzNXcrE1XhX
hhSa338zA/Jf0G0UgLmZV9d/VvRNaavATcRAPcVB1NiPp7nyR6wS339NLhab+INARAMQtLpTBqWN
M6ByyHBVcXlpKOcWwCDD+CgFhfofPovFQkUEyV3IYKvznGJub2uBFV6MKuwCl2zZPE99mNC0jgus
+26f6639SL66qKIvNJ41JnFoDKeR4haH1JrkzaptsAV1YPh2LO1pQW/tR5JjVLZUyudvDh3cTGFn
6kwjogjCRwpQ00nShj+3v+etgJlJVEVBHH7dslDrA1Y6jTGYlFsudKKrQ6KlzaehSqHdNoN2QMMV
yZLAck5xIpmHIB6M01hM78ba8BtAAkO+gsBD1LDaLlFsdYkcUJwfZKSFM61WTtogK34dttPObtma
VBKC5TYjYuCquH6DoAY4clLkrF8WibM9JtNpTO14h1C2OasGoEMaf1gesjmvhyEdoYsLa+EiV4rq
RyVenCU+565VlInXyV3mD9h7eGUyh24zdfmnOtDfTVZaZhWJERD+WNzhPnT9G+Jp6rNQRvjaTMsS
4r9ug+ksBxdcTbYzq1unguiV5hzixgC/Vq9QJBl91bVNeAEb2/xsu8lym3FsXqZ2tz23OdSS79PK
XVpLq6+qLS3CwrBnqFhODmpNA1sb4f7msbaHjH3L9kSlhUcHBAXCmiglrm7MooioqGRKfummYPaL
dMS3M5cLr8ZKxreKUaNwasiuRVviQxB3EEDpK57M2Zh33t9lu6wiJzqDi1gFYcsChb5eStsIQ0lo
AoKiZkduG0wl/q6JdOIRtr/kBm7dt2+FjUlmPEoBwEjI+9Y1R1nCAVyVGQ//sRx7O1sVD0i7pB/B
iwU7e2dZsPW3AbkBDLMg12lLXn9br6PXNZoL+RIgQOJjMND6vSKcwrXjNOc/6GlyksVsfbn9jRsx
DZhneEfo/ZFIr0tHslFqVZWR4/WVSA5REAV+osnZEy7bslsoSUtjo5Ofiizf0yjbmN2lWc4lgPgm
SKPVao55LsGPMNAoE8PoG2EU+W0/Z4cRtej/cBFRgwCqD4uDFHM9u6051UAaohIWf6TXrhWb46FS
lfGYFKYZuuTckHTM0kKbBNCXX451Z97XjtZ9vz3bG/cuBWVEJkgNl+Ly6tjC5ccM0qRQF+Wq84jg
hf4oqiQ+/IdRIMCDGOd+Z+te7yVDqnprpLWDGVdl+g4SQb4lw7K9PcrW+pFG//9RVpd7EWY1zxVd
dJUKz7Mid8NRDafggSZpsTPUxsGnCrGMtDAneVCuP0jVpr6RqWhe9DQvDhp8K6o8UeAt3Hw3ZuSd
8GbjUFyNt1omkLVR1S714nQY8p9wd8OvKrShU0UgcqcnBXLxQjEK2n1mtydktnXdwtyF8LHofS1e
FNcfW9YJUkMSylgAQMOIXnCY3SUitb/TGkqJsxAbS9wWbJEvT6gFucLJtAcjLOdHiDH5Hg5ka5Vp
SaA7SvkJrPFqLyX6TK4gOehtTIuAIKZv8SNywk2F1/PQPd/eUlvrDDqITJEOgcM9f/3p9DtGzaE7
fZmU6qWgjHaMkmDwYT/GPvYE74Ykodvw/yxGKPbycasbiBS7BqCKtaISO9Ul0vXWSyxd8qPQNHYg
SVs7CuAe3GyFvjfn+vrLVOSVhkjr6SY1NMlBjAbRp0Eq57McdaAWBisE9tHEZjD6QJrSr++eV2JK
CjWLKBmJj3Y9Om3laTSqOMXzbTZBW9S/5akOD4ZadZ8S3HF3js/GnkGsjjCWp+z1DroeThmQjc5A
IF/6phcfHaPT/9ThUP9T9VK3h+TbHIueIBeqA+B+HZzYxpxGHdbOF2EZ40MRmMYdcCbjrjOmd4uY
LEQ2i60CiYYeyrqmVwSYCBFLc3mLPvowS8N8NMO8f0Z1Rj3dXrCNd4JAlL3CgaOuZ68WLEVHRi4D
lCay0Ug+jmCDz/Tt/8M6ETtaCzbJou+31kxU0MUya1teQLh19M/UitoT4C4ee1z6dj7oNaFfxTe8
emCg0IyDrLBGA0lxnScB0gsXDEwtCfxyZTWHcuAqOY4gJWJPa/Kk8+CcAZdRC8v8FWA6lrlJo8kv
Yu6GlPyhRMfRMJT0uc0R5fQiMZjZIZf61nGbLOT/C2MyoHUOBKuov9vJQePpXzSa2sTynMiRYgT1
IzZ8WOba7zpqhuQoG+iVuqi4A8C4vYob7Xw4qdAEF6FIFWbqqgdiT4bWxAOilDrOBj9ok2WGO8RY
ALiE1PEBdg/UoaTBeUMIRxrcmGD0W9C25Ye6mAbVbdkFqtf2WbQXImwcmwWKRlL9is9aLwd4oQ7w
PlyLVEdCFdLZdHCK2X6K2uHj7UnYuPnAINGdXMRiaDCvLlnJToO2qfFyMlo19kA+yCd7NNOTyI3S
s9I897QuHF251YPD7ZE3XhOaoYs6Jyk98tmrQ9RZoglyFXcJvU/yQ8J8uEiCDqdEhMLNC3nP2Gzj
0FJV4rjqPJag69aVswjHTqkEB96Zengoy2D+Ae7f+XL7q7ZWDpwprwjuOVzpq6/K1SiaQcjFlwCP
g7sEAerP0tB0J02u9nKDraFItEh/4LnRr1+FQRJ1RlIuZOWGxiz9OsYzChpL5qYIDOys1dYuWbIP
9OtoLb/J0qWpGyZZXdQI9UQaTqbQgGh1Xfu91mVxSOsJKkw+Jvmn3miqPd3zze9kpywKxjS318oL
9aBYc5ggZZdF4M90Ux//yYPxQxdY9ef3Lx7Ia3omCwbCWeP36S2ADDZw27OkMDkkaqh7qPvq3qSU
eyd8a/fz6L+ORu1DXS2eGF4RAVOMWNGUeyac3p9ZkMme4YTTg1VThbn9aa8v7fqGt5CvoNZj0R9d
A2YKMZtACJEswk3C+KFNhfq9Bpz5SQY8+d2o8uh5zOoUFxOriXo3VAP1Twn69YsN90f25M6SJo94
LKt8q6+LuxE37wmL3wiZmVDk4tglVv+zN1q7AvRUj9CxRqPO/UYtDTyBC/3dMgpgZKkELjwYqkeo
8V1HMdDoex1JouRSdHYPEkDK/63UKv5VWknTe/qs2xSRGnX0Z6KTr9pgt/POo7l1oSwy12iTUJWk
u3f9C1rDHq2mRux6no3yu2bS3C7TcNzphy5/Zb1uQCsWKAKYYGAJ16PAYxK9sVBxpGYqwMPF7WmM
86+OM+J2qI6N5zixer69WbZOHEPBkYSrT1FudYnNlqK3gU4DsbekX7CilMcqTaIz3u7dTl1l6xhw
eaEMsfTs38zhHFLHICCEzjTL0ost6cpPDau2EFW4uXwYsBve+bStm4wmPevF5oF5tPq0yOkL3kHa
lVbUVE8ciclzYkn4lWTrrlwN4pvWStMhy9i7tyf17UIuChhL8kRVkMtsmfS/GqUt0pUAobmuhTNk
uM1WaCNq9niwa4Rkxq6zPUQ0o3fvHgZFO5OqJ80prCmuB6WtV2TxYtXo1GaNvluqe9mMB58UZcaT
Ibeh78ihtifr+la7h9hFJsGAdIHezJtCSlijk0daSEZjJNY3sJKY+RptBlDcUPrit1Rm8ugacpo8
zwQaPy0A7o0X0PWPPaHmRHp0+PI9G5S355UfBZ8AAgiJJU/Z9Vwo5VhKWUc8LeedOGt9oh/NBmbi
7WV+u6Opashcs9xMACHXRBqrSABclYQ1TpAbF0ObUQPt8vDjkGp04Dvdyfesst9uaUZcBJeXmsRC
cbn+rk7JYxtHC4LFKJbu84xiryNnI/ZTFWYksjYdu7DU73Xkfw63v/XtPbGMvNDCiKA5Tau7CQIB
HMiOrjz4QMDdPRippua1QD9+j4O29ZGIhNOjRqgSyd7Vua21NsnhVBJXhVF+FwHnj70icCTdtzOp
GF0UdexvddBW98msOXsN7K1FpQbBmrJvyPCXrfXX2Q2T0Ez0KkOnWJtab8ri9JMVWpE7I3V60tU0
2nlaXlU8rm99KPdIXfBg46VAYeB6QHDFU1yXUOHbXkseY1UMJZTgqhDA5ps89qFL5A2LC07em0u7
qtyM7uJPK3Va+yDh35X9pDM3/cjGyLm3o1pU33GLgksbDfHwoddmYX/vkZIWh2qgiHY20zj4gcMx
Hn0I/sF3I98zcM8y0zE4iXmI06Wgrzh+pLdKchxrp9UOeQ8r6IKRStG6lC46zZ1FXz8OZp8It5kD
E3kwVQnuc2wUIq+0Z/M7LWQ7dOWoLhYWRKk/BlUXyR5Mor5CUkCUnzMrRjVzGCWtPDhlnceHZgb2
7lpZQw0t5B3q3VHP+gXTrCFI1lMdk/j6uIRLAW5udvtu0kbPmMz+lwFPSfUHY7RoSzZ9xomP7cny
inaWSk81xOLZ20o0Sma5RQE6HvvUdKvZ6FU/awPTPqpdHGFRg0fTeOmB21cXKcnH7tiJuanPxE3a
17yo5O4xB8Vf+fXYyx9l2vKx2wVmjwixGBTt8/uPHaZ4tHpoMIEpWh94NB94KeiRT0mo+ZR5woNE
OHaqByF2Hq2tE452DkU/yjfIDKxiHEFroo7NjB65M+fHXuKaRocluG9L+fn2R20dMUrIeLCgPklp
ZXXEDEjtcx7jcAya3tDQzjWTzwT95kmMtvhl1PIepm35g+sjho8Sz9SConsT7Atr7oeyrmEf51Zh
uFKA4vohkDhT/+FFWJQgaKsh8cI8Xp9l2exM2gp6fJnlpPEGeqh+p9TCRTa1J5ieRu/2TG6tGSjI
ZRIp/yNTfT3eiB96NNomohDyXJ2Gsan9Mu3bzx0Nyf/wACy4F3ImpMTo3lwPFfLi9DJqxRdT7vr7
EFXpi1Jp7WGaTN3/D1+11MFQdGEe17isYoK0kCUjs1gU+kFqU92tw6g5RDr8x/cPtRCrScuWOGHd
+hKmOWpRlS47Y0SvTxrG5Iy8WBCQ7+C3eXuwjYdt4cEuHQUCJtrS11MY6wpoRNnk9dbs1NNmx+5c
iAydKwnYGpCNNE9MXfaBvHoP0bD86dUJALC66IcDq+BzV29qlWHYEMgEDvmox79oq9SHVFdq222M
ccbyd9QC+hcm6GOYfY75NcTGai8PfivTt2gQcfCRGeaFfcOZt+SGe5n35QLw2qJOUtTSB8kZ0Jat
ojp7QKTFzj+HzGDjTj2IR2+i5MjjgZrFkyqM9KnW7FA9YMBYvuSSiHY6AxuHCeAhATS1OABs62tp
VHBJM2McCvgZ890Y1MadETXpwRTBHvtzo7W0OEqihgD4lRKsvLrXnXoAAWkRZURqorpicsZz3WGr
mFSR5adGnZ5Nq6yOOrakh3SeE8q0XcAPw3Pj9p7cuBrphdDbQrYZBNi666z0hhznNklSkmXd2QqM
+JOT68Hx9igb+BOeMHMxL6MCS/11dTE2NO4QUcZcKbFFf+wk9DNtB7pXZSOk0vZ2cacNfe9SoGyO
+Et+0ylK7wRaW8tLnLWIDoOEIby8Pn1o3ZWlhZDCZZzG0MdojVvFSGfPVOO9CszGAweujU30eonB
0LoeaqzCwlQrJjWtapCJABe8iRX/kBBt/GuGVv98e3q3xmPfviYFRArG6nTnSjkLqY4pT0hxGCFg
YMHqDcj2/u0Luf2c9zgH3R5xc0FJrDEAg6YBD231iXkbB3EOvv6iB7XWu3LZ2gY0RrX5l0ixeoI6
kXwt484448w6fp3nULvLJmtPaXQZZXWtcW8DmzCXJwly82qiVZNvnSvW1GglSJNR1t/T7+o+ml3c
nUiBm2/k+diJ3/76jWEp/GoG4fqCHl73n0IhqIlRw7xTitEM3HK2I8XDPaU4NhQkCg+KMsJCbWUj
7PjukcH/UGwmVaA4uw7SKitszV6kzp1uCOuoVkVx5wzWeJJ0uJcJAkBH3OLfLaPFswEwZBEfAfCD
T9T1LGNlAKWiYNBYKcMj4JXsYPZUFm5/2sb5RFd6wWIg3PIWogZLyqZziOJzAuLUl+ok9BtdO7Zw
Y3c27/J7V7uGm8hyoANAP6AXe/094TxHIAxL864CIeGOWqN+FDhS7Yyy8T3Ak7na2Z8UCczl0P6V
SCL0GlgBpu+XgFTtWMIA/zqk1uIxP+/p/G08J8AyyQ7o6lHFg4NwPRbxdAY4DDy0WVjzQ+EE8+Tp
hql+N/mvuUtXVnpKFKcmB6zm4EuuJwib2pEVPIQdWeZOnLNxOfBziDNAlONNQB/m+ufYdR/1HVf+
BdZ74Jd2GXtNA4rApeEWILfQKsc2qiZPjfHVzuNRddVAN3+/dz/xI7gYKGwSjoONuP4RU10amMVU
0l0nV7Mf8nuQbbJNr0Zea2frbn4wYsv08JxFUHId2VV4O0Z9aEh3KRhProKwTjQ3LrUAFS2ADGeI
2qo4lZEsJa4V9EZ0BCTXXOrGRnPp9mdv7gUgnlxMPLMoxq1CC4ZzUmEYIb2iNgLmXFbmlwTptQ95
WPX/SyQtPtNl0T9PWTPh7o4U9SGVWl1zcdRCMev2r3kbdwJU/OvHqNeLUCkyL+AMxUIt5OJzxHMC
w1SZrIc6qQYvmxQbkSG40o4dfsTGb9o5g5sLQ/oMXHKRNOTSvB6/biut6xGjuySkgD51vBStd5DE
vzBWyFti7sr5MOGuekReb9Gck5wLcyHt2Rq9vXFwXgQfSu2b5Al48/XPSHQ2Y2h24SU1LHHODXOS
vDmL2+5we7rfBgKLwyNV9iXSBoux3El/3TmlsJxIGhTYF/oILdtKQCoaZXecDTNykSiTPt0e7+0d
x3jAFqjx0joAXH89XgRZe9adkTsuryS/Havx1Mx9h1+x5uzwFLaGovVJ++wVW79+6gu7Dwt74E5J
DCl2Q/pXfmjPaOYVyB3sXGCbYzGPLBhYRYTErj/LSowiL4o0vIgkal0jg9NltPIIzMvY6yxtDkVP
nOLf0ppfhxJFSk46RiYStJkcfUKeQ/+am0P/ocxz58ftxdrahMYih8oXkYat1TDbQKpxrUrCS633
w0GvAulopVl+vD3K29iIBG15jECyIrOjLR/89xZMtIHAB83N2FEZoBu/FE1WvgDwwqqK9pZrDNMU
7SzYa1X2+knnhBPUw0vmf4E4XI+q5aFRBsMU3DlxN8ZHK6ZZ/ThFE6YKwlC673GTZoqXWzPd3b6q
xc8Yek1yQrOpSL2odErD41WaYjB8TvKcT2ObHMPepFFUi0n+d8TYcHarYCxbNF6aOMUIRmT6qSGO
mP1+nqhUtpEZ/on1BEAeDyC2NJEWj4lXNhk286KVkEiYLSOOPDxK7D8FUkSqz/09frQ1eQxcyl7Z
+FQHJWdIRhdTeIOjFqqnJI1lnUNbrnWvx3Or8BJEw47QanO8rCg4NX4vxtE5UMhIe0wawBI9yups
f02UdMwfptYRCFajjHmY9MTI/TZVkFixihwQhlVFyXnG2fDFzHAJcIOiC4NDOvb5fLIy7AcPiihR
7qzkKrMfCOyncxii2bnYF0cfNKkEmjwNUvetsbM8uIu0pvlXlnMnOkhylT6qtagRyxly9E9g4Ivu
IIByI98DOB1FYESfSrelM/WFthEU0yiM1cbF6AvmYlEoExpAbUMxMJb08idF/zjZeZ02Dh+SSEQH
IGJQqjeWgs1fezWI2Y8qMiZ3iT5k9+wrY3azEFzFTHV5d4/yx1ZbFNNK9LQJOhcgzCrqDJqm1MKi
oT9nhvGBRsLoohs++/kMrgJpG7/IM0QLrWhv4I0TqXIylsoLoEP+ff2VHd7PWmPZ0UWX0/RbgifD
90EZEvTYVVvcjXlKACCq0Nw5kxtPP5kKtyjXwUI6XE2ujaVlV6c6peuobJ8Anztn1OefBh0vhsTR
/wcmSzo1Y0/hvezqnddiA/AFK4HPfoUOkFYsl+FfS+sYs6LnoosvcDgLB5mkvjph1ESxrRMQBdtG
78sLMpRq68I5zl8A83QfO80hdUS2NXVHpdFOcdQN59vX48aWA1rDhqPy8yoScf27rDzM57iRgSaV
ZnTgvSZbTLrRH+mG7ezurXWnPuYsCTJaDevYJ0ZFS52TJkJsIDbhfc6dlzn5b1kLSzfpHOcA4G2v
8731eTRsl7YdCu5vLIujZMqzwYZNiC6OeuQCUe4CtKUeEknZE/7eGgpdTGSxl1yczPR6JlMBxouo
jm2t0Gc16PX4faP0xzEtptPtRVtOyOroQjXl7MI+Iete5zPB4NiAP3RezmQKNLfMnPBh6MpegBlM
xCmGvyXvnJ6NIZd4imR6kfxjG19/XYh9Cw5ydojtWBUd8Bownuk3hUcnQtsqNUZp58BsbJaF67Ik
MAsseV2gyyDeWObokEHGdec1vWo+SZgoesPYZh5SyMIbq6rZYYNsRCRsloWfBZuJusbqkM7R0JRt
DU1rqoYAgUFqnPiO2VGwJ5i0NZuLE4WOqiHl63WPVQnb0kTjS7rT2hlvHpNXWEtKG/PpZjqVcSYd
bm+YzQ9jV1JaBcwO7vR69YI0yBNLjNJdkzbVi2UXnWenxt6abZyApaAOAIN2Amnuao9IcT8nVmpL
d1lb4Lk5dYVXzoXttWVjvP8ELB8D+ImwDnDJ6g1JwPea9EpJpiMndqPIUE6TVgjfiDL1ADLq3fZw
HLW/x1tN4DROTpc5fJquhuXjIMEzyTXnR5LU9qFEJWnntG3NJNA8+AAG04ji1/V6CS1qJysYnbtJ
nwcXGZjyglap7nW9JHZQuFtDAd+A4bpgKaieXg81VTAqlEZ37topXaaurM56NfJVHezr27vwlV60
urcoBvHqU4emWLtOO9vGrMLUijBRK9TibCL83dHPT4a7sbCS0sPVT3sa0sZJD5ljJP82etcM7kC9
F8BzNyEEqWuTPZ9FoS224iTP5hc5dmbxbLWjLg461i6yh1p8UPt5OcvGR0zN1JNdpMb3RBfl4Blg
ZO6jrDC/WOVsfEdbkjDaNOdM+yBqyQqOvLjlv1Wm5cgU9rZ4DMiFwl82MeDkQsHAfSsewVB5o6pE
qEYCJ5fdQQpsx6100OouyvvC/oXSu5APsD7Dlxj/kMnNjEHW7+ymkAcviOX+R6omQ3eClWp8oyrH
e0GygHC9FiEVo0tKmLq91U60/Scr+ZMPgUpT6vZiLOu6Wgtab2RES/7KY76+60wzMeMKFedITc37
bEgDf1LQPUeU3CQPIGmWAGn8zqDE7pzdjR1H3wV2AZ123uW1PU6rEMvItcJlFBjlcQCZ52dRS71n
MsbPtz9yq94CyR7qNMMttGbteneLShJmUWrSnYS53nkit4UpJqUToS47UMomySX9G7wmMvUnvdB+
omJXv7sogb8K/UWsC0AaUge7/g051oGdUYC+y0XleCaIVS9orPlZE+m882q+vedBSS+vNHcioKw1
vy/P9cIK8fW9DAhinAk0pXOW1t2f27O6NQpgNp4SikfE76t73piBz1QFkTQuiMpDOQ36Hbqg6h7u
6jUmvt6iizou0AUgwwtwcdlIf8XMBR0W4Eek7iF81589tbLcLaknpadA64afJqrAlScBcQhdp+nb
L+Ao6NkBGxE/TVJJ8SBCNAFGve11YDdk2P44O+qvChgNfrw2LAAXdat5PEahLKjhSGWdunWvtc9Y
6cXf7SYfIlejQXie1DHJ/CQMlCXdLccXQFG1RmrYwEmp6Kk6vmbOSGa3koLaVJ6PSC8qoVEZMFZk
7aeg5k6hLysNXN65Lf6MQxnZrkA23aT0PCW1p/ajHVB3LOMvdTQ7uzXwtyHHIimjLrsDx2r4V9eT
KfBxTjuAY0AQ7e6TQtPvZ9qPs+khKZz1HtBsvJ2paYgnsnTxFeOE+TTFsG7jWTF/wo2N/5cMjfNL
asz5Pp7lAkMd2fx6e2dttOQJu0Awoiq14FTlVQMNBGWm2sUQXVAAby8lha8JV4oo/9NLdngmXUJi
WoXy+DAVYU8+n8/P+ZwOhyqRLN/oLfnYW5351OMFfnf7p729teg5IcwG7WpptWmrXxZ1czzie4MS
vd32JywVm7MRYN9TmErmv38oSOWQyRCsWQLd66WyJZtmXoami5A62ZezDjuJog4OmZbuSShtfBVX
v7MIsRHzQgm+Hkqi15S2EUIkuR33njrOxUEFovxp1Mo9bNDb/HuhGCJ2T6ChcPmvTnPnZIYWOKRi
c5G8KJ0WnWbJEJ6da42v2q380QH57+fsCTcuxB5jf5mz1V2CqiTpxKsvEq5p1x+qgGGwu4zKcKOl
sp83jvCh6NZe6Dg478KBAFJY72nZbH0ypBXuSOidXMir2Q0HK08lFJcvo5zYh4YGzJ0wW1Xy9G4I
PhdBMAF4CfLgFFUlOX7dNZK688y/vi7rD6fCQxeTrBtu0CotRVtmmJxADRASFinXkZPld/SBAufP
hF2D8j+Hok/n9nQ+7gT3R3zGBYlXcaaBLR2aQleBDyf2N3UujD/6UA65D2pcRTpZzvXD7X2/cUUZ
yMZQd16Ecaz/4+w8duNG2jV8RQSYimFLsluisuXsDSHbY+ZcxXT156HPZtRqqDE/vBrMjKurWOEL
b/j7mP/rvq8zq5dGURAYaMA2IqH52fOSUtIJ27UdsNNZG/fL+0Oe+0J75LsXhQiHTo+a39sg09wh
iWuMa/qw88DIITWcE3d2qLU7gcxz04Uasy3Ddeekmf7ZyEfbu/CVzryoHHhiY3oyMGNP05km18nG
yoGZW/4aIrNUPdmN7P4z4wHHA0HvkcobUkCnXcG0IshE7jyJrRInzmjQOudqrKfVP4D88T96tNU/
v7+8Z64X4C3UDGD9IOd02vMcjQT895gmMYytp56o+iAtSu5LVdYX6lh/HVtO9jlIR6YGFxdg2SlK
W5Q9EP5VkqEttfGRKnMu4GzjhhDm3bL85OtvaLGDbgLA1TX1GpeFkf+cqaM0kdZ0wwuy51YfQC/z
/0kc5BoDW3OMe1GiFI8pyDIHo9EXRrgZ+oLWbq3p43GYtEbcrGZHBcsdqWb/Y4x664ZmOi+8W0mX
+tedWIZn7F/wFzXXJemuZGl2n0U+UuAEO5PVOKiQuh6mqZ9o/idK/qTfgraQuWj2p8kAQoPwm988
abRKY5/aEhmL1Gz/eQdm3GIoZhiRPdlOe8/1vcgP1F1BOHuqqLcoMSqA15Pdbx9sYm4t9Bq/hBJb
N9pwnZcN0uBe0xtZpJmDjbEaTodXGeLcy3PdJgZy8+2KRMTg+YsIdatzZZgrU1fYU3fqsdflUFPJ
dOmeZpX+WUFK/ajQQRoCLdOm+7zquzTYaq7kcFuAT7a17320LDIqQNOT+2CBLvviGWPrAVlB4zHK
W7e3jxldHMDmW7GgKbNtSx/Uw0S3C8PJdICksWhTsKUYJAV9k2Re5GUOoi9bnVQqwoOmUBGUBL1C
o2TzBVywtoIBYqYaQjRl13yHroBNEirOxYW75EyysWvQYBrtUmGBcHOStY9FJaQ0U+x1V7lQqiKl
fC4IF0DezmmuBbUwWJZJqrJCqLDrO6Trvdo7rDrV7gud5rfvHSwqQecGitleyzp576ZBCo9OpIh1
qswHqZn5twpji6NeT6gbL2I5Ij9/KXA5Q75hVDC5vHegvt6UeDNJaiXE4MQrul1oHNm9jUqV3a6C
DilKHYFjDek/qVc1ywFy9Fp+nNG9+iPsqflqZsNa3XoFav0XPszbW+j1rzpZC34mW0bDidko6zRq
MC48tE5vHhb9ovfemWWHPUGQbViwY8HIvw4zXKfmuM+mHRs8XiGAf/1GiTar8bnc/OPG8b2XFiJh
//WaJbPdQ6u97Aalbf9V/3o44cbJXNWTFU9c5leJo/cR4gfQNuZLcrNnlnKvF9AH/BtOnFpq5tLB
6aXAzUYBWY96KYpnqWf6ba9E9u39Sb2JBnZxvL8ehjuszTulyNPty7vJTP24M7XnjWW9Mebxkz/m
SAFuVnrpqTo33F5p8/9WRN7QDYzGbh1j94kmy3MOWybtcMNGMfSLxArtertk1PlmJZkeOHn4lYTC
QNlOvhmWEJlI9A3MXuLWn5NJJliAa5ihds2mXRKoeBPm7IORSYMuA+dLyfT1BrEVYKCKkCAWZZ4n
1w3wJhFWjVkfetMZVbit/ZIGEzYMKXd3Vj2OamsuFNfPLfDOVQXCQARCPv/6N2wmDQsMUN3Yo7F9
n662W11No2H2ZBxVc9txsX96fwe9bboxbSiAtDdRgIZDvv+kf50LmzelBm/kx1npOeN1b4zVFll0
2XD2SpPeiCxVDH2ofNVYEZ0i3wlXb5IDCpdl+rnLsxm0RTeWI8T2Sl6qwL0J+vh1QH+BkKDuxZc5
2QGat/EWajjF9qAZP5lo6v/jTtZ/lq/dRyHuo+AKAhRRm9dr4Jvw19DYxhC26ZcfXY3fu5usNP9T
pIw+v7/g52ZE2I5AD4/fXhx6PVZr+bRN8PCMkUFZDkTL6jbvcjN6f5RzJ4fzyWW3I9ZJkF+PQqhZ
12RObOZiLsMSr5Mrqr1dkPhUeN8f6ty5AVJLhRnA3o5fez2UM4+4MeIeGI9Go6eBKybrW0cQ8UGp
OvlaAVfIsLNJB+LoZAFP6NDEWS/kBufODW/4Tv+DPw+l9fVvMDAswgRp9eIVtOLuF0ptC1bYOBWU
lRtNj3ErvTTvfV6vgmkXfVfE0GCFIPGARunrMVe8RMgTTCcm2fGipqn7awup6vj91f2bcJwOs4dM
bAlqwW9govZgeFqh73ZztMm6AjzcsI5XQOGLjzVMfnkooAh4kTH2o8QayEGAE0+laniyXQ9szZaL
tg9RP9fEjwHjmyeVIIIeUB1N01A3Nrk++OjlZA+Jm7XfZCukdrspFLPC1XfT35Nt1wT8WrMdEcv1
x1AX2D/ZiYaJksL6CzOj0bCquJvb5IukQ/HbU2X5EZtsy4uQ/Fm9a9PGByach376obsr4BOsXzzM
CYu8RWZbuf+5L4TD6d4RpZZgAqUUJ4dZLT5E5qbx46o2UJc3qiyacIG/6Yr+0nW9b6uTb7PHL2Cs
ubQ5ZydBU1Ot2eBoeHWvhP8hWBE/GO2siAwNLI4wa7I4VMYO7++It/U/Jghc1aX/CmFBnNbrKSuX
nUDcMEbBRzvSImvIUGjNfWxBG9/kBJRp2NBnvF+mXjxuY1nfa9RYHqVTFrEz+esWSN6BHz6Sutn1
+z/uzKEQ/CQuax4vwVX6+lDwaomt6KgVmJrT/ko0sX1Y06U/vj/K2XVHngPArEmL7FTKsrBGV+a9
58dai6RcgUhPCz09s4c7F2aDigttbH/1RYkq+P8wMCceIxS0brlqXk8vaf0EOZwpiSdf+tG2+Em4
OkVzmItWv5FLBT7DbNKv7w/6t+p3us3wD6fwAcxsx6e/HrWT/uolTZXE9k5iDaQA6hRlssCjqHH1
EXZ12cl/im3OWOzS/d6LzL4F5DAbiP1u1nItaSj+SBKb57mx8/RpgSDcXViaM88ATFQ++u6yQL30
5CzgKryWeAr5RL1CxfzmPNSKqr6uBtUhxGVUd4Nfq8OoZvPYVcK80NU5NzxJHG8ehVreoZPobTWc
ojL6nNDU84YvJJ7Wo7BanW3hInJojE3UG9UYkG/P4eLql9DkZ95bcguINTt0Bwr66fBDifP1RKTa
5EP/YzELF8hCsVIMmK10jt7fEGcOGdUiYPpUpXfBmJOldtNl0YaUqN8EW0u/Voo/zqKr7++PcuZN
JZgH/kyWBnjgtCXXZEala1rrxWm5OdfoXRmfs1XKo57Ymh7K/j+z2jjQaGLDwNrjUG7v17u8tOTQ
zUPmx3PZJFcj8t/Fwa3VUF+9P68znwr4ClLwgLl2ssPJ6uGK6OIV2HvYDQ7rES315IOJKfCh14Gz
vD/Uuav61VgnJ3cz0TBLCmIjoJ96Hax+nT6rSgEjpOGaPjaU+H9g3qG1H/1knX6Opo1SLmVq+WJW
uY1dlm9TdXebvLsp3C6fLpzZt9UY1nzPM/YIGxDFqSsLGsTu0Ha6Fy92oq7mDEhUDhk5cFu/u645
zSHEDyvg6kD5I1uomammKi9s57MfxOUH0FwB4XyKceZd3kqtG4nxUe+/tx0NUtrQJjfo6l7y8jk3
FIVdEJXoEsFl3//9v5KdRm3DKmr2WGvL9M8oJ3XAyFx+cZ320/uf/swZhSiKvshOmEerZ//3/xrJ
EBT2cmB18ShG+1Anafu8jZl7wdngzBnlgPL50P0kNT3NWTeP3p8YiHtRgdq+6LwJ1zN2H085S52G
pa+cn+9P68w1S5zDJb8rmu44zdfTkkUt3VRvvLgdQTAHu2fgj5HW9PotM2rfDezWz162oVLPSwUb
OZyQV720a8/9BuBTkNr/Ci6danOhqowTaTO7MZqg8w+rs6sl8CarKYKE8D8L4PM1G22KYbgFrbDd
rB6WWxdO9n5JnDzJvHLwJ/i+1CVOfRDWLaGlpXQR+xl12FR5VmCIuTwURgY7qqvkh1VtWijGpL3w
0L3lCtEmo0FI2ZJ0h5Dg5E5xsfFz57R3Ys/t3O1gL6N97PG/9AJzMq3pDuXLjuoyoJ+reRbN10y6
yafCd7eHdSyTS4d3/+CnCwHCktSZ1AQ9vZPbNCG9yqoqEbFZDyMWdHyaYIaCETm54x+NbugOXj1s
L+9vwzOnC1LjjvtCYYOn8GQbkgqCnO9rJ66V86PfCOxhRWQXijFnLgtwozwQDid4V2h6vddJKSu9
HpmazDEzq/WlR9N7VevPzUic/vD+jM4ORocNDSRwOAT4rwdLinT3916pRRd1Gzfot9zs5p+RP872
9ftDnVs8bsC/XXqwTacbaNBrJ6mcRcRUcIA21J08rrooL5yQs/sUTPHuGUhk9KbZtOi1NSdrIeLN
Xvry4OlNTaRaV8UzVaVChv1mFHcqb4sypFeQPSCQjLhLs8y43TZ6jUzz+9M+t8IE0NxelERghp2c
G99tx7FaS3aq2Wa3E0WlNphhAJaRPnm2it4f7dwi7+QgGIYusdMpTYHypL1s3ujEGrl9KGlq7R6v
1YVE6OycqPySBYGcgqj/etfY+ANNTcsotG+hDVpiDku7X49AV9T/snyIMINuBqEFXe31UOgHdqJr
GAqSQBlUuBHFfrH4UZIOxoWhzq0dCgvwnnYktX1KmM7yQds603Fi3dXqm4nxwFwul8w0zwQ/u7Ad
XBLiHk7cqb6GT5nEgxLOkctr/7fEJjkJk03KOdicFf1jA9Dqb6IjB6GjeqswYm6bMrLsmYLW+5vl
7TPOL9mvMoDq8F9P3dvHlD66lxsidkEg3U9lidrSLJ10wgDYre/MVZqXcohzQ3Jh26jrgDihvvr6
czpgZ/OU4DA24cxdQ2batW/gYR1TrChvFktdquS+3arwZ0Dj81H30swpaY66+VRbXu7GsAqmqKiH
FO3gVByaAWzj+8t5dihWDNwktn88ka/nZi26BVZTOHGF8SUsbh3vUHRCj/1Y6BdaiG9jEWaFDhhx
NMVW/BheD0XsRccbY8/Y6gb3oCfLdFzl9GLki30oC5dyaOYl6Gf1mCesxUX437k9vJMDMUPb/WA5
LK/H1wtLy8AhufGCpxDIiHT4iNeVcatPCR6AvTFfbdbQqqDEMykPrCabHxDo6T79DwtOIARegjoo
vlCvf8UEf64QdurG+mjURxPGRQgKubo2TIAD7w91JqWC8rBb0lDm3TfUyTWOpJvnwj53YuDfqJai
Amb+qopsJV3xtE8VUIorTdT+x2FYnHhZGqzMFYTRu63S59vBs/orlU/Fs6vK5c/7P41eEfN8HQzt
cN1dpQD1BaBMJxuv1kx9m/CdQekh0146dCYSRCtz1BWdbbAqCPVKL0PZTNMUYsmqb0E5juNdn1g6
dfEGpbfDmgLCRr4Va61Ygb1+MUcEVoKCOLMI7FSf+mjQZ7VGyWS1CDH3uv+yWsMGW38nLEeVW6bY
Admm/Gqnk7Z8nZveLMPObsS3SS9tHggtL/HM2zoHmbAENW1ASluBf10NvGobZNcHUCGTPAKzkWuH
0vRlcsPfkmy3nc1tEeRJagxR1tHfLZFcmr3HhIrf+jz2rpcftKnuvKulr7KnodNX+8dgWIuFwriJ
YJ0hCyPdneoFVL1MYr8ZVZ2P2oEOijW5aqWGoRI83uHG98d2VzPbZcwfitpQyzWFJBPmVd4shLp9
rTmhrstERXZuoWniFbpmXPGUL2U0aalwjrm/GE3UVlOjYNA5fXvdL24mj6lpFt3D5BgwrIC29MVn
F9UBLfCQ8MlvQbH3u1+43cEGxWQNzXQLLNBnOzf1x20BcBEWjrRU2Klig/9ioekXOCNVNs7dqj8t
tTdV93TRxcdN+CD2Mx8M8wHbZIxjDT9tMUtDgS8N6HgJ+7qb2u1lWTbjSwLl0j4Mddeld5rhjk1A
jlHiV1e3NYS3vM6HK/oo/ZPy7XYLoIrVflDh3bf/hwhiHEw0gAGpEnBkwZpom0cOlnbaQU5DLkMX
AnEeTEoUY9h0/vhBs7waq/NKI/7TZM8ahGW7Wp+azqlUGtS+M0ssKVXVP9RJ3g9/im1ovjp67oBw
Efbq3eaGl96h5oKXSFF0pUK+wkwQSCi7HD10zUMIRK/a8a6ezVFcr5pDcgZwv/7iN1XvgOkxBeeA
CsnXaVbOTdfhv3w1rkYB1L5O1xtZiaENulwk0xUWlgZ+9Y5XfVM5yGBkKSY7C7DRtD4q0fnfVZIV
Hxe/N29TkkEtVJmoq7vOo0sZDG2j+dfwJdR9Za/gRedyc4trdAvHJBxLgrWjrApzDmp6wG2EOYnq
Ao6qDhG2N72HMoNsSi+4gVk+9mnTYV2b1w8eQvsfPH+yhkAMdqJHdlpnM6dn6+wDYFudzDBNQSzB
VTG20AQbJVDSaKdnpTd2eadXqJuBeF6Tr3ZdbzWiiF7+DRKSW4VOJbZPPgHKn2nr9e2AwfnyqdyW
Tl1pUBAkUnjW/ncW2Ncey2FyntNN7iAe3ZXoKzeieeimqm9JQYX1u5r6TbtfZ199nBtkdnBk9zX9
UHl5X4LsWl33KvFUXgVjjWTosaXS8I9WOd0K6Gmx52CyaqtG41Gsz8gg9E2YcdubAfbBqo79rhmu
8rH2/VCiAgdHZfVTHU4YROvbJadRAC1az/lkSoLz2XxltUGmWbhEl13iB7rm9OWxGysLbjeOXHxa
TRytOVPEmUay3CpzUkVICLjUAJs7ygpuK+dPUz54JJu+OX4qhtY1I0o7jhMaos1jcoBKBRua2d/S
MbXNK9GnS5QUUwc7HAhnFsp01ONysJbpUA+DpsJypcoeL2aKOKQxJcUTqt/Oj9pU2XAhATvzTOyy
IzD6DeTyiIVOnstp70xlpRHXbm3HpVaoOZJ6CfTHWgkaglRP0tsRSdW7QrlGfyFkORMd8VILdKN3
Ysub/hikS71KUkb3K389LF6aP4m2qIPOKS7pCpwZCjUGWNrIDBPYnrZL8KqoK03mdozw6xylS5mE
bpKM16vs/rNax65ogXUA/WdD7G/v6zVtLT1tsxn5t2a0xCFBn/iYcol8eP+JPxM17ypEpLU8/nsJ
7GQUWStdtbOIawQmeDmF6r4s85R9tJJ5ODrId/16f8D/D1bfxBR0GHdeNu2F05jCLjzCKRgtcVKm
/vTS+hS8PsyiMrTQ0iy3P9qbgzSqixqqeQd9WMIDW7V1DXbpVuO4ZGpwu6ARPaJieQk83/nAY9eM
3Z0obVE+UT8c80Nf89cH07C0vBFu2f+BwOG1/6yNI9Njb8DPuZN6U5h3vQ9I7JPgMUwDJZbZu+E+
S8FCr3q7fc8qf2xCZ7QRpNWEv2KuB/OkeKGx3c/RZK3KutJcqzaupWdIK/S7xLFDjERU8sfFdLOe
AnNB5TVk76bF/TjNA1rjiO8s0YQ5DSmu3aqXysmK8ihnB4B6VqN4G6aayNaw8VQtI/iQYBxGdPLX
x6wwJ4AAmj9ytQ1Ff6PWfE54OxtvCfALQhkXMUnzyctbEBnD2KPVV5arUYemlY/UsyB/eWCal+nn
INrJCXMzU1mk94r/c8iT7Mk1217dlHlvJNfAZXTzgKctrLQx9efxS6ms2nQil2a7+7LNg5EeG3t0
k0NnQVvj8OUrHlQwhLbqK9hTD/e/Ijea27kQa3scKsqMP+e2XvQQ8p4zhc1i2u0hbxTymi3mKMMH
veq0CtHwbf0x9KKxI3is1UeJ3Y32Ew/w9iFtS0uP0AxqxByP22h0MlBOqtv31dorPexta7nbSdhA
RScpfrrKFMmT4YzpeEQ6t/8qnH4qI3wCQMYbMgPvjW6MqQfozCLfj5yZPl3hUwcMaPXH9LNEmFcE
jbksd3WPLMSV07F/npH6qF/ATLh9YM9zmQVIzhnf1sTUxkdo4YsRDEYjrTuAI9aDmJxtRmzTLn4r
4aTdlyytqvWK1vV8Jz2Um542AvHskKfCLIJiKteRrqiz3OCKNyXHeWunL0jMmT4xrDY/G4kQt7pe
al/8lT+4D6wriX3u1qFas+R7S61YBPqQlFM0y3VD8Mk3GoAJKnezLYTV2r7UYMLS0LY762mgZzLd
OkgEIpW8MsfAqpW1hp3V48SZkbR8dudGvsjRU2bk1wVQCB00srotk6G2rgjALXWdT6r5xzVcLsZG
NuXP2ldlH5S+GKygo7x93KSTv+SgZX/UrqGJwNErFEhTbfY/52OGdZtDg1sF6aSWD1qnUWAiCMvH
gCgHvrTqndw42tBW/CMCyhjZafSBoiVJAG1lk2tQOM7rJpYFjdvr0qq7hB9p5/fFsCa/5ewZfWQY
3fJZpauTRbRtvCcH+d1mipxhsdwPi5HUdmjliRJHUHqwMQe7I7o2OmXoX60RXeK4qpy0vR0gfCZa
ODjSXSMLgRY4BJkAR950O9tisF3iwnnM/ATFr1lQTlKWpT27dle7twTf8nMtAQ69eGtZFcE6Eund
G0NhOF+WYi2vqYDBFszbbISf1lfLLG+XMrWSR9fM8+G+EJ3bhmhX+7fCIf84pJq/3ne+vvycio2W
H2JCxQRjrbc/dFkp9afN9TEZmwY057hKK/uXAZqiDFHG8Jcbyxvt6Qpk03i30F1wgkpvQHC3JIRk
RpCr5FMOYjmWydRjkLzBgQ0Sy5jA1Q9F83XGuhk+p622mWCHVuSTIvB50NoEyOGUdOV0UDSoUjZd
vQrUc/P2uWsbA7bdyor1Yus/jn3Zzl+MTCXVIeV+eSSuKlzYvJr+w+m8/tHSCmkH1jjqBioyrUQ/
gy7XGuBTsbmBJ6X75CIpa0Nntl11Z3SIiH1A4kd+2waN82Gl3nA/OOztY8aDABVmKL1Qd6Ahh/h6
9GvoWNhtRo3gIH3F77Jcj6kFWP+23Ywcx7l0yduvmTZK48pGC+djpmClHPm2nv9ABWFVoZM502OX
tOkSwniY5/tudQHaj2btysjKh61ECQsB5aDK17EO7F7PKqI+4thjVZpOeuwaanS8cYaqDpaJtQ1V
DqM9ihpP0zBPJ7DtU2mKX8pepBE0yqywcqE0HNAXZPOu+IQG7lq1zwsI2p+GpvJ/XHewnqoaIX30
jpridz4O82+9dJ0i6qZ0dGHBwumLSL7tj7TgC0gwxqbDAWb/feVFHuvIV+363Tf65OPkLONtuzTr
H+LgBRhatarPE8V87olmkTLADLn/OptbVd1oxBLDkaCw+exaY/e9S4z8I53jDGu9suoOCIcbWG/l
k/dDlPSFMbxv8jJq0Cf843gADm4SPZva2FBNm0WEI/pj62llH2ODlT9sypudEKvpNAnk5DtZSESa
fcZCo3OpdLKrw0J36y6WkFuKCCCds97J1hFfM6DFCV5PytUD7DiWP7MHwAKFTtwwPdKU+0Gnwkju
IzAyqByR3tlV05UBpN0Mx5VVDlQpRu4zUbobnWXyfT4Z5IcP9TI2AKZkSjatNUX+a+uSzT5QqcS1
0Jb2+GNKW6P7uoD9/wJMadZgWrdoDjYi46bFw1FzY7V2WeylWdJyb1j+j3lau182fnlk0dwd+vd1
WnpxTIbEwHopW3X7IPuueTDdevhuIRjMKz+b8l5pg/mNJoXcQgEOdAmsaS9ztCZ/31XXrrkT9eMC
fDaQ1dZ5Ny6qLBbU93EagnKocgSokMnFnsRpmw/zli6CTnpdqTAZ9SSmPuV+c6gglyF9u+ST1yCR
H3prPw5P1KVM3pcq79AH8Qu/jVZN23417qSLoFXYuUUD7F8K0q6zWjeLNL0iQhVoNQ6LVi36lQmy
7Xo0pCsirS2m7K4y3e15mNrevgLIzR4HPr18ofhiyVBJ01Vh5vkUFaACUcUvkfLYIc0Cd1wChu4B
59ZtvUamlOe3TJPts0wzZunDGoLtks9GaDszqtPLatVahuRIsjm/G4keyNf3495zmcOurLajiSCe
nQrFTPbQ1nPlg9YnWDgYkzTv5sZFfbIqL8lsn8nGMI4AxQfBc9fS32P+f3Xqlwlyuwlfjf3UGv1h
w4LgkHRr0lzLRBuvkG71sMmTc8OF1xnZJaOktykFlFKAU3trCuS3fdJXqcuR+mDbwhaQqX109Ty5
NSuIF7Y/6RHl9PVC8rnXYl/nE6gMUlegYA1WCgTr6+lWBrR3lGKseNuDHjrCY2ROqX+pTLv/7DfD
gCuH6UEJHmjJ62EMt+Ea6Qs7BhyrimAW4/joNwW6pbKcm3+ooDaP69iIqzLTDCPwnaJzdk6riZaj
VXx/fze9/cTwfNDU0PlDjVrfd9u/PrG34QHtErXE2Au1d37Ci6KZprohVHc/EJUXCDv6KvDsurx6
f+RzX3eXr2YB0OKhMvx6ZFn1o+mOoxWPg+l9WNRicCus9dFWXvMwG4kWvD/e2ZnuMHa8hHjI3JOZ
2hlyi3PXW/GevwatL1uoqFZ+rJL2R+LXzjcutZr0YpiO7w/89sCiagPwE3AkBwle0uuJasUESRKO
VexU6YY8llDRYpYecai+Xhhq77ufbi3oCoCBgO1bdDZfD0UwUhaFQJwa1MMWVfWY3ksqaY/pbn1S
WnQ+J8d1LrTozhwbYKR0yyCuUTU5PaaTs46t2go9lnbfx75KfolVv+TXcGa3ABvhUNKeB8B8imzp
pqzNMRPQ48WQTh96aq5/QhmV96jZ+/1h9HJxge565rOhq25TnKGEAJLoZC1zR41Y2llbvJaU73SR
5TeLaHLU3r36AnBl3+onnw0uD2AlH/IXd/oJnALvQ3NqhTJizFC2wzY45s9dduwKNpt9M6BqEILs
HyDwK95l9Fwv3Ehn1nbXreJM0Csj0DspEOVZWbkVFZZ4QiHuMEwTz59TJHRGtiJUs/0/HAgsJoGC
/iV5ANV5vUvrkoZYLfUtnsxBD7utbK/o8U6xEFN1AQV2hsMDcYfSFw1dA/CktW/ef91vg3DmRihH
j/Hm4mTrmju+7AL9fWDM2fDLr/DNCdLCamBTFr5WhNSxFglzdTAelOxL2I6uPmGhvPjNh/fvhTPL
jjgTUhAkaqhenW5pu5ejoyj/o5Wai+cBL+WfxrQUZTR7nf2rMwh1LpzUM9fDLiZAk5BL34Md93ox
+gp+n+OW8DIAXcSTPi7RulmYIYpO3ezGg6GCRvv+LM/0YU26NZwglHjQfjt97mBymvYEJzAmznZ3
2P9ADakavO0rjFcQBf08iCQaeXmPXb4gz2TIuo7KZnQvOXacOdE7MgrBWLgwLqXQ19PXJJh7o+55
eNetPCZE3rGpj+Jg9OMlBMWZoeg6c30wEtvcOTnRjStlXu95pN13D0nuyYfSkAhHNJp5eH99z9y+
HjAvsI5MyQWD8npSxijHdkQwIzZJYPpISwSJu2hr48Id9XZG5JSEY+YejPGAnozT+s1iiG2zYpG0
8mDMDeW8mQKPj/DjhS1zZiiPii66ktzzYCJOFm8X/c2TisjAaERCYXNW1VXZK2c9lAoBiguH4u0C
orFrswH39wtJ0/2Y/uuGQCkfqz/NM+NtghRB1ubcb9IWF5bv7dEDlAhUDg1JKG7ol7wepbB10Vd9
qqOXpef3g6Bdlpu1cydWaOqTrnfhalXGy3/dG3+RkH9ZJwBonH3q/5oaWqGJa+e6HgPhq29Huy/j
1lfuhcDq3NTAysHzgbnnIbT0ehQPRpRp47wZ407rPZqgVihvyvGpLFP7U9/7ehKsGRvqfxjWQ8MJ
HSleTADFr4eVPCH5lis9NqxO/6DlBeI9lciPE+VHOzTKBhHj1i+m/sK4b/fL/w/KVYIKGX2q1+Oa
S1blNdY1sViK9g7YfxOtk6lfOAP7rz8JCQgGIA1CmCAkOw0aadA0muhsPXYWHgL4NEOBFuhaFOYR
5WGzD3LPpBa2lE6bwoNtyktf9S9X6vQX4FlFoLxzfskOXs8TooatUmc1COtIMoMRLWX4IWVD35li
YdUFQl9nPQCUbj7zuvnoUfSW/QvVOv+b73TWL71c5m8JnukbKjVa/aB6suxwyXaB85mC4w8vG2r7
YS4yCO5OPXcIRhhqfPYHyu+BrvBiiC3UFx4tsqOXMvPEdy1Fj+yAasaGAvPoqh+DKLZbayylhrIe
3I+oW0EQXPjiZx5qAk/AzFBoaICesvJF4bVjySUcW9guUDdfkE7XUsq2NH1DGGfq+v1je3r/Ed4C
0ILqzA5Ar+g0ZinAhxojPIN4Wpz+2YeleVWt/KPRusuFqb3RVNy12mFpctVCDAKBdnL7odBVe4Bk
Fl7ngoLdmBjjQ6W5i/mwlejdhP6wyFsUGLBS0NI8+65bjtYGYvLtR0IX727Z6FkFsMrQ/pNUsM2w
mNuh/VbYyeo+9MCEwwG88gv+U37+exCVf6fPcsRE1eszxwHIMAvkFidhlBEqGyJ7HLNFUPQeOtWG
y4rDWJhWTpLCOnf179vqb9gconEqj0ulo+Nqdv2wRNroVGOo7VynALc1KNf6NvTptVr05avQzAwk
be0wQVl7Xhplxdw1T/M8j0exyGl9sJOalvqIlLt/bc9+bj31ZlpwR6dTiSALEWsXAznJ06uWTr1z
TZ9txbvQA4b0+f2Pf3qb8kFQrAXzyHPOq34qRIP+S6VxRlSce50XT80yUsbCSLK/G3Hu6Y+gYMxv
fpst6SWm8JtIjaH/MkAoKoGbQ9X59YnH4MW0Nc2ZYssb0hJDlQ4rqWxu0x96W7pT+H/MnceS3EiW
rl+lrfaogRZj072AiIjUmmRyA8tKAcChNeBPPx/Y1dPMIJt5a3dXZSwyE8r9+BG/SPE3UU7tASnq
E21QtE8uepirr+DopX5gXvaTt7AtSYoihtdQ/o9uxRkFSHnQYCdIx3eBADjk13mvv3omAwm7KZvA
dPrkgzP6B1w2LwATIoh64Og8xDC2jfndeQmrEQhKU48nM9g5rm0kxiUSnajMD7TmyyC25/wpXeNa
vSiXBI5hm7SDHSqi6Zm4aYn4SMPwOBJQtpDWobm78WhhlRzdUFplIkNacz0xq9q7SkZFnLjqbISy
7fMPIsHxscaleNkbW4HqYMta3z97QZygEJ4lvb5RHMyhhBbM9Hz/69X9s6tsSRBDauIb5cD7q5S5
J2NFn9QTWYxlmMq822td8REF5ScrGVQFAvjYB23drWOKkYUg1ezmROwMWuSmSK6iu+f2kdOOWqjn
m2U83Js6a888pbUvtar6SBj9xwXMHXB9Oono1oHxf/+g9dwzdTNX9WSci/jAwDw7tDBzd5kTOye5
0a1BbSfyg6Thh2p3+4iQjDf0MlWecwytNybE+IoZ8UIkNJiu6bGDfa0C2TndjdWinkxN3ppA6MAd
afoKeHIyVd6BsC1MAgjsj5NlDG+Tg3jKB7f2je3yfTrx7dYoIDZVRvr6xxplReIh4JEO8qTQCv2s
FrO9QRvd9g9H4qjDRGoqF4TsgBGG/QahY6DnyepEnTozDQBhJ1UApgP1KsS1q8zvnb7UD91A3hEo
A7ahvo0eWRcYA6luEKez/dkwenvxu0Y3tHDU2/7apt5eApUJzCMexH2DBng7AecDYfY0s/evljIV
nR9viY3fDW1Z+Wqizm+4X2S0RQdHZL41AFvzC5D31ybi94/qODQi+vUmOc79tldFM5YCiK8EEkp/
v3ZMu4kzb+jlSWdp8aVqVc55KRLMN0yZey8VI/U3rI7HbufUnX3/62v/JAZuKp/0/GlIIC9y3Ivy
6B/0bB95QmWW1ZGz6tZbnqBc4Zt5Sf7BpDS+asUoiqAvAZCGWwrxuRgWLB80c6Bx/usbOu6N8TJ0
SEu0bbd0CIGd9y8D5yeU7dpBPXEsa1YA+61iQrkL0zbNQOTaH9IcpKLGuLYMV9PIyC1VxfigkPpJ
HCZWwVYBXE01dWwXvphKlcRrN580dSeAbKlrpCp5fEca2HwQIX8SOGhzokFHn59m9beE7bszyOzj
mLxfLicSrOBVO+QAn8u2CeakUU8rAn9Y5qL450v+r+flv5PX+vqf+7D/x//w5+e6WTtsE4ejP/7j
qnmt7obu9XW4eGr+Z/vR//un73/wHxfZM9Ov+m04/lfvfojf/+f1w6fh6d0fomrIhvVmfO3W29d+
LIZvF+BOt3/5//qXf3v99lvu1+b1778912M1bL8tyerqtz//6uTl779tbdv/+v7X//l3l08lPxbU
OMX+kbEa/vnL/vUTr0/98PffFNv+nXqWRg4HI4QlSI2//W1+/fZXrvY7AEH6LtBytzi/ge2ruhvS
v/+mWb/D0KGghX+3+YNuhDU64NtfKebvkMo2zjijco/DncTmXzf37iv9+6v9rRrL65rxTs/DsPb/
HVO/iWihgg7hcwPW0744KtFgmDWOktblLis8BOx3kBxAS35Eb3pf/ny7ikuPGfFVpmJovB5lBpkL
78wd+3LHBt1Vbn4+L85eS5fLYtJuv3v7fz7g9w/0rXh+90TIVrDLeENwdkl6tt3x3epnHpYNYE7z
nVmLtP289lQUu6Gq5/qzmytlewmnuLZ2liLj9g00/WLf2bTpm5O8L/rlU1PMNBl9fJHW/qzBVHc6
1MvoOIG5Dub0qfQqw4jMqYvHvySDzzsiUG/ML8QHCFS2etSMkLTWW4UQuGs84ANXCi64ef5RaN4G
g0cvh1Vo6zD0EPtEjPb9y5mrjWkg42y3KtmLbq8H5A0BhOX+uiy7TlZo001+N2uhKj/6Lj+sAegk
lAUMVZmO0UY/WmlW31ei1r1sZ/hfW785N3w1mIMprAMvkvvk3tt3QfVBY+7bOffD80I/o2FG15GN
+P55aRTbAPkLsasjuWvCOcJs8dQNmzPrVA+rh18vvW/KKMdXgzdNuU32BFv36BHtRqQMhhkI4kP1
vITZbXKQ4W3hz2F2Yvt9OIdLlPpvnd/4dze/vvaRjMm35bPZ2rByGIww1z/6soaHGdzQc20nCYEI
9p+cA8Zep82n9qQ8sW763XKaRh898VGH5/iqMPHfv19TaKM6Cj3bzUHta6F2yNAz8qUfh85tEmUP
bZi09HdD9DKD4SKOlNAzfCBEfrLrD27gXCPifSZu+kOyc6Nfv5Fvetg/fA10fDCVIPQww3l/b05V
LwLkcLYr/eRg7LxQ2YGnDeaDG+WXyhflS3Y2QK4B5uSb1/GVudPPlBMQSOf1fX3dnZqH1f8oDv4Q
bW0k8bcNDieQ8HRMr+KrAVJCoWLnykmtz5mwdLdDkvXDGRry2gf5MifL0V6n7EUoEa1r9voPOWCt
FDF40lzssnpcinAtdPoT2/JcPnjTPz7V1mVCLwDQA1PcY4G3uYcvNM8tF0rMZ7sc3WBijwSjlM4H
+/mHGELzjFYt0mvwAjGvOVpuUB+Vym1WJUpaZc/APdK9U8BagVF9dIx868i9Wz3bpZAiYozAqYhb
7fvVI4dUS4p+5FJP5ulyUoRKBFJtR9FsB8lZFjlBHzr7dQcT5FJ7kg9ptJ6JfXum7H69jN9n8uww
h8kC0z2Iuh6zmeMdphjNLMsFP55lV4Xl3vaBRYV/bYDB0aMTHtkilLtw/uAZvn9Yzc6AOG9bBYEd
VMIDfG0+WIzHX44rbM5UpDs6FYF6rA0CrluvxnTl4AnqwL0uDvUHHc/j1c4LsoDJkt2z1PlqR7s9
AVbQOquSR8lSOH5qSc83h7n5YKkfX4X8HVYzvQeqCZrH1lGU9YoZZY61LqNK9Jo/N90ctG730cDz
Z1dBqYUPQn6nM1d//zmaVk5LN1RltMQIcoZdz44I9EFVP9pPxzt3exy6zgxc9G0NOEeLfFIHvbKt
rowaG92yGK57WKaMsEabOeCv1/HPnsljOMbIXoU9fOzyMxXFUHcKby7VrfYBW4HmsqgAs/zVq2wo
CIo8pgUMad2jRLPFKkPzxqGIZN3GXzaq9KXpKB/tyePFzDAF3UzeGZkU/z3uzIge73VNWiKywCze
q3M3XTROia5ooesRtlbzB1oZP747rrelT5uOOXTo7e+/S2mdQS/1uLRF1BhdFlarABZKNun/+t39
9KnAcOjEHIYGx9i1UbSUroYpqK7UjZmq4MNkoXljghk7NL1hfLAi3pepqMDTmwUVSJeYOmcDV7x/
qhWpFcvJge+XAwSSxTQv1dlmMjQActVt5Qrpk49sbHmW4wyY78Uxi6wkNlC0yI8DkZNPWV94AHzB
6heX+E9C6Lyye/we3CxsywZBcYMpeRn0SN849CoS2YeLhdw67Rsx3xcSxS5wUZ2q7nJLBfKNLGU/
MaIwEtDHzmy/wQ8xrqi3GGdWxaDuk6nX/jDS2kkjdU3Ua2EbTR2mTlK64UqLfOeqjhx8gedRAhhb
xxu0qM06CYZRR1c8S41x8NN1su7tLoWUIDpXO+CaiEMnxENoOt4AWSiyMagq/XwY+xj2QqbKM6ck
vIRVivxJqBdqu3ziG8d2UOaGt9wZdA8ZqaZg3YdAGBsF2sXzA68B3GNGbiSfbnrwg3ooofFeFzmt
r72GuzGQ+Gy+d/OVG23ogpd+upjc4jJ1xVM7JlDtercgNObQ0W4xebYu2lgd+qiAkecEU+No8BzG
otf2vEwmd5ldxFcImkKR5OtVTYiskdaEgzKtIzPCZnoxksZwfE+dnUu7GSfE6mdT4BxeZfbN1AiJ
VLKQarmzUm0qGN9M9WXFTTXBVnx/Rrawgz+QJgY2V7XaZn7WDc28y5YO8m8qgRYG2oCudCCdbK7C
CVnX81pK65oBygwfcx1k60vPMGCbmjqC9uh2Vs3pWsACRSc+SeCKE9GMwG7sCu6INzdfWyzCMv2g
rY7aQTosnDedkX0TOODcan90xkENJtFDM6evCSIY1qKyBrnoFGhMmRJf53KIhyjFGyLLTrDM9RKx
74AfPgl9LZG9R4ifNAS+RRusugGpQpPrcgGz26XSaOn++aMLFTochVU7UW+CTQpxKVoe01xWCsrv
atGFwjPKO8cVNRAmY6ypT5oc9pau4hoSNhWEnUBk1Rr7ell2D0kzZQ3c6tGQ5xPmub0Pt6zJDhgl
xm5kzdNSRGnFCvTbNm92llbr+7WsZhcmO+oVOKbB/Q1mr6IqUAZpfHbom39iGFS86G5pPTm16jQh
nIrSCAarRv/f4QA8zEam3bGnpXXobENokeBfP5VYxHaBQt38PGYI0PiwCKY31pZEfLyKYSPI2sPA
uMyHGV8kvVeh7zAYdE6GynQLSBUGYmhiwQLUB6Im1nB1eo33Navto2fVC8sbropSguru3Qf41Gyv
drDKJGibXK0OOiJkSBCOHLFQldCIClMQNGdNEa/gvu0Jm4IVXwd5YUxVcyUs7tRnclks+wSbxfSE
+Y/tAro31OdelFkSqW2h3Kn0n1O8kzNVgRfmWLSlpYgxdpOpawStDQQrGDxRFPvMEHkTxDW2eT7k
dC2LhHDVRwZQus57WZwHfc6mx8YSTRImiqlGClKlU1AmRrGvlGK8dB20idispXVulZYYAxRqh4fR
0Kdbl9GZxnu0ge62yDP1+9YUw1mvNIX0OXrVV30ZkXucGaJfioaWRmjABBzhUEElvkuXUUnsUIuZ
x560qe5mgVgz8ZZTrah4/ZpzHLLeSJ1a3ZvWEA5P2UXWaK16WC9JCWMtg9fqr11titBTx7YJ4xLt
lEFf7qxKU250+ItlOGU4C0RTrViviVJhIthgsNsdXG+wDfjhfTYAjdHMKioGvVhCuwKL7kMUg2JH
mqVd6n3WpIFXedXkL1WP3VZutNUmn7A0vU+xU1nhWHSsdDz24g4Bl66VkVs3ZbJfEy3Rw0HgIhf0
mNZUfofDrxKZaSPGEyeNEVpMmlwLByQQ18BIvewrWhKYC3qmIsvLxMnLu4IdlTMibVfIUnM3zgF4
ExgsS40kQeBOjUZUkv2SBAL1jadkHE0rWkqzMM6g19X6wWyxSw/SJnVfZ8ZYbDXRd2OIMaQtYEJ0
4xRAB0MQZsps+dnrG09jyu21aYAZRXNeMN1Abbh0C67sFgXiZvCz54uZkUUetYvWIB6VuBqs0RLz
xxAxtgY0Tu5lPY+um18S6D9WYMxj9tYKJbUjdnoMNHnAQ5Ch48SsXLgdoX2WI2RKnFPRPFxBDr42
a7tIv1VkrfiAmKAHpUJBmyc22ZEgrjLbF5QlL+Nm1xtQgk4d1Hh4TqGdJq4OmdUltFbZmHDsQcqX
bGZnJD6tqpL6dV80zKhUD5o+9Pn60XbEYPipoS0TCg4JkxhltPTGn6B1nBFQJhZGU8LS8xU311oY
u1nnTY+wX5Y6Yn68chBYYhjDJm7tfPMUzb7UiL/WWCcm9Us8yqTiWCsb7TRdbBf5APAQzoHpni7g
whTmTT1O4730Nm0/Sd3+IrxqPPPcIYfPK1hRpD2GonMSlPPV5DZlGjT6bLzIJpfNHryL2gYiXr0p
1LIuTv2lHLP7dlJb4SsdA9PQNfoZgtCcmE8lI5/X1fHihUunI9VqkyAU4k0dCYSTLpi8ttv/njGH
AAUtXSAR6paW9MhsaL6BZxPRC40CllbZa1pU1Gzdw1JJvnFg2JPyODiajP2m13JjlyJT8FWpnbH1
daDITcCKE18GsyPyqnZLzmECP/o6LehfBm2LyB7EY9ryk40uhS9ndQC1WZhYfrWIKXzjKqlv9qT3
re/MZqcHIBccGKKqHB471BLGUFH6koGSqY+fCh1ntKB0obSGltC6O8FBq0W2Kqa7eBk9NYpN9MIC
WxLnHHooT2YWb5vD6TOTzQAL7kWoC5zrHpN2aD0e9iDNZZdhiLfn9K373Zjp2VOHSqsMDLbUydiJ
0QoIrNbnIjczfKSHIb1ohxKCn9N58nZ1kgpO3axtDJ50fs6sWe8CKx+6KkBbOL6tiyVmfcezc5/Z
1hqqCfpNuwybsGFnwlrRDzLGGQr0REZHG2Z4On6dWl7ITTWqzpukREmj3rBLPSxmEMf7fpqgetTx
bPR7Sawwono2zHOvbckHQUlb5UYMzWSk0g168GD6yr2BlMuXfByWxVfrPk13TANpHo52wfjSSCRS
8hCql+tiMt0qyFFaek7WXg5hoyxNEVqwu99aYCysxQ54ZwR9CX9BVYjpfNQsgSfpWlqn1lxYhLjW
8IazggufsdgnjN1t0TI+lo1n7OYkH7zIKgzxFrtNZ+/SsYqjOhuadVeYJENILpHErEAoPjH3HLXr
bBUK2lrxivb529BmyvpAr95YRUBixJhLFcqzLLWhtvDqGKY5lKT98x77AXNi8WXZZF/WZZrPF1Ol
us2lgR9DfoM1jj0c+nTQ532OCxIOi208f0kzpg0wBHAV8iljsdNuETsaQpGz7QJRtAyM01ksmAFk
uZPduEpHwgghW1V9r9BWzxdIAJShbiTps5NM7iuiNBxHyVKnyEi3ZW5+GpwKlnHpmOqjyZ0mJ5VW
SfXCaHupnTKZyMw+QPqjUDbVWArCME+Y+Jz1nmxqLyg5qc8lOFSy8UKUE45aU6aYdig0K9c6wimm
j1FuZ+sfk754RiSHUX4dusT8hJqF0cCbHpiKQolslQshCLIHb5hjZMvkaGlQcDWO+CXEnVHH0SiD
0blX0YQePg8Wbm2BnplxnxFYOu1L7o6u8G0EZpO93sgyuUKRyZgPiikJ1KT3Thl1o2VLgFPZNJ9C
3yOMa6trz6dm33bV3mnihLhjxl5BQI29+8HF/PBLlVTrFwXULw4z8NXk6YL5wLO3CprOpVDn+WDH
k5kEPco2E74ZWNlaeyETNTtpbVUDwFBKrY56xOi0GzqUGEBBRWy9aNIVAog6dIgCO+6UFKFTFZp5
K0q1qf2pj5ES8T20EF71JK+WfdeR4pxWeNoVpwjnQB+tKs7lKxPjSmyn8964QXTFTC8dexXq50l2
vYnWpIKVl9/kOSqJLsmh/ZghDEmONVP8+zF56HDRqyPRdxiNvnvyYKbqEb0obyNTVK29K/TKTK7B
NoJV4DAf56gQKjQgOPRLHqlzhe2wkLpCJlnmSEFVit2zdYy+LgIsTruet4lMCGVeU8VBJ9Z1iogj
bvY4Qncug2qoV7RlF2UukbePs/HKKzWFeqZUajO0jcq5q9RO3k7e6F4vY2/UexBx3bNVOnI8ZcCf
Fze1MObP6opcd4Qz9uAdYBgP2sWo1pMatc4C91gBATE/6vNqJod80us5qsoR35fEjDXtdsiz6mtZ
65kGyRKTQC2TTQG1gMroslf5UqHD11RPnRzw827uukS7mpwuhwtSdui0spt7oKyZpwATCXFYgu43
KV5RUggs5RS6KUJymzGb+YL0lNKetk2M4I4PabyZ4VgrmRKiqtKQA6oTB2yy0ou7tI1uKHxD6bcB
R50mCfh1N7Wu6gLQ1lkvUrnAptY1F2fFDOkmP2b8QHKjxhqyG5ksx/jU0AvX/FSbKodi0cTTH2Zs
k34AMPoUK5hhhVlrTw+G1bXjHZpZORwHQCKvqHiMBc5Nbf+sKy5yXmm1ylPUhZR8D5xU3tXN1LSB
KdLkdVDNuQtRGyuMl7Kvp/hTN4vyy9qmmEVLmTUXXiZ1ZM1B4wkYqjM1iknj4MXFMEyclGqVvem9
xKetShur/qLXqjGGlps41VlddsqjQhblnSCkCNsFpfxyogrJRvusGpeEDa2N+YNZDZ4b5LM+d9c0
HiFDWwjHnWq5U+QnsLkFPmQoiX1ugSJ8npp4mHYUpy04DEtt4xBDJvRNJhCXCmWzucy+Pc2knLbd
gMbcAlR5NUw2p6uOpDnQLNhGlG6LvpwXJdHDT3FBMxDtaDyerc8nEKhVrT2kJQEhUPjld7macMqn
udUPF6a22NXd0g9Vdq16XaWfIjw29OeTQhnS+Ybdesl5o5j1H5vqK32UoZnsqKwoFsKkbGTtA0mW
1a7W7fSmpFIYsA1A6WtnZlJYAdOKUgQQifGybNvZbWn2QOXze0jE+gUI81U7yxLK1Gcys5zd0gIu
hfrbTMP5ilTW9Vik7hTgWm5Tw0EoN3N/XLvque8S+9q2dbw7xbCg+uB0uvZGxwXgc+v2Q4dsCLBo
X6Adq4Zy9CxiCQfsQAwwqmLL8qmsOYn1NVAmRPPC1Ihb5UD3DcGIwiZT8ZN1nvBEceJNQI+a83qF
1CTPGWCpgHQmBXGyRydNmvs1RRXhgFINZRWG8ehOrKul9qdOMsSzvypNMvuFvqJtRp6OQ7LbILiF
hXnctKEjEgTHthH8135wGUV3ChmFv+Sj8WlOhXy06ap+mZHbShBlFhq9T3Vlgyn4IcwHkaRJFiB1
IYvrdalMdgAsczxJpFnTbsCFF9CRSLyAl74WYYxOh8S1ZgY/mFA/Gf4ytO4zuj/s36Qtkws9GxHe
6+NKW6Ox1el/rlNuXced4nyNZRrfQmuL4zMzVXIkr5h67SWG0IwQx5ydlxu564Jlbvpq31G1n4Ky
W4ZT0OXpdQaGLgf3XMnTNPEaJUztig9EeUGh3PCuTb8sehp5C0Lq94hi1GRfbaUSiPR5+or+gHlH
7iLvsJSS3Li2uH2ge7iZU/LN01NjNssfBtJ4yAfSnZygnmf9CQKaZoFnJJso0uK6fQDvoT4atJNJ
H3WLeVYDkZ9/7KB85mfrNNiAQHhB525X9LMPwA1Am+6u2rXhVK0LVLXlUOzR8bub29q96ZK0vFoq
xi5+h87WF281gGb3qCggptin6PyocEiuG0NUuEsaTnLbtY4jQny015eqsOn9VnNiX+SjSp7vQBAy
A6ey7cuswN14DxcjVXa9GBXU4UrZWYFnd931bE0c5YhGC7+Xi/KWJSVVlJsaiRLhgIR5KySuIvW1
HIS3L1yGTydxx1wqwrMbeSEtpTVAvpLQk+kbrVkCKihvPmX7ACXklxNZ+sp0soA2k3lujT1z9Rw9
ICCH3dp0vmtnaLR1lZdSQbSJcPc6SQN5j+2lAE3S+Su6TloatFWdHEwJxSmApWze1bHtfB0n26lD
RC74uKQ97ZuToBvpi0pWQ0ivn3aDPgzJq5jM/tnrWnS+yzHN3myjXulPa3P5gFLb8timannlIcvS
7JTZGq4WvZrS7XzqX+HQKI/TOCNBl9diLWhT29ZNDVD4wWoG5NyRCoTM2+kjxlWDp4yEB3u2YGMU
c7qe2fGKYRG9VjXMtEI9zfK4RXC+iEnV9Dh2n1tInfRRs0ye2W3r5r6XNd5pYfSWAu5yS5iGSq5m
xIFN3iGNEUqHU9OzdZGL+rqJWG1Va6UtZCYd/j5mPuZaUCRd/dyvebUGpF4akQLU/+pjs7SiwsVU
SuNbrqgpOctUwXCF0uCZmMYEtku4DhBOKeJIrlV1s2Zq2bG7azLljho7C6dkJoWGFDKmwYyySXrq
1VN5h2xD9jYKmwMfHRTnXiTmfD+Oern6XSKsaCS11MJFooFGWVx6Ci3kYnpJkZ4NldZBYIgv/ASw
nS4gOZ6408pYh2jbmqc2PiI7bCDS0c8mxZj9BIsbA+tRe/7skMzFFLdCXMEn8B5x3yvfmnjuD7qu
GGNET3mAmqA6CnxSDHL1dJfY9mgHhtfMVzW12L1MIbvSYYvPB2utLB8P1OkrPCrZ7xAZK08Ry3Be
LDUrnEjNTKM+M0VDkJG1kPedO6hnQEa0C2VWmyFQlEK+KGiW5z7N2f5LIpfxsR5nUPOLItYnL19W
0MCdwxwkMy1xTiFfADaht4wsogHXOBCe7J9gk5lsWsdY3jYjbH6bGJcHGLKG6YOmRtlTlar3hzlM
bDz2XQeElhApQ9n09VdTyQoZaHO8QavJWRCUaWfnzhgpXznVmvECYQxZsUZJJnx1cuyCVBrTLtpN
dXtSIHxCJj115Yurts4nFYcSQByQ8u8zta8e9IFOBhDTpWR2vy4OmOEMDbNgQbMgDStzUBmE5Fl8
Oaxdb/mIlG5aikXlffXStHLoC8V0MgyptbeGkzZ/JORPCHt1YmtQKKJ6ldBgHpzV675Y81KxM830
lQ4lIS5mMg4MxsNFSaiyei4ZuVc+JMt48c0KATqhTaKNvLbKHkTaIx2m1rpzayaCCjiT8VCz+Ax2
Y6K6hbazHGVjFNuz4/iVOxtNhA6YRfKbkSMEY2OaL2uio7niNF75Iml0sFdnR+pB3oiE09xNK0Qf
u9RgK8V5/wytZ9G5v6m+QIhSU2Fi5RxRMpcJSo+6hq5SG2cAqRT0xLpImF5FhpNzliu20Nlztj5d
z61GVpQPmsbu70rvBgZS+SDVpjV9NlH8xzIy1vZdEuGRgZaDtiuW2OoV7sPWo4lvLa2XXhuBSglt
tkDhelqvL+jIg8urF6gygUuN1m7TsTTxoXOyZw2TLl6kaWMso1lHajFc8DrGB40OAs8cZ1AvCl4i
mkDViHSyBwfEQFMsnmykYtdNM2dq0izKSjUeDwOacD2iVZQjF0R/+yMz9B8muYAGIBrS47Y8m2H4
0cB9xK8Ph8+miBRZrBFmrfphsbNPvx7k/nARxuxgH2HiwLUF+nQEUlByuyvGtdTQu5HJzmjb9CxH
fegvAi4AP4BJAToKqm8jGx1hcfCCnsHP5EWkt0pzIRwtvk3Kov4Ay3yMUGBIDEAWPIfLCkTZ4AjW
ITK9SEemNmFdo+FVKyXdy6G3QkOtPhK//vFSIAfAjiLYwEyfmvv9PFrp5Wrby4jYj+5VAaxrhrro
+zHWLD4atR9/IeApSJTyccBBbiyLI4wq69ZeB5S+4VqndF3SzrXDrtXIj3+9En58JNhIIIQBLFDH
w5l4/0iomtWJF2dmmM+GccDLamDOORJK9Tz74FI/TvOR7fAwbGH3gvX5xiv5DqPQrD2jTzBAIb1l
45Zt7XB4K3q5q4akvTHmWisZ+CzqB6CFH98kMk408dHYxzgXedL3TygKV8NTnu5EZdfNjhodUTar
SXe/fo8/uwr+D6D31G1nHX+vTBBqHNiMYep202nukN2ITqv/IszjG9RsQ66Ahdj8Q45QWErvJjQ8
UD6bpXT9fGzGXdXN3Qc76ifPggkYywI5jo1cdLTMrbm1ZvpOfCiGMDuErbp7p16W11+/se23fA+f
41lAH7LiwNyyeY+BONlAgg6vxQjtTi503mMNxfC18umAWmGpZu31r6/34/IjBmGl9o2J6qBe/34d
yLqHooVcNZ07W7/KLMfYj1bb38eVo1zLnCFDipWj/cHq+3F/8Ro14oUDqJn3efTFvFF6yVSkBhAW
KMpeQl8uNhFKrKbmT2rlX+JX/EfWxDumxS9ZGP8f8is22ab/zK/YPRV58VS9/O2k3/7Tf8+z2H7y
T56F5fwOTw5gIdEb3vP3PAtb+93YtIvhHRGhiLv81J88C8XSflcR1zDJSnEpAfJJ/PgX0cLSf4eB
QWwx+JXIbOn6XyFafNtX/94Riq5t1OjNy/b9yuyysYinMi8OeN5fLSlzAboVGSLvmbFbhs74qva5
gjRhsXxBsTsP6kzOO4aIOEHHC72ZAkN1VSL6PtFL/JR3eBR89z6v/3kL7xgTWz7wszs7OltTnG+n
3jXzQ2Gk5Zlurs15vuBGLfBeu6AzHgdq51nwpVAo1KYV4VtDPkwKusfoE7cFQ1QU5k3a/KGK2Pou
1rM2NFAS2Tu1u0S4UBq3H9zpe/DWv9/hUZRX69FOBy/PD2NMh9Xoxg7ZYUrx2snTZ5U2z5ltMqSd
JDpEvhWbWTi0/YfeYP/p6keZDqKksTelXX5QwYDsbAdRWQVx3MhtLT3o0qE89HVTMACam7DR5omC
OP7oeH0PA/6/Jz/O5eoKFXjkj/KDrBJR+Y09ZTcJQIATxeoZQCL9fksDlgHT4OCH8uvX/T66/fua
2718d5RPzGN0YF/igOtAuZtxAfNrtyou6lh9+fUVvqE+f7L0jt2/IAsppSrn/DBpSXommzaN0IWo
7ymL6OnJOKXCYFLsJatKCVNWh1JOw85N5GVezKFnKUvomRVop7z/g8mIuaszfQyYVcQfELr1bWn9
7A6Pjknq4Ro/plkc9FwsQbX5ZdJj6HcFHJeDIdXqFFHS/DTxvBLZdTu9RxsB+VuNcVI9Yg8IwgDN
5q5w9ka+pKfqrOmXjRyXM6Nt1hO1pzmdt07vl8s6fMB8/0/f7egMLPs5GwpMC5kcLyXlOKoICKlO
eyZud7/+bt9I1j97K1ty8d3SGNM8KUzkGQ4FGrCnKZhrphGucrCKZjmbyhbkWJfVe6Wn2JXV2jEo
pxExlXRy1GXUbgCCrFHabYMTOhS+kk7556FKzEPSpOPBEesQIPRU4RSVtHva1cDel3raA+tLA63/
X/bObDlOZd3W73KuDyvom1ugGvWSLdmSbwhJtumSniSBpz9fee+9pmctlyr2vD63jpApIMnm/8f4
hjQ2JUIaKuczoY+JuZ3Gtb6yJ9ldzC2u39bhlnsKold2yjFxKIkDATnyYyBf+sYkR5A+c2+d4YOd
etpH8zppcgShQ0Pf1yTORwfgdby4K93vdvHObD+PzOh/fYlHM3TXcwINlpnH7RUDFr1Oj+kIVYTc
yNs2rb7SoH2xx6yOlQX626+s5cyL/nW++tOLPppxIV5Lz+7tZl9CsUOC5hS2GynbsL/oQEt/VBPg
BsrOwnPpDyylTc3BIF4kYLMfdu7s6PsVCtc5mMHJn3M0BbczXPK1cXjYbWVdq5XiE6WCvNrTZ4DE
WNuXtZ+KTQc3IDQlHUXNKEHCDh3BMXY1npkYjxzO//M+/hOcWmPAqnSj2adBmoMTIWimnAgz69Pk
qbOgKuQE1W8WHZYMii4fDl/g73x/ldHH39/fd9d/Xf9oZsYXb2tToYm9r2hrGbrmx2kjuit6niKm
IHAOmfjnsY1t+e+febL4fFmTL/ZTMVe7gXMxi33QxbrRPX58J3/ft/91J0fTay8CMA5tUO7RKxdx
Aj4IMYUW8AYNCXryl8ZzMb5+fLH/Khf853DmkPD3G6rmQtaW59d7cnKX7xxaSI2iC7Fcug4K6i1d
F3oCJQQYL5S9EFeCMlsRjxL5UIjwQRwqT+6MfgJtyoU2lDeFq3g6+Ug9UEx+eTOL3i1Do1j0d8cc
k1ciHwwZ64iqX+Dnyxd6ySneihGItqRlTipDBqafxO9CEUZHYyVc6iwod26Se/e6j74oolZsgKn0
vYmm2mzeDBQyb60EG9cG9EVwIZbBZ/+RG9q6EVVCPVWHJITGkS3azq3N1Yhzy5L3mgnfJlRe7d2l
jk9Zm/CX4ipHNGBEMyky5AkMpvZ1sfvyJwarat6MVOqra9R56YvDvuIKBdLs305BbWwcd7atqEAE
i7jH6qG3wVkp3CjI6MojHq4pOM1NOu7MrHEfLVkQebHUzfpTA039roqcSnai+c6+W2rrofPXlAyi
QLOv+8INHpcBp8DGsJO85aJLDbN+qkx0w42kpBokkKqDjNtDlROs/QbJV+9cLyuFf23kH4me3EtL
XAp9RaNdz/mhDul2cGcMUxavhW7Nj1ZelXflMLUXHeL8nZOaGkFMUIUQ8k9W6yMHbLMFJZ6t8v2w
DKgBajNAzI4czNmtZW08uzp6llAhlC5pJLjlnVt4gXaZjc7wA7K3+KmKNriiy9VSOqUTuGGT0GwM
35ngC6E872gKQbCPEkfCrTb62X+sfAyBNKuU+ERAV12FTmv6dEVzoLLaSmp0iIQE9QgaqpKKLWLZ
Z0VWF0LMFQnbxm5L+vGZmWoVWeKZ9UyoybS3/LJ/KuqieDVK132vbI2+kkybpX7qRt19D5xp1baH
yi9KJlRB6YObW3UXGa0G86MsfDacJmriT9Atqi+p2dQpKF+z1Peg9OAJWMaobzM3M8iFKaaArJ1U
k1tyMxiPfdk9516rfx6cBcunpU1lH+aEbCexC0VXhgdA0YM91mwZELQhJPbzwfwsbc1M43w0beTs
Sy1i1Tp4kmiyhW4fEDIAiD4urDWh4puQoOX3lDn9gsNTiKJzfQkWp+sIBVvdOjKTefzctU5Nnd1e
tGKrSxodyrezHaoCiWICfcpDajCsI5n4jHVBbLWTEZwQ2tTvnSg16P/0DeyK0JNrt9cCAvjmoWuL
O6Dx7ucRlfNzr5PxtdHchmHIyEkPqjgWa1e3CuwT2a/YJzd4a/jUEDOK3vucyLb+qYEWeffTySBl
BWvHjw6+bx4ZnaSXMHVyegKIRfzGoZz8Nk7DmJE1ZdU/mtQunlAk0mlM9QVthrDn2Q4Ny16MsKNH
/NrpqbyVlJm+LrOUW1PrJb6RHDXzkID1Hf0maTeJoyXAkjPzFmk7lrnWzcJW0ghDk94exK4OvVSn
vSQYYX4cjQolxFxU3Su0pgIpX6X33d5sMKuXxESLWDS+9TINcsZijNRDVTqi7zHpDbSORtfu/Vk0
gFCWYt6PuGpM4h6M9a0M+nZEH1Qs6wZUlnadDCtBJ8wJFSm2AqOCPrYv4POW6lJvE/2G1vx60Uky
l0OwBc0XG/znHMpg8a8NYs7HTdmT2EMgNf2gNMlvDWSBMS+y2zudml2QcQ1SzaBci9AQaDkwaAjm
iXHJ97gZxuqAaA1+OA2Y8E0llP5epXD8KenkDsqVYJZvHTvWeksjShghNpa0ilxbEzdL0ICVES4N
GQw4UOj62st2SZvSe1Zaa7/owVi9TkIx2Qr6Dwc1WYeTwi1LxjPKzSRhCmfKjPIuILxPzzLnOpht
PsOPV8ATC/p/kA6XA/ittw5HA/B/HSo2hgCBLKWi1fPxJQ5HgD8sscfchRas2kQ6YsNZYD6Elw1o
iWkFncnXOrHzOaZ5+YnK1spz633XOX3kBcFjQ4PpahBqCdUCVvDjm/hzSQSAzt/3CfWk4PoaRr3P
5hal7KirW5FqN2m7rNeV5rAFXow+ciViWndKznWHfrV//vTsjo5V9VzNCBLqZl8leveFZg035GoF
07Um7PU5t1yEAoZepOwEVJqDaAA5boX4B9Y+QrVTXo+iP7Sy0Oz/rP2mQWXG7iAc3KnXdkUzEX5T
/9plaAtr5FrDLL6ynK7ZLW2l7ttqnp57uixsnk2KCzHMzywJLUxb7U4HjnMIPuxoiiAD6R8MbAMH
5FE/OtE8DtMDKTXll8HTEbqtnTTPwcFPjVnr7++iUxYZDW3Pnn9cgOzVVnpB53whXNP63xlu/70L
9Y/OV7OshqqrmmbvYmbbYXay9imqyDOdsiMv+V///dEhCqVdE6yeWe/nqgE2VJf6zg7IyJMOVkG7
bIbPSOPIIiJ2ilCUwKYRbbmXsme7HTR5ti0NsMY+VG+8geiYMzZuBJIV+Zd28pANmyPNTgEWDGtR
ETLtsDEke/Gys/3hVu9xiX78UZz49o4DlPs593okZQV7NjOaC63aVTVfQQZCZAagdOYqJ153cPS6
U2/NtRRj1T6fkK2nwzzFfcXGW7lsLz++kZPnt6P3XdcQyoQ1i73lrNm2V5kdidyiJLs0hhd7rDzR
7BTLfV0HQDok6hLlr8VOT83kx5mfcLidP3zqx65Xr9XGYKJ4steQLFy0ybLsaDdm90Y55g8dog/0
Cln/hPhbcuq2nJuiq5yHtStx+QGX3LcIdXcf/5ZTZ7CjQ3Xdp3kCu7Lca2yYEQWTngupUIUQj7TI
qJpi4wXL9I/KJaAV/v41U6jxymJkecBAxOTmpn7UWI22sfqk+fTx/Zx6vf7RDc2o4JJ8XMW+kKq4
1lfwinCZ8xib0oSIgmCXAf8WO5lguOg4gu5E0s0kNE3niNonlo/jQAovw0tf+l2+d9B936HeSm5m
oLTPWkee4aKQneSplfLq6+wgTD+X3fDLov2HQeUd1QUWspamTNr5PsH29R0F9uhsc9JAjMxT7TUx
ea4TOqlMunAC1fE0OvbwCl+goxch6QLu3LZEcbMGA7Fs3joDHjAUbtihctG3ZpauWAG1NkKyUlsh
vIKJdL1BpI+aqFLa12x+bmxLGT+yuimB7I2sLkJ5DQcd20rYpiH6PDNLnHrCh7H8WwGyttuiYQub
7TM5k7m9ZIdycSvGjZwVkp25Y0SHrtmmNkLwpP6eDUWTxh+PrxMz1DEtYSXoFlfhmu6D2q1e3HRe
NosGObZoi/ZMcsSJih9O87/fnyQFd61IusNpNVjbpXTLB7ROGiVy6qOl4ZIn41vZhWa3P3Ec9DHp
V/Xnj2/PPIyWP42io10I5RB/WbpR2+V5Vl8OrWZFxB+WN5x6lqcZa+ke15Hc0YOwEqxyJpmvujGB
ODQExl/kOlgBw5EaURpbKg9usQ0nVtw7C3l8jqq2GlWXvVXlxkHzFbRvSDOrZzvP2l0g9QwNmlnR
Veo4EvZxbi8zejvVLgDsiKL8Z1PeMe4MSwstLVEW+wS5YCjw1W3bYVyvLYGWtsjL4hkRXXpmz3rq
eR6tNqBQMdT52KNLc/1hWePDuhoDZ8QCPPJk7AZfiW8k/Z7DsJ6a/o45PLpbLEXj06dC7Hpt+FI+
6A3sY5yhCA3NvN3KgbxCEZSvyeppz4FT6qHkY73/ePyc+jyOZt/SSMSBvVnubTxJB7eqt8lpKm7N
SuRnujInLnHMT+rpu/gIP7M9/Th5keSmjjgyb66EW50DoZ5YFI8THla/LqsW7/J+JJU5TFU3odt3
yuu2N1p8DxNuaIz67//okbnHs1kQ+JRH/HTPAR3ZmdLdCxQOQaRm3dt8fIkTm7djVVPm1fO6cs7c
VxT17o31EMVeo3Afkczv8F6cG32/WP1/mD2OoTXB2DkztjcsGolbX6G4s6LBbZLYaGx7W2uWdiMx
5lzicLozOEzcI36rNp7RtF9kbRqvjapQdGbGj5o9cYhhoyFLUX9MVVHvp9AlgXMvsg5aQ1p+XfPc
JcETPAiViDpSmjaHi0zLrdaPO2CGVP3aytlMqHkoLk3lHU6K94LZjTICOrjCIa98alIIdF7WhbJh
qzm7WfVQ83o3Sdmz8YEAcVVKArWHgYjZ1U2+gd7tth4H/TOryanP9ZgiA/++Qc5gsh3wDw7wom7I
3xx7N3JFQyieoHWQ9aa+7zWVbCfQAC/p0EkSHYV+5oByaqwf9qi/LaYN2vpgtYx0P1Re+u1gY/m8
mh3GGkxo0UTGYUu4uz39+Hgkmie2vu7RfOh1OE7GBdOmGD39xnOHZmMl9Qpbpu8v1Gxmu9EdTPYb
gxkjH4MLMlN3JdgIYzZxwliIm6cg0wL2JWUfSafXt7aa8WVW9voNFb1/6BMWMOCFGXNurMJpaZoz
n9GpR3V0lAsmpN0eTvO9N8/DxjJrHV1gvdxiKf465mX+gJ4zP/NaTo6Mo5l0WdKyqA5uJ2ye9d62
lmGni3F586ZlusqnfLqc3HK4ykSWfVZl1URrVgxxlwPb/fhVHVb8P3zLx5irAnd/rpHAu/dGzY2X
vNci+BTnsoRObXKOGdPdgK/eTNkMpMZ/q4v3zar6DTb0IQrm2bvCX2xuzGotABh3XggJzj2zw3JO
3NrRlKsbmOCmlqqI7gh0DXKuY70s8pg0mj76+OmdmHKdw7//9llR2SvsddGyvUf24bNFkPONPiTv
g7/WU8Rh/1xR7wh5+u/6gnO4x98uBJEATZHrZfsSzXlIgO6C0HIlga4fSepuEnPnO0LfKpHiMi3m
/KE2wVPkLubnEFglrSL6J+EwE5Y9pZ51uThmHQ+em/zDZ320obRSgDuLz3It+rp4SExq7sZqCtpS
jvHl42d96nUeTWH54jeyxaa5B+Ic7EYN2kWGy+fOBpNx5shxYhvnHE1bABv1GWoilxgKLG3KQIyj
lcHWdKpgh0cATX1qyA19ufbMFU/d1NFko1VkXbdYVva8vjFCmF9eMmQHnJrtudy4EwocwHx/HzvW
PKYTPnOOqvB/CUDuqt0U9Oa96LFkLKlmxUvXTJ+5LoF8Q57tSa3pIif1123v1eQP2ka5cbwZ8lIA
XdKuXRlRrhnjvp/PVWNPfEj2Uc1ABt2oaMDlVGMdSubKKaOl8JZt49JJ8/K12308iE5d5/Dmf/uO
ErfTTC9l/u6NxaGjXi1XoIOMbca5GvwFvsGPr3PivdpHc09Q1QjFOien3Cih2JPUBlUm0Da9wnz9
8SVOzNzHYSwNHVekqCgUpknhyhgD+2bs6mXz8f9+6gYO//7bg8JEONeM+hoME3AWG4b1hox5JCAL
rft/domjOaPsGmwuAhFTgd0fewgEv6Fd73yYWmeW11M3cTRlYLaVfg+bYd9nhE21ZYPODFvr/TSR
WfzxTZwaUEdThpblK8CIoNqnXTJ+SRIdf85cGheuPrQhetDx4uPrnNiVHKvf+en9LEur2CO2hGLd
3hI444YG6NcYYzXkFfL4Pr7SqYd2NF2sLguLWjhG2DUFbLMm1qXwOoOmRBacucQJkQ92y7+PrjE1
a6gkU7Enokqyq5+TS33ONYBINVQFNYwRljDn2qRbsclLYwx7wzYv+8r3IMv5Z/flJ17erxiK3wa5
nzmUBWqO0VnToRtXmAeHyHAM41vSNe0BL1T0F5OZyAAVh3zFZm98wx/aNtEkbet9XDR1GZQOLrWS
Mwf6OMExwk8N+jEfv4ujQIx/r/vHAQuNljsc7xHuWvB2SsB3nxdboo8o5q3Zl/1mnClsoz9E2es2
fjRYUGno1cttkEqFec5xYvRbCw5bXiNgopqWutd9lanh70bHzHAOJ/MGAeYaV7CNNsUhlkaW2VWv
hutugpnXYLoNJdQE7JQHFFzqfnXxqe9Ai5VbCIBXvMFuN41aENt5at7O+hAb/bk54sSKfOyiEliS
zRa/3B6NhYlzbuacEhSIb/Wew+Jq/tTWlrN73wf/bOK2juY9nKlaMCfgKhykESQCZAGex2XcGhLn
4scvFVX5H/fcx5FdEtltZhFnsz8YkWGgiWXbpqx4AZbp96Snw4NvU6F4hT/W1En6Qpphv4PiR+aZ
uS6XAhpJmBC7tFvViD5yCJKbJJXgr8WCUjIN7htbiIdybN57Bwz7xz/71MdyNJn6ZMzbpK+Ue7A9
3kPgSsoLzA740ldkXb1nn5m0T8x01tGMWqYQTVLsJrssWO4x1Te7EtgclmAnCXlKgCQRS3x8S/av
jJ8/HH8OpoDflzm0uRkQxKzYqzXQkbjLxr/Kuwpso2DHvQIVkenO8YUbRG2iVTe4Iyey38kO6zcW
GMmYWgEaLx8RRh/lbKsM/Mot2ydVYPrsHSu4pDU4RaajbSc8wpQeaz4k4tGE+sbrAnUJ0S7ZjaU/
XBx4WnVY0b//nk1JrzCk4n93Om26ozxsfRYAze5l5zrfM8B1RkwMKjlm45C7NwphRx5CgsTxXFhm
cod72cGFqgXqU4pYYYrT1m3kVkvf0R3UTVQtiXlbj0aOmKoqae2Za3XpWWYLgm8dQbQ4FkVfoIF4
EnKam/MGHgf0p8X3xF6uMz1LzcPaGAcLuI9NMkDZwQXmVz9cqnbx7DmaF+ezNbz0k56/+qOPdFbr
+oA2H+iihZ+2Jq86n9WXRq8+jW6mLp2F7u9gBHdtOmG7XxcTSGqfwZGcFlejYTd45nWjDqgloWf2
FCbBgMKF+8u/SyGM66RIAfS5Fnk3Maqzfut2TfZqev1A1zUpEGc6eSWyjVXbxrMzdualyOpug8F7
6HZ6VVOXIi4bOmqpVG9A9Ei6vaVxO7mSjRf57FOy+4qp34jqRBYWJIF6/tHgqp4+oZXtPhVeMSE+
8QORHFRjwXuXDMICsh2IPYQTq4lrkHkyRGVQaRS9sRXf4sgX34FHOs9ioeSAy7b0EtihdvHFh+2a
h4pAuq8qzxzyEBUu+Rh+jf80NmBcomlN27dCLsyLaynWBn3qMpHYW1gy1NGnRKh8OnOL5k0ypFcT
SMaCrkWEDEj1vBhGk17mxuQ/tWaS/9TQEua7eqiqMvaqIdnP4AMgHvY1Qhd7QdgU2soqEBD5DlOQ
m47S3olyUY8cL2tEgTKHDc/xE0DfWlf2vCsVkD3LmixzgxvZtiOgnPmNwhJtcCxX+oNKM9jxjTv6
RJwG2VMKADu/AQ2LIUZvZ926mNYVUFK5pKLekPCAHLIbtPotH22ivWc5Bt+UF2wTH81E1M71co8T
HIRAKQJvN+kMyyjNbYiH7jCtIYSD4VqJdim3lDC7l2XK09dBX/OtNoniULLMIPi5gx5cTnSpG5jf
Hj9dZQKtU27gILcoaz1IL239PXt5Gso+vBCxkX3LC2Wptt+CIpNPGkbzOeSr8C4L05jnqKxrncRY
Ty/uXOK7nxPZTVe0l3qQbT7JlBFN2uAzCQFaicKa3hcNzaAvPtFWaHZ1oTnvZKe3MWMBLpBMKuhK
Y9nlT9DTvO+NBC+FJrWaeSTBMBDIQA4KunhovN12DNqV3E+4AzepmvNya2lieEidWl8inyKXExEV
RXZu7/eStg7mFihg2QqbVJeqfITyibqSUl31hAheswG2ZP4b0SqUFUrX7kgQJp+Li2EQvFv9g20D
ZIAr4sIbkx3q0z7baEHirNuOyvGtqOYS1AAzSB6S8AZxzGknDT+RGNBnSgHzf7G01gANjE9k06w+
mDw9AT2TzAj8J927Li1V+pAIq/E7KDwnCFfDW7dLHuhIhIjqpopk48RfbTBMoVkwGoJxoikC6/Bm
sol/D/n//MgkKGzfJ0NhXkrYGPaGW0eH22a9+E5+g5IxeaRyO1BhfsHODzJAYYnnCXXT5F9Y+Iad
sBoOzDSG73QF8CqFhgku/E7HJ4nDvR/VRWXN8Cf9IHce+OohXFhZ0BVRxUiGZZT6xGmstex3KS2b
N0LNb/yq+5Lqbt7HBrSIqxnI14+Kv2ckII8LXaPO7+zKs96TDLgsBOMWRknhms5FiqHC21oZ89Qm
gD4KMZO8lId2Hsp82+iHEjfEfDt0O3ZPYdbKKWFfO9IkIhJ2iYPgwAvATW50IaU4/Rninin2Y0WE
V255dxWo5se8oYm/lnrWYC1uXYZiIQIsH1T6EtSMtX0tUGox0FuV3MMddmzg/K3xAh9ANhtnQLyH
OrG7GxJzvJnz5QkF8KFZHhT1I9mQZKpTnx++i9ltlmhAKtmg8i+rbyIQ/LgmLxcDMqbdX1JOrgBI
MGTjpW008DW5f+DojqX8hMZTfcqKYP6WNvaw7PwR2ObGLZ1+jESXK0jHk4AXwZKuo29qUn1f8wjC
KRD125z30+Pa1NVta4nRRnyZwk0h9K/L41lLNCIlGTh7KIrAnZqyUWmke3MmozyXubVrsSC+Qw8N
XtgY9GZY0bdtEa4S1QULNe0hhdUdrXM9SIKRDruXXNiyprKLUEJeIxeBYqgGPK31gYplF9f51Ld1
ODvm8On/BhMDg12Dv5vqovqKmoiflml1+/XjDZFxoqhgHjZ/v52IdGTCrkaJcQcW5zHFVhwtU4bd
Bld5ZKb6FJuTk2+0lHdhMotciE7pV6pT/qa1yzq2BqFtS316/fjnnNj9/1Jb/fZr5tUkvHNS7k5X
DdNkOgEsWuvhNsizZod0VUTwquQ2ZVE9c8UTm1zzqCbBND+Wrlli5dCK8ouJkym2SO+8zPnALujW
z/+svfmrcfLbnRmN0jHXK2/njBCLM2GKG/ZCU9yaefnw8cM7cY7/dfr47RKrSNqybz1/twLnuRkD
907MCyLnBGzIP7vC8ea5qAxLo7O1c33taSws6x5OZI2WiSTLj69w6nUc1SIIVRQ09DiNeTlsP+UP
1VUzN8YW32qzM6R/LuH4xJnjOCwr6S17aLNZ2wGpf+aEfaFBhYr9Kvve5c1yUbqjd0Yc9asC+IcT
x3E6BsCOXseVke0TkMRRR2T1vQer/Y42mBuCo3P3FmRhTABFfYNLzooasIcwgbI5Nrpe27M758in
ehbZfCyvp2Q2vhSVAnesLEVc6eJt/BS9pt1oS5zKsdogiyc+R+TuvQXqmlBROsEuVXPkNLV3oTTQ
6uNiV5tp8rJtZ3RdbASmuCMyIN9ZXlveJJ5Lh1cuClReCzce/edFJUqa1yJnGajtdVPDHtyUmBVi
T+Ih5ug0InsaljMj7VSf7Fdf5LfB3KUCVE4htF3n1pDO2BhtODdnMT7LIbYTwOG1v+AFLkvtEtyX
/ikjkCIWPtS1j0fiLxP3n97b0cyYgBpkvayTnZM4CUaFZkpv6WFafdjjp9lBX+jM2B8FzO3OHoZX
NyFTdSUO77vyjeUSO0Sx7HEgBGc6Lifc5tYxB4FmUyk9uND72U71jUJAGFVTqbb/5VVeR+++t9x3
eIHWtVhsZx/ktC7MXLfjlu3EvWUEh1C+jJcPhfuz0Nby5eNHdWIN+bW2/PaurCwdRltT2b4XnbEj
4KB9QAZnnqmenJgSrKMpgXBnafSNmez0fp6uF8TQEZtctQXKhUUO38cZVMepteeoRFkkHBik7gY7
1FBA5HLj3VZiuAvYxl8AELYR9XDomkoZ/MMl4fBDfntsnCLmmlC5YMfRrH0oMZn9pL7vXpCv+v7x
iznVjT2GxCjdHjLbcYKdN9ENJN5Qjw9g5K2bG8PbeADVDeNEGERFjHiOJDAeRTO//br4/6db/B9D
ZwE8jbfYyeW1ZhvyV3jorz/4H6qF+y+bSCvDAxLEp0pA5L/TQw9UC9+EeUERiZgIiBf/plr4/+JM
ZQaHJEIdzlBwkEn9N9TC+Bd/YHoHzpFPthiBWf8bpoXzyzfy17xHyBAbEsPzrUOGD2Sc40qZY5u+
W8IcjLIZkzfQXRiREb5rklf62U0CYHLF+m1aDfsJBaOBsMcPijxy1i7DGTOP02eVzzP6ayDy34bM
h8FqcvYCZVdrjwuYy+8KjqsZD2l9CUu3/UQvGwPSqM0KQhxn0CurNdBipNaUfmoS2/QirV7LBylH
5xofodfFwdw7X+YSYn7YrsSAHujHyok8e7GBIpbGwA+GEf1ZpXpAcZ9q0TMH/vGWkyhI3kElxrhF
CsEdHUBpz0RCJIp2p4XR10Sm9drbMn2AIQwKLQMd+iMdMgCqPfIiautz2ctNoUYH1iHTf69nMxEI
/UE167iwN3ZaXXtXnZk4uENxIqZxKyqXzobNxTaG2fhG7CojfRmHVN5MYypKarzBYodTWi0PGcc+
e0eVbLisdF/jaFpN2h0ZE7bYDt6IPdmkrjeFpccBlIgaHH9xjVkuObyXyrloV93cpylIi1tKLvZK
KXX2XgxnTGDtU83Q4mQoA+SmGJc41HlT4fDsFeZZTCg5NaAOwuduJJdy37oeXGtLOZ/pSiWfNKK6
5Y4jiwTzJ0bjk1ZlcLU7z/dubH5fGuN6dUgLgan7lPYYTkI8Lv6F7lYJ2TReB0I801DHh5qdkZ/A
M+S8IyoteHP72SIZwXXGN2NGvx5aJRLuvalXzmdnzEl88TUxPaqSzBzO/MOhji7BC1PQ5XQvncu8
LmHFqTzBSyKD9maqFB0RQUpMFs2aZ/z0UatVYULhrQ5lZwwDT1skJeEtgVaEWCDtDmNb7y6xN+EZ
jZpFQ+0t7eU7qO3mx7S6+s+5WfU7t19oUie1acHY1MHARK1CxbYpqUOBSrA10iSqbsnfMleNBIZT
x8dG5g8TSQlJ+40IywySBHYR7DtwdWnnACMNV0fdrPqs5RughkhzlF/gMzPXvv9WKN93Q1cBhm3M
Kd8adjnaG8pV7iXJLiKgdpt4a7immWlvsL5w4nfNpu3fFi0Rt8kaCDwkmTdcyDz1eJCTqOwNshDH
2XnmRPKL7koTCPLgXBkFEL1N2rbto61Xlh/VeYYJtzDdro4Au9ecElMMSjvyrqeHPoCDfAHcPlgi
2M3USn1t9d/aGjJt1NsU0cimMBr3dtZMyk05rY47Sg6kI2FnFN9Hwx/6qz7wsuvWxcER2vo86zuD
gIp8A5ZGt6N25V1wmG7anxRtsx+lKZJnXGjrKyTnQ/1Oc92XWuA1jUbdbl9EpqGFbNKCUBNdERlC
boFTFWG3BnkFviObH33OtQXlHXO6hRFIZYrdr/zmUEd9VSWW0pgdO7znStXlHUG62qsnHceKZ7CT
38d2hkyQuvPwiHvVHy8spj9CIot++lzkQj0wxiwIIYNZ6lEPypOIGm2meOkvAVL7GTfoF5+DLHER
RMr7Yd8hFdxKL6vSTd2YrbwabaJcLomdUvPtZOezR5HOI2cnmSFvXbpNwOOwux49X+UYoK8lwVUV
PKGVxHfgmqUFKbYFpe7ERGkxySWyaubYtg15pXS9KW+ddsi9TZ8NOvBUgk6Wm0JlqX2HHVR/0wrP
1MNEZIm/E2J1zWjN9YP6ziVN4q5z/Aa/kNXqBGlh2q1hY7QOMGttGR+aldoqaO46T+JkITD4k21o
GZ3cbGn0S63Lafz2snLcJFxz15BmaE/d4s6hV7FvpIBm5MNmWKT+5K3K7eMFsRXActtTekT1i/Gd
ZRaEDNNPl/6L5+ij+FEKKCxhYGM+3rq81zbyO99fdiWbQ2aJRdhf/azy7wfGIjFRJn8fV7NpvKVO
o73RN4Fc2ycttb3SypVOFa4aHxXPhiw4IM3BtugIykDinrtzPCxZduvopbocgIM854Q/SBhoQXGz
gpsydok/Qe+kOazRElJN+56O6foOi7m/a7qy+NZ2SOCyzDW+JnzQ7waV5jVSYzBbID8Xr49xeXnf
PaXkk+WkDVLEfKpGUlBpP2AfgilImAuhO7BQEh+UcGn7X61pDporlw0lzaG14rjYjf2wMf1urVgl
mHKkWjMrTNyG2YbEcos4nWVtEIIGOuEp2MSpOiGB/Gy6tb3s1dA6XxqlDrFBs1yezBYifTSVIiVG
pUvpw1hKEaSUj5Q0tmXVo9CmKsAD7BAJd5dGns6cONekzLbGRJMrLLPZUzixO/lF/0UZ0DzbTkLH
kKCCxeobSCfoMzzlnhr8CHoo9pURCh14ZxjiaVgESXm9BhX3w3zsbjQnXRlmeWN+MyU6LTIsjA4o
IbyxaVtUgfPNTZ0K9DJVbnq6bttvNQmvoW6a+YtjFg7oh0R339AkjI8WIEdWUHsmR0CYQ8Aqjvfx
3Wu04GIag+G7ny//j73zWHIdudLwu8weHfAJLGZDgN6UYfkNouoaeJtwiaefjyWNYrpjZhTaayGF
onX7VpEEM8/5bX7vt0PNgWGP6Og6R/oUayZO8aCqNKvnLbetX+nHqmyilyEj1ziQcd+SEQBN/jtH
dfR71GMKD+xG53Qq7QvWNAoREbvKO6fC2o9brD7DIPRvldey52LAr59S6bT5asFwhJSZ0sM99QON
2HnayO5XQQifit4CmevSyurXQkcDGBpL0e+iSJAzjCCPsrUEBU+16hNL/+lO86JC6ErCXwhXibrQ
yuJir8+jT7dQZppPnjXYT6iVYzRwOA4ynB9ZBI8XN8xcc+Y99cSnuwFFVx0e1aaCMLGwhL/plTu+
+XrVWzd2Licmj1LJFO+6s1zA68nLkMMg9+gTPXuVNkV2Gey4GC9lmYG70L4WP3Oj6Pk+83PjRYjW
nAJrltEmkbcU8RnFqh2qxDPjtSUGIvjNuSJBqKo697m3IFq2C5PTWycSqlcsK8mfqOJrqGOc0jgY
dY2Nbo7z4sShnnyinBp/lkMe/2SaVV8FSRYfHnG4nEL97aMjl4tgCmATswr4zgvMVk1D/ZnrRv19
KqLkGVjdi4J4YBxbTXCmehBpNLpP2RDlwOqG+66GbDlWceq0G8eafP/QCGIFVt0U9cZephE56/BX
xktbjvU9uqW63BE0Nv+khTmRIemLzdGIhikJOyKEb2mlAwB8ErViT6jKaK56IzMOhElmBRhs5h7I
EAMdB4/G7EUyO4VKPMM5l6YJJYZlvom2njVyNi4m48GiO068iRvoPoKrZ+ONGaEkr75mSAy91pev
Se8CfMsIif2qiTtaN2TvQ3AhlqQOwKcRJqNwITJFWHWL/6gIBIe79cT0RN9D8loTZd0EWllFHRE+
ZvJaaWr6RcY/iXJVzuhEx6GDyiZH8HLM7TJ5GCD5WkwZk3gqmwyLAHd8fEmhqG726IbyH7+acZ9r
gJo4GpvEvyzCSK11xtessgbtzao0Ye0Ir12MgHjr6qBNOVVoo6OcfU6Q2HMGdcIB2yn+gtqR0R0s
Jb8D3SowJ6Oi8W0FpGahy6AF4e+Ja/9eg//D8P7fNfg6cPx8lr/+tAjf/pX/XoStP3yigC1BB66p
e74HrASt1//nf2iO94cuDM4HnnfKPL+33b/HO7qEO+pkPnrAF56hOze49R+LMDXi/PlbKqRDeKfx
r+zB8LF/Eu2wB9Ob61qmbxg0dfvmX7tzY9Ps3IyuW/JebuUvjbkI4urMDLdpURC2vfGMooHi1SNE
FlgVX0u3mo9OHE0mMWVZFu3szIhfkJ1wZcpUVssqJ+TcDAxY1g3xK7f/eZus1xkrziYbaTMB24VX
qbqWhsDSmbKPTFtwbJSw+tbWI/J7XNmC5kZaKpzyqIRnftrzwDboMIsPK2sR5NLnZleLEBrKNG8k
9k0LmRELcmvVa+4I1tDrQDXwZWsusG5bDbdsjTqVccagjyIkBB8aEbVrpRBB4XX2F6MNcTJTvRAT
SY103uxjKVAFjXQCMXljwc4fYPcWEgtjR5Vrz6OXa2XVmc9mbrkQgcirxA/2mOSl0qZp2ehdX9IS
kMz+gx3P0W97GOLnyJnkc2fVvBz8U9ZrN8TJozmbMyko1IeuB8tkIhq5BaGZ86i6yypEn4gWCIfH
WFQmuFzmNPL2TSzmT9Rj2Ss+JfcjTatmoJeVBr9A86mcCWkhTen8882xpt5jsQID0+fZXybzHpg+
epzMWbzWLCk3D09ePDHpJGWoy3R44sq5XZ+m5V3aJGZTs3rPf0sLfXygjrLtQtJjy23T6AZhYqXL
YQsryJRTm8OhI16fwcyvNCOMyNuZOY9Bk8/Em1AtmBK91ATSj2msIpCpu3qGbCkwoMnlM8o8U57M
7GbdiAsWNA5M3/5NqdeYhO1ceVbY8lq9dSZsqtxuRyqLLMWeBBMsnT1vlBNXDxZlIYiIR5IESZ9w
GFfHCb0nwSYiDzyrSX/pcZ2+FUxe2VaptOTWcGONyoKCqE647yIbWA+qmjR3OZJrupDU3q70onKj
jS0cmVHDSWp7WEm9i5mBFoeZl3gfj0vY4AKujEFLD3Faz79Lz561faOJGE4bF0X5EBdNg3bKLfwH
1XY9uzQ4VTjYWvc2FxjDDoZd6Nnejbro2o9DHcEHzPpsPns20pcv4gnd7KjMZbwyXNNFVNmOhbAp
hW5F6gmfsYNVia7kM8V9MGhgJiud4Jp6lRZt0TxqLmEkzD0ac1gA+bpMu8Qx48sYoVhfkVJNITBa
AzJgKtbk7DSZ03SmDFcMIatVAtkd9/Db5lAjovebeOnvI2KEqIEhPIx5VpcIoZD7z1QUuHVi50Eq
s6za9G0GnkABuDEcxtix6p2uoZJZ5WVlU95iODGDTB6PJxq/WCLBuZw20DDZVPi1b4vm4kqWzlE5
4wPm3OGa+XqerG/RKv1+ou/lSX6vrX3Z+z+riUB2CoJz7ZPgmvzOT3WW3ZoZWOPNZAe20TV9TH9b
jOd4uoAQsC7Pt825+V6i9ZaIIFQVYtGYD26LdjLXLN0NzbnvnWUsLYki0n3HjMuC3jqO+oTzjN50
UqJ/YbOsf8P4D9aqyRxKYczvZb/uYUkhfG4ggLzhAURPdt3Rs6Kcrgur4t37xg7MDBiBZp3SvbTf
8EL9DTWgTvO+qOUGgLBi4SmSPYsi28fMtA+t7+KJ9DP6AwNkfMAY5TekUfed6QUa2t+nhto+soFs
60ipsLGEsGP5cqPhAUjkkhaoRb6BE3XDUPxvOAXNcHlxvkEWTBYALtQlMl35sSdo9RYiKtetnYvD
lA+dQHVWj9qawy1Iv6Ec44bqMHDwZ6m5oJdLfQM/CgiITC/AoEyiUyC1/gYReYg/guGGHCEcZKGr
K/LWyaSk8LS4oUwRxW2E0mUO4FP9DUTN1J6WDE03gEplrWq3XtehjOnqrH01v8Est1p+VjeACz/s
7cz5xr3UNwZGKzB42PCNjQ30qrM4f2Nm4HFo94tUGr+dyUF8OHwjbBEf10NPRNcH1T6K1dM6FKLy
Ar/NAWeTrFSbSc0usyk+tydytIHyBunaV/Mb4NO/wb5er4cvGsdMEspuaGD6DQxG3yAh3WaU95Au
x3dz+QYSVdp6e3OMaI0Clctfxm/Q0foGIGHBxZmJFlhy6kr2Ws0yxSr6Bi6JLSjf3IjXtyeSzsd5
r/pkS/jTDfT8BkD7bzAUR0TyRPcyJX/k9QAFVYwB5CQghn6ws0FfaaVqHuOKXA0Cl4wE4cjoUoZZ
12WjcM4gsfobFfnvEZIREhHD/82k3H92tB9/qj+PkPwr/z1C2n+Yzm3gs00uSpf//GOEdM0/qMlw
qWZikHOJCDf/waVohv8HYx0VA9z+f/s//zFDYgr6w9WpG+Uv9flv3BT/yhT5Z0mGyw1j22T/U7cJ
zwM78xdukeHLMyc3ztdWXFwrEgtXLl85FMax+Ccs6f/+k1zh6wb1HeSb/5lUtMfcNTQ7y9dgeupC
x5NzT6SqDXmOJPZ/fAYMOCquq/8ZLv6//agbDWVCFfEK/2ozM2176M2eF4W1+z4hrIjryHlsu+if
KCf+TPz+7c2zLOzSLBpUXfzVCQMZRuB37mfrfDZlgaQNpoKV0jjioyP7JMM1/v+/sD+LQv7+A289
IUjMfeH81Vc/oltNbRIjEFJ0xZ1fe2DvWXfWKEvZ5AktUXQQy38mdACX/9OiwY/1aFLnM/ME5UUm
3OCfP7qolC0t61T/EsUr7jVS2X9VjYrww2CztNAsX8e5mS7qpviwetnsWEeKw0xg1CUCnQ6djrg+
h27JVx8UdZOhNT6MQnfvl4REHrskTzNRQ7f3GUd2BszQNUNqC3Q2p8xxsoiCpUQzgDwOTr0ZC+/g
0un8XmCGXAszARfLaTyTQZc3faiPXQQYV4AdROR3I4zOxTsx9uU2sbTeXslJanfeiDQu0iP7w+aj
o0N26Vhiupx8jn7o1YkLsv8UdfEzyen5YkW8jFKQX2r6NEmjpsbaavUZ7wdVSGiMEVogrjxyjZGS
a2DxJVdJezXsxLs4oqUDryRI3HUH2sxQjs8vFaPoNlVdepdPnrkqGjfd2wjSd45efup1a+6i9kZ4
taOMwSVr47PDDnJt2F5AZ2bia1elUj90lK/MiJNHU6czDVtgD7SeRUmvouYOiGapR+MNLhhL7hyg
un7ltnMBve4DC/Vue0oKB+gQcQF9bSVjLCL+/JEpdnqiacrYeypzQlNjfmMEN7/cxcIXlerVSoIf
WeESpdppNmPq+SiVBUHyhh+xq+gqSyLjSbOamy+jjpw0UH2Zndwae9NYFtG+Qx+5NhciW6LOlxQT
WvldVnTxfV+00d4QxACvDP7hbih1DZFlWRRhVytnk2NypmsL5XmQFuZ4aMiovNL23LqrsqwmA4Cp
FAeqrpP3mKXZQPXC7ruMhYtbPZ83cDbWwRdW9WnGkgWgpkz+Bxc1U1teymE3RRhgVwl5COCtnUfx
ZwoEj6CUWkaMSqGN1mar1+ldKsWC2mMZft4y/w/l7GOK0l3waSTmHX2yet/9GnRdHrModrHg8eYu
jm1tUnpOkwCUPhlXVcvE1ZgAZVnRt2+tO8Z7d8ws5OcskIOvJSK0BvxQxUic6FimS2ipcSJs1XBe
IA7re2SveAbiKg+iuolevX7J2Ngz4ltt6qgRjeUvDkJKb9W2xYfS8Ky1tWiQQ3m/eqNitK9S8QYB
BtDp9uop9cv4sRod9+SOtv9M5aNJfZzrbRn34oNP5vcZn4c3Q1QZ+rO1JPrdYDXRxTBSmFPStuZr
QucY3X9T9DNN4+Rudmj8WpTIj3465w/0B8g39jjRk8LatDRS8WvIH1pC8+3aVH6Z7fpK6fVmqsZe
DwWzSj9iE7jFdXW5tNotwuK2JdrTncuHUTczlstBa/WflV9MxQYccYi2VLx61TZySDRcUd5S1+eE
nXiXW9LPnvMcQQElo4X+UzKZio3Sp1it4xQoD4k9uatnrhTeb4rsci+IVG9/LK3m9uEMviI2JLUM
fahFuU2JdNoIiffAu9fpYxCZbjhbZlT2sI7EPdq/fRJgdxXxxeUniumBfs3azkOHCUyskTHYZ2K6
Jdg+mrfpkDhTVB8q0s9eGd3sEaLRmj/LESXGqrUB3AOa2OcfAyXjC5pcSVMpNdWCZqCk/102Ul0p
Kk+spyynwjJgtdeGQJTmkuzpgaVGiHpE8vKTDAA/ZCIoHjEB0WiaRs8p8SNbHdksYjxbCyLZnxwi
i9CE1/S9SYHPo++IAxlh6KFDG1b56RADMLVwP4FB5NKLNaYdXuws+20naglgLqnqaCkdA+V0Z/5g
44mVTRTHlg3y0LE1BOiV9KM2uJwXvB97bdR+kSk4nlpba+57IK1ALwZ2u9ox6eAicpOH/5rzeNW9
Hkwxjnidn7c1ZgbvPvGf5CDvOtfdRVXpUY2qefqmbOW2id1DGnvjWg1Dtaoi27gjIOgFrUZQLcmW
G4hOje4o+unoJtq+bMSRQseXaWrfnLpNt3Okfjit8WmN7Srr7a3RjSco4GdPT8Zn7qEtLOFOd2Er
qAglabVNBygjcl0jc0KyEA/7uqq3C1Kq1eguL7nia0NuMKILsXwWaUepYX7mlkTR0P3G1rmtLUq9
7SYsi+Zat8VDZfnVytft7eRa2xT87GPgbFiVyQ1fEKiysIes8kral7GKfif29ETc850weEj86qEx
Se0XZreuE/+1I5Y78CF0yHyJyk0s5YPX8ByNy07oLdke6AZUC7SWJT9mHaPZoFax/2tosBq0jh8m
S/HCRtpTZjtyZBYsHzlZwyRuESJcnRxnfk9dsbNsJxjlHFg1525uUBheIr3vP7uR33gxTkmu7ojy
hHuV7QoDG/NmQ2Vu325kNxGDI+56ORFHrbuXuDa5963h7NieebVFt3aIqGnH+amMpzxwoXnPrRft
AMB4jsxyR3DlRjWkP4tCvZM43GC3KQ7T1K/t1MNsRHUlh6VmBhPeRyBDzd4Oc1uH8ayRNw/8QBMk
Dsfaa1dCOGRy+11Qe4W2MoW5vdVDQqF291rCqmrQAhk0lt3dDeSnW6NNFkM0W/WpWIYEehM9DCER
BxszXgj1QPMrSF3qMBrqeXWGFY23eVFtaJnf64t3dGTyWdT5z8rS20fKwddKkAlum5RDAxCNN3Mp
LNXVL72jamPrLqP8kfgmYoX4Abz4rFqLSBFCY+kb0WsQi7P3qiL1y6bUFKDDHQJoFHxzyUA3r0TL
5PaGeDBF1lxAWWgsRGK30vXu0jS0F8zUsz6QxUrZae28sXPzlkl19EUWbdxC30Ph6tu46fvHsRui
TV23NAhpEapgc/o0tTk5t2IRB7S691Fa7RRNh4GN2OSca86+9eiBTqdl38VyxqKnfVjc9Ts8eOOq
pB+Uvfmhmqlq6Qh8g0HPSLTXPdyOzQUfrHxL2JACsCOyxKS5VdFEgrnMw35I35CXy003I57G3saf
iWUwe/ODHNOX2pgegfWO/iSxxJh1wsMdbZvJNC+G0M6Yt4jxdgHT6j65zkq/GNa4t8rmwbfUYUjp
5yY3nehwxEChn1TTliriM7TmsvZ0fCFtfHTtblfPVKW2TrVRg3myHXApRUd2Ou2E1T62SfQCOP9o
OdYlzruTKJL73B/GzbhAi6rl5iccrCBV8w8XBYTCgmTn3t7vu52cqH1u7ZPG1xVCi0QKmZ/R6lyK
LM82npde6tH4suaS4u10O/boN1KCe1eG5n0YdvsYK6MMoCvuAIzXyOs2IBx3nSxyTCNlaCSLdnL1
6qlf9C9cDPqqKqjn1uY0vEVz8shOyUFa2H46XnjswcuqeQYpLIh8TKaBlAzeF+6l5YRJ67RkfNeJ
WOIsrIFr0tSxHkXbk44NWE7VpbHrc3DbmRbeVdNADfbNIFZ+Yz5r0thXWM3WereIW2m72vuTbQZa
Z/7UPT7E/GYv1WzQ+Vz70RS2viFl0j0QQKlzKMpnijqvtN9qhHWM2JQngu2l6fjI46wufaDoHpcY
JM0K/mSB5sMSNXjjjzGuo4AKtfPgTtohnbT1wlebR8V/k0X1MXdVKGS2XBcI1hUlBCjLBZcTOX7t
ppnI7UCu+ur0o+KvnN6xLp3LgvtGuAjRDWxbBA1Kg05mEqr7WWY/zVF8mX2xVVI7qq7+jFCNrykn
v+OYWtsub28RF/2mcQFrWtdYNlkCVt99axni8QqBwuXSuHtePy/FrS5Z2vyii/bo6RFeevdmWmwt
Kr/okVqZmAmOM+VFZ4pAxcoppUaDfCGP0SipMeoBuml3uKHjRl3t3CyvtvXiZnpY6U3GzBojxG/x
cVq1+lUuQxOiZkhu3OatZ6GpkPS37bbHRlABL2fNypD6/EI41XyQMXZBikvyJ4LXL5LYdRT+XXld
BoLulkajRSaJzFOJQ5w9q3eRYVTCAGVjPtYpF/qqgEHjwCwTY11atXclfo8JIGbnu30Xeepi4Gcw
lvqXQc/ZSWtS5wWU2kdikYzbfrKIaXNLfE8qzdHfJHnvr71bVuCtQ+8R3t79pGF73nW2dSbjOdlM
updfcK+nv7IBQi20fOl+aK6vBSD9hHEjwkmCPo7yHsmJv6+8ZCY+TOpqnw5ox1bZbGJ0weggV7FR
mqckmrMDAZVpYE8YGiqyYu8jzx037uTMly6v+2vfS+fOIlj73OX+O1HTsPvIxX5FBYUDxJD1rDdu
7AZxzjNa+3196jgFt3Zf3yICc/faqSpb03PsXPpKA+gzi3kTocIKG2gWnEnOeIdm031Ro1yINEsG
lijVyLM7jeIoU0MOUBwyemj8uAxzojwCK0JwtKIT4DVViXmEEDIeAAcw3/qJlZ+xaKdPWpwz/ka6
PrVB7kT5hidW/EBWVeOwrb3XmafwtxBDtx6zyfyafas46fnSBAP20WNSdimYL8nHwwqfqoRIiqeS
jAO++wdcz/EWl5XYtXbUn52oL9ZFqv8aZCs2aGZ7nBaJ95TNs3XX+kZ7nRZTC5WcGM9KY584S0RJ
jvdz7AzkghwkB7n4fNCzSU+93tQKGnQZHjunvKEaIpvbLd7Ltgrn2yd1QCqqTah74oSpiXginedW
nfTStGzvd4XbzqvXnsPjcC8SU6nhrNttakxhC5WY4Vfu6abrVwrdl7VuVY6tpZgil4TbQhT4SGfN
OMuOyrh7N/eM194u0dbeFH4AxnYdP5a2OhmOzeFaTnKvJzHd4yZ9HFv4O2gj5VgsW8hH7GgqS46Y
eu3y2zOIJtYGXYO5MYyiPTWemayRtciQ+Ep9Xat2WJMfoNYGPTHbgXjejeG7024cdMaTZVx3liLv
mWLJemoq1FOUT8ND2rTBWH0ITuidqKX0VvYQ3bcT05KBv5dgEn/e1lz8pG9m5q3yhY8rb8YtL3U+
IAJrtqz8VzXOFInEk7ePFCk+Y9+us36Kz5mc321v+eWm5BIpjRTG0eq1NXUr1iFBGjKO3b5ijl1V
YmLfn8eelHK4pjlWfVgshrOZZ0y9Iz0SBxoOu3PTe9N2KJbimKC1xi0Hf6gpy3qLfCwofKG3se4Q
9YfIcYP+algTJK/ItrCfIpMpWDlyg/TLZ6UwYeGa2U8CtDfusTchDRxHG89dKZpNRFjLvq8dKixo
XueyXGbtAgXsYrGhYbHWQoGze+U4yxfdCjx6MIEB1THuRhkYFVG/DGVQJu6DY9vHzlHu2iPThN+H
fj2F9rzjQWpXtV/XYePpe9pYxInv8syNKchsQEGOwi6x77qmucwpmeGJq/eb2J79Q+tPBgXkvcpe
ZV2ix5RNPO1pGPpqaumGbtHna6T141p6eb2dVWuvbRlTPKJbJfEC8jNVS7XBukvoSOppmySK032y
eO1dWw+PUK9uKLr4ZdRRogg15euuVR9zT912o4/wVEQ07PjCi108uxAurc91TelrXYJDjLSOv6my
ajfRze8zAxSQUWBdhOMp6OpChqyVZciOMRwdrFuBRU8lMxEs3QZ50IrOWBWUBk9mrOcR+tQI7C7W
oiOb2qdu5r87YkAplEfnv5TFJZuVd0796I5MM/aJzhzfLVSVe18hiV/Vo4XuzSSg+tZh8uyMHINk
Sz80vZ6ePI1SGrwA/mbUscih9tDfDU7mfZPrXUiFjDhzxmeB03pyxx5TrLkJBnggUQTYrM216oRD
5Z5zC2kz5rcFfHUtXU+dAMLLu2yeqOKGXv3Somh6QCLqoG7wnezd6at83dAwvI948Wu40WXdmr09
USjDPxwg+g+mTt2b3vX6o9842U3cj6gzLjX92WsHbkvNcukWr4ZrRQbqkWW8WdcdYTuxRscDQagt
otrK35MDZpCmsGQgmxn1IhjUfdrNMWVFF82dDaT27Ysa8mWvotwKRpKjA8fqsP6bZgnBX3yapBgE
3Bc8b3jFF9u6GHGj31HnoHMw+Yxloq2yGasEBr0wV754MakSC9GxxdvZ77SD5bvY4xEJg0KQtOnm
Bqk9kvCEOQmjrLaZFtHZTrgsQjVb3spwljceh2wnu+Vmk89I5sjITVuZIzNowtdj5Yw8KTaTsjQ+
SpuiBas3QJ0tlAB8n+7deSTR1Su9zZAD2GdGgq7Ka9x74k7Li91ZF1zOhVwtyOdC+Gd3r9Xpc18Y
z4aHTFdWCZt87TAAqtZZRVXHKcEj4XW+vrLGHL2F+9LeZNbkhjPDLBtKzdBzV3sfRtyem3eRebss
su4t5X0QK/XFLOUw41KaiHu5v0vs+afdLPYms2W5jmzB3iHlVxJPmAqpcaRfhi2v1fu90U3OPd+5
7rzUeX/quON3ZWbIsMGZvUvaeF67DdlIcSo0/Z5SpfygpvTspOrVatWnhkCNlW1S12rR5aM9gXC0
fRyroOhKfJq9edcMJXMmzUUegnNjWtnpdBzMYdpUTuW/RlLNr47VsEhZnnYmFPE8FKmN/BKDROxR
LURR0NUdvRfhu0dkB8WmIM+jyB2uuC5GdDi375Wr2tCMpm0zzgdBriRTQwiie1I0tH+0ios0T/SQ
hWo3iuE6dWjvZy8s8+XRbYomAILfOBlYSKrXZxqtTIZf7N9O1pNjkaYPUydDEPCQxquwdngWM5ob
pyrdi9m5iNR/8zv9mGHOaWyTRJ/sELf2zlvKp9nWvQ16mABj926oOS/99EFqw9OYNM9dNQRd7e0A
VTcJ2fUDeIhfjodYpmGRuBscPL96GAJJxYNy5X2lLc6HaZJMjqq0MLhtKekKzVZb13G3lrVaXjNR
7paR+LnEod5NrRsm9aLQjl3Lt7fyj5YwNmU0Ulo1ekSGzJhl5L3nWxvfKV8alM5J2r3TSkOoAbvx
bbdZ4gMxMei0Glo9yK1FB/8+ljjXc4LbiDVuOhMjC3aug/Ld5wgNkuOb68IeeIqW0M9bsuCRg2bU
sgigf9fkfkNydUt+WcXlz9Jq2stc+nI3mXXIrXFActK8TZZ1KJ1um4zT3k641tNo3scx3d81IW42
lVygu6e+rrZspjyrkXWqSKcAMQjmRAYjv2ke1+9N1oVxhkLDT8Oyau6hQ9+ExjHoxVzaunsqneqx
kiBIqLHBVoiBJ+NuI2oDWsDgwxiCTLinWcht4hLQORT3ltUQwZIlAULntei9jebn1Ym38uw70VPf
d4fc/GFN5kmm6YZ0knt7so9tNuShRKXiRsW98lDX0C2OkelhZNvxzZHksfgUE9FMWVt5JeTkXCjg
L250qzfDpS1vOc86sQ2T9RAnpJEu/geRO6Q/EBfA5QFAqu1mM1tb1mKi5J1PSK/P0ms4L7yzNjRH
GiXDwuG7rNX7KmLvH/iO+TPM36qZaCXmln9oivhkjdnHJId7FVcpHEJ/MLMlSAzHewRZV4wBRVhH
Q792HfdMjj/5PtoNwewQcdTj/GDlJrg2OgEEWtk9F/5D4fbnjply0XMQBBNsjVefjyTIOH5/JFzp
kT6pYdWJ8dgUkswdkFgarLYpie+NbRzncsDnNtHhA+50j5vrZBMkHbjx9Ij29ZoUUSgyk9I98q4q
S07rweqKVe9zmkYazquEZMlNn+q7NCGpyOK5Yrldu5n9YXkRzYP58F7bw0tnc3Sivl3CXIqjbSqB
BK37qU8Dt8vwe07mfTdle7v2w7lK38dEPEAZPZtO5QG9Dx+FNR6X3PP3kBFPNqdWAzkIyUlSQfKl
RnVIRlJ9Mvde+dku9iKOS9geI/XRQEf+Rhjd4+SAKpiTT5laOh9b29g7ebmNfOfZW7Q7YTIo19qC
SSG2r0NaySAi/wOd+Xkay18ZrUpza26bWbvz3eTTR4gVALzsqXV3URvPm5qXPmn1HctJaOn50SmS
Y+TPj7nbPg46bF7iyEPVyAv330edUurjGt5zQTX8tjR75idB3xq0YFAu1Z3o8lNHksk20pZXKOzV
VM5HMmDuSKBaWCwi/URCVno1YhZxjRbGy7JAy01eHTNpjOZwXdLyKc+mOUgoR1znuhYrPFAde5cd
GXvhk1Rn6Lk6TYaOCMhfLk1HAron+V7w/Sj2UrViG8+2RwKP1ez6VhjP6kYMUvPKpI9xSa2E2dM2
OWN6M4cKxMfrqC+ZGGffNBoHFh46fzmmumWckUH1Qd7Lot3UVKWtja67jUCeu4FJhkVui1vhZ5Fc
S3rIvnLLzO4L1QL75L5qMYxEejikqfk4qtS5t0RCco9K/ZharFz/NY4+UAwZDAMHUYS0PI6ob2j1
5KtI5qjbRSnN8ITkxcO7NrWKG3Kqp3sa9ZqJ+CNv4LKizZCmt/SLCE466Mqqe2ihD3d1boqrlfrL
q4vc+K4pR++i+a2BVrdgZfbTeAnlaOs0FxfzPdih9R5pif4xASXvEFIhp3II1iBYTI+CDB6uWKcx
damo6spNJNLpseWTWSvGm3XUYBnC2DmuKxmnn34rCGmQyxC6cz8H0OoW8zg9S27WIxAeZmsDn4D4
t478R+K16KvTJYtjwXCR4sU0rY0BTMLBPk5nfCekZCnH5TOqzOmlqKKZHMhRHEZn8j4TKgA2SNXm
pzgf7JXnES0y2cX8jN0VMSOauxjdWFgrVFN4ybgADF9vdtKshoN3y3mcUvkzS5IP0Tv9XQp8sDZQ
zz8Npa0PK7uWI511eb1Xy5BfOwdktZlSUBmA1XDpDCMQtVMFOVyKjr6Qd6KIYSVBUB2xfFWQg2Tb
+f60nzVZ/Bd757UcO3Zl23/pZ6ECG24DHffeB6Qjkz7p+YIgD0l47/H1d4ClbpHJ08w4eu6QQl2l
Up+dcNusNeeYm6JumH/USa6lXRYnZV5lfEBMbaWvLo1cnOcU3dcDdbedo07xSdiYG5QJV/SG9F2Q
TuyDifipVyqynuVgZ9mqY7d9P9QD5F0YUiutbjKglCbrv+knVNTDsVs11FCXmk6tqdOpNpQohM+8
XCrnxKahZJUd+kXXDAkoQaeXXGhjT88sM/wToxp61o7em1cTJBcuuKz2PMTgAqheRCdeYERXai6f
ykor1xSA6rUfW8mGvZOzUKSZQp/KWdhbEqDO1U7mIW9AzWE7JqZjC8jLuXaaGKZS3eb16yQ8+IJ+
W6XrUvbthV2oKcc1CyhdO2ntpusdXFCS7RtnfGlsJqOuGrYFaPfcKkAB6yJKNs68ajC2NWCQrREX
CQapciJfzQqKuFunRIcftXRAZ5Vy5LH31yrjBmGfVizNQcdG4qhpT/Vtci7StMUvW4zKyI6xGc+H
GK4cVonmQdQiPYq7MFg6Jj6VoWnMM9wyOX+mYp0XXi2XJtY67umYYtiIcs39x5Qh2SlaQQa8EOQm
NfWAWCNSK8Gi46uax9TtcarIE088OFZkBQ+6lHDWCD4lOEFaA3y4fzSBKEVJW3LldzarbKyAYKVP
1pTquVXKutn8I07jiGhwahZF5NDbCkKGXYy87sOC/IrgzveIQ11/6Ib+V5+HPg+N1A/6vLeq/arN
43/+T22eZf+FgYKwEywShilZKv5bm2fDOUAJ6jiWaWv8Aw2F2T/tHYr6F6o8KdhuSomKbdah/0uc
J+y/kJupGuo8MWv6wPf8v//za/hP/y3/p26t3vv7zzq2WRL3L9CBRZtUlXTcce7iF1Xlhy7rE4cj
MD0O7FXkr0oVd3+Rm9PGEvEhUP5XrMg/R5ntI0jZDA1/yld1V0X/CwOoT7+xKnZKZG8KJ3zGFnlG
EqizDOPuUtHz909P4TcKvT0h28eVSZN/WVjDpWrsoVMyu8AgF9QEpXqAoFRYZjvfbr1Ts56eByzV
Z0OGN+TnMfdUgR9j2og74FZAtwBD/fU6+yb2R5YLhaJ4eC+coNkmtT+5EC2Svz+3L8/x83P73R2l
lGepkCgMx97HzojcDKVvNxSkh7q/yzNgcLqvJuAOOJgQMC2OSDdr1tTBkuM/vEbG0+BwSM3ScSzt
Q4rh3+pmbGglFXe7o09iNOI6zc1Zk+NpgOF+Hu3b+8m3Y6LmFKZu6YL35+sdNSEx+LUwyNCgVb4o
wpoZXHCC/zdGYSSJnI0K0/41NSNA/CSyqlULQ+LMzljYMW4Xqz8bxTSlJg3Jl2ZiM0bz+PVa9KzQ
ayP0qlWCAunS6TRlrQkCnX8eZf8dnEfBTAagxGBbys786ygFYuw6S/x61TYT28ZU9Ne57lnbohTe
5ueh9h8OQ0mGEYZqok21PgLXPk0esY7QAJtjvRo53C8cH3wh2+dDwZm/GcWmearxgE0bVMveK1CN
Q9LaYVGvip5Kh8KmjmTcyf/zh2NrjoqGmi2CYF7+etsgK7FbLsp61bOtd+sUjVza0oP5szvGxMBc
b/DHM7HPkt6vo4xmZOCViDCplxz0Iq8YcM03SmkcmB7mP+fztG4h4LXteXLQVIMMgb0Jl4dQdcRM
qPiiawBqGBqONEWNH33Dppxtx0Z2+fOFfQh0v4zo8BZQLmNlonNv7+d/BmlOIhXJVCscPcB3S2hL
rVCgLWlqtDWs4tk3iBWZ2L6sRo6SJ5pBeppEF3fgyiH1zC/E558iTVbTeXXEGckt2E+rrA05dbJL
u1Xvawa43Zo4AVfpJkllnfyhAnlcwVQDwT0ytHUfV056N2/a7Sv6y/7IOb/330YVo9OWrvNQn5UD
fr0HvC5GA2yc7uzWqZWAspWeVkzvLb5dNnK9Vu2UYc7cwTQJJzPNjak6SqK+uKxF3HfrrC+qUzWf
OfOQXgYbfUgR36D5NtKjwAL3vAlhDKPfHUM7WFJF0xo6WK0llypmJE4IXYgquO778RX/XTStgNxO
xoMvyho4V2Cl4YlKZTGmVKAgo6ljfzhpI7N3yANr0m5Boa5ngz8W03guYuq5yommx419CjMoJh+E
lPvTPMwxNSXObACrTTW/hcpKhFuo1sXKyUwP6g/q8JMoG6toGfv4vguH44tL1n19lpmcEUkDLGJS
Ku00lSCC5w/XikMZUXD0KpxarchJPU6CenZENilu7sGCV6r3rbyvZYUqTdOayiZ5flDpxoiAijy5
nuYlxlErX8hKMU4M1jsbpyfV9aUKVHKdKzUWoczXtWCZOiUuHT3UzNat0QOaYKi1aeBgNMidmkqs
VPUw/ylqPNjVChrDCFi/otSiGiFtn6726l9RU/bYEdOg9VemOvhPgaidHbpS/UkJekk2ZDR2gH2N
OKGxbfRqT6C0BsohjESPFKgo+sfaL4b3ychYnzH8P7SlUT2HEEi8ZRr2FFA93JU1NvPBejCAZqDF
9hxClAqjlqdWNRcFKDEoFypyyF8x4qzgKFKlOq0b8DvJIi8sCaqJMO2tz9mHk620eCW9nJcbGVhQ
r/Uxx9aDuDN3FV+q51VpVXd1hptho3eWjzq4CguVVpIHAbUILHLjNCDgSyK4PdOlERrGy64J0o0S
R/Kp8cPiAduPdd/rBbiIS7uzIju/clTi7c9aR+Rtu2pIhd6ENPYxCwWas+ORaQaV8h6oT8zmqHeJ
m3furJjixSpVPiDVJKRFJ7aCuGVTSYu+YFzFqAfCxsappsVmiVG0rWmN9r4pL4zYoxqSgDNRgHRj
dTz1Az9CzlWRNOw9xvZUXfj+0GOSM3zrddKS4qZoBpTq9dQMqms7/TAfbcvuSelbE4xCgUJtJINg
Nm5Kyp5UHLLroKeoA3PAKy7yXIP/UzSCZqSGEho5qgi6G9lG1CMqO3JuYhzL5vGgt/F5UKVGRwnG
0Mt1ksC+PdN723hUpg5Sk2gGoZ4guoZlrlSWpq88pSEFugWgQe06C8wzLU3FmwyLycb1Kb1tb2la
snACDC1rU1QNfSqHnjLt2cqq/bNyPkou7HBqJ1d4QkIGzG0PsbwWOq6VZR21hkCh4qGijjqRMbMW
PVlEaCsC57BkRwplFRRQGW35NlOa994YwJ0g0AxRe2Sm06EZRjBLj7wct7DZcl7KXqnw2WmV/0rG
Y0m+mahU48wsiuAlZ0EbiWRHseKO5mC+tUaX3ukV3d9N1WrG42gbwRMK2/BuEo3+mEwDdTrPL/A3
jH5qAd8N/OEayDKdoJI2HrLFWbCKTYAdhhrmYNHN0VdMd5TSeEx6fXzpCXTaobqJIgqXXlNiARxk
h7BiwhYAAAbzog5C8UbVnRCivsLZH+o1DHCXO6z+yg1akKvWT/l4Er6KHuWsCRXMCmvrnWNagoi3
om935BnA5N3U9GV5jDZVP+oAcTFdpEF5n2DdCFBzUufEV27kb1XYEm4bJ7ZAU+yIR3OS08Ps/nAW
EfuMwo0VDVlc64c93Q9j5GuUemwExwTFGBveZWkAqCmH50nta4G/gqIOxYS2q09aXR13xHna705W
wvHGrwClKiGbR1miOCpeTOaAV4i+CmBqQ7GutLIxfegtMxnJd2hOux0r0QprcU2bI++CS0doGDi9
AY/KDHmOHLfv9OClbWoFTZEd0l/3qrbtV0rkkAWReyK+9njnfSShmtJtwgo/ttvqeZueFLC5LmIq
dsiN9TmmZQySNll5QVW+iyDUu6Vp+DnyURkioBlA3V6q0javdBN/T5Kp6S9ilqGXKJUd0+Yj3dKd
xqp6JgmhAjjSRsrNTHJ5AELdkJxD+hr8Gq3QX/0+lONxoo64RyIPlDKVmxRHx2gUpLojeaV9I6gI
1tvYn4zKlU0QXXYkX6CaiFpxpULyK1x8dEq5BlHY9LNyr9jh4aWPpamBSfZMNiTvDiSt0U3q3Mjg
yyjjad3qnVxrHP2utAZSELA9Bxxq0FujeWQZQXFvh8gQ3KESQERKpQnvErggtIRlTq8rGPXxnUKW
bi7brM2rUyND73GkYAL3QfuZpKZYlTpH2+UyLk/IsVN3dhLwaY+VJbcCVXHhouPNLkQTwzRJqXMj
J20RkqVNoltnZaLLWQEPzQYwiuhOAOYhjATm5F0NLHENc22rnlVSYictY6++Zc4Bn8Ly7pxHsJtV
5Jud9VaqWr9JCGx7Iy0aakgyJtG4QdTYXnfIYSQJHqTVnVGcH+hFYKhwwID1ylNlpNNDq0pkWdCG
652nh8jPyyE2VxPN9Cdmi4Tiasc6lVkCEDhcr+pptEZ1rh4bDTBsrzHuAbppvyZIE0ct/cNsUcSa
dpcjCQ0XUxUqF0iurNqVoR4gRy7rC7YB6otBy6l0U/5sGsgarwPNQEN9EbUhLslMLd/Y4Rl0kn2z
IcWgTADjeexkNL+oyRuybW9all1D0bFEeXAlGk+5UVKB/suhD3naVnJKFpBqupcptfty2Wo9Hxka
1vgYy7wdoTtu2P7FtoHap6HSyc5YtMcZHhNirDQv3nHMxIdmRYVxTX/JqhaeN+Vg/CoV7IxtKeBa
DEiZ2bIoMDa5jq6VPSA8Jzquq4CoCJgaQGLsAakTIEfbvkwkM9yCXZZVrCbDiW8iasHY1/BcvaSa
mGXXXo1nsS8nZVaf0OUKqn6ibh5FAKk0fczU5dTX9W1TpvZZZdDJ2JRK6SUrI60FZfHJ00h2SVFb
HynsG8IVj6pGRk7n2ILpUGvQtjolCdjOFtmwMjqHKnAT2AE8y7gO06WZo45c4QNpIXS3FnoQcyYC
kltQGUS3D4qNbDeohzsoikWjoa70ShSRsRan0DEdzKQuMhnzsSFJ96KZclpfdh+xEcPhxwfA3Vde
VLVALgRPM72lnOwAphDkOgwlZqClamndpUx9hHsmxacOzVCcr6sRTATE8DCJ1lkwBPkaJSE5nnoZ
A4zk9CRUQrM6FAAADLSlbovqV0nvkjlDK1N0uibZmC6qJHqsSkXSKKAeJ30tZdfObhXDeM1puFiL
sqRf6uYI91iLrR57nyUVuGnYBGOxNhodsdw41Q3HC59y7TouS7ljP9fiqCuz8LbjjFCucrvW6TcS
aIX0dhjpaU1x9ququ+pUoSqQLzG60Ok0wSy8gb7KLrq8qh9UvRpuuWvpG23VUqPJTK8JnEpQvEx1
UO0Qq3vWwgsC9sFhkjlPNC+03K3HqsZ3OurOOWcgoiEQw1KT78OIjBB7nHEOmjFAfvD0hv4hnIfs
tuvG9EaVVN/onpfyzoNg/zrgn7DQa/uEL3YY/6HONWZy7KNOY9pMeq4jZG4609oKu58RxPK6wBAh
XFSmKLhNJUwQbIVe9iQqo8e2hrGiQPNvgqipReK8JCoa1YWTzPqcPGqHW74vNWafkw3vQdKx9Y2d
CV61nvT2QucMxxQbgyRZl2UfneqVnD0e8TDiYaAJ+Fy0vd0h9IraRxxf1YMMqhgo2aSNr/6gFs0i
yLASZCLGZqRr440ZFb3hqiZCmJOmgSW4yjrffrXjMt3qxjTVrEZa+9SaY2Yyq/neqVLH0MdHU78x
nKK/CLBwIgCWUXkZ0DIBfofSin01p9GjwADrRoNhqBdKV5MRYFb5cB/kjoefL5vQLVQ6qnS36Gr9
V8ubwGkkhBTtShCLz6EfKxdKnnSviAUxczRtxoa2S7GUgaGNzFXahLTws77qb8aslTddNH+ZaaQE
7zaH1utBtEmwrUdoXGzFe4OjCxFyGAiaPEU5JWg7upCusqvIUCFoSpsoehJ5+p78jx75YFZ62Uts
jyhNbctCMxmZOfrFWB2rEchYLuC5Zl42LgJFZr/MGDsqbIzKZsdkNSo9xNZnH2LilHz2ZI5pks6H
86ArIeobPAGjsUJrK+nXxBr0GC8s0Jz0kk1EFIbTiWVnHeE8nmf/6hO6TG6ZiIpTu0jUrVmgc1vi
bMkfzKQPRlK+bQPfB/YUDc67g2Km6rDiuFZBRJBb2La4LabEugISNyZcR13Fy7zSlccCht+bg46d
zWAetxesKEDomajTi6CsxscJdt6tROMOAicdwnevKqtiRfpk80tvGv+t7Ya45jZMWbO0fSUky4UA
6PeRW4rivrOAVheexZJZacZ1DyY2WFRZPgcq6yJYYADsnqTlBPctVJeIpDifWnudAepcqHZjacw6
dJjXVgsjDembo5824CVpybHdphE/lmAmaO05/bYpRDGgZfcly0NoskdwMovCRdXAQF6R45OPK0SG
gBWTHNUV324Lv1Grs0Euq7Hurql2AsophcLy3A/0rJZ6WWDD77za5EPmZcB5Y+OwWsuhTjCtEbNR
E0ieqskC2xVckJyMzDfJCedKleHwpihFVC8QqfThjDeeat55H9GLhgBscrswBQhadpaBXrKaIjIN
YRgbUV0CC7VagYRFsyNrCaTGQaBDKzxZ5XqAUbblBMPPkk2SQgQs/bE4DZ1aP7PAGd4akddn+k0j
Ss/SbqVP43bZtySfYUtoBxt9+NSYYXVFDQJRM7Eu6LEIOGjvZTmpx0EcYMJT1Kp8AUMwCLQ8au2f
QhRhQbTTpDTxGCNbUFFDY1EKsBeg6rEpcBLzbQxbI8K1vbKsRmkAGwcEGKZyiH5Z+HkTFmCUniA5
osxxwyDjP51uBvviglXPFKTYd4paziF6xZjfQbo0rqM6tc1FY80fqjp44T3RRmQXkv+GYjSqhnfN
UbTXJspY6LQx4Qxk2EONAqjmqA/HJEriOeoMy0kikBIuNMR9ziK14v6y0YPLRhHQMYs0qBA/6Fbs
+pgIgw1eK+NhaBUTVsIgybbH6pNmC3DSs5WxGgP4DCP+JCo2bZId+zKxygcRtbZ66kwZ+Ss52nVm
wJoeFn41wZNytQrcEqFphTMxdxiaGiI9q5FvFxzhlEjnTOjZ0WkaZR593gkYjH3cYabEK2TaKTh7
uw1mmW9t9omGT8FHcp+w6i3yXAfNW0aBve2L3qluCG5q8/OILr69NDFtUttEi1I3W2+yzfamCvoB
FdGgD5jbppg6oFs4jdHiLHMm76QYMM6eVmPaVSF++cyuLygb1UhWxrKh4LzIR0OPLqsGq/eVDgm6
f4IbZCXnftE3nbfuNU+XGyPATb8ULbdv1Xp9RWGTjxb755CRwaTwHRAeWM02qSm8Ql9gAxAmit5Z
t1IXHC+bkXwnZdkAMGKZVMBwlumpgCsMOAzJMFzdZUfrmENNk1V5Fy78AKk8tlwa5NB3HZ1T2+vQ
8rf4oEJ2FZqrgubW17YxFWS/tfowO35ipcKuO81HEBX/2VugqdWZ3vUm01oJH20l2h6nTqBFxrQZ
25yN40C+UszqoFOdNENDcvjmKjKKNWEZjnhwu5xTwi3TYQTUUZmMscGhELdBRxqdlmNmc4dUS9s3
u+9CSfVzRG9FUyJP34Dj2Hq1jIbUkieouZ3kRNXKiLtW+zkNpKjmRvwKZY01NFM7QM282+FQng62
X/Y3JvJbC9AXoCf9ss0MVVIz0xITc4yAG4BsAJ1GG7u9YmThNetWHd81uGgIzQ6sKQCkbpbRLfHB
Wr7x9NIuT+LKNMPdgF6c7DJr0IHDYXOwTwaEmZjckrYlmhDbO82AJbELuTa6TPK5pS+RXxGM6ZYl
XsojpACKfhzTa9EWZkrt9SEFBraj55MTOzfUupOEG9+song4HkU9iGnVoJfw7Q3eoUbpEIiFvk7x
ONbxVFJU5sCEnlxX6wbQKroPJlt3KIqkOu0lLCs2xwpS2Rj7etDW08qSKW3pv3tW/yse+A/NoJH0
P4sH7t6yt6l9S54/Kwg+/n/+i+7j/GWrljUHEXDO1iDA/LeCQOp/6YY0dINm0twZc/hH/1QQCPMv
S2r8OZKujEr/nfZxnbdN8H//QwUJRM8ObQGYU5vqK834Pb3AT/qBj0zefzVbTNMyJQY2jYajCa4S
QcrXjhYcds0ywQosl+uz5dHZcv6/a9ddHa/Xm4W7cFcL/sY9Wh4tP92n37T3v3YFv487N8g/9R4x
Sg2EuIzeMs/vhPpSBVc///mz/uJTF+n7AHsNQRWkesoy6i3vLigwua9PoXsZuhe+ex6455dvm9vt
+8Pr9vrnUT9UCT/cTnuvezulnmemHbfzqXTvrnL3hq6A+8DfvLydogSa//5ts3q8fz4/uTs/fb59
v749eb3q3QO/w/naQPx29fYej0ej7KKZ8+/I3Ye7q9TN3ae7h7uTlzfUVO4D/35K3cm9ebnYHV88
3Rz77vHOvTze7Y5Pz3e708X56nSzO97sdtv5r1bb7erk6fr8dLG93i4er88X19cnF1eL7fvJ9fn2
anly8n7g6X20a3+6j5CvPr8etLHiokZ4ye9/mW8lv//l5ebt0ndvcq5gcndvNyG/HxUzfwn/0N1t
3m7euKSbYX7C9/wv7wv38jFw358fz99fH5+vAnf7fMUdf7x8545fXb/fvb/mLhY+ntT7HVUm9+Hq
9PTx+fXk/Tpwr14PXNNH6MhP1zT3PT+98uBKhwShO+2jjydw9fp+8nKRMuzL7s13d+f85Mw9fdze
PV8+nx9QSMyf009jz5/jp7Gb3kBDOXI/FeuotO5D9cmPL9l2zqZqN1fvfv4MzPnx/DTc/HF+Gs62
kBQqLcOdPZ09XG2Pzp4unk4eHjabm5OzB99dne5OV5vt6Wq3u9hdrC/mN2x7dX11cr063x64cm1+
1fd/i4XOAV2IwQS3j6aybNoOApQt3iJ/2drs+VIghqdqZW8kWAyfLVIp0xXs5KdpeA4VnTP/zuju
DSPFa7lVpucxvu0Rp7Y3ZAuc/3yn5lno248DqmbMog9673uz1ERVHaNv4BGPzJHevHdCQjmV42G8
tqkeN2O+yZMD7+FvZ0bMYv815n4oFcm7GXUdxmR6eiESzd2F7svL5fPp5fPj5fnrterevR76oL/N
xpYu0TM4AqUcy9o3iJyitbSnS1j7JcdE2Nd0Kuy096k+dNOvn++pmCfZzzcVVQugJIQTmjmTmfeh
a4UZAvQawXvTMrbWgaHr9/2U+GwU4cZvw7TSCjf3mmhZxjb0KtjOv6IMvecfMeY+xDUmKl6DBVzV
WOe/zWF6qDqorJZJ2UzX5uQ30WJUkA9byZTe/nzN+/P9xyU7mg7TzuJl1/feo0a1ZUmp0F7SvS8/
zIAIDUb9uTN6bVe0TXjgq9pfvufxTBUJmXRsbvMc5fT5A5c5rQ6DjsMSh7l54dSmt0LGkhz4Ovbf
mnkU5H/CVhEC0qubr/rTNNJVQDp0oUqCy8doiRXoOWtm1TwhuX8khfr7WUGvM2zUcaAA9u+fbAOE
Fzm2EMhJ1jJA3OX2NJwXPz+lb3eNC0GlxF5PUy1pWfMs/el6ajOoJGEYHAnqKtzQ66aiA6j2T6/F
NgzVQUCm26bOA9rb0vmc7fvAklQkSpUMFyiqBI84/vLna5nhk1+/MoYRaM6BAQoA5zP6/PPFOE7i
pMLGiYeUhJzgeJfakn5tc9S23nEka3Jj0vvc5jjeyYU/FUeqbq6U0lqLoT0SuMpxf6/MYXpGarek
xIn9soPRr4vbITqgbvr2Hu391Pmff7rvVo353eQUtQQA52yDUjiLlpLHUnAo+tOPfh5KV4EvsrU2
nf1HrApPR0nEUHoW5evG1h90O+CMH0EH+fkBfH+ZGMngUeuGhb7g4/l8uiiEP2mi5+ChPT1FR24a
Kp0DXR54Zb9NLFwPLyunAwfFsqPv3brcwzE/lMawDO1OYqwK+3XSd9q5RcOPSiq21J+van88cKWc
dxCFqZxHTLE/d3eBDntiJn/7ZQQQPTuqfGOtmf02B+vw81Df3uD9sfYm6LBRUBOKalyK0+rSvGjv
srPqwXk1sMu7zX11Et2Nl9N58Dy9h5fO1luRv3BgGv22Odn/CXt7wn4oE+Rq/IT8Tr9Wd+hjzvN3
a+Nv9ase78uljV/8Vr2McI0c10f6BW2GA3Ps/msEFkzXYa466NxRm1p7N0GJzEJt6qZfio7eiYjM
4R4wc3VgTTZ+MwxadeYDnUMvMX97C4Zf6J4oJAkuRpAe45zpl2MnHmy0Q2R7z1Im6tcxPIdbSl6b
AQhn69zKFNhS4ZGbYU+uBH/llA9Tv25NwlmCk6Tqj1KjXqbKmQZFTKgYNeiL6NGzE+DPIiOyfxTi
caAO6hXHYhw3k/qqcVdV5V4CTicndyVxqMXha94UT6xeaxPb64H54DfXbc1KctTP1LttufeA88hw
ksnjctN8cl6G2Dee8jRZ/fwm/2YQNleGbjIda5K/+Dq/RcKCZovpZ2mMqbruqu4KiMiw/XcGYUkG
FWvBe51/xKf5BlJDRc2t7pfgB+gJEgnhJrTI/41L4X7N5gneFlxQX0exnN70pBb18INq/RTF6rgw
xtY+MMvMS+DnHSIvPYxaiynGZs+k7Z8J4EBZIii7fjnEces2WOWuHT0i4x1e5yb3Q30Rj4N2IPx2
Xt2/DYoGg/un8g2YezfQ89M8gdjXL7vazrcSTUwJ4Bz1Q6IAsIAUFLsCBuky8Vrx52+hLSTbb4f1
mpVgb0tg6qmSpXHGXTV1GGhkCCwpFWoHZrPfvYbMJYZQuUj7b0jwpzdEt8dQnSqlgxTry3VkJu1W
sMAfyLj9EFnv30djro1xZoLpt19jURL0wHmd9kvkvzoMssJclKPmX3b9aG9jb6TjFQ/puraI8Y0M
XazqPq8fnSE5MjqS4Q26im6UpDdFL1ehIQ4k4op5wtz/eZZlsTdmd6yJORv183fiay0+M1bLpdBr
HztnU2UvlWXLi8SJdVRasbezrC47moSOZjQTfn1VD7jhacSnEm4UbdLnn7/ceY3e+0WO5ph8TOxu
dT7dr78I87MFLQTEPp488A+jTrUfF+s6aftDn++hoeZ//ukVCITTz1bBdtnSZQGmRWYZ/eRRJxGC
sIvuwGQxLxpfL4wSqESH7/A+sHHYW7vMwvaRq3Xtsgtt8B4eUpOGvDPcfkW2gL8Tnk66egR9a1eo
dKD/8K4KlVC8ubLL4smOfu+ugjutbEirJLmm2eQTRJewClWyS7RNHySVOHCt+xsjh69KUzX8BxYT
I6eIr3dWhRmtJ6MKpSwqLxKleSj0fnA9OT5h/lcPzBffpiqyfYWpqY7BfzJB7r3DCh0+uHsypsks
m5U6wjTK2qk9tpq629VQ81jO+mRDKK29/vmufpuZP0aet0XcXlxfey9QojhtV9VOvCRQkOawUpxW
beEv0PY9Qcw9yvLMP/Acv81ajMiGXbInYYbECPP1xoZ6PVBkt+Ilnny6gzKO11UC7vDn65p/96dX
1ZrPyojfbD5BHIH67En8/GGkZjv39KZizu0x9dPUDpN6R2qHUl6M4EKVA7u678ORWYpXiUcocc/N
Yc+fh8tMki7spiLhvijqXyFAp03K2pa7ML/1A9PL3g3k0vAeUg6w5x27Ib6d0jl+eGTdpsumCcWV
FxXeTTiRu/PzDfzdKLDjEcthmjOwi329Im8aG7OA+brUwbVvJhFEzxVheQfW6G/3jTcBz42mOwyk
Mqd8HYUGom/lE/cNyy34n1Svs3tQSkWybquyPvCQvl2Szv5DCpJEDVowYv9sVQKDUCYsLUt9ihyi
HhG+plHuHViV988YFo0n58O1KViUvhuwRpzXSdkxTEjhyD6WhUFVDK8FKAq7MhPjSgVrQAM/K8fJ
uij6KnucChKq3NJsx2iViAxyiRYC3nlKq6R6AeqXRW92RtwUmVhZvwogFvZI5wJf5MsSrmd31E1a
TcJ9FDsHqpd70+DfFzOfRPFncpSw9l5sa3TKjqCrBC2GKa5AadiYbCYt8laYf4p3wbJj/tnGlyEF
MW7MDA4Sc8GJ8Os70Sg2ClIzS5eaaZerPqLRjtU+P/B+i3me+TJDMIwlKBNis2UL/5Fp/mnpjAFI
EIQDXbEcwKCBCvPPSVAGvdqV01b0dnFdJkgTae7767odAuSt9eAKcKkbWdb+Eapmcf+H39z8k6hh
8m+NHfPcC/08i6R2Y4RpBG3NQTpxFOJFWqPr1g9c+ffPgFGofuOr4+007fnGfLpwhBxhmpaMElVm
eG0HQXDZR5C4/vxamD3mKoZBOXbfcavU4NowMiSQrzSwIK3SbkCTZf/Gu8IOW8NExydtfyvKBLmp
JIWTsL3uIO4OvbY0JcyHf+NauBIqTAxk7C9ZE/kaJdvHZDl4InnPsQqvALCS3/XzMHtr8ceLT3SJ
wZNx6BaIvSmXBbOGvs8wiOWVKxwJIIrCCdBrEzQban/xsQwhl/w86PcZWAjWSOoE7OvmA9rXt2EK
G/LbWCyXiLdJhI0H9ciI4btNUZXe/DzU9xeP+Bc2j2x0uErKpV+Hik2zNjUHihxlVE5EIgNQHk1J
XCx/Huf7JfEuzC59dtUGZfO9CQQmtqHWORXYDLbGQ9Gz+y/dug41a+WYjaa//Tzc98em0ezC/qFT
hdTl/mWhi7RqVmuGy0GsVMwSmCj6EWhHAdt+EwNkPFJ5tJs/HXZeO1nSJOcyiyXt692MAMzqypgA
AVOJrVhZggC/jVnOTKK2wqUkmLOipZ+m1YHq7t4pgNeUacrmbSSpgZv7sf59nj8q0eEMCxRmyt47
CXKZHseS9D9kOSOmSeTvShIr56XQcRuSAXLgur8/3Xl4vMBMXvSK9iuWToQlhToW3oyqm/pTAkWp
XmG7U8hljLj7B2bL7wsglSQVwg1wCVslWujrbUZKUg0w37yFVENMJZozBXMSp4gQpaU6hedCsztx
4A3+/qUwKKZci4VwPtrvLQSAAsjXszxvQWSGskI4BRIqioYDo3y7k+QralggaV7M85qY//mnB+m3
g2G20LAWSMNV8LPRXUKX7wj/U3hgZvt2PbwnBFpJKpF0sWiOfR1JIdC5qoiIhycdBGsbQThc67g/
cD3fPsR5FDpYvJjsXNn2fx3F9/MSuxrmLiIqs52GmfapZDPxKCBCzVYu1PIIfKybn7/Db3eRUVnh
KDXOfUC2SF9HzUP+S7x69iL2hmybWcDI607EVz3Qq/XPQ80T5JctCzeP5gBucY5rVB73Xgsr1Bxj
MnI8UJok0d7Rhu7KahMlHN0o1lX/jKMsmJ8manywzXpH/MuB/fpvHiQHVfzi9lxT/v/Unddy3kqX
nm9las4xhdBIVR5XGfgisxglnqAkUkJOjUa8ej/Qv+0RP9Gi5TPXPtoliU0AHVav9a7n/S3ZoquZ
n9oPdggUoPvcQdg8p2+nSj9YdB8NczJf8nTAV1uTINrjarwdB9HEwVx05d9uJZx3yGB1zgkKLr+h
EtTSTXWWYDsywWD5YZU2MuZk9m/hoLUfPNFv2whDkS02bHcNunT/t7UmaOHWUDADXY9iWkgL61nV
lvoUAQBwAs1nP/nzZHlnXq4nA7OTubLmP9/Oy6ITknIi7ZjWSFSkNVaFbQPErce69cTXP4/13vdi
L7GRfPAf0d7bsWaYdGXtgdRPsr4563OtvjRFWmz+PMp7T+TzLMw9l+D4NK+GFLgqNa7hoAL0vN1q
QvPLbUzmXQ/bFY33wQv8/ZMxz3FXI40r8HazTg7YVrggDatWhAWkE6Or+t3oxVjmNOLWmhD1/vnh
fn+FjMZ4pkFxkZzuyeeCn9KbhixEOC4g5i8mWgnKfapPevbBTPx9l2Qg2DA4XlM5Faf5UlHS6rnE
jQgpx4mdP1jzw1g07a0gYXF0lll7shrfu/3z0/3+6RjUXjMJXDhgmJ9MkJL8wVCBICNmsHIAmxlu
JwAFm8Lb2otGV9HfD+fAZ/r5AVeix9v5ONHhtMTEoFD4nOGcDmLwjtVkXLulKLd/Huq974aCgVT/
muknkn47lJE2dNirWdCFMYy7xqxGZOHt3+9U2Hr/Msr6W/x6VJPJTgqMr8ISa615M9gtveGtBka2
7U3tb68EzEJOF56F4Jl9/mT3JfaYzdkcBH6tLlrnTEn3Nk5cYPPSs9UH7++9mYGunsOMEBpByMnM
wCwX8UfPkyVQFGjnK/Stngrtwpyd5YPt/p0FDRmJ2iDIBhK74uS5lmiGyZ8xlOH23adksZDveLmO
j0wx42ZXlX99WKJMQItEfIWWBsPGtx+t9wdppXUngLYr+sNKPT74bll/sCu+MwG5CLCOPR+dH5v9
21E6w2/qMctFmGJEeV1lhXks+yz79NfTnKsG+gd2J8vxT6OcKVFm7btsT6WLJVHegf40xmX+YDK8
9yzEFVzoiXpXKNPbZ9Fl3+FhnIpQNF03nE+uhxMTphTaB+O8sweCFeJlsQUiEfqpaPtlOUmrjmOc
+URYYVJAt4qxswcawKpVYdUBQgtKo/3gM70zz1eSETH9ynTjEd8+Gn4arT3SmBY2mChttSqiKCa0
+7TCcOXPn+q9kdhlWcCkIREknYxEm3o2peTgwxgv93I3+TTa4sMk8PNYOi/98ufR3vtkv452stVC
1VqycRJWaGteTbErT2Ebx93u/2EU2IBEacg2kci8fXu6dGq/n3GYMorM3E0Uq8+LNus+ODbeeZZ1
PsAsYFIQqZ3u5RnNtVBRrBCnsoI+kFGcURAzPjiA39mGGIX6kq2vodJpls/SYjpTBkYxfHM+CqPp
N9iILo+RVduXSTdUH3jivvtUXCTpZAQ3Rarg7burnNwBTL0+lTZjNeXFCdYhU/nBofHeKJbNLoeI
yCPuPBmlpzswQYXMPJhc8zjQuQ6I38s3fz0PSNWSVfyZfUDF+/ZZsinLZtrmrRBHDZDcmmYepZMm
H7yxd1YQo7gr5pH0Myi1t6MkUrq4I9LpBBY+e4j1zOv3ck6L5KEQ8AI+mHXvzYdfRzvZ9NhPlw5C
Ex4iKnZfUQw1296B35y3HcIos+qGD17i+gPfXiPZxznbyTAIprp+co00aT3FG44l23i5tslKz7mo
yjKmH3OstzDmfdqcyqkeNjIblbn98xd8Z+sVKw5xzQmjozudJzlev16b8bSuHN0Il9w4Qc441ha9
ypDRAa/Z5GICzW28j0yo35uipB31tZLhIrE7mTzc0xOVSdMKF4fO8AlSwkIzY/qXwh0warxeqoA2
uy8yAPNkF8ELRwoJpQSVhAFipkKa0Hn0nP/5Pb77ML+Msv75L0eYV/pJ7qSLBUit7s9I5ESH1AND
8OdR3lsJxID0VCEmR2JyMlUwHZcaWhak3FrVVSF0IVeg1G3172uveP/BaO/NDXS6lKG5KHO9Ojm5
UghBNjCydQ+xfMDHfK6gGkb/Mh4b7CIc/3oY9fiDqiDFpTUQe7Mg2Oxd8u30gFF/Z3N5+y4V1xFz
yVc2Q92q+8aI2vGgrFRdoBy38IRobFzEKrPTvlhVXVzqmEAhNJkbDybXkrm73CdyoINdpbdxBr8I
jpoxXeDeJuAjS9sbw96Ky7scWpgFuwR/ddqKceDekShVTTi0IrmD8lLjUK5Ufe41WgHWGcgx7bGO
A+el1ybzwWzt7kupsgWkfQzeJOxVbe5id4kQ3SshXgT/+DJvBDCs3HJXrCAflN7KuAGyk/euGnAO
qud7sPPGUSarlri24/pMh5P23dd8XP5KK1L7vI2yCyxJYorYVuTHYdLZ2TVK6rUPuR2Lg9TGPN6q
Vne+1YJaZ9D3KBUC1eX1RdfItqUHvtUw8pUuNJksy+IvbaRzztlxxzN1emadz44+4wIa9R6FUkiI
TdjMWf2UJ1ja8o6i/p6SS/6lB9pXAKRBThXEWJ7d9nWTzfSWkMmACGOkcAa9bgFW49Tzzlim7jU2
tDoL7LHL732vsOZjBWDrSWpL9cldfCx1y1QT94NV09HdFSo97xtAAWEGBBHMQYd2poiXHIs+AwuP
EJbOhPFd02o3oHAz8IHkEUOV1F6/bR2o2aGLhlOhmcR2MmCxjJdL55Tt3sWRDtZJYY1LME5xnuLi
0IwH/F7BgXmJsMZt7CTpl9lwki844WDfJbvJtI8a9PVh0yP2/d4h+78g/ctLmzt8VXW7nST+bkt8
gW+QKrdW5npfM+gFJvghMgahMtCfhkWXunmgRKG+uc1If3CZ5uKJBma4UHNnX2LL4Ty3yDjd83po
kjHoB7e9yc1+NIPSB28QwD/obuMIz7XQFFGbhWY3N9N2cVwY4HVD1XkDPaH0tkPXWEc7XRJiTNLv
CEd1i8QdTpqzDK3cs45d35TfcnMqbnwcsl/7pPCfYFxlU7igMjiPG1k+G43onpCNaQ9pa4gXsn5w
XiD7eFnokM1tt647AAhIBTkmJx3EvAVpBCQIeok1hVUyALbxF6xiO1If956aBzuoK1/dYDLauCG5
K8wHIPl3FGUSpzi3mEA/EpDj0WaKtU4PHJye+Vq5Fd8N3IDuh9mfP2NY3IPZ6XoM8bBOHGmXFx7g
oMRtza05Z3a5E7Q3Z7uaHBJAryHBCYkTd9zNi9btCe+0kZ6m3K1IwvXgT0YhlseyGNrzmHpNusWR
XbzO7oDTomtMbn5w/KHdSmuicVqSLBJkraMZoE8s/Vst8Zf+TKdg+0S9drF31WBply14u2cNRyd1
5OZUneuQPICMOKQWU88rxK6LVHzMlxbeG7q3FRWEn2m+05CyD8fR5Ma9W7qluOzcwf5eON5067TV
4sA3GqQZSF5BB6tISR3Q5FLca62XPGqDENfm2JksSrr1Y5TjpXJCVaTe82JM7VWZsR5J2Zaxv0Wg
V9u7EprX2WBNkxs2nTb729Qy2ags96dZtBNJGcBWq7KNQbmOPhfu6bw7e7C/ka0aMTTNlumRQ8hx
9303D/AKDSA1O0Mz7SUwoYNUu8nLsxtzTjwd6IRt3/cG5oqbxpoTCKJK9lfdUkIUG2j+zsPGdGMR
5lDfsFdh0RvhCEUwhsjbGvrGaxUG1Pj8vWIo4MHQLxL1pe+67maxmvhTjYvXs0mp6weenC27Bsxd
atxGWWyYODnohgLuSpiKqPqepoRagayXIrludbqyMPSY57usxMuddsAsfsEeofyBbao3bybCpuFg
zEkFLBOOAc+thkdT9VArbRB4QdZN2b1oO+crCa423WHSO14hdTV+RFNZXQOcw5bGm+f669iyqIM+
76xvPn4S06GnrgNIb8yLZ2ylRx0lt7+aflBp2qRWW5dnKk37FysSWQ5ITZu+oZaf9J3P+760cfSK
eHUls9ah52nnlFxyttEEEzMwYg3akKf5Y743y3T4lGSR9glRoPZ11pfxaq36PI811qaBgrzyWA1e
2aPjS3uELrT/W1j7TCgQEntCJCOWFqlbgZfemVWV/QvJBnU/Tj2TbaXS3OlwaF+SxOJEADQrWaCF
0X6NnWFma8wiThIbl0+O5govA5qYkiocdNwXQqo00SOgEb/Sz5cq5RzeK5WXnywd622oGp0FNmwq
mizMMz+/kaJTr4NVRcdpUt0LKKMIeFnFh2O+MXmhjpjqnoPN+YYDJ/RU2RkwuAYr+9IUTiN3FidR
FboxwaY2SefZLzBpxe+hkUNg9aIh4rW04dnIU3wUJk13tqwr2GnIbYuL3MXXL0jc0cC2sh4lbwdY
jkdOLs8f8sVjv/GVBoEsQqAOHK1l5wvNBPMdbFDcMWwiftMA1808AR+LLyu/7hK3Z/B6WuyuwXAs
m3ntc9ktTgztzXMXcCR4gzOqnw5mshNOg7MD+7v9GHmLPR8cre/v4CL7WNdoSQ1fiza8hRZX+FRB
NEaxBfyrG54tr+UppJfUqxV76XahGCa/ZtMV3lPXRR7TIE58CYYIbmYgaNHCaTIdSgx4iEewbmz9
/mHKF/e1Q5YoN1rMZYzX0vlTyCXFeynGynxq2wlvoWHOninGymsNdPzLNNbNi5YYsQyp/EEJo9cz
Mmg89bPLttKwn26yJtcCOCrJVSTwoGBX69N5F+FO4e/MdLXYXWAe3+d1MumbQWoN5Cn8TeAniVqD
8ViY3xoFvXXT5ZIMhN5OHptOIZ50mtow5lBFNO+dHGZkaONQQf9OkU+kXiLiSg94P0uepx0Hlb6Y
fi5cfKPaXNvlQ13XX3zyk+mGtYByMUNg2wAjdqjmHe060sybPC4oc4N3ldk5/rtztpLFmCBi9jDE
rLWmfkSmuuSbnCQQJmYKBhwid8RwF25Up9Fhwsa734xzXXsB6h1oKYtRWU/ZYOv9ThNLHeNzCSn1
ZvSsCZ9RSPxji4tM6uf7AZ2D2EwjXR9EaGylLnWXrrDPqJ93PHiR6dl5j5sNtJ4Keyfg9ilmWWCA
gVVhmj2qyv08tWV87+aTHENECjKPcZaUTnxESaQtj54mW+daIdNbjk3VLsWZWxULoKu0J8IIU0L3
4lyDa6xt+x5L8D02qnP+KbESfN4yzNQ2saVr+hm40dg8s0s7V68iIdAcAkNqeYFRpa0X274u+5nc
n4LHOAJLp+UFKZofbTXIOPEmGZoBk/icDu4vMQ2e0XRAztRCIRVWNPtn6M3L7kIaMIhDthTR3xXE
OP35NGBwCpeGs1IPUqcw5ZafbWW7uY5H/wH7S7orRnvw/AO+AxZlJMKeKBxRwmV3dRPL8sEbzZyv
Cnk/j5/c3pv0APCnp3/OKiyqddYKdn4coDbXBv6m7R070Q7YhYGl1LkWIJEP8qYEwGtxlhqhY8JR
wQmqLDFH5ECwd6nLkbkH8Tfm9xijYNbTL7ienrlpJ4d9VivMl+Y2dYcHA+j1cgNNxzGaYwyYiw6U
kRbeFKvPyk2G714UwQjF5Xqsdq2llZhTj+BzH12zS4tr5L0UW/Al7e1l4zR2pJ+RMF7dO3ss+Z5V
g0SyJC7i6oIlkIDGEYKqlY/1CMBoG/eoYO+92NLwqB+oAG/aIsK6MB38BujhFA8aO0Jc15+7Hg4U
kUJi5DsrWiTRnmOvlzKQgLyGZooZmM+XHpumh7kU+G4ETc0gwuiuGr0aWD+6aeNVNeDNupyriDz7
D3IQpADhFFnmV8DA0rusnVINt41X2NZeyRSntCnu2uGRwqG7hgBjWcxPs6EGgNmu20fyGmsvhDEQ
TLMaoGqRSK59flqrVz33csI1hRqUrL2dYGJEq0oIkqY4AhQalqOZabbJuWV05bxJtLYqdmkCs/fC
75KUxNeYucONoU+1DJQj+i/uQDfttSXRiwSWlHr/Sh+vXW09exiepsxkm/bcUbQb4UmwZHGx+LdI
sYxqa2H+W69QVZFs4V+N1b5vEwMLT6FcbhW+sKW+WyY5wZFa5Z/Y8ciobQjrMCh2f+CKZERXUwc3
fDfMi/UAHikdw4rIft71+P/inWyWrrVRMMW1c6QfdPnqpYUZKY7xeD92bTaY94qPWO3A25fQq6Os
AjnqF8I5uBgUWwqMmnLr/dJOdOfPHSRJaMmdKi/zDD7/JVdbwgk7Havp4ExuLy85yqPiespL377n
g5Tmk4zNAXtLLcq9l0b3zHTn0yaRHuM+x2U1tUZL26lRNj8ie+o+G+6ywAbXZO8eodLGZaDHJg6n
QzzGt76fdHitYtIqw1a3xuI81tq8DtNm9UrrEV+coXu0oD6WPTcpik2acQPpbQbbZ05cWxv4tuw4
FQbUm94hQFrhib2/U9JorgtVs2KnrM+bNqynefg2zXnl3+S0t0TfUrbr5CzjVumdd7DPcqBkJDQw
i9Xn6iKxOtO+GviNlytNmON4Wdadzc3TLyROp8SzosBrnPakQ6NPzPtubIRzk5S2m0nGnCyXuG6J
y0d8BbXmecna6Xs6jTZOn1XEOLcg3eYopNPDKLdwXfUz15MLGxbxjzc/9DgvQd+LdSuPD6ny4aY6
elE+ku2u3e3U69GNaCru6WlfRdu+yehO5k1lP2KWkr8FD+hZu6SaGmjDCdjODY/unRfkX9U5nqBc
3QuE5GfYt4Nczie7v3BsabMEwJ1X29ZO4iRA1W3+UKNRFzjZ9JwIHS/yxQYrySWsc6ebzKWJg1VT
QFevnRx0e95hhrjj59HgYWqx/Znrbb3sl34qHrC/SJZtCYe7DL227aJA2EpczFlcW9t6qM1u39Ev
bARcPop+32ksGvTlLkbfcsjdH4vM9vi41c2+d5rhou5XU7DGT/pnDuVyDBZjhCqFL3arBVOe5edu
lQI/6zlwx22Kw8bWaAf9m9WllXmos3V9Sx2MKtcz10936P/mTRqN7j3yCzII9F1HtwrXZljL9mjK
MGvn4cUZDed1cuOqgIQ5LbeNKmfya7rRXroSl7PQX0z7SckMr2vXpu+knUpjCRVY9K/4OWNA0KbD
5O25T1bNldT0xomDVZsA0LpI51fX7WjsWkGj2C9rjp1/tZfSvjD9CFMAf8IibGvr2XBHdqQ1tiIz
5F2BubbYlOaSTuFICeRx0ayC7rKRLrbNSO/GF0iWQMycUUgznNO8awPDavQfLUbEYjsZ1PPDedTV
csg0g5KkJrPmOx+ucIN51uohhEgRP+MyrZEUEHIEGO6L7LORAr8OsTLk0Iz9pnquMZuwds2gzXCT
nUH7MlYLDE9g1rlhHJSNKmM7WzHRB84USx92XWUYwTANBq946gTV3apuvrlWVpd4ZEbJ1u+n8ntn
pigchrr/bIxJ74YomvCHnS2NoDzhuvAAvmHMA68jEbrpsI5LiAOd9F5PZZQESqGjCM15+JFUJHdg
pOdLs/ezWLxKazWQLZg711Y0xdAtiIrJXHoK0iqJyP58FrbxqtlZP8Hfdft7Y6TnYMpni7iCzLt7
KHrdX0K7LxsDx44xwTR1jOvXSuUuFLtapp8rRf5oJdzTxKZl+lJxBou5xvjQH75EXm7gThX4xBkC
0nnuDbQPF6Z7vljSauAlx1g5An0jb8bGorj8ln79ZTINWYcCG1GEBWkRczezFATCvCydBRNejV3W
mDxdUgeIPZMNdrRJZMp5lCG996kDvHGOAOu16KWGSPglLsSZxjUIifsNQVCDEYcXkdMnKOwA9k6M
DPE3Bj/jcV7jlAySb6OUEefHXOBbE2ABkjlb2UTpD63sTay0vcz+POVYeGyisseCQORA+DZ9bZAc
bttBJlfDEKXYN7KljZepVxTsPpB6gZ/LxiTeypvmghgRUGYCRdHAr65bnoSFLdPOnWU/hCmbHhdM
1bf9BqIybh1kltzvMaRCfIHZU80DnuO5dS4kiHMMJOvuK3hj2LDu0BhpqITCpr1SVocLM5IQ3MN1
AO+46U6YDcS2KO4avZjLK01LvHxrJn76zGQs5tDjqDU2DheiPSTfrD8OLajMrUeSv2LjIHYAP2vE
5satmzLeY5zQLFsAsJHc9RgxcdXR3QrfEzU1XZBZLX4IpNQHtqLKJ13RT7JOiFzxZPRlaepBGysp
AoBnxQSTzxDVVtNwHd24vsI7o4beLw9aVAn/2Nca1gcpNpbbEo41/Q9eHN+OFGju/LLEYrZvmw0/
XoCQSaMOmowvCyMQcIHNjT4Ypdw2pj/MGxMefLQxWzFEGy9fHH072HP6oxxaXBqmabGSYwFJInY2
3FKG6U6C3+5Xy481ZdRZ7hWCL24mDnK674AvC+74hInnzeoItLcWWl7A4BMxbpRlDreqd60HlgfG
saBZbVyCawN3CK3or6DfkMPQynxA/KHpW2yum3hjjCnLh4zXQwac3WQuePqXiMb8dOsD9YQbYiH6
hxMMsHSfGhP/esqqtaa6ZGTBjdq1J4wbU9zLvCIirUumRLuTWZnGHO61/mJE6YqsJCuTHJdRFdM+
pfLhBeZQNddTRQbgEkGU3nNT6GdIXObgn2dY5y7n5UggHnLx1atDo+wyDueqZq+Kvc57AByqcfw1
6910oR9GxbcUNZLyRnLLuEpdov6Ni5f1pQ0T+KXBIgY7H9Wu7P92ubcpZuL6U3WWQV4tLS5giCOv
MCaxop7s5DPZPHg2eS+rA0h2O+VA4yWTT5q766nvF7x48c9ZkxZJfi5V0QJh9RzCXUrNZ+ycy+fW
Bl0RoGpDvwE4eBz2pFO1g8JjJAnqyceh3NFGmfyr++SvOIzXzffqTsnv39Xl1+a/rf/0pW5mmcaJ
+u9v/xdO4D8/efNVfX3zP1s2VDV/6r/L+ZakfsE//Ze13fo3/2//8N++//wp93Pz/T///QUikFp/
WpzW1a+0xFXr8n8GLP6PEquNl6/Vv919Leuvp//uH8gi3UP/YSDzRE0AyBDmCgXm8Xun/vPfNdpY
/wOJBrXztSfCpUvgf0MWKc7g04iG3keZR9/Cz1aTfyiLXLv+A/Hc2j+BABu1JY2A/+sV3PyrUvcn
yuJJRd1dtd+rSSSCQ53rl3VSv5eKpjVhD+6ducApjamwUA6a1TbHL+MYce87/vKO/hn/V3fBnwiv
XwqI0M7oyqRFHrmNswKNTkq+MMf9tlzq4R4qrBVRzyITHkgDLO5C9WDjjcK8sDkzdzq54EPti3jf
0eRbbQym71kWDbgM9KlNIZyz9Gil1vy9avov8IcxjwexJm6lmItna467w4xU6SnC64TrKWDk45wN
2VeMlWI99P1sOqvsiiRAJrxur7eLuW1Iufyd5ufn41IVtgW3Pxsly4nkzDCjMiLtr+4ToWRoYoy9
p67ofiBTOKkGrwi5Vc7vor6lR4GS+tuqrK/0Qlrgl+8r6L1XRAwYWXM13USucskaxk193mNZ9oHS
6Kf26+23/Fl8NlGFw8X5reSNjKWe8DMo72WLLsxMe3dTKJKVgjpCYNsm6HKA26GjkovKnV4w0Zju
/zydTkE5P5/coctmJQg4aAhO6tE6YF4psDa655A1r+IWeBV9l34AsP2qdnnk2OJ20AB03yX68klP
uv7oj0w8Paf2kHe2uVW5Nu6dQuZfckGSQGtMbY/Xljozhx9Clg0VKikv4Un/ZT8ZTQerNhuNtoV+
hg7Ok7kRL71lFTTa3mX6k2PGYa2dYUr1wdQ4XeDrIIjBGAC6Ahi2k6kxkHjRVkD/nYPdlpN+V2Wz
Z9Xvp+zx56f4qx3+Mn2Bb1H/UG+385/703/t9f+/nQPmH8+B4Lss+9c3B8D6D/45ABwBFRcHS3pp
ELrYzoo8/OcA4I+QiSDjRY4qqLWuf/QPZdcy/4PGHDr/bRTZnvnzbPhn/+ePkMhyOHCtgS8nWBF/
s/2f7Bw2SlVaBMhLYvlKn9hpV2gLidZpqPjtJiM/Jna+b5CqjLRTCWJWEwqNfQuBYDPk81Xs5Qd2
sj2/FHW5Aesw4zJz832t4e0zPw5LHhpdG8InD0HhE9V0h4hOa0/TzpqYrmjrVahnhLHB1PYHeoif
mlw+9H21i8htIG06GJj4VSMigXo3NctGwffHWzeIM7VPVPIUQ1SaHKDrNQUe4i3sVALNsfbkYi7y
Y2b5B+mMZeA5Y+ijyAiIzFZNWHYP0Otz5A+3S5Lsx1Tb5r46d3Cqw4hIlTkJBOJF7Av/vDOdrLvf
XuzJOYdMaHDKqJM71dZnDW4Uo3Mj+mw7tPYH27B4K8n5baT1z3+RNzVtkydTwyf0zRvN/DIYH1Bt
fgqWf9nmGQCFMdghaBTkZxDuvx2gdaklwz2SOy++TGmyKL27Jd/lRkT0j8nGfWzWod+MgdfmV01y
btXlLjedTZZd0wceylV70eSBXC0+NHvjDE89SiHdeJyYOAlmIx0+TGDpg0zV4fqzVDtfcPMIqOYE
rvVJmzHMoOyfEbcSNG/npt52lJNwPqT+Tyyr5cA38sCq8H20z2hs+0CF+rMB+7cXsIqt13WM8mn9
1r+8YcTRiBzHQe4ov/Abc8S8ZGsM0T/19XDISW8AfxcuFw6Y9RUvpTCjXcSv97dTiu/wy69xspWX
0DydOeY7ZNSXMfAOKBFwryR1YH90tK/ysT898YnQsm7E4GOXx7ZAOpw+nCAi4hr0j55o3RjfGcfh
dIINusagb9+sn8gGAAhvtjPvk8Y+ZnoUFIDQNE4pLXmS/oWzZtfEGXn620W7quthS5bApPa9UMqt
Gh1cKjfvb2vB/M9ve9Xr/f4K/utXOzmdBSCDoct6uQMtQvrKpVCIf0q/llzjLafqfnDoNx3i2z8P
+/u+sX7k/xr2JKDxtWmOmoGP3DoFdlYgpU0MoJphV0Qf9ev+vnG8Hepki8IBgzx8z1DzRFYDm764
fP7zw3w0wsnOkeC1RBMfI4zzs3Tvu/6Dren9l0WHgM0Ls+Bavp0+9F9z03bZZHvjWs0vvcvsiO3A
j17+/BzvLgeLjgQfB2/O3JPlkLrKx4OKcdqC5OOwJwmrL3d/HgMu1HszDswEcEmaxi3jZH13dgx3
qGTG4ebIDkeL1LzKA72juegblVMz9KKAslCAkGWXOue46HKRJ4HoWo8TKUHu9D9MO71Oxz7wZJOt
WsiHAUEMjpOyoyTFX/WoOOXRcNAK+6KcHrIchkFR7agIIg1LrrUCamGfbyGX7fXmNVbjTqfo0/vL
lXJf9PZVE/x7tznTGv3MIMVHit6jdmiTXBMFdlbotF478WDUOOcdlU32S4AvWvzjgPdb5bK6W1aN
BlMmrXbxghEJVirB0hyjaQoTeLoRaS+5PLaacWYN2QEB1kGN+6YhMdQVV2b1XT9LjfpbKt0fthge
HXu5I5N5q9y9Mq/GdPrUF+4PSkSUAlFkYCkZZfodSkmqAMm54sV1CdnXmktKghdI7yPY0knsuRtn
vMFrMtDGZ5nbKBisvT3aexJ7GM/kYR5fmSRTmCI3pcqv8s68yNvXnhBiObifVPuSL/uIs3F9hLGy
d5GxUKpCgvm1cl7i5bkXTzL3OZy+2ml5E00ko+d+IyZ/k2M2tjRyQ2fSVvkY0YDAGbvscpm8835a
iV0PY9vuKJudOT6aIS8gx4e8OLvM5nFnqvpinS5a+tqmdLDo2d4VyS2fZ4OPSNhzUqzWhHFtX8yJ
+er10w6j7jtUltRTdZf6ppFfQHC9rIWg5hePV9Yw4ow2Hnq320/tXZRgDTifl2a3adp025tjaOrO
eYn+S2hk5Z2DXtrBuB4P5D0zNJduTSOtaWN3KBFpacyNb1qZbWYAckIL0/Z14i+lJc5X1bzxvilf
2zoxFRxEta0SRzc+h91DOjw5ZtlXy8oIzvQd77wiFzmoS6H/KyLAqjbT+gM4hVCSCTRTWoUba1tS
W1CDj3L3Gg+eDXGIP3ebjrBP9d/WUhPlO9+8qmlR1W90mt2XVguzLrmlor0D67OZmnKDRuszFQRO
P7zeEBYsebmp0TfKuNqZtB9HlCCLyLz0k4Fiu7mz6+JKuuJrrmfPqViuK6e+qpfxthu9i5JQVhfk
G+MzCAlU65K96l964Qe4JT1aWsEt/WFoiV2SJozrb2r+PuLVrKNaFlN2AMtMIDTj+9eRo6m23GLD
gjt2ctOnWE9lr0YkAktxHhoGzECsZhQX7ngvRof30OwNKgaU0q8mQCVGXgfmHNK5usmQmRTJctEU
mGWZ6rxsqWybzeUUV88NP603za1XX9d0TKLXzgyIt7G6rvOO9zBuPRTTkAJ3qZYAfXssbO4ObXno
tZIJae/y5hnJ9w046W3iYKE90jMYN6FS2aXn3WH7t410GtZxvhmmiPq0ue00XIYIJuk+deLikyzt
4zgiiplXQ5ppm8pqh/1SaOvRoyXkwcmcDZ4BuwXgUZVQc0y3op0ufJp24E8QoumB3ZQN0jymZdkd
fXcJtLk8LCsHD5+/9QlzT92RkNgP5vMwxtusurORfvNxMIvt6uoGbc4xqcpnT2qfUiXPpi6i05Iy
RQwFVrvQMOTBzQnv5+eMRAdSwMBmu1azJJE+hqwx1dQ7g4GMptmJcjyKqNjJThysqD9Oqc8SHnai
95EFx0Fe+1tPvyHQ3FgtImhnCVKNYl6ZHWJtg6rzAqXYFvLpPsrd80TGT1DCcM9WF6X5Q5+Q0es3
iU9Ba0ioKuK2E6NKjz+55nBltc+2Gd/KfjoOw2XjdRtk91sUPsFsVvDkCsrrx2rlzhf53mK7G7Pp
Crnvo4wqTOySc+n8T+bOY0tuJFnTrzIvgHsgHcA2dEoiqZJVG5yigkNr+fTzIWvOvRmImMCwV9Nd
vaomPeDC3NzsF90HzU6fpjg+tRZofpyzdPyTw/pTFXSn27egNl+lZ2kXj1qbf+CGQDZElff8SseV
FNgGvYmDFeb3EeAKOEsbi0YkBnOAT5JDmvEk1PE/HTHhbFHjU9296ciHuFOf0Oylv9B5ivwa9/bK
T7u4nhe/bHE928jKJiRkFX1/wLiV/0HFgFKPpo1VfwV5dXDr9NA0f8jkpy5wPh+L1MMAJFGNMAUO
yoCtr/m1aaOjCbr19rS/lV0vpl2D8gPXh36qNn/8uyeOtGskb0FAHQTahqIVJ0sh224br1VxZVbs
Ha2Bvdb3H+YEIJL04XXgQVP7QL/oW8BSJAaNpXLbjfHWbh90QFcWXZf5jS57/DbZV2ZrfjFLg0cj
KBVr3Bn8raX605IWp0bc9eJr87EJPzfgFweYFHGNwbW2704GT8IOYohfbS2EpNQ83mvmt8LfGybZ
SVCDjjABioAkl9YRFOQzpVDPtKeDY/wK48CTSu3NZ05o3VfwKd+AMe/gvHsJOAqE4p/8Lju4Qf9V
Cm2Ph/tLXeh/9+m4teUnEYDOBNBzSMfpU62o4N3aUzb6X8defEvo7Uw8TVS9Oiq0qABcbAo7+g0U
GJYHEnNoRDd5vKtTEg0uEiPiQMs1ibKlONu/G+R/Vu7tifVu5QiBfjVS/2VbPqvERFl9MpXDXMZx
JuexY46nr+19W+dgEj757kpmfFE/gmz/bzEKyinM6jlzfjd6XTqDBYSnOgBgrcP2UNzJ55AGXwPc
7W2L/lF98XOe8s/N4uL/Wwny+Ct//gdowfKvOmtK/f/RhZo7KP/3LtSnPMnTPPtfd3XyT/azft+G
mv/gv1VIMJD/BTeTOgVAlfc1SM2y/gsFAwOOI28lysRE2/9TglQsulM2suv8CZgZb/Zb/92Cojw5
RyX+FRqRVBf+yOhrbnS9C/lIvFAEpZ5pkWYil4sa8Pke0pPGnGVNQw8MV3mCZZqdBJDRneomgD3V
stin4NbBWGTxvoJAPdMPci8bsugbzd5f76bP+zfkvW9QvUW6/4mE//4aB9UsYiBdOTiQ578G8+ah
MTFH8YAf2998MwcHmVpD8tnIE/9Xj7YOMtlR+mSZA6bM+HcEL+nY6D9F6xv9rvbjyNr4yO9+qQoj
hXsx9KBLMHPNsLs0wxJ1niGSOSDHrF85i290yeVPR0OQIyl0A/f2RRA3gK2KWB9DL1EbfB1zgNWf
qy4va8xAbcVzRlk4lGoLHHPp6X8cRisPtkYgvltxpz8Dc9O/dIUzfIZTOFkb1rD6lVCgOyqD8F9G
INi/db8Lf1imnL6MgMU+QVX6iPml8vX2GpyXDf5dgtl6jmo5YjLIXZwvgSaBBQN5CD2h99GdE+C8
SuqsHW6Pcv6ofxsFsXX4B0BWbf5ZFCeQo3DCshlCLwXvvOtMDSbAUJYPVbRqvTEnLYuFcWnkmojH
026FXn7+QV0cuoUj+CAlbH8nHS4BDa+HWtG4CV3ry59/F33OuR9I41hfilY6LUrqTmWGXodI5kOQ
g9+2zDz3BoMb4vZQVxbK1eeqMJ2lWRt0cVbo84bpBG7PizIZHvqZqDeNZb/7D0Z5kxeiT8FqGeez
N6aWGg5CjbwkSKMD/49qPzhgmv90FIIZpRfacRheiSWTXdfgtQ2TFnkEKJDIgI4OOL3qK9+y6JnO
uw6EjE29k78GwewlLb8ZzBBX1ZitAOZml+mpPCm02Td4627sIGUCS13f2KMDgxADz42BaNOK2Mp5
iv3vT9A1bHEQh7CvyCFaeJ6KDgJYL/XfQEurIxAdeiwywKZhCkH5zKayDXDllRN3eQzAlzHLiF/p
tLWMxYnT4tQyfcySiU/q12FAngrU95ep6f7RfHVNVfXaYBTSbHqrZCYAHc53Ta4lLXW7MPLSsXhV
S7yZYzkeLE35pdIK397ePNemlOuTSjhtPINe/PlgWGnJsTaLyGtAW+2rrrH2WJkpm9Ip5A4T2/Jx
MuEMJalY07R5qwqexxZrbhUiqkS4fDPdPMvAOtk6wKPrxHOGv+O6ewKrve8phjiRekd373OUZFs9
QAMy83eure7T6ZMcUajWyGxHmJgxle325+3puAytABJgwZNaQBan63w+HaIrpW7lk/RcFPe+jnmL
QILvjxgv+NXx9lBvCIrz7xc2V4SNiABKJAABzsfyjUZ38lZG8/UW77JxQF0Utv+hd4EA1lLaJ3tQ
or/U3u+3Rprik1z59aEw8zXV/cs9MNubzfubfItNvrh9e82sHL+LIk9STT0VhQGKplGHfZKqcuur
mcmTdgppp1ZyZfddbnVGtogsyDWgvbuM+PAE6ZcM7L4Bu2bYeZSBYCp0exdQ/wfYe+ranM9xfTHn
PBK5y/BoJZ4tBwwcXIMb6LMeCFztZ+8k4mPuKs4jcPqI/mBvWMoGyYcM9OZYpndKEh7oBKBe8edr
T46KgorO9W+Chzpf+2IE/mM2aeTZheY+GA0vOkEWsynaWieKxdkdRcjmE17TISVKMewHA9vVLKZY
e/uXvCncnc8IaK0Z6WVYc0S1Ft2ittCwCxzTxgvDhutD5sXsMw92sd3DbIDeFClp0m5BigYPYDv3
YuyccgP+LqeyAYun3pap0nnUiID7536KJkzWwlbf5AEqJyeUcgUqqrURguZvfOexajL9r5ySPZit
wHU2kHqbb3ZnDh/TqHXaLa+y7LGE+PvRHrTqY5oIv9n00FNhK0Mj/11A1BYry3G5DcmbVW4U/svh
VxerEbpNYKYyrr1c6fRtnZCC1hpQAmlN9CrL0Ph0e9Lnk72YcxSgwbbrlIlI5BZz7quEY4FChFea
ZXya1MQ9jH6ydmldxjJ0DYlhSCmqNqC7RSzT2qLEL1zjq1rtt5BzOaRsyn2s4oZ9+3sW3dD5Ymao
WRQF3w6DzHcRypDNwSF8LleQw5/guB/F8H3Uuk3AewGB312U6d8oc201Pzlpzl+N0u9N9o8Vawf6
YwcpshdLLY+QaX7WjgTzvKbHdHUuqM3RoMQ1ivz8/LxB2pQCNYjGE2lKL4Ca4oazTQnXncLd7cm4
srgzQBAyzHyBowh6PhQLEnFv1I0Xw5nbJ0MGQyuv/jy1dAwHkyWyf4PivrW4t50RvfC6CFsv9SVO
dTn14iJbjQ6XNwOjoNIPlmeOl2KRJjckDG5jjy0AEOFuopTeC+q12j1yYNNDJIJgP01GukWUYe1O
ujaL8xMetBDrhXjx+SwKu0TQdTRar8pQvOgttQG9gXzb7bW6si0sYh4oVkRhoPksjkiaaZXlDlXl
oUY7bt0yUnYKs7AZYEOtbIsFFuPtjACknEtOvAUMtuL5Fxlp7XQGJDsvykdl62Z+QMuxUY8TO3Mf
a0UF1bpxH3VTDlsc5CCGhTrWCEFpfErKPNqLzh6+6H1jrMjrX5kDQRb25jsJqM9d7KQxCQWdg6wh
A0RWwNAmBfe4BGkqRKlWplu7MhZPldm3nZsP+eBFoG0KM0jUyuJs5FHwVRmrmE5QYIKdiqv+KHP4
PgifYH9hdhCXAPT2Y7qFamJBFaHXEYHBqZv6MDrZK24DtOpKN0+z/e1NcWXrkRogZT3XdgA+LyYk
hdtWQETgaNmWv8GUrbizhrBdmfZF+fNtP5wNs9gPtl3oKUWK1tOQ6TlY8I8+mFKhGmr1EpKR3twF
va15heUqH2wVwRwz6JVjVMd0/bRg2NqTtFe+/O3iWVxMLu19TBaoIM1B/XyPZs0o/VGzeq+AZ/4Y
pRCyjKqwYWv5Xf9DaKFFX3/KahhgqG4L+JVZ5VFzKtRt3TUNbBVHzfVtj7J5eJqZ3B0iDyaIKKh4
NIpK0dYHicZFv7GyhM49FZjCEzkJ2Upi+Sbjt/wS0kqBYbHNE2MJfHCyaUAr3G29sDTqfSyrCOqq
oQHTgzxhp+gtpSL6FdkUt3xkKO/95r6P6W8ijhPNWsBjlgSHiVbyrirwWzVGnbJUkuhUefXuZ5/R
SUFNFHxNTTsttKzfcBlNzzG74JCHkf6YIRR+10e9e3SQaNn1sq7vFB2SHFIoaLuCLTnc3rWXR4tw
iaEEzqJ4B+vLV2Oh2i3Pc7X3VKVWthI086sQVQ7MzfgzndB552Iswpzi7cTTjezifJeUQ9uZYrJ7
T6lG4yjr5FcJ2+N0+3suTyGD2NSe3v5nL0+hYpRNJbNm8Kjh9btckfaW2uGaIvNl5kclDRQp8Yhq
MPXi808ZG25OcobBkyL6ZjvKQRTjfZPTG9NVs1vZlNeWaCYQ8N5D2Bp2xPlgfm9acZr7A1lSlWyg
Vo+HNIYLVyjlmnvlwtDv3zXitqGiOo9mLHVpwZFG/mjFo1cFVrF1Aye8KzEWOeh0/XddppT37hjX
/2ih0JstyycenN4BTWXVeU2Dv0/dBupSZbgUVoJUPzZ23P+OsE6oViblyjrDUkcdmBcof3z5Eupr
YL4ql7BnjKhpqK0rt6KCz3d7N12JttQaeG4bs5kW+3b+Ge/aPWWqK3aqMR9lJRqcCfpZ80KLTcBj
0OKaH3YVyVcYrgKxg8LtHoykqD80VpZ9L+NW+FuouepTAelsrXp3ZQdS+HO0uaYFnH5ZibSCAEJl
WExeP4XaP04k7I1CQeZDZlf1juxxrbp0peyA4OW7ARdbXjpB5NfogHuUxNW7cXKTI0SEcJskIrgf
AUZs4ENkJ8WurY98dXFoksQ4YEAiViLWtZWnawsbaGYYUe86XxLEz7GQTofJy622OdnaaBzasF2b
3yt1S76XA4CpIO993v3nwyBXhW5cb02UmRzj2FF2Ri3PDB7iuHJOiuzMvW736rGCC3wfWUrx2a+0
NT32+S4/v434DdiS4URAp4hC7flvUIrKyca4nbyRE7txadI+YbrHuxihmhONonGWoBv3fMePquqU
lVTj2kQjxAHzCrc8Ttq8Bd/tfY26ehMBv/HQ9vqGCFR+ELFprOUO8zcsv/H9KIt5RtgPIkuPDEIq
xuQJSJmrHTS9RtTR1Zrmw2QKyiiJn7T4nBi15nVBpVNjKFJxnBoHJIhBje1z0KCRtRlVS+/AK1bN
jkK9mx+UTK9+OGEHqM5OEO96nJRJFxtNdaLHrMxRkiwLGazpOV9G0Td+Ema2FkQoKiSLiA2Ua8g0
SzG8yonLA6prynEWhvCkiewTlK9idHeuClNwYwx6/uLWhfo6xrmKjXfp+DEoGWs62qGLhkYMpf6g
Nr3yKVY67evt8LZcYZAPjg0EAt4dBunQAs5XOAyhSk5RXnu+plikh8YEtbf+M4eXmc6BwwR6ubNo
N01zexE5epHGBsI3rWdU0ceu7B140SNWdiuvhGVEZBiefLSBMNgjXruLYVJw905ZVb0HO8p+DHhg
bgr42l+UMLPvFNCHn1Ymb85q3+9cAKtkMbNnFY2n2Xz0fPaKRMO4vk5UD+lO+0cTJ7G/KTU7UMCr
dl2wTSK7BGVExttt+Tv0Bm0VA9wgXKvgZ23EtAOqOqiQTutk+GqXba2hbZe5aE9otZZsJmtmaqRk
M+nWbqT4oKUhnPKiFNC2+dPojhoKMqgia+vvVaUFT3VbAJbqFSUCXGepLVJMYNi3IvOpm4VaVaMP
hISIiVRc2NDw1ONZHrOyOi9tkZ7cyR61qA0uOsDNG3Aq+Q5BkOIpVJwqRqtzKH7cnsI3s6LzKaQN
jmElhCCkoXnfnU9h22pqnGV167mhJsMNT9fp5PaO+myWSHUZyhcrnsa/Jlxz7xCaKjcqljb5jr5E
lG9TM3Lv1XwqfmYIn4SbeAKOt0ujEEPxKs6V17GztRo5LVu9lzOk6BHh8+ku9DUJwLExm+9SOgVi
nICdTywvK5P2rvTUSlSfZYKexTZIHLFtpypWN1HbFMZTG0Es3vgoGt6nbQMXA4KCSoURaXM2NeJX
5b41OvNr2wYw64I6Uo5pbAUOsh5JVu5FpPdPcioNsIdoyn0FrgfaP6+oWmwpsaOrUKM6X2x6p7Ve
6PghpWPhjn0/Wg3CRrrvT3uo2xlYOXdEK8ds7Gp6UHp0/eHumc0XPc4otXRt3TrboAKt9+DAyXlS
gql7QdZrsjdJoP7NDmtRrZEtWjlZ4qvqdoQ8CW7Jlj1WRUact0dLR7ONrRbkd5ne5Z/DOC6hyfdI
mWxTt4iHfRpkFtImZnFMs3SUJ5pPSI9UmV991U3eFFBYJFZj6WR884WG9ALBuXJWKojLAEb6B4TL
pTLH+wXg2yKA1WMa6m2ht56KyuweuTLY/nQh/zDjYBTKWDRi4cPD2ljarRdJaunIOpIUm06MTfQw
3bnVVK5ctxcZx7/DCD5oBgNCfDk/DH7epK2vtCNArbo4oe027WOlBEYqQ/3o17anAQ5n6RHJcepq
2mDNW6+8nubLdnEeZxTi3Kqkr0IpcvETylJLgo7n74SCB3jp4hUCirqNiLw7ZLXaoxD537djwEU/
b/5sogCJPIksid1izLzpbAPd786zw7ZGUM/RUk4ic0D9XnHd3xlyYL/dQHA6InsSz5Uwxr3iF/5r
naNuAvD2WfeBxm9ao+32ozZWzcbpAwzZGvQlVggYcxHnYoLoOBG0eJGBpjifoDrrAKK3ZucNXaei
Q1KEx1Tr3W1MVWWLQCJaFIXb8Byy10x3l6/At2miHD9f2TT9loDFNqDYOvii8xKXm2RQkC9VihoZ
k3S13nblIynswcbEFcCmuLBI/OrGiLshpyZQuRn4vdrtumHrhFNnbmwjK/8KAyVFWXcs5e8G9b01
P6wrX8opm5FWGLEQ9RaXgtGNda4Cy/FqqZZ3waiHL1aGHq0Bq2MlZ7gSP7DO0Si503zAEGtRTMv9
wK/HRhs9V4/llpuo32R+HK7Ej4tXJGvHMG/IRV5QbPPzXdOUVUMoDSZ4EM1w50jdfMA2Dq82pKzu
B13SUECrcO832BJl1miDWVJQBG6Rf0ozXduCtFnLu6/9Jl6PbKQ52vCwW3x6gsGrlsf8Jqejq2Hn
8rejUNAoozA/xUXzO6JyhcAnKnyVsh8xbfgHYndzl6LUeZCICexvh4ErkYfNjTXJvBKE6MUUZSYr
3hsZP4feykYdsvYD2pj9nroZLT8jH3ZTO6q724O+/a2L4zyniiTB1Nix65j3x7snjrCSqDCKkScO
uB4stdpfsRgHJAnj+thPin9X0Y18MhVT3VRRAgiYYjxEmsZ54cGE2nCWabTc4/LRjKxxA++8eQAd
pByqdrLvulg0P0Y37O8MiYzkAHdop3eaed+p5lf08ORekl3uXL3QUGHJFUDEtOy7qYcbkmUptcSK
463aKJo08b5EkBxf1NF4MsMue7w9EVdOPJ2nuWHDZFgXD5a0RPaZRZm8AHesvU7VY+d06FS4CHDv
ZIq2aqyXwSlWjLUlWGbtHA1MgGkj4DGJYeeS0VY2qRXErT95RVP2Txo4SDRPfHIslAGxsa7y4+0v
vXLiyTWp8KJRwc5/OxbvVtyWqAzqqNp7QaB0O7X2sbVwjH57e5QrIcylhkxLWAcshmrJ+b5CCcEM
J71jFGyy2L6OBURl9iWNVGdlqIvCzDyDmL2+YV3xlHr79+++KJsMMvNaap6fcJdCJ5Fgzo2g7O+D
YeheLVcSZFBbg/ETDFq6LRPLLg9KbKrlNskriCi3v/3aDFN+pQlCM4Q+yOJMdbmEeYI8uldNxNR+
6shwS32tBXfxxgYWS5+PLIUSGFoSyzJQjh6XEdoZwrcoIO0HVqHY55NlPqk1pceNgXvjKwVTSGdo
TMxEwMKUf6GfXwZbvy3pJ4Dlq3fCkfUzln0Qw2yk8NytaaIovBL/L2eEn4pt8/wSBnq8zKqizqVe
NVrULtSR/lxTccDhCq1shMuTROUbgB2o9NkZdpkL84J3EPDNdc8WhJEWsZLnHK/Ph1Bv5J2ZxLB9
bi/01QEpwc63NACQ5VHixgumsZ50T/iO3CFnW0OlgZSFcJm17fzEXzm6F3CBecnpXP/3gIudxdsf
X+jW0L3MGDeBHUY7lALvQ9N+jIowPGh97pza1AhReCpT3qsCEw5qs0fKMagetHn5kWpHtgt6S7un
sv3XEDvRvqQ7cJeJSTkM1sqKXEYBfi/EVmfGeWPwuUwWdVEbSFTpnlbzzq4cxTz0DayWoYAM9x+s
xbuhjPOAg9uXMw0U5T0XPf4dxYXpqCYT4gP9KA+wEdWVT7u2pTndSGjQ4keAZ/FpY41ImDRT3SsM
kd81isJTcGjHlYNzmRS8nWxWANcoVSzJFn4x5jii6ewwqxTIlpe2h2VVNAuYZ9tUr7DrU1L39fZU
Xt6FWHxxhHACIg29cJrJVK1zUyc2vGYyxBaltN9qYTmfWw74Z23WXKBxOf3jh5iY3B742nmy0YkS
7gwhBJp4voaG0EeOWWR4g1WEJ6L2uKPROz2bKSoL7qi3K+Ndm12HqMR5msvMy+qfJcl50Yc06KQ6
n/TYyXd4A/R3eUqr01SDdh/aVvNy+xuvHAm2DG8KVHoE78xFzQwNTm4GI5m8cCxxjRCVuc9or2wC
4fQr7+krW5RGILBjEEYMuKwH+siS9qFVTR56hOoxk/YTYNZi5T145XtA9uJHiHLZjC1erFmGEroz
27t4bZuUJ/I0uZt0eiF+XgX/wVAu0mkz3pZ24Bsi790977qpVimFMnlK4+gfUAdtv9qhnj42URz8
+SqBbofbbeskMPbyq+I+wTFGz1Qv7etnX/rdt6I2X3PMCLzb2+FKzcMlc2Hz2YiFwb5ZJEojEquF
FQrVE4U6HeverV4MmSIe7/u4S6iWPAROqW0wg+0OVlNl93UfK3e3f8SVNeQ32Dr+xGQs0IPOz12m
Ne2YcoN7CEYXhxBhVviokXE0qJ7+edgkXZutzQwsGFWxuMGQn2iEAC7rdWSDD0B3I+p0lboSwS4w
Q1yUc3uMZ6FL051E7PyL8Dp30m5OOEbbKX6gk15sBwMFTQul5vtaTeSD2gT9vY6vw7btoxpB5kjF
mCXQP2AGrZ36scgOWQyg5PZMX3CN3n4YkdwgMYadtcyLnSpyxlpNVW90W5i+di8frT7qTmHNbQwb
6wjaKrxPkvRVD7Ls0R6RZSgGyrpZEVmvygjUu+EeBQACsLvsLXQAsqraNVlMsWjlSr22LVgs1AoN
KlN0wc4nEXtnRPTxBvfsxoHwWLTpx8420Ve1/DX+z5UrZ241UnoDO0PXfTGUjrSLSKxA85IG/rRF
K+FpqJLsuRFRvYX3pM0ELJUrQW9+3l6Rax/JFYCQjoXGsSEWeQOPklpG3aTBzkCUSIbT3zUqEKck
0rr97ZGuvFN4YvIfyv06kHF1ccwcv5lwTah1b3KK55zC/lEL0ua76IbsU2IkYpNUSQ2NPdH+1oZc
/2LVyXgy7HDlWrhy6xHYeOqqOpIjAC7Pl3WQYZhPVad7gV4hwTSZz1nvILZOrWQ3RfSm/ED7dPvT
3+LleZmBBAy+AnAUsFtCnX/Tu9Bd2J0SD75leKj0VjNJQiaP5gA/akM3MonRWo/vUTGGrObkMNMQ
LaksGxmBJMMHRoyxl5XWb9qFldzp9Ej27qi6r8JVxHdFaUPlIO0APSgnLKjZtHac/Y6ifui3qVMX
8RalIOxwKgUZ6r1jK9hwOaWrf9PadHweraE/TmOjiCfTquW9Xc4CJ2zzErmANH3w4x4Ap4HYe0Ph
2SrqXZj7ONcVSt89wCvq6D5N9QiRTJVJuhu1YCo2UE7oTA9SE8hQ0wl70uxRkzQ14C1sohxpwq2w
cPPdJqM/K7GyVY6WLfCnUrLsB0wvgVg5+dWHmvwAMfyyQN8f9598WzZO/moovarvcBFwcNCTRfda
TGGKPJQR/fStKi/umjawmo0cKrfYpEEx6ym5OTIhvo/K/+2VvbapQeSgFDZXTrDvWkTaib4SwN3a
8IC/fLCnQnvEXm36MmVD+9sc1f6+gX24s2nh/ZWpvjKAWy/qZ23Kk9PtX3Il2+H5A4yL+3o2il+c
rt6MFUX3e8Pr+iy4oy0IhdB2guMfjzIfYR3uKo9vXV/cX5ld636k+IaXlKFzcNQu2psy+P6Hg8z6
mhqIGxWtV0Fd9vy06A0OFrnRCK/Bn2Uvc4kEOFSTlav4IvIxio0lwMyB02GRLDLRsY0Kym2a7XWu
/9vm6nuOC1s7lS1FgNvfcxHdaU1x8Gd2MWk2yeL59/Q9qIkGo2ovtyMDNfTiY6yOWD0MOm40WWTB
+5XDzkGP/M8HnkF3PCiIvFBLF8lpQndVi3Gv8MZKahjlIFBoV0W/TcqU5H5Kf2LL7GwiS4u/3P7i
f9/+ZxEPjPkMWYHzp8/wgkXEK4F1otofxi9ObfMopYojDzU+Z09trYTTLjImhXavVnVPdPaik1Vb
xb4IJwC9KURRM1ARNhSYkH0wkQj6keaR/TVEjPpDh4ypuXX9Os8/U00JESuKx8w/aEEv6gNJT77H
oS7Fh8KXZY1cno48Q10P+X0pdL3c2AX+Pjuiq/0h1uym3bityMstMlDAxSscJk/VVAQFghvTADHS
DUKkIJPwRShu95KknL/tiBWdR4HBfUYdJ/kngnhH3K5dVE0SbMu8WBHxayTfeAxIZ/8S1dROSNrU
+i/NprJpjT3ViaZ3HyQaRPUTQTTSjrVWjq+N1Qf4FwNdCA51bc2SgFE9oGtvGT/TKlB/51B3xSNi
gMiXzIBNFzHXEL6y5DF3N1ohaqowRetfcZrcKQQmon/gw7sxGiuaTkoc99hTuOanxppQxw/CRJzK
HpMviTqTPe1bF+9OOwVysKmlNcpd1Rjtz05CrtmGfYcMXKcb3QGNs6ze04sKT5qS6AEKlS3FE6ek
C29nHVKAOUor+Nn93RpJ/JrOerWsDYypt6+K7qnmmR7y/dGr6ZQ1Ci6+tNBu6mT9rTFrLB1d0i3P
aafoYLpFcFfim/cXPiWGuumK1niWFhQV7O8SZPgHAOfBysG5jA3sXqoONIRYY+oA5ycWon0m0FYP
X1iEcKeFdb6LwjI9osMer90gczQ7PylwNWEMElZNAt6ShqsqpZmJ1olfAGOERAc3+Ad637gtFaU4
1W4fHoTfWXd4+Fiz0aF+MuDRT5ixPdi1CFfemBclCBjMPE8ot9COhbs9T8y7RKXFXMxpKX+8GKLr
MchDnRCLT2MXDb25UbHVWXv/zVH2/OuBSKkQGqmKwjhethojredNZtf5S95RQjJsZTpGMQzxOIe4
OHXO+KDGSPWrDcI3iuJ/CXFS+piKJvp1O2JdXJ86VQmT9ztrwV1+Iavs4IjgZJH+Ygc+Lru4gj0I
PR1XFvvKKLMqBWnCTLumD3E+vYHsqlLU0vRCCqrkPJbYgY2KV3bv1VG40CiVIhSoL7m5BU6rJH6j
6VUpHXsQNnITDL6zvz1jl7eaIKklFQD49LZ6599iSfzi1Co2vamGXyHpGo7ZGB3xJIGO2+HpU+qU
uAtfuH/I5gZ2ycYU1HboFkKtXtxq2SjDtA9rPk93q60AcPpPMJTmwe3d8R4/+x5OLF0dbJqUlezn
rRJwvlspas9wceq6OpnW4njUOq5qaZlanp+OX8e4EZ/tVkS7zrDkvTZLaeXleEdIkTth5u7zoEV3
rkiOjSK/3578y3PKD6E4M+uzAppYzoEohEjc1rK82u/aD9bEa3lTdJV+ilJoL9sC7sSX2yPOScry
0ylOzqxASjVgYRbL7QZRkYaG5QHhn7ZOG6aPoT0Ed+mY9B/yynmIigTqbySxjuDpcXvwyzSbNedp
DPN2hiqC8jsfvUulPaQhKSEMiMJTs7DAbwsLiK7AIHIzjWnAo6V+lWaN8S+/rXwBXpPskcdaK41d
O1zvf8liC/AMV0InViwvs8gb6MTCWO3N6O72B79F/fPpRm1GzC6L7txZWaI9BuD3PUaFwqvUVAEW
FiXxN0NE6T8Wd8BHqwBXum1UJwm2TdEY30gQNHxpmhi/kRCbW+w6pI8/c4CUcXJo+xr1QQGo9BsZ
ApA2LF9EsymBmRZ49NXxiXzUamE1CheCAR6L3wC36wocq7g9JZrW17jS9MqPoSKJuf2lV5aWtJje
LzxBhgZMeb60ZT6QW1WO8MaBdjc2z8qdW1fuMzu5PQDq1Tf9iImfqXc/grz5Mhb1tK2xlfxT+Cg9
hjfiyFxdVaGzL7ZYred91+el8ICxVS9Z5v7iMPcnW6bOQ48328pVMO+T5QIDLKfJQGsQ0JNx/tm5
G0Wj7HrhlWkBfUK168dYaTqcqen8r0zxZaiGMw70GQkMurLQxs/HsmYMNdHK9sxSsb4DVuehPsoX
LdTdD3qOBmigNMo3Y1Tqzx2OQ09YGz40kav8hGJFiqyngbUPdLyddqqe+p6L7/tOTYw43GZaN65A
Ea5NjA4WY+aOEm6W+ZCdqGHROqPwejuYwCsGiCWCJ4RQV6+JPs+PkMUaEFLmF+Yb/md5yGJR9CIs
DNuLezzdAtfVjljjOQ9lo8m9XqJulERdv5JiXVkMuAskG1hFwi1ZVrwz3P+myJbBiyXL8ASohJGD
VKDMprRohmb0QtQo3dO4ztai6Hwznn8vpWAyOxrEhHHgLuf7oBYY/tqDkC99LV90ZEz3uB+V9zzj
il1Y6uZmmPppE4+++4IU7V8G6gorW/Hy3pp/AYp73NsU4MzlrjcbS1dzS750yUzzhje/LaqwxYdW
Sw8tsN6Vyb46Hqk1GBPCCx2N8y+O1dQOxsSRLxEt/6Ph1OkpKFNz21UO+kATjfjbR+1yR80AGhhJ
gjvZAhp+Pp4E35vw2A5fVDtC5yBVUCKJ7orBzTYjwMpNItFxvz3kJX6SZwq1TGjIM9oEGt/5mC0I
5FpptfBFR1L4E4IUeb0pJYayT8GoYLTrZ0nxGeIhENxYb/DNC7oc905Z4tOyyYIgotund32/MUzU
hJtJGL9S2QfqTox1+iEyqmwNOHDlduMnk74A8SMy0Qs5/8mOhpdnZRTRixxtZZeFMsD6OtW/4YOu
HNVMCXZF42inQqv4tY5f3MVGaQOWN5RPvJOdPZpjxkk4sXMKtdbejy36I5pftC92nYX3jTGOe1jP
HlqJsQvc3qjv7dqpTwJ85j24Ig1hAbQaMUr7M31ueEKsBVwZFALp1JIpLiKt7mt2FStx9GIY30Gu
N5tJpjY2h0N4mKS1stmubG7aIaB10ZEjDX7bGO8ea3ogOooCYfRCdaTZG+rQ4NXqfkc1fDyOqfxy
e5/NW3cRPBgNnC46cfOTeLHNEormGD864QuwNAcr0zx6zFWZboO4rldO7WWOxSwyfy4dMi6BZVFV
hpCe9LCKXgI8lYHMdeI4hKq2u/1BV6fv3SiLslzTt1D49Tp6aSM3PHFHY009afYpSwBgyiL7/h8M
R+1/zmExQFkeU3XoO9vp1OjFHi3zU9kW07YbRxyJpeLet71cKwhfCUUUzYVtIMVAtXbZ2Ul6a8Ds
CRJvSsDdw8lssNMWGILoZIcWovsIGftrzKdrm2TuF4NhfyPOLeK7TSKO67UfvVSQBR+cSvuGEIXY
2ziS/gebn4bB/6buvJrcxtI0/Vc25h4d8GZjZi8IgGR6MVVilnSDkIV3Bx6/fh9kzcSIYE5idbnR
HeruqKo+xLGfeQ0KSIsKDfybyyuEClTR42JLgRFLRcpv+Re1Vr7ZWXsTK+rf7y/dG/uRng3purp4
TYEcvBwravrOUDJudWORNkasz/SrfOo39uNKCfj18sBzhNoX+TQBgrrekEXQBJGsc5EbCWQLMPft
SwHJRd4NKXfVDuyEcSMTkuGzaFLLxH4Sw5CgjyowXuiGA4DS5Z84jH4A5DiUrhXMjeHbQzLvEQif
yZOKIR03np83ThEEDM4o5PFFU3N1lY+Y5M6BRKG3F4D381jv9rMaSTsVq9P9BIFyY7y31gKmEHQP
2pVY+Czh1W+XXoTMj6jtNOWGNRHRXzSWELpK9n+84mDCYXAvECBC0eWrfxslDVimGkutE2pEOq0w
YrGJROvP97C9tHwXqRLKNMZymn4bxcwnRS87PT85ctLcxlLJETWd1C/lGe1rYW9q8b1xJyyDESbA
Xmf/rCYvH8UEiSMsToNCPyW2qiXoGvEA6Ef5YIMOOIioHE75qDtHvUQoLckc42uFDLtH2m/Ac6JM
20zZuE96TbkXnV0/6nPgHN6f/TduEZvgeOllUYCF0Hc5L0Nn52FoTsUpybr0zpZn524SdeG1bb61
fd/YTqwyFT9aTlQf14CMFu/mZG4ZKheJ5YkChf/GrMLj+x/0KgizejxhP4Ij4O5/DRAuvyiJgoXp
lpYnWUayP1I04zZge/091/3raZ69DDvu2x69YZ9Yp9xX4K0fEAWlzmEY9b6aW2tvSdVPUZXxHrhT
4YuAZcCDKr4x++yzmhgt4orV/D2E++bq0hxt5GVvzRRIA3qciL4RdqySB6PDOCEHJHaa56bA/Haa
vYYOxMbxvpISYYoWMRnS1YVfA37rcqZCeHlg85zqVLR6ynZM+viAsj36ahLQzszrtCr+FqUQeL1a
bbXzPIWVtRt0PfhKh0E59aM6fgrUsPpYzKb5LSimptk70PRPpaEG3+G5qQVFww7um0haBY9hO9hK
uN+aqqWsvdSSX1UKL79hdmqtjsu0Oml6mWFC0GLbPDe58/n9XfXWMPT3Fi1jmIskHpfDKG2hRVng
xCRrotrpXUZeH0dbWePy/7LeugsljEIUNTMoT5ejaPgFs1pFcjIxSUKipRpvEkPrXS1xmoMzD7+m
wtp3QSs+aWORbYA1rlkqCw7tte6H3hcyv6tnXklrOYEEV5yE1luwNpXxrEWIVkHpMQ8JHnPprtKw
ITHkMnoYEqPwK7O3D9BEE9eMhOEXulZuiMC+8VBzN6EKpkNSArXjrN68DpPbKNIoMlraGH4VDWdh
p4Gv+jxhEp7vpFqlrSpPdogKnB7fJbXQjroGhW3HIZIDP+bv+pZZCmnOGCcwQNp6/IVDCZTRpAhk
mnH44mz1Hl41Ci8XElQ4lQ6a0MAVUS+5XMgkyMcMPicpXqOLZ62OzE9ZuBQGQ1oJiCah31h6toqD
Co50Vn0DerM6oP4cS+4QQ85xayPo0n1ddPq3MpCVh5aP26vFyOZLR6kHQ2N2CQy8QMKRrAE1Hu0S
s1PB1E9q+qGXdAg0ViU1nzFa569BzrMHjCB6/H0x/niyp3iyvUqrh8pXYCKnXusk+AZ3UWh4RWSO
0G9Cu/OChtgPfHklmXutnlSoFXYTh24nEN/wZrm2hl0EoOhGCrtIvuUmbA7UPdQcN227OJmK0KHO
illgDhOiJqdPyHeRyrltYj0i7AMVZQBHMRuz+R1zb8wlAl0Sf3Wt2qWuKkfDV1lYeuoCxsSrpWrS
4nsQ9OXnNptNnEIUuzi2NoIkCPoHuEeMtHQzLmS8wXfzOErY+QwpciENYwtX4fJGEDewgIbUeWGc
2tSoVeq24fQjhSJUu5PT0OVMUBIyEbiLwMZ0TWP/mvSKxun7F4pzdaMsR43q9iLWa1KbWm1sTdKN
OCmN+WTWKSgf7gPkF+uykjEMxNAczu9sme7UzU5xkJxskD8lhpzte7VADg8wh5Le0cEbq11TCu2n
Oo7BX0aPMzYdkiR0BW4knI6pxWQ67jP1S9XPQetCdRvuYLrLhZuxBM9xJ2bDh++ofo7tNsp32JHC
zdY1gSDgpIx36tjOIw1qUTN0pmqLLZz8Fc2R+VzKGQdnMXzXvCCTsw8K8lK0htopzfwOc4bALTFi
qvwU15tvGAP1qleqdqt6Ayce2wZnGuBOZDbZGZ7q2ucxLpqbFhBFs0PaMp8ORtJP/U7oOnWHMWtV
gVUDkk9WMwG1KrXeMfZ2V/XKToLK0EIVX7zGrKiQ/aKcci9REydztRr1gzo0oh9BFZYxmMYwytw8
U8zoFgKeRFSfaNEveW7DF7Qyk48KFu7UJYWJLXpFmd/VtcUlkHaL4w/5DIQMyO4EA03L57sUmnLh
8/rpn5GJDbgsuzD8GtQhtPcBUtJODNCgcGsaDMmVpDp4iHjZy8ewTdUBx2FD7g/2BDRsP4uy/Pj+
HltCzItbiPbdAgrh9lgAOPI6jMhNXbKmtiGyzgbXqCpsulVxCpq43OsoHuyDefoul5Wy0TV8Y2tb
EL7oMtNMWcSYL28/RJhrkZiDOJkR1iWlIVeeUoL2e//r3hoFijjVHx5mkpPV11mIBCVo4dA/CHrt
lg1EH7Kat1Bn16PgRrCANYH0UEhYx0jNnHM65LzH+suY3FhTv2elVnnvf8pVEL7oKpHHU1C0QYeu
2QFBi/5LqHbdqURWyCMZgMFIn2Cf1iLfyLaWl+dyT1AtBaLE6lD3p352uTaD0lQ5cdl4KlDPdTmO
sw/n0L6zpsyCLAMw/P1Pu0adUwn+fcBVHpRoJZiebhxPsz4qvgN7znWmsHW1VEXpgYfogCuldTYM
XsQqSsSOknq5kfy9Mb8GghckOoAOHAR+Lj9ax8erEbYznhyt+FU6RvpQTLPCAyzbG5vyusXG56ok
zcSi7BfS9cuhTJGktSGk8TSqSnmQcrO/E3D0fKEP0x0uoLZbh0PyXJSBOIb8aBfsVudJtbH1S97Y
uAuvG7XXhcEA6u7yh0SOIk0xoqanPpjJqJNUOS4F0o2d+9YoC9YOF1da4+oaP1j0ydQbfTGe5FkK
b1NJ/ZuutLWRDr2xfEwmuD7ahdQI1sE3glOxPVNBPDnmmB3MucyzXYuxK/4dsv38/n59ayxOBbkj
furUvFZbBfG3zkL6bTot3MLFJ0t7ysPoe0QivoHHua7MUzYx6RFi3QDlCmzH5QqZaZBLUagrpwG4
KimSbBXyXieCKXa943SxFw9JhQzpmBM45otE3idZUqT7uBkxs02YMXU3W0b5oeb5GXZTF+DIQFSa
LHKc4PjbINd88G7mtzkIjKcs5glzxTj8Gucy/c7d3WG9N0jzDaRWHjhrnPX4YQ5wGNw4FMudsrpz
0DegEGtT0uNBWOb8t9qLPpa9Fk7mdOpCzHykyAyxMYTBGFTWRxTLywdZVOZGGeCtdaQB+w/GiErf
avtLfddLUypNJ2fqJ8/qoanS6Df9wO63qIfXzyy1XZA5sNtJmoDKXH4ezURjJJCcTk0GyhzlKJl4
I0S+Upr5r+iIf87kstgRM+Vb4Lk3bnMLlAz9Zlhl8JRWtzkNpdmIumw+GcToyFPQbhMmqnlpiWvV
NP6pRPPyTIHkZ8suqBQwZJdfimus6C1rkk8OZBIIUfUnLdfam3GA6vz+MXzjHgWMtjBqiCRIpbTV
697hiDpXWWacZvAKnwKHznniYLPp1jUEol2PIutNKdHyxxM5Qw/EmZ1R9cIqBTBTN9b5/Z9zfc1R
1icv540GrcAcXH64Xoc9l4LVn9KySCGvCsd1BvWPYREIUi+0W4oyS5HBWl0IherEda3WxknoUbof
esE3q+BdlBZ/vrRvlY3k+o2vskn0jSW4QXpu3ZO31TCrMXrUTzQPp2Npy+csQwHt/am73qJLdQn4
FDx8WgivedBvh7+rGiGXSWOeCmEUtynUi2MXatHBwhfoYCED8vSn4xETUm8Fg70s1ForOWjqbJ70
yTxR+VfcXLGB2spD4vZh5hzbGgu598e7Pv1QTcAPUaVGh5v/vNwaYxyim9tH1snqUMBKUjrCg91K
N7WifkMncPSazokPUVb+fH/ca34Xdw7LB0AO/VAdWOvlwGbUolkhmFj8lIZful5bp1DKhG900idm
uHmuaEl7cWOrD9EUUEHUSHbpOeo+PPzpUYmMzHUS7VtDwIVIXFScbMRp90Fr6TvYqMXGhXxdXuL3
grlFQIELi77t6ppsUgyhxk6zTnUmFb4JN8W1uib5HJRIfskDzQUnGGIPqyvn0ZhS27OaMPaVtpLg
nAkVL1tAMO/PoX2F0tBgHXNJIMPBIdDXjVbQSZjL6ounLYWvk1PXEone2AEhUKp2+FqOgX6yarJT
d6Ymb++TEFUZN44VpUTLTQwYq6ZW+ZSpswkXBzvlb7gJdeqtjd/NsUhC5xAlCWgvOxDxtBurGC/a
KWzq2ZsMpz1NtYExlFmQx+1kIxHYfBpGfkbCeb4zzULkCK1FDoD4GlzA0q+afStK0mPiOH3+2UK9
pV4EFvB3zSwz86kJlC9OB327F1H6TOk3/2GFsd4eZWkoPtVCdxK/qGL1OZgta0/Unn+V6zISeCsH
Y+6ZfMxPOtLyvEMFZv6sainOS007aa/SNNiUVp0I/EGplRtAD8mPuFISmccGCqtr57qo0SQzq7um
E8mvmlgNDWk1nF/qUjWfkrrLU6+cU+0xV1GSO1gWjiWoLo99uOvQURtdEVRRdsiGonezCAvedKip
4wEYGltfxTX6XgqDCIhSpWPf2iRmqmwEKlf1V5JWQll2A5Ah6jPa5ZFCKbGrrayNnyPVEDhJ28aD
llvt340uoeKh9e2tsCTNL2taJXOpjBsV2DeHfy0L0R2hH7Z6zRG8sZDSkONnc1I/RYBt2VKp6VpD
bC7PjXKMwKO7+hDmntO0W6YIV1Ea8pkEL+CMwaQjc7v6eDPGYaSj1/xMX0A8jKWFrw62lbcJpZe9
ESThA6RgaeMEXn2yQdzKq8rxo5FNanY541LG2eRMqc+5iMK/TJspjnGN8kORyTgfp8G+wkxqV6RV
+QPCZr3xWLyGERehKeOTvmj05xaO/Dq9b4WqDPwC/RmJf/BYY2cbkp+oxvA02pPyqCQRBcUAiSwN
C+GwA+bSG5+1Rrcb6IN1j1i5KJu7Pswxx+yLQn8UzoCWT5HP8uBVhC3oB6JUT+XKCYr9kIQNUNI4
GndKMXShb4ymnnh6qTs3KdE+QeKMsrmnKEUFG4CyKy65OFlH4GxrBNhDqxXNxgpcvc9MPZcgf2Dx
RFKzCpQpoohBEHQ8I7NngFdygJnARUBHRoYbQoVsI2O8ei+Xcs1r0Yb2HApry+/5LR4IJXSecTLS
nhtTkIeDeF2k24f2r1ou/0qFrH6uy8H4jJld86dlqWVkpOSWPicP5rq/kVmhgGcyac8G8lae2mAT
nQXDr/eflOvAlVEA3iG9ylxS213NZ+7k46BWtfYcT2F5KzvtcJa0Ad5oiIxgNme2W2aGdq+wtl94
5v62Wz2+QXt4K+66SoCW3wFUifSSyIT+3uU8Z5XeJXHYac/9rCp/F3of752KNlLUSuH5/W++iiNX
Q61CIAKtXNeTVnvObTwfx0rKXeKVLbzf9VVB7kpcTNEKVVQgCZcfFFuKjNBOZz5Hk6bsUznOb4BM
ax+mYqZbUbT1IVQ1qLNV0D+VRdXu3//I60IW+BeqqbSvAYtfY/9ifeC9NwP9udJH20/s/BBHSbbT
2/oOKOfnvpAfm7m/KXXx1Ftb9j1vbSs0w+jSw2o26cqu5rgfLElui8h4nudxfuhSRTshlRo99Gk7
e2gQDHdpVhWPqSbnX/Dd/lSU8aJOKpI/DuMAVS3YR5ANwFBo5V8uQ+N01mzBdnmWBVH9TrGGod2h
yNE+Cf4a5j2oCe7qYqw0125069cQdseWOxZi4dBM7txWsYJtsJN821ifZQZ+v8r1pe4G44e3RAWm
tAZ9NWkI/BhY0UntpvAwysa9HU7a0dJLrcSaJJ9u0WdtPhgp0Is6ySVfk9LiaxNq8dZxWB+9xap4
qR/xquiEl2twEbjEODIpqp6KSq0jr5mkKvXViJDaSeu0cAuCee5+dDDme6eSIijdeS0mN9Sd9m+b
fzbwRkS3J5BPnaJ5s2ZnS4tl0GNfzGjy7GS9MQkOSNcjFxuN4j6wssHaoY8uHQVmHt9rYOj31OcH
ATUwbj7bvKLdrtWGatihRN1/07tZf3HkKr6vS+6onYYEieOWBVQwNxdLOSkJ0/Fsa1MLqDXJ77B8
Mzw6VoW6I2yrVE+QWEiH0qzmkRpmViQUPWgo7hTII38sQLakN8QJi2Ahe48q7uWmk8O2UIaqTj+G
eirUm3EGsrFroxCpv7i3G3XHdZ/+7FM1+wtbloZi1py2H9W2044E3tm3WEl0ILkxPja7PHHCyJVN
3EN2Ch4nWw/A+jbkt2LnQK8axjNwl3VOgRJU2eQJv7UbqYyCechat+9r5aAV8XMej7GrSfnsa62S
+LQtMz8IhXM/LVKG9Pl7TxnS1KU2uKWxcZWAYZ1BlwEMw0JO4B1cxVpIqcZAeyT1o4R3A5LYR1oB
vmJ+wW4AkWpzv6h7lObXXEkejZkpLPujPm5xMNfPPz8CSD6emcilQDtYrySRkiQ5dFQ+DnTI3bHE
0rAn7L7NG0w6y0aYH1N7HHdqqmwUka/QLkS2lAOdhVjF08w1ermH2q41AsvMrY+z+iHOHhrlqaT5
Z2udpweSJ1NS1RFdTZJns3XwzPp7SrFV1ys3NB5y66YWtq8Xys5RX5IiOci58F/vrz+yIP9/8xd/
qn4WH1vx82f78LX6/8BkfNlo/7PJ+D5O4t+dxZe/+x9ncQm43r9wUKYyvizW8LNp/+PfCCb+xTW+
JGrUWyA3UPb4L1dxRf3X4oJMjYn6AgJHjvlv/wshmzb6j3+TVOVf3B2E+HTXSO4Wo9//8+/fx/8d
/iw//POK4Mh+8b8vjLyXV+6/Hxu6ZzqW5ktkRTQCenTtXVTbGaLuaqOfJ2ARt04IcFQrtBKTgWTE
AbsRxhPJ2vyUAjz0AsvuHqW4127SEeewsZXm79mU5H/9Nm//+SMvftTlC/j6owxwOygWo0NA4LfK
H6UkjCDzS9YZmr920+plu2uypLzTZ4uKqYNHkiSVxX5OVNunGxBSrK5UlxZ3vpFWXV6Brz+Eru+i
422jd3bF7wpmVQsKp1POQSEyPwqjxgO3syWgvWqgLMNgO0NpeBGlhFm0ZmZOmSkh49sHZymAnIeO
RurZuTy76ENTNgha+zCa7R1qMbOrNvPwc6wQdaEVYt2YCcp2Wiqyfa7U3WFEYN0zizm8sYcgOBa9
g5tOE2cekirjnZlJ4z6toL0qctR8ytuKfgxXvMOFIGo/1NQt6Q/1MoL458vg7dAPXqjSdPEu7yoD
z/e8J4c5o9JyV3USL694LBVea5ozwiqOCg8ZhqheVaLUEvGkAJHWu2kXj/UxQk5Ol4O9ymusFtZt
npf7JLGOtGEQI8CKQELFQJ1A5v1RgvVfv5ooC+sJ8vl1R14NwlIb2tY+RyB5jpINIWSq6ubw/ja/
3lyUaBbkIjJK4GfW7ZZ8DErTjgv7PBkdUv6JCryiscatcP+NJQA1sdCLlj7glXxWCDI0UjM1eoGm
F586Beudg6iQInfTMGtOotFrea/ZCRbEoupKpIUH8RDZ4JVcrFswIKC2MMx+ADqq381zp+R+SbL/
Z+jp1znnWaNjoC/lG2oYlzslXYScNCsPzklVSWg5YPCmTqDD35/zt44a+5BaCS08ots1Y3OohByS
OQbnpUl77Mu4uqtVGTOowmgxMzEUt0Ipg25j1RwQ5LGBcNfqR4do97OhxpMnFYbsDrC19lNZ/Iij
xjkOIwrUSWumOzPqgSZ1pkY03Ej7DhlbL6lMZT91eQEcopVP+TSPtyqWtxtRwUq+7T/nb6E/0nVB
yWc9fwWmBmqHiMlZJsC+FRNfYorpG89QerBNwG9dmfX7jnRmR0wnHgqrrHdlmenPEp3V2w7lDRct
kHhjwi/DJH4WHs9LfkWzFHUI5KAvlxWguG53CZCkUMUHacSxw6U1o93ZQV0C0MbUgmtNPDR503nv
LzVv5OXLtowMHQiNPhRu0Xm9HLnV5s4ksQ1fcju/L/Ca/2hJyU+8JqSbNjG3qk+XRcd/vpO2AHEy
URkP9HIKf6sGGUOZalrPKXOyVLhOac1eN2jIBpOIeFVdEQniDnh8/xMvKwmvgy469IvyyRJArCVH
wpKIwykd+xwopvEYxZXlFpqOk7lelH9bkQPLTS9ekJOdD0Y/9Bs3y9XFAhOP+0Tl32QIvJKXn4wL
SUrxtuL+opboamb2JaI9jEBXukXl19+YXRMsPJgJcIYLduJyqJo+o5EZsXOWelTSoSE25iEkk/rW
1110hHR7bw22dVSG+pvtzNMJ5PxxFqPhOaH1q5fz2oO0UX7QYvVLNwaI2tT6Z4Iraz9LKhR2Ne29
KSskqOPprxSN50dEEmtXKVIMjij+eWUciDuj015meZL9ykna3TSpuq90knWH0kvsT7ao7miTBz4t
FF+3ug915gh0UaVpN5Rx/nUqDYeSqdHegGUJ92NDO8ih8uAq+qx59C3ljZP3xpzRcqaEB3ZtKTit
9n9jGaPWV6N1Lujy7tU+q/08D1I8pvP5djaRVetzNN7+eEeCboatJoMBY3D1cqESI6TCXJnOWdNK
837sTc1TrEI65tylNyX4QDeca1B0eKc8BfXQbRyIN848EEEkLKnt8MWv4chvp7A15Elrs5R9EiH7
0+Vq+6HX+qMmo5ITW1138/7XrkpprweQlj5RAmKki03Vcvv9Np6I08R0psg5m/FcfLA7ufO0GLl7
qhrljkLJsE8tMbiDPWlu2tNRNdth2mi2rCpq//wIbJmhZgMfRBN1FWONeTMMklFK5wwrVNSXrPI+
r5T6kAqYL4GliVu82LR77LKnYzi2zr5DHu1ImhpttOHfmn04MUtvnL4/iMnL2YhTnNWNsrLOI05U
B534dOckZfmYTMZzO8uK//7sv7HBEYoHyUF4SYXitSf62+Qn06DTqdDss4hHE0Q/il6JXcr3kjaZ
hyyZ1MfBMX+8P+ZVzMZn6eRjS8VwQXCtrnmcHMWsK4N9buTI9Ke4+CoQBN94uVYFjmVFAewtxIkF
UM22Wh3d1qJ5gXZG/IIzLuoOc937bapNN8Ngms8BZo1HQDTjbZjXPGoYdB0iRZVuK7zlH/O60/1e
GqqNTOiNXcY7CrSCkjEZK+ni5eKCtC5atWyILzCwoEM79ffoHMyekuKz3hqTfIg0PHaCuI49dP6G
22ZQhkPdRtPGsr/1SzCE44TT9yWAW8fNJdppeQgi+8WCy8K9HbVHp6z6JxLY4Au6fb0fj1ZxKMHf
HY0oT2+LHmh1XUTt4f3NcB3bgAZhtSiS8VtI1y+nJBmp3Y5BHb8YUlIjhN2myl+1EiJo1mTRWAJk
y4t2J4DdvbR2V25p97+WXy9yd3qbRMyL6AVeniSQl+MDRwPOg8/OS5DW+CVUKiJKJY0LW29qlxB1
OA5S0L/UMb2aIJ2LQx049UdbKeyXJNDH+27smy+0KKqnVFfDj90k9zu7zcRtM/Mg9gXmg6AuGq8w
4WZiTGrtevRWjri6zkjuGcohcTo6fanswPkTvTcq6RZq+fpKocrHjbI0N5cjsfpEpcyiqVTknNZ7
MHqVyNSDnaimV9ZOf2hG9c+s4JeTR3ZNtEp9nb6afpWvimxuKgtnPSPvY0AAMwIQUqRvPFMrb/LX
YciHjYUwsaSXa3dDs86KbHa08mUy8c4LawOFAQfRmnLGFT2ZNPoKY+fLaiE95cj7Heq4+THEqvw9
AYN8Y7d5ti/gr5zp/Acbv+06qlvULQHwgjriIV2HWkBSpTZXi/RFjUPNK9CI9UpRaie5krbcqa7P
D2VwgmWCBUa7Av4IratwslSLl3kqig8DMqzfuimpd3ZeYdDeIBugUPnex868hfZ94w5B24O6C/1T
ML8U4i+PzgDACxOKJnuJ6VV9DA0uCM0aJV9ugSzsxqH8lkDnxcvYKn+0QWB6+DULN2yULaTG9QZf
MraFWrUgy+jKXf4Q5KgjqrVG8QIgNnWVPkDC0iwRf0WHtpGrLWLedUGGCxByMuEZppcwS1dptoEP
PK2PHE97bR7RjpyTQ5PL7V2rNckOnk9/qhU6MIhEyD6grOGxkyMK2yK+scZsPsqo5boOgiR+EeXS
LZAAAptk0HZGFmMlCRPMjbFkOBi5PXmoMcl4EHTjHbRrcarqYQv3dB0CcIkzc7QzaQPA8L6cvbDM
5EDJG9yUxyH7q0ks2kR6aHt9LZxDrzbCm43E3gq4ljm6vHeXziUQWaaRP9cSqXlp09sKsuSFtzLF
QUexbsuglw+J8cU2vwm5EH4uJdNdMuf9Y1JYW7bK10EIeHgKha+WchSBV5u3aVV5wB0me+F5bD0d
davdgKax+/7rdn0RMApcRfYmbfErGM2Uyxjn1Vb6ostNRm1u7O/SpLIOiPv9Z8vgf6xCvzkUgStA
LRqygOoulxF0jjUOXZa9ZGWZ7xoLiQkt0eCJmVsKEG+EVjRVaR1BqMYYHRmUy6GcWDIl0Ar5yxCG
1l6hPrCXkPk5WoM27NBoMw9d0/0tWZW9n9qp/dCl4wQXaoh8momx7+CDuX9/nq9Xc8E+cgngxEJs
tUbPx9AghZ7k/CJIioecOp47O9JWsn59UmAjWoC7QXIsnbPVFFtKoEyVMuQvvU2vtLd6rFHwYEdf
N8qPjt4ZnjTSLH3/064uN2Q4aWA4i6AIDWRrNSiMR1w7Int6QUf8Z2eIaN/Zs+5Xyaz5qei21Euu
0zHGg6RD4GxriLSsmxmyHNqtnJbzS5dnsT+aTu9TVqUOHtbFbTiHEOzmFiMAbezui24OKdHo+UZO
eLWcSKdwm9OeMSlZXP0GdYlN7UBXXwZLTbzC6sddWiTmxuG8ejrp29D9pHqMGR/86lXoST2oLmS8
Xl96latZahTjXh6nwUNovfMlqxv8wGiCoxqPH/9kSYk0aT0xtyCflmIyNK/L85MqoEc622k+hYZ5
r3TJqRmSAb9h5RwX+a/3x1o9Vv8MhugYXmVA24jJlv31W4YH+rnNlSrsPuWzIbKd1SI9KIG2OqBw
ablt6UyHzG5Nr4Yv5TtC0Z/CvCn81ELzpGzVAHKgKA5yEsB/LdrJVaIeWm/eClTu45TeQqHcE90F
RL1TARAgTg54p9uH2mgMt0YBeuPl0C9fDj4IKgBoKl4r6jL8ubp9Yg6gNAdzd57AFt0i0ij5SFXp
DwHq2ijsv6r0D9DkwZb5ZUjdRFO15tjHNEl0I7POraXGPtyUyi9sWNO2yYua5kV6lq2sOHT1IPAl
6+zbbDRsv8Uh4KNENOvbdW15+EVAFbdi6Y6uxq8xccZDXQTaiwpv26Vanny3nQglzHasS0pfVnqr
621wZ4eg99GhUnzYttV+rAfLMxUqje+v9eWx+WdmQCUt+2sJidf8q6wdlKm2re48NEnkJybSNTCq
N+O+y5dmGYaQj51Lci3T2tFW4Y8awBFs9UA+T72t8v3IAFljoXtdX/Z/z1Pa4z0cG/taSMYxgL28
7Iz4II1AIaHBZfdNDpFRdGbrTZq1xZ68ngP4mTRj2RccYKpol9vdDiQx5ebAj3MWxygF2gstsC05
vSsTvGUO6ERbr8QwguDVrVwkUaPEnSGfMbxFPZDLzNMBWCEjrWdPdLD5ViWIbF/T2splXuovsirZ
u1maOjdDM2E3G53pBpWN3XhnpI80Hgbv/d2wXF//HWEty0Qtbak3IOlFYXuNcNSjuJdjW1LOaWIY
Hmma7UrxADpGMbBF74rxGNRGdOik8IfdcEzeH/16k1DnYCeCfqFtQXX7ch2qADfC0gzVc2aPyW1n
jYDxQqqWeTT/qZoPH7rUmVGRoVoKmGR1jwdtNYsqK7QzmUW+1zsl8AhqC1er1PAB6dx5Y2IXVMF6
ZsmnCekQOERoxFwNqNEHHnn3NYr2gf55ynXtRkZV78lRmnxnUFKALp/PS6dfu5GkWXdVkQf7uUvT
D2kqtpR0LgOE13UmG+H7AbIsui2rCz6SUylenGbP8VBNHiVxA8dTWBxa2upe0VlbxKQ3VpY+BQVx
0nz+tYZeqgWk+bS2tDMXfHBHlMgeKkflUbfkfGumL5/of76Nxj61yQWuRDH6chehe4GfUsce7prS
epqpEnv9IJ3MAfLerA/WYyRX8guaj9ZeyzJMJByhuqSsE1Ub8ZdasgrJN+3QlHbvSwbEtGjcBOq/
+RsX2TwgfqDs1uUVM8ujag505Tz0qv6sa8X4MDRl5k9VF+5tur/7PCktr+zn5MP7Z+z6rgMzjbgD
OGbke+khXc6ORP4Ehs1RuOtUdY9f37BHglzc/PEoVDMQGAMWv/Cml/3wWwBh4FWVzrGkn9GEUCBp
U01toizdWOo3voXtu8A36Cwv9NDLUawxSpwozIxzg8Cjr5fFX0Lvt4rCb2xdwNgwpYhxsaE1Vo+D
IolSsYfJOKP3YN6EshQe9a4s7sykkE9/PmsLnZdjycUEUPnye9BRpEA2MxQ43cCvCpqXhZZ3Gy/+
G3uPAi7rwu6jfbluW5CIRWYnRv0cE+gc5tCyDlh2GKdhGtK7CckgpCLpXWvC2bIPRlSTL1i9L1CJ
bcJzqougMFZxWFLCFug1Uz8r3ehEPiY7U+AneRt+zTJ2/S7iUdFcSamSuzjuk0+ilexnylg10NvY
/k5cXD9Umem8KKDhC3fuleCrVDQS4pNG9dTiPNfsJCSOWl2my57UVhy4RZbM3/IpSgwXGaj066Ig
pvjmFOe2q6YmVQL6t9W9gy47EjV9wiMwKCla25UtvoJFpB4pxYZ9V/QYA6O8VOy4g0hOoUtXkdfO
sDN2jmiN70EcWN+cukcZu0ENJtmFBsyn+yiKVVcrqGt6mdFVpa/gBVHfiYx6uhvbQv6qI5f0Q9Lb
yvDHeRyOMeDiFoP6ss68MEqbj5Pexh81vat0unpl8CHQmoeohDblIp9ayDei1a3v8N/pxsRV83+p
O68lt9E0Td/K3AAm4M0pDJlMx1RKyZR0gqgqSfDe4+rnQXbvtAgyiFXs0XZMdE1EdeRHAL/5zGsG
j4RxiPbxHNA/jqUmKd3EL+IHdAsGy0aECpdfHSe9x6Ty0bOu6JzXzijmxrdpYFnaXS2buzCPJOBA
k0Ku7Kd9M3tNOioNUHElfa7IxPZlPZDCVDj4gt82tPq9TXAFtytm4uFuqDDEcrTRz/+aM/BCLbOy
4JAPqKHZvjIpP/qxpfNFWsfh2+T6c8U8L9qlZZfXTpcN4EYX2W2FtlYBjU2bQzG6k8XO/9zz+lNb
T/L+FPSC/stCS+suUuLiuNQpB05VKTv0QV7/wNAKZKqSlQU2rkKPXASqyt2bnMZj7lKctG9lNQ/J
vpXa7qs5mtpdLI+aBC66Nn4kYTo/KmNTMXcujZbcrIhx0JqxryNtj6bwuZKqFGFHQatSp1T9+aD2
c8mAWs0n3BzavTGNqnw3xU1CAtX5SoafVD197UHQGo6YBdJ9CktutMdCa4EpxMGI5rDsV99k1iPF
stRa9pxJWuUYQg0xPAMb8wsuG901KUrl1hbFWXk3yzp59RGRtNBIi9THNhDFxO2n2EjQARzNo9yW
voMgbfhVyiBb26PZ6zvw0HHn0MtuqNjmufh1+yQ773p83MHc9IADGKUhorrulAlzL/T0NAHWcbe8
jYjp5LZVjQIOMCx+pI39wOtyFKluh72SYuPDwaVP62PxKFmX5zhDl2Poa/4Jh1LtqYr86t3KBXTH
eq3+VdWaDy6kgxzGVM8th65y+1T174JMVj+ZWpR7slkCS6io/diS5n1SKNHGzbh+MwwWFzMKxpiQ
RfmRq+sE+qOsQAFvT4nWR89J0KSe2ceGo84Y41iJKkGjQvTu9nu5FhSe2uI6TleRXt/5xQJhHFhW
l/Vku4g7xLD4nALTJE8MvcnaGX3+43a89TG/PCQ9QgaWy0fQ1uCjvoRBMQpVf/Lnal+bVPZjPCH6
hYfUHeCgjaf7YCL9fqsQbinclsEkTVDajOePt3jyTAoqIqdh7ocd4petm4JvPYZF1N/F3AxOozWZ
p1gR7pNZ7N+F1HiOXyuyE5dx5bbMsZH2TS2PH155OXNHRyiy2AujuHmyfGNyIXxNG9nLlY8CgmHJ
Xj4mbGsMAwJrjRVq0XBK5Enf9ZlqvkihLLHZc+lOrjrfCwd0Yv/4y6BiA19vGeFaQKPPXxXtlyFt
q3w4WVVd3U2mINz1YP5scKiDG7f9lnPClZWwoAoX03vwMNiqncfDjqttlLAZT2iEvkaxDN04CTQn
Ka37QJ3+VNGJhYCVukkXaqniL7RXsnYOB9pU46mphc4L4VA7ulVvVRhXnmkh5uGpR8dEZRC+eiYl
EJDmrcYTlLHB6bUpu28H/ZXroH2gRN/avFfDYQxH74pPJq1HZqRrIhxseTzNcZ05gE5GTwMWfYAU
9IPGU7Gxm5YVsNpMNMkA15Cl0f1b4xmLEXV5BH+m02Cq4Q7QcrErjEB6++N1yO0AmYIXuXCtVql7
rgumn2fadBJb7S8t7V4suf8ZTONPY+xz73asFUQTthkDjkV4g2JQB2q/Bi4EoWmMJQCSU2ZMnSsn
cWb3SN95fdyo+8kow7uBjAsHrT469H3k2z5W0S46cIHTpBG+SFgbuzk5wu3fta4saLihsEOBSrOe
tbomWFpRKkDNlbqTEPT9rjRjxW0F0bxDArza+KgX7YclFjoFCyx0YR+u9yEDOi2KfLM7daTgNuBt
4UsV+vHjUOqlpzS449TKCCbU6gMHd+7pflSbcu+joHJoycT3t5/8+s/hXKBlz1CIgej5FkqlAsii
Gvb0A4TqMMtcvaA1hucsVEckBOk9NX2hAMYHu4dTgupm3Vy5nZQ3d1GXDxv4qQ+l//M1z9vBcmJZ
8UvysDqlyr7IYEYLtIdBXD+IUP1cvFYV2wKT4OryHNlqmNHQxp3Cxlipfx4jdJQrE761Pw2iU5c1
FlZttrcY5zqmkMjHBqKupyGF+9w1KK3OqZztUuw+HKCAo9uFYWK3aTFsoIWWH7p+EA52WgrL80Cf
OH+vnYWDqwAs9CSnc4x6oqU8JyolFv70om2GqIWmzBEe1Fg93f6iH+Yc68gQNZZziruFfuB5ZLFX
am7ooj9xdJQudd38BZgq6fFoiJ8xKLHcpla13aBV076RxwTTA+tbFPvyp24uy/dCQ3ReICV0sJOM
9vSCBUxkJM2rBwbfpiIIsBOgGQqa2rhdHao7verhmOtaZs9WWLyZaWfaGZuN8VNU21JYdw9SqZD+
I5+Izqw6OG09pS+CLDf7qpmmjbzu8thUQWdhskpDB9D/GlmShC0A2iGaTpo5xbtZKQYKz0jb+L6X
RwbcO+pj5uAAcyihz9/yVBd4bUb6fEIdqnOEujcgplr5oWqHLWGFKw8kLzPuhae7pPCrWw56KhVz
K4qnDmTnHmJytUvNzHdvr5trD4R2gLzAtzmeteXy+61RFDCipRJPpBPoFxO3TaWy59J6MTOp825H
urxGQUyDx4UFSh5CbnoeKVGMmvlHRfe9l+7ERKocXco+lZN2jzyPunHeXu5DBt04nzHBRyqRbOQ8
mEVnV6r9RjklemLYQjCJTjbp9ZMo0d/z8W+/mwqxeE/FeavHcuUxweaBqgYryZh9/UJnoe6o4UPl
ZA2B8aUJ1L+kUBR/CJHVuVAbh42T/Mr3IykBeszIddHeX6XejZqbbQlL+oRPvOSKdWTsI/wdHFnQ
u7fbH5AVwVs7P2NQ+FhENFVWBV2y1SeU9DHAhtQ3ThBOH5qqzE0vqtvgsS1oVsEQUY0vY9w2CK4m
gvlZwpAYIJXeVqYzD3p+b8k+KPNiIgntWpWklxpIU+gPmKmISF6Rw4WORKyUJCV4qw0oG3eNKtWS
q6jUr05slSW98SyDqFybfWm3+RgqThAVAyZtej5gryyQVnCJqspkm3Wn3htDYryCheTukkvLbpg0
nto2ArOItgPdXlJVQOrCXdkYxavho58CXSHUIK9U/Ws5pIXuBAMv3sZ3Nm9cfQ7lr3ohKSOooEn6
GqrV66CNSY1MTouUQJ8J6bdYTeJujx8rbZmAqzR1i2YCVV9G/LZgbIQDjolKjewyCjBGaVAOd2L7
SYsB59NzmXr5TuUK+4KiqPaDmbTwMozZ3DmmUfpv05RYFvW72COkBnrrHvkf0qkw7H1SYRycbK1G
qt2ugftbTkhPS+LKSVsVZWKrZMoQadiDSQktVwf7xxEFI5HGnAYjfOnhBMkDQgAS2MYi+Ya8oPA3
pwMNOIhhJecpDrhSMnPuy6U+wF8vEoRQcM7NvoMWohez9D01p5hm4VsOHvRLXakJNDc9QmktxVYa
fFA9N2+0bwew8ACpPoviGDwgaJHuazRFPzeiOX+XDGGo902YIzgfpmpN000dZn1vgvuMkT2e2tHT
mz5U31BSrvwjDmu9bw9lFB5BXUR/xuRZsldWPT5VoBYX2OJ6niHRey7h1MynPEL7xdDLuzxJzF0b
KsJuYp/hzJVKriHGG1v78gLAXY8pAR1pckYq+fMzrIq0Ih3xuzlVI+DTCWtXcsRNtsTlebWwYGm8
Mh9i/Lg+lkscKYS+aIUT6Vl7j217s5cHJMlNrQq9TMPb/vYpcnlgEY/8F+LnUsCpqwtnKPzQQL9A
OJUmIGa/iEa7b5TnBtrh7nakK0kuoRh3QYGylqtgFUryoYuO6D2dosYIH0JLmj2JjqYrGi2jnUoR
3AAlgde4jdpjq7b5r6BchJm0AQtfvRS2iGpLbnB+ei4/x0BYgMthISSef08mfR1pgiyckICY3BZD
u5em9qd7CAKGXSl+tWPr432gBtp9rZc0OVndKDNEWz2BawsLFCi3MFUmc5tVEiPh2xEFchC8D4KQ
uJ0606j0O9++/fqvfGjuYIoeoECLOczy73/LLOhS19FgtPpJDkMYP0oaes0ky3u9bMe726GuPBDe
TSrSfRBw4L6tbntf0yeh8DvrhAWKesDeNUGIGAT67SgrlNVyEADSWDAE4OeYbq71BzJrSMw+geOj
yqFvi13UPKDs2uw4gidPthhc6DnqZnMwSGi6zxpGv5PwsvEjrqwisDSauiDDydjW4hQIcyeJEtTh
ux/2APsbI/cfqXImPMMjtQgALyzXpOxnAlORrnybodaWi+qZ+SZbAnyR279nOYRWixrUFxwUePvY
MK3T7grLCSTdCmiORj3LDoyroNrJc6kVbij4keKVadeK900VWMEfh2ZIx11u0kqk8lmT5QMZmYmc
c/MkSHrnRsysHHDrltMk2bekUX6OhSp4t5926YqcPy36A2hPQTwEvQy1+HxNx0In6vPCV6/GSfmZ
AgxeaA5NdQrVVADB4Fe9wgjBQopC1yIZjfscqNjGCXq52iE0g2QEBwucEcDG+Y/QC+QoI0BepxjT
CFdtcUNSBagItx/1StPmPMyqQzTrAE9ilL5OlVUyqdKN0jY4Oh6MSpZeDCFLj8lo1m8Zcmee3KNh
RMVi2GkShc9lrUMF7KbqOFWxuVGCrZCsyzZkIy7Gs9RG3Ffrj9A1vjR3kSicBFkvdvzP0icV1yOw
eGH5mOqz5SXwk9woymonD7qUhu48fhfkaoSdHMeuFAzBRvF57WXR9l7OOTCfqNCtFkZdWf4c9OPC
d1GGfQI/xfOXPFdAJQIPqJ6RC+6v+9YcfoInto6lOugueSJn/qgqjmo2CGJb5vDHByP128cUiDvX
4vA6XyqFH8g6EybGQL0yYOFYZW4JL29jV3z091fbgspxSVYoDACZrC6UMIPvOEYlpAIhi78I1Sz8
kiO5nLyoklK8HEIpdkJGyS5qZnNux37e7fGh6QK7DFHMsWW1sV4sxr2fBNAihtuUkWZL8Shi9uCP
xka36drPRXqAFwPZhW712klMClGRyRMzflcQKX2eZ8ZzKE0Hz5zuaCvMAGQUQ2hem9CP7rWJhCGc
+uweaZrETnS12SGsV+5FHVazhjwXwsVR39kjQIWNjX5tVdFzRgeEaRoOgWv7h8mg1RXKo3kqcfWw
hTTT6YfKuIhBsv8bl/r+RzjW6jfMIVq3kVpyd60ZQYFCfVzUM6DvagV9HPpFW8D1y6yRAxcgFWMr
2l2I058vLHWOO0FFKAXqZSIwO5m/AaRR7EAVfKcsrHBjHV8AYsHLoMSlfXRrdZWvdx4vEnDgsbrZ
P5WimR0SGavTUm1w2UFZ06u6NnPiIvPtOpzmfRNo2b5L/eAIdmCAx6ybe8VAd3OUasEWe2iDTR6G
9xkdideqkyc7JYt56yuz3WvWIIKKEPnLgRl7ltEJDobD6en24Xp5hDMuQx9aR+wMIMa6+172IW6g
IAveEwAUdxiMmPdSUfx1O8jyTs535QL2It9ETRnC1fqdqaovjcIgJu/hKFt2GGSaS++zc2vJnLZS
7cuLEQAQoxGWAgcBQNzz7yPHuJCi7Zq8l1Ko21Unyq4Q5/VjnRWtJ7I/7gTyqkdMfGpXUEbx3vDH
nrZiJ9khR5gXzJl+hHspeWamNy52D4HXKJa/1xiRfQ7EeZNZf2UF0/MHomYBvgWmvzqzaN+mQZnP
8Tupow7oGbubr9k4VrJtDT2ywEBOqiP4ivJd67iObdFK0kNfNxjUhOrUQfdRy105FuHj4E849wwG
vmW5FmevnCUjXVBtTk59iDv0kJXJkzByFtnzROPCw3kOvWIDqw47TCoBhG2n+I+x5VeZIxUtSjhB
00R/0ePMQgCYEcukpfEu8Y5110KAzDH4E/dmkmctJXeffcbDpsJ1qJ2k2tHbsUvpnMsQqdjAkgDq
oW+PuZR238QqyIHbpC16yLcX27XXSRq2qLCiwkwyfr4AGk0TUq7G+F3LpXBnaVntlnSm/h6SIvSI
HW/cOdfigY5HKIruywItP48n+DIzMVWIoQLpuqtUZeSa6CU5qlpbnjyN40YxfiX5Z6y5DAGhWXAC
rRHsxSgYM2LJLXoejUzzZjKt97Azpi/90IeVZzD0f4LmDxM4Q4Md2I8YoejT56m/5fp3oRuOQhYN
bqROGO0zZVj7ZvMXkZ6uhP6d5kp9yFVR/YJ8pLUrh/Jeh050Tw6ivcAfEO3CDP6pQvDbEVKBO7Gr
68MsaYEnTmw1a5QG8uai2dMajb14mL9T+WQbmkIXxxAgR64IEAnUZ5K2SHr9XgeagMvHNG5RRsjI
ICNaXMlsD9m/s+I/Ul/7/01XbWHu39BV+/njZ/1X+/PHf31u+UfzX8Wv//rQl8t/svt/V1xb/s6/
FNfQnP5vWoLQLUj3Fjg9X+PfsmuK8d/cOaDeF8UEhdLxf2XXJPG/l3pWWej9Jv/P0kj5t+qaxL9B
JhQHvYVDxYmj/4no2qpYZOOQg7IcQeAg0MLfPV8KC0Yss8o8eUKWwpHM1gsSwe5FeoOZbAfWl9/e
1su/brrf1dRWl+y/oqF4tAjKcdKvlaHnaMJAJ+6Tp0Lo7+pOgfay0dK5iMBwZhEI1dHCZ8K9tl8Y
+6oCLpepT4ovyk6YDZnDUNnfOFov3hp3KkOMBa3MeYfsw/lby0xD6DU0KJ9KLcU8sNNUD1epbj90
ZehVM41Zs5LUrSR5uf9+yx7oOdFHISBNwWWeuYYstVEelQV8p6eGHOhR8vNfJQ5TboLqzqHOh4k0
Qg0OkHhjd5pLkCRlaI5O3uvdRpn/way6+CXQQrAsofuCKOD581sy4svMdeunNo/MXYFsOwDGWvoq
JEZw5w9t4FmprO7USPFdCISGXdAT8Zq+6Z1K7KXDOCaJN6UKdnvoR9o99s9ePlUlmiD91yJXC7dD
2NbNq87cSxmoMDvS1f5BZ4D06gthHDJ8LlonzUbpU8otvbGI1sf5v940mdrCq2VjrLF6cydY4PPl
5snE0ljxkU0hD6ZBiXHmLka2Ck/ysdkDmxs82MUgF/ul5w2sysVxcPIMefoC5L74SrN9evHRz3D1
UWc6UPTtIR1MfeMmXN28/FzqEWpKlv2iPXIhj51PyDtw5j8hVaHvB6MzdiMXFr3pwfK0mgHi7W18
GQ/GHUUlRxMXMGPX888/V5mRzYISPQnx9ypWyHIi5houU+6NQOu6kCc7j7TaaIM4GeOoE0m9BwQt
eqGjO4VDNuORqtq+HcR2fY/HmfPjz5+Q8R1jtUVOAyWG8ycsRUEPxlmLnqJ2Z2BFHOVMcczpYVK3
8Fkfs4rzvYSOC7M7PEdInKgpz0PJbZjUySRHT+1O30ev8RfrmD/q96x56Wv8mNniPn8cj/Le2JU7
qI4/rSfr03P5XBzkYzsBonW0X0Nv+8fIvf0KVvXDx6v//Xet9ngChDCqYCw8KcPDJCVg73VPqNu9
P8y7ODLsEKx4HG5kJhfHNzoA0M4sxKIYgEDCO38Z6oz3rN9F4xOAvF94NO81CFAbi+pi9X7EoL4A
rsa+WbsgSV1TirmSjk96tfjw1o7WcQSpL2Py8/YbXCk70BxYRZLPnyaOca/UayIp9uwW92Cp3X80
p3aa41auf/GxiET6CY+Q2xze+qr4D2DIpzqG2k8x0yHFH8CaQzGd/urn96jpvZRNWhkbXb9lYZ4t
3I+YMJeWtidwslXqoKaz4vcQMp4szNViAMUQtbBSeTKtz00qOVq1cSpvxVtlrbPQKlYvES/0afWn
xVM/57tA+qW3/iGwyic52Qh4bTEin6dSXJBy8Y/zzyfKvTFWejE+SRiqHAa+tmOk5ryxHC8+ncUg
lqW4QBlpo6w9a4O06NJBa6pno68YGsMmiEzX4rSDDW8HHRI6RXhAHWcjhbl4mx9hyf4+4MHimg+P
uLiCaXFVPQsYcItCsmvxwpiNxsP8+TvCgXbQyn/+pOB60cdaBjZA7lbboTIECSEunrSCbEJv6MBw
btdoKN+JtePL2acOM6vGOtzehRfbnRoXNM1iUgHymuDnXzGLauwiSn16jlTfhcbt+fXeiCVgzvk/
tyOtofbsv4XBg4ICDpGUget70SxSTMaUWXlSn4Sjej88J/f0MeQvPtZHoSPtoUp7qmF3oqNs+eWt
M9J/hV6C4kwJp3J1Wo+FMslWoylPM7htnVxQo4k7Udo1mQryQNxYPVfDLX0adJGZ96xTUasfIqzD
BeUpMEUnHl4QGMJjaHpguoSKPJXS/9ZY/xdVw8ez/RZs9QX1CIG9qPwI9mAK3yX/9U///sKWW/7D
Jgevs0pnZKNslUhEubca/M7rCvxupwmW8e0oy3H4+3EJuwGmKybMCGxgL7ZujyyomUjOiuA5Ry9q
l1fNdyye0jvsdpXd7Ujrc4tIRCEJp4DkXDFWl2jBrD+bwzl6hk0UPYXgkdw+VLbadet9xakPclhB
J0ReOBQfqdtvw+RAmhZE4pQfQ0FB4y40lS9zX0p/Y8QDDlRMv99+qPV5RThKXfiZpLcwWdcZmVr3
cTgjY3mkxQ1OJTwOmYJHveROjfx5KCXsrja285UHpFT9+Fw0tMjQzg+OsgrnKq765qgoaWG30nDQ
AiT8gcU+VL2xsQYvVgePR57JvFZB5Ynu2Xmwpihypgd1c2w5jlVlmOxYRWXa0h5uv8aLtcFlA1hL
A/bH/3F1n8fxkxIIptI0xy4tHqLuIROt/f9bhNVuQnkuTkafCJUByEw8mvmWO+CVd7WwGVjGMs0r
3tb5M5RFb8h90DZHg+QNP3q5OQjRlgDCeqbJjc+b+k+UtTxDJjWzbyVEUd/Ko4H1+HtSOEJjW58i
pM/s9Ofgu8XWIPniXF0FXVoAv20qdK2mgv58cwSvC79OkDyfWRdYtq374sp2Yu8ipQTClP9a34qN
JVQNBnrNsRhLitPiBb8G/EmS0B6QjBJaqbKH/sftlbHOdJY3yqALP2buY0C7y9r87eHCQEqRFZrr
ozk5WI0Yz0p816CtgVVd6DTdxil4UcQv4QBBIK+xaC+jnXAeTp99gHmaVvMBtbvyJZhta6c8YC//
FOznfXJQ7q37+bvwYwDA/rN4v/2s1/bZ78FXh4daZ5AreoKLkDmV4gXtVfd2hGtfEAQcUItFhti6
6EH5xdD3GRG4T1x8cLwExVUl0CJOjvnZn/LvRR5tHMJXNgVUecZkKOUthizr2ommnin3ioCTmyS5
6dy/AKt6bKQGL3rV6eWB9qG6q5Pvo5jgRmnZw6DBHNnI6C73v0avnc4MqkaoSK0JWzBE+gk7oPmI
pZtj1L7bjgfN2lis1x6VGwdyILAwdC0vstXaHCNe/XSUZNtneiM5qmLL/5hfx+fBrv7uT/VbvjVH
uLxyeLLfYq5WTSMlyOAMAU8Gz6ZG8SCDIJv3bP+X24tnDcTjdIMTCjaIe5sKDijC+eao5oiuZinN
x4yDprf1ys5MV/5hfO9TjPbc5lF5m7cEzy73xHnM5bv+tv99JE6CRJxmXDzARY/vZbsl+fxR554l
WavHWl1visR0PgV6clR2jaM8VE+jLdAqol58EA6CGx1GO9pP+DUVNgZx++xXuLe+mPnG1tx60NUV
2DRlQJEwzkcrjO7l8Q6A6kZp+pFgXzzo0iJZIGfwHlYXxSwbSQcTez5O9yLM731xCn/09SEsAFnb
wz79bH5+ljzhk/iP39nCJ+FT/Fyfki+Va3m67T90G2nFRavjYz1BNQXrB2j1Qu169pG9qrRMPCYn
ug4SojHeIsnzWRFs49tWSXd1b5q/RVt95qRETRuZFKL96n9oykGr9lYDwM9WcV1KbAAWWC9HO3+j
EFlppQIxXJbXb3FXH1YJTbVTBuJmv6JXbRfuVDc56C/GQ/g5egwf5soW37cs7S/P+SUmVl0IMdMQ
Wzd3wY+HUyAQU/ylGo9Jf5cdUuUzl7WydSZcJh9UDRztfETAdIDqzvdnV2kFt5Y+Hcev7S76y/gy
/2M9FK9JYEcP4ttUu5AYkD7Twb1/3VJLv7ZlFv4tYxvaIGi9nsfWBN+yosmfjrOs26PgyPNW1ngl
H1ge7z8hVh/PUNPSAJQ2HcV7zUUheDf9Kh/zR3nf3OeH+KDuk7tK9ZTnPD5Epb0lMbL1gKsEfxrC
TMaPdQYPnwp2OQq7qsOO9/axfjUIcrlL2krXY22DYKbokua4EhwFle0wJE5Tvd+OcO3uXeSl/0+E
1WMIGVINZcq509SnOUoe0sm4qzLx7naUK/cgnSLUdshu6DKuBb6jqEORZDnGO+vZmnbd8F7nHtSD
21GurPcFosw1SDkEIn213meziosYF+/nIFCfp2DXxW8Ic3+aMBAUVO92rMvcd8mWwGYxL4S9sK67
zDmepNjKtWc5tpDWDd9wtBKjB8v3GVKOdt3m7txvtRyunJMggIBnLhLKixX36mthzN7WeER3iJNI
d+U8HyZ8JnxT+NUJh8lovazVvTTPd339dy+bLio1VDpbcp+XH5MxGuBcnB/Am17QIPVQAUaYiOMz
ZNvpQZ4wyVbEyomq5ktjCltji8vMxsDchUEK/60sI7HVzVgiDiMMoxwcfUpRe2xVD0u6Q5vmBzP1
9yH9qsmPkZELD2bw2tcdFhpbMOiLTcJEB+QlgMZFCf1C1Q4nXkaiGE8+R5XJHlRLJidaFezUJIg2
hsJXQ4GBMZfLiXJ49YWVvBqHiGT92ddmzUtTBDDFxjftuGiSP13CVNofNE5c4Cgb1zOGdMRkuQvE
6TjMsy0yCRrDn9H4hqrxo5j1Ti0dw3ZjxHCxa5aQS52/IHyYkK2ObLVS5BowwXRsKvR08PocLcmN
VOWFDoozye1haub9PGzZ9Swv7Sy5Wrr+C1tx6WxBx19VjhgxGeloDXjOypXsTELfP1ipP3tjGMqY
GYrPiGNIh16fit3tU+LK4iUybQdIBIv51BogwcQLkGNaNURO9kVk3Gl4kwkSZXmghX8z2PGCWNz1
gcvC2/e+Kdk6QObbP+LK0/NOuT4s1g1SDqtjMW3qcQqNqj4msyAiv5OpiZc2VglY02p+6KIWcFyV
0ksv1VtdibWfpLiYpAMuBJ0EGGWpMldpQB+KXZJ29bHWhCi0LV1I94WRWEfNKPInCWTog2GFM25N
U+aUQH3toZ1hI1pS7UF+xAcwnt7FCJucucbnBMsB1UHLdd5FRRw4MxS8Q1Lro21gDru//dou7t7l
py9HHHLm8tIWP//p6EPMYZ369TEarM4DTRW5o6BbGztiDXr7eEM07ih7GTIQZfWG1Apv2NyiQxTH
FmlSK5WernVfkySWHnpziFx1nj8FeVo7Q6wslsp19Ycz2uUbISkMSBY8E/9YpWpzlKNc6ovNUe/L
7jDXab4bBzPdeJ2XW5+G6LIJII8vjcr1c8IXrkxEvY5No6seHMTsr8HHTlefpuFzkiYd6jRddGf2
6fBcVGr6evtrXtsE7ENUWjh2lqHA+des1aFqO3CvxyFW1b2eVxDQil7ZlwzjpHKId3oPSlRQhcm5
HXj5w6uzh+N84ZEQmq+9Wkam4KPWlAz6c9IywekspdrLzdA5PuveEWIR893E+ucPY8KOQNsE5CkX
ps7+O3/YjKmWFBqBwq77WxCeosF3oD+6Unoagi0d7osLaxVr9XzjkGdCV/ry0YoyJzHVB2tuHgpj
a8h/8Ro/wiyTRoSQ0ClfLdJiDkypw0rkqGq2/jOg2zjZ0lP3fvvFXX+Y/0RZrRJEvdtWjMma+mq8
KwrDifr7MJg3iuuLtcizWJyI4EMQRqGFev55qI0SX8Sd+YjztD7fTcr9WLPzPal4abdMRy6SNZqW
i903Lb6FZCuuYgntlIqpMfJEX6E2aKmHTJGy0b+72NpLDGTJGcha4HfXs0oJxb2m5cUdQ9WabL9J
3vBbt00wJbPaOL5UIEo3yYe8Dtzbn+vyej2PvIaX0BzqpNmqROojmC5dEd2RJzk4x9ZZ9FqIBpoO
jSvrgteCu+1EF6bJhuz28v7OtvfyCwBAg6xZ5FjXGQ23u5kEYykdLSPdGULghdb7BE2+yz61gbJx
k1/m/0u05ZRe5E+g3a6+Zk1yioFMJR3TUXIHQ9+Xceo1oewObXxSx69+Kn8Ni88a1O9BSOy5Q0Kp
SDeSmmtLigQOyQzGTtKHgfDvbb88k4okRsXrqM2C2zTflSyyjeaH2GzJc1xbV+A0yKA4sKBjrtK2
ObHMuK5r6ah8jrGXrL9X0UPxI/VfK/UIxOf2Wrr2VMBlJeoZbuEFhXvWzIxEaWqSRFKOaGC+GrP4
gDzjU1tnX+vE2NgvV04ZJNz+E2r1FccYf3NrlBVmNfIr8iC7rh0fxnFL6Pra0lyKFoDKZDK8w/Mn
qjLUGTBS5GRGLsGBh/3V7xEmaNXupCTDXYWv3MY7vGzJUJuS5Ym8voUUvq5P8fztEDqp2qOI8ujX
dJJau6+xBFTkcHKCLKsPHIc/UzExPCNRC2/IO68P+0dEhArbF7mq/Chz5yKqniZ0Bp7KpPkHCdFo
H2lN/377g182/5BPA9whctx/gBJXXxyhUFny27TlluwXfmD+rbLa0itaHCcDWO2OSir60EPptUOx
Fb3UKHtvquYOPRp0NDqk6+ysQ1SrSC15d/vHXX67RemPawIhKrKGNd265noYyiwlW+pNyBZt/Bgj
COT22jh7ii5gcRqX3u2QHyDY86OMbtribQjQDVj7mkVghTK2cAvwFbaN8T0wu/DHkLTp52lAC92m
Ez98HzPFKpx5zrJvRRcput3GQkJbmPnN57Eyo2dTUPPGLjQG+/aE+NZbksbC97ISpYyyxwAbLExW
9F2JpLm0BxaJZQe+LH+Kw1YEGhnK8/0Qt9ontZSFxqkxETYRv0jDGMWuxP9ionrCHx7lGd1VXWue
c6GknSlJUfKN7vkU24kpGN/VWB4+JdKUIEBVdsPfU6Mz2e0z3MRF2toAd1O9PwEeyf4ehq7u7bzK
guM4MM7Y2BHrU4WRLIAKLuDFhBvOwCo7EsugATmiV0eObjcYvUlGrSlsHezrbn+99ZmyDrTa7IMg
Do1SEagzRSTWQNOmR8sfNx5n+bm/L5F1lNWWyenzFH1OFE0EQ4t6RdEUG3f6+o3RIKB3xx0HHxER
0XWrEFkWqc2luD+mWfwchMjcRlaM+DA2J1lCd+32a1s/EKNWkI7sMrwHkGlb6w3EORC2Mu37YxTS
2ZnEsnEaE8z/7SgXFxntVRos1FewBJFnWb22XtfHXhIiQBph79XNENp9a7y21YDsoGJP/cw40swd
RKL+cFVQZxEYkXvUWBeC66oQMAd9bIsqo7hUdbuoc9uoIrs3Nx5vvfY+ojCdp73B6+T6PL9oqOcA
sSk5TQ6hd+XuaEqRXYDguf0SLz8Vz/JblNUKjyMf7p1eUKbGKVJ6lv/O7GHLMGnNB2Y8TJSlRCQS
JdS6h9xp8yCGZkyd2PpuGhvHqpjttv3JHNdJ5hL3EPWutAbOrjnkxppsRRlH/s1wVwpbW+Fy2ZD7
MD1m/MbvYlx0/l6nLMVAQPXDl1FIndzS/4e682iOG9uy9V/p6DluwJuI7jcAkIYumaRIidIEIUPB
e49f3x9Y991iIvkSob6jN6iQGBXUwXH7bLP2WnD1Fu4UA5GSG8fT1G3ZPNCDuHIlzp4eGmCQyIUE
m44AGBvl01FVRDtGSkfhEdFxzdqGw7UGp5J6lX750/3kaSP1MKPC5wTvYj/VtKolORPCYyI1wlac
dErjmryW+jvLrxBhEf7M+lTkcGeA4+l0fD0xwoSGwnt6XQdbjWUJlE8/bru54bSHJZh3SyW9U3+v
RyKWMC/WgHXLg8sXvBU+8PhEMmBLXdesD0tkTaXmvgN6DXNT2sOwneYrTuXaKAsbg8If+OZcbO4H
i67sFIA/nRZrNbePBtGQnJjXlJzxUulr6Gm8HMjh3iu+zrMZi1nxLKBMvb18NJZvwLxiPJaQDEIb
TFP+4ggaOD1mDi8xl9DItjSgV+ijCJVLn364LeuyXDFgZ9PCxYIGDZcHyou5qnN6RpRCjbRMkcp7
X+8wzb9L7fnyhOazvHg3GQC0MgdhJpRZ3GR8cz0XO7qdE8O3rRA/hhJR8PnfG2Rx0ocq4wRApX4f
0ogflV/66VNprBEmfLxUf89ksTWolleQV+IBSPk3uNvscBpX7PzS6uFjnKzV4s1Ky0CH4Fwp7yFs
Ha7S2la5qBFVattrNn8oNE8iZjHaPN93GBaUX80EkFV5nypPsyJC3t+QwPhDk7ocZGHqpAIFg2je
/uIn85muShWOeCL0lWHW9mZhAmZJmIaWJChhuh8KgMNwLURYO8bz0/FusZTQslSk/Mp7NCptIT0a
2pNk/v73TvHiLtLYnYZRwhj+CB7Y/K6kn7V2JeO9No/5CL6bR5jrkzF1HLEoRcldApqFPORqOXpl
O5aA036qo7qwmElnhjTNB3aprtHCnxnK09O7hO8lNZMoSrm8N6RoXxo9bQn3vQzbcfHj8q4snYK3
E8zrOau60iO6hHqKDVRYWsW1J7TYmNRqtP6bMSobw3r0/pAA9q8r+W6sxW0xw9QzsnwOZSrLaY1b
qXvW08C9PKEPj8C7QRZ3pRLEMOnl2Y7Bcpkoe9EUHOl/E/7RG/D3si0uTNPHVlW/jSIHTgHldS3I
NkM7bfbnRxoAJeUNEpEUy5XFfHRBrqxaEDH+euGoKDwQL9tILl1etQ9sM8kk0EQEtDMX8OIdK9s6
8oqqLu8Vi4oxwTVU0YjX2b1CVdUx18LNDzaJ4fDIwcSRlDgrwcHYRz2+53iXX+GjsmMlRoVle3lO
Z0lVzvbJKMvzNmhJQjKovEcYcY5cDsUxfohGW0QlubPLn9Nd8CCvBZ4fTg1WoNmToqKx7EiOm1AW
5KBlv6zE9bz+VW87V02ylfT0h8O8yz8snmvDJENOJQLHI/o+gPVKhEPc/rq8gB8YoZMcx+LBllUp
bjSBMSIvQSL5oZKe6wZ+6zRZ8Qw+3ql3s1lcJ2Sk+66pMXc95AYy5Tx7Moe7qpdf8sR3ldykitfu
KEg/aqjLJFZ03RnKrpP9lYd2bcaLN8rIY9Kq/WyhogaBUNlVGjrYRfTjV0W1zwLSt9P5bs6Lt0oy
41yiRaW8rwOo/9zMs5un+tHYx89e4iipSx0sT5186/0hheVsht9v61KJOpaEJIZfGQsZJW6TeHY3
Plw+OOex2WKIpcfaIkNC3qK8h/DAemknW/oRl3bc0HPmWv421VYO0Mq+WYvb4EtSPlpAIe6VQXPj
8U4OY+Cl2bYR/leW6+9dW0IvQy3GeoaMFMrlRg2vy7jbSvHny+u3crmt2QF558akaetX9dsOIVqp
tTeIkFyJa2oqH7z8J8dgYR09oZbVXGGPxLTfSV1lT7q/kdveFuJDJfm7y1P68IF5t27zDr6bklRU
oaDN69ZBXj7EHhjgXTHlrqU+o0+FToIHbGgtplk7Fguz0k3/d1Bw7JiV+6B/NocvU73SbLEs+/51
oaiZzbxCcz32dG4I4GZZ2+CeN1m+jTXRJhVt64CcDQvt2yY/tNOXy6v58YhI+hFH89/yvOfU6co0
mXg/C8v1oui2yEYny+CR1MxHSK6dslkDG50Bx/+a5d9jLl6Dxg+tXg+IpTNVcHrlBXZg11Q66MnD
bZ5DvCBfSRZyHNfKHzexwjQ2S6BAhkvlidTS4npHEWIQhSJoh95Q7b5ubYVK16i6pvhLDKQVB/Ls
pC4GW8yz833JzBJfP4jNDwMdcOgTbKBWNmnAg+/RcVGZrtGsiU6em8zFsMs7H6qCpHgM2/42YdVT
Hd104tHtK3fwX6zX4E/v4zwceB06ZlACggrs9MyKgqn0iAbqB8vfxf3GgNU9t2VkelvXq+FIWzHQ
Hy7qu+EWD8IkaylJQYZLKrd7UqC0tLbD92yw88weXi9fjvOTOs9txtPO4p0yqKTTucVKqpjIU+mH
gcE62wrcsXErYRM2G6+xNVe+0zeXh5wNyUkaaDHi4i0XkxGpwZwRy9F6kLMnaUJJ3u/cyvs8IZZy
ebCz1+F0sGUJUbSyoAxq1hJ2/wR2Sn2uH1bZ/t8bZbFjiTBlXhUzpbze+hEMmpTjcunn5UHO7Nhi
KouL3YM2VlKdqYRBupNh/m0za69UwwYJQlcvKxsFvhVc3tmb8DYkxEyUACgSLR9ws5wqal2edkhM
z06TwdFiV0iug7XGrY936e9xFvc5TBK5myZTO4Q+rUzKoRB3crkSBKzNZf6Gd49qnyeTVOeWdmjy
pyRtXahXbZOmqUzbXt6nc2d1sWqLJ27yRCWvqYEdkGsQH6yfzadMtMNb+Sr50f7skYW0zdRu1zzV
tTVcvN+oQwxiRW37kNWboOpt5BMQ53i+PLe1QRbWQiklP4IEXDuogrUxw3Abpa91JG8uj/L/MEp/
n4eFiRBEoDWIeGiHOtt06r1QONZ38xfRjP5FEN023OrFiom/fDpkcWHi8xpUNu69dijznWLdJCiq
0EQAgeDlma0NszAU01ioQeKzSZpfODBLOv34kg2ubK3x5n74htD/8dfNPatfibRWRcrIRsFXGfo2
9mhu9t7BQyIKTpD/aSh4cuKBRJ3erUYUxDw2Wb1G/enp6nVR/iCid/pK+XN/A7EbELRI0MAosMzA
pUYn9Hk9YJBaJ+qc9HGAfswOf1mdu87cev5OzWpIEJ/z6sv0mZxOSh0BhVdUeg+WgoALhL7c2sun
4YPbxAhz1Y+3FxLFxTG3QH6jd8UIYlB65N+Sejvm0OwZsbb26K4MtXRhhFTv1ICWoUOqR05WbiK5
cpTw9781nyVqwUReJyxBpBxEnKMY9Vq9LpzUWDvba3NZPIRyBEpJ6ZiLYfSOShlBDL/n3Vq7y3me
BRAcoKgZezS3DS6TU7o1pRCZi9pB+pQeZiZ+eB+IzVVXQy25sKvSRpkX4pv/zRr+PerCwubTKObw
FmuHfAYaPTXai95cXR5ifk0XDtjJxBbHDon1IiiQjTjI6ec0/F6sveYr//4Sj9pnTZYW6G0dxAiV
ExAEwA1WDM7HR+Bfq7SUR5vKIYfhkCno8tfEetL1vTiuyfEsp6FxMU3iReDJM9n+ktYawQmvCf2y
PdbRlLg09r0Kg7jWE7iUuhLnqz9jBOFtAzJ4BhsxAfdJSS11x1jIxME1B0/4ZppV9xKPU/s1gOcU
ALEuNdBYJCm5y1Rta5SPBr//HLRt6UwAj1M77CXQ4GMi998kvdAGB9SEnxCGedYXpQhRMxrIL492
CidWZqdC3Qg0yJfNiou6dO3nyQDOlQ3uDFiNJf+G1SpF4yMCdQyQJXzqsrKzo6pMST4agZOh1j2z
b65cmKVb/DYmXB+8B7PYzfLlVpI2zUtLaY4Y7O5V6qPeAbQa2lkPV6SGoNLXWOyeB0VbuUXLI8i4
s9ztLHqA+gyn7fR5YEhNKkWxP+aWFN8EaQQWuaUEAOPYWvz5wbLOK8ohhEiRQG3hNYwJ8Md+0vqj
Z0ISGnjdq9BaLmJLT40y3Xlt0q1cr6WbMs/t/YALCxtp8OaWitEfKXUEmz4RnqxU7215pHOqrr0/
jDIYjUlBSYrcBuQt2sJ7kMxCj3xx6I+WF8jE8VX0qHv95zwxvF911a1RjHwwOZA2BmBqxgPwsLCw
vB6ynvhZf9QMSHyUsW1cH842J81jzxXy0lxxLc+8WTreQL0BKgWARo1liQzzNa0uAnIIx8T4HSr+
owbdZlyo+1jEJfNkd9DMG7lP76KyuFUR97ls7c/uB4A3alQQfgAngap5Psfv4h6rMjUhoinuqIzR
t0Gt/atR9BsHK/2ZPBG6nUVg2FGxRph01pXArE/GXbhPvaf3yTgozDqSvgyjug005aYXZNpHC3vK
G7sGOVvV3lXUSyBWB4W+mbVMypkJnylOaBgHPDbTnS4hLVViikI4GfpRi0XTzRUtIyM2rlWxPhyF
Q0N2UcUtfVuJdysssbvV3FF2RJqn3GWpghJMTLvF5X08Q2rPPLiUAWnclKGnRdjydCMNM1favBXC
B7hj22c5Nc2IXTSseysfptgW6ZCFRhYM8WAnSYPsXqEpycvkqeOVRZv+TTQ2V36dx9vJF8vrKRKi
v6z/HzGjv/GG1/nv5r/mX/uZQ8gc+kHzf/7r5Kf/7/jTMYD/4vZzvzff/+M1Q6xtPHxPX//7P7fV
a/Yz+I8jPtY5Yzq/+RdjOhlJ9R+oac2kTbM825sZ/4syHRdf/QfJYsySREYcBCm/leVVE/z3fwrG
P+Cxgo6QxiKDRB1iUP8iTRdk4x+zOjkdR0QP/En27m2l/dd8/ho/z+rFz+95zN/adP52DGdMLmEO
4NW3owyoYuEYNtEA5zGwwLs+bL1tiWty0/QRUNaOmxlXfXfXDk2/kSQUXKHEmq7bLM82shgnpF7N
0o60YnCJYiCmQZJzK+hqaLdTkl6XuljaQxC2T2GqC26UTZ+roX0ux/B7Hw3tE2oh6k7UCOUEgaaC
d5vxz2m+n9YiW8y0MAE80bQ7zqqKPG2nF6dHEiwvDGAASTGZV/AUit8KkjBQWQm7tw8ViSP8OgyO
qh6OBK/5Wv+Zcmoi+AS+AL+aUveskAKx9ekn6KFuRUohiXdT0G1fzHLMjvS4R/m+i4VNZlbDVho8
MXB9VfZfEKgmSDOLUX+JGwR3LC8/iFL+1Acj7IC5Pqq93eTWtE9jQM82BKHZS4uu8k8oddL7SInb
616pDcQ1RS26GpQetEUwRVe0Cqi3VVXmuZ3k6HbYTRsNtV3WCYzBcmIhhdQIkYEdXkt7LB6Dt/lj
iGmKg5t4JktbeDBVGbSjVFbDXapZymPiN+WEyJcltHau1uVvKQwgSNHrdqQ64ut7zbOUn11meNuw
Trx81rxUOnvlWMxrfnLaOQ5gYSEWJbsJ1H7xTfiSfgGXqHznqXLpxkGW/cqSIElo44rRgylH9Ssd
Qtq4iSvFv4/8YrhOOhjmHFWmUkpoi4y6QMybr3zY+VkxEF3jjNBNiFe7DJ/qsLb0uKr7uyqMvjVz
gaoz1zGsc0LrdPaIAtGP/+ac0PmMxXnvFnSe5tONXk53ImGHU1U9XhCiSraoBZ/ismyu8SemVymQ
hU0wiSBCU0Tst2nRpE9pkvuhoyMgM+9ZF9mTOHqdC1cdbMmpIuyUZupwTbOSNg/LiA46jJ2uIo0N
RMqZ+ZCiYJU5kCB+H7UcmoohGIE21lKoflIHM/1mpNW3UOsm2ghDWObppZzV57LK7dHZjm0g8JHs
1kbPwLFe/uK4xS7vb7LmOS0SufOpxWhgeGlTw8+n8HO6RtXUy7yng3jHw9u8yPGozsrVmVbxsYrg
CHlYbz2926p1VOiOMbXGJz0oU8gxENSy3P4pc5QqSn6tHNz5YJ5uHez0nA768glL6d06/ay6rpu4
L6zxLisgUBa8Sb6LRz11PVlpr9JenBxB6PurKe/6z9OUI/0WacZ+TOL0ZeVLzq8QLfsaot6ojdIo
tGwckZAQjbJCEFEdyku38RLNp1NfYZOiWkWGGhdvG/l5hAhHLo7fuHKVbOc1CxgPWl5sYp1rZLfj
oLuXv+zUx6d2xtHG74P1CTAmmOaFvW2UpEGrzOsejDj7Xsgsk6kFsQPTOG7mIK+EggvX7G04aDVn
luI3tvIlwYXQmpWPQnj3kMrlC2+AuKuquyCqYCvPutiNSit0AyBHYqsWe0V8Ka0fpLAoryk4bkNV
oykomGv4nKUdmXlpSJGSurLmLqKl4y8MGpptvS4+1INSflWHJNim0Wrp6+x1JW9AQhZqCOIbnNIl
PE0QZC1uS196GEVoL7s6ETZ1mUIb5uFyj11U22KqfCsML7Zr2LC+RWmfrUVYp7H4vP5s9ExhJpka
HcHLkG6y8IXqrB0f2sEadkadFdteFeuNIXM3AsM8dJZxZ9Z6tDfos6Oho/PuDDM+pPy7du5ZQBBE
pZscT/XW6JgW0d/8bUQeb4LHbAckU4twc4pqrZUTL3mwMql34sYzndAcaBtQ69Dug3DOGBgIEQSN
9hijGu9A/Knd1nhRawHE0uS/fQlnwcSNhCJ02Qqr+tkwpKKSPEiplOw0H4o92gUl13QPnUbVMtWK
6EZLVcp86Mys7dHSai1HX8SDqpy1ihyJyQP9E5WtFLW4GUQFifU0K5+9Em7gMKNdCkoT6GGFHiol
Jdua6CbvL5uGBZ85GwLTJwcVjiw8ZrhwFgHxEEvqkA1C8GAUFd1LuOpuMWTN3muV/CGLstz1A8Dv
meBlTtZ+zbXma02RcKj05rmvJ+MY0fR5p0/DtO0DSvQrn3e2SzMR6XyaqTjwLr+dp3fRJCItCgci
Ch8Uvw3cwTOqh16Z9tqg+zdS1PP2VGJ7iKLGugHnp20lxKRXvuE0ZfDXCtHIRpLEILQgHDh9YMww
iwIl72HQVz2q9Jr4qPpjviHe967qRpLsvPWCg1kaxfHy5M/MNnMHu0I2aGbWQo38dGAa+zU/nTwG
LrV6q7QcjyCNQwexnWBL0iZZOQuL7Os/ZwrxNm4IbLrAZU4HHJMobdQqih40K6mdzov6q1L3NNsv
U/0qbMrRLupKRmLV63bVZIa7XswmW051ZVvkkuKUUdRux6rMNlrXZ45KFtYVo1x1+8Ibv9VBqrva
0HzWq0La+rrir/BkfbheeLAEjrNA75kTF9JBXIVt+CC3bbgRYmVywyR6iZDPtaVUVZ3L2zOvxnvH
Y745iFgaPK3IQtAkfLpa5iB6rTAl0UMZGE80iHS7IjUDutaCH3lk3eaWsoYgPH9ZId8USZLPIsgW
fbCLkFSLwykJRNjDI60ir+HJL+KcM+ppvQCHDblDaDRQ8+aPwiTz2EYKLf6iTvt6u6tIOG5kuxZY
+8vrcL7shOiEJyIQNv627BHPfKMLhBwLItWD6ai58VmWu4epAV41efmals4HBgtyDUoQNJASOeFh
nC47/PNx045N+JAJk5Y4FeQ9kEBpviza1TBVv9RMOpKq3k7CjORMZDpcQ/KNtSPWwbTrQkFsbFnb
d/6oPVOkTb6z4Noaw8/bV5wejpnAnm7JmXYQguSFy0U0kJZhP0WgxFPlvhuk6bnp+uAqsBLKFBmJ
+NRWkzxR7JY6IRfb89JNO+gyBerES79ZUTvcSlaS/DQpupCokxALimu9VV25zpS7DNDgra8L40OW
aPLL5R19o81efD0tAyabSaqFWs+85e+srmF6OQFI5j8k2TjZXmmWm4Qaxj6zOFdhKyku8YXspG0o
u34c77yxV27GehxfdE+y9mMvqzCvxPuqHKgLtlHgilJDtwMlHT0wDFs24/5anp+1QWicupYmJ8Sa
WoPnuWqlW3beaapDFP5KZlq41qpHE+ngT7ALF66qxoNbJsiTZllzN1Yxpdt4KPZ9mZrbMtMTZ2ws
+UpG/HBntoRFK2tzduvpPkBYCB4lGoJFbfYz3y0NKqOibwyTcBwLv8X21YWbaVO4As95e1SWO0CU
RQmMTnTc9kU4bvm1lEtD6j/URjm6qlYYV3KWIwTHS+RW9CfZRVw2m1qQpk8QRimwgIbtPY2qT4GX
TXf0HObXiZUAn1aL77KRPrcxCs+8sk/6OHz1+jTYTH66Eeuy35Vy4+08mXyT2rElqNyVK0/ovCiL
2WC45gAenVKDUtDpopliO1acKOGo1EgPTpWcHK0p+GfGlVzp3xm8i6ktTBgsIyT2YQug8rY0j55Q
kPgS9fQYhlwsrzPwaf2BkF3J7tW6oRkhMLYwjBWumYp3WqWlKy+QdP4m8AVMEIUmABk4uKcTFRtg
k8OopceyM57CYkdZXvBG2/gRqYgGNsamNuIbadpYdBtX43CrlNauH9q7IvjtyyHMdtZKd4507r3w
RVQhYRubVWOWwdhUoltKOSk9Tn6j7BWPRJg0hvJ2ilQgKWjZ3tBWKz51ZZl+6rU622WNPjmi1+Wu
aDbjpu+rGvIIrfg1tW1/zOJc3BTgnvC0YvOPj8n8jhC20AEDNnlpNAEwqKUUq+mxA5q5GXuUpkML
2NjlG3wWHnFKZPh8LAYgwfwmfPjuBicizC0oxqZHM+jqXdz2vpNISu16Y2uuDHX+NKKdN/vVtCwo
/HVxHIIu1MW8t6LjFKa+K49Aq8EBU6A25MiJFXFtsz+Y2t/jkUJfvI2yGkVVp4fxMUrMq9DsuP5K
c1PH1j5QpU2hBHeZWVwnSuEAgbFDYV922a5XRtvsymt/WHEM5tmd3nrS+vMDQnIfxbdly7afNg00
k1VyLGJEmguNLJcaBbs+74K9rMc4iKHZ2Pj3mhMJw2qA99HwVNCpa87ZQ+Lg07uoVagAl9oQHUNV
nXa6UVWfvLE07gylvw5g2YPaT1buelVoZVuVWtCjY39IM8G/zboarJuA8PP1GFfS3hfJSWQeLO9C
Mfp3VhOFt43kPV0+l+c3FZIk+CUgH6GfjgrG6ffmhe4pCkm9Yz3R5soOpo7eRZqbQeHm+Ek2bWtD
uM/NfK0V+TxpIZO0IGUzM/yQNXjL17+7EUaS9ZwPSCVIKI7bHp60zlSn566Tf4mmP31pJEStlUpU
nMgKPZQStHTFlz4/uHzBfFJQLKaqt3Q45HKgPaKbgqNV149ZUclHeiRhA8qybGWVF0CmOchhKFaY
Gznrj+uLOzlGUV8Wbc5QQ76PDKgdBDNW7lohr2+MtD4UsGocgq51C8gfYTF0/QrwHmWDQzvC/vfH
ey6JM60v/gRB11tE9m7lZfjaplYZw6OChCrN7HF9MPVYe5DN6SWs6n2lZ+knMU2ilb6T8wcZ/+Uv
oDveHZD307MG50FZGnIdHSVP03aCjlaZJXfWij0/N3/s5pxXIB8GfugtnHk3O2Ck3hQrWXCMqqG7
siIfjdUgLjaTrn6qpXFFL+GDM4RlV6nqk38ltTT//3ejqaUe97TRREehtJ6SrIq340Q+lQxCf3V5
185feeJjk2I6OEW4bZY1iUou+6GGxerY9dKvvKHnWfLk6jOsvj+TsRF/gXBa09X4aHIMCiWnBC0R
fBunk8vLMJX7CGYUKVKEW12pP/sQ5+4TXXy9PLcP9owMP+VVKCmIXZYdSUE+dFPN23xfhnK3LZJG
3+vh8NrKfXEzgpdauQAfBEpzspyzgXcywxMW11EqEo8kkyzdT0Fm3GmyVG3NIJwOU00/p6WF9FJG
3T6IjemWWp15XVK7erHawq3C0riqAk/eV742UVupDP9n2zTDri2G30owxI9ASGonneJwBaLzwf5j
quZDhgthsSunmyEHsNbqdMDdV5WhukVXRA9Crt42Bn5mVgm1O1hQTl7elw8XCswDJXOSlSROF1d2
9MIia9pSvtfibAdo5bqpn+L2tyLIrzhU+yaAxnn0bDVNkSq2GjvyoWDMr1VvV2epHWvdszkJFjZG
d1RP2kd9u2JTzleFgJF0yAwlMug7X6xK6sGhBHmWf5Rz8di21mPdi8qhlM1bVazSxz4rgxX36tyK
zSEq12GOK0jlLs5OUdRoyZaefySDFtm5lZmwo0vt7vLKn+esYTh4N8wy45Dh7Pe5bvhHvdzKVePG
VnLdaVbkUDN70ZPpZTKbXeoLt5U6/EDiY618s/oBi5XVxtBXws7yj5yOrdCDFNJCS7SJB7dtIW87
K74TEusl9a49GjFTa1oTtjg3CrglnHaYHrBdpF9OD3zvlbHaKTnWp1TguYI2Mh3b35KPiHdaf7m8
3G9ZxlO3kTea7A5pPKo1ZwW9pFGiMJRF/6iU0aMo4YQlBXzkY5bK9HAo+VYdo+o3QYt/M2ehv0pi
ad40qp7t1RpTHCMcaOPmWLf16Iu/o6bQkTtKABHYhVm+FrVHcr2dys+kFvoa7kF/JxgxLISqOqQ3
ghUEsevB6+jCTBhtQl+GZG5IxrvIpPFM1sb4IJtJsfW6VP+hCGXiNMXovcBD5t2abNKKqflo77lR
yDtQWIR0fOmueErZWnERhscWHNS1nk6vINjKa08Wtkont9ea0ZF5n0KSWoafbyhkS8+FUqykhs99
U6qrRNRE16jUIEF6egAaUSXdW0nBUeMYwjoe/7amMtx1VR/fEuWUrtS0v9KkEX9fPgwfjIsDAezY
mFUoefpOx5XhtvSzuvOPPuqudoSj/5C3aDp4o3wUceKuBvi791nUGCt8zB+kWingkWkkbsOloKZ7
OnIuACcuKSYcRZmiHXDG342XRm6qyEnhlD7NPkXSe9dWIXwWh8Z6GOVR3kkYo/uoCYKNVoegggr1
PjKNh8tr8oEHS0oR+0oWFFZa+KNOPy0UYE0mPWTdR5b8vSAN4hRfZGABYONRhI6H+JPexLetTrTZ
y+l1a8SvNQysd2Psr7X2fmCB52QLWU5ExsCGz/v3zufK6TWvdGRo0TKMh+9WPiPvjCleOQXnzg8V
Q54WnB8S39KyCJQnIfle5Kfu07y975JguK0jq9r1XaWvwdw/eMSQmyRaJXuLoVuib+VsUkJd7r37
lEzbJra6aOuXfmaXht65pZJ3TlLIazSGH6SNuOCs3iwMhyTEckezUg71iiYvGurh87PVStWcOods
L1fDr0CADTvt9GCXtCPmN8pkz+0n70GZzGAPmVAJpWllWE7dFMK1JBpoNxWm+Ltu1c8rJ2+28wvT
DGCP3Aw3Eeo8cfHgTr1QdpOYmvd+r6f7XC51AMpT5DSV3H7BgHzPJKW4HZpRvOarzCuzRPU5aoOf
K98xj3P6HbNohUolBN+RKsD8Xr07dlZMn1BTesWxnbLiiw5ZyxUBZIQrVvXuSGXX1QnW9rLuPQvq
2G86/Hi3GwenEIbMTYtxIw+RdtsLsMM2UxJuhwJVtWwchJskCdY4uOavOflasg94iwBVoV024RQ9
/VpJI2GeY0yOYjm0jjhUJP2b6NmaJssZJuuPjzDDwYaPncYZw7FeLE5MqOD1nuITQrcR4MUp3Q6C
WbpmlSVbPchql0c3WbGXZ4ZgHhQ8NUaA5gNj6SFUHGEDRKd/7MnEOKSlEwRE0nHlGXoryi+Wcr6V
c6IAqnwkXE6XkrgV0jyxsO7jOtqRJiGjndlQGthte2WFsAr4ipv6u759TbqbXLgaYvG+657lPI/s
obgRhtj1oe8Zwn6Xl9FWK57Rf7XVsONPdeVjzwBTuC7cabxejBeNKctu6ypDiqxMc+G+oWawMdIO
DvEq2s1x0BPQuXifhK3gjpX1aIy1dt2l0CZniUfZShzEjCy/aOxDkOxXK7fnzMYhJcR2sVvEy5CA
LxJNRORxP4yjf2wpo2/9ygv3PkHSFc0F0C3r8V4tKAMTMvgHU4yiHcIrvav2QbtrwE/5dmOaLey7
LFozhq8+pcgHYGDT7vJnnt0a9IfYZzKIVBZJ2Mwn7t0d9zK/g/BZlB/7JrS2Wnec0mspJhGVxlLq
Xh7r/EklpsLR4IJS95q73E4HU+MpxlskjisEU7+vcvXeCAckQKMOt9EvjOtAr+Wb2d9VczO6gcxC
pG1Z/KG0ISTWlBq3lz/oPNqD65KHTiYulgHKLmv/5tRauCCydWzV2toNbT1BRSD6JClBDT22MGfc
VZ31FU12edfTIQUNQykLLr2V7GE5pDvYWj0IYcv6yQQL9LMoBbLB9HBV5UZpfc8eLfM3WGXY2C9/
+dm28eGkECm/4MVLZ2GqGiNBJomeepyCfjMNoeEIcv5AbY7ngtrPnw8GZJNcFk7IPODptgHEor+q
0tRjGsfjra5lmeNlFBobRC/28DjIK+OdWTkmR/JFRXKMW8pZOR2vyWrqtn3L5BCRswsZni6jE9es
3IejcArRI+ckgtc7HSVN9aI0K109woA2OF1RgryxlHIlofCWpTqxpVgAqC54RkUEE8ksnQ4DOjqC
WXEwjqkkd7ei0LTPeez3blv32qOpZOLMJUWEERmTQJ9T3DsNWEtj0wtAYjat1EoQtat6d8xxTnx7
Ckbvt9GMxos51t6nvq1gZ/MzUW/s2WF1koD0DVGc2Gd2N1TmRjZy/2DEafxseT0gbt1ozZssU6PU
hlGu3mZeRu+IOOYx2rWWll5FyPXavsDPDhDO4rsVdPtCJI3rWF5FB+/ky0Fhlzq82rRDJ7JLgcTj
AQR7GSPPZuSS0GyKeJC2npoAeS/8cPDtzkhodOLZ8lfu8NlN4KWi7Q8oIGE5eqkL35ioZQrawhKP
apiFmxoAMOR4tcpXJbGrUGhYOZxvDdInGwqcHlWxGXeJswyp7OmGNqkWd02CJK3Uidem8VXqlG9N
a96GQQI+ubL96Lo0v+XB+NgnsS2B7S6jZK8Moe1ZDgnTjaw0exkdIsF4rdvfifpKPZgysUxJOLSL
Mtk2FJRDT3AT+UGhRgEvwU1BISkjaZcKz2Y3NlDwSw+QNG5zKduIieA2/Upp/CwYmGc5U7OAUSdx
uGzLaHHee7Ev0I0cOyJ9uapvB79MfoWgrC9blw9HokPir8IIVd3T9ex9JejMQJ3uu8hAcUxUbzjZ
2dXUNMnm8kjn0SaTIqE8C1HRGXHWNAUUUPJ0q5zuc214DGv1Z50kD6YOAjDv6n3Y5Yqtjs3vsELd
UKvtJEqOPY9yHPRuYZLAF8uVw3QOs5m/iEcRPxLuJEKi08nHshyKo4iWaVAbjRO3snqVy11gG43q
+f/D2Xnstq21a/iKCLCXqbpk2ZRL6oRI2+Ri7+3qz0OfSUQZIvID2cnAyV4kV/vKW1bg5PJtqfbm
PokV+xy2Cb0a81QlhoKQmpRuLIVqSWvm9pOl5eom6+Jyodd+c0pO8o/QIwmteUbO5esHzGSSPyuz
FFcanfBo2AURYFRdFiZmes3rPQX8jo3MzNAngQx5PUrbObVaoEbpRuR9O0XtuoirMzaOHbHoqg48
+1uTORctc9SDGYt+7Y2yv+rgo+xNEcBPrfPGemwD73cXTGAoIQKmMlKiVSvpycIyegefzJ6WziHE
J65EgMj2LIyJQj1X9EBqXMvkFmydUOwtXRi7BG3Cgsyjik+OIQ2PAhONVa5X8p4MHi35FOFpz9fK
S4zc0z7RSpNTCiCd0qdoZZQlzh1K2QzrIEcyY1SaZN3SYF9hXujv28aSrJXmp7xSplM2k2MEdPUs
2TvauHPSpPoVqRWmzaBAvGNheP4mrYd6nzpxSt+1gwU0WGJHGUE9ss67bVCHKFcNqjjRfPyTDKLZ
t7lWv4qhs3c4Bj7bg+KwEHNFfO962XHrPMt2NPT7rdcaT9za50oLnX0joap+fzm805hnHxg2CqIN
78knEdr1csijUsiRVveumalcb45R+88+FqSd740g/gt5g+PI50oJvSe675YrdB07VNkUl3IsbFfL
yTqbxBL7Iuir/YhzykPdBHA5Kr9/yoGWPAxeZP3BhUTbUPCXVzjxVgeH6uvCwr7JoPGSmYJ/fgH6
odxx/SKt2UfGEAQdRjedsg2wc9mwfIF1por8h9X1q6gF8pH10Na7qC+VJaTCtG/mHxI4Pvqt2NFN
UqvX4ycFPY4KS1FXDUPrsyJVAJ6t3j71HREpAciwV0JRfGoMv/peSWQpDYpcleJ1K7+xl/xk31vr
s6eBhwXaChHzCXE7O+wGX1PbJq8tF/JeeJTNIma5joZ1NvvhZbQbueXparGJwlaj1B5WPxLIp7+U
Jh5eaDhUb1rrmauE4PAxLGXnuYiK7GHQUutJqpJk8kCLdhDCkpWdywlUdTPc1WPYbs3eV3eJM+CW
lVcBXfVEL42jKmrz+4AnzWua57mzsIZvwpIJqAn8nOicWtpN6zfTfEqepd24GsqKKBZVoQvmJtwD
/VXWZdGVC5WB2zTYQWCcy9oBLgvuZm6f0YGsz3F1sF0F4cidlafjdxII/1E4Oe4nUSlvwlJpdqz+
dq/3Y4Hytt7+bgIr+wEAr9xyoqprFZOlhQ9xc4FQQEDpjb40OKDbTGVotVBPscBycyQPoR5m5jFX
uyXhlOkaulpadE2mZJteMWmKPsc0aaBwZVWM8JLV+rHNVOlzrXanFC+Un/fPpo8HIlOkgAiSYt5I
DZPAiNsAM1Ik39NHdCSzteUF1T6v1HAhNb/NTidDHqovdNvfi+TTp/0rN8fyRRtsNbZdqR2S3ylA
42dyUPmbWeIr44RjcI4H8VWT4mLTF9kUICbOqy8PxgoZmeq7JEkhoNzcPAzJkHC1SOFXM5PaQ0cS
3q40SopQgAznz/0vdHOXv/OCaW2rDgufA/D6qYcmtvH3rG0Xiwq0A2WlWpkCG7JV37XdObIH51Ey
0uHTWERLbj83JReGnvDaE6UKTvFcOq7NjIBED49buxnDrdy9WL0lbzp05MraDFbR4C1Vnz56WYut
PhV5bJO3vX7Z0vCFFkWS7bI7o83YSuamzVP/iWnFFhFaXnC26S3VKzPolypMt6klr0sNHQ0AUDYy
T3E9eF+GThBlle3WYlBe5RQBNi1AWWIs7ewxahsFJqvn7Aa7RC7ct+1xY8RKtk61ysdcpiBs8Iv2
3BklrbpikL9DG4IfI8wRVZexQVVzKAI+3QgVsolq+TwaWIAZYdDiZ8qtFXgDziBGgG7UCIPzUNeB
9U5H8Lcsghqe0RDv2qocXAlzTZ9iDhZPoVS3WBRhQt8mkr7KMTYYVwAkxaGUhTgF45ivjRGysG57
Ry8t8mPot/VjiAfZOis6HS6yCjkjsfthbTay9nZ/8d4COdnawN2hOeLHBhVmVhXA600RcRPhEChp
Bl5DLSRGbJweRTJiGGXUarSu+bQPxPSfijpW1mFtig3qN+2RWPFV1Gq4DSDgQWBtwAl4SVc9Wp4u
trKiLoEVbs8inhWMAthHCmvKXCxKac1GqkRM9wsxnx+enW61ESq3P4qX+1/l9jKjCYFS0GQJQ8g7
l9jpR5GD+6k1VxkvBKveaegs61Cr+dtgKgsh0+19wQATcJQ7E7Da/IC1sj4LtNjADbIL2ielqo11
0vbS5p/fiMuZSaKUDgRnDvQxe1WniyBpbjGoxF9tg8lgEvwMdDwJLA/kwf3hPngpYOy09jnKQeDM
5YALJWnwOqJPOUodfU6r8WipeV2zME+3EEOIU7wXwmF4GIIOmcWbQ1Z2jUl+4Mq+/91oArDzg4ey
fiXX4Uo28wcx9OFu7ONyG1aJ/qwG0ev9N32PM65vYnp6E0yECB5c09z2Fm/7sVOKUXPrMYq2WhJ3
hzEV9qU2vGfgFMM3qHhcCUaZxZ+V3CzWJlX73oHy3YSD9liqwRdhDN0j5IXmoRi6fifVsr3XUGPf
OblXXXwl81fBqLdHL+4o3LXVwxDrq9ovIWhXar622+QhjIzsKQarnW0tcDSrEurypvRFcApTJVuK
vaaDdvbOqLDQh+CeJlueJ8llMBSl4zS6K5IGZXzL6s9xRoilRbHq+pZdfCkl50JFihOPTgGwBsVq
v93/8DepBtEAxD1CLZJoaKmzg8sI0BMqE01zbZhJx8YwMLqGV/mQJXazQVTuR23U6Q60smsWg7YQ
qnxwEuH0NfXdyOMBrsyuwUxRQ9FZuebGgXFW21qN0Q3GJFovgSTff88PthKZNxJkUJohy8+L0Yol
hkEKM9vNukH89J30e4HV/cIq/mgjMY3EkZOEEYt4OhH/Cr0kM5clCVsDVxtMuDVxJ4Fw5PablBNp
IVXh2ZLaDGGq1NobifeniKDs3H/R29BiUviCSoFKFaGmMcvdolDS7EZLHBcrgLOqD0/qkCTPJlXr
9VBkydkJuRITjFHvD/vB94W/MNV7iKdhQ86OkLGuhE610XEzOkC73PGVrZ/jQvo/jIL9BWc9ixWM
8PX3TZSkDcrGc1wJxuklFvJZU/r4+f4gH+REMMPY3xMvf+qXzD6h0fhOBdvLdvNYu9AlxK8U7s5J
C/L8nJt68aJl+vCoW+3n0O/lZyNIjJ1XWdUu1tPuGFl+fWqMeuGCu92oKiXVySoGpzXLmsN1C2Wg
ZwQuC1O64bvUVvVDWMAc9JysDdehXCMPZnbwwkOOoJPk6fbCXXS7rrhdHYbX4M3z/WdLu7RlX4kU
sgodW8dTl3bZpqoxp9Si56JChTtNNxQtl6BN04ReH5FwBAispn4L6gjzmykOhGwPhWK51ph9jaMW
uBlCFlkXvtC6/aFJbbtwJN3IvyDwqJAL03hFw46+wGzyozZS/KqURpfYrNkPpSH2uTOKCb5ZPiqm
v7PsUnnQQ4HUi9YlWxu7lk0HjmFN437J9+oWezIBE4jUoahMsqvzrEiW8o4EleO5yVNji9M9tVxb
hMn3iM7KQ5UOOeYEtvJbdnxcewGXDGO0cfoeqBHMce2zLqOoo3pjsi10ObjkmkYpSeNe/+eNqcJS
5/kIVDj45uzeUCSlXKjElIouzIvppI9x0wQLW+AWbodqIkt8InprBvjn2dwAOm5ChW6Z62cJFqxB
gMVKKOp+lwz1QxAl6caox2GbNrK6c7TmtRrxVcp1z/lv4YT4YFlyXeL2zMKcwkHt+hzyJJT41FxS
3G5QoqMfjtkx1w0SIEpIIcr0Uq5/94Kh3ZhpE+3jyhouQiuODczBb5Wf249OjoINOV9JWjNgZnz0
1SQ5Oc1SVn17ahBaIJdPYQco/K0wLA3fSgoV0x1VafzjV8glZa2CKY2+GjTrEPThp1ipxu8ZilcL
S+K9eHK9dxl70gtGz4OG8xxZIzWjFnZOb7rO5AdsWee60PJV5CCkJZ3G8VeZ/C7a/lcW2isAasfU
bE42BYlVOhLnQWfBY6YPH626WrX2Q2iiJoBpT2WgKOn8m0AmtBPoLUhfTBBapLeom1zPZxBkYAP9
QH8KbP2/tBX5UxL7+cbR2+B4f+nc5kRT9gD9fQp3oFyq1yPJflhJSd6hG6+gM1hgabDrYivbVgAu
tlPivhAO3DavGAshK7A3RJkOzIHrAQ25piFSx9pT2Xk2Zf5E30uxgM4rYvOXmjrGySzSYNVN8b4R
2fzmBVtKIvpbbAYSruKhtSvbQiDXZy4FDe8GH/MlQoGdkv0E4kZP8/rhJE73bNBq0/W9J0ABeYmb
+xD8CvSvUqJsBIJLbWQ+tGl6xqG8XyPEs4rUn7UxPpt+9VBJB9NG6+hNgm8s5f3KkZ9K9VHYz2YL
4jaIScS1TenQG0f+qQeF21eHOtu3krW02D+I/KBdEEXjj6sSMswlVknux9TkFwW24HNQTuYDY4nh
Wtjkz75nR5sKkY6vjalUaxSp8n2VSwsMm9sziUwCz1IaBu+54mxlIfylOn5oqq7ZCeWcx9Iz3u/b
ptMflbYA7Se6T/eX8ntuMJ89VhXAZ8B+SAvMQgJfqc0y6H2yYSM56Ua5bWlUBEa2iapqGzUvNmh/
XQKSLovdOKTrJgAaaWbHpMg++7K5LsaX3s7XsnEKvHOme6tQyt2h39ZRsLZr9RBrOAphvZ7WL/ef
/IOLhG8Fb4pjRAUrObfKKuTMSoNIU13S6v4pQE71xW/7ENudSllzl3HBW62/NXRJ3leVbmw9Afe/
GgGi338S/YMDmgIPdTg2KLnv/ErrVZFi+ZbobqCO4A70hxBfwzxRL5Hotk70ooTPSRNubCk4FIhi
solACgxbySi21IwuTrBTA+nS5p976QRy0ig/h9K+NEzOzF9CfjJQ0csveJi8mX5xKJz00FnqZ5Ee
TVnir/iuFVbbznvyWjTVkJBe+QFAiDr65anGvlDHZ+j0r3GKY4dR0wcZJetz2jiPk2gAqcsSff9d
HXi2osiD38VcqLBANr4+D0x0Sgwlb2W3RJVJlzj2R29lRl+kvls3hD7CugzhGwW/imYjThWawHfq
HPT/jdqXHi8ov3WppvVdsMt9CPOQqLNUPja29n0cgEJYafzcicgdcRCrP2WICsnG4f6EfpA8oCsB
M4IUE/kLbe64iGAManJlM7p6YIznQFJROyBbvCS5l+zEqMb7sMq6xybzwr0slR5g9CgZVvCpm41k
yPGD1cbNMfBbe4mscJuiAWAgkuSkRfvLnOvqd22kDTmIYLevxSnE8W8lzM44KHZsr0YsRijuJvV3
AtFhRxDX/qrTUeyMMZRXjpO9ZV7Sf23LauEQ+ejgpOkLtxYUA42L9w3yV8rc9aqnhzGUNmIh5VTp
6jfC2wCl3cx5bpNA7E0Tix+tVMGoUWk+WYG2JK843TKzVQfXFAEhmMh8GnN2+7eSExqZBr7D16KD
gkIAGAEYWw9jECwFGu+5481YFPXIadBYvmGMGJ6ROW3tDW5lD+0Jna3zqBfxyYC29uhHKOMVHTQZ
nKGDbz5g2hoUUMKCbYPxgVs42aRhzK2Ya6J5dFpV+eFIvnVQS998lofRetSEJy/cK7dtdUoJLGmw
SxzzKiJ+15uyUSJhF4XTu42cnKBV9K6oaXyvAlmlHiiMVcwJvTJ7S3+u5CF4kAWNc8/Bh75uI/+E
MKJYqXYwPFVl0rtKEtpPnWFtm9yqzzgRFVsyqL3vVwmAtCK6NLX00zfRZFk4aj+KvHTgiIiJEeQB
GLl+jaQZddFXjfYUlskGkQRvA4zHbUetWTu5vjDY7V4j6iJPpo8F5MmaBzZA9+zAKArtqZcaZV1I
mrUpqvLP/bPmdt3C+qFdzJlC1sOFdv1GUTiEOVDU2PX0IHULu3oZhGM8jlH+z7n/NBAtUupaOADI
szodzHev1dUqdi1fSg9O0f4uY+cUdgJVZyU6p8T+qzJK/lnDCbi6QTMQ8gpQWVbf9fu1mRc5oZxk
rrAc/7M2Gt/UIXjT8wgwi2M3hyjIvN39T3o7b9OQ8AC0ybblhkvnwcq2krHOXMm3zbPlF+q5NpbA
UbeR2oQAJH8l24AvaqnX7yV3Wpsg8EGsA/RjG9aDTc01C7eWmairXlX7lRS30cI2vg00Jj1+xHGg
q5EMzgGPlp36HvriuZsORrfnCpZeqlxvnsrQ/uGU+pn2uEINWhvOmUeJY2E/3HIDmMu/h58e769j
XlihNIZRlbujXK7a5NmLHyVQWV2LtWCHw5VsvHlJe9CBu2fNz8xuKaYhG1SmrwWWrbnxqSB2j+r9
WJxb3LAoq3+38/Li+AJzMeUlcJaEGj9aCeRbyLjRtIdANf38rwd25DTN7UHgat8hHF17jrq1nWzJ
8+2jpUDHhfyHK5DDdbazZBmKtBHIOQo4kX+MRcDHidLPg52kqyFsyos16ktxwAdjoloEe5zj3Obl
ZlOhFoNZjaaRuFN73wT9qhvViyElG6EN27Dw1mWQE239RFziKcxfE8d+yVppzeV9Qvr/omvBPu2W
9sTt6QwuYUIbsTQB8s0ru/2YDU0eKakbZt2X2rQyKiKyeRz1BFWNIl9Mi28/Agg8TmfCIXowHGzX
05urZSF458aNWz39EsWxvysLe/wsBhXIlSrgpsd62D1Fleoda915SdnQn1JREA1ZCAyWHhizlWP6
2ktSp+IY5tb4I3GM4O3+gfRBqjIB6Dl4iY/QTZrk1v9eh5kwAIKVOcrmBC+HCufKc91pZrXWzehr
79QXL612ZUaJb6VIZvqpGHEtz8g3Fu6A2wkiseXmJKIFk0Yt8vo5Qlvxu7gCvSiXyJJqUiftmsop
9llu0C1UsiWRttt6M+MRdExHJT3qeWMKxGERZlCyXNHi8q4mRb41ajt8TEp9V9u9cs46dAUa0Yeb
hS8+xTPXIRoYFBqiYPCmDoo+25OqNWqS3VqNGwnZ2Iq0UvftYEgnr4LhkdSd9Bz4PZShvEYdDUrv
N8FPwUgIwx2Bxm+6xFmSy/lgtZIfAoQCFMUimLuqRFgnyglNGzepVfNAJOudDKNIN3Tpsm+AbZ1t
G/ff7n+H2wOQuwJMzFR4NlDLmt2+9eB3RSb6lkI4KamtRBYGPsid3R/lNoYBqfROEkHnlP7j9PO/
jtmwwPGjjMvCRSyjAj+YVHtbyeXnMXDEQr/1oxea+EOwcwEIMMfXQ+V1XAy27eVuL4gbPDAt1ITK
ceGefe8kXi+fifoLvILDle82V7CCD0o6k8reU1jRhTaHOD0SQJ3TxDDXKl412zwzfkpVlD5HvlO/
pL18LJsS0oFFlh2XEewNOglbKU6qtWmMP3qio12nemIFjV5DTyBGojo3k+0gtfqvf50N1hapCaRh
8J/UDa8/UWnW1gCIwnvChZ5aTQR3LzPTat+VlHDvD/VB4kcgMgWVMvPPsT+bjipBzxdITOFC9/hR
k+m9iLL1tl3kYyQubGcVc3ofNFmigW+PkxRjXS0svmmIv6dKwyuP8MukcjdZIM1ft+4bq0yNun6i
5intOlv4W+EM9ufWjsWhizJxaI2qcttAO2ctXohLn2C+rTXUnKZTBoVj9pc+R2KJQVgitzvrqUHw
+aGz1eIoCn/Xe5PSmxxu05CdHWj6SH4efRON6R2lFgpgTc7xkkstDkRxEeyGQP3ae2l3yITSbO9P
080j8mlI/iiJs5S5mKdN9df+dHwf3sigi0vrFL+DrjOou9jlUTaizNVKQLOaSJuv98e86cFNLmYU
U4lTCTr5YzaonyLEDq88vCSa7r92vgPHyAhRkYlpe9o9/Gv0VIODpKn1uq+k9Ix+erKOzDE3VoGR
LyUF86vv/XHw2fz/CIWM6/obNMAJgOXZ4tJJzs9Qrb8mmrHHZhbjriJrF9bk9G5Xa3J6978Gm21B
8mZByd4SF70R9oOHCDdoAcRy73/i21eCvDi1cwlwCcxvblel9dWhb8VFrZ3kzY498hBmeV1i2HNQ
yCoXlvr8mKfUoQBeJJRhp6HOMzvmVWo6wkt5q843fo6GHh2NqM7XwSAtXZUfjjT1cEhTub3mp3ym
S+RwTS8u+IXYxipFv2sV9602rkggw/X9z/jef76eLd6LyBf433StyLP36iLYnBzzMAiUep1r4U6z
pw6WQEaw6/txPXrNSx6BPKIkDhvH2hr+cJCTcZcn0eMwDnAsKIzHJDEENyukVXa+5p9RlDkJP1oI
/OcR1TQHE+lcn0B53OmzZ0VKz/JC0xGXIB9USCCp/TLWarrNW7QoMll0m2wwvK2e90u550dzQrPL
QM6RjJZe4PUGSiO7LPG4ExeRGPpKaULtAR1db+XLevqPxKPpJekOT+8JGoVr/nooaTQHoxRIcQXC
SrCs7c215HTdwrzfbtJplwLLY5kRKc5bm14QSXXY+uElh9tIwyAiFINNuLu/uj7apFwNpGgsLURM
pp//dfaaCB1CU+zExXO8p9j3WrekLnsqpK5/EmipHf+X4SauLmoXuLrMLmTAOzie5OxRqB7okJr/
EWYWW0eyf6qx2m/vD3Z7r/AFqZHTKzNAzM5rIKitqnnYyxxzfWus+jD4U8gFcl1N2O3jxL6EavXr
/oi3i1BDboEP+V5lBvl6/TXbUc2DRu9ohesm2OK4L3fIfzarViu6hdP1ptpBgKZA3qHgwQE7Qa2v
x4paA1JVqhrANrSdWnm7nkroprcrKMldfZK6WtrYgf3TyF5VXz304jHWL1n/KUguVQnsUD8p4JjV
gJJoPO6E1Kvr0ko/YbngrZSu3tmxhppUtvDYN7kmj02Nj3rlJNUHyGda9n8tuC4XZu+QYroRLjmr
MNG6jWNkxK9BaG+iwsi/hKgGrsy6Np8UuW1PrYLSS2g59cLK/2CuSHSg5pJ+GIQCs7kyyro0wwht
bpzNlIepPX/oJQGvFQD3wktP73R9gluTfQBQBQ4nUpFZywkNf6NwEql308BHtQnlwF0vl+mX+4vv
ditfjzJ7oczPc7P0/IFSpg0+XVNxb7CVfaTR2PL8JYfw967h/KUmBzbo6VgJgky/nkhFQnzHLqvB
9VNlJ1XeW26r3jqqIBYGuAKciu6bFPrnRjmn4cXsTmHxIsLPQ+ga3lntf/m2a4QXdbJfHdZN0a5z
8wJUzo3zH1X0sypPSffbr31MhhHh2anqb3v8OTbnrP5ehHit2/aq8b51qIsPzsmx0XSp0f7+WucX
vz8L52fnaKvOLGFdH3D2WzvKq2Y8S+ObLG/JbqXuuXbQDAv3RvGf0x475TO6+S0lSZw3Vlbwn+Ss
MyNZteHBnLSGfqb+l06KVmn4i556FEBjqX5Y4k+a/pfAkrc9nTDjNFQnRf2SO092AwpK3aTICUtg
uK34iOnJQrRzk9tM7pmATVEypjZPCWH+/W1D9AG5FAjChjZl4yifUeE3ftVO7z8UauCjDp8oRygT
+jkD2rdCe9dasnO5cXLjKUgrJsQgkTsC39Mu+2s7J1FvQ+jyOrcusbEU8inMD4NR/8A/gmJREP+h
ERhvxtj4peDPKCs/woFqX7pqAOMUuOhpp1aM57j6ave/R+WPoxxiG06H9NToPyTQFdmYP0bZQ1/v
wsz6omfqs5H8sHo6yKhjrCndLZwKtwEMMGFyUxoeXLk3dF9DDgKrM2PNVQUcbC14k6iergVEnZ2e
GukDkv0rzSmMhWFvWrrae6sOTOjkBwfQYRaSK0WKzJnRD26jM0mhVRX7fkQAMza8eq+HoPLQH26V
r0Lz9nWSxq9RoxmPIovzS5S1+mPdNN7aBB77zxc2pRmcAtEcBdd8A47MosgIYuxo3QpR2gwB653e
pjZGH9mqmMBo94+w24MShxfOEkp/mjOhQK9XE5byPsbVGaMhe7sb8iaFBNsvASJuGqR8bG5pjv5J
RhPR49nWsaDoqkquQm1PpKPHiVwfgTNjE/raJglrsA1opxlrX5H8deiD0ByVn6GX/jKzXFulZfWK
3ui+jOJ128O718ZFS/fbo3xi13GrU7cgcZpngyLkx/WAxEGeGx0yX5r0ZjiSWHu4Gb3SZtH+u//d
b+9C/od8euRMQSMD7b7+7jjrFCblcdlVJdjZtRNUu9bP+q1mLsXOH+wvmPpcVAbNxInicj3SmOhj
IPlAFywkzza+ANoI9bdZecF49oM9hTXvV2c0n+6/3w3GdZpxYg6QRACuAYFNH/yvY0pLMvBFQTy6
HQzxzwlAxQfaXxl6+8rgphS13SAtOhxvyPF1SfqV1RL6VWLI17XmA6cgz9u3sFKPJiz4lRyXLYZR
XfT9/mPeBqw29yknAbWQCds/ixME5h7hUJnod2heBrmrUp7TojKfcn0U604Y4VZrm6UO6AdzTxEE
FDLYa7KZub5kipxb6XUKM0LGPPaKTcUbOwjgAO3CKrvBCTILsM1BQUK/IX2aizkO0gBUy3bAraih
uVFaGY/gcvwU59EI6tKp9T9DhU6Xk8fPdAFWJg6Z33LH6Pc62orfyj560/y23LW1pv1zhAY3xSSX
4/GoVsxpZCpe8kHV56VLe8NHH8mQVnmfJwvH20fLcOr2vd8t0zzPlmFc5IBnjKJ0RTWCLIqD4cFG
xG+lQB98rDVJ34V9sZXVWuwIRMyNsDrkwNPSRS9C2wLMSndZI3+Dejau48mAZYj6fukhp6vmOrBD
BYvcnY4hX4K63PVeseuGO99sMrduvgpEv06qV5YnPTa6r2kKbCb1HYiQ3mCcR7x4LjXmK1s5yYOv
jdyduuSfbSe1STYPfANVBbpoZPfXz2PVKnLhRpm7AdS0T7rR5U+jHX5NeuF8larQem0HsPuSsM9S
GcSubQbmDxXNUNwHuy+hKOmbFHL871fVJOoDLJGeCfn5/KpqarxvmoquauwH+ZuosmDXptG4vX8i
3F6ItEa4fsGko/0A5vP63Rtw3HUB1N617CQ4N6NA+dcc7IXVPy27+Yxj/gpYgAoA8iGzcyeOQTrI
RVZAxicfglBZbAvbGDemFAC078N/bJJME8pY1KIJHDXArNcv1Rl2Pva5mrlYi9UPciMTAHbWQi/x
9ljjnKHRS9wyObHMt5payz6Zt5kj1OH7kMur56xX4l8OKoz3p+hGOo7Xoew0tbG4sifps+vXUZUx
sGLJqVwuMoQ8GsU7qFa4N8Nq2GfoQvzOS/Ug6nr43vaDWAN1bdaNqkWoRWtvoZUuaZTdYGanB5qK
U1N4gxiUPQtv8hocRoiprFsF3aHRjZUd5kh1YS/sQWhOInmdJZ32GrCRN5kjb+W6czaj3DRfcF2c
2J+6k9Gwz7qVE6Bd46DAe+bf2qsoqdtt2CGKy91otN/tJGxWyEsOb23tyMcqE+VajutyXAWaAEIX
J9rP+x97Cg+uVirdHMITQjbyDfrEs7Mgb/oRxc9BduUKCIsejCKdzJtPjYJWSJLY4tiCyHzLlFwc
hSyN6/vD3841LVIk02iW6xP5bV6Us+OgdMYwVty4T6I3z3YOeTj2By/WdqAtQby3lbdH8ut7mofR
2shac2Nh6aCOfQ1tpksXGoE3i5zHmVhLtNqxI7hxsvEVs6a5lCguDfz4FKt+cB6gAP4oEm8p37w5
iaah6DlCvGN9IYFzvcq9JqgHw8kUqgvZeJEMq1r3Kn3y+x/4JjxkFBuPVmoysCVgk1yPAr0gDpC4
l92JILyO1To5aJnSoTk29C5bq3wtDKPdFoiuL1x7NzwBGkEUdclgqatBFZiXrgGMF63t1JWLnTOu
cklUfZVwCtn0Sac+FLUyHKzA+JLKgBHDzAc/idefOzSB/TpYGMrSUG6xD/G91xjB8UPe4vWblcV3
cOsXsnR5hXRlfRqcPnGloOIepyzznx5PnBNEEtVDjnTWTuvxZO1yaZeDktjEqSF9o22i7obWWTIe
uYk1eV2qsBBW+Y9mySwQjzPhtDhe03ksSqRRqV9trBGzz3BQMAvQnAZtKyvaL0zvdLRf719GnVo0
wAlxBrqx0rRGO0pavXKrqtyD7LCqzwYVQClvgUlvG2LrQo/WarZPyje0cVZdd6ohZEjpVz8EH548
+1W1mY7ZXNepdT57HaIRaj5poB2kECsr50feqbuoDjdx9lQHEi4IOyScg4buh5Icck/DxxKxHVGv
bT3a+iqfP0D78BHeuR8Za6nONkHb7UIr3MHGO1hxt4WLu0ERLwGiEJTIfqbBodfTbRXGmylQjBFG
jPlnnrGN+kOt+4A+gayAMba3mlHuUhszbP70OxkLaHunx2LjSUcQ3PvYUtaR/1PmaXp936jqvvKG
fUKNBBGpsg1CLkbo8fcn4Tb9pcBBf8wir5zqxvOWdGpWMr2qUna9Zlzl0oj5Lh6D6Lc5Z0kbfHfg
a+17YrGNasYl/JdqRIQyKk6Daf0naUV2jI3U2ni0KNaYVftbCdbBpipt7ZH0bUlY+Eb3AkQ50l+U
ulgzHP1zsw0nsj1FilVKTEadHdJcFGeUWhWKhp30oI++8hTIsVgFwLqVzta3cll72yrWlAd8r78B
cXBTixb5JChTrMco7Hae5qQXLRmXbt7bMxKMAS1+yrx0HehDXp9e5qjXWjWAl8qpFmyGpPd3g2oV
z/fn76NRJuICzRoCT1rX16M4uWy0kAMb6H42dmJZl2xMGZW2+6N8cNURzYBaQx5pKonNg8KySQNP
1qrmghWSdaIT9k3FD2FVJuqfXobTp+kJto/tnrrcOiorRGyscMS524/EA99XWYhRbxsHJKcgBGgp
kz7Bz55FNVlS/h9n59VbN7Ll+6/S6HeeYQ6DOQcYhh2UtmQ5vxCyrWbOmZ/+/qg+d0abWxCvL4x+
MNRWkcWqVavW+getDoSkvK+tXHGUIhlOZo5ydx4F2i6qwicMintvAOTn5AWpl4D8shMl7eP783I5
+wuM46XsCUUcIuj57GtRMMZ4v+T3s2U8WSruzGUgFhvH4MUgKnB4HDCQcqLHfNEkya0mwPAjFk4z
wps3cBKp/jVjsRGNL5KpZRSkDVn8kJS4AJy/ShyxTBVpEk6CWsxem/al1+lFf7BKcBCmGca7Lhr0
ozCZxh6MoLCRoV+gmABFgn4mCC01D/jmq4WsyHOuxNqg3WlDhCA77qy2NOJYUxVh4HLzVGFpUSe0
rYgKvjmhoBZlvyarV+woSe+VBrmyRk4mB1GcL3HfAyQKhB53xdqQ70crNg4mbefrpOkHe8Lu3Xt/
IVwcoNz+4HUh7oXvzKIFfD57xZhlbdtqySnJKsml+pTDqYopGA3tvpaiox514taevDg+EZ3hrF70
ZPlkfLnzMWt1rJlGWjwZTkpOi6XJ/RAjH2KMhfrTiJToOBbUpqV51m7xxMDm0tfLYzNH5n5C4tF5
fwYusk9qk4RjHoaskP7xqpphobPvl9FcwrcwcVzRIuVLhajwX8IkqBu7/3JD0DiDNg8bmrPk4oYa
jprqJwJwhUrIk53RL3AlpBQ3RrnIPpk1FiVMlOWr0lY5n94OjsNErSA++UaX7+IQG9QECbMdUufB
5yoboi9J4Ye7mrbXxsiX0Q1RMHxDcd6C67jcIs+HTsbBVzu9LU/d0GruGIrdLS4MMR6E8a5Qx2QX
wO206zQsjgY+Bz2CjU6cq/2P9z/pZUhYBI44cAHQUIRfo8V8Y1Dp1TTZSdPAiSAr0u5bzXCkeBoe
yniakEKnwVOoAzLLfiNvzMLlluJShUw+AMoXoY9VTjrIOEXM4pCdoNeEdg5paq92Wu+yAz/EfWJ6
uRRv+apd1uQAPxB/TJFbDTWWdUUaSdQZoS9TvuPgUj0S1NIj0yszt03U4FsgiNkhFGdI/gWypzZl
n9Auxg5J9kBPbvMykZ2inUuaj4r4XSs7Nn1SJsq1korW7+63hV2NLAYMaxquQMvP10g8571ZjqN4
pwryJ7rkPRUnFf0ev984fi6+A/gMLkHAWyjTwuteduOrarmQgZcoCwaahZORZd8MrCfzAvmJuk4+
+5m/1Uteft/ZrWAZj87DUoBaFPhXi3+u1bym1S/eQT9t7dAYI0cP0nTjrS7C1TIKstHcdSg/U309
f6s8SX0E4wbxThAytLDxhzvKRGybMvu8UeG6TJ4YS4XO8sJnI5CsQmM5RlKWzY14F+ryo7IAazF4
SRwVRNSz2o39vm/EW7+UHyO9sWWw9pWd1IG1DzK6pflo/np/W78oVa9nWAXnQEpBc4HU8fzdlc6s
o9GqxDszKCc310PfQw4kvpIKpbNT0bf2sRgmh9kX479KHXdMG15y+N2SZwX19jazPEy1mn0dGK2N
83i+82lV7HUzrQ6oTf4a9TQ8AJ8U9mKiPftJUrpVLU+EKUG51oYku4vmInyqdH/6WqPffkgLWbvu
IlU/VXkrOcRzLFjVvrrhILM+Snm36bCzxO7zGaCJCTiHfAMWG/bx5zNgGEUcd3IJw1DqdFcfoI8P
vfSQxLJjFYPmMqbuNkONdp9iBk5VC9VGwnDZK6esgF8TWRfIoKXcev4Ivm7EcpDDB5Fz4UrRhJtO
CRqvqo3xOkOv76oJ06dh7uPrXERHEJPJEu5BrOC3kWTRTZoyoUowS3vcafu/9DZVXb+pPWVMoeDH
ZXCoSXL2MUe2V5H9eIM0ijeNmZVXVaS0jiggv+/ME6zKeVL029yPVNssMuFGUqQKz8WcWG+g2xTl
9++vvjdCLOIg1MkXTR+E29fxpBqFMu6qBJbNpAg7FTV6X1caxDYiqSJcRm13kwlW7dbJfEiH+bGt
UjdVsL8V+0Y7ZjE9WJLA1n+k/2m5FDVOnTkoG9H1MujxkPBAuFaRY3AQnH8dMwBHVZuNAFZcra6a
KUQ2MYW9FJtgVKI6Hu2mV8SNE+8y8lGppelEycvi4Fur78XYEZULJ+NUBcH8iG5YfSuG8VaLb1nb
Z2t/ISApYDIXTRBE0FbnKhrOFS+BiILI+pcndfCKcUi8dogrAKWbPgSX0Y+iAiJdpFHU94E0LG/9
6vwwdSKtlk7SKU5KNL7LRqcm0o3N12JQBa/ya9wJlOhuaiT5GCuh5iQF2vGyMDauHKfjI7C3rdTu
4usuj4SgF7kFgY2Gyvkj5Q06IMaEmg4SdF/5L3PSrMx+ZgUwlUAVo0+TvyXGfvFtX4YE0Y6AD/ec
Fw3dV7OASfSoT4UvnaZIC5wW6VM3Hovhd0vAKCHRs1yEXmkSURQ/fzFRRLo6oSF6Umsp2Jlzan7t
kG8/ZEKhPL6/jy+SQzIzhqETxQTCFlvtkLgcYqSHkdIT66S7i5LrzqoxA7QsIXUQGFJEhxa7J6P4
fgVReGPwS4QMRl8vApJUg2i3rDERc4KnWaS32WlAAm+P/KJ/SDSjpiAhSZA3sbgSvaESP4pmWHp9
k0o4FRS9l1EUt8tB850g0KeNkH6Zti8PBeyYeVlohWveupn0Agd7mJ0iRW2OFLVFtygKa58EtWYn
NI2OvSh/CLXRScQY5aYoOfhyulVWvcSC8RhURxaJG64RXCTOF4ECpBKTnyE95ZV0O4lRcIvepuKR
ZQNkkqrCTeF0uFYnJu6YY/CdJvlGcnW5v8gquDpweaCacGGVkc1BwtHSwxPv1EdVFYJjG6OcJYRl
66Ln5aVKtbWl33hrcFoApOHoiBjlqEvC92qDpUh2tk1WpKepzGukWEvrex0KONK1CaXLwRSBd1A5
iKmYsUibymtGiyLB+5vicpefP8Qqr8ioESV13aUnIYmEXaULsZcWcfDpt0eB4E+PhwYtRPw1PCxr
LUlIsjg8yUMIxk6UBHfIITG9P8oLI/X8oKAMQ8sQ6jZCgNRcz2c0mkS1aqc8PAXW4HKYY7X1OVUi
F67SbtS+WvJ9rF21ymd1yB0jVm1AtLaVdu4kYDfc3Rn+hCZzhFehaLfRkzwnd0p+panPXaBiGv8o
h5/8EWeJBOhlNzhmA9SkSg9k5jszHz5BhLoxg/5zWX8v8Enz6vIHise//70gAXIGgm3gIFgzkyH9
dEEXycEJX5VrMxNk/CKazYxnubGsJ9IERIic4EISWOfb6MyOZChVeEoQrz+U2mQ4Piy9w2QVu1Aw
Ag+bjtoZzNhyDLB0hzyVJRvcRbPxRd9YnQvrC3wz2Fkuc6vToUHYw+rQGDkNfazQ3MBwUFwqpO+v
m8vND7eMdbNEACRr11Gw7Kw+iIw8OOVz/XEQZ+uxaoz2o0CgwgklMrjisIA//PagpNOgVMjrAW+t
E/qwAUQVmsgLzWKTHmfMIq4BluPB4o+7NBF6l0x0y+308kW5EjORXFWx1Ibgfr4/GnUM6Qq3Ocoq
4AM1PdY+i+bcumY+Si7LKLiOqizdv/+iL1Yc54uJUQEnATQBMYdSxfmoVkYfrZrq/NRap7nwHSnE
41BLUR3L7AKGwTzsOnja+ccRDK44fEwFbnOq5w/H0j+U1Kr05K7tjoi32Ib50Eff1cpy9Gk6JNNB
UnCogf4FNysrdsoQ2rHyKGW3SnhnWJSBA6150GdpN4lg1psUncfGjjhWrSjb+W22b5DL7KXWbZHM
NJrkKQP47E0pmFmzBrAYtjgGDfVweH9KlpvS6xmhJEGFDsdZY0HeAJA8nxFjZm+LQzR8yDkcDpWI
N1qFIeRBKESF3hw6Cq3RG17WqVsh8iVrOxsavVvASCTti6cDpYTzoU0rC2cOpfQDYpmy3SJC+9il
2n0tt8ERDxdaaAFz7ZuZ7ykx21vvBvUQtyDJM31CMqvPZJx59eiqADTg5Elm7SpCpoGB6+OcYb01
+p/fn6yLfh/yEtz8zUV6kFV0Yfc4jkESqrUuPHD1PiCkUl4VwKVOZZg2nlBq9UHoGjfVxNIVBhKY
aRRNz1cF6T42I+swtrgcd5TU9UnGcryXlMfJ7Gu3LYLkPpNjeWO5X6AEF8QOpHwMSoigND9Wm6wC
p1dkXa08THP0mLdYA+WCDMUAwuZXUObfBb9DjQwxA0eU/eI2mE3NrnSrc1Ah9ncVdlUO1kq9s3jK
PLw/letwCnSP7t5ylV1YHFSLzz9+UsxCYRWj/OAXQejFutC4XRD6G9WjN0eBJoPNGVx8OrXno4xl
GubDvFhqTFG5w4aPrVdV7XHjXRR+zeuVTKEN8BXwbuXl9rA+G/pMSqU2FbSH0JC4lZn65xSThDxs
Mmc0DHrapviEUsAVPaGf3RC4RY8xeqJVmqMm8bO+CHhMTeflfVx604gisGW2tVdkY3Kwcku6Qonl
S43Fj92Fj2EYhegom59iTRzdXsmLKwrwOmGDqxGyK5UjB1Lo5apR3Vh+ph3CsMwdaRaSHVVbRhQz
A1nPFkk4TKydvFLVj2aipzyKUXmxaKYbR9rFPmd2mBpaDURdEtSX68ir5DIqh9lq8RB8IAnytB1i
8M7k9MfIo/5/PTrFbejC/TuV39vn6NHfONuWdbT6NAvsHkTPUqfk+ni+AlBhbuWwbuUHkKAH6J1q
bbi6upe4R7y/CC5YZC+vCRwDtSoY6kDAz0fCl9HMCAvyQ3lj7vV9cjfuyqO0g4JtB55ki7vMUfbl
594zHrS9cSW6+T5wQ1vYvf8c64N1/Rjy+WOMetdFvVjJD0gI2xo6can2XSn3tawDN91a+Pyus8ld
eLvGkpSRsqAzsnplVVnKLCFSbKOUa7eGGXxucsvauJav9zCZOoMAqqbex4m9NsAg06pqP81AVUdY
LRZRHHnAW6ONV1lO/vNXAea3pJhwDvGM0FeRQhtCdF7nMj/pXYC1MyRstKKLYKHs+y5KGt/pGWT3
FWA6R0jmrcVz+Y4LyPDvMg/17jWVj6rxBEGV0Ssx0aFVTsVy9dpytVyNAgpsgR9gzrv03antLWHs
1UbMUkpCGYoUJ0q7WWfP4H8PKTftjdD+opnxai7/HofiOAIhFMnY8+fjGDW6GYD+MpQbASalrdnt
h6J8kHPtlzhrEpKVejTZ4YSSFCQ7350Gvb/Vyqj0cFrSDwgZNm4lhYMt9lLkJWbroi8I0nNQwp0q
pntuhbssjlwR82XHCoyPkpHcxmJiuVbV7iaFGnxhCdrGdWeVKf39VjSNaHAtqO21tsIEpdxvc96q
soKHSaUWXPOtNFiiNjI/ka0GiFiWkmj+3oZ+GVelfUQUJ92id3s+m5YZjF1l1dkpoLb3ySqH/Mrv
smc9zXx7EEYaaVG3sRneWCjAVYAvU23jdddwhkTlMBmqKD21hhoe/Gk2nVSBN/USqf7j5/ifwXNx
//eKaP71X/z9Z1FOdHbDdvXXf53K5/yxrZ+f29un8r+Wf/o//+u/zv/Kv/z3b3af2qezv3g5xNLp
oXuupw/PDa5DL2PyDMv/+f/6wz+eX37Lx6l8/uefP4sub5ffhiBZ/ue/f3T89c8/F9eP/3j96//9
s7unjH+2q5/zn+Efj0XXhs91/sdT/uuP/8Z1o/7ZRj//uOGvzfqXPT817T//NIx/0FIiDya5ZOZB
PP35x/C8/ESx/rEUCJcIu7C8XzqIeVG34T//5NL3DwoZbGX+HcH3xXGmWcbmZ6r1DwAFEM1o89On
+/P/PvPZZ/nfz/RH3mX3RZS3DQ9zFhoX4TEOzoWyBsOLGLWGC8XYybTFHISOooXNx0QxEmxfJP2p
F1V/lyo9uD9c2b1XE/fvh3g96At07n+DCKPS1aEGxrHN8ESSVYJIBdtPuX/ETpp0btXdSdpNavyo
rZs5/qDGudPXD438oWpjL1v8eK3UleKPVf6oRonbD986bbALQzxm9Q/aPzt8jO2kP6AOlhrjMaMj
oXcPMBt2vY8qoho4UXwjWx8ric54k9hkyLYFBUFtRmfq8n0fSnYpkh6VexmD35Zi6fuvu4LmXb7u
6vxRaiIf8hixYzyat9FdZXd2Zs+usCuc+lR6ykP6uU5tyZFta2Ozn8e1y5FX17BhnAXRB+RDJ6nr
bLC0J7/+GkixV+XRX92oHdXmr42XXb7de992OYxfHUSFpgP5URgSRI23q7xd69K1tdOdtvcPxRH7
x93j+0NerOHz1bTmKU5FMdBjYMSQvDM9zY66GzbuGm8OQRa/kDGoLqwvW1LXz1IrUyUdjZ+zSZKi
3QcV4m7F5yz+9v7brPBe//5mr8ZarZZUq42qXyqywV1OV+iXua8+1YfxutjDLLoLnoMr+aRyJF3n
D+E+aG3l4xjbw5f3n2JVsn95isWVDIoTZZMlPzv/jGradHUcp4nTIPkruSgxhWhS2v3klbodBnYk
2fIWmPKNpXM25mq1ZlKti/izMaaSeD1+tnmLAUEw0oYqknm38YaXo5FwUhDTqOCSna1tq6lNCZmA
YK5jFILqBHI6PgQWBOZkCnU3LxTlwMWt3eVzmd1mxoQ27aRPnzCK6g5NpVQ4ejfdiTu6fIJUlTxP
ia7+3qojPJKK0BckWCL2i4Tt+TeQNEEi/kVobGrh0ukWaU5YkX+tCBNIP18AIE0DZSNknOcH6D0u
NoggiCEc8Qd8y/mgopRZqSRnOhrxWmNnZlDvyHuiw/uzv0SBV1ECUDvvRL2VEsZyMq5LBOlEpTUy
mwnYNL4dQNn1jtq4nmsfaxG22FhMxjUtKwgBSa0bEeVYfev2uF7i4AtI+Ghik3sBR8bZ5fxN24rm
BwJy0kEGUubF6ihfN31feJ08I1aAdP8OBFhyXWli7E6BbLAIx/hD08b+hhzQKrpQWqAhD2QbTBvI
Nuqm5w8yF1abB5iR7FpFn8GyzdV1XFbVUa3NZwVy4wFka7xxBq+UvZZ6BuOJy40IGhR/Vm9fKEXc
CnnIoNOYPZZZJ+6izko+GXKcHEJFqTN8G6bZVfFMIBXG2m20I+AIk2PCZ1RtxKi3WM+rVtXyTGCW
WYLcBgG3SWvp0V4Ww2Ko5moXIpuEmM+UXPtGr1C1rP2d6Ju/koH6SYFGkxRg6dJalb5xv1k15XkE
QG70/k3IrRgdU7k8/xba7FdwwirkAmNLCh1aOJJo62kvFiCuivBDrsfysGsQEyjtSA0DgxKxWdz4
YV09GSgk61h5DzMhcqz8H+/vmVXJb3m2hacHNQT5Lv6s77FqMDRCX8k97t4KgoaUd+cPMeDuQw4W
8YOhtVFli2pfUmQPpvEnNgGa6aaGMiEnXNfxvZllmWQPsiFgqlfN86dIVoLI/c2nZCeh7Wgu6lYU
DxApOJ9BNOxaYzBy/UAA8G9wKsy+SkPi22MWoADVT9IuUfAPNI1ARNx9zI/tgAFpY7aWg+QrahWW
n+zCqEzADrbdBpr6YtkvT0c1D1IH2TN46tU9OZmUxujoIxxyfzJSHA2QSGmjUN5pWTDZSRwYV4Xk
Kwj4QV7HrDfz4sCUnFCF2Ac0Ytg4hZat/SoOLgkFWf7iAkvBHCGr1XIrK6VtQcbrh5ianoMmSbVr
u0ax5TzZAs++MdSCViWqc/ejYLoq6Iit1kVZi0Y9TMVnsaYfMyg11X8qC1sJ7zKJ528FC5eCI8xK
ZFcuhDelpqrGSkv8w1THPycrihHjkEJaTXli69yzPw2QOr/HVZo6epvU+IXXtYPKrOkMI44jBnKn
G/t6VahcpLRog8CGXHAZGPis6dGDQhiDmeYf/LaNf42poj5YnXYUg1RwYlw59nEYFddp2FrU0Wv5
k0QFwx7iud2NQ4RKvS90143ew9+gyqK4at6U1+08m7skjaoPFeewJ/VzfXx/M11+M54abBC3PC5M
4rplmHJumSiV+oeuN+abKEIShoKBeEh9cdrat8v3X300ih+IPS5GkOAElsTgVeLeTn4bxRhjHxqt
qG4QUjPMnV4H3QEZ4lKzO6vFkdTMmucQEdWdHEvJoZioqu20Pmi3eHcvb7Z+Gpr4WHstcsvEvPOn
mfQuSZpC9g95M1RfisFPHtSRLlsZjkripmDQ8ZrXMP9yWng+v3K2Fnw1tVS92RTxT8c3Hl8RrdTM
Yz8I6MTMfbfQdcumgnabYjTft71y0/V1/JRpsVYcjIzezr4wNHi7ErJGG7eUi8ONFchhu0DnqDAu
lKTzN2qRzkA/mTfyoQzuso5mt1KH80EUm9bTsjSnhxFMribIxQ5ycOqScnT7315PXLdB8MERAr6w
3gW4XSRj2rELKhONmqhMZ66/nXoVcYZtrKclOV19wEUZiNLWEm2RqTl/3bSKkeMZROEQd2WIkG4f
unQpk53ZLW2URlLpeYtfRL9pNqLPmwMjLse4wCmBF58PrDTlbAkVjlQiLCS3wMHHwVFE8qSkzF0h
y0Uvq2AQTHqcblSzVzeKJcYs+RvaFdRGcS9ZrVl2coMNZRQc1a5QroayEW2/m8T7vFEnJxq7b+9/
zHXauB5uCR6vNuzYhplootF71MfIpL2LRUon6uluIrdze83v3EJKk43P+kZEIlGFZQh+6sXh6nzQ
TOk5QjoU8tvA7L22Eb4YeaxhGTaUGyO9+XrAPhf9CIs7kHw+Uh/KcmsWEq/HlcSF2WIDuou+GXPv
XymZrz5q4ryhLHP5AQl/NJSwOwKPSJX7fMhEnczBr3i5UC6HPXP7EUkcw6nhS+6STq2c9z/gcrif
bxGGW7YhjgPcM9ZkcUGh5a+0cXAc56R74oulni91j5CF0OEYNCX3zBqfq8yEMFiAM39/9Mv5Rfdx
MeJdgNYaw5+/7DinsQUnKzgqoZkfBRMMUSr3411tLAlkVPquOM7ZVv51ecqwN1CvWnJ88LwXBcfY
TCVpMoMjEHtEWUK566gxCpoCSbbwx7/y3Aw+ya1vTkeE8qSrdGIzU/7Lg284I24VAVZ09iUtoO6K
Xxo5P5g8oD/nk0CcHvM5sSwCIiKOg9pAY6lJQvWwQtd/Qp2gyWvNlWkAH60mnq4kqvU7tEatvW+I
FUCF1H/IEsQi2lAqIKU33VUVD9PXzIiR1cvFxstGRb+O/Li8T1WzOxp5khzTfBqhXsftEXH37F4a
feW2nZT0SlQiMCZDX12NE93ayGyNjZTi8rMTFGEGLdcrugDaao0PalTUQDNALHShW8t3cw0+Q/ua
V3dRv8X0fWOsJW0hveU2QBdxdQaMkF7rrKY1GUVGeFt11ldDCsRrNNMRzSjTj828yTd845gFvwWg
GhspnaxpXTSJUEOYAwAneIGiKSIpwUFvwxF3cYyzUe9oDmjvomhuWYlrtopx4xeTvzHFl2GER+AM
4LoGPYhs6nxRFRFGKbMMuDMxcZiWdOtJ6KrA1adZ9vQh2ZI+vgzJSFswubTCAVCD9TkfLs8hiJZ4
Zh7NfOquJCGqbudR7m/SaWo3KhWXEWtpGOh0/siiLSTozoea2qmbhjAPj6OpXwWFX6PBlxmuqsLl
b5hNMnnffwR0pLuVOsS79yPWumLDbl0qU0QtADrc3rTVxEKMUoR+FqJjWUDSyKfIPFaBEnqFpdQO
630+NFMm/Gj6VPJMjDhOeSF8QajXsDZyjMsvDK6F0M3NDbI1sn/n84CFDk0dLDqP9NhqV8qE+VuX
Dsptn5VRDI22/D0Z1iVOLQMi9qGDUaQusXyYV2e9X8cDTjFGdJSiLkJHWW2u8zT8Wg2IaLw/yZer
CR1giT4ywC2efo3HT3yzE/JqebXBsjzZGJUDt5NFv09sN+qbb6ymZQoXKgle5YSI85eyamVQByON
j2nRoGDrax9TcSm4NWW50zl87DIUs2PbFXRMiiHaWMtvfUNaazTNZbIL/aUO/2pKS6noeNkyPsIZ
T73Rr4pd5fOiY6Ec595oNoZb6Q39/QlJShdalcqY68BEmKloOaEVLcxK6A66MXqaWEcet5PokDW5
f9eVPVyzqJ/2TRkJzthP2sewbXu76mp8EsUOJeAuin6IXT3BdiqMw9Rqvkt2i1lDZJXHQiBdmMPK
3LdiHOyh+o+3/ixgakUN9knr2wfQ+fWn9xfMGxF3UY6W4KgTFkClrTZDkEhh0+VNfKT1Gdt5gCJG
31HcCf082DddeG0OnXIcxrZzzRG3jBEA9UauuIIl/D25mEdwsHFpRJBtFZgaYegkcGDJcfSlyhup
cLulPCqmXTTSZ3Cq8UmoIC1TlivUA8iZ9gbEgvlVkpjsrK6LvVFIod0N2ew1IeJOja4PsCs17WAK
CmhFFQ9igzz7Kpe4eBp11D34vYl2uyCoOYyF4Unht2eGku9RJtwy/rs8R+mYAqoTl6BD7r2K8NUS
VUIcolHgVeNdW0q5N1dTiDNJoLiIWmNXUubT0/vf9a1AAFiG4AYVEhr98vNX+0OVYqHHkSM+Vnqn
2WIxFlR+B8W1aq3YSITf2IrU4RfeLoVfA1Tj+VBR0HRS3NasIKGQUDESg2sWULqTlXHcI0WyBVtb
Ast54q2ikMEW5OxFLW/NYLeKehHdYcVKjaS7ilqji4Le4MaiXE6ji1FQHyFyL/i0dYARZnyJhGCO
jz4YmEOsmaED/ndwmtTo2c25dSfIQ+Gye/yNLPvN91u4ciwZne7+aj7bIO7LWDbjYyOZMOQlofiM
iWe9QVh866vRlXqRol0i2iq7m9BDpdAhxMd4tCSvCET/dpp64SAYQvKg+82WivLb4wEY4M5CKUVb
xRnETrJ66JjPPoo9sDnFTgbQ5dAig6HZbjUj3/p65Bq0PsmsFq++8zWZgAoNLIPRjEbKrhESSFwY
vfNhTGanlqZbvRq/BkJQeO/vujdfkn7YYtK3wLeXT/tq11m0gGo/1+JjWMrQVGOj2gVS2tmBPwm3
RiRqD/8f40EVW4bD02rdiGurXLUyIKtHrZTArc9pfuPHfLrBarJ9Xwxb7Pw3znxAagsweDl6SZPP
30/J08KMKq5AFD4FZ8CB4jA2ZI8tLJSjIKqFZ2FhRtHVCg9Uj8KNlOONoEZavhD2lxrwhRQcgkM6
Wkx6cix5N6oz2ng3xvX3kQ7g7+dRjMTSWcRIyM1XuyOkh20lVZgepT72vSCy6kMd0TVH+iPZ2O5v
ncAvPgGL5AfqvevzAXzhKDUtqUUotuGPRJmr4zRVBpD5GB8jvSuPwZibt0Mx+w4pUfNV65stoZc3
OitgmNDkJnekZAuJ+fzLltAycl+a4qMoQCMUdcSFSNfB92fWvAuNHnabkUkH1j5y0XlYOIGuhCwD
vzyg+t/v31/XSJ4w3nn4hYhJh1fhvkulal3MUQUIw3I1C4coriTJbo2w+CtrVelkFEY47wE4Teqh
LRP1V1qnfrXXVX+4GatB+9a05Ui1WZce9Xysb9uxhhMidaP8JRaM/kobeuUz9OBEtCeszO5nk5qf
LSbhFNpyH/RHM/nWt/kHWa47bCfmztzR88ye/SgfRg9yvfYNq/bGJIzELvdHBODL+YPcSeld3kI2
ALgvfMhUtbwXlDAmoxqyltaUJk4pum+kp27l60loRwGWr+Tleev2mEfGN7QjMWUYBCg2u5qObWr7
+Azsu7gqyXw0mHE0uBqTQbU2/Vkgqfs5yyJO3Gzshh9mOaW3JsqCX1S8W0JkekL60Pqg+HbXGTTp
0TvLZBdnYP1GrKXydqxkBOSUeMy+yg3RsK6DUd/TeeTZ0DvrEntSw8bDP8N6qqai+ZxR5zFcScvw
GYmaVnhseWwkjZMgk9w5yqRvmZgHj91YRFgCtHpi2JXYRo+CVpRoJhiTOdpzBxIzlWLtZjBLQBfB
19jqQHT1ZWs19pjm0teqjfLxIE+0Ye8ouQ8/KoDvXiLCprepF8eSG8SGclhm3Tihj9tM9oCO4rVJ
kSd3so5MjGqtajSegrb1F9iryQ8jlPvW0zlvvqmFAcw/a/XpmyW1unFFJ1xF466PjLtynsInLYl8
61gLhnQU6lrJse/ouzusbBtEmrIhz2wcL2t/n2sFzvALEwCN4wLAj6B3/q016vWjnwySZtfAICRv
FPzZtKMuNzjwBIQHXSGy5sdMjeiidn5hJl4Cjwep47DPP2VKiQIW+M/2oIZF8WEAyHqcoda6iCiK
t5gKlx8wla0Lgl9FC8Lo+/6hzOcqdurGSlo7nTvpo+gTUw512sU3s1iL9zqfXrUTf4TkrwtCMtqT
PojhvozE4NDplTI5fjZ1plsMxknVM1Pdt6rh93YwVG3lFrKYIpeoZeKvcPYTwEvzLJqujHDvV3ko
+x9Bk8QWKDxYfnZTi+U3RYuKZ0tN20dFm7unWYykkdU80nlD8Z2HCIb4FLfBpDnNpGk/tHaoRccf
K7HE2s8UBtZhCApw1OpHNBXMyDZ9AIlO3mn6U9OEUwYXOyyekjgZYk8Am/5VTpCjjeYhU2zFjMrM
CaLl96RxSk8anJDKjbiQfhRpl6Z7C9ezB9pNgWznSaHGTsLNxoV5oX6OUGa7yqsphhsSSfgNCEHe
4/Auq/l3a6DEipxEhNFFGU1B5CkyBjIh50cBoqKaFNZGomieyrH81ZiyMLRDq2QrqRH9KqcTwzrY
dXk3TV4aRh3uHdOc0gmL9RSLtry5h1Q75SD9jMAlDtQ/i2bMvghKrB6zwpJjWwyBdy4mCc3RGkbl
85zk/S/UsTIgXVHQB44UJX7jNIlkRnhmCQLYsjDtvtWDaCUOerXN9yBGlNGWh9msdogboEQfd+3n
YUr1yYGEVql2oKSYnPDcYeaG4E5V6snqVB3ZqS00gjC7S4fKz2yzqkfwnVmrfYjFWeHuXcImsau8
Hu9D1JMQjC4HPmjHqt11i6ZeWM8AzX1uPyhbBdN9HcNlBlUQtznSir3GKo/K6J4IHvTOrCmoNqrz
FDwNlN1mh6XX0xXp2+Smj5PxR+/n4Q9jkgb5/7B3XstxY1m6fpWOuYcC3twCyEy6pBGTcjcIipLg
seHd088HVtU0E2Qzg+fuTMxEzFT0qFU7AWyz9r9+Ax0d3omL54KDkVI6O5+nhnAUvxFIbi8XY7hD
1uG4405DCFA+mI2sbFh0I7q9qUs92vfZXS5X7ZNRJjSG46+w4fVuW2IogRQwQNp7nlp1KfulhFtq
DgF18AMIb4Ob9WNZQzCKRXRbRjpaEqWyijOhzn140UiRZfn0sKS7btbMZBMnc/25ibvos2P3BLjw
Mg9EdV7lhvOVu2OS+GbHaYMhP5tG2hfdFVYXM2nCTODvZdeXMRarzC05C/H9NUN8Lry8yIN5Y6ed
Gm+6NI4PSaaF31Olir7wrycFCWCK7zSnU3Axh5isurHEYnFBdsQfoQdq5yqtlD/kUCMfuiarGh4q
G01XmfA08R1JKkI3KChG3KgxJtIDZ834bE/4Z2Y4XF9lVYoQrRslsmSKrpXqjT04dUh0RhAwmSJa
7MyJluBLR5Dm1kZpukHoWbZoYCiw5rzpLXesojbyOohMAgnUgJ2BbI/OedsI5XvfhyRnhkNvu6ZS
5oonQmm4ZDIj67S00uoJoRnK0jdFO1pupokWJShL3J0KU3zPq6q5KakQ0c5pzkgCYgTw7KlIzWGw
lMQRbtSqV75JkWHvMe12/m6l/q8m0zsU9v+ZTL/rHvOXbPnlv/0XWx7fuk/guxDm+b+Luz4XiL/Y
8sufcO/jTgT8/Nws+5srr2ifuGSDgGP3h9bUWJC3v6ny/BFFOLGeUCgX5wVd/QhZfs1bh6sDKooi
nh+H1I1/83GJGz77NA4h5hpG2R7svOvOglpLfip9Xdvsen0B2mxFzhnCqux8mIdqY4lRCzesS6Nl
5k71Wazu4ykiNaRq0/Bzji3IZ400l5skd9SvrJf4oBhN8APDUm0jysEtOb6uFSFP/XYMC8+YUv0h
lMbuspV66bOkVpofj8H4oARtMrs27IirCAbxUyCPW0qX9i4e07RyMaFG6qvqvYi8wZjti5xCtNmS
4MHGPwzVFTRZ9f9FBbKPn2rRiD/tseTjWDry/51WBDO89+b32e/H+te/zptsUYks/7t/8kXxmP3z
/2teTv7nf9ffWhHtE91I7v1Yh8OFxA7nn9lvqZ+418EPxcNk4dctFPR/tCKG+omLH7dpDEVQf/Gl
/mcB0Dj9BHkG2RvzlXsZy+AjK+DV7X3BxZyFkbTEeqJbOV4As960TVAQB6TBxtwWzjxfIKc6c6K5
3oGMcg5wxCLIqL8L51T++nr1oTUD90Eos3g0EfS6yHWOoRFMB4UTJBd92tS3pdw45HsOgfjKdpI/
ZkUkfcbRXmx6C44XSfHj1Hu8T24uJPVuokLA7dVL5TKhwg+9xZjuMo6KTNnWmSy+xa2EFaEmSPRx
jSmwnzjCpovQMefPczLMBy1p1Ke+cKKHCYT9j5R0Oz2bx86jZb8crylA25wPj0htDyMe843HcSjZ
pH2p0rdJKuLbzIl3RdFhxW9qSPR6dcDGz5ArPLMiKZBvLHJ2H55n3YdOjv+lC3CJEvnPB8yXx6J7
bLujZbb8jb8PGUv+hHIc5xb8WGmnLdjA34eMaX4CsIV1QiNjIUmxlP5ZZhwmMpR4oHCHthUtK/7W
P5IslX8hcBJYIWI+A+/VDx00Ky8CG50xMD8eQaQ/Lf2MdbsvgaOblrld3/fGaH4lOG8iakvWd9IU
FWet3ZZuRPFy1TSpeh7XXXJZF6n6aOWm6hGpLjYSjLe9kVjzTag7JXRgbb5ZWBm7xgZhm6E1/nzx
dm//glVeSrpWsOXzD6YVihIAXBRwbwX+hFzQSiNKm/tgCmY/G+d50wuqXaE2zlbJosR/f7w1P/Cv
AXk1bAmQOl+hO0ljdLh4yc19HzvyF71ybsycEN8xl4ZNN9pf00wXF22RJWckOHd+2g2jixFstkmI
7MbOvd+nLWs0yQYC4Synu+oHXAZrkuk9ebIbV+ANuNUn3drh5uXAkVGnEwDhCmDmCciWXoAyzP4w
wHnF+sdgUU+nvL1PjBxf4LzDfzkJY8/RmgxvEOteTuqG2K/u/v1Xt+6iLwOri/aBzRTGHTe0431U
GpM+n4uxvRcBfIEJa66dGpbxZd5Bt3ZavXYHS+rORRgMZ+UkST4bWePDhT6FBb/1SxifO6GBhQMt
RBbUyx0dnYlWBlnV3Rsw2M+STGhXdjT3V3FXteQj6s1tZ1fKtm3k+twyElL1Gojkuog678Q7eeNj
wBqhuCPld5ForvqHJd7BilyU8306oUaegmzynKEbHipm0M6asvFQjw33Hkw/PHKiy2tWU7qBYI9j
U18FEO96+25AnvAV7zl1j3qq/2JLWXYth452Atp8boe9QDb5gJguYIHMWcxm8+oDarmlZFmbqvd2
NcR7K6rKp6jMQ88o4mYfacPsaWNt7rpgKu4T0k4vzJ5EKneaiSCVEbFsNWHOW/6Y84gODvolST7x
QpezePUTqTX4rpQe5MitjQSlLqx0wuM1JJuNtktKPJFnNdZwGUtPkYzeeh2L1y87MnslRIlVXZA5
SeTIo67e9yjTacZizTm7poiG2G/zLFa9BKXXoceQlXiRUJY/q8YwWqhdpiTbOGVdcy1VYrXZUPV3
49YKK8O8BGNTvvZapf16f6atKii+3fIL6bfQgQQtX5s+NkZtzFDFtHtcD+Jd3Qdg40g2dnI74c7T
J4SoZPN0HktLWKseKCe+i/Vqoi8+V3hY0P3Q4F6s3VU7PSu7jJbFvab0xvdsMsfgos/DRnVFocv3
LaJ9jZh77gwgZjpAX5XBk/QtIAGATLkxfqAPmwqfJrRzrgSlkbkjZjwPmp5ZTw7Ohi65kcZlmitE
35jphGwwMu2x8Gw5sp7i2tQ7nE5CO9w0Ob1Jhtc6wmmHpDmvQzMoXacjYsYd5lQJwaX7YfZbBFmz
14gizz01GPVDT7Jo6YahUbV4fXfpr0oozi+Lmitwg4loBc+20+ZgGRFLwXGU+XeK958AjDTVyi9h
eca4WaJr3gHSzZR7ZZn1W6ctF0ekIS93YW8TIm/3sNu9TAUjBwDU4GsofTbXLhJAdMhTR+N2G+LA
dgn5VcJSiqtg5ub40mFYIJK09jqLJpAfB2St++gFDqTYwA5yujD1daXWsIuqVTXY9XS+R79K50Q6
L42BLr/c1pBR1Dy6KZvCbr1BHQzZgwmfncyLWDb7o4UK8ZPwNCYDtp9sKquNLyz0ZsDy17o389HZ
SDO8DRBwanip1H8IQ81vkYqA/QjDuKcFHP0ao+xjxqtUO0vPCELZIjzglr5eE4oQUR6J1rqX8ird
qXM5eoVkaW4fFuIst9RToeCvNifGe/bYRfq28Buo8V4eOxZhVBPOMfa9JMXDWRZBkjZEaG3JXDzV
RX5VF8GBR0S7OMXjAoIi5ngo9thEMvDIua9FZLmYuIbbVCJleGzUcJurzsfcu59fJccYhSN1EWXj
Os+tKEeCyUfbuU9n7jhzpZss2vQ37kjqiZ3krSdzcEaivcamy5l5/GSVHil6kMvB/QCTaiGLhX5Y
SsFZz4HgD3UwnujcrpucyyzBaQh6IzQfuPVr9868TKF/O4V0r2eqOOMKqKERztJ7xWaVFiYnGg7J
dIwg9G6qrNLPcLE8xUlfyv/1cjFIcOZggziClmhVOwWO0je1kIz7KZbY+ioJB53ztKrk2s/iwA58
Y8yxOK0DHeVygM5k8FomYegRs6I9zK0Rl65VZsFJl89lna7WMexHVvJSS+KwuppoGnnsaVIFzr0R
d6Y3OgGudk5xrlR0MZFdWZeC/pTraEHvy5LFJRmj+mvkTOb2/fPtdWFOPYcKAltBskJho67mBbtf
ZdK/Sw9Zm0tPQdjE3wzh6DdVpLW/Ol7G5CtTG8tuhYfxoyrY5jy5i0PFt2xHUr45dKG+RG2GHFgz
wi8JdNbJnSwpUPZYZckPmsoD+jGweOJxVYPwJk85r7nMdA2rh7Kk/fH+I72e6cxxQJcl7JNL45pN
09VlO8LrDu6lCLy4NIXmdrOpbJuo6LajVp9aw2+Nx3tjnoM34sG/qmc6LTPlHL3zvaPWWMA3gR+n
6Wf6ozc1djsfvkixiHFQQ4pNkgGJfasZrSpDo0Z0zO4LW8/uhdbGN2qAIchAJgrtsgkxBGIal2CI
2sdsa/C1kXuB1qlPDTvzPmwlOtFT0O8y1cjOnMS0E1pWTerlQYiAPJoa+9yqm3mTldV8OZlx9Y3W
RHDiMd56Z0w35j26Q1IfgIBfbulISwO5k+KQMi/Eh9wMfvTJ/Kvp1Z+Zfsq+5PXxwRtbXFOQsC/8
Ve14LLpfajU0hnSvDWHrFbn2IxpKVIuG9v39iff6frR8G2A2pgKMcuKyjkcauqbNiRMMDyKq2h/0
0GdohnSgXLJOBsmbKrIEvCIJmpiLdt/PbkhD+seAXmZ2c0Vqy+sTP+h1tcAPokhYCoUlWnK1uHVS
COK8LMJDZtbWGTri4badZsMbais5kxOEbC0hslfkN5Qb2wnsG64l5QmV1XIpPN7pcGlfMM1FQAIG
v34pUCLwZYqigxNmeHdm1rAxYgwR3n/UN0aBZY4TPCgR95e140fR1I2ZVmN8mFPs9CIKMD+GL/zx
absgqVzkFq9EdS2QyGuBu6EaJ4e2oftYSM29MWnnLRmLPqji7/cfaa2BXXRNgMAU98xbx1LX0g+a
Wapk12Vy4MT2ixCuxdUA86nwsOyqlV0dtca1nvUqoXVZkCd3s7pYntSlMt0OFf31DV5/00Omls5t
b0vip1qU+rkZeJVV7bTcbDSK5QI7U6O16rP3f/uyfo8/OojFAsctoa2Lm9rxSjAVUm5mZUgOjdxc
JCYt2MpqHkSmX8pG9qQq+NO/P+DrRb4MuOQ6oz2j6ljNdCOJSNtutOQwwO6hqJDCbZB18qYMeufE
JHhrKDBHKGkwEJZr/fGzkV8Z5hokksNQTg4MZewWBgVj9EnJyhOz+q2hcI4iUJ7tC6LYapusCRQ3
jIbDmfo38edKhDuzTiX0bkp/4gU+68nXn4wxQAQhhtMyWI01RkqSanorDqledXe2WavfMCG1fpqF
rHzvlEn7pfWdtIfEVOv4vhfNQ1RLeoqZdqrELmJ16aEXvHbE4dbijhuKpzSdyb0MibAcvRKBlep3
kLqpA+ehvQrKtJ59pqQ2b4Ymbm6L1BA660hPSrcgb/e7KZXmz7oOTAg/2tgvPlNohS4SDB+JkJKV
4UZqK+s8gR2SXYVmP17JTYgv4RyaAze7qTZJ/8xmokbGJBrA92fV9GJnVKdLOUQQ4nF42nf1MMok
QapB0W5rNLCzq5tl9V3K9dLCGDiKfpAvodEiT0SdbSpLRSPUjsnwRxlCjWOr6raJBGLq9sIh9kbq
ygyS6zSJ61oqm9RXzCVOgD485ly5maKOixOnudKqVprdqR3Hazr3D60UBHisW9N0SdKqfEI7+Bzb
tvq4SMcg0IFULwlIC8zxgqaqaqR/pEpdHvIwj6AUMFcHTyQ9vYwRI7QAW/Q5Qf462WYPj8lOfwZm
PSleldX1nejrgR1Dq6yvMzV762PYJm9Vu0oitw/G5hzypnZeEF/5JQt7g1ZNEV+ndSRKz+y09rqv
hi7btLbW38XYdDw1wwiUq+bD0LvwttLflSHHsSswRcRRIGqVcRP15vQ7T9Tg1IpaKw+WTZXrJO/C
fJabrWnyieMkrQ4h5qCnqvNkFC3HcN10Se4qfUlgq8jjiCkUYT3pTnJZyjtTWho/GiC/4+k4/Gwd
gfKvdKq6YQZJ2s8htKLSlaxUg1BVV6qJ8Yr8vcW0ANufSi/2PFfZe3pJIe8mM+awbiqlANltFiqa
q+dGcd3yFchsik3z/P2N8fVODCl6iZc00T3Ri1sqsRdfntCjxAo6pzzIoyptFacILiKlf+J3l5vI
xrbHSuESvT/m620LfBwOFIx98E66IsdjIrmuWzKjxUEBuvarEjcYNdetjVwP0/37Q70+97naLVCi
tqifoJkfD1X3ikyUclIdQiWNNqaCda8zjqcSspfT43j5MMqCWWIDQJt3jbqAIhutEVXVYdTTyG9k
+ybqSFIKgx4Xs3b6TExI5Bp9Om7ef7o37q80pxDv8eEWsHu9KU+KXsa5ZTWHhtrjUbZmeW8JOdpP
ls5UnXGzLtM225jsgH6KOco1gKnzG/GJdRbXeXDiVH/z57ButEWCvLzz1bHe9i0lZGa2h7FUxp0e
5we1xngoMOCjTmXEHJft6Q4V+EJotbTdOE/9XR6k8oVaxqfsh9749LjrIGSgjc51Zm1bbyZ6Xeij
3ByGqle9vBoiXEj7U9LBtQ6MDQNiCzI+7ISJaDXXF64qtJVuiPvhEMeJspfDfnpCy0Xl7GQ6NlTC
nGrU3mG1kYXeXOT81mmjaA4OYJXcEauXyRmnEVm2AlBV6upFAxm2OXKreH7qsqbpfMNEWw65q8LJ
bJ7U5nKUpSkn5pL/4KsRKcVn6HKNpyAmVUyFuuV4M1Ytf/OWjjxAXzYFn4ukl9McJIKpxsvUgL2R
+a1uSp1i93qIxeTBoc22U/uGozNttOq8QsndAubsCq1prvgiD6T2JQ85IdU7yKIGMcXptM3DZAK3
qMTFSGjtVkSNcjGEgfDTQR5P3CpWwTm0OfitoFkYwZm4qb8WI06KGbelMR5C2Zq+ZNXYe9NC9VxS
VJ1N3SSSn9ryGbH2qacwVz5L8yidN1ASLiordG7UyGm/J0b3QeXn8+9a1gZLVsVLQ14VomXfRY1h
FtOhKrDdK6u4v+zUPnPtboq27+8O6212eQXMRxsB1nMxuvpccOI0s2jV6dDFRB+UMkHQsL/zXadF
9YlCdH2K/DUUChCkeqyBtZJXbmUpMLD6PyzHo9dbmI8SVWR7YVL1+yJL7b1iUtm8/3xrkGAZlKBG
TJDoe2D/tHqVilN10LN6Bq30zA3RB7q1PkqbPgSUkqvoFM78antjQGY9DhZsKogj11dVxMxZ23St
fMgbZ9pqVCijZ4R4vJd9rftqiupAXjoK82gAivTKQ1+L7qFEMbEnt6Y+McXfeOd8WmB+sCVe+0KH
eHlyd6WDgzlY7gHMEk5M3I2fBcCDOwy5sq1qFT3qOJy0FVofdcs7cKDsLKwA/mct8rVrXUvV0p4P
BmTiy9kxCjfVYzjhuHvRfqycDWmxXEnrIiOjI5UPDf03H0CpvCTkdS/R87g0al2+60qpRSFUzleU
+8KvzJMu0G/Mf7pjtCIWgx5Al9XZDxWa/rIl5kMdxfmXRHTqUl0527pvyhNL7Y23QpVBAa0xNQC2
VyCGUEY2YD1TDrrVzecwBKbzDI/BrZHVmou3ncxFA47gGKQnAw1WpQfVOn0WrD1let0kla0eEj6J
DADtzAezn+SLtlan2yCRHt9faa8fz8RciJY+NQ5dpbUWiBzpnHtuJh9Ifs39nv/4tZD13HV0kW5x
6Bkv6irvr/Ow7U9UOKtwpmUfx2qCC/tSLUKHW+eXTn0IszzW1EM565Pf2pL+OTcCswCU7NTSRTaB
4diM/uCxaEIq51Z04+C3EOygcpGfsKGRKcteafeaw8KMygcit42zkf5/DW945t+kJ861Zola9udi
mv+MKooWr5Ts+d424+5+ENJ3w5izW7uGvrBlGoSKp0Pe+6PPhrh0IJTMF21shSPMhsT+1sejvSvM
HLdiLU/0r2aZ0EYNGyFdZw7mpK4Gb6U6UVI/l1ZHZzMySjxPqD7lxclg7e9vZ/3SjjNTInLl6jIt
VLnzscEar6wpzsJN5GQVzqa0LuBkW3p+l+PzI3siyDMFGUCDHyruMMJw9UoLJTfAS7IloLR6lPJF
jpOPkEnnOcO8dCyKwk+KfsTEJhpycSm1LdwJFEKJ6uZ51X+eiU0Kt47aGheTE2Bpi/NpS7gtvZYz
2il2f60X1Umf3VdzdJGRYkTKqQ8GR1F2vB0KKR/g2LbVg6VF0WUJcfxMMRIRe0loFiE7kBBkdEVd
dc21JjkLh6wd3IqYj8nTK0mqSDrWcYisp0hbVFhZfxaOqbPJ+sqJXBvDHcPX6Xbs7cqm32w5qSBo
XBqinzrNqRZrnzTZ9jMAihcUVn2D4gegMTdnvd2SlqafuLEvy/r4c4P40eeFkMHBx/o/flqaGGWf
hrZ46PuqJiY7ZJ/hy0UXQezoO2aJ2ORoas/kMNJbd87T6vz9LeEVmG3gNArFjAfHVQcLsuV7vLg4
6l3aNZ0d9w+OkQ5nZEtWG2G16VkrE+U9h0Z3Lg1psxM2Aa4yHHxvEGZC6ko+7U78kqWOOXoXS6rZ
c5cKHsbCwTr+Jb08xlpRiPFhyof2u6UMNrS5FoGcl6Z2knkhSWQY7aml+m2WZy5GoZWS2oXjS7/N
pqy9wwXL8uR0yv76SP9H1/wvZREW/2e65m3cPj3GuOr/RZlujniby1/9i7cpUQR/opGugctSmXCR
5Qj/i7gp0aH7BDeT5YypLz3whdP5D3NT1T5x3zJpGnDS0o1fWjb/w9w0YHXSpacBtjQ26LF8wE5/
2TP+PbOWxGzkt9jdoW7GSRGDtOOZZTptRcFezNfGKCSCtTpXrsPQLUYIIyFaqhNV9KrAXMaz6RxA
OQUUJwJpXdHWOvJFxYnUaykRkytJ0R/VqPdO5vjzoP6QlUxsBboAnEBu8/wbl8pFX6aeWlCrKy0/
Ax4Axncq+xKNBbxUjh9bzLnZDo0Q1yWwRTWrM2ofvGiVfIwuq+axyYtgp8WEfggdIKGujT9hM9xj
MImcb+yM68Jq7jrBdTDXhoMlmhgep658VvXgrE1ksQ3ZLPyq1upN38qa34Z9fD5/V81ydot4ECeY
Bn95XB99xsUXnCRJW6GZCMK5wptKo4pyA3nrPo88WqE4lHWTqz1hI4JudaurF518pmcXenoegvG2
Z1lzhwK4vsWCJelcC4cRyTN/i4s8desaM5fHxt7g/VRH7ojNmXGN/t1t9oL40askJtTRo9tNj7Ww
oCX5xgbLu8rXLC+kdHHcRQiVuGaxVX8ZKUDfFg/S+XpIsPw4i74qP6AqTtYubi4wJUDhOFTngqDZ
G6f4Ykq5q4mnQrkwTWyvzhfHmcLHhb/zrNIjGg+tmyPvFG549k6rt3nkd2gdLd8a/NHYZqY7cQLq
XoQzb+yXn7tbxIem7WZ35YP1XfvOOYeYy7p1SHNpuLpt8+ZrartO4gsAYCD1q35r7n4ifwlBM13l
q7iTvjr46JJJZm5HovGkzdQ8je2mV30R7Wdka1DE3CqgkvDzy9IPfmB2ajhuCnZKUmy+AxsxcJ7f
J3vr3PCt+8r24I8FvxvYOzDWRldchj/5asY99gV4C6BwrXLXOmiuuQt2+g5LBdh++/jrHPrBdIZQ
PhGuczN82aK8veoug+vJco2DuGy32dX4zVFcfV8UXhv6PfyWn/Pg2t50UW+N8+BzptMHcPGrHct9
Q09g3Gm3veQqeJv5JnLXG+d7tpOu5u/5zwLh7S4vSTb26CN56m74k8BVu8uuCLm5cs6jjew3nDNe
+QPfu+34BcKIBzF5wzOeI6eugH02hLJGRBnmXvkn+eOMbvKnmGD3nPe2Z1wgo9yKS1rDLL75Ntnr
wueFfi92+GifV61fJl63Vbz0V3ouvk3JzvlsX807Z99vhnPnd3+dXTt3eexKk5ddz48s23oTUiH0
rlG78a2yKe6KO3ovTuePOpAIgkd3gZgolI2/NrX/OwT/69nF9p1D8LHsHv91/Xv4166Li99cuX4/
x9Ys2TTPf/Vv8YLhfKLlQO+b5DOoNktq6j8KOfkTLGZ4N7TckM4tf/LPEcifkG1KZAzlH39rURb8
+wwkbIYrEz06XBvw69Mc5SOH4ApHxYmORC+IJPzj2bp3tXvSWpOlEej5qgGHSNyWnsafAnnS2YsK
4fav7fgluriqaJdhFpc/hV72kqC+ZvEhWRVS1pT2FTyH7EGj0ebrdUuXrCyKr6Gk6F8Rt6nnmpLL
XwFCzROmG6+fkuiIxdgQxAAhiUVJ8bKcJeGwbqCth/tCntudktq5n4/D5/ef8a1BcFulOAEtBrlZ
XdYj2WozLFCjPT0LhOQwT2mx16fKiBXuwZvktFuq8qU+55/Lr3hRmUsIpAkpi6O9PKKSkIoi38z2
nPuSnZ8y6nrrgfB4WhrCmM1ApDseKu0qpnXdRftkSronR9jSVs4X3uzH39uSaYDVGjgA8MnxMOQl
GJPT8URjn7cbbp2ymxlpewJQW19plhdH0cX35+tQiK17fzEtKUnpaZ+EjuAM0MTsCg3fKhGovwdc
5XxIJPZG63AAGdB8AoTMYlPnpvPxuYj+D/sVwnqh0T6Tvl98wJ7yNpAGO9pHmNtfRDZ84262/r6d
/Ec4/7i4hVLK01Jz86DsJNB0lz9/MYozIRMfNRUjz1T+NXCpdh2zvDPIm3cndTT9D39C+jDME7Yq
KrR1z6/jndexY3JWd3rHUa4RRtKM1Ym74BtTH3se0oFoxeF5vr6UBnXcm2peJ3ttHoPdCOjhV/n0
e5CD4USt/mrm06paXKkxWSI9j6GO316e1koGspPv2yLFGIOBm7PAaZQTO8arjwSRBOrlYhcPzE3q
7/EwQWvnqW2V7BhzHvugN+kvM0Qpb3a5fSfmpP/oZ1qIK3R5+EAKc2893qRozVA3UYzPIHecKBGt
K2l2fgLVe/3ylvDGRbagYWmGh+LxU1VZN1R2oud7sDaFFGut90SZaidGeb2eFyIW8437zLM6Y7U7
wXEnb9wK8n1p4upXj8T8Jmo1/ooL4WyjNlRvprm/0+yq+QOCL24CFRKJICl8+8G5TzsUgIKmATHh
7F6ruRIb2YQdYRHt9UifNrSGfxH2M374yy3gx6IxBgHhgVczJWtU0VUxC8wJ2m4TFHXsTxYXjw8/
ytEoq0cRTYgHkTZFe4KdHC9S9REZhl2fGOX1rKdbz+Ki7uDqBux7PD8mtJFWH4l8bw1GdSbhbrLF
piY+d4Q0+Slwzf79p3q1bXCEcbywvp6viGvnblnYg00CXb6fcsW8x0aiD1xIoe2XlLhe/aOHGbav
nP0oBRcIAwzv+OEkaE1zLpVibzbReNm2AW6MfZad8Cd9vcQYBREIC3nZOdbQhZZOI9buo9jbCniu
lsfEnU/pB+3j2foYZeEdULyyntdFmx0VSSkphthXwIQlLCmpyy+ruQlCb2pbrPPf/04Lpvjvi/zi
XIm8B0QGfBs0m37A8auzEm1u+jkt9yhxiP8Lqjn7kkXYLG0xVbevQ2u2f01SZ+7HUopPBRG8npQU
INTZMu1NWJzrwcPa0gVGPNVeAHgXPskLVuhmRZ18j6IM0nAmJ6fkXa/mJdUOPTa2MCTIDLta0yrp
tU2FHcw+JCtjYQqEtzPeE54RKMaJ+fLWULhnUv/Ck6VntLz6F9WAZoWxUXSipfZRht8Az/K+GrVh
N/ZS+tHVBscapgy4HmnTkHFX2DUGO9OsFFmPrbWln+uNNezyrsHhG47bt/cnzKtvRsWxdEe5PhGS
80oaJJy01iWj7vY1SSc+LOPsYhgryUPKj6GW0tonKrc33uJCe1ncnfGvfMX9DAWUA9jy3V5SeaAG
+yO/qIsBSGG0TtyXXq2F5dGWfgdFAZfDdQ4x068e5bTr9lRByuMgZxiOhX1+NRrWcF3MNd0O4fTm
xspD48QHfLW3LENTECKcBxSlnDueK/AkU+JjlW4/pIW8raB3/yi0aD7BTl/A1aPFvhplNfnNKq7C
zlG7vZbL36Gg47Wnx85ZLongQJThgJ1VMny0fnwecxF5Qdlidq4OHg3n9VnFAGk/2Ck+6LH0DRJj
vZGCKTxRE7w5U5Z4NK72ztJGOX6HpgrjU2utbu+U+ewJzIvcxsg1LzWVU+XHm0OxRwOig5ZDhzke
qhgE1tO22e3noRfneM/I3+RAni/iRj/FuVoh2OzQi2s9hDRo3YDZ2loC3qgmwvtY7fe2VBG0XCIf
uZ4lM71QNDPcy92oFmdjaRmxm8YOblBliAuYVdXEadepcldHxkll2xuzFWMBrlGkI4Bor6/DpYyL
HIdhv58GUTNpBv1C7+NTIQFvjQKfHQ0Z92Cw5tX3nOOZ9POWUWYiJFypQnmcUn5uPryfcZ8HHAHW
4TBaOx3HEa7bE3rnvYpdohdzDO7kGlNQFOTVt65pkg/vZzQAIFJhUQOKxD3keOoMkxM1UivP+yEx
EF7zoTyrkSpvVtRTWrzXWzWTBhUIlwLuBPzjeKipsQoxo+4hHbxm28qbRiXIVwPH8KVqsAIvw5ky
9d5/n683UZ1eC8UE9rEqiqnlq7449UIrDypVCZ293o30dhO8muKdhM9EfT5rdlBuGpw/e6xeiBTb
ZwAup4KxXm9y3O7UBXVa/GtJbD7+AV2kypUCN35v2rV9MZDVckPkQbPLG6XP3aSRRt1PmiA+pdF9
PV0ppbi6Iq5iH7fM5Xe9eHCD6DRQKhHsSSEgRzmtG7cWQXTijHo9ynI6gGRgfwK2tt4NZDXAnFfY
wR7ey7yddDXaWLE4BUIBE/Jrj44K/F0QSUL0Y1EgaFodFUYp6cgFiW6tel7Y3WiNkr5p7MGwyYDF
fXC7gKQqnnKzMl+FTq3qF+SYCCG7SenQuMBRFcpHruTNsJmDWTZbV60zW8io3souuW46DUBE0wdZ
OqegqTXfqJNIuLkWjtivdn3wRTILCZhmgiZzlpZBqfp1Lwk+pBLWhRtUZdX4Hd290dflAS9GxxGJ
8aNO5nzyyiCfv2aFGqe3KVy92lPjsjEvC4RgCcyRMS3FPUERTurKJTQPCEyQMh7jtB/ardbTVruN
SBp3btLEaP4YTY34A76HFF0VwkbSoxZO1951WVhWPjLivIXkYWbymdbmcuonetd8C/MZX8IlOzC8
su0gc2h/QF5xEQHRo4gy08bFA/3KlSyP2ZcWQZBGrI0dxQdzMkixEFTNj6M2Zep1hKwzvomabJw2
ODfYPxpgpa+SCoC1m3EkjbaNOSBUmWG4d1+ztEqlqzEZE4sQkiAkynKagkC5SwYFB36RQ7q9oWcv
DVvSuqxHTZ8U24/y/ybtvJrktrW1/YtYxRxu2WlmNMNRsGTJNywrMYMJjL/+PNRX9R01m9Us+eyb
vW1vCw0QWFhY6w3CpfEh2rI+hiPKMQ+1Uw0z4gZJGcGfgPO00C1M+dibaQLipRlS9xzqyvhB6Uct
P1bINH1uZFGh1NI5RXlqTa4qek+GWRwjL0z+xauiK/xatQQy71RyHxUZZelRa2Es+RW6NCnMlrD9
Gg66/V4OI4VB0sk+eVYlgianqjJpw8jcnVHZz/vkkEheDZcwRtDgOMNcMV8U0VvDOZudAasCryVP
PMUUKtCwNRRbIhCEQuVX7kOTzlvmdBHKwblVu6fKmY3kUCpe+dVGyeWr3ZSVflBklndnsx2i7F3W
JDoqtPiJ6f+MlOPiH0ByBv1BSSwXjcZQRZV47GP4K3Fkx915BrZunVFkydXHcAHRn1swHdrB9TJE
F3yKdfirI/hQj090jVv7MZOGpRi+lbsd3SOvh0YqZG2oR0QYlPzYzkM9oTkqM/nGzh1P+j08ke6f
adLq9uwNg5Gckww13pOBYszw1C4Gb60/GdYo3rjWQLetViy2e9q3RfKmaUGQvgCCltr3IWxnyIip
m8bVSzfmFjSV1u0j7os61B/RBLGTi5WGlfKv3RclhtuOl/eLYm2ZX/o28eTBiXL7HV2EGAH/hIIv
frBhHVmPNo336OzkVdlc5i6U1WOS8S+j4oOX1mluJOL0lRxi9Ymb0rSPNiguOqaKmmDX0anVWzsS
g+07A82N17ZpJOaYoyuqf1K0LCnZ0XZoxKdZ6+3wO/bjIvo88UoaGlSOo7E6ClUFnfRYzZmNNa+C
8l/7b5XXlnyfcdqnZ8hOqnXJkBuXz7LCZxT3kHgM0RpF7bf93uljy7YQaakSs86qEK0dPyGZOj0Y
2fAzCpWvY0ydLdNyiUNUVz01Qtd+xJr1RTbOa+TF+dGurA/TQBMUMG90aBtLPTlY0f5suxG/EqF3
R486vC96IyiUCNmDxGi6CxpyAdTCv7HFYyslSB5hVvAqE8Wk9Tpn6ceJFAV1a6986rrqUtiISMMl
TXy1m2loh1EVYNI7nL3ZNP0UVuw5LVEV0bUJzs0Y1+/SUKHhiTmnjzfna1KZ8tAhafTgdqUIwoRy
nTJZP8eoGXwrsV9STC4PXWghul2X5mOue68omYtTD63oYdaMr1PcD8fMUZ4NS7YnV4jqbFHJushO
i47GQsyajBFZN+pOn21DPjhuWp1dmRh/dUP57MFEPo0TIkHJnKJ2r4v+IDT97WyiitVJoV2mPoPG
GDrL3xa+aBHTwxq7fc2FSpffjuKTaYvqBa7QP0ZhaXTap3e1o0bo3lrteUxCdLqNOfocDml2FOP0
udV0ymy6OiC6o+pPdpyLS1On59ktfgBdOYPGDx9MaYcTrf2qHjWUrwpAJg9aZ9TWobGLidcgjbuh
/FDJqFaOCPd25duhSL35QeboXb8z7cbyDkqdaMoTcdLrnmzIWslDA5nROthN7JaveN4M4ts4i3l8
i2CrY6E90JTueEhVtNB/TM1U9j8zXH/798DjIhmkqTlTfadSYlyqRon1H4WuFpPkHrPm+a9JzCH0
KlWJ8AuqESNrvoGSVZu3almIBAh3qKenFoEb7wk1arAoEN/z9wr73Lnkw2xMFy3tiuIBDXCebD1l
IwsIZh4hDF8XYbfY/KoE/mMxUSnrMH8ejecwcsxv2oz0xL8hQTo62a1adydbpFGGZo4LKdVvskQa
DykgGaqNnCirOlSxpeeHEftq29exvfnc50o3PHN7OaHvxtBLj4oeZQH6zF5zolDlIrLT9t6nIi5c
LlylLb97nqh0rC1gGrzxCvyf8CayC1A04+BaJ8oShfkQawhu+NKaK+/gxYXDZ8NFm9cSeNufQobN
7A+FVWt+R0aanwb0kf9Z+KaN73lWLYCtdvFT3CBY6me1AcxDx3euONdDrr4dO2l4MM46WJllVyrm
X6aM4291MeCBofbcKs81BDCuQRwKsVMbZKdCPBPY+roiEe2RdSF5Q7bdrHgGRNV3UEKhdiyLbq78
MUIw/DwqsWm/FWMxNw9eMiWaOIxKnUnYtrE3XZpw9uLnZoxVoA1loxnjMwJuEUXxErW7Y6E3mvLo
jhA0D2pjGO1B9BBa/VnWuTT9Ih+99kgBTItGv6tTLjC7sKx3yE6n0SHSOvG+wggOHmUGmu81Lkjb
jmVtteb7Dh/C5m1T5ylo4QRpl2NqDMBhCOttGXiVMWS+bAaPR79V2/VDog1aeBmcctCfnCbuFUCC
1QhrtFYrQCyW/TZG1wkomD60no9NaJeccpL8f8jy1eKp5kjyoNeNFJGMWK2fzTHqndpP4lyfL1wW
VnqQWOL2o29kCa634Rxa4gJGSdqHso9D85L1pKAHDOxVYOtG1uHmoXGb+MbYkqcrLkrZZ3DTWLPh
P4Napt/W0lbf0BobJt9TqPSdGyLXz6nX0+SR/3vyIULv81PbVGPT+/245BJxM1bIK1WZEh6wIhj1
Y5ZY7BrLbArlvTBq8PxwTrkXashsueu3WkuY4GqpYCGJvPpuLYnmY98LBz2pJE5ptIwALgd8jIxk
uCDlZEwvmjpG5bnC2G6+hHRvu4teoPHtmyKVxaFIC1DlzWBX2aOH/sSnxAFMD9SpdD4IlAhdHwmp
ury4Xeh9TxIN2fO20Qc+nkSSxW+qOfqXskktHiZyenHO00xvfSOSabNTur95rVFwQ6oULcdFkoXS
1/WriXp94mpJHwcitqMgLauS2KKJVy6y8FToElk0sxuMnVFv6je/RgWVR/JH03HdOiWpz5py6uLA
4Rp7bJCFO6XJ6BzrUtmb4M0jfBkKRCUFBiqLN5ICFNA1rZJzHHgcGr9R1Oxlck2qNcUc6odGL5Md
cN7NC5EBKZqg84FaCa/wVdnEiRBmtko9DsbCcD5HgBq+ZLAKdsomm6PQqcVSbKH2rnnyaj12cLSd
ONBmvW4fFKuyw1dvmtU9ytXWQEv5F4Yc70BaI9cbpLfNvskqmQS1BS1Oz9FJMaa0udyvWmxtCJ7V
LkgSRGwgnFyPUsk2VjDgSAIwK9GDBwyBTDMVL05u7xVItjYE2wHNq6UNTR/ieqi8mUjWhyEJ8LZ7
L3OPMIHhqU+q94X27uf/MC/2nf3rbFF/vR4sRVOrAemRBKLNzVc1Gupvczs2B2PS9wr1mx+KehY6
ZcvnWkM9RI5xkSFzipNYinLJotzXflI8J+7/uj+nzYEovtLpIGxQqr+eU24miTCkmQQhAgI8NRTH
/mQgryX/wxZfsAIgmCgnQ9FajcOtYAolTYOizLq/HYQA5bGcq1z8aUkHBzT6YGimU66jFbcqWM21
CPUZwmvgxFZ3jGJNP0+OG3/401WjseqgIYdT5vKVVqO0Mp64TVFKd5txxFCgV5/RRtgz+L49R+ha
US2CQo2fPBpkqzXDqWHEIMJ56coc2gZAmQNJUO1T/9P/+PNcD7WqUKlt3mPIMzl0tDvtpVaF+0pz
ak/aamOzLe07wISUUinbrg4QHswFegKD91KlivNYdz0+DTx5H+9/nNtlA15AD5Q9wG6DhHm9bD3E
ZlPLmyioemQzJlyEePLDoRn9vPbST/cH25iSgbomlcqF1KSuC6RO7+hZV3hRgDmi2rwKMILFCy1e
83x/nI2r/Wqc1aRmey68WCniQOrYSvRCOWntDwQZwH+H1nxuXeiN90fcWkZgIXTO0fFZgsP1Mmaj
dJMlAQ/cycSTRs+G4glbaz15GKwp/nZ/sI1lhJ7qssuhbQPvX37Mb/XeSR9SJYvUOEAuQAscTWLG
VGRj9fP+MLdzolwMpMyAvoD62FrUb+EIeg3ZaoDQSvplTnr4cl3JWz9X5v7wfxtrKQr/NiWcx9Fj
t+cs6BN9fgem1DyWrTqc8jyLdj7V7eotZWXY1LBIQYis1YM6qn1hNI5JIAsj/ERhAJH5MnH+tNkC
t3jp0tGm4jvdNCMKuzKwrizSoM+S1jlp9uB17+GVpujeZ7Nr7BzjzUnxqYD2WkBR1sFCDbXIsTqD
LGIYqAiMY3uQWmfvJK9LLnJVmkfeibo8jOHlf5DqXX8lfan3Wx0XbQgvkscgMBJ8eRILOyrVLZ87
d0ifUyVWAtMsMbAYtcINd37CxqZ0WVSgsJDFCY2rjWK1KXWgqU4Dp6VkzpNtDhPc6dPyb9QwTPd4
f1suf9rNhDF9WLoeJGjqKtKbkVkNsdKkgdkZ7ZlXEE1Ou5IH08zSJzvt5JtItPpD49HxvT/yxgd1
kUClpUOGu/zneqmTPkm8vIjTAKs4yCC1hv3PoE87u3RrFERTwLIBX4JxuYokljtmalHLNEjAPP5t
qymmUPzNJNo53ssVv15HRM3tZRlpea43TkipI7RG1hHti/mDLc3qQ+pEkChCXl0V9d89+fKtbUIC
xdnzeIsAu7levsLBYS4alCSoWgC3k6vADmwV70lCN/tw/0stX+JmbgRhJLsA8N+8erB4T+vUDFFB
ilo0J003Ajv6UvW6+gk5nv6Yzv1ew29zdssHI6tC6XCd8A5U42HvJmlg9Zp5hsElnhxlVPzGcNqd
aLl1Auhmqjj1EHVhkl0vZJNIcBsjcaxLZP7Bjuv8DWJWxdMghXrsIeVihRdW3hPk/D26+OYs4REs
E6Uc8kvE7Lc7YaQsjrx/mAajZrf/GJ5MYQy0MwYLkwFxbucobG5RNBhw2ya+EOGuJxrHRT25jBG4
nasdwsqojvGMmZXoNfHGhmr65T9sm9/GW2Ltb7MrqobCFnWvoBiw+Uqd/EfUKSisjWn6ROOqeNay
vNhB4WytKFxLkIToSi/aBtdjYvAaD56yVDbDcHoTprE7+H3ciS9hDHNzJ3b+YuKtD8bvo622DmUn
ulupngZa01bmcRR159P8C9+mXTpeBD6j9BQpBE8opzp+iz/339BG9jILzWBSNz8DxssCZAFBua7z
eGE8e0PicBMPAxVPkTvie53F1JOkY1Cx7cuozxEppmlIC6sc3jWWHr7tkip6KCojfRwbdT7FtkDW
/M93wOJ0wjVGoMI+6PpruG472CEidMGkdTFKG+nQngXKVgkdZr3LLoNwvnLZVztVms1NsKg08+8u
yKjVxgOaEIZdRyO8s+j1lAKfwTRUkWW2lZ3YsXW78B5bnLeA14MQvJ5g7SpN6Epih4EcAepxAgM8
5DPO95dxK0JR3KJt+ys1WeMFZNlmosUvICgBzgRqbLcfcNtEucgcCuQLpPfGCE35oNVh9KcwS7Kg
RbaGb4eMDPyt6/mZTaaiAa+lAW7C1slDJvQU6b3xBOZkTxJi+aPWmxhACSpD1kI5ugFRIyaVLHqH
wTw2PwqPrSrbev7R1ob+hdrfdIkRQvhSumXxg55nu4MR3DxDODvpUMcAciN5dD3TXI1q/kmYBdgx
eRcsG3AjiefUiw86BokfsiqRfzuFldO1H7TvY2F9mURvniu3Mz40qkL3N0Zp/cuff3hYKNjM6OC0
buwasmlqKB2TIqmlQfG00bT5HFaz/Fcfpp5SXS7+oavQvldQOdpZkK09B5VH5e61Qauss7PByHqv
VIHDOWU4OIc4ddDVwFcAwEJTqIPA39Oi8aupSNYcc4zkup2jtSz4zX5ApQYkF+r1lG+uP4hihDGP
gTYNdMwYXmugFR/hF6UvGmKox1aNrYsX9zi/3l/xrTsSDD/cFUqIy5m+HtXDDovqW5UGucBe1UfC
E4NiennKa0+l/NEQmrJzuLeCFcIA1NtYbbKP1a2MUeyY0dFKAywZ6ugw4CDpYWGEi7XvJDkGyvcn
uLWsCELxaFtA8GQe1xPsZ1RmXExLAi1uXMYZ6q84IIPbQeItPg/D4P2MeWl9uj/q5rLClqRUSl/A
1ledCNgyuDpAkgy6fqSfOkc5FmQ6PdfLQpDszgjQth/vD7m1rgtse6kCk7Ku13WUaBKkMECDbjTE
qxNH43SsmqiHnY2zyLv/MJgFM21pedCtXG2bJHJnOQnJ495q8k9WBzrwXI5J/rVBu+NPvc7hz3Ik
F2w/5SwEuterOXqirT2X1WxL3jEKJsL04ofoREcWU1UtOvS5qb1L1FbgnKLHx2l2aP9ELXqdyhjv
NWGWua0PKqA8bghQUxQbVjtqKVN1TlJk9F677EtYSBlkZUxxknzHDYxsrF87tKtt36Dv+my5NAF2
0oxb5tSyIMQqiLjcVMTw601dQx+qLYWf0GStefC0FoG+ubemY1on82uFsj8eKjFq4Zo0n5XE0TAi
1jqICcOw9w7cipsgpOkD8SSjULuchN+S3j5KY4RtmixIzdg9U7jC8dKco/pNV7nTGQVF75s5FvlL
VZb26f4m3ExHF1YwWAkd84N1Htg26OXnSoaRO3JJJX4fivlZumn3WZFW2hzsqW0vBop+aCMNlawO
uahHC/AvTOqdoLYVZXhNUcWADcJGXe2JdChy1JI7rEO7CXhf0tBfOmDGRAt6nqj4n3EfDX8qSq7O
O7nf1sgODTrUQCwi6rqxIJmXUIhnC8ZHQ9GiEmp86hRpvs87oAl+Ew8lIhhy2iuZb8UbGMVLyxMd
mMXp8urDm6NXTuagcHNYZf6sjfWAfKio3/d64uy8O7bmCIeTLUZixlRXzw7FnuMEKAftBsDt53CU
i7+RZj+C+1XetEX8Cb0rdWddt6f3v2OuMt3WQrIrqUQWqFTG3gxT9B4sgXgTllXxeH8bb90VVC3p
WaNQCyZ/+SW/naASiF+tgjYIwrJ2Rn/Qs2m+1KLrvIOji6jzh05pdrKdzTEhIy4GpwC61wEkxJlE
s6YqCwYc17A7l3On+Jxw2FOZ4Z3K3tm79rfiBAnlkly57Jh1jRanXZx1DT0LxgTcWlhUZnLQRVg/
6HpmvxmcJEaUhVvyqKA+vBMoNvcPGRVllSXbNpZ//tsKxz3orV5n/yhR81SqYWCnaAyXdvdOScL2
OBV7dY7NyIRexP8fcRWghefkmjumWSB08LOoNSI4UtXhCUB58+S0sj/OjvhS6KN30ZGwviRxp++E
pK2nGtpAtAChVgB4XJ1ParaAYfGyD/RCWJfEUyvftcN+p8ay+VkXYtovVAJVx+ulzefYmOuizYJY
OBl6ilnkt5ntIr/Ux889kPVzLycXee0J7O39c7N5Qn8bevVV7djlARVqNDPoDiu+Z+fxx9oF8+ir
zgIivj/a5nIuqgPLoQFAsPqiUdIiItpiMTgpMy44bt+TWVX1gHDt/YG2pgVQbkHKg1Jw1j0aXVKQ
15LlYeZiHOGntjVKwL9aQUGhUcHE/4fhyMbpCeH+DTPm+gNWejUnaeSyU206Dn4i8vpvQLDtT8UO
uz2vna1F5G23tKaXTs0vNcnfDmKOkL8iZoVQ1+XVsQWvf5jLMd7Zk5sriIbeAvOlfbImycMMaMvI
S/JA0tNQD2YMNvZiiFh+GFrHbXe+11YoJRWECQ+HCWGPVaqvtHTJva7Jg640sg/SlNOXBv3oz8iy
mO6hpYTwH6pMPNjQhtAg/vBWXSUbodAEyhZzHliO4pDjY6HXexIsYg40/VDGk/m2Dts9A9WNVUWu
FSOLpQCPmOPqpEsrzF2srfLAnI0QYSbHyGkegk/zXaXVd94XWxku5u+/HuMul765emAQsXEw0Kn+
NBh2HLvebp8SM88f60lMFztq9LPUw+I5BXlW+Vaj1kcFpurnXGvFzm7a+L5IKdIxQneBMLdGVNht
qORE0DxIe3OsHrsmBFGIFRtY0SaZjb+kaNp/7p/JjfsKvaGlPA+ri221OpONgLCA6i45HXXWr1oZ
wVlpEvVUqL3xCuUrPAOAd/YsRDYOJ2XLha/K2VQhsF1HgjauPMRZVT6wmCfl2MSOBCM56G52uj+9
rdoTEQ4zXIo8i8zOKreChIiXkWiKYGwmMztpjUcDztbLHMu2kucykP70Ie3rQ9pb6Ym0oTjGdQTD
GtWVlzBv6wdbjMrb+79q6zsvXTOLU0yOuaZczY0X1rygiwBgoXaSNW53vqKV9QUijfoIGbX6cn/A
rSQBGcSl+GfykL4hY+rhILEGJk6RAeEmISS68JU+wXRQh4VVoR4yGsAdFBhQsSor9peqZGJn2lt7
jVC5mCP8ugRW9xr9JeBBHseasur8V1LP/2KkOz0oZu98qMDrn9luexILy05avaARzVq69SiDQqFf
3dwjbtHKQNc5cAtjet9Fqj2/qSjfNwePmsIRgaK/M1pSE0ifLsK90fOM+dP9xd/62qSDlLLhFdLU
X8XQaoBYYo2c6gwXaOdoj8IyTxbPwx9OI3r5xps7q9y5KTZyJb40tS9YlDzb1xpWTWPEdmbaedAq
ef9RT2flMcwN97FMEmSA++ooc1V5iKEEnu9PdusbUxOC60cRBeGd1ftpHK3JaGRUBI7elydIXMpF
nRK4xrlaQz9R0i/63BQ7G2st8b9UbShncpIMSiLQRpd489tlr+QyzKViFYGRJuXfFHwTQOPO8KmZ
y+GiGlF9cJMJBwZr9hUzjI42qk4H2jrVo4ZnL4q9pXkpKwh89xdjM/ogk05xn7SbMs4q+oSlkhC3
1SLA69V46BXpHYHmDcnBBRdwUDS4X6EBU6hPpuho6i2NUJT/YIGGh7JGEVFT4/Th/m/a2o08TXhN
k0YgRrP6SVM6VYMe10VAq9kZ/LGHjsrqoN978BK14abpJ7FnRrt1CpfWw/Ki5r/XNQtNlnGIcG8R
KFOlnS2USh89YDOP0Pjr82iBG/BcxT70xRgiO1kN094G2dqWmLFRCSYhRGxiFQbyZIiFoPMc2CaC
E8eho1fn94YBlQBMO3KJU2y9sLkONSxPdGwoftsQMH0CS3NolKx+Sttm+hmPAKf8sXHL76HEWd1X
9SH/fv8D3d6NnLrllbN0HDGOW93IiAM1ZhoCE+0qdegOMCa0j0bemPPOSb1NsmD7Lj1NoiOFznUX
IktHdFWW/pqsqdxN/KXFRYgL0JOWo6r9449nBVsQoOCy7Rhste3qufOgLNgAenPTjo51XNbzBQuR
eth5ZGwsH6BH4D1EARLINXbDqESBqRSdcTcDv2mEZXFEYGFPhu42vnKjoM7LjoZ2SndyFXB0o2W2
lBhogpcJEDC3co9ASZIO3Voj/lQoAp8dOLMLFVX1sv7f+8t5e6AYf3HLWwC4CL2vNgmawRbwsCQL
QFsh0wp7aT4JvVejz5XSVNQjoR9/axUn4XqRsm1Pg1KimHr/R9wequVa/YUxxXnOWifOdUxXIkHa
O3CSKT/lGVLBNOKTMuPEaBOop9rlsNS5vpPN3IYwLjUACAuQenF1WR1m9GmiknSFp10z6iGKt/Ec
ncbWRU/cKhj+GPdm9eeoUAYF7Wry7uKzr9EPAknISh/54pg7zN8pCc4Hp7f6i5kb9TOP8+Rz7fXe
zmfemCkAeJp0NFsWYapV6qAokV11HYXPbhBq4SeDa4SHLBdQL43RS6BD5aq781U34sKSk5ItIqkN
TnS1tRCMnOcSqlUAZXUUi3xY7l48j7efr2X6sPP+2JohjY0FUUnAw6Lj+iDVVATK0C14YNqDAV1Y
wHGa3VH56LZyCKi4S2UnQGzMjy4kOoemRXgF4HU94qLtb1demAeaLlX7cZZqPZwkLZjqE5oPe/aW
G/PjUQVeHLEOSq7rLv9spp016YYIjHwujyo6C0FfNFDUKGddTDoVH++fyY3xKMzjcoQaGc2aNVZu
wpBPuG4OGza184dZGoZfePr0Q9htOx4kfNa9ULgRBcBOAM1fEF46Ofb1emJoqKXJ3IkAcoWuHKsx
fA0R78DBcMofrL7z3ng54uI7u3QjzC+OLpj18lZGOm21b6hXxABoZxEQgPSPCqS5r3UdT4/3V3Nz
lMVvhJXkI645L1oTmV0KRD8ox7I8xUbbY8w17KWJG9+MtYO+w/otkLzVjkS5VdRmPZbAM3gTn80E
zJE/JFaqn2fdjfVzq09atnMMbgcFAwsrEJkeHifwUa4/mxFHTdK1nghimVjvnXg2cRNvxI85Dq0P
ednZe0bmt2sJS4nSH0DRBeq+piqluD6GVCHKoLNt5dRVUMRDXOJ2eilb00K6lco7nTp0A1e7UUSm
mca2yyiFAztRz2GCF4iWOy1q6+2sG+c/3SHMaoFyAANZEo7Vt0un0JEuSgEB3o/GSywhZBrltHMN
3B4x/nxMwhZ/g0UYerXZpaLQaWuyOhhykT6JcM5PYdT33LOFDuS2TcbPYeSG2s4WuY2Uy7CUT5CH
hR2z7rdWIXjN0fCqABGV/tWKUu2J9jiiALbtZcrxjxcSqBFaUQaIGMAhq4VMOt5wehTXQWP33zo8
Wy5T9OdaN6hIsvOWk4Z84M3uqKGHT14/NEHa1cLwKX/Xn6eW6t/p/mQ2diGptbc45CJ1cxM3plCY
UU5RK9B1KGV95URPWHf91PNKBKNS7cG9b4cjAlPH14HaAihbB5CpNBHeyOYhiMvoy1jjV6uo7Tvb
Qj9e5tMeEfA29/0V73/lYNSG15pvhayFir7FGGilYoNZC9UKf6VUZieub+9Z9EXsoeZVYwMzCG/Y
a8XfHgaCJRQq+ntcrFR1rgOXK4D3i6yeOOGIPwu3+Vtq86cITNWhtoZXUan1+Q+/JpcacMcF60KB
gYfZ9Yidha29UXvKS9w4UN9H86ToSFvEwuV+m7U/faD/Gg13cF4wGuu7imCa2sJDqzTlJcl19YEH
moSGlsj5gQvfrvyQ+LAz4s05p+hMwvfrIYjH1roam4ydWuJclATIuc32EYMTRfpRqDvfGzUerZ2z
cXMPMBr39vJoYnLk0terSSPWAEmxMGj6qfRxCVHemd20BzrcmtOik4/wOQcCi8rrUUZcpQ2iQBIM
44zEhztpR7dwlSclF8OfJglMaKG/cd4xc6TddD1UHlupQCc5DepyrJ5A8+SnSRv0nTb6sq2vCpmM
gtTm8p4j8bmhqRLtw95CjynoKK/8VQIaRcs1SRvbl0UUiq+DSDI1x2wk0qI3nRGOpe9kje7tqdtt
LSx5LA0vlg+pvtXCxooaRtkIrp6yY1ieOr0u2yNSD1b/knp29x82CxBN8lniKGXF5df8Vtjz2t7q
HKvnNS8AW2PFWCZHWQopd26frVlxIywgOjIx2hLX4wzNVExgbQDV5A6+3rR73e+Jq88HLUS95j8N
Bn6EAhxPuzWGOpShBquDwQCC9lQNvDQ6oRjQvJ+LYvpjrdpfs+JSBay3ROtV7jCgtiPtQaFDWdQe
fCurkQkCEUb6DeJ48qrbRfrH54F15CKii0VtAvfs67UsKgRNqFwVAb2EhaUzOEI5y6JEoetP4zJ4
EopXUDwIelBZrgfqUxHGVkNVscllX6MkoxWYtPT4uB2dvkpw16mXCsT9QW+uH9aT3Q+AlSck01zt
f3vm/ZjURRREpakEiaqoZwUFLHRZmuJhrtovmAoaO/nfzf1Oi47H+BJgqCHfNLFSGhhpAi43MNMx
OcmmMr+UXj28J6anRyVEl3FnkrfHAbetxemDdij45LUhQOWWWGMPtA8yTCXdo1c67TdFjaa/GmVC
u+X+it7Ojk4F/REXYB3gdGd1odelasY2qLagGBWlPOh6o1bHoZow4nOlEyMYZRX1njPG7WdEXAC8
ygLC5gW0lgJNPTO37UJijjNb4RPqygh45ZMp3+MuZ/gyxcPU77tE24niG3MFSQl+kLSJbtdaVdYW
wNhmh85f5sw/pBEnP3Mhuk8uNoiAOGk9f7i/tqsPSW+VZxBqiAt6Fqb2+izOoAhbRS/HF+JQeNCW
vpeLItExls6eQvVy2n67oJah2Cs6LR/gog7MlOvTqAI6UivXnl6E5dofmqS0qULOyU6usjUKzQuN
l+JSLlpju+SMvpKQ0/iimi01BmL2KTWNfGdLmktUXE1mOWpUVsF0QKJc3TtWOIxNGVv4bpEYZgcD
33j9JLwGCcSkZhcfMa13xoNTO9PPSOpV6QMRsZ8jHlRGMKBn+EWLSgcXXlmPp1YUho5CWh4ipZS0
OcuPiJOCJRgiIX5bACN9HFSkuZ7MMlXkS9uzdw/lUNT5ma6tOVz0ySjjs5qHhf3aNUPdH3Uz9n4M
ghcpzSMRowo2mU4UPae208YvWeW24uRVUzMcIrVRWSmTB8+DClxlehReXXzMstjBza2pjPF8f8+t
9viyERYIPJkyVSHE7VcRcta1CnEjV32pO9HSdqy8k1bkaJR5aY0aGeaj98fb2OMUmoHF0Mbgfbyu
ZGhFpphYfmovxlCbB82orNMCCvS72Uj39sXttsBVgRSB+3RxHFztcar5vT2FM+bumZR+F4EWmHE1
3rnXlgVabT7MbhflW7YgoqyrBTQdVN2yZjResPxQUCZsxvA8OK12irRMOehT91Omml2epx7q2f21
3DheLOSSlDiAfm7a5YYy9EUy5uNLbYniKBQRvVP13NnZIavgyw6hFAhWiWIXDQTKd9ehgoOg2iOC
IS8oVP1lJ4hPja7qY4P+I0KOxZ/CvdfA7bRMLJkN2moL8IC25/WAiugGuxGK9pIit/fQpuLjZFZ7
VLLNQX4JYVBYWBKu60G8su1kauMtGEmg712kxWfixbyzOW53O/VknaonVRnct9e6zzKvpKHQb34B
PBCW576aW8sHlExNGRXXXRbexqei8ASZHNVeAK3rSTmOrEMsu82XMfa0Lx2Kf48GdPInuvzRSw2l
/TwCa9i5JTfmCI6UYaF8AE5ay1wpltZOCNyZLzwkle+m24Qf5yGBGIXfSP1nmCv2ImBoTpu5uNzQ
3Vm1WKxh0pImdc0XxLXQBFes7GhWMawspPOOIY2snRN2Gx0Zb2laLRoE1BKWXfTbiyYr7CEKKWK8
pGGGGWNoFQdnbNFeLPvOR5JxfHf/RN9+wCVX/eWVgekBzbrr8ZIygXCHxsQLWarTH8LJqOSjo7ii
edS81qnftPBbALnnRWbtZJG3ccwy8PWBC2CCqKeYcT20VEm+hlmzXhKkPA/hqIZfARADMgJfdBmb
aHpvwgI8jFq/J761scgLGhNIK69m2JXG9cgpXeBoctHYoQc54JAYSoQYp9AHpen6Qoz2H39UKg1E
aovi/XI7rDYRetd1BYGUCpETCTwti+ySzUmMnXae9XgtTv3P+1/1NtYwHlrhPB4BnpKkX09w8ubY
zBOpvLD6pi8lTpajW++V7NfQSA4Hw0A9WiZGr+BG32eczczJbOXFUvByNbP52PbVv4Ol/rSkEflu
Ij8ksdseHXV6HTTrwU3HcWcTreoe/+8nQPngkDJb4t71TMFbA5Qkswk60+5i0FOhPXzISs4Ykoue
K9FRhY+PJaiXxeGPTtNQW3RURAh34u7tOeLdRfOC1xAPTjrP179jNvU6zpIsCrw69Pyp6SqN3jYO
sHYFcbVKYfyZ8Ygf5/0PfTv9xSGQZxHVPZ4ra1n6/+HszHbkNpoo/UQEuC+3xVq6W+qiJFuSrRvC
i8x9Z3J7+vmyB5hRkYUi+ocvbECwsjKZS8SJE+cMjjdRXCySa2XP9hOk+m4+mXVRq4cu1u0ZVUjV
/svQZ8s61IvRfy21xvz5+Cds9xrwP2CkIYs3PNarY+w4reokI5SuGHGm1y7TUsxmm3FnR2+PLPiL
hMuxKGLDrXlJ6eSEWQ7P9loqunoY0/GFeguWs4PyQu19L4u/MyeuRNBH4gGTXGJ1YLms+iaN+uKK
BU35Z2aU5sn10vHp8cq9ZSO3kZx0KWLxEJej13uNVcdocJuLrlTXJHUXWz80rJ50DgZMvAihJT+r
0lSXo1eONbKdCmLi40uEksR4dEtUHu1axY7cLnAb+g1dbCU+WPMIHKx58Hb9tFOb6jhrXmQ8c+U4
6U7Tw701AqLl+QVrl3j77Y4vUuFUpfCKa6oJ26dirvhOhTTu4zXavvWwgqT1IJ06EHU3CN+Etcvs
heXVUXQTI0zXPo5hbvs1/OHz46E2EwJOh/IE/5WYk9xuFaCJcLHr0gmra695iT8OseK7KKzuVCA3
FwWjcFjYVCRBFM1WF1YVpqLU8rHmxBbJGW9rYol2tpVDGOJSc4BFPpyFrcc7e+3O5KQQBAETfc5M
c7WjDWPMbSRAmmtv94vfKYJ2VVObTu9eQhIsEmIMZQEU12hijit5NuMecB1DbfD7ro/IO+vk+HiU
zZ5A3U1es5TPeFAxHLndeciiW0mTjMwF7dynZbbT15zY5ggos1ep2w6FstBbsEmDK/1iq2WbFjxU
Bm+pr8vY2ZdOmA5+0Db9fkr87heECIieDfoaANYkbex2VkAxGVbpaXMV2qR/59tkyIfg1XdKm3lK
Ds0oQvRiFv29Aa4cFuMrDBDf6HerGap9Wupx3TbXVDfoROvnFP3zcPkzzOLi7BW58s42H9ohGZBK
P7E0yRYRxO08k76RUETZXFU3r59c6M2XOMv6k8icd9bK3oZiMSVhkjIrgN7tUJOlCTNvNYZKtPpJ
TdG47BJTnDLAoQ8pGqifH2/M7SFDjIRoCOiOFA/flNvxTKdOPSU0miucXvtUFVZ5LjTlnczM/zsr
IEKOAFx5MJTbUSxkuZN88Jor2p3qMXK14pCP9nK29LneCVzvTggcktoSvq90gd0O5WiZPfaL21wX
Swv/gp40fur6edm547dXIsv2yyirz0SdCNMBNIuu9FfgWm47/eQbqd5iKAEZ9F/FGv8R9pB+/R8+
FnLu8q7ik60zu8YpLY2O6Pa6RG70MkqpcgMniPevINsdnI1EEnGCte+xZfahErd2exVo4nKUU3xI
4mR+941ISCL5wFKzi3691VscomLftC4bvQvTzDfRXb26TTS9OOj6f3q8bHduRKy3qTrJhl2eiNUe
H1BVoONraa7R4EW/5e2iPs9a/CGak2Hnybo7EqACHFJJWF1juQm4nVX2ToPspSqOboc4pBanrj8n
QP+PJ3Vnn0szKe5dKCaS83y7zwljemMo0vbaT5HiF7VenvXI+PI/DAIUKeEESpbrELZQbYGRZ9le
NZna98UyHvpZ2ztMm0D5bScQ+8oWC1DI1X3eDgjU12Jgw3FSn5sagfxmxvuDYK15jopyz6753lfS
JbtEhrHSD/J26ZwEWMsTM7NKwiklDpyFci6VpA/EYFViZ0/c+1DQ7aBwSfUNELvb0Qx6NMNiXlr6
po36kkQqbr0WpjmPv9T9Of2/UdaEqtCjpwtx0vbaJUl7BOcv/SbF1KWKo5+PR7o3H0oIBDEEZgaF
89v50LzXLyCT7bVVkuE5HRfTj7opPP0Po5Ai8pHYfhuecKSXFQp+Xnut0YQ7ttr8j1Zgx/A/DCJV
ZiiHELGvI/WkbUYlGrPuGuqxeYzGfrzEs/X+IJ3gmZePjwOtbkOYRbLP9YRbdVdYBu4PzRgs79nE
4VK//A+zoXNUNofxlq+zWjycensJiw6JVVx4D142qfahLctmT3P07g6Ai/rWjEU1RO7FXwC/3rN6
uqASlq2Y5yOpgXPA2evdCS13Nn2Usn0VVSnevNtRcmFNyWCiyYZJlHEK6w7XJQf+wrsXjRyNbiup
4QT5X1+NMkAotlob5bd80Pw0TZSjUYv333AEI5AwpC2d/PdqlGhIbbw3Laj2eDh80pNE/Yf2MeNz
tPTZ88Ql9NfjWcl46iZLB1diPhT6wLuA1VePq1sOlTO5MJgXp1bFU1KIMftSYLVUBOE4V81rOYWh
fU4c7K2fqBH30btDdKBDoGBEwUhB4BvfLutYsOSTOdTXrO3AaOMo0n7WOXaMPi1Vyh8o84i9G3D7
ipD1MKIUGmbPrAMK00sxmZpNjhkRjPDLUjGLMxSD5WJYuIgcHL0o9vDg7ZhSMEoynYFuiJRWJ0EV
dFimcMuu0ayO8dFT88b+ni/GEH1VzFYx/qqzNNoBMeTfefttb8eUv+mX0xd14zAB+vbXXqj6Rw0v
+6MFoPhjzohBH2+j7UGX1wlXPSV3DbW71Vd03aUzFcQRr7Q5KcephXqcN1G980DeW0S2KiLogGVo
4q8mlAxaP6hdI66zkX0rzE4c8J76KBb9WaTVXnB7b/WkTSxFbvp2sVW8Xb2q0pYMTFdccWjrXlDi
+hs68HxxF1y9Hy/eZiR5e7GjIe5T1+KJuR1JMYD+6n7qr25VK8cUmU26eIzukCxzuzPU5jtxb/Ei
QzE2CWc2DQvF3FSJjUHyNSyRy8pSTxzTvt47YHcmRBQIaxoGlKQcry7krpkGLcERDMmQpNEPUZ/8
O2VhgVu4hXf3uxcPeNyGscBZptK52hMmVtPN6OoD/CC7or27psET7yBPq/0Gy8e9qW3uyzcaus49
JfNgsOHbb0XcZLVdYY5X3R15BgT8vNLHZsJun7Dxsqgbzx0GVNTqhm8NKZ/YCUS2S0sgKmUseYcA
uzaEyxnbCz6xerXzPDkNQC1+p4XiMi7WnlDBJnMFImZj0t3G2abwugq24R0tcTMWBtRY3DkxcavI
Ttz0jKexedXz1vk7N8LkveVPKmbczbxJUjOZ1Pl2fd1oaijlts5VuDQUXCgBRdYFMXMN/9tBmfck
i7bnAdQV3WL2DuUyiqC3w02jGLKor1w6ggfV72PNPqj67u24/WjSLYQqPI1lnL112qIYCIN5Rrpc
85h+7GPr9uxOp+/cEstEFLd2Drk8Xjf3PoqqFK6oxsHDlx2ut5OqtVQ6G8zGFQ9v8xhXcJ7s2W3P
ujWp2DE3ut+JhIIyIPBT1+h7b8Fm36DW9yY8TTWQW2atC2PHkDgK4SxX1NHa6OyOLUN0RtfnH6hz
tRaOnMQXxyXGqOX8+DLYnE6GhjUCOQXsmTTKuJ25qcUYU4aVhry3W9fndDBi7ezVcayfOKnDdOTZ
tVzfiqd8OdVKZ75TpUZSpkx6YgFE+NKoD6wSxsYmiqq0wbymC7ZtVua5n7RYLK/x2Gm/YWK6V2XZ
fGp4Z5ByyBX4h1Lo6qbtReEly2JbNBYp7ZOuhJn9bFVWTp2SN/KUlQmOd2PjwI0wex3LMJNM2Tg9
XvXNIZI/QrpxyxYnh9D4dtUVaBLFnGcWAAOKNVxJ+ctSWvpObWFziODNo7tMvgLGqsOYvB2l6OrF
HVxUxcZYq17G2cmONbj/UVi7/u13h5L1VvjmXLLe6gBRKSFp0dzwanm9OZ97zFcKP8Kzb/FNgZDq
4b3rJ/2rYPPyir01b9/OzDEap5iG3rlOXh0d7AiN4iZJ6p2kbxM8SVU4kj1In6AoG03pWvcoNmWu
cx3A6QLHbfV/HJgsz/WIqbdXlOpOd+t2EdkUZMsQL1lIPtztrPJBMZZeuN41nt2M3g00BHwquvln
G72y9954vE6A7rJcLxvg1yYerW7l+GN24ZUG9BJ5cmVuj0rd1ie1My18NvHGhSupuIV+0pTYzlGN
N5ed9b0zX4pPlDylXros3tzON60tl3oKm6ZCLP2p0oQ4JkXlngZHzDtQ/FvD9c0NjxcEYDwED3BK
qvKrsWwjly0KYxa0odb0h5gCaX1J+fBGkKmNaE92woV7xIcQs5GWSKE/q23bmpd6mGfliRsxN4+2
FXW0L4zSWDM14nT+ijBK2Z6VNBnDg172dvahXYx2gLjpWf+1XWNVhwrjhBkH1rwYhoPd1Kg3x5ln
iG/tnJiMgpJ4e0xFLvrjnKcVykYzp8k8ZFFLLyKtUWX4e2aa4fikZpUbHVouFOUwanZ3mQGoQx89
HtO4ZGY/BVoBe/9z6Nlh+JwK+HIftVFp2lctatr22Hk1IhRTmZjGc6lbVYo9p9kXMOhys/hOU9i8
nFuzDSd/Tpep+F04dLRe2kiNolOq991yVC3yooOb29NfiKKUqa8aHIhTUhQo69Up3a4nt4gm9zC6
i9F8zjp9wB+5tS3lCTnecPA5Z2N0Zl1V87Rk6Nx8FiWlu+6gzfPondXE6drvscjQuz7kZGMGuhtN
05tBq4zNn4LvNXxNh9Ytfky6EMUnJWnBgaM6ysLfpwZrMdzYwykOX1wjKcWncNLV+YtnVN0MKSXR
oudlbLX6UKPrVF9gOFnEv0Se9meYs2719PiW2t4fYLtgeRC3KUwSy9zub8inHRZ7RRYQbho/xqZZ
vsUG7gRG7RZnRa3LnUhw+5aTvVLgwqyQ2gzimbfjlZO2oGA01EE15tYHjRd7OIbogn8HfI5fRiq1
r3Cvhp/dpE07ifO9oSWiyFMlOajrhCzLowJzULMJSjrShqe6zBGWpCl/wbhjNpzqMtO437+M2rR4
lwXge4fVu42gKH6REuL7zU+g4+J26qFhdvOgyPfHzvUjFkXV762Kqu6pFAp+OWZXehaYdzr88fgT
b68woHuWG6kstq6xboZD1yFpMTBKA6VJx8nX8GHydVRhI9/F+HnnvtzuJ6ofaLGiP081kTL07SSb
KjNVwcsajFnPRTBUev5fTqfvN04oZKc216z69O75QR0FKSSbd9GCXYWHRqxjz9YYWaBkS6WfdczS
81NJr+/wcVHzxX16PNw2LiIVQ+9RqpxJUvHqBUwqgCRXRfWgQJv6lA+zdg6L9zazE3LCRYDKI8Ne
/sNbnctyGqOFNsbwmhlmf6khcH6pxDI8qQjanTJ4GuLd4QoD8sGkFIisVsjd+wuspJupmWL5El7p
h9MvXoo5BVZP73RYlNOiTxImCS/qm6bW7SgFMFlp20kaeBz1wFhi23eUyHn3J3Ipj/Jqk21SclnL
Og9OQtRUGXUQYxFx6jCVPNR61O3su+1GQHODvl0ATvYC+eZqLlZX1LnIxwB0UXyuC3M4pbG+Vzq/
M4qcBGAIpD+IV/LPf/kueaQvQAf2GJh6Ob+gFB0eCtCZd68Y5nkyaSa7eWN33Y4SZiD5tpVPwRvJ
symU5OdU18uesoZcktsIB+CBs0rcyB5D7Pt2mBLiGH1BwxSkbfkhDhXHz/ooxXiG1prHp3QtoCZR
b4oGpOXkL3CE15BObVsT12I6B56lQJbtSWbcy6CPi/up7qJWPRF5WM2nKbN77TDSpTL+FRUKyFkz
LmV0SC2huCeM7seP1hgp1r8LFjTFzg66sxyyvYhojy5bfuTqKlGcPNKId+aA0EdikLn6NGm9CFyH
OObxetzZRgizc0lKGpcsQdyufGSog1jodQvov3DaQxiZTnlS7LHtzo8HujcnQhzyOYR2uJBX+JIR
Zu2YWekSDJkYXmgdLPwZQPHoLo62s3x35uSRNsoOdsRooMzczilsMyUy+6wI1FnVnvpoif0oy7Od
lds+2zzZ3FdoxAN9kmvdjuIkqrEo0VQEohnEk56a9Te6F62TAhB48NB9POZCzDv1k3tTg3QtxcUR
9dnkqlI7PZq8nkFr2tXrpCx8HVB075Dc+VhQL4CwkBfh4VyHBlE7iFRJyzJIavADj8rFBfJR6Y+q
kX0y56X+IWiXLw60iY2XsB1fJtUcf5hplL/kOBp+oFzenqIKXpttFnsaEJs1AJ2UMsSSJEL73ZsU
4S83HyLEsz47QguGogQVsNzuoCqO/vx4v25HkZg5XFDoPICU64NBGY6WsgjL2niGpbskmXZyYdrv
bNXtdQRHTsZ9sgNJUk9Xuyglya0yvRfXXC9m++CZhII/EUIQ3cdosRr1tRTksE/UoGea8BbHrS+5
4i7uSxOVke6HIk37E57ly3SY7HEAL1nmYk/+bLMdpPYQgTa7HJQRuuftVrc1qoKibcVVV/QGx3sD
Yh3SNwdFz/SdrbdddtlYAKYG2x9weA2eQhsg46Kn+krppPUHJ64uRpp5x/d+XHlkGUEOIiVfbic0
FEPlOkszoJkwl8ciJadB/Vl/b+gku30lEQdqMfjg2sZXNbNOgz2vXhfF1l6qISuOqpiVnS20iazf
RqH/A2AQH8c1ebmhiw1mfMsoZA0HkVp/C2N5qhosWuww2rM23W4FUCs2AgUJWZVb43LWmJJt5oYG
uO2FycHIaACxuiYC2s6N74+/0t2xZHHcoEUKA5DV2ajCjqZNRCGvSpmiw93Gpl8pvBueDcL7eKjt
tmNa0nwGbS94q+vgHWe5XCBVoF3HPrJ9TY3CY7I0e2XhzZPBp4LsS8swOh1c4qvHdsnysdcXFg/3
teo4inIGkBHKb71Bs05rVPVZs5O9tq+7UwOqVWXWtU0vJ9uNO7BC7brMc3c2SkDAOBN7mNzdUYgk
6BqB0Mw7f3uiNNFHXVyZ2jU27MIXXdl8MES0ZwFxfxQ4M8h4yzaNFQBu99M8NRA4cYDqLT9M0+ZZ
Ubq9nqq7o9DZzS1Ey8SGTplZMUKWs8u+ax2U7lPu5aZX9rgfdzcDHVuy2YX0dM0+LOastAfgiCt+
S4uvF0lgq+HveWX8nlb161CG7zO1JLZj8/3/8da4faymFk4yfKG07n+UEaYgwovqo1WKPfr3pkwh
RyLJosgNdLQxsekQGRbmrGhXY8S2ctDdpyQqn5wYUQ6jWb42S/UjFOFnnBHeqebwNkdWk95XcnHK
mPLL/hIadHlr9WnC/kAbPLzoYpghFXvlUw6o9N54lklKPhVsGlIJEO/bobKebbEsbJJYeLqPpbR7
qDwD+HHs93KWe/uRCxfmN88IEcnqHlRBmDvqszoGmB7+fV6hvNj0TV8eX4H3blsb7E3y3sD71lyk
ZDKFNbeNfm1Dxz1hWPMzhA9xdKNsr6r+dhncpHt8IBMkm0IuHBKqFLdrR/dGV4eiWq6lkcWofE6Q
jeZa9/PKKS8jxg+BWOLpVQzacK61PjwDcNZPZR+N4J7Ont7QdnlhhRNHIo2B9ChtWbe/piiN2TIX
c7lOVjT7Ze4hSb2UxrsDG5JOSFeSpEPBdq3LTLGnjRDj1K8ly3qM+uGHNTV7ggTbqXAtsh8RwKFi
sNGKpMabAdsa8zVSauWsRQOOYW5v7uyUTcSBjAjkC+rbssWcx/l2wcIwFlrsxc41aeyPs2u9DjRv
HmJErqg3722WzZQsyiuIN9MTCQkIDsbtYN6E6OaQdtYV4SnzOBYmBjGFsSdMeW8UGiklp5ByDt/o
dhSYvkPqTYN1tVqrOdj64J3NTOx1RN8dBQSUTlX4B1A6bkdx3Rb2DY0BVxrbE9qEFQMv+Cj87fFB
vjOKVKOQjyRCAFTIbkep4VmYC22h18ioliOW6dpp6JXp+HiUzXVBDY7mF8RsJUF7E0JPs9d3k5K6
6Eh1/W9NTpkoMbL+H5RQxM7RuTcUOku0ZPJ5JCfzdkJuguxxyw+5FmIoD9WiDxfHpKqYeGn73rIz
s4LBJL1CiYnIfm+HAoPMUXUqKC0qWXzEqVQcZhUV765Y9nhgdz4T1kCyD5SCOttuNVRSVX2hdFQx
IxVrVBFq4lVz+/m9r76cEO1CANIkOpRmbyfUxmB7iZEwIc/8M8FA+dkQHkID7vRepFBKNUBFwmyN
WBNJg9uByh7lliQqosBQNHFya/2fCum2nYyKzjv+mpung0wA1JvcDexu23KllsRSui3c69i2c3Ws
dTf61ODoNvmC4pgJr1mvnIDHtMmP8ZyN0bdkrib3s4Obov4SAduP3/NEzcrTXDZIkNmEj7VPVVG/
1m02hN+1cayXQ2z0VDwrTRmsg54OtvFcW4rbHpDTpzfl0NvdhLUwyrzlBYvQrDsW3jznh8pVI+Wo
4yYz+ZlNRHwO+7yzD5qejuapUqfROBceja1nT+vG4hLhIzi9iMG1m4vnhMU5QdrLmQ/UKib9y1xU
y/gH7DYqqnYzuS9RFpvNE1KlXvw8eln1X84Z/EkAa2jnZUzd6KNXxmZyljLsoj9M5qImx7GGwPJl
mojbP4eZGceXedRaMBolmduP+uhamAKAwFJYLrtspsm8Sn5UhWDDE6B6Kk3++CQckqos8LWH8elP
talnhwpJ3fIjT/nUnhszXb6oeef8mWljXvFr8zo+Toti/nBNwIOTO5eL/ps9GFYP69jNdZ9eL0U/
oAfRIAHshLWtn2woC/W/XSGyz1BDNA3hD0Kvc9lbmMoWLV5TQaqhOfYyt/U4XqYOY6JzltII/hSS
HSL5gEjZ8HlMtOFPZRY95BjeQiv3vVgJzZ/Aj5Hq28uUz/9haebofophR++XU1F3fm6nofNlIcTy
zs1g1oNfFsMyXCyttNKn3nYmGvCLah6VV55EGhjN1ow+VSxR8rfnjGF2UkHN4nPjZsYfsVWahk83
X16fvDErnM9qNuf0dw9h/CUaFS/3a7urFYSW1KY5Dk46qmwMMejHcYpjXDfp1jY/ZNmQaS/FGM4J
ieLspZ962pLnJ7Mts+XAx1Cou3dO4/oFLf2zT3U/jf9b5qh3fS9qi3/CqCu/2BH+XAeLWKvz62hM
v4jZmNTf80UYr7M65XgEs9M0D20wW039ubSU6ojxaLU8971a9Ij7e3r82VrMPD32sakkgWbmSnpJ
yS2jC7QQOz4tSuXqpznuBTQM+Rm+N7XW6WcAAt3y1TQd6/NUpbV6gRQidF/LnLg5UOH2pgtV13Q+
xEm+/EBQzx6kMQbn6WA2oZkfE5Rlfgwavj7HDhJEfaBNf9KPrtFo1rHGPN06tX2n2j81rSlUPzZa
PYOQ4emfGkNN7E+aWnVVdqAFq/sj49xqvm1lkQ5dLNf6c9WZ6j+PX8btxc71AjWMWi7tcht8UjRR
AriqUTofyy/4osZfFfQpv7xzEF5xQHQNgMmhxLTmwFDQFcmQLWUwqNRu2w49ckdXRv/xKJuX1wZR
ktrx9CZDDl0DFtqojmOuVG0QAWGde69OnqxE0b+1PcK3j4farJoMVjB6gLVEmEz+ePt+4M9hxXrX
tYFV9/ZTPIyFbwyacXw8yiZ0laPIehaN3bwg66pZ2dP5hVV0GzTkQS9Q2FtaDMly4JqfkQf/9/Fo
2znBUgLDZOWIx4n4bufUKF6o5mMqAq8aZxTI7OqgRmpzeucoFBspntKYSToqiaC3o6BdEFLiGPog
8wbXOhbjqH6wJm96p+k3bVC0c4O8s/HghgAD346jd8Y01zSrIUJJP2adxUNxgGWZfqU2Yp4mKEXn
yBZltPPJZDJ4++JTr0NCCM6jNPFZt4zkSTyF/Ui20ThD+Ow4f6faiH9Y1NHFm5VU9OPePuitQDPi
vesqTT8ojJGoIl+0jmgiFeGnpbbta1lr08WUhmmoJ/32eJDt7Ig0Sbbf0g4LquPtorbGYhRSd+xq
uKFythXT+JBSVjxatWue80z/kCfIz3jdaLw7XiPGJd1F1ZKgh9jtdmBDNLyWRu9dx4b1i6CNfeiw
Q9uJpzfnDU03QAWyEGkAt/H5I69qmtFWvGsrwvSzlznpWTNr5XsfU3ZH6GD5+ng5t/UUiXSi/Uqr
rZQ7WVNy6aB0RMS1FcxKUY4HTSmxmWrqiM7yMNV0cchcw41PXVaI4l/Nm6WmaqaEcOiyseo+lnlW
Tee8oVP8NXNySxzwPg/3qnjba5UfCYzOyyi5VeumTK3mL45Dbwy4fVWiljY9poTCh1hMew6rd4Yi
waO6RPTPPbQuu0YRXzeeVBEU1jwcUaLLvqKTaXyoK0Xs1CbvDgXCDE2RiiG9/bc7Somb2RtjUwRt
Ek2Oz6UApGNFkSBWVNvGPu98annf3FwMgCiyOCftVEg+TPl7fgH75jrvVX12xqDnK9LApscKJlJL
bqEB6WKA5neC/+25tFpHP1TGoDZfXRN3W+iMdeogkq0l0RPe4VRMRi1O9rCYTabCz4OlzZ3JNpTG
rLc/zx2VvoeIPwSOoiW+MabErZTRPia6Rx+z1dCPOSl7FYY7Lw6AJG0/9JgDrOnyR/2yJrGBrMdM
4TXgMhWI6KCU+ilkTXbWfvup5bvGjpJ9i9uMfM5R2syKZQp0QUnYN5RqCTAs9ZKjmBcz2rmI74z2
f9tcHMkv3sCFc5EsGtjZEtAROT8liYC1GmLvR/PP34/31PabydZIYFaZLSNDtbqNvQoL2GIOp4CX
W/mMOmNkPYOZ68eycI3ijP5LM/t5NrbxTqB1Z2CK7aDIXF1vCra33y13IpgmUFMD4If6CKSuHGJN
GY9C9apAa5r8aZTx/OPZbi5nvFBk0AVYLl86R/75L5vFWRDIroZoDsp89r4kwxJ9KBXLQ6AvGT52
RYbu+uMB73xIwEkSdK4IHFHXeqmaKToyw5IBWfzXyEkRMUGf+2sY7vINtweBxw2ckg8J1u+t65R2
GWrG4hRz0Klu/EFPM3QHi2TPT+DeCvJ60iCMfukWaqtMI9LIzubADOP5m2Ml3THSrPyiijQ8CtSq
d6iid2YlxSJpiKCICGNq9cU6r8UGMynVIIOG+hv3WnGInKT59vgz3R1FSjpJWXPJzLvdFwBEcxnO
jRrkokByz0jqs9fre3Ltd0aR5HlQSsqFXJPrAKTI87hEdzqwxt58zkZvfgXG2dN0uDcKlzBYHsgh
udhqxcay66hMt1rQORAlsryf6CKdiuPjFXuzCrt9i5gBwC5qr9z51A1vl2x0kkhxnVANBsqFxjGs
DThyFZgLioHVpP6tTC709R6G7+e5jRvvDM2/iyIAo1rxnuZW1TNfD73p2+xM8/KXPpa5cypVR1g+
/pmjG7R6qea+asMkfMnCtv3HCRO7f6maZHC/kobWKjpiCUVKw4rj9DzHg/JOD3UyMwoX0ssY0hzL
uSZN9Cix5UPZaIFZJM6VtAZ5/axOJPlQ074/XlC5Xqv1lI2NnF5SQgC91eaY2oL7I1W1IK9UerQ1
C/LpgT464xMYcdud2jzV7Z1YdbtVeA45VQBh0qRtXSB1e6TKpqnEWEXJ9IvuJlCYFrPb2Sryl9/O
DCCblmmWUbbm6quZZbo2lBmCDIFnV8PfudUNZzau8aVcgLTmqbW/m5hfP2uzau7w3Le3LwkcfFFy
bDQnePlv96gIDdhCMXsUwYz6Y97O2jeRwXwZZ/DLx5/vzlIyFCVg4AlandYERt6aXukqhgqNfHw1
2CoviS6c58ejbB9NggFACbpHuUDQ/LqdkNMjUI1XuhGA+bbH0hqtczGV7uukt9FvWWLn/3oYrJ8f
D7qdGvLbKKhBVaXLE4bv7aDIKudtVepGQAHG83EPTL65Xmy9O5aWJCi+EvrvVNDXFmJznZpzhbdS
gOth8hHrWo66O9qvduPsUXy32wLEBZoplyTxNP99O6Ficrxaof4ZeGr8d7t4/bMq6vk8xt1eKe/O
LYnyHLxoSlNIE3Jh3g4V2wa2141hBbDAMwXTX5r50lOWIvL0rJkYIh4Tc6zpNMJ1SHux42Xpjo3d
VIHqNW570pOpnr8nyeQhSzqYsrg1mWr6FDlD8qmZs2g+zq3S/IspcpR8dqCIRE86chrFyS7VJKYd
ycURWRNF4h2gqzQhrU55N+9FOXLBbk84B5yeO/Tg2APgTLezRIy9DEe3MoK2S/6r+sbwHVM81yHN
PnrS/TUP8fOctZh+KTvR652tKTt2yLWJRiQX7HZgO++WEcBbDwyvsj8upqL8lVuttnMA3ih4q/lR
ZOcRQH+FcdZI3YD6Sru4rRXQ/uT6QP/WNXdtcYzSvv+sOV0XqEj2XmZLVP40j/UnPAaSY2X3e0Zq
250rfX1504knqURq8n74JX4lfxMJkgNu4OAxcQCoVPx2aiqA+yU7vffUyy4/eRh5AKWy1u1QvV1F
RUgZLTAVNzkZOFlQEKEq8niUOxOCTQxvBYRNsktkxvvLhOZI7d3YLizSj7j3l7xUD1WRqBSabG8n
4dg+Q44s4BOzSuBwU4pGyC3zRN1ZgRY5ynGORP/V1rLBj1oX0ENzY7r/Jm1Oj5OR1zu9Xtt9ytjg
41zc7FYQ2dtpekVLyIfUbVArVXrEozS6uOM873yyu4uJeQFNtqDhCFPfjuLSPIUFxWAFYw2lL+2d
MBB22pybykt3buvtiWdCjuSAS18GSGO3QzWtMuE5qlrBDBsTnVDeiC9eUnTfY7btMTOM4t+8TcUf
IVBgdIgi29tTK703Welgi88lFYfNe2EmZjzUtcKSYtz926TEwyu6itF3NtMepHfn/PPkIswHywQS
9saYpGpNZClC3Q4Q7xmcp7YRWXSoQ0xmDpqTpo5fefH4reqStiB4nfLhonpd0rzareYuxwYuVnl5
fG7urT8BM68YyTtx6mpDmdnsoPbZ2oEZdTMQe84v0eff6645mZVtHbpQ+7vzorNW5e8W9YUmT48k
jBENBApS/u2nX/A3GaUdTUDo7PpDooaQ0aP2krS92JnlvW8sNVZ4Q1l+GgBuh+qomYCixk4wlJN+
gM5kB0pvo0eSheaXxwu6ZWgxLURq2FBEIAA9q7H6EdPyJhod9lM/KEexDOPPNG9QZCyUYvk8at08
H5xF5ME8Zsl0pKM2zM591YsvXVrY08XI9HgPJLlzb7C3CbwAEEAP1xSqoYz6rqliNxjV1rxWsLhf
J4hkvz+e+51RyHEQa0T7VDo1rb6onUQ17SPCC5xRTNBNyq76MVj2/P67XrYw0O9Els3HWjGO7Cp2
xKIULi9KkcE4mucvo6WNZy22zZ0ZyYDj9sEGUiIzhdsnRbrXoKCTmosjBtUNcrcfvg5WHH6AWUfl
1snVg2qG4tu7VxDRGpjAdI5Q6DRXN2+pVI0OnOUGthPmh7rP6eJ1+z3H8DvHgcIn511KavIurxZQ
DJ0ReW7mBVlRilPoCuFrlVMgvqu2OyHPnS3x1pgGH0jKiK31Vem4FPC0ci+wc204DialphAvop0n
+d4oQMW0JyJ3yb26usUiVWkVGh/ZeJnd+FaSeL6hmuLdWS75GMeIMIankUj89haZtLgk/siiT0st
rEtZjeKgGuFeX8uducCjYhew36SL3Co0s9EORlID+ad6NHJfJE72nHFD7sBhb54sNzubc/om6EvF
mOBs7SDqpqPmFHjOfjILVyzHmUtr+aplXZkfbIvy+LOkujRHMyytf4b/Q9l3LUeuJEv+yrV5xyy0
WLszDwlZGlVFskm+wCgBJEQmtPj6dXBnd5tVbaztsWPTpw8FCkBmZISHh3shzXo4aIU42pTJJT9C
sFweTzCVBO0CGVad28jN4U69KEoIlGiIck+pCH0VUsHj1XJg7WTh37OuFII8Ala1M82BgcohGiU6
KqmmFfc1NEvCFqElhSGt3orE6gYobkFIYcpfGRwt6x0zoJ5ApDjOT2WXddPdUEIPPyOyTlXVxh0o
zYbXEdhASiykEFOA36VFMlmjb0MG/81TSrWWBbXMZM1VIWI0bEbIVxlElIARPw21mM6Qp5ImfSOo
qWQcUitn1SqFaUKEAZQBIlKlPFloLc7NPBE4X/ScCFAjzWonBlNQfZVa+O58/GVQMEAq/oLWEfOu
pbR6ZAAQBpnMQ4fz39GVInbaAorxP1/lKtQtV8FID2bjlvzkMhNrBEGSMQxlHkzW0VCHNREp+ljd
5Mo4utGQN48/X+9qnS/y+sBcDeAqmPS5jOKWWlkMX5UOtEuZV8lQp01qVfvru1omDZFjAnYAqK1f
7CYN4xoiNCbkQx0btcMMyj3MogkbjY/CSpOrW7PF108RJeQywwxetAQM7qLaKagodHrdKAd4Lakh
vO6shCRgaT/EkSLEROxgePzzc1zu4PtGBsyBO4M4wELBvcSmpsZqeab0yODqojAczeDVBwjOQubL
RavJfizLrAy0Bo2R4Ocrfyn7XVwaAzngsoLRjDmjy7YleISL/5xlHYpm7KY9H638LTPK7LE2hiz2
jEzunmEthB5eno3xCDFHC0IqnRV1H7wtGmFl5bCJIoqeC5aDNWmCMaig73yf6GYj+6gX69lJU8zV
2kM1tvxJMYoYmnEdnTSbZ3WXugxgT+10qcbas4VE+jOSe+MXxkqVnqQTxAiJCA7iS9+gaXvjaPs6
Ji9uH3Ql9LowqbGM3l+sLUmQpk7HqPwBah+cVOi0Hag1aCqhk6W9Kv30UJq9M0FC/61mffOk1jq/
FcYvX/6C3yGlA9wDijcSu+9HUp2AygX9Ausg0Cz1h7aWanSM5TizpzbLbqCgV4UvuicKYLtFCR74
zCU7OhoUlJ51Yx2sGCTGATUTwdzqsz6i1VEKlV+W8jE2cQj8vMyuAgUKQwxYg8ECjgdGwJYt91tp
3ys1RlCATh1kLGivbVCSFjHGRf72KkBDwHwAHIraXr96krVRiFqW0nBIWfc4CCwnEC6WH36+ylXm
ZeIqmJaQQLTAnVyiu1o1w8IrK2nY9NigRiGJW0xPZh4Qrlvl1VUkQt2OCwEpAGIANO0yEllDU0BR
DbhLbsE4Qh+fxiw27Agz+G3XJzei0PWNYb51wbZwTsmQVri4WpyUI4s5j8N66Lnd45JbnnNlLxXd
X9sPAv0AMxv4OG4KoJL8fT0U4whBPNhVhHRk6PFUdeH1+aD+9arDXUAvEdgEwEgUjd+vIgCrQ6ZT
4SSso9xG3pGsGI0t/2/XA7oZaOMtRAe0d9UL3LFKDGZkQ5LhsWVK7HBm8WdzxiAvoU2ZiM7PV7s6
KtAzwUmLOzIgB4yGxvd70qJ00IsBp7uoxTPRCoioWZXwVvN+I9Ce+eCS3pJY/MO6wEkIvjnUXZYT
+OKSHSKSPmdtFoLgzleR1qLzNbVCjt3VRv3Tz/d3HSkgZ4jmCY77ZQbxiwH/W6RIjDFWxZhDH4o1
8c6CDvUdVQvm/v1V0HuVccovCk+XT7GXJyBSuVmEUIWFilbTWm5vTbfe1Z/uZem+QqIS2wqQ9Pd3
lcRUKiFZUIRyZ0YeJlP0lxgm8s9/ey/QjVJBkFo0x4EEX1xFb+B/oQxREerRmME7BH5pWQstyp+v
cn1w4CoaXgrGxKBcebljZ0OcZdaUZchyZfYLzHO51pTNHsSb2pUqwJe2glT4pq0K/RYB5nrJo9D7
Mo9ARbKMcnx/jNEgcTCnkyJkktEPJ7kudLrHVIw8hjXsuMq7Sebdq84jjf61pvuX+QI0UyBaCHTr
cjU2PG8kOjQszBN9MG3GLZjOwVD377cYmufoCSE1whuESMv3W8zTKTJmM2Zh1M8l1AVgFqkV0Dmz
ct3466C4iC3g/MLJBYnWy1xToQUD97xlYcnnzgM4ooeMtuwGJnwNky6aDhiOgqANshcwbL7fUdpQ
pROEnIU9zYZAz9TMSwwh8lGLpa48cN0pCvBmAY+b9giPKbc3B3VfIubdCM/XZyjm9bHV0dZeGhiX
qwd7OwdMabCQw1XHH6pSJ8WQlK4i1JEjZWij/bxRrjc9rodpfaCGQN6vcAxWTVqlxZSHEUsphrSq
Cf7B5a3E9U93haIWB/YiBnLVhy3lXEX46niIuZ7YnhWL2qUVYZpUjrhbzGIT/HxXf9iDGBAE8Rll
CuiNlzURSpe5nmqDh9gqio3jSXFTdLc9Kwe/0ZxFKCBUbfzy80X/8CiRHyyQ5zLxBBDv+xpC3I4g
qLjIEUWyZUcQvtRsGRmseeOV/eFhAtkCgo35LbgxXdItJPCaR20Sq5C1pfiZ6iU7FZlePjRw83Nl
nv41KxVDYhjUwlkKB0SI0F3kJaZcD4jYJg/BzlXWi3y2J48qujSK+vjzE7xqDeBKiCuAIxG+kLFe
YJF1XYHyGePOAMMobhPnVW+j2sGMVSVnkDBJ80K81yfMbFt90q5qytmNT/CHhQMwGaNqYKEhglrL
1387z5tOrvp5pk2IGMcUF/G6ll1FGrpibTGJVyuoGginkokau1ENfE0uf6vtFuoMGqQ4PJYU8FIt
PUlSCk5Qp4V5Bc8MAweUxiGYCt0DHq+h9VmlK4uDGLVNIGZef3JjnA1fHAranEtjxvAcyZg+65+S
3rBqI4yKNfntKFfNMpkklqufX9XlIsTsApYC3tHCr1hKtO8PqhvAtO5nKQ97o2ycfs7WsRCFpRr/
Qu/4byul5WIg4AArWqrBK01VWWKdZMy0DBPWSLB3zXsYrop/W77gKpBpRpBaqEyolS5uqcm53BZl
W4dwKtRtTRMsH0vtXrM4s8GUaG+cOZeLfbkcGHuo41FZoEe3POHflhpXQdo0zakJUy4YfqvijMmt
XnIxF9bbgznmfjMNplvXemzLU5XciCKX0QqXx1QekiSkRzjHL/Vu8pY3LRKvNlQE+MwouRR7go4B
u5+XyfVVsI+/RB4QFRGSL2KH3kDqV5njLoRAjbmrMPJWBGNRDbcy5K+2yO+7R8aUuwREBHIIwMv1
yzxBb3KhtLpuCAEPwTFHVuho+o01i2toy86ll5szfVI1oZKOSQ2tidnB5BKkYsEMaCGTZIpdUwHB
kDHdm/M4vaO9Is4+pvPoaJv9AHWZqYfQDAZFLUpJl+nm7MdRob9mhljcpRGwCVLUCYWtshlbjxN0
XzHVIAr3it7o9C+TItwsYAPUvYtc0QJSfF86SoaBxbEqx5BZwrPcq4mfMKrf2OFX0xnLVUxEQagH
4FLY5hdXqWLZLFI+AZntJcmtR61VSQXS2+TMQgnBJ2scgYoJY2tBmTce4zLMFex+n2qx2XgwtabQ
YqlBrSMjZG0EB40mZfjL0mjxWcBKxrZFYxcoykW1xytzAOg387C3TCTbhWTshaJD4/5rHf+Pt/F/
xh8MVQB49mXz7//G398YnzD0kLQXf/33gX+U57b++Gh3L/y/lx/9v9/6/Qf/vUsBrzXss738rm8/
hN//n+s7L+3Lt7+4ZZu207H7qKfTR9Pl7dcF8EmX7/z//eJ/fXz9lruJf/zrH2+sQ+jCb4sx+/uP
/3xp9f6vf4BT8tuWXn7/f764fynwc7uXukle8vy/Vk3+Ur43Vz/68dK0+C2G9E/w60BpwN5bzLkR
PIePr6/o4j8X1goCOAbrkGniUC8ZZg7xQ+o/4VyNvipiIELh16xAw7rlS+o/lzeKFA6SfTiFoSfw
j//zCL69rP/38v6rhAozS8u2+dc/Lg4rlJsY3AfUgWwQ10LY+76SB6nIi0FMi1M9irUtVRKZRfPc
D7pC4I1t3kjhl5j2Wyj6uhrgr0VxX1uo8xf7RqfxMOYCL07wqMu84ijP8WFQKKZa2h1TkpQgFU+D
317Kf+749zv8wzXRMwY3CI8YGNKlN0dBo0TuijE79ZNxGFOLBWM7+rxJXbFnhp/K2Sa1bilk/OGx
fkFigJKQFV491l7vrY5JeX6SZ20O+tZctaP1qxVMzMHpt3QiYbh9+Vwh34PUGjn28lwxL/P9LYKB
VZo0F/WTddB6D8OTSuqY2bs4EmmMSUPfU7BHyvKxi88SRY9nb7YHBX0IOFtHthg7Mlha0os1k4Xu
n7yb8bvJ7scKKuCh2K/a/lNRVyZ1IY/eJl5O79TmoCebHKw5zU1720jsuvDN5mmGu3AZczLWtnzX
1asmcdQtPbLEnZT3id2p/TkpIbl2mI0nmDvM3DdNP9JOigEFhKOonkyNkkaKkdTKwLSPrSj40K/o
jCD1RzkQYvipoO2nnMxopfjGWgFolhQESgnWw/yiJ06htfaYr9Mn9Vf2KnM7E8JZe8uFYpfq3AZ1
vWLhAEKoWnyY4tNknjXzpQLYMPUdQSdVrl7BDXEaBo96+aOPnsG7hWc9iTuvUVY9KyEamEP86TGa
j1HpQBdBHNBg7XrcMcL99GjQnEjKLyHd1ONa12eSz5xY0kbkGDQlTVhCmjoCL9RmcWzHloe1AO2q
OtuokWMMT51g66oP6YWUrdBn+XkjXLZIAPWA5AjdCWhhfrUXL85G2KfXcTFY+mlIi8rW9UiFKPcU
OaBoJ1gIkeqZTapsy6ECLChUd6xVb3Hvr/bFUnYiDKCZjibNVdIzGS06IZOunlrzpZ3axG6HBrbX
fLCIjFTwRiL3p6sB5lz0cdGyQA3/fVtoAgQpGfDbU95Z91HCE2LoHbfLnm7HOmlvXO0q0ADQ/RLE
A7CKKd9L64hoMHqhU8b8boSQN0EW4qitcW/waNUOxUa30vupLm/lO18MhG8hFVcFIInaCCk6+tEX
p/wUxbAeyIzsrp60p9YIkgKDFFYbiSQ1s8qVaDOTOtFHjIoOAdrrWMs8uUuL/qgPpUmazlRWRZsx
F5UVSgd6+nnRfaEy3z4fegNw1YJkOg5CWEAtT+23XD6VNfCC5Ng6l3xndD7etqHYrRlosmMpNhqO
qhhMWSB540ocXB5BRIIk3BU+MixCCz1a0qOzdW4DKtjUK3b1RlpXK21tIAMlHdrUlW3t9A73aOMb
65rg56TBqTBsYWNOXckJVMY8kVAkaCIR3oVts2aBxom+b17jc7KWN/Vzvo69xI/cypVBKhCIbBCJ
OtFJe/r5aXwF4uungUY6OoUg4VwegDFHeT1VmXU274fJVt7iyqYY6sQWqAlkIaNPY8Pu85bIYb7B
gxgx7Ss6HMIkFoGBS/0AdWyhsqsz3w0b+sFecR8GJ/2tVfWlHv3T57wo9uE3MQxzn1hnuuJbdSKA
TJNV7bENC4SgRBj9lPBsH7P97EXH/lE6lNtp3bkGiaDoLvvAr6JdsrIClAXySVkpiwmXl7LA6lyW
O0Ll5IkDZZU521LVNsf7NnFKhQwVGVuiNTZOsN4kmZsMxAiMTbQaQuk4nkBxbw3CC3yjM2okTZyq
83OdKPNBHTez5jXRzmLhhIl69tS2p7KylZqoj/k+IsxTA7iNHPmOHTCkxM71jvqC9/P7/eq6Xj43
tH5BNsTI2UJh/b7aM5DZCwjzm+f0QVxLB2k1H+i22Rd7i2iB8Et9aEhx7CqsVpJlJB6J1pK5sSHT
JcCds7WH52J089I2md2Mq3oI6xo6uXYpQRrDxs/ltd+ZrpF6s+YnFVwAHHOw086ZqG9CSJKTDr64
qisldrOlGy1zymecO9DBE5J1xbHpvPy5OgvrbmX+os/6L2nX7+GDEeLgUaCIe0RJV8A5BMHj3IlE
U89Wv0o0B/uhYoGiOgKD0Qps2xyrdyE9L7akSAi9wav+8jC/forIWsD3g/Xzpbb5RJHjFDjNztEu
2qUP3VpZJfeRzZ18WyW2OLoCCOXMSxobtFG0fYqdvuq8fFNuUr9yrCNbja7sqR6siOVfU0vy3S1b
ERR5eJO/f0YA0fBGAy6OjpCFCduLuMtVBgXPqJqOuemnhc+kNbUI7Mp07Mc4lxH/NxmPSGO5RbyK
4zVPV7lx1PsjLVeitQbZqeFPqnVvtusGEgLxTptsUXGmKKCpXb1x04t7AjS//ZwOSeRgykQ5li2p
RSJLRH3PKmK9gJb2Ketux+7j6dGsD9Lo4utKbecToQkkHG2zczXDHgZIQHk1c1L5PDOnqZxpWDO6
x0RJnTtR6ueJhxny1iiR2yQ2/MiIpWBkbd2L92iLw4pmP2c7XvkJXYIssr+UGmQu962a2p1hOXJ5
ryuQOnawMXvwSUyvan1DdOkJij3dK5ApRT9n3YbKHsuOveDr0+uEXFEvQfACCUUvSWUoboZRb0yG
klzFLeLDqAwgX41MkNpRQQTESJjRY4mWSQYmCSZh4cChOTo8IeGuRWpjW4wnIwn7bgdncq83H1Lj
DrOYpKB4Wrc0ZS6TC5ACddAOsdXR+UYJdbHVo0JuIJyZiCf490BQa6SrSJ8Ut4rkBuQ348bJcXW1
L3c46JagGgQl7DK5EAuq6iyF/E5smu9NjdRNyTJKRMjy4LiUb5BLLgEOoOcoVUE+W+Z/4I5+qS/T
pqLeAAuOz1QvKtJJFag/ZfmGxvKS569h0STaqbEq+17ZxlB+AsbqqHNcw6TJWNdMuSXL+4cPtLTl
UagitVqmvVGZ/55GCANVUxECECcYnP2qh0TzkDiSxNC3sdKhfx1HfqvgUBUKqHMIUHQ0jprOClQj
4tGYMMbzc6C/zPWQ4SGtgYwLsi50b64s+2RzjKF3Mp8gGu+rUApM1KGFXBgE0WZJcOaCRWRpwfxv
rOUb1PJ7LbsElW9BR1sUEZE+AAUHK+ayQzymSmuAESieupQ3rpg1ot1LcQMlM6y8v73DBUZDloKJ
ADx442J5C3GuJjHk004tNIMJi9x2NKC+NScJKstnRaG6k0nqjfMTyfnVHULuBA1N9BgQ94FbfX/P
Yy1zpeZcPmUZJgXtgq4S9d3KFTtjsLCGiHHQWXsjfoGoGVF6i9AZQUHcm+JOszLC2ZNW3antKeIP
pRiO46YczxN/mJrXqsUqGc9Jvh3a11TfqO0W2XJWbjBRb05BWe2mOQBSKakubMVQxMHJVi3sR7D4
2qK36cqogkxmCH6o8MzDDFxvDmpKRn40Uuz6sOx2mh4U4pNYIYCrwr6aA3XaZcInQ80Bd2y7kVMC
cRwDR6/6qMenzjoZ7KEyUAkFBj6IeRBiT1becvagTS4b903sDHqAM643jrm4srRNXThS+WkZFPnA
FhRr08BNF46AUf20Jz1sCyYyC64l/DLpvTzv5eSECtvQnQj3lOIpCmtZ/YDzqta/SAy6tce0ustR
3mIGm0p+MnB4Ra0onpWAg7Z2DGGbtp3DC6DtZuQo2g7iqN1bwgT4lr1IEp6p9gxFU8i0Ea77uWQn
DRT1juWEYieAERPTVhytN3WF+lk37vruLsG3pplu18oZluej+dBZnqS4shIAo0gjFM5LrG64q9DN
cGse9erURlq2NM0x4w50GGHu+/Kq0nKIIamsnpI0zlGwQ+Obc7MlJdx0yKQJtZ1K/Faj/iqbBgYL
AWwQMxFIcdnLXCGZ42UEQ1ROs/5e9gDDZyjzumIVE5NtsuqzEfZo2agjDtP4qLTrGJJepS9FO7V6
aAsPAaUZnwTTy41dMe4g9ZPKkDPUjiZKAe04Sc8wd1ZVwoEnIGms10PuxoB29PUEbptKHYXiyU7r
inm95cC0xNiWpFDukdXNYRTZunW0+s4VEzIojhZ7veLJYFgLdmOuIcBKuLguxfXYfMSlp2pum7vs
PdJ9Ec9OXFvHPtvtZ4XUwyGhj2zSiJbXpEoxu9RhePPIDUaM+sFQ1nFvp/UhVzxjJGV6Yx4AYz1X
oQNMNzD6MPwOfWK07r+/W7OBPNJUKvIpVdbQeka20G/zFXRj3NwePnvIYO7mntSPqoHZWTuaMMAG
cqhO+ugozuuRVQTShYo9GjuebHP1dflLDMH+tHiIwHLsnbwkM3dkBYIINtQVhfO0Z/OaGruk3B0Y
sLbMFrsSWbO6UnE2K9PH2EOrQXnsTDwChj+2bFwVEvfAh7XyZyt9mejOAuaDnjjs2dJzAkbFGAiv
PJSaHeYZpXgT906pP0TTfd/1thlDa3B6idWjwnsUSjv4QQr6gStEQR4gSoVdDAgI9WGaXsxuazER
BdNJSDEb0W17h1V21J5EAZgds6GbVJoyuhZOrBE0fWrdTxRSxHeNxtyoe5XSwaFCRrT6DiryyyOb
UA92WSDiGKh3Mopriho+hfWnXWUj0Q1nepC2nbyrFF8eiC7u1fRUvwyQEgkHTBfMHTGFXa6rJK4O
WrSP6OCkEKas3xXEtmQnd2OQtlC/HLRtWYeN9iDFUZDFKMf5oWrdFw0i21r3ykZtC82GFUSCiDlW
hI+QUnMK40PUE1KB/NvMCUbk/LKGRFLlGe0bOM9GESGue7DBW0qhCGPLM4Q6a8TMbCKCelfwdTSt
RviwdMD1ui6MlYmgh8Xzd025kwn8JIXR1zIfNOc6D+giyI6zAGm+x0xyj5fpl88P8qvAvQSsqsgT
RYeehPtOdKT3GPbTKF4qDz0ei9lWho7RLkt8nAf9sd2PM0pgD+Np6BbbNPcxV029yPCZmGJu1q2y
9ZQ7/L6FsaWNAi4nszuiccSJEq9EB9ROf4A+FRS/3bjZpZ2bGJ4eWE7jIj4kTxhqZM/xxvLYPnsR
wiohhUT60+h2qyHogA4fOmCp+soA7nJKnuOSjAIRg+qcUny6ScVZZqcrvqG/VCJG9nSsVUf9dcs3
8aup+j21gXzPwu9ZKEaooC9wIoZcvsig33qiNbgafcpFMoLjgAIxITBRhSKTZLlULGVsUOBacd45
GFnYQO5UJdDv3ieqdN8IxrYRsxvd6ItGLeQCMfwO2byFe7Fw+i9STwuc1lSIuvFEk7yzY01mTlb2
t4wFrzJK3DoU/zFtBm9UTNNdnExKm0aVSSfxRCGjRrjWPYiJGMIqEkX+/NKKczhQ60bMxPTwZcwE
VgnQcnGpwZNHD+F7zESrX5ApnaRTgXbvbIuGU4gBgKh0RiTwqtIB/j0qIHcFpbyngp9gnc4POWIs
UHi+Mj+k1HlF+OHtAll08MqWTjHFvLzwZFSVPfb7VEPM2EzJR6eH8/AhFY9GsxHz174Lwedl9KHs
P2fTMxWgWLZUwxuIVAJBpyGjDlRjkHNKQOGJUXlYAzTxysmGJS8GjxkyKbpO61VpOOPgyJ2dpzZ2
zIAZhomg85DkaxOwsqfZaiBvAGgESESOjYti0gZe6AC68iVvsiu39xo33pvH6Jl9RvfZJ39kruaw
Dfoo+D50jbzK1d3+KftVvEpP1UZayc/TUcCfWjhAv1tEkxxtFNisOfinjINZ8rL51AvBVK4UYzsO
x9I3lYAXr332NhVQ9tiIvSf0O5Ee2mElNCWBchtJedBrZ1ptRfZYOGW1xQafZS+t1lK2sQDixKs8
DUrFszJ/HAkObDi5gRKB/+9P4l31BFXZ4mkCzM2g1UDQzBNUhECSj8R4Sl9/LhBQ6F4vHsNcGu0L
AnJdjUwtFDLMvJtPieQoVTDqAaVbVfWk0YssF0kl/ruqO3K6QguOiNzGwlafLVjJq27P70rjtWN7
YPHmvGuRWEMoV/L7lPDETWZPg6UsyjcKY1m7OeVPwiMvbLZvbCTXQAgwGHduI3eQHFq48iE6T48w
SM4mjzGiHdXH/kH6TE7lQ4HVcIy3PMAHWle7xMvwC6znfHBGDGdsMUvvGS4+46p84C/aQ+9D+78k
gmZnZ4T7T60mBhYcJD50J5WcjpMUHzBIDkaQcyK+gOBjBPqKw85CusPwtMfXyXPJ7Fwludus2k8g
gTg4JdI8absMH22n7DTXsgW38DNfdxov3uoEh4kteuDhZkR4oQBosKGorWBcl4jnaBvdiQPwDqA+
4ru8in0KjAe+wZRUO1iK75WgD/T3BtHaZZ78Kv+iG8zlaUcwpNS7aiDYcTOaWy6dnSxzh2mtAUOV
3LkMRPSs+nduHKd+NSnnhM++Nm6txKONja9hZm85FEpinMSn8le205+6Ac5MJN4V91VF8I/BXfwD
/qUuBDrzIEostaTR7SSzIWAx4HJDYC0a3Ruz37FBBFr32ExrkHcMxPfXPjB8s7DbGai9OyR+qjj9
MWtt6X541z76ndyii0Fq/CaTFOhRZvBAxrYJat3OYzuCq0bmN5ovt/ss34mmZ6gOvplldqmS5CPB
JAxMEKg9UsecHLHzIm0dWU5NNxAa1+BrqqwkyTPZOhmOGSDWONC7TzVFPnVW0CLug7TyG3UHiX6l
OQwoTajbtg7+Y2cQGJgx5rQDQh2ZsVxgtpE7aCIO6FqgfYdO5I3a/xoCgcfI0ukBSVRFintJwFO1
ugCPsphPRWdAz3PADo/SMSdZj34HiLHrNjtJ9VaXu7BkrqkVsiPgfzZGaQDxKtkNlPYKkcLHwbEB
c4ZlUBENr+9HR63UI4ZuE+kkPVqlNbmixtFhZWhrjOaNcwqtvqtQA74wMgNrMTUANHCBRoh5pEBC
nM+n0SmCat3tx+3wILvUs9whxNZIKzJLdpGsu/GOZzaYiRIg4ns5VO8mSswQKDntQ4z9UyDmAuoR
VMIe5HOa0pZT30yI+TbfTyKxtZcCgs0a0Vs7N0gOZX7Ta7C2Q9lwi/aQN/bQu0axHFAddUfm1CjL
4NUe0s9lox+mp64PFHoXq/updyF5K4ZTyDfyUx3Eq2LbuvM69lPfOmW+4LabKVSdzAe2+gvfd0B4
fyhfhi3fy96AuKTsVYVUdG9gSUZOQ11thvryekr9NtvNLcw9d4WKz+Go4UhtIL5qtYTDSEH7yxWM
o4QjR7JVA+/GHkLhfomNOzHEx4+focUf34sh+mvio/IpIEbmG+DERkyip3l20IdBQYQYo4fKSXd0
h9kS0bx5i/zWUwnOW0f25k+wxESLCPflK3jLUJ/H583uB+w7k1QfeNBLqAnmtf6YnBpG0jt2h1JI
WPNjXmGD9uVyalrvVjgItipB953gvzevPYIWWkkZCgzSfTK33FWH9BGwydrcd2sr0E/0I8b5PKzr
bX6nvU1reZe9gtGPsGuEAIXxpzCu6b2ioK3sqB1KaNJKG01Ztuqsb/P+2EQbs9kPliN4GVvnfTCN
0Kc6dm2YqrtY9dLa63RHUBwueamJoIPw4OSCbzW+pThCF8ypDzl/kOKAYqjc1p8BWOsNArdTNLZG
sVpI9ssqycIsEIjuTm3Iu50sB1PnydNJVndZY8MfuMF9l1uh2+UtdDBAo9N2VvoAYmvUEOMGrvuH
PYtOBUhIy1gYOMsXDACzg9RrNLbzacaQ5EGAP/sG4+QjVABG1a1abfrrGAHFaczNY6IFvRJs3u8x
gjJ9osMgZCdoNOt2m5qImHW1ZmL2PpnCLX+pL6uxbzUEwB3kHJBRAn1zkY76fjmLcgXWBWZ2ok3E
HRhIvmoyHOgVyNaDwPgmSgiYE6qkpGWYeQHjIhlLOy9LHKlQ57LbAsMvOK10axJ8cPTg0GN1rWfF
zdvPqdPla8CTBxq0oOviMrIqX4Cc1diJtKVFeuKzxdDa6bBMdb11UOzY8yB3q58v98Xp//25LNcD
fxw9yYUGgRnE788l41Yx8yZPT2Y6D5u8mrYjjUwva5IGE73zW6WjopqokrqTOaPRkpiGB2i4tJma
15u+Rs2I+6mJQNUogCZCB1iPG1t4AN04475GLr99UszdYaoenDcM2aM2uXgyTSFUGN9X5rP83OF6
Esl7kt8JB9XXzpFvrguXHdEvTc7xmn0ovxDq0RRNn/PMFgrgtaROPZ2GKvMwBQu4JgcBotsXAFxS
T0i9LHOQkmiRIwP6kVKc/+dO3at9YJ0KuomlTRnZGqymMD+c27QmkNxWNM+CHs7samaP2fEV9PW7
GkmEh9anNSC/dqpiV8oAb49CdBqQ7lM3rVxgAkhEpg3+VRFI+src6VgVaHIRaBT8L/bOa0durMvS
r1Lo66GG3lwOTZiM9JG2bgiZFL3noXu2uZsXm4+pqr+VkWrl1MUA3UADQqFKKmUwyMNj9l7rW8wS
VDIGjRKJl7BdYi/HevTYM/uhsbI83CZx6rdsAjFWjx/c4lfRy+ktRidOW+fV7a+fzAGZqViUX3P5
uNTtOcrBzNesyfDymIWylibV5a39PJSsn3XG7qqQr3Ql/J4S07KnKXL9+6F5WrMzIQVDi18DfXDv
4RN8OzI5Cscmr2x5VCHl0cXJr3R9HLZh8hXGObvW+3moduk4fYQNO60Dv34uLjsmJ+jq+GTffm6p
Ecxhdkl5HBxp0yuIuuopXdzEJH1cTVSKWeZHcervXnq+6kqt4cBEh+NVW/qmg6UrfadoTXFMq3QI
Wuswa2bIIY/dfFpkm9/f11982PoiAT8AQwBX5mTixd9vJLVhcF/T5imJSzbYmv1SKeJ+zpOPdqan
mzN+PEUEpA1sB9dl5WQnqJFPQnE7Go/hklFyKzv22iotm99/pdfF4u3AxXVOHZ3W0GoNOJV2pwi7
O6UxhyNkTIpZ1eJOd3HqjqYrL7z+bPo8m0NvsrPzawOAsRzAfjMQtJb3ItlX5SGNbyXnqp4OtRGk
4bZyDM/IN7kRqAWS90BMPkHPWntXd34OX7HbTpLv6Lsu8/tkY4SHXgH1vy+dQ6QHsx60y84JA8eg
Re0r3zlO0rWG+8vOkaCt5K64Ux6sCdRtoCVefcneiz/PH7LBlSu3iQOl8cAnqIMneuJg/SW/xFXT
J3gALlMLbOV6iCe7yJY8QIstvDctiKxteuiLnRxus3E7XJTbjyLKTqtQPMpVLwf7jenBRqn39r3Q
Zakgv0YWRzlbyKcdrujxuYujTt7Qt0/CqK4wSX80I60zztsHC2OHPjPDaB2sp0De0orBBBNifcTk
m3IMnHyin+MAaTvarqHTfTwwlISGaVdKfRQ0Vf1Re/n91149+RoSbSwDuvW6LP0kUpOjhQQrYyqP
uaQ/5EmReK0eh17alE3Qp6rqp9V38knyD775+7eUKRg95hpCgvj6NImkE/Azk6FujzOUkrPe3kpo
8YzY8Aolkra/f33eqT+pKbIHWHMGVuo2OrO3j1bqZRGObcWHjfaxIVAeulBKS+B7PF5XUgk6h/Bg
b3FoIeV19cFG8BefjvJ0df2iAuToap8UUSvW+7gkqOsolbJDz2LxwaBdaMJofAhRF/P52KQpTcDo
gc7c0++/+vvbDCGD+Hd4FRgimHrffnNVT+posMv22BXdoelePS0O84Uw3cnpPpyn3o1mPo2yGEbn
VdV/Wsh2RrlF4md0R6QV/Y5C1tjvJ2mJXKGaD9pKk4PZNNNgzuwPhtM7LSgScL4lj5hCLqoUTX37
RWO+jSXVdMAKgPFq1sp3MXroUhxFLx3KFkzHoNKSnnpLch0WBA+FqB3oyd50IiSYdS5v+kXeWKNu
Hjv67L9/DO+251we5kWN1Z7GPsDVk8U+rXMJMW4k384NwV7RNH+Ph6bbmFXduWpGd5/NgIV0nVam
k03MzD2H6CZ+7BOVZpde6JveFlVQmGz3au0WF6kI2gLFW51+cKnvRgxyVbxDeJZ5Mdmpn1zpAMTa
nEqzPjo1+u2lo2Pi1I2CczX7SjzIR3G/7xbQVZMN74QBqmCTPk3ocTrRKWVkVUeo6RqScnQreSjy
D95B4908iwMMCQ11GxoBKHFPJvfRIJq7U/Pk2CBWS9zCUZ81Zbrt4mUfN0l1buqo1aJ5oQmsN/XB
NLgOR8q1i0mYV6EcOddV6IBHWZD3TJZxNpA1c1kTy3jIwJe55vKk2wWt3TY1r4iqQze0CAL91K82
Ql4pDr84USztuQyqpRSF1Xy6dBqDajcxCh4cb9QGMhuVXpfOpCysbp2i9FOt5wEsi76tLbm7EVRH
w94ebhYryPES3yIrmKGIXVsNkZN98sH29BdD1sbxyGBYlVAsTicK8i4hBUJ0eXpc+iL1yGDWvEFu
Kt/KlcqTF0p+WTrontyFPZ4CG9WuVhU0XWXnRe7lC0zcgTbpwyOkU29pKQW0qtNuYMDpH+yOXl2l
bxZRHu5Kl1mpmmtmysm736hlJBy7TI7GKCVbbRy0K6WvpAASmgrkgxElwgpBQc2pqKJ2qtFglFte
/1g0kl9rSuZL3YAgEF7bki3JfoEaU1gwITJdbOFLd+e6FB36UFF3v58X3i2+jEUsAc66/uIOOKUS
aqJspdgYh1Xa5Ww1Rsc5TTY3ktGw285YublNstk//0xmSsg1EPJRk57s/0fVQKprD+2tmvZfl7x7
KeL8MQ+zfWGHrIY0wCT5ozh25RSlsEbCgQZhJLHZAYl+ujQA0G1Vk+iG2zLxtfLC1I+WA6R4eihL
kquEGylPRnGBIalvzgoT8Q4izcTlrnBYjaBuNUGSwN3F2DMXnow5I7E7X+PI1s0IDMLFjRY0GeoX
q0cH/MUE/lRph5bKHyYgdbgaAEXl+i4tyUm8VafLAZlPne3C+brPfWsOyoxDJyeihy5vvKG+L5Qv
YxN09PGEsSfA0om/o//NY0qE5jaktF7o92a1sx9L0x/LJ007jDhuVlKd110bdiBmWmIof+iXmoEp
vFd76PRdqm+BzbpF45fTPrMudPPKau9DCnnmo57rgZ1d4Zh021u41EO1qSNo2JRkL+fan21Xemb6
pfOVGPvQ2lir3pQfFWQlLgvacCgit0r9wcL6fjlwOIni5Cb9SGWzdjJx5vJMjKUJY7HTNCQUE1XO
MLmM0NdW45B9MDR/YOnevsp8HG+Cw7LgrP/6dhlPjKKQk0Yfb4W+GdWbynTD5arreHgyPM0uMHIq
BsaTZX926guCWVHnHeP+KRZnnfas6S+K/jKN1Lrq66h+yaWLOISHFujZ4yKgktF0O4QyzZh7xb6f
ZwE27DEaVK8Xjgu0bZPQL5NSrw9pbaCuGBCPjNk+FLdjfFFBsLOfhINWqv6mdi28CgoZPKFOJJ6C
mbdvasbzoxOezXHrGth6RtMgipMCOyWVqev3QywF2gjt1xtR0umjoIYyUp2jwpyRAjqgk6Cp5lQY
G1IIljPFSZnYWBqBoohcSXtRjG+JVLulcu08TZyqWgxgEor+krJB9NRUxXbg0mcK2y1/quJlGkPi
NM0H5DGunMBV7lhWMjrdw7PxJx6CkaJ866YPA6ql3FPtm7a+TbNvOl3kTHUoDOztOHed6M6JbpL2
uTJvZaQzMYG2rmMeGocjL84iFG9FehtyMbqzd6qtqJ/RUaFnnvxcQ0bBiBVbAvFsBOqUpJu9rbrL
Q8Xi54Wx6zgeBRcaauJe/a4cp9inFa7oqLyycxXLgu5ZXHAciPpGuqE9OHzRDlPhUahPtlXp6W1A
ziQlKTKrOgo3yNhUv0LSx2op+5n9ZVQfJCeoooCmUBH7A4lMWRBpHt55U2ytdAfL2uGQHJ4l6BnH
P52O2uRetfbNvEnbzbja8uYWZch5+vrb03yFQZ47zO9Pj3I805h7FtXzREMXOe4Y+9bD+G0BGp4E
wt7iMqRT26p3TnYGwKskwbh/iuw9SanW8HlhZNq4WGz2HWvTWsRBxjzGOKE96mwrEWi2b08HhPFM
hfwqh/NWOmZIpLI9h7OJKJkcBcF5IYK0vjRRjJTdl2xtLE9u1u1L5Ubn4qX626DcDPkxnI4pXccO
6uh0sNu9ydJeZfdlfFGGl5qyVaNtXJzp0TZMzzNxluZnjVjP+dqyQyZZLldKeTAVv9Q3hXE7j484
+rThXuSbYi+qq9neTvqmTu7aDI/grSKuBQqA8BEsqrtMe8MJHPscRXth7NRy59ArRQ91ZtKZ/Mj5
/4pyOplISCsEQ4EcDuf/qSJuKCsisPp5uF3oBCaITPO0d62ynzezIh/TNB/3S2OOV3rf6G5XRODv
1MQPwc9sY5lySiNUCsTZtFJbkc41Gftga9B6zzILBA1FSC/FFc5wZ6flXR+ujVy1CnJLRgaxKsJK
VFt9EU/bZoooxQy1vBk6lqnckTPPiB+dXlPc2ioaZLPgTNiMmE3vJbmJ8HOpttmARuv36/77cyg7
I6yH64EQyDrglrdzq1QbXarEUn5UQ3m8NuPBb7TSV/VwcJdBYTEecLXY0ZdJdJ0ry9FH8HNl3Ye9
eSZcwGoUXE2Q6zF83aT/VGowBKz5xTDyI6c4/TwiVULW5k3d69+TDg1h3wuBy4cqcTtPo0c+8jfc
4zSfagb67+/FuxroeiUkbKj0gdYA95O97bjksZOnQ3Fccvk5MhbW7pmjV8Wed2uql8A9PoqKf91W
vfvyJjRttPwG58CTk3hZaGR7qDo10I4YZLsqR6/PrK9a7djXhR7hoBDq3mzLAmFsFwah3l6RkXyn
sRieNfaMtM8s7iOoOzgI55YtUDl4fZu5jvpiTSxa2KCnD+7Sq7zr7TVjNyDthaAHWijy6cY6WcIk
m5MmQw/H+BiUMt4Ok6x6YygGXxmTPqjzYXHViHOTiWwXDl103aO1iOg7ijIfNnrkKNtZlsVWFbpr
NF3lZRB9N1HYmRujrJytba1mmCJFldH13bZTanM3V8ivQN98nUurO5+VYjvO6j8E2/EgVmYjkwQR
CPg5TsGK3VxPYaUv2VHFXeGOdnc3E0Tz+3H2SkE6vYM/f8jJUw8jI1PVLERR08l0PIiz2yRKWyOo
4R+6jfXPIsfaNHNqsrmZBGbnPDXiqpzyepNaUNAB03oK2ODJxig0Dmi/aD95MpoGf4GSyCaWlWHC
xFRAhkLEb+9qPcKfUEvWxvF5utrm91/pF2/xWlVXKWeRmYCM/OQtrhOywo14kW7NHoUTHLYlaOSB
KoEdjfu45tBisi8Q0bkxrXXeKGrx19omSq3R/mCAntKR1mdIC8NENbn2Mt5x0XpHDwksraRb0eRb
o9eGLVmpSSAt+r4yVNwKKjFIC/I8PYO6pczalZP0bBIwTASRwSbMKGi5pNZHisZfXhjJAIgIed01
aBVvp7qyHss0b1vptnHmxeuj8VZbmj37g9xnbsMFXPbPgwj9KeQZFrF0kCkoeNaMXGogiYQ4zvhY
FdPT75/dLyYhjvPMejw9sPtA3d9eViugr8xRHR3z0C4vF86zpia2YW6Ph6UM92botH6d2ZE36ZPs
6fxfntnV5sEwlCCVDlN1rtEu1WXo6VHXF+wVzO+lE8+bZi5lkoKqH4PtHwFW/kNsyhvUym8xLP8J
ASsUg8HU8jA45lBtw2vEGvU//6aZvAOuIOCs65e2r8q/kCs/E1d++bN+EFgkKs6faLjR3OAUtyae
sSj/QLC8/hHSXt4hjfYVO2o2BH8zWORPK8SRtZFWCONlNfP+xWBR5E8s4Sr5RiAV1oXa/icMFkrg
bzYF7y7dPqk3ojAgAkro6V4Uh1hPXUt5KUgl12lAS+jvlPmS84o6Egzgzct9E+FsDRilqRHYSOLD
s7xyY/pLltfrQZXtrK+Z6eqI6s3bpoEmerk4W7yoer6zlkd8Aan1bXUAlLxoSf+10W8U/TyM7ogl
jyMfLDFGBsX4nMRHO7uUxKVVnzXqoQMvaZ/r6fXQHTL+eZDCw5JcdRMMD1QU4UHhyKIml61ELYL3
fekvrZVlgS8h+2KVu5D2uPNgJFcV3v62dOm8t1j4O4c+O0K+/KKgcT/sTWUzhAcsCGZ5h8c70zy1
8aV0p7b7ePysDninK+QIYeel4raYj7F2t8h7KXtUlj+HbG/FF2G3K/q9OR+icdvyc8aNWe+Q1RvO
uamEpCY/ODiaM48IzSq7muatmWBruYqdc2UMUuLD690Un2njxTxcIwnrQlZhfDDPa+0DoS7CXS29
poIeajsLKeLyhGdmh9xo/VVtFv0xnm5EdlfjopbSQ4E8wLhs9WPTHcP8Io13iEtTrO12kJSrPjFb
/D7dzuZZK+3wDquIwZSNWm+b+Aee/B/NI3dVwa//AuwlimS/mwqOn8EZ/bF7yV/Kz//jj//VfX0p
O+hNf8Bh+uOuTbr+c/nHt89/eKKMP/88S7z+2L9mBf0TwE3641RaeP/JQ/lpVniFLFEZpJwKAPSV
2fTXrCBZn0xmCWzf5IKwg0aY869pQdLlT6S4/GuWMf7RrPC2XI/e0TaI46UjwGll9audbJuWqZiS
oorP5Cwe8k1ngZLP/RLPeblrS2Uo7un+19WXKNMnXu5Y0lqqAorgBJaqVoyX56cbfP1jv/az9/Rk
z0NHGO8xSyZfGiPbWmh+u24SGzZntoMHPYftjMKvERzrh7QuWs0ztblKvkpDZwMIqoxiQNLULYbT
7aZu0aTcTyxiIKVgMheVclbrfKRsO6mtmjQ1HSpzpKyuSDaya0+uLnKK3OFsKtyKhi2OmroQDXWB
3oqJ8OMMLCHDI9ICB3u4itXYjxi53VynZT45G1DFq1wyimz5A8XdifYKCdNKP0G1Ss9LXouH63nw
p/OeijqihB541pZGXs3BIgt9OpcIrUNg0pD1R95Ja6oLNS4hZ2XzwMaIWTBTnMSyPWVIQ9P2tFGa
F5TYDqm1KOrnLr0rlNx65LCaT4OftWmCZ6MdDIH+MFRmEnZfn/0/mjr+37Ygv55g3uxS/sMf9J9w
h4Ja56e35N2O5K7KXvLP4s0Ms/6Nv/cdoN8gL7JFIAJVNWjM/vu+w1I/EdJhIHrC7sOOhPH69wxj
f+Id02hLrPEEQNLWN/+vjYfkfEKowMRE9YDgBxkp39/bpb9e4R9ovl/D317bV/9+MmO7RcOY0z+d
edKHkGDpJ4MTs9O8mLV8VJUbrbkqIz/cpOXNrB4q9TBGe02+raNzTJVuCBjEvKyLoEs3y5nuuO2j
k3kLRknnTJTbqj6LGNDh5Ebf0b4jgL2jalj5HNwGFsvpEpO6yP1Ivypib4Iubq6UBmfcRnMwaecN
IEQ8wuYCwjSlDOHytqbhfdw+y4lX1F6zxXLZD/adZNZ+j79aSc+M8jpJ/pSUZ7O8mmQA82SwX+Xq
VYkDWcYIY5sXSvYQ6ZTHAZvN+m5G4hwdkZllfnPVNWdsFP/ZFPnX/WSN4YHTxn2X5DvKal/ZcSEf
u8R4MoYo8YHgWwcS3P+0JkFr00FwIW3GR8iQxoWlzYOfjsgNfxqDv5qp18f29rGuShaEDqgpWbtO
ofhl2dm11unLMYvVB0Uo9q0RycmBZpCRpE9kun42a/2eACmJcne7VeVa9Qwtn4+knfmUwe5/fz1v
G3zcFWpLDC56zvZ6PToL5s9TYFXZajRr9nhs1VbeiDpxNt2iP/XavC1S82xNmdmzy/4Li/f/YdL6
r3ZuQifw0xN4Nys9AqVMute90Eb0ony7A1r/7r/mJ/MT/UiVkXKCppRQCa9T17rV+XlqUrRP6pr0
9wo9WVXkFA3/nppgVq66kxUuTpeTzYfyT+amk+oBkyXZGGvUB5muwA2pbLwdNdFoiSRR5P4+FSnd
n1Yr8supTCzZM6ZJbFedjZtOUZQFy6wOlPtxANtq/FIyEX2mmN1f5pNW3LIaLtvO0trgp1v6i5ds
HbQ/v2NcHlMzNcE1EBPJGPP3z4N6pBYlt7bZ3zcpwn7Uqme4S8gFzYpG3//+o05f59eP4uDKFmJV
h5w2yPvBGqmhLf39LM2YLMc2CiI5/ij8dX2sJ98IWCXoaiqd7OXeIVZGWgFSS7n+YcDXs1VMegIF
2jCSiGWP9n+DMEUgR+77MLtT8tm+XBrpImvzQxuHGGaUqNwrIlsCoDjGsbC545LiZH46z9nGCm8z
C01Jxn5xl0a1hlkkDrdoDwxQUo68/f0dO1FCrYOHihPUOZsBvAr7WHh/fjpzqGvtXHTxg2VJ8TdL
lNr1GONPcVSz3JhJ7dCNU84mHbqH0EkTGPLFi+ZM9oveQMCCES7vihbp1J2hD2kwZFHy46H+9+z0
b1Bpf3pa72an4+eiOpmR+P//NSMpn/BAOw4PAmYG7fY3OybIRxSMWNWQZDF8/94wMStB/IeswSGF
4xf1nDezEhPIumPiqIeIFOTHP9gx6WtT5M1rT6wAXQCgZK9x9qcSjqgRUlHYiwJXKqFq2SJ2QrcW
LvW3OgkxrvaG4UqREpHNONZ55dnKEtLshjK70pLkZoSCV5eY8iwHz/E4Fovb5aZ5rVNNBj0oa13m
RdmsWn6qztUxXaQ/26HD4VaqY/VF1hY2R8BKujFAhiXdokRcCPEkNblw1XyY60DIRvytMGvYQ2PJ
mQMQGCnnm6LP6+tE04tN049D443qMImgTppGekZ941wlUwTGqiAHaJ/lg2W6UYlftZmn5fqnp/2L
ifPdbIbjBf0fMlskmQjwT+b1liebLE2u3OVyEsLEEa1XFPrg//5T3k3PfIpCOY/y3SraOJVC5m3e
i6ZOlLui1LugjKt2M2md2EgIMANtKD4i/72eL98ODL4K2veVCIWCby0m/DzjCLUoSSIw5jtTrik9
ldXwPGm2pG3G0GlMtxbMlLgGs+RCtJEWbkvFGgu302qkNlOlB1rdhzSIE208YE1CpDV32iWiCR1D
aWNbO6r1FfU9a0TKFc2VftQTkL+eWuvzvbBmA0mexiE8SGq6Z+U8tl0g8DgIj4U6q/xlzdF0MzEu
vRfXFtkp6CnTq07p8GPrWj1j0IbdKDlI9nxTr7EshlZza8bh9Ce2DHJypE5on43EbL/rRZbCrdTp
3Lr6EIrig/3ru2fHeQixLjAEXOXr/Xx7K0dk/r2YzOmuj8rv4VIdIom7tKjODllgsnkdKP89D/8b
TuGf3pl38/Dd//nfbZbML28Pr/yVH1OxvpbHOJlC3OYl+tG9+VEzV41PK5px5YVzyuH0yvP7aybW
1U8KHSi6UVSIwLTprLt/bQ81Yy23MacD4V73TWTA/IN5+O0QWQEhAL1XXgbsfVoHpyYmZHMdRxhN
97I6fRbxeE7I3aFAfFRMI4vPv3oMv5iv4LG/mfN/fBgrzvp9mPs5xbwdj5no1L5sDFrNFaHhxyKt
lfqsK5Uk5oWmSwufZlKVC2bR9Hu7tKW9LWIEmIECXBdaDknjQKqpGrq2IkIEPFTOjH0WRWSpqI1h
w0AkaSHeGEtWSvumI3b8oDZh3+xMa7QutCRvqqss7tVzo0v66LKM02T2R6edmkNszFFDzVmFpzoU
hKn6ar8YHX5XuQBakLZLkDXqUkI7ILbFHw11grgbGlq27UWP17UnwnkzEJugnYm6aDLskE1R7PRR
R6dTIxqcI8FP6iegyXCai/rZyWyzoXLO8uM1ncUusR1ibkUqOu06rSIO8HU2GlBb2gWhWMMPYLXJ
h2jjVIus+IOcypAtbTmWLsZpkvcQDyvht/04JiiagBkTXmlWSnE+EEVc6n4u6FsDejPDfq86ZRp6
xSygRJJHLNhyd4rTbuMFoYurjBKhyF3EQ0QKmDoWiCQRPSDeW8r9Ug36Y4qFkTkrkr5EGKUVRbqp
B8P0cWigLSj62cs6dEdjEiqu2q3kDF2C8TOuPykD+F1LfOJgQ40fRaBLYFlzpcMJHqNXNHvjEvrh
bWTGta+E/YNDf5obZ8YQh1TUedYdbtjbWk0u9NmsXUPNvhGkQmlCZAOYjxSlzZJuGPGIrmxj7xSw
V5IIjkC3OBF+dfKZUlAgiYkFeqYuMkzqhuZ0hpWg31ZFU3iSkXipJV0N07gbhgW80qjv6Fm0gB/G
m6lJD4tcJH6cSpuuwN7dTSVprVPoo0S0MTKCsSyAacrdC912nDjyQKzy2k5ZCvVCnYxbvURCOqvR
57hTz2agpbWd137WmcholrDYKmW30Rvj2h5yP51E7aeKdImshvYzck4luswWuhy5op4taEPJOufD
rI7CSNqihk13GscafyrnrTXOu2Uur5SFT68r87wyh2uD053iqF4Ut+0dbdyjJvB4lfPlrOVQjUR4
r/XDgSD4naSnSyAcFKHdEu4XLU33do7AQbUSf6GM7crmsl4TfLp+BMnezy5RKPcF8bF5hqE9sibb
LfsFDR42ZVcnmh0FDorVvIwf9RYkleSIq8HmOGb1oFkpTPtOjOxMcr4pklO5kTPh2m/SbWx0L91E
F14OB8sd5/jIodpvc+AzC8brGhFbrRR3ZkZTy2icw6gu5+WSXFeUTFxNsbCeypdTCOGlmA2wrHKG
6qxMEQ3WFZgV1OYuovAHtXaosdu0tJyl2wJlcQ2zf+JCzyFV2q7Ty18dKUOjEFfXSxJ/J3fmKKgq
u4ozbNvGPJS5eDK1addroBT0kq5dYnRf4hbpUTyHYoNKW/fmKpT8udUuJFK3LRQt/lIvFAZZxIM4
S9OLvgYUOuPA1epK3zp1fb1Incoxsvkmxkxy2xRU9QAYUUg4ZLXYeqEEuikqMHhzFt3WCvlI8WSO
AX2IxdUb+K+ibYnrK5dzPQJsW6iwsjUt+z7MGurgxvnChhhvmsR3DS8yQlf2oTOgHCoNr83rl4po
BzdSJQsjg7ExdHC4Uyq5Q5FMbms7fp6A3eks9WpYNH6nTw5dLNfbRDI3WoEBfLZgQ4zFsFlSIF2o
AuNZ20dhdiCtp3QzpydEIrzpMnQ9S8OrqlrFTRqmGBwSY/QGI++9TDMeIlshF90aVt69bmMc0Ge/
mMxjWFnXSNHt6xCbWNDXJUiLyrrTldbZxahWLGl66JqR2mfU7NjIB/bY7OeFT9Nac/bUDP6uFCvL
bcYy7S7gv4RNrzfJyEWIpgIwWF9+n/PyoTKtb+U4s+uUoW7LsYbXRmieFsaSz6yBBF7x6xUHpzsT
gPxM9EHUgFDmP8/lrjHACw4pBxjpbLJnrpSImM6Lmkx+iOFd7wCSbMKoDnRtzVZIw5vcii7Nov3a
GAz0aqAGm8Rwb+wmKDrIPpaNJFeeMUnKwIO70XLNkTCA1gDZpnbRZYcUcCalLjBRDwYsEuUlg74C
6jG2ysWUL8hlx066krUCrbBAka7laeOymebZDtkmN7szy5HAIYeUJlJnOFQNKk6Koh6tp+/amDE1
KFnGuhipeZDYClF0i4wot5TOmrSUD4YNkijRw2wnqilGqZncRHn7DJjloiqUu14rGNbEh7SI3UZ0
uNZj6TTaS5cW0mWJ+t9dxvzCyquLMqa+W2lwJ8hNJmCh+eLA3+cwp7/MRS77htlckUow32TNnG8n
jOosfl8WC4B5zRTtFA08TknehdhloHHBHhIlHu0SqmY7VvvShIUdWuGXeYp2Y2N8HyoerjrU9i7V
Y7J/inQ8KCaZcRl9CpbIsriLULiAsNF1SvK5xo3iIZXydF9aKeJb0oidbpzc3KxvVWPWfD1RLnC6
fOeA020cURPvMWuXScZLVeid8IwEzrq0wLtISoNlthVXwukiHBzkHfhRUeIPqHU4m5192aYZ+wVH
PCAyLT0zs3K6cobklkU4E0dVH0TktHuZjSukoARedDeuCF8Z0m/6XPal2Ney8YQS0AnkavmTeNkb
iXkqRMLnjq3TAsckWEBLMv1c1rCwqpOAsafjcOG0syM+8syukhujai9sqzwadqIFyoxUjAVwDIxY
1W8XTl+uVtBCixYZlaa5PBuTwEIz6Nuwygkb0eSEJBIY9vRgxU3T1elBV6WLuqsdn6Lgc8Qb4VK5
FABa05lp3bQCZyykb6OWfxUTEmllSm6NpM94cGx5HFtSHmj6bMrRSLZ6DVu1WsznpYRbgMvQ2vQx
3Fml4LE3Euotre2JUQDQUhJtFwxyuM96LbCLeK+r4godzOdRBy/ITHNuDmArzTDfiDxCJW84l6KY
eU9m1GBZzypRrHaNCcpTn6H80JeDAoPPrcrhWyXngaMp5NUYEHad7LOZaVBvnau0T+7qQfcVOb9o
YyoTUU3QvNO4UhjlblSZsp8sMngU4xoz/E2/FNtZ1Z+mJefrssVgI8c0aDe2O+Xy595OcKkI44Fv
W2ESgAk1qveyRS0iscZDAVaLlL/bQpXbM12YIDDzUfI5QidXRQHrcXLawau65rlOpQnDWaheVlzM
tE/b1USi13MutnY71fEN5+WC5cWWcGUPhF+8JKOKgDyOG9wP2ZwXt5GsZhOIVXNUvCQzEMq3SHUP
dVLI5lZSaGC7VapZ1m412Jafsxbl+piKClHKjOR18FB6ahed0GW2hPDUYEgQ++2DMi+7K7nVkK7/
/mzyVsK7nkxI1wCUwRENjQD//fZkEpUqty+PZa8qLPa86QCbsGLQnZdDDBN2TmaSeFIj7D5Iuj+p
Fa8fDJ2ZEhgOcXQKinaiHa7bfhBEaVNdUCop4QAk6fgsUuwfXm7bmUZKxQopBq+qqB4McZ57yeZR
5j47WJZkKzsCkxi2UpOTIhGqgHR0pZRdq+gjUiF6O4fYJVX4H9LFOMQyy3WhZVbqSivh1ZVbQ74T
LSHnXiQN0wcVqvd3lZPtapKUITZglD4p5TQY0i1KYAIgTJs/dIaTPwxyvpMKlVVYmiXryWwyWw5+
/yxPFAyvD3PNJ8aSRotlbSy8fZiZtPRaJMNIM9MhT3y9rLV7rVH0btNOUxG6rTqA6KionuVuUUyc
MiYgOuB2TQvyndM40gej623f7sfoomu9+tMdgCynWvkhcoxBomXnCUbzobBK+zBlnYSGKU2upbqW
LprKCgewTdJHASTvzvevRQeamHQOV8XeiSAOhb4tHEpiQLjG6MsQ2TXTRbm0kaeptA+81lrM/0vY
eSzJjTTN9onSDFpsS4vuqmrdzQ2s2SShEkgACSTE099Ts7r2bf7NmM3YkKWARISHx/H/y0iL1PH/
Sbv3QOoIuBiMZua2993t/3nN0Zm6MEy8dDPI5VSFhzoZiFb4v9yn+Ir+93VQGBj7YwkIOQDx0/zP
7wz4JwlToHJ91p5R9V6zhNqnKbGTg6dNWP4ZO0hT/mnKymtTAdDuOfeqKNeHWTYEUur8/lDEF9j2
nDEKJfk0hdm/QAzHJB1Yjq56cqB5UJVPTrewSsQCKwUji9QNuPCo9Zq9F7DxF2frBQe6pmP30ZqV
JFUnD24NXN7A7kD6qUvfOQeUY71iNHRUravgW/XrpK7mFeN4HpaumzOFs+qHKCid7SKme7k83gY3
+eysOx2jeiEO8GdxKwiAWL1pIS4yGD86fzr5Ehu9P5uPZBi/HBDXlmk+Etc5FW59FhxtGyhJ8AVp
7nBRHxFtyYcR8Ws6ssSUthsWRHdlHuyVNx0tu73Ghlm7jqKfwhG7pe/APqdIQljqqQHY4bWz6tJ4
wW7ORyaCwIRYKwpAh8ax9WtMWnbogu+8TR7GMj3Mo/ucq3iNWZg9tkB/VfCCarf74Ft5VYYlDUTu
HTSJfTHnp0r4n5RHj1qkl6yaN7PD/yxSFqSa4YMYWI4xu17RHe1ST+z9TPyUPNwcG0i215i/ylOv
HJKs2fTLfsxH+EIQ27g1yFtJ3uoodcENsqVG4EmZh8+Z63zeWchE774DkDoNFSaHwCrxdE8avDzU
3ybAP1EeVedsTBN/1ZN/ZD/hTBDGxZmLjzHN74XpoTTMIxLzTSqYWQ2uenbz8UWSh9ZW7tbS9i8R
hIeIrfDS5odlSMYaonzNUvtUea3c9IaoC+9Oa3Mj8lgIE6WRKOqvIBcT6Gz6/4AaaR1a2QvV3NvY
kzyCHNauJfyrNdY7+2kQ9PZjf+3d+jUd5nHXthPk/aSTP4w5wl1n2Q9JofaLw84V+13KGu/scqva
JCJ/8JbwNMWsJiUVvzGGGWz4KAZLBkqjYye2Lvt9I5eHmSX19eDqJwK6+ks9CcrOnvyTCDRlu1xF
q7nk5wrMW+adiqA50xue4oX7bJjDYtfE7LnZhlDhoZMuGFYnP2RVOV9L1TwQi75PkoFNKK8wrKaO
LNOZbBcOmorLXeaj14k3D2nq6DE8ekIi+VewMHJvWj962QPi68P1gsFrbVX4Vgfutm2u8q8+7l+D
iqWqaQ4mkKDhzgqXPedBv55n5a8yDo26Ug+ihqyWlFe+102tlF5ljPvXwTIZUOHsKLZqCuCuU3RZ
DnbWdu62nswfQ50cpFqcdyY8BX/j8Bo3PF5asGiVb9RHhH91TYxB/dCNMXBLarSV37AoLPsRWC8K
/VlP7T+yvE/1AJa8FqT8tfZC2lDnPcZZ/Dzq4UPokb3Rbp0CGWBMBrY0BIGEsKgx3ybep9dZ7Um0
2WGJWAl2QZ84VfzYFPOWSfirZblbieNgE6pFQGy3VoHxr1ZgLv6UfukSOqDd7juQ6Xbl43CmjNV+
A83O+1jUfGHEe01if+dwpXQq/1ZNf5Kd2DpigD4C+7Sddk1k44Mur8Oc/65qe5sp65BLeIqwubpo
OesZOjpBjjuLnc42sr+G5dvO7I9haYpTXPRet/cqKbIP3Vlm348h0D6X2hzSykbXg9iqkTgLPnDK
m4MGRlrO3q6Cv4EYY9ZfY1bipD2Hq7zIl2Pi165mU7oR32HtFPgk0xGOfQGXJsz9Z5KlIbunfOkx
Z2PqNGdbmPqp7fPmYol82s/xAndVl+/MdjQX/1y+x8B1Vo2eCM1xnOKVgXx7Q8H90wuyqYxI0DDs
jT+Kf2IIfBQ5MxGo4+ZAiZcyga/b9bewIYjDnlzr37SgUJyynmXfIpGoYBO5G6qkTI/KmBbfJ44H
0spKTiW3D20TIqexny0LHt+qykM4TIIVTe3ptZSjc6sLW8Zrh0/JGqaimHTD/u5nbU9F0cyPIrHC
fCVT2Kp1ODsQ1/vriJqxb6UGWZKfGah6a5iJsCqjBcd5Qm8zj8Fjbky7xVv5EI3RrR8dgtVoTjas
QYGOS2jJ0qE41amNwSFUNtoDhWVWdu+9dj/bCaQqO2WA70PtrLugFSc3ai8aiPNsesLQasxpYdir
H2fu/7hVP5LUEOBzawVabNUm6Et2nvRfMfmicDJqKX7LDDIGFAYkSLNAu2W368sam+ZU94CuVr4r
+DNdCTu5TTS4qNb040NMy6cvXRrGv5Ixb55zkYt0Y6XdtbQc9mXnJGZnr7CC3j12iXCaLTJ8N24X
HsXbhAXIepukpd5D96sel65pEaQqPZbrGF+GXGm/xcZninb4S1JG7R6ieHGhbo71cik6txfrWfRN
jmqfj8eU/ubajV0Jw64SkMKTVi1sq5k23MRkj/7pRvx69ujJFzWP9Wm2vRQAwFDDEPRtViqLWJJ/
0EXbtvHKV0zBzoMuJvRjLp6go5DkWjzGcxhAF7VhQ0dp9ODw2U6uUCZAZZ3si6yjg1JwQkY6IhJN
yugctJSETTft/EFc7z6dfSTUu0FOniLAe9FCkIVj1fm2uOcxMx+H9SpIf8vF+JH53bNNTOs6Gzn4
cjMGT21bybU2Yfwp+gx4q5sn3r8aefO17wq/37aztx8DcakWRTkS4EfKLLYB76vusXXukKFR5WtF
/l0hjtrrEDmHQOlnIbyDaJfoWPtz/VYm/lPgGkWX5sT9+xCWCh28j9iJaER3oDRFmvG74mZGzurA
PGrPLTasPmCNTOF+p50+a4/rwOdsgUA68kjD6jmvQ403Yavs0v0amemxM+Hb1zyf0Zbr0NWnZlzG
o9+Lg5VW5sZ+1N/eShVrJMJ7cA2qRYRADHesgLmSaJ5Ylcy4MBmo7KbZem9l03lI+MG8T4y1kq51
dv3+lzdXv/rWvwxR/9MR6ZpSVDh2EW5E7RYkp3sp/2+YmSNESe+P8bOaZZOFzT6YU/c1USJLcJLv
cXAzSRauWbyd6xh5nhwOzlqQX7AwgjozlIEZqxmS54VRG280yxGn2lNSwlMUiwzWbeg3NxXO+yjJ
iaDxWYpfKpslDTbfc9kcGUZYACmkOjMGfzR1AkfeHrAptSMUxq4kADevDoM1buesjTBqlN99ek9h
i6W/aZ3xpqtmk0XE01ac2GS6/E0D/zlwhKZX6E5OXTyMzkgWgzfccMr/tEXM4nUxrGbEkI3x2fFk
/jEz1LEPRXsnPKK1ipKLT6Tjo1VjECjG+FQI1FuR9Y9tFN3SUrAxqcuDZ+I7T39iuTw32yllhsYU
gSdgDlm4zsF3DcvyFtnJWytLYiQGyJldPb5KQB2g1BTP2lrWNoI/dcMddbPSenB+jRRe5epeRboj
iWoqSJnIFTmbME3rLXzXsZ/fhpEhJz5+VgWbEeC0H906iMyP4SC8vTC+9Yk+2AOsJaCphtzbOLHc
9i01KzDJlJ61lfWAAj+14P07PzzyLdSr2Gvnta7DA166ZQ1H3vrpuiwzkLLi/k9eaLkX6APXnpQi
Kb3pUtaR+2KBkyW0JLoBNK12fuXVv4JRP5qJQKg5zvajK5YnuG2Yjf3yrY2L994H+uAnxYBI6V3D
xMLXZbcjq0XzKe0QXNOx+4WTT28rqyfPZIpCfVXDbP7VZQtzxExfRWHCUxGR3aMt81mXCQ3CUsLH
SWEEJ1Y7E6Ucg+jr5madaMpUUobyjXZy0MyJwn3jArOsTEo0ZcwcQYQXZSn5RzfV9MRqLIE0UNTd
/9r7RB0Xv92XefVEZc3ct+p3dSHelzp8Uqbj626AIgwwBu/bWzh9MRrZPBwIVq1J5tHWhEEkSbIe
euEQ/e7ZmkE2TGIquHshwkF+zKQp8o3Pgy5fE8eSvrguVITZ88f3wPQ1dzDC93AzgVLs1va1gAYt
E4DxlPDDjDgXgGtCuiaehQklz0dnTC72CLvUwO+J2J9a3PyJwSFLafoaLO11gpxewn1hxQ2uQ+Xs
LeUOuy5khtHp+F9XRs2wYh30wxsBLY8TUOUq40CdiMua7ZynnGrEGp4MezAFkFYHD9Uqgw7QpGO1
T3uRHwIGNBwt38aGhM8DElaJd7YHdULK+WF24ME5y7d5GgKYCXhEj6iBqyBszEqMLUlyU3fDlH8e
NFeAMsWLrNnzZM5YRc6yihWxOp0PrrFhgBWm3aXtne42efE5Drvy2ZOs0Tpkk3RJKI+mHW8ySIn6
pN1q0f7BepTTgJHd+sjnfjliADpOxnJwbtV3LIbz3UrnzRckYTPqpojy+vErtPHkhDlxWH1dpvzK
1QeZg7i65v5LgehdMRHwjuB7X8UcqyfYWhT3uLC3ow9ju5/rZMftc/Q1iTO5k8LALZABgiRrmX5O
1gZhz76Eik6tyLJPS1EixoZo19AvHtw5qbaDT109Do+zyzHDNclEv06CsxPc86GYQq/i3HlKdfyc
CL72NvzXObZeh0X8FE5Bus1bn/JHDURTCdpyv77E9ezsZdSXW2lBaKn7W7bE53tM3zH3ekqw+5pw
4abLSTY5RBGT4vLPOSmCro//urm4VVTfw+J3a9+uv10NfaUqulup0ANM+N43rA/UI9UQM+Cj1O7J
rpnn2G4acfN27+3sNKueYcmzFxW3ksHOo0mrCNV2VOzYkJAkBn+flhCoxvvy93qIl/Dcjh0Cc9ac
5gAiOWbRZedUs17rrpaHdHDmQ2LSF8YJYuX1CN8UILukCXqWNAsBMMY/DsJUn+xfkNJRKENZ5fJ5
62SDb/ZJN+SV9JZ56dsOM0OqL1Lq6NX4wE5g4kE5t6scwgDs6mJcMOR5+n3SJCUN0RCc4jKjj9Iz
G2G+8ddZnRwclf/2lnr6o0ZPYQH049NULr+tzolOsZrh/BZfbesh/YTNV+V2t8Vq6m2fBuIYVgSH
lSNQ6KpsXrG5/AV9kK0Wztgt6AbMXyWsvai31xNDaZ2N4TYqsBBMGndWk58y3TorZ0pvMq8hFAHd
ptYQOxYCLuE8mfVdbXA8+K3TcOUbyjcmqA6TGQ7kLTkEyQVn8Igz+6xtyQo7rj3XuRYmURTVTXxF
Gf1lzUu3Wjy4RYP9jwEf8CCljpbj3TLbkPJS5p8SE+ienpeQq6FrGT8Rnzf5TrAfR3mb04Ixh1yi
Q1xlPKdyJo+u1f5uNDI10eRiRXV/0Z53Qxpu13VTsihC3nABsW3lC/+3Hxa8ROhlxyUAzto2zXNp
ACni0ZFEZFlncgn3pcyGVdZNBbkSdv1HytrZ9/wRExSfg8PNibf9QXGrPspmYkcDcbuN6NQHDfh/
8ngnSz5tMqd5a1vrbY7DWwpWb8qVyxtxpk1yz6nDxP1qs007NNzQwpJPzJl/+T21UOwX58adACy5
Lb6GIT/bUz9Bmy6BebeVw8bwZF/9pvyTetw5uS9Ij3Abrh7m1lWLrb7PXVRdE0+rubt3NpFPMzDC
ueNA3s4LT5S5i/uNx38DVDg/gJF4y1r5soQYE9pCvGojP5SXETBClAKG1IM1y9vU1J+jL49xS1cb
iruE2BG4NWOg4BqJJ0gsQ7VGOmOo0Iut3zYvFMBvckbaEbp9KnKI3qrpzkULOdQivKow3SGRYKIy
ayDIzj6Dh3+MYBfBHQCgov13D1PPuhNZRZ9UfdSWj7oqr8WSvYUe86Imh86hyP1K5LdHDHVRWPsg
xgWVu9Vn0Mnine2+AOSEtcv4Yh6Q5zUyXgXegaf2Ku0Jkh9Y0raRFvnFWeCGs/HTTqS3ZH2xc3t2
lIaQ1zWfPgWqLkraiwric1oq9poDUtgcD90MFWnyIYeYa5BiOhjwbsYgyil6vk2nDrMgvU4XjdqN
Mjb8K4KsYmvLNNl7my1/ubm9s6fAuTL2gW+fwEPTJJAmVfSEmfcl5MqNbYa7Y2ibXWT6gz0U12Ci
ohR+l6z8SexSgYhP/cUAnWZ+l3X5jdFxTje0uFQs0W32qhZZSRKk3QDh7IPyMy6ccdW6pGSMHEEe
PtWV7AuAx4TGbmcRcTnVxbdM9QNuObOvZL5rHAwIVQ0gqp7MrQ2AokvtX5ANnkeYZm2MeU56JTDJ
dNPX8WYJqp2c0PQUgJJNEaMrsMBA6RzEByVLikev6375U/cDzcbf02MtnIosNpFGiwwjXSdxNlnt
96eRo3jjuFNJqW/dospGSU/AQ4skuc6+fJgt88CM6TFtkaTc7k4bs6boOfTnt3GiEXPl8FWVVslg
yt1bQXLCREcA78KDUNkU9AmhMFYVZZdsueeSDsF3NNgzjw5etkqaZBsN4xMLyc6qD/E9+RLUEQaB
UxmP75ZKX5WmYY3b6iGw3HyTW+WrN3sJF0R9kLTIxHwk/ppxJ1Lo+Jha7aUZo0uTuGdLkVKRyZzg
uMX89JojIBvkS1Zbe+kxeFtMRMHUmuPoLae21NRQGUNXk2gY+QoY2qKs996708oih4rdyckhn1vk
cfaNzZiHKxGVYpM2dDL4+ty1x2B1QpSx7uu9AnMHtosnZ1EklzOyebTc+mVuR5+HZRodUpuGgKCJ
ha/K8bdJNL0LUbMBP33HOd51RyfT1WpRzDxF8orn3tKY4J5Z19az9njcwZ7KxWmekj+mw3LgtEv1
e6ps8Rj2jVwPVry1iebBCOeifNbzs50s6NfxcFZdTLgjtOg13Jn4nCnp7utGNOuxA1tQWOhiiY/g
mHPYzOHwqhPBBSMHYhcTVvBFd3fp28014ZJdeXkQbGYdEoeZgRLe6Ew07/hT9WuQKH2bpZXcRmGr
bdPVw/SQBBgXbLtkDXrS0bTKTDil56gHPO5+xkzvdmpgXyimuI9CuEFOfS0qRsWV1YYPIuPxTs+4
Yi6AVc3ubOySZd5sqsqn5e6LZz9BQG4r71sWZNeaJUoO1H8b/PCf9ZT8aKGCY+v7b0uL3RM/VLuy
I/mnrNJ8zTYAG5DB+LWU+C6WLLiVk0W8ozO8p8Hd+y1STJsD49xsIGDLL4MvpMpx28b92TR3KBbD
hG09B6jvIoHNPcNU8LL6hzER8TpV81LyfGTAXvCMt+SpD5S7GzJnh1uo3nSd/rf4sOrC+/vtZHCb
A7MlZmM+N8Ts1MonflCh+hVLmh8WX92iyX5Pq7jbcp88VIzSNyJp/7aYbaimOrOzmuovA54vHzfO
1sMsbvFdn3WZHgu3PeJT/LGrarx0CipluyB4Vgmhr+WUBeged1udN3+Prn5uBe5PLAXd2ijYrp5k
vFPUxoeBOuMM0+WpmZbzMPc3bu2npVbZszO68T5liZMfKTQMYYU0v2svIY/Xdq5+lhePIMzJaSO3
KYJS1zx7Sv+Z6ahRAEswUJuh5Y7bF5Oq1DoIcuY7dm87Fem8eVVveVEeAsbIjkbXzfKzsHprA6ey
2CZ37TqzNX1r2Rxap7nUS1XQ5QZqu7Qd3jnJxKMP3FvbMKvi2DmaOtw1GWU4Ss+yQ7QjRs3Amty5
DZWQja4C28qsQtrCzSBmoPgjP575MCL4XTWkfjGcbAl4it+cllC+KH4R6OYyfUOFuMYD23kz/tbN
MMfg3GROlBns/OmeI7FApF07madIyF5KxDJgcmsmYpB/FuGsJFCgPm7QNKovHwIsInjGmFvCzfDC
lcxD0v9Ef6wWzGGk1+CzvnM94tfOpVspF4fr07zHY/1oAlqLgGYJ2WIeiKrUftjjQko/ksx8mnGh
mUP4nKrI2tlL/IYk9jKSDBQ2w7xBekO2jbdTXe/7jKIy1b+qzFgMuGpvm4xceD3WvcKLSAxM1Dse
kW1vaqI6k8fBWD+T6zx3k/3QuImD0AA1JCbhfi1dc6mx9cThshk9F4BjBwlPlc+y0lzTPeZG3vE/
DKsXq8j0XibmqRxHZ10HbKMt1UQQiSe5+9xDukTnpMMT5hfUaGVpvt1q4TgypO9N9TFpXW4rmHF+
Y25u9qty22yNQnMSdbyNQDDwzj6YNL8m+u840/bSOWXEJnjdT1r0PLtiFESRZwcVep8jl7cKyTGx
Uk6ntjqnyKfa0SfaysMwdb/sZdkqvWzvqa5a94xbI/hTBeph3z+WAdiUMLtO6ANcNUcal73f5L/C
RQM4wcJxlFN46H0bc+R0zGzvCO8/28dZ+LJM2I20o859Mte7FgmcHnLBDZEXf2WS/mv86h9K6i3x
vStV+UeZy7PdpDXsaPc9tSSWzhB09jr1qN0XgVckLO3xgQUxzLM+JZ/njG9FNT9RhfUrJwO1ks1n
4BEgORtQNaFSwa4YA/iQ992UdWktVwDyw6Pdz4hslTFfrRPQFgxDy1Z1k7x4ETfjqhzzcj179qls
Ombyvc01SMjIxisEuSYTERG1CAe5laIP/mnppG9x2qWkRLZ3JnR/p7Rb1XhMwIFy6hGHjU7s5MuC
VdXGncagtxuwI4xW2GzcqiAUOLKxTpZZvTdBQ9YsPXwekVmQJOFPko7ti6qRSWFpBqTXSX9EdrLD
YWsWf4tdn49bsIQZgP7uOwOuzPfDvF5jSpnWYYosI8fG7F3P+oVcSlAiJTzstfm6hC5HRGPZeyq7
Hy3D+Bq5zefiMcaxYOL2GYQcnqMaR1hU7Kx+IG3Js57z1CFMcw4eFgwG+B+2M+Oe3gvxODdd80KA
K3TtrOLOY9/JKrEfu43448BZI/04YUSvcYdN4E4uWWMHFCTxHmvy3poW0ticJcPJ6v90tEwXk3qv
YZI9JSGlXLf8IGX6W1u1Yrt4WcgnTpH/7k2QG6Z/BqzkG6HD9DhnzjUo0vdw9o4ybl5045/GZiCN
S92PSasicT5bD5zQS05UueR8wjI+lKeqaxhsDPNumjRSAMLs3i0G8btYOMHJs213TetGSJatyHGv
BZVeYV1G7Yv0kydnXj7t6/NYZgdpiXLDdOqBfYMW/HWzFwpTKwSQ8pD1LHUo2sH1UESfpPq9LUFz
teYQSC/hHHU1TIwcQe36aiKFxA+34cLY1Sug0DVj2W18hx5jiZ8oDTa9SIdVnrkvIFOYCUEQSUX9
kdb6B8InBZtiIBg+VAv5gqlPKCtsZen1t0ENzjaUIcsDgPflYjOOCDDvp0XQrSKfASeV6LloWKxw
0zkELVCpreV1p0WMJHrWO7tPpm3vMOgl92rZ6XY4zpFbbfnNT8XctsdOIZEXibh0pjgJz/2oWObe
aBFbu1ynt8UdzKOYi68u79/UGM7HXkcJikSRrrPBn1eN3z+HZb2LZUYEp84m+EAld4nl7bqmDLfs
0GUM+rxqtSS4DAbTni17+MTbzWXGX6NWCR9vE9myW48eq5l1UoTnohc7UqEDMFxp8mJH4XBfbfnE
QnOPnJW3Qtq7sQwSvDze9McaxMesB94xaSmUgIRMzAlzNRqqbM+3QQZqFBWfk2f9zZiyvXhQWtdh
rTmQgawyiMcTMk9U9zXfL8XN2S9wE7uViNdzudzyLHWfHfz3pMtpnycNQ+t1h7dpnWVQ9jni3sYu
e/Dvy6S1pvJW0TubzMOq6WhYy7hkdt7yVGzRMFaRmYcNgudRqszBXwWGVizBcc4FWxhW9Urf+1RW
QbXJY+ns9YzlKKx9AYyRK6BYd9Atae9Z5O6QfhvYjoGANrnHAElgQ8ZnSs/89ku8y5sQEzHJXkv9
ZcsGM9vY2vN8Nl6YoqwC3vTPMrsrXdZQDhsXezmrOGXVOVdHWn75OAeKF6mXiUJKpJDPm3aw8tfJ
QZzcTiV7Hyem+3G4tf0agqwhHY7bxWUmXrJ7lG0ogubv0AlZkOwVdM2tHdAxbaHOF1wHczAwNU2h
gZlSVH/NQEUj2oZDu+35Sx9yP5z1NqRcvK+3lNyKOqa4oIUqir9BPhX1ez1xf7PogJdoQ57UMPyt
pOZRf8/zPDANXbqPDqlV9kq+I4zyvadDf/9n2uNyrN25nNGeicoCCWYL9zBVsVBrdL8/3uA6THCK
JueBOwB0NqqqHqYsMt2JoRC2Ijud468UwJDeTYFZ+Esxlv9u7b6Yf9jzNdEPOfTiPYODnW897gHe
FtyHw5K2Y/1sRlt5G2epykcXNu0MW0Wq/cRew/xoDbH0NhEu6nofjKnbbrHfsniB+wqLRkSbBCmu
Y2XmxbdNv3eScOh2hgi+4sAzE4p1s1hjsiu7YA5v0EHi+FwuVjR8Uevlaq0xU6p1IisrWo1xNIrP
Qv8X/B0s9K1Z2QcWQkOGACf0QhvRLZJPl2Nn33r4xMj5jJqEmozAOEAyEv88U0v71QuTON+yTWEv
LPaTGQTFXA/5YxMAAzjGw6jxCrFzV/1Bj4FOnKHL4CoqgoHCNgNy4KLEEvGdnIqetZb1JMeWYSvb
StWLFkFAScWceHpSVTnMJyax5FTIFqjUKfWS3HkcQ5bS0EUYdiRNgShCop2w1mK26JwmezQ/KFj1
SKEVNdYj7Qq1vGWVBZq1VTrWsx3M/mefduO8ddsBg4Kri/ju5ROyxjxXjLsoDTqGoRnZkU7X2s5m
uBs1T9ags47RrZwTOrqhUcMq8oyDJ8Wht3CuNvZx8xzIJSDVKs35ZQozczMOTaTCh1CmeEKwvnZr
vkqHtn9qANQIHG8R8y1ZiGteU7E/lHA7+Lu6cD4rq16coy8CFV4WclmqAwc6TuTYVmY8lIvGq2kZ
jbAqMtacV7lKODiwDWYvXrkgwVhl0LzVXZr5jMvkoh5bq4nOBX6eP2JuBp6YfqoODBXGB+zxj4XD
8HHF8w+XiRGmf6oaKA9rNRGps9b+3L8tQnmXKcIgT1p81BCVmuqFvQflwNrDS9A0u4rkI8af93Fl
NIG3zyWK82rKemayUVbXlEB+WuRmNQV29RtziP07L3icrFzzn/WSakqwM9373nvjG/i0sHgg8Ttl
kZP3NdOv4Ynnm7lVHGN3+bH559Z6qfd1HnFIjtaELa3AOeseIx04H8JnZYD49ZBlimyc6FFTHQ3F
EQcpvXrhVBIXX9Eb/9BEOSsEQyCmZz/IXst8wgU7OSxyjSsnGR0MJUE1/kt53fJSo5Qgs2WSTqXz
FHTHKmNMxRqk96qROODS6hJTA3hYQdhXlJM4iHyZ/YRTGwVEb+cxMRJ29F2VsAMmE+ub7wnUnMwp
mMahXaEtTen8FhYTt3Gsy965TgVvh6hUVx79Yoxosguv/1GOg7m7mwbpPBpsfQdPVv8lsQYhK2d+
1Z8oFkomMdri4LSmtDwNWQcMFhgDZi3KZQG7w4qZu3q5w/frWhPHpo2HioWC/+zlQY7rfa7sYh/p
OmHm0d3d43NCdAhiVHthiZjjkZHKW99r1ktcRwdbrdqyPeSzzc8SNxN+vzrqxavPdk5K9IzrHhK3
yh56xN6bstg18mgM4GNiPmh3fVjZr84cD4Y3S2DDxhbyqJNxfhkyZd9m10Eob1pUynVn1dUmAm+a
HpXtclsa1D8PcQp5bR8MNadaW6XmiglLfWKs5fhATCLxIV48qkrXWrJ+s4xpg5NiCpMGoWJ2/7Lm
4WYbt8s9olVLG5ZUMot446b4poecMR4ST93tGitQD12+RCRWxrM6VnZgPgMT4Re3fZtnUDchKiul
eNiqiN9pUsH4qwtUUa0DQm0U/YfvjytP2/oxmwPrN5Ym6v1GKPQKL0uveGr4Yx4nBGslk0XsQh3L
OFu12ET+VXiM13HODvc6GUm9gvCVR4QPL2iZW46WqdvlNXtaq5lFxoKYmtgE26amBjlZUSVYguRu
IDBTi2+5FOYL2xC23WicbuwUR9GG2l6+MyqU83a0Nc5OS2ANZb5LBHM5BJzftjV5yeb/cXcuu40j
WRp+FaE23Q2Ms0hKokRguoG0LF/Sl3JaTld1bQRKYlK0KFLiRRI1GGA28xCznlUvZjfL2eWbzJPM
F5TpUtBK2WnGVBrlQiXStjIYjDhx4lz+859ZHLY/a/EsuVpY1GZh9s6uEivm0qzrWQKv9P20/fdF
uJrdrptmeum1KBKO5ghCh1IAZGlq+JSJem5s9uLABNwJ2I96uUbWtvtrr/ELaDo+GxhYD9dtPKzx
EcxrEzIu/YPxjRXNQkAIccu/7Y/ji0bix0kX7xsbPU5Wt1Dyj3+x4jktFbTWtAHChG6U+q+tCbxs
qwNNGzR90Ab+Ip0OPFOfLw7vm9RHH9B2iSQKfTyh1E+hOko4JXgRs/oRaCa6DE5mUAnGaWR+9mYz
jKhMwyJJpkvjWDNW/h0w1DEFP80x7YCWayA5sPBr9aOlvmr2Un9OPK5BiuWKuMuiayxn9IrQ6uPl
DR7ubeI3DZRVYwloOWlm97dZ1A+cdAFZHkD7rtlYTCECWtxg7LvXBjfRxzb5wsn5fSsCCL7yLOql
xxalr5EZdeZkREGW9O+79dZ8fD0fh+lFPQytIyKJ99AjJgfJ1drzU6DlY3089FyrD16kEYefPN/D
pVyD6emQ4ptQcrtoc6fo6+gj8Ij2iNd2PzbqgqIiccODi+Ys1j5FacsbhiBNDgj+0TPpeEE6mPRe
q5k0QJWF6Rl9ilnjMWGr47FLOBfkoIZo3/sNrjOjLqpgaVdFGDGmJOHqHmci6q7BPK9OfAIaHKi8
OsFbtZtUalF9SufHqX5tmGvkEksPuddXWWACBqXzRL3tk2rIYss1PgTNJSEU14jvf9JduPmHZIYJ
eef/cOFZZG0pvZhDWXS/Pl9YM+vX1Ev0obam+OuIiNzsprUKybrEkxDgHWnf6GxyoKE0vNUUFeMH
deQYZOD4pE4/dVqFtEDvx/dzbp+Q6xmwUZOPaeJANaC3AQswn/fPEnpLod2hNzhsUjT6sT/Hh3H7
K6ztceymjE54gGLcZErcgASJMRC8WEdN/b55rs1N1O6i4VsZ3XPriw/B/ACcWwJUa7jKFjT4SNKm
H3SmFAg4eBX9y5Ba36OWt8qONbcFexRkCR1sBnKArTVRxsOVNmlT/3KwYi11P6bhKLip7JhmZov4
MKYMNuhSAekPIL9hUcgl+Hd1oGWt4wxgJW08PMv8DCrZMA/rrm7eLTnJ6DLdny8FJQuNvNdt01j0
JlD8kburBxHY0blO05altjBGSb5YSbIer+8IoPh3nOBmAuApAy3YorUT8dY+5U/BWk+5PDGezahN
9xt6WiT4BcSz+Gu7fwkw/OBIW7a9TmBZq+tI87J72F/aNAPoMDcq+yfTkAqu6b0bWJ/MtuueUNjd
6BkhGdNVumrejU36ZRxOMbnoH4sj90tDXwWUEDbaQJbMZPxxHK/WV0CrjI/LtelGR1oSCHg6dZre
RxNMLFH7pjZvdK0DF/soysbjj63U0usf6sl0fZzOiWv4JIvuxlaLGgIv+hSFQJKj9nwy0tdzl+sY
yDRBXfNyrYeY654Ww85/kEUG/9qkKHZOCbt/HEBjQHhMWyAuQeZzgNZ9HLvDMCQVeBiuw/RGn2bR
B6CF3hXpzaEOx0ba0VxIXmleBr/FXWhMMrNLhQYb6k8nXCSTKDEaACXHB1F3c/0vvRRgNcWPnC0P
NPvRrJGtrtfpeDzrtPsREr4gvLI4b7g6leXWqok72corzCxx11wG8UFcP55m/TiicfSYyHI+AMFv
TkRIHSxYg/swXl2bcxebq24Jt81Mm9xSSyPkJ40VrHTwLFjIJaXqOkzwZjg+SDoAsrTBRMgKkHqK
CZualh0n5vreuDRhmZpcJll71T9e643meTNNLJO6mAULNOnPGYQCS26oZZKtJqf1yJ9bXbg6muAx
1ilusZEsF5PT2XjF5zdawNUP+uaHNsX7tM2ivSPV+VEDIicKU9Fg1BRAFUQAauG1O/1kCVQuHTf6
REZ8z+Bh4GJBwoQhj4Sea7JecugWhp522kEaNrRTwJuA5wEqkCzBRCGYNvmwbk5wJBbg6qCJI76V
NaAFhemSdc8twhjlo32aJuvJ7JzIQH16DTDNosFUChSxQyWqMTl2oaGxTq2xmUQQzwkg5JKDegJ1
FsorW3MuzrR7f3J3MPXmcYdwr0kWF1gPUg1A07EiLlQSbboBF8ciMVsdaBHNEOKk/lrrBGOcqo5n
euxkps384GKWrfT709Tn2YfRwSQYHx0chNHPyJBJLDNcNd3uyl+lBKT6EfCTukkEqWM0LLeXxFEf
ayZJ3A8zL/CogzBjqHsjb0LpxtwwMoGrblOuu14TKDkZ01mauBSIQCP5RP8b0LnYRWSK0rkJRIry
fiTnvrXw7zZ7GBF7j2EZdyfp6SKYaE0aBWNnd3BWrSGZyUX9hAAQyWCtHsfXhkcHTLRKm26a2lij
R26WrqgC8uHjI3lVh+Z8qVEp/hGHod86MVeeRiXCcjod1k3imuj8LJt2jHVGlJUupdqtG0SNeW8F
LKf/Abce8WtEK1IvoKEmd3HdQuQ9wi7B0bQ16Z9xedGTA4BF38dJHMOFQUzRj48wr6mYt9JVYJ3G
K73+69o0279M5v3ufftgfbzQm711AN/ewjs46S8t9871DPo0hf7VYgkLsk5PoHtiEIdWNnVv3HtS
15SU0UjITT4bkfV3ivTQhs0mN/Vxoq1+zqswv4kOqgqHscR0fOKEVzbpR4V86w8vIticukFC86aP
qRNlN06c+skj9a/47XXoBclt+LoPFcxMuweqOfmTb7OZ89cfhmEaJGIGLkjSbS4p0V70kWfpcaB8
uvsG8G3eKh0xcsN8B6t3W7TB+6Hmh4H78HPjXUNQOkLqB01g/rW9xY9P2vHu+19rs4j7P7Nv5ptV
ORv99QfBNlfp1WlL8Q7vki+Nobbe/aAJASt+g6ZhcuZfm0dticXXNn7/i6l7eV3wgVV6e6P+jrpR
anEFx+P2y+sapNmQi4n/3tqeCybcqm8tWg1DxE0nkgex3np5i5Yj0ITTM4t2AOKLam2e95Y2XlD0
VlsC2M15M1jHZak324I7Dro3+jHnX9DKva13h+yu4rvXLUQbTmEo4WWht6x3GtQsJJsbm5d/c6Lf
qir6op0O9ALU3cv7Xm+/g82VBhhw3b/RfddQUdVkvvFON2DfxreU9h3+xWaDHL6utd7ou1tVRb6p
v9Ms3DiuslyjWfI9L+5A0TWj1X6ruw/Rf9XdN+jnYDQhGdmp9FsoRNE/jR5Zb/Ts08u64hIcaO9w
y6HB2Lyh+JMht24+HWJ5jVu/2W6/Pb2vVZUAs/HObIvuPhi6+Zd8CKzWu1bemdHamH3CHnxbV58u
rLRKKtB6J2zZOjw1DyIgm32td2JdaGpf/Hqjd96Q5WM0NruC80fjlUcP5Bt8Hcx6i4IPKsw2QiCs
u60jcIDd28QygMz+YYnenBgYoktNJTGA0YWdNuuGJsizt94ewmGtDVu48XDjvGjnX/ChR3+5Qzpm
lHvKnhPvcqi/9oHCp3r6+wdHUXiDBpTBj1zH+SeF57x5+G+e9N8kRzq367d++c+I1ta30mc34YWt
3xZOwfazHpbj6UR3vkLxw1PPiexoSPvu3ON/eCkR0/jrD+8/u2M7yFutbbv96MPfpvIkPPAoIHtH
XjvRwPbubSmegFKoPHA0dQLPLgYSm4O2rTrqoR24vj1y4nExVr7rChbiMgNVaEfSsComDHJfXts6
KrXyMgD3crxinDwMomCuHXs6CEfynjXwM6vOthd5tQs7mEjCINR41YE5YXLDHdEpoOqgp0S/aufi
j977m2I4scSgFopvd4bjXnTezoJRGDixvMi5YVd13oxcHlXBsfhgz2Tx1UVT7qpzPc8iN4MLrDR0
3s7t6/HOFy3wVRglY/YvciRxI5Jdfdq9MN09tgLBOLfXNsCKJ0ui4Fxf2GFcvHwuyKKTStUtvLSH
dvjkiNCHqvrInL3QL8lyU8ESX9o+vXYdeS1Ea83qa+HbWflMCy7CqgNfOTPbL4bJt050ja866rUd
2UPHr53FPj1c5eVoKxl/8sRU0UXAsvLEsR2BkXgo0GIwsSiGcGKrjt3zAteeoTaKofKRdQXScTu2
PbHQ0sAiz1J1yrf2vfd0pQ1DwRbe2t5SVs5GXcWMU1irMAvLas5QoZE+rQfOjuVoKJj3neckgT0t
tiwXDRWq7qc4icJF7SxJo3RW+7EGIJ66i/ThZG4/TqeBqYIXeXjgOY0K47EX8cjir96uh7YaZr2Y
xettnt4sshM/26Vv6jpct9WfcOmNRr5T69pxUgwm9ggE0t7R0SIvsikeVq039iah6Hb9Y+3xrxsd
uv1QIut04RRt1ipaMlxXdmazQZHn/++//Uc8Ed+dRJlNs+0fa6f2IJzaxa5J+rClEeQSnT+rzuCW
ntfRwQU1vZJWJGdk1UUwrur4PQenYFKIe/zjEbyQGf6SV/uYBiM7LJ4g9pJOl9SMKHjoUTgZhSzg
rT3BjfSmtvwU0Uzz2c3b5eE/5gc7X4lwFI7+t//+YaFztQNH82+9PvOh/hARjo4dINfbW6HiCJ1E
jhOU715LgRBdOitwq9vTzVPxlQ+EDZCkdk0kKHLynrKX3jx1CM9tPwkO+uLb1+vkT4GXOKNaL7GT
kjElsqtV36PDAJHt195PncgbSttqoJ32eZBoshfp5I4deYOBIxsp1A7ULVJYe95gM/53PMD5+0u6
4BUHeHv+D/98+0ddcfUU8VXpWcVvih/uiw0eOr63ljS/aHpQWTZCrL/aTUksVPh3Xb/Ws/2FPQqj
YppCZYoId9VJn6SckykXcjFUfiU9e09skhT71pho0yiNbKRyM0UxLr0ti29ff8CvWODIdlNpxvre
o/fCk3eNqpZvTRqBPTfhXdL5+9yYGyOwkPfX3pjb8///O3D2OOIGKNYylwUFRn8nm0WpJGHPWzjP
S+4JASvuj8ibSfMVSdOqp+0sKql10Q6j8qBxZDtyMEW0sq48bGTPi1HyDTP04tvXH94PYTQqLYGh
YAng2rU9yUOi5Vv12V44AzuQbZS8o3nVpf0JoodidvnSmgqun4/gdaXrQRdQmKpT7dnpyKu9j+yB
HLc0BGap8uBZVBpVRQz+wQIUc651px4ueskQVHHZ/4zvWCNpNylWQewjFYzFt68/In93CCQVw+Sj
mgoO3lVYQ+j+FNfKTkNThV47CRm21ksHIyJgGMbSUWwgKwoMits0GOyKtGBU6DR7V7BG7wdp7TKN
7e3Ffxhdge7/l5tur3tz1z3615oQHidiwcryT1kjvbDq8MK2DRMqA1ojFpP5mkBt39/dB+v497E/
aGvV0l6ESWBaAbriGTxCOMTpeeYzbwOzUHb9Wk9zvg+v/ELL832A7h4mJddBJ+JW3v5vHLeUu8lR
JCW1/W0jdmmINpNcJ51y/ieH79sG3aQ2d/nUeVCo0oTfp2gku5R1E756xaXdpEx3zLmOifDE9vi2
9fhJnAT5ZjTrbdq5Ge1Gk/4lAD3Np5f7tz3jGnPBDctPEUFC2o/yP5UxOjjyfSbEJuLwvEGNzNgl
QTTb0Foabcto6Dk0u77XnHjpgw5tnzO0I/ZDnwoOU5vCU96PGjuQouWDlf5WgPTSx106cTgjbj6V
twol3rSoz2uamk7AvEnzFRUPs6ERcwbFSMIwaNXrLfEf2GerBbZxf7rwpW/1GH+qXTnJ2ImEwcC/
3dh64rF0sbcAGTZoc4eEGDq1JsWvd1xSm8d+v1sqV6JVneQ3CJzbeWPQdnDPVuSX0ffbCXFL/gE3
wncJBUs2owJn7r1AikiDPrmuthTWC62MwzCJSX5Lw+oqxiXxLXssChL19GQnVeYV4iwUj4pcemds
j7bHfGq6fPu63jizdOBz8YSfa2jMGp3kXSmF0tinIF+4eUfONBziy/KY55+nQALBTDoRPBnSYikQ
FroIAwWQLpTmvrTGC5fnMTHzWRjnweMabU9/76X/0ufYM6d250QjyQbeaya9cOSje28ADE+SeFOB
39l1s5nkj6vAb3Xn5A1C9J5fO0lx7iSdYioQky70myWkY0svNnOHmfHCRe4msNLPZHWtIvd+y7E/
AWUsj9x+9jZ+3ng+AQ4hHcL2PpP8hctwAuhe2rKn3tC3q8GngkDWsvqWdb78d+LURn86W4SeDGKD
iaX68OdOkElLIQotSh7nt6/FhTcoWwWUnigYF5cD4vBiIHEr6ioAMcy3tAoNBXf4JcgH147J18kT
VrDAl3YWJjJ6h+Lu4jGvVxACm7T0inHy9RW11A7OdZJVGrY0qIJTfMlFOiyBNVREWi/tFO3ryZk1
3VRwljcjl2Mbuopr7jJcC/0LqqTYrXzzTAVifOVh4kujqrgy8lHl+yKvgqwqahs1fHDoxbGdSrN+
Gpb6dsV28+UfKURB0o1E9XXxnNefkBs8ExknBR9S9WF7TjYcO75fSgFpCmb8EAHMDc5iokLm8iLG
qrsIgtBxZYi8oSs4gT0BwbJrFw7FOtKkRRV65UkD3CxHWlVkuHtpKWlM0Kn6bG9D2UszBONO5SX4
8p9hDe6nL//IYW7X0Zf/CoaeHDE36grWmnSYVwqqGioq8G7tYF1W0BQUV1+ZT+6TA66iBo84wYRi
udqxHUtmkaGiZI4iVa9k0xtKAF3EYciJSSaBoeKC/fWJD2KoALr/6k0H9mApawwVoIWNDn16vlsK
bK5DygBuMeYkaAyZk+qi/H6QyUWqLWpToBWi4XHLInmr78gula/a7xeH3STs/oiRWNA6skGlYq+p
a+XGLIRGXPAKbIc8KynPVVdg7QBsdb1ULudREDWh+ysLm19op060dtxwUapPNprFAr3eAmTydgnO
p8IVP0x9F0i1tIN1BdM9ckRZvYT/UQHUOYtYBrmmToUP042TcrIX8EZlc6ezdoZjeW0Fk0tVKwqy
9vIitBQ4zMd2FDq7MER7M7QvjKkdg+0cSjekIK+suhIn3gD0QgnZp6Lk9ATKzyB2smKKQrE9j3Z+
QbzSiQCaycOqWAcKXuTVVeF0dqIQO0xSDdzdxZK8XpWdptTcRtIi6ILapqo0nFHdXFIOugqv8Cyx
fXm2uoJV+OBEJQGjUVH1RfhAeofwnwyS1FXcQBd2sihJgwoX5cJLxmnZNNFVZB57friwJ+UpK1jj
Cw+9njgBOEU5tQuBePUdvEhXDowsaeQWY+WxOhUFzZehP2JNpHGbCvz6yzCwy6FWBUeEcHMiT1aF
u/YV4I6uwqsCq7e0ZV2h4mq+FgjikbRtKiC915CmpKU4mq6iTvKGUFfJ2YBbr5j/628OcaKBU0gy
AWpTwcC51oy8QI6SqPA6erNSbQ+4MAUTXtj+wI4kmTAMFUu8dEby5WGoKG3pLb0EzrGyGBsqrrxP
E1E+JRmXICerr/GnTbHsORQho1B2G1VkK+8EXAW565A7KyabR8iVZOrCgAvKcSNZoFV4NT2o40pH
UAX4AEoFR2CELkvVP024e4vleb3m2ICoYS9yIOKSZ68TlFJwWZ2HcbiQVtuyyD6rwA58+Xdxbna5
ZrCZQ1wNU7leb1OrUm88/7jvGVp7KNOuGl3bfgUhEhA9bv+oK9LRlcug30fpQLpoFGgUKhk8anPz
WNGhHQ3I3BSinZ/84pvXyznQyNTzZXCkCjYjMVsqrONihrlJquDUCGjQoT2mslgaWkWlW8fOsEJ2
nRoVpnSnJB0qcBBH4ZS0h0ycoMLiLcbdDfxTQYUG40aZyEOFgUr9/QgejFTOEKrI1J9SEetJwqyC
2eYDclzaP11FPeWlHYmEWBm+oQIaiuuWxCLrnUiroQINek0QLQkF54N0LRoqaip7OWXKuUcn0Vyb
XjkLT9YgKnizNk+5SIeyxWCosBdu8Ta8kT3Kp38bDqg32t4BQ0XI5pb072Z9OshlGO9ShoaKNMJm
oe48Yrww2QhjRUC9N1rhCW+fCvAc/b4SLx7X7rzI9XYqeYpFi/V8/XX6qbf3CQo8z0NCJyXkpqGC
uqRDWRlUncUS5OaFCmBWz5atIkM01agauYWFMal1qUXEJZKBdYaKhMlGOjFhkvGXf/jOVHK3aPiu
6AUubZ4g+85kvVUAyjcvsLkFan/e5FL+UsxabG2dWrNnvaRdNvIey1nuV1WNviyvKK1q9r/BOrNd
5bMq4lG4q5/pWv2gr7d32sQfhuvKopWP3mi3KQF+Npr0/fZ9U+37B9z3yBUqT64S2Ms5+cI06SEM
yKUki4rox2Fk0715W4xUoPmESpCibiqw9p3QD8uVIio4V7tDfAmZIUx00at6cx3j+AzHosynVDOi
IptwbPuTr0Z+rOqTP0npfiBFIHQlnMoA5OEKk0RDVwEiEAzWhE+k61tvK0i5XTtRWiznJrLxrFJ9
Ptf/KUrLkzVUnJA74rpr6CGljaPgvHiBr1m73+8a2EXP8Ae8FDaslxDX2NNQ2hwVFuYhyJFyuFCF
4SrUbbjTgVLRlqETCq/zz+cOnJKB+5dd/qcKbzCP7gvOIExkoYh3PUdFnrsThoVNJgUbmgoiocfe
vVccYaGDVFD+H5PLEwxfBeNrnl/xhtHTXiR7yVNfaLw83IUkq7MnvU5UMFA+jJ+josVmizDDIzeQ
aDVTYuJQcDEQgJQSf095ZdLfmFFeuEynDnnbBwnN3+FyeEQQwC9+JkkWcORCKL6m15+/ic49SHNx
rYuR8itORZlFZxxBaUbsfoejoquAkV45y1rH9nck7VRkMq+8Uj2cijzmnR1Q/S2bEypiJFfUHcqj
qjizYoF/dSjrLMFL2vVCWF4vdtdeMiS2tfNyoeGsggfYM5Jp4hV2VFeLTnZVrftrFkZec0vBceSS
ise2v7sTy1NSs2/XMJtw0anjk5T5p9r7mKBsTFXiJtIsTixpMboJdNJgLNkpkE1VX7PbcIJtKq2a
ocKUuIU3RJ6tit5OtylAmtJkFUjmz2yvt4m8H6cJbTeKdRWqF+6r4tvXH64nRqahori5IxrtiKxN
cWiLiYp5Nwkyij659I2nZzJkaCqgbQ8gmw0jfe0SBFZU+ymlbwj24k4zrtXiyRpEkG2iYPC9Pc+n
8R0dnx2McVUdn+23EeKzH/yw/enuNi5CYXR3F13d7/uWGxNIClEXE9jHwn7ihGSPpLOpohHWTRqX
a09VJJdvv/wPxZyZs30kISMsvv2aKtklAb9P1H8Xr2CxLflePYjvnrj+E8LT7bd5G9K/i9DwD/iW
O9gU/3hvuYu88Y295fYB2KHQH26DoY+T+bf/AwAA//8=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30479</xdr:rowOff>
    </xdr:from>
    <xdr:to>
      <xdr:col>34</xdr:col>
      <xdr:colOff>217714</xdr:colOff>
      <xdr:row>57</xdr:row>
      <xdr:rowOff>144162</xdr:rowOff>
    </xdr:to>
    <xdr:sp macro="" textlink="">
      <xdr:nvSpPr>
        <xdr:cNvPr id="2" name="Rectangle: Rounded Corners 1">
          <a:extLst>
            <a:ext uri="{FF2B5EF4-FFF2-40B4-BE49-F238E27FC236}">
              <a16:creationId xmlns:a16="http://schemas.microsoft.com/office/drawing/2014/main" id="{96B577B1-F9A6-D4BD-5A3A-A30483BCF171}"/>
            </a:ext>
          </a:extLst>
        </xdr:cNvPr>
        <xdr:cNvSpPr/>
      </xdr:nvSpPr>
      <xdr:spPr>
        <a:xfrm>
          <a:off x="38100" y="30479"/>
          <a:ext cx="21186100" cy="10678710"/>
        </a:xfrm>
        <a:prstGeom prst="roundRect">
          <a:avLst>
            <a:gd name="adj" fmla="val 1768"/>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106780</xdr:colOff>
      <xdr:row>0</xdr:row>
      <xdr:rowOff>131704</xdr:rowOff>
    </xdr:from>
    <xdr:to>
      <xdr:col>34</xdr:col>
      <xdr:colOff>133047</xdr:colOff>
      <xdr:row>7</xdr:row>
      <xdr:rowOff>40925</xdr:rowOff>
    </xdr:to>
    <xdr:grpSp>
      <xdr:nvGrpSpPr>
        <xdr:cNvPr id="8" name="Group 7">
          <a:extLst>
            <a:ext uri="{FF2B5EF4-FFF2-40B4-BE49-F238E27FC236}">
              <a16:creationId xmlns:a16="http://schemas.microsoft.com/office/drawing/2014/main" id="{EFDD6087-4AB2-E21A-DB4C-B7739BF984EA}"/>
            </a:ext>
          </a:extLst>
        </xdr:cNvPr>
        <xdr:cNvGrpSpPr/>
      </xdr:nvGrpSpPr>
      <xdr:grpSpPr>
        <a:xfrm>
          <a:off x="106780" y="131704"/>
          <a:ext cx="20973161" cy="1157604"/>
          <a:chOff x="78557" y="705556"/>
          <a:chExt cx="16016354" cy="1160406"/>
        </a:xfrm>
        <a:solidFill>
          <a:schemeClr val="accent4">
            <a:lumMod val="75000"/>
          </a:schemeClr>
        </a:solidFill>
      </xdr:grpSpPr>
      <xdr:sp macro="" textlink="">
        <xdr:nvSpPr>
          <xdr:cNvPr id="5" name="Rectangle 4">
            <a:extLst>
              <a:ext uri="{FF2B5EF4-FFF2-40B4-BE49-F238E27FC236}">
                <a16:creationId xmlns:a16="http://schemas.microsoft.com/office/drawing/2014/main" id="{B2278862-89F6-4802-9E31-9CBEA15314E4}"/>
              </a:ext>
            </a:extLst>
          </xdr:cNvPr>
          <xdr:cNvSpPr/>
        </xdr:nvSpPr>
        <xdr:spPr>
          <a:xfrm>
            <a:off x="78557" y="1627481"/>
            <a:ext cx="9728715" cy="23848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pSp>
        <xdr:nvGrpSpPr>
          <xdr:cNvPr id="7" name="Group 6">
            <a:extLst>
              <a:ext uri="{FF2B5EF4-FFF2-40B4-BE49-F238E27FC236}">
                <a16:creationId xmlns:a16="http://schemas.microsoft.com/office/drawing/2014/main" id="{F0CB8D8D-B801-6403-262A-C81334232EE7}"/>
              </a:ext>
            </a:extLst>
          </xdr:cNvPr>
          <xdr:cNvGrpSpPr/>
        </xdr:nvGrpSpPr>
        <xdr:grpSpPr>
          <a:xfrm>
            <a:off x="9572860" y="705556"/>
            <a:ext cx="6522051" cy="1152552"/>
            <a:chOff x="9572860" y="705556"/>
            <a:chExt cx="6522051" cy="1152552"/>
          </a:xfrm>
          <a:grpFill/>
        </xdr:grpSpPr>
        <xdr:sp macro="" textlink="">
          <xdr:nvSpPr>
            <xdr:cNvPr id="4" name="Rectangle 3">
              <a:extLst>
                <a:ext uri="{FF2B5EF4-FFF2-40B4-BE49-F238E27FC236}">
                  <a16:creationId xmlns:a16="http://schemas.microsoft.com/office/drawing/2014/main" id="{32C691C6-0828-780A-FAE4-06F843A3A032}"/>
                </a:ext>
              </a:extLst>
            </xdr:cNvPr>
            <xdr:cNvSpPr/>
          </xdr:nvSpPr>
          <xdr:spPr>
            <a:xfrm>
              <a:off x="10388591" y="705557"/>
              <a:ext cx="5706320" cy="82649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sp macro="" textlink="">
          <xdr:nvSpPr>
            <xdr:cNvPr id="6" name="Parallelogram 5">
              <a:extLst>
                <a:ext uri="{FF2B5EF4-FFF2-40B4-BE49-F238E27FC236}">
                  <a16:creationId xmlns:a16="http://schemas.microsoft.com/office/drawing/2014/main" id="{CED8B616-2F96-000C-3315-AE30D8265E12}"/>
                </a:ext>
              </a:extLst>
            </xdr:cNvPr>
            <xdr:cNvSpPr/>
          </xdr:nvSpPr>
          <xdr:spPr>
            <a:xfrm>
              <a:off x="9572860" y="705556"/>
              <a:ext cx="1471436" cy="1152552"/>
            </a:xfrm>
            <a:prstGeom prst="parallelogram">
              <a:avLst>
                <a:gd name="adj" fmla="val 65203"/>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pSp>
    </xdr:grpSp>
    <xdr:clientData/>
  </xdr:twoCellAnchor>
  <xdr:twoCellAnchor>
    <xdr:from>
      <xdr:col>0</xdr:col>
      <xdr:colOff>161423</xdr:colOff>
      <xdr:row>8</xdr:row>
      <xdr:rowOff>28222</xdr:rowOff>
    </xdr:from>
    <xdr:to>
      <xdr:col>7</xdr:col>
      <xdr:colOff>571500</xdr:colOff>
      <xdr:row>16</xdr:row>
      <xdr:rowOff>56445</xdr:rowOff>
    </xdr:to>
    <xdr:sp macro="" textlink="">
      <xdr:nvSpPr>
        <xdr:cNvPr id="9" name="Rectangle: Rounded Corners 8">
          <a:extLst>
            <a:ext uri="{FF2B5EF4-FFF2-40B4-BE49-F238E27FC236}">
              <a16:creationId xmlns:a16="http://schemas.microsoft.com/office/drawing/2014/main" id="{3FE9E738-A56F-7485-8360-3D0B01BD9A47}"/>
            </a:ext>
          </a:extLst>
        </xdr:cNvPr>
        <xdr:cNvSpPr/>
      </xdr:nvSpPr>
      <xdr:spPr>
        <a:xfrm>
          <a:off x="161423" y="1495778"/>
          <a:ext cx="4657521" cy="1495778"/>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8</xdr:col>
      <xdr:colOff>225135</xdr:colOff>
      <xdr:row>8</xdr:row>
      <xdr:rowOff>39513</xdr:rowOff>
    </xdr:from>
    <xdr:to>
      <xdr:col>15</xdr:col>
      <xdr:colOff>207818</xdr:colOff>
      <xdr:row>16</xdr:row>
      <xdr:rowOff>14111</xdr:rowOff>
    </xdr:to>
    <xdr:sp macro="" textlink="">
      <xdr:nvSpPr>
        <xdr:cNvPr id="10" name="Rectangle: Rounded Corners 9">
          <a:extLst>
            <a:ext uri="{FF2B5EF4-FFF2-40B4-BE49-F238E27FC236}">
              <a16:creationId xmlns:a16="http://schemas.microsoft.com/office/drawing/2014/main" id="{DA4668E6-2C59-40A1-AEAD-281F78FBF447}"/>
            </a:ext>
          </a:extLst>
        </xdr:cNvPr>
        <xdr:cNvSpPr/>
      </xdr:nvSpPr>
      <xdr:spPr>
        <a:xfrm>
          <a:off x="5079357" y="1507069"/>
          <a:ext cx="4230128" cy="1442153"/>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15</xdr:col>
      <xdr:colOff>429491</xdr:colOff>
      <xdr:row>8</xdr:row>
      <xdr:rowOff>112458</xdr:rowOff>
    </xdr:from>
    <xdr:to>
      <xdr:col>22</xdr:col>
      <xdr:colOff>166255</xdr:colOff>
      <xdr:row>24</xdr:row>
      <xdr:rowOff>74828</xdr:rowOff>
    </xdr:to>
    <xdr:sp macro="" textlink="">
      <xdr:nvSpPr>
        <xdr:cNvPr id="11" name="Rectangle: Rounded Corners 10">
          <a:extLst>
            <a:ext uri="{FF2B5EF4-FFF2-40B4-BE49-F238E27FC236}">
              <a16:creationId xmlns:a16="http://schemas.microsoft.com/office/drawing/2014/main" id="{AFFD8821-5E17-4F8B-9F10-33665492BE6E}"/>
            </a:ext>
          </a:extLst>
        </xdr:cNvPr>
        <xdr:cNvSpPr/>
      </xdr:nvSpPr>
      <xdr:spPr>
        <a:xfrm>
          <a:off x="9586121" y="1560679"/>
          <a:ext cx="4009858" cy="2858812"/>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22</xdr:col>
      <xdr:colOff>390568</xdr:colOff>
      <xdr:row>6</xdr:row>
      <xdr:rowOff>119608</xdr:rowOff>
    </xdr:from>
    <xdr:to>
      <xdr:col>33</xdr:col>
      <xdr:colOff>574685</xdr:colOff>
      <xdr:row>24</xdr:row>
      <xdr:rowOff>45801</xdr:rowOff>
    </xdr:to>
    <xdr:sp macro="" textlink="">
      <xdr:nvSpPr>
        <xdr:cNvPr id="12" name="Rectangle: Rounded Corners 11">
          <a:extLst>
            <a:ext uri="{FF2B5EF4-FFF2-40B4-BE49-F238E27FC236}">
              <a16:creationId xmlns:a16="http://schemas.microsoft.com/office/drawing/2014/main" id="{1181D289-15D3-4C57-9ABC-8F1F55539418}"/>
            </a:ext>
          </a:extLst>
        </xdr:cNvPr>
        <xdr:cNvSpPr/>
      </xdr:nvSpPr>
      <xdr:spPr>
        <a:xfrm>
          <a:off x="13850714" y="1220893"/>
          <a:ext cx="6914190" cy="3230047"/>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217867</xdr:colOff>
      <xdr:row>17</xdr:row>
      <xdr:rowOff>98007</xdr:rowOff>
    </xdr:from>
    <xdr:to>
      <xdr:col>5</xdr:col>
      <xdr:colOff>319680</xdr:colOff>
      <xdr:row>38</xdr:row>
      <xdr:rowOff>9533</xdr:rowOff>
    </xdr:to>
    <xdr:sp macro="" textlink="">
      <xdr:nvSpPr>
        <xdr:cNvPr id="13" name="Rectangle: Rounded Corners 12">
          <a:extLst>
            <a:ext uri="{FF2B5EF4-FFF2-40B4-BE49-F238E27FC236}">
              <a16:creationId xmlns:a16="http://schemas.microsoft.com/office/drawing/2014/main" id="{EB968552-B812-466E-9E05-91B9C5371A38}"/>
            </a:ext>
          </a:extLst>
        </xdr:cNvPr>
        <xdr:cNvSpPr/>
      </xdr:nvSpPr>
      <xdr:spPr>
        <a:xfrm>
          <a:off x="217867" y="3216563"/>
          <a:ext cx="3135702" cy="3763859"/>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5</xdr:col>
      <xdr:colOff>471568</xdr:colOff>
      <xdr:row>17</xdr:row>
      <xdr:rowOff>83639</xdr:rowOff>
    </xdr:from>
    <xdr:to>
      <xdr:col>15</xdr:col>
      <xdr:colOff>277605</xdr:colOff>
      <xdr:row>38</xdr:row>
      <xdr:rowOff>28221</xdr:rowOff>
    </xdr:to>
    <xdr:sp macro="" textlink="">
      <xdr:nvSpPr>
        <xdr:cNvPr id="14" name="Rectangle: Rounded Corners 13">
          <a:extLst>
            <a:ext uri="{FF2B5EF4-FFF2-40B4-BE49-F238E27FC236}">
              <a16:creationId xmlns:a16="http://schemas.microsoft.com/office/drawing/2014/main" id="{F8AB7E84-E76E-4F60-BC2F-5D48ED42083E}"/>
            </a:ext>
          </a:extLst>
        </xdr:cNvPr>
        <xdr:cNvSpPr/>
      </xdr:nvSpPr>
      <xdr:spPr>
        <a:xfrm>
          <a:off x="3505457" y="3202195"/>
          <a:ext cx="5873815" cy="3796915"/>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15</xdr:col>
      <xdr:colOff>467591</xdr:colOff>
      <xdr:row>25</xdr:row>
      <xdr:rowOff>85896</xdr:rowOff>
    </xdr:from>
    <xdr:to>
      <xdr:col>23</xdr:col>
      <xdr:colOff>268068</xdr:colOff>
      <xdr:row>56</xdr:row>
      <xdr:rowOff>123567</xdr:rowOff>
    </xdr:to>
    <xdr:sp macro="" textlink="">
      <xdr:nvSpPr>
        <xdr:cNvPr id="15" name="Rectangle: Rounded Corners 14">
          <a:extLst>
            <a:ext uri="{FF2B5EF4-FFF2-40B4-BE49-F238E27FC236}">
              <a16:creationId xmlns:a16="http://schemas.microsoft.com/office/drawing/2014/main" id="{1C5356F6-E8C2-4280-B6E8-D0AB9F2B93BF}"/>
            </a:ext>
          </a:extLst>
        </xdr:cNvPr>
        <xdr:cNvSpPr/>
      </xdr:nvSpPr>
      <xdr:spPr>
        <a:xfrm>
          <a:off x="9691802" y="4764843"/>
          <a:ext cx="4720055" cy="5839566"/>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23</xdr:col>
      <xdr:colOff>401782</xdr:colOff>
      <xdr:row>25</xdr:row>
      <xdr:rowOff>83129</xdr:rowOff>
    </xdr:from>
    <xdr:to>
      <xdr:col>34</xdr:col>
      <xdr:colOff>0</xdr:colOff>
      <xdr:row>56</xdr:row>
      <xdr:rowOff>123567</xdr:rowOff>
    </xdr:to>
    <xdr:sp macro="" textlink="">
      <xdr:nvSpPr>
        <xdr:cNvPr id="16" name="Rectangle: Rounded Corners 15">
          <a:extLst>
            <a:ext uri="{FF2B5EF4-FFF2-40B4-BE49-F238E27FC236}">
              <a16:creationId xmlns:a16="http://schemas.microsoft.com/office/drawing/2014/main" id="{7BA6BFE9-C6F2-4B36-B209-79D62F2A633F}"/>
            </a:ext>
          </a:extLst>
        </xdr:cNvPr>
        <xdr:cNvSpPr/>
      </xdr:nvSpPr>
      <xdr:spPr>
        <a:xfrm>
          <a:off x="14545571" y="4762076"/>
          <a:ext cx="6362640" cy="5842333"/>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205946</xdr:colOff>
      <xdr:row>39</xdr:row>
      <xdr:rowOff>43063</xdr:rowOff>
    </xdr:from>
    <xdr:to>
      <xdr:col>15</xdr:col>
      <xdr:colOff>205946</xdr:colOff>
      <xdr:row>55</xdr:row>
      <xdr:rowOff>20595</xdr:rowOff>
    </xdr:to>
    <xdr:sp macro="" textlink="">
      <xdr:nvSpPr>
        <xdr:cNvPr id="17" name="Rectangle: Rounded Corners 16">
          <a:extLst>
            <a:ext uri="{FF2B5EF4-FFF2-40B4-BE49-F238E27FC236}">
              <a16:creationId xmlns:a16="http://schemas.microsoft.com/office/drawing/2014/main" id="{3CFDBA55-8CED-47C8-87D8-D5B71FA3AE36}"/>
            </a:ext>
          </a:extLst>
        </xdr:cNvPr>
        <xdr:cNvSpPr/>
      </xdr:nvSpPr>
      <xdr:spPr>
        <a:xfrm>
          <a:off x="205946" y="7197396"/>
          <a:ext cx="9101667" cy="2912643"/>
        </a:xfrm>
        <a:prstGeom prst="roundRect">
          <a:avLst>
            <a:gd name="adj" fmla="val 4667"/>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solidFill>
              <a:schemeClr val="accent4">
                <a:lumMod val="60000"/>
                <a:lumOff val="40000"/>
              </a:schemeClr>
            </a:solidFill>
          </a:endParaRPr>
        </a:p>
      </xdr:txBody>
    </xdr:sp>
    <xdr:clientData/>
  </xdr:twoCellAnchor>
  <xdr:twoCellAnchor>
    <xdr:from>
      <xdr:col>9</xdr:col>
      <xdr:colOff>28224</xdr:colOff>
      <xdr:row>10</xdr:row>
      <xdr:rowOff>56445</xdr:rowOff>
    </xdr:from>
    <xdr:to>
      <xdr:col>14</xdr:col>
      <xdr:colOff>338667</xdr:colOff>
      <xdr:row>15</xdr:row>
      <xdr:rowOff>70555</xdr:rowOff>
    </xdr:to>
    <xdr:sp macro="" textlink="analysis!B7">
      <xdr:nvSpPr>
        <xdr:cNvPr id="18" name="TextBox 17">
          <a:extLst>
            <a:ext uri="{FF2B5EF4-FFF2-40B4-BE49-F238E27FC236}">
              <a16:creationId xmlns:a16="http://schemas.microsoft.com/office/drawing/2014/main" id="{4A9B93CE-C4CE-CFCE-C1AD-61AF3ED7EA26}"/>
            </a:ext>
          </a:extLst>
        </xdr:cNvPr>
        <xdr:cNvSpPr txBox="1"/>
      </xdr:nvSpPr>
      <xdr:spPr>
        <a:xfrm>
          <a:off x="5489224" y="1890889"/>
          <a:ext cx="3344332" cy="931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0E8661-026E-438D-B709-B2C2FC54455D}" type="TxLink">
            <a:rPr lang="en-US" sz="4800" b="1" i="0" u="none" strike="noStrike">
              <a:solidFill>
                <a:schemeClr val="bg1"/>
              </a:solidFill>
              <a:latin typeface="Calibri"/>
              <a:ea typeface="Calibri"/>
              <a:cs typeface="Calibri"/>
            </a:rPr>
            <a:pPr/>
            <a:t> </a:t>
          </a:fld>
          <a:endParaRPr lang="en-AE" sz="4800" b="1">
            <a:solidFill>
              <a:schemeClr val="bg1"/>
            </a:solidFill>
          </a:endParaRPr>
        </a:p>
      </xdr:txBody>
    </xdr:sp>
    <xdr:clientData/>
  </xdr:twoCellAnchor>
  <xdr:twoCellAnchor>
    <xdr:from>
      <xdr:col>5</xdr:col>
      <xdr:colOff>550333</xdr:colOff>
      <xdr:row>19</xdr:row>
      <xdr:rowOff>154194</xdr:rowOff>
    </xdr:from>
    <xdr:to>
      <xdr:col>15</xdr:col>
      <xdr:colOff>70554</xdr:colOff>
      <xdr:row>37</xdr:row>
      <xdr:rowOff>155223</xdr:rowOff>
    </xdr:to>
    <xdr:graphicFrame macro="">
      <xdr:nvGraphicFramePr>
        <xdr:cNvPr id="19" name="Chart 18">
          <a:extLst>
            <a:ext uri="{FF2B5EF4-FFF2-40B4-BE49-F238E27FC236}">
              <a16:creationId xmlns:a16="http://schemas.microsoft.com/office/drawing/2014/main" id="{90C2F6E2-2F27-409A-A0D5-1D9006A5D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205945</xdr:colOff>
      <xdr:row>40</xdr:row>
      <xdr:rowOff>132521</xdr:rowOff>
    </xdr:from>
    <xdr:to>
      <xdr:col>15</xdr:col>
      <xdr:colOff>28221</xdr:colOff>
      <xdr:row>54</xdr:row>
      <xdr:rowOff>34596</xdr:rowOff>
    </xdr:to>
    <xdr:graphicFrame macro="">
      <xdr:nvGraphicFramePr>
        <xdr:cNvPr id="20" name="Chart 19">
          <a:extLst>
            <a:ext uri="{FF2B5EF4-FFF2-40B4-BE49-F238E27FC236}">
              <a16:creationId xmlns:a16="http://schemas.microsoft.com/office/drawing/2014/main" id="{B6F3C203-29A5-4C46-BEC5-3C8BB2395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251178</xdr:colOff>
      <xdr:row>10</xdr:row>
      <xdr:rowOff>56445</xdr:rowOff>
    </xdr:from>
    <xdr:to>
      <xdr:col>17</xdr:col>
      <xdr:colOff>335844</xdr:colOff>
      <xdr:row>14</xdr:row>
      <xdr:rowOff>14111</xdr:rowOff>
    </xdr:to>
    <xdr:sp macro="" textlink="">
      <xdr:nvSpPr>
        <xdr:cNvPr id="21" name="Oval 20">
          <a:extLst>
            <a:ext uri="{FF2B5EF4-FFF2-40B4-BE49-F238E27FC236}">
              <a16:creationId xmlns:a16="http://schemas.microsoft.com/office/drawing/2014/main" id="{F439FA66-885B-B4C4-62FB-96B2BBFEE90E}"/>
            </a:ext>
          </a:extLst>
        </xdr:cNvPr>
        <xdr:cNvSpPr/>
      </xdr:nvSpPr>
      <xdr:spPr>
        <a:xfrm>
          <a:off x="9959622" y="1890889"/>
          <a:ext cx="691444" cy="691444"/>
        </a:xfrm>
        <a:prstGeom prst="ellipse">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AE" sz="2400" b="1"/>
            <a:t>1</a:t>
          </a:r>
          <a:endParaRPr lang="en-AE" sz="1800" b="1"/>
        </a:p>
      </xdr:txBody>
    </xdr:sp>
    <xdr:clientData/>
  </xdr:twoCellAnchor>
  <xdr:twoCellAnchor>
    <xdr:from>
      <xdr:col>16</xdr:col>
      <xdr:colOff>251178</xdr:colOff>
      <xdr:row>15</xdr:row>
      <xdr:rowOff>11289</xdr:rowOff>
    </xdr:from>
    <xdr:to>
      <xdr:col>17</xdr:col>
      <xdr:colOff>335844</xdr:colOff>
      <xdr:row>18</xdr:row>
      <xdr:rowOff>152400</xdr:rowOff>
    </xdr:to>
    <xdr:sp macro="" textlink="">
      <xdr:nvSpPr>
        <xdr:cNvPr id="22" name="Oval 21">
          <a:extLst>
            <a:ext uri="{FF2B5EF4-FFF2-40B4-BE49-F238E27FC236}">
              <a16:creationId xmlns:a16="http://schemas.microsoft.com/office/drawing/2014/main" id="{0C53FBA5-34D7-4D68-BE42-5E7F5CC17D08}"/>
            </a:ext>
          </a:extLst>
        </xdr:cNvPr>
        <xdr:cNvSpPr/>
      </xdr:nvSpPr>
      <xdr:spPr>
        <a:xfrm>
          <a:off x="9959622" y="2762956"/>
          <a:ext cx="691444" cy="691444"/>
        </a:xfrm>
        <a:prstGeom prst="ellipse">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AE" sz="2400" b="1"/>
            <a:t>2</a:t>
          </a:r>
          <a:endParaRPr lang="en-AE" sz="1800" b="1"/>
        </a:p>
      </xdr:txBody>
    </xdr:sp>
    <xdr:clientData/>
  </xdr:twoCellAnchor>
  <xdr:twoCellAnchor>
    <xdr:from>
      <xdr:col>16</xdr:col>
      <xdr:colOff>251178</xdr:colOff>
      <xdr:row>19</xdr:row>
      <xdr:rowOff>149579</xdr:rowOff>
    </xdr:from>
    <xdr:to>
      <xdr:col>17</xdr:col>
      <xdr:colOff>335844</xdr:colOff>
      <xdr:row>23</xdr:row>
      <xdr:rowOff>107245</xdr:rowOff>
    </xdr:to>
    <xdr:sp macro="" textlink="">
      <xdr:nvSpPr>
        <xdr:cNvPr id="23" name="Oval 22">
          <a:extLst>
            <a:ext uri="{FF2B5EF4-FFF2-40B4-BE49-F238E27FC236}">
              <a16:creationId xmlns:a16="http://schemas.microsoft.com/office/drawing/2014/main" id="{A41E5D82-E0A3-4776-9C30-F0B31065D30A}"/>
            </a:ext>
          </a:extLst>
        </xdr:cNvPr>
        <xdr:cNvSpPr/>
      </xdr:nvSpPr>
      <xdr:spPr>
        <a:xfrm>
          <a:off x="9959622" y="3635023"/>
          <a:ext cx="691444" cy="691444"/>
        </a:xfrm>
        <a:prstGeom prst="ellipse">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AE" sz="2400" b="1"/>
            <a:t>3</a:t>
          </a:r>
        </a:p>
      </xdr:txBody>
    </xdr:sp>
    <xdr:clientData/>
  </xdr:twoCellAnchor>
  <xdr:twoCellAnchor>
    <xdr:from>
      <xdr:col>17</xdr:col>
      <xdr:colOff>450295</xdr:colOff>
      <xdr:row>10</xdr:row>
      <xdr:rowOff>61031</xdr:rowOff>
    </xdr:from>
    <xdr:to>
      <xdr:col>23</xdr:col>
      <xdr:colOff>150296</xdr:colOff>
      <xdr:row>12</xdr:row>
      <xdr:rowOff>33682</xdr:rowOff>
    </xdr:to>
    <xdr:sp macro="" textlink="analysis!K11">
      <xdr:nvSpPr>
        <xdr:cNvPr id="24" name="TextBox 23">
          <a:extLst>
            <a:ext uri="{FF2B5EF4-FFF2-40B4-BE49-F238E27FC236}">
              <a16:creationId xmlns:a16="http://schemas.microsoft.com/office/drawing/2014/main" id="{286A07F4-C98D-4C9A-85EE-22DC48864FFC}"/>
            </a:ext>
          </a:extLst>
        </xdr:cNvPr>
        <xdr:cNvSpPr txBox="1"/>
      </xdr:nvSpPr>
      <xdr:spPr>
        <a:xfrm>
          <a:off x="10788583" y="1892762"/>
          <a:ext cx="3348809" cy="338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254A91-600A-4B34-8A51-741986067C34}" type="TxLink">
            <a:rPr lang="en-US" sz="1800" b="1" i="0" u="none" strike="noStrike">
              <a:solidFill>
                <a:schemeClr val="bg1"/>
              </a:solidFill>
              <a:latin typeface="Calibri"/>
              <a:ea typeface="Calibri"/>
              <a:cs typeface="Calibri"/>
            </a:rPr>
            <a:pPr/>
            <a:t>East</a:t>
          </a:fld>
          <a:endParaRPr lang="en-AE" sz="7200" b="1">
            <a:solidFill>
              <a:schemeClr val="bg1"/>
            </a:solidFill>
          </a:endParaRPr>
        </a:p>
      </xdr:txBody>
    </xdr:sp>
    <xdr:clientData/>
  </xdr:twoCellAnchor>
  <xdr:twoCellAnchor>
    <xdr:from>
      <xdr:col>17</xdr:col>
      <xdr:colOff>450295</xdr:colOff>
      <xdr:row>11</xdr:row>
      <xdr:rowOff>146149</xdr:rowOff>
    </xdr:from>
    <xdr:to>
      <xdr:col>20</xdr:col>
      <xdr:colOff>258381</xdr:colOff>
      <xdr:row>14</xdr:row>
      <xdr:rowOff>97764</xdr:rowOff>
    </xdr:to>
    <xdr:sp macro="" textlink="analysis!L11">
      <xdr:nvSpPr>
        <xdr:cNvPr id="26" name="TextBox 25">
          <a:extLst>
            <a:ext uri="{FF2B5EF4-FFF2-40B4-BE49-F238E27FC236}">
              <a16:creationId xmlns:a16="http://schemas.microsoft.com/office/drawing/2014/main" id="{3A619456-CFD0-4B2A-AB1A-83E205FFF63C}"/>
            </a:ext>
          </a:extLst>
        </xdr:cNvPr>
        <xdr:cNvSpPr txBox="1"/>
      </xdr:nvSpPr>
      <xdr:spPr>
        <a:xfrm>
          <a:off x="10788583" y="2161053"/>
          <a:ext cx="1632490" cy="501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CD16AF-B55E-48BD-AC89-C6F33F1B36D3}" type="TxLink">
            <a:rPr lang="en-US" sz="1800" b="1" i="0" u="none" strike="noStrike">
              <a:solidFill>
                <a:schemeClr val="bg1"/>
              </a:solidFill>
              <a:latin typeface="Calibri"/>
              <a:ea typeface="Calibri"/>
              <a:cs typeface="Calibri"/>
            </a:rPr>
            <a:pPr/>
            <a:t>75939.73</a:t>
          </a:fld>
          <a:endParaRPr lang="en-AE" sz="6600" b="1">
            <a:solidFill>
              <a:schemeClr val="bg1"/>
            </a:solidFill>
          </a:endParaRPr>
        </a:p>
      </xdr:txBody>
    </xdr:sp>
    <xdr:clientData/>
  </xdr:twoCellAnchor>
  <xdr:twoCellAnchor>
    <xdr:from>
      <xdr:col>17</xdr:col>
      <xdr:colOff>450295</xdr:colOff>
      <xdr:row>16</xdr:row>
      <xdr:rowOff>73473</xdr:rowOff>
    </xdr:from>
    <xdr:to>
      <xdr:col>19</xdr:col>
      <xdr:colOff>172140</xdr:colOff>
      <xdr:row>18</xdr:row>
      <xdr:rowOff>21050</xdr:rowOff>
    </xdr:to>
    <xdr:sp macro="" textlink="analysis!L12">
      <xdr:nvSpPr>
        <xdr:cNvPr id="27" name="TextBox 26">
          <a:extLst>
            <a:ext uri="{FF2B5EF4-FFF2-40B4-BE49-F238E27FC236}">
              <a16:creationId xmlns:a16="http://schemas.microsoft.com/office/drawing/2014/main" id="{3C93CC41-C9F1-4903-B808-5CE5618E60E4}"/>
            </a:ext>
          </a:extLst>
        </xdr:cNvPr>
        <xdr:cNvSpPr txBox="1"/>
      </xdr:nvSpPr>
      <xdr:spPr>
        <a:xfrm>
          <a:off x="10788583" y="3004242"/>
          <a:ext cx="938115" cy="313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AA5778-BB6C-4BFB-8AD1-60F74C028124}" type="TxLink">
            <a:rPr lang="en-US" sz="1800" b="1" i="0" u="none" strike="noStrike">
              <a:solidFill>
                <a:schemeClr val="bg1"/>
              </a:solidFill>
              <a:latin typeface="Calibri"/>
              <a:ea typeface="Calibri"/>
              <a:cs typeface="Calibri"/>
            </a:rPr>
            <a:pPr/>
            <a:t>531575.62</a:t>
          </a:fld>
          <a:endParaRPr lang="en-AE" sz="11500" b="1">
            <a:solidFill>
              <a:schemeClr val="bg1"/>
            </a:solidFill>
          </a:endParaRPr>
        </a:p>
      </xdr:txBody>
    </xdr:sp>
    <xdr:clientData/>
  </xdr:twoCellAnchor>
  <xdr:twoCellAnchor>
    <xdr:from>
      <xdr:col>17</xdr:col>
      <xdr:colOff>450295</xdr:colOff>
      <xdr:row>15</xdr:row>
      <xdr:rowOff>7033</xdr:rowOff>
    </xdr:from>
    <xdr:to>
      <xdr:col>19</xdr:col>
      <xdr:colOff>414571</xdr:colOff>
      <xdr:row>16</xdr:row>
      <xdr:rowOff>131210</xdr:rowOff>
    </xdr:to>
    <xdr:sp macro="" textlink="analysis!K12">
      <xdr:nvSpPr>
        <xdr:cNvPr id="28" name="TextBox 27">
          <a:extLst>
            <a:ext uri="{FF2B5EF4-FFF2-40B4-BE49-F238E27FC236}">
              <a16:creationId xmlns:a16="http://schemas.microsoft.com/office/drawing/2014/main" id="{30A50A3B-5EFF-45E8-AB88-2F0F850421F7}"/>
            </a:ext>
          </a:extLst>
        </xdr:cNvPr>
        <xdr:cNvSpPr txBox="1"/>
      </xdr:nvSpPr>
      <xdr:spPr>
        <a:xfrm>
          <a:off x="10788583" y="2754629"/>
          <a:ext cx="1180546" cy="30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84DBFF-4B5A-4E08-91F7-3CCA45F9177F}" type="TxLink">
            <a:rPr lang="en-US" sz="1800" b="1" i="0" u="none" strike="noStrike">
              <a:solidFill>
                <a:schemeClr val="bg1"/>
              </a:solidFill>
              <a:latin typeface="Calibri"/>
              <a:ea typeface="Calibri"/>
              <a:cs typeface="Calibri"/>
            </a:rPr>
            <a:pPr/>
            <a:t>Export</a:t>
          </a:fld>
          <a:endParaRPr lang="en-AE" sz="11500" b="1">
            <a:solidFill>
              <a:schemeClr val="bg1"/>
            </a:solidFill>
          </a:endParaRPr>
        </a:p>
      </xdr:txBody>
    </xdr:sp>
    <xdr:clientData/>
  </xdr:twoCellAnchor>
  <xdr:twoCellAnchor>
    <xdr:from>
      <xdr:col>17</xdr:col>
      <xdr:colOff>450295</xdr:colOff>
      <xdr:row>21</xdr:row>
      <xdr:rowOff>12866</xdr:rowOff>
    </xdr:from>
    <xdr:to>
      <xdr:col>19</xdr:col>
      <xdr:colOff>314529</xdr:colOff>
      <xdr:row>22</xdr:row>
      <xdr:rowOff>96830</xdr:rowOff>
    </xdr:to>
    <xdr:sp macro="" textlink="analysis!L13">
      <xdr:nvSpPr>
        <xdr:cNvPr id="29" name="TextBox 28">
          <a:extLst>
            <a:ext uri="{FF2B5EF4-FFF2-40B4-BE49-F238E27FC236}">
              <a16:creationId xmlns:a16="http://schemas.microsoft.com/office/drawing/2014/main" id="{D1A564E7-D415-4128-A230-6E8439703764}"/>
            </a:ext>
          </a:extLst>
        </xdr:cNvPr>
        <xdr:cNvSpPr txBox="1"/>
      </xdr:nvSpPr>
      <xdr:spPr>
        <a:xfrm>
          <a:off x="10788583" y="3859501"/>
          <a:ext cx="1080504" cy="267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8E67A2-39A5-4BC4-9CF5-B0BAE5208FA1}" type="TxLink">
            <a:rPr lang="en-US" sz="1800" b="1" i="0" u="none" strike="noStrike">
              <a:solidFill>
                <a:schemeClr val="bg1"/>
              </a:solidFill>
              <a:latin typeface="Calibri"/>
              <a:ea typeface="Calibri"/>
              <a:cs typeface="Calibri"/>
            </a:rPr>
            <a:pPr/>
            <a:t>45081.78</a:t>
          </a:fld>
          <a:endParaRPr lang="en-AE" sz="11500" b="1">
            <a:solidFill>
              <a:schemeClr val="bg1"/>
            </a:solidFill>
          </a:endParaRPr>
        </a:p>
      </xdr:txBody>
    </xdr:sp>
    <xdr:clientData/>
  </xdr:twoCellAnchor>
  <xdr:twoCellAnchor>
    <xdr:from>
      <xdr:col>17</xdr:col>
      <xdr:colOff>436927</xdr:colOff>
      <xdr:row>19</xdr:row>
      <xdr:rowOff>125702</xdr:rowOff>
    </xdr:from>
    <xdr:to>
      <xdr:col>19</xdr:col>
      <xdr:colOff>557189</xdr:colOff>
      <xdr:row>21</xdr:row>
      <xdr:rowOff>14623</xdr:rowOff>
    </xdr:to>
    <xdr:sp macro="" textlink="analysis!K13">
      <xdr:nvSpPr>
        <xdr:cNvPr id="30" name="TextBox 29">
          <a:extLst>
            <a:ext uri="{FF2B5EF4-FFF2-40B4-BE49-F238E27FC236}">
              <a16:creationId xmlns:a16="http://schemas.microsoft.com/office/drawing/2014/main" id="{7DC61BEF-5C54-403D-98D0-F5D453FEB37B}"/>
            </a:ext>
          </a:extLst>
        </xdr:cNvPr>
        <xdr:cNvSpPr txBox="1"/>
      </xdr:nvSpPr>
      <xdr:spPr>
        <a:xfrm>
          <a:off x="10891032" y="3681702"/>
          <a:ext cx="1350157" cy="26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2364CD-5E35-4951-82AF-021FB05C87E5}" type="TxLink">
            <a:rPr lang="en-US" sz="1800" b="1" i="0" u="none" strike="noStrike">
              <a:solidFill>
                <a:schemeClr val="bg1"/>
              </a:solidFill>
              <a:latin typeface="Calibri"/>
              <a:ea typeface="Calibri"/>
              <a:cs typeface="Calibri"/>
            </a:rPr>
            <a:pPr/>
            <a:t>North</a:t>
          </a:fld>
          <a:endParaRPr lang="en-AE" sz="11500" b="1">
            <a:solidFill>
              <a:schemeClr val="bg1"/>
            </a:solidFill>
          </a:endParaRPr>
        </a:p>
      </xdr:txBody>
    </xdr:sp>
    <xdr:clientData/>
  </xdr:twoCellAnchor>
  <xdr:twoCellAnchor>
    <xdr:from>
      <xdr:col>16</xdr:col>
      <xdr:colOff>66843</xdr:colOff>
      <xdr:row>28</xdr:row>
      <xdr:rowOff>13367</xdr:rowOff>
    </xdr:from>
    <xdr:to>
      <xdr:col>23</xdr:col>
      <xdr:colOff>133686</xdr:colOff>
      <xdr:row>56</xdr:row>
      <xdr:rowOff>106947</xdr:rowOff>
    </xdr:to>
    <xdr:graphicFrame macro="">
      <xdr:nvGraphicFramePr>
        <xdr:cNvPr id="3" name="Chart 2">
          <a:extLst>
            <a:ext uri="{FF2B5EF4-FFF2-40B4-BE49-F238E27FC236}">
              <a16:creationId xmlns:a16="http://schemas.microsoft.com/office/drawing/2014/main" id="{6050E7D0-324C-4006-A1FC-C986888B0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390568</xdr:colOff>
      <xdr:row>6</xdr:row>
      <xdr:rowOff>119608</xdr:rowOff>
    </xdr:from>
    <xdr:to>
      <xdr:col>33</xdr:col>
      <xdr:colOff>334211</xdr:colOff>
      <xdr:row>23</xdr:row>
      <xdr:rowOff>120315</xdr:rowOff>
    </xdr:to>
    <xdr:graphicFrame macro="">
      <xdr:nvGraphicFramePr>
        <xdr:cNvPr id="31" name="Chart 30">
          <a:extLst>
            <a:ext uri="{FF2B5EF4-FFF2-40B4-BE49-F238E27FC236}">
              <a16:creationId xmlns:a16="http://schemas.microsoft.com/office/drawing/2014/main" id="{D8769CF8-8E33-40DB-A850-4D58AAE6C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265043</xdr:colOff>
      <xdr:row>17</xdr:row>
      <xdr:rowOff>115956</xdr:rowOff>
    </xdr:from>
    <xdr:to>
      <xdr:col>5</xdr:col>
      <xdr:colOff>237086</xdr:colOff>
      <xdr:row>37</xdr:row>
      <xdr:rowOff>82826</xdr:rowOff>
    </xdr:to>
    <mc:AlternateContent xmlns:mc="http://schemas.openxmlformats.org/markup-compatibility/2006" xmlns:a14="http://schemas.microsoft.com/office/drawing/2010/main">
      <mc:Choice Requires="a14">
        <xdr:graphicFrame macro="">
          <xdr:nvGraphicFramePr>
            <xdr:cNvPr id="33" name="region">
              <a:extLst>
                <a:ext uri="{FF2B5EF4-FFF2-40B4-BE49-F238E27FC236}">
                  <a16:creationId xmlns:a16="http://schemas.microsoft.com/office/drawing/2014/main" id="{86187972-9D86-4F8B-B311-75C05725F1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5043" y="3213652"/>
              <a:ext cx="3048000" cy="3611217"/>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296185</xdr:colOff>
      <xdr:row>8</xdr:row>
      <xdr:rowOff>110435</xdr:rowOff>
    </xdr:from>
    <xdr:to>
      <xdr:col>7</xdr:col>
      <xdr:colOff>463825</xdr:colOff>
      <xdr:row>16</xdr:row>
      <xdr:rowOff>33131</xdr:rowOff>
    </xdr:to>
    <mc:AlternateContent xmlns:mc="http://schemas.openxmlformats.org/markup-compatibility/2006" xmlns:a14="http://schemas.microsoft.com/office/drawing/2010/main">
      <mc:Choice Requires="a14">
        <xdr:graphicFrame macro="">
          <xdr:nvGraphicFramePr>
            <xdr:cNvPr id="34" name="month">
              <a:extLst>
                <a:ext uri="{FF2B5EF4-FFF2-40B4-BE49-F238E27FC236}">
                  <a16:creationId xmlns:a16="http://schemas.microsoft.com/office/drawing/2014/main" id="{CBDFF3BF-831E-462F-8F70-1BFF378094F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96185" y="1735704"/>
              <a:ext cx="4458031" cy="121290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314740</xdr:colOff>
      <xdr:row>8</xdr:row>
      <xdr:rowOff>99392</xdr:rowOff>
    </xdr:from>
    <xdr:to>
      <xdr:col>15</xdr:col>
      <xdr:colOff>149087</xdr:colOff>
      <xdr:row>10</xdr:row>
      <xdr:rowOff>49696</xdr:rowOff>
    </xdr:to>
    <xdr:sp macro="" textlink="">
      <xdr:nvSpPr>
        <xdr:cNvPr id="35" name="Rectangle: Rounded Corners 34">
          <a:extLst>
            <a:ext uri="{FF2B5EF4-FFF2-40B4-BE49-F238E27FC236}">
              <a16:creationId xmlns:a16="http://schemas.microsoft.com/office/drawing/2014/main" id="{BD9DC1C4-E20C-F816-39CE-2419863CB5DE}"/>
            </a:ext>
          </a:extLst>
        </xdr:cNvPr>
        <xdr:cNvSpPr/>
      </xdr:nvSpPr>
      <xdr:spPr>
        <a:xfrm>
          <a:off x="5218044" y="1557131"/>
          <a:ext cx="4124739" cy="314739"/>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AE" sz="1800" b="1">
              <a:solidFill>
                <a:schemeClr val="accent4">
                  <a:lumMod val="60000"/>
                  <a:lumOff val="40000"/>
                </a:schemeClr>
              </a:solidFill>
            </a:rPr>
            <a:t>TOTAL SALES</a:t>
          </a:r>
        </a:p>
      </xdr:txBody>
    </xdr:sp>
    <xdr:clientData/>
  </xdr:twoCellAnchor>
  <xdr:twoCellAnchor>
    <xdr:from>
      <xdr:col>22</xdr:col>
      <xdr:colOff>463826</xdr:colOff>
      <xdr:row>6</xdr:row>
      <xdr:rowOff>132522</xdr:rowOff>
    </xdr:from>
    <xdr:to>
      <xdr:col>33</xdr:col>
      <xdr:colOff>530087</xdr:colOff>
      <xdr:row>8</xdr:row>
      <xdr:rowOff>115957</xdr:rowOff>
    </xdr:to>
    <xdr:sp macro="" textlink="">
      <xdr:nvSpPr>
        <xdr:cNvPr id="36" name="Rectangle: Rounded Corners 35">
          <a:extLst>
            <a:ext uri="{FF2B5EF4-FFF2-40B4-BE49-F238E27FC236}">
              <a16:creationId xmlns:a16="http://schemas.microsoft.com/office/drawing/2014/main" id="{1A43E7BE-861E-48D7-ADAE-CD2D70B15A4F}"/>
            </a:ext>
          </a:extLst>
        </xdr:cNvPr>
        <xdr:cNvSpPr/>
      </xdr:nvSpPr>
      <xdr:spPr>
        <a:xfrm>
          <a:off x="13947913" y="1225826"/>
          <a:ext cx="6808304" cy="34787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AE" sz="1800" b="1">
              <a:solidFill>
                <a:schemeClr val="accent4">
                  <a:lumMod val="60000"/>
                  <a:lumOff val="40000"/>
                </a:schemeClr>
              </a:solidFill>
            </a:rPr>
            <a:t>REGION</a:t>
          </a:r>
        </a:p>
      </xdr:txBody>
    </xdr:sp>
    <xdr:clientData/>
  </xdr:twoCellAnchor>
  <xdr:twoCellAnchor>
    <xdr:from>
      <xdr:col>15</xdr:col>
      <xdr:colOff>400878</xdr:colOff>
      <xdr:row>8</xdr:row>
      <xdr:rowOff>19879</xdr:rowOff>
    </xdr:from>
    <xdr:to>
      <xdr:col>22</xdr:col>
      <xdr:colOff>235226</xdr:colOff>
      <xdr:row>9</xdr:row>
      <xdr:rowOff>152400</xdr:rowOff>
    </xdr:to>
    <xdr:sp macro="" textlink="">
      <xdr:nvSpPr>
        <xdr:cNvPr id="37" name="Rectangle: Rounded Corners 36">
          <a:extLst>
            <a:ext uri="{FF2B5EF4-FFF2-40B4-BE49-F238E27FC236}">
              <a16:creationId xmlns:a16="http://schemas.microsoft.com/office/drawing/2014/main" id="{75699A16-9A1B-47FD-A511-A56F391B1E2B}"/>
            </a:ext>
          </a:extLst>
        </xdr:cNvPr>
        <xdr:cNvSpPr/>
      </xdr:nvSpPr>
      <xdr:spPr>
        <a:xfrm>
          <a:off x="9594574" y="1477618"/>
          <a:ext cx="4124739" cy="314739"/>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AE" sz="1800" b="1">
              <a:solidFill>
                <a:schemeClr val="accent4">
                  <a:lumMod val="60000"/>
                  <a:lumOff val="40000"/>
                </a:schemeClr>
              </a:solidFill>
            </a:rPr>
            <a:t>TOP 3</a:t>
          </a:r>
          <a:r>
            <a:rPr lang="en-AE" sz="1800" b="1" baseline="0">
              <a:solidFill>
                <a:schemeClr val="accent4">
                  <a:lumMod val="60000"/>
                  <a:lumOff val="40000"/>
                </a:schemeClr>
              </a:solidFill>
            </a:rPr>
            <a:t> CUSTOMERS</a:t>
          </a:r>
          <a:endParaRPr lang="en-AE" sz="1800" b="1">
            <a:solidFill>
              <a:schemeClr val="accent4">
                <a:lumMod val="60000"/>
                <a:lumOff val="40000"/>
              </a:schemeClr>
            </a:solidFill>
          </a:endParaRPr>
        </a:p>
      </xdr:txBody>
    </xdr:sp>
    <xdr:clientData/>
  </xdr:twoCellAnchor>
  <xdr:twoCellAnchor>
    <xdr:from>
      <xdr:col>23</xdr:col>
      <xdr:colOff>530087</xdr:colOff>
      <xdr:row>25</xdr:row>
      <xdr:rowOff>165653</xdr:rowOff>
    </xdr:from>
    <xdr:to>
      <xdr:col>33</xdr:col>
      <xdr:colOff>496957</xdr:colOff>
      <xdr:row>28</xdr:row>
      <xdr:rowOff>1</xdr:rowOff>
    </xdr:to>
    <xdr:sp macro="" textlink="">
      <xdr:nvSpPr>
        <xdr:cNvPr id="38" name="Rectangle: Rounded Corners 37">
          <a:extLst>
            <a:ext uri="{FF2B5EF4-FFF2-40B4-BE49-F238E27FC236}">
              <a16:creationId xmlns:a16="http://schemas.microsoft.com/office/drawing/2014/main" id="{23602377-77FB-412C-A10C-94B138679D5D}"/>
            </a:ext>
          </a:extLst>
        </xdr:cNvPr>
        <xdr:cNvSpPr/>
      </xdr:nvSpPr>
      <xdr:spPr>
        <a:xfrm>
          <a:off x="14627087" y="4721088"/>
          <a:ext cx="6096000" cy="38100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AE" sz="1800" b="1">
              <a:solidFill>
                <a:schemeClr val="accent4">
                  <a:lumMod val="60000"/>
                  <a:lumOff val="40000"/>
                </a:schemeClr>
              </a:solidFill>
            </a:rPr>
            <a:t>COUNTRY</a:t>
          </a:r>
        </a:p>
      </xdr:txBody>
    </xdr:sp>
    <xdr:clientData/>
  </xdr:twoCellAnchor>
  <xdr:twoCellAnchor>
    <xdr:from>
      <xdr:col>16</xdr:col>
      <xdr:colOff>16565</xdr:colOff>
      <xdr:row>26</xdr:row>
      <xdr:rowOff>0</xdr:rowOff>
    </xdr:from>
    <xdr:to>
      <xdr:col>23</xdr:col>
      <xdr:colOff>149087</xdr:colOff>
      <xdr:row>27</xdr:row>
      <xdr:rowOff>165652</xdr:rowOff>
    </xdr:to>
    <xdr:sp macro="" textlink="">
      <xdr:nvSpPr>
        <xdr:cNvPr id="40" name="Rectangle: Rounded Corners 39">
          <a:extLst>
            <a:ext uri="{FF2B5EF4-FFF2-40B4-BE49-F238E27FC236}">
              <a16:creationId xmlns:a16="http://schemas.microsoft.com/office/drawing/2014/main" id="{0710255B-55B7-48A5-9F14-CDABE06A324B}"/>
            </a:ext>
          </a:extLst>
        </xdr:cNvPr>
        <xdr:cNvSpPr/>
      </xdr:nvSpPr>
      <xdr:spPr>
        <a:xfrm>
          <a:off x="9823174" y="4737652"/>
          <a:ext cx="4422913" cy="34787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AE" sz="1800" b="1">
              <a:solidFill>
                <a:schemeClr val="accent4">
                  <a:lumMod val="60000"/>
                  <a:lumOff val="40000"/>
                </a:schemeClr>
              </a:solidFill>
            </a:rPr>
            <a:t>TOP</a:t>
          </a:r>
          <a:r>
            <a:rPr lang="en-AE" sz="1800" b="1" baseline="0">
              <a:solidFill>
                <a:schemeClr val="accent4">
                  <a:lumMod val="60000"/>
                  <a:lumOff val="40000"/>
                </a:schemeClr>
              </a:solidFill>
            </a:rPr>
            <a:t> 1O PRODUCTS</a:t>
          </a:r>
          <a:endParaRPr lang="en-AE" sz="1800" b="1">
            <a:solidFill>
              <a:schemeClr val="accent4">
                <a:lumMod val="60000"/>
                <a:lumOff val="40000"/>
              </a:schemeClr>
            </a:solidFill>
          </a:endParaRPr>
        </a:p>
      </xdr:txBody>
    </xdr:sp>
    <xdr:clientData/>
  </xdr:twoCellAnchor>
  <xdr:twoCellAnchor>
    <xdr:from>
      <xdr:col>6</xdr:col>
      <xdr:colOff>33130</xdr:colOff>
      <xdr:row>17</xdr:row>
      <xdr:rowOff>149087</xdr:rowOff>
    </xdr:from>
    <xdr:to>
      <xdr:col>15</xdr:col>
      <xdr:colOff>215347</xdr:colOff>
      <xdr:row>19</xdr:row>
      <xdr:rowOff>132521</xdr:rowOff>
    </xdr:to>
    <xdr:sp macro="" textlink="">
      <xdr:nvSpPr>
        <xdr:cNvPr id="41" name="Rectangle: Rounded Corners 40">
          <a:extLst>
            <a:ext uri="{FF2B5EF4-FFF2-40B4-BE49-F238E27FC236}">
              <a16:creationId xmlns:a16="http://schemas.microsoft.com/office/drawing/2014/main" id="{8A452AE0-0A77-4261-98CE-21C8B3631815}"/>
            </a:ext>
          </a:extLst>
        </xdr:cNvPr>
        <xdr:cNvSpPr/>
      </xdr:nvSpPr>
      <xdr:spPr>
        <a:xfrm>
          <a:off x="3710608" y="3246783"/>
          <a:ext cx="5698435" cy="347868"/>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AE" sz="1800" b="1">
              <a:solidFill>
                <a:schemeClr val="accent4">
                  <a:lumMod val="60000"/>
                  <a:lumOff val="40000"/>
                </a:schemeClr>
              </a:solidFill>
            </a:rPr>
            <a:t>MONTHLY(TARGET</a:t>
          </a:r>
          <a:r>
            <a:rPr lang="en-AE" sz="1800" b="1" baseline="0">
              <a:solidFill>
                <a:schemeClr val="accent4">
                  <a:lumMod val="60000"/>
                  <a:lumOff val="40000"/>
                </a:schemeClr>
              </a:solidFill>
            </a:rPr>
            <a:t> VS ACTUAL)</a:t>
          </a:r>
          <a:endParaRPr lang="en-AE" sz="1800" b="1">
            <a:solidFill>
              <a:schemeClr val="accent4">
                <a:lumMod val="60000"/>
                <a:lumOff val="40000"/>
              </a:schemeClr>
            </a:solidFill>
          </a:endParaRPr>
        </a:p>
      </xdr:txBody>
    </xdr:sp>
    <xdr:clientData/>
  </xdr:twoCellAnchor>
  <xdr:twoCellAnchor>
    <xdr:from>
      <xdr:col>0</xdr:col>
      <xdr:colOff>334617</xdr:colOff>
      <xdr:row>39</xdr:row>
      <xdr:rowOff>16565</xdr:rowOff>
    </xdr:from>
    <xdr:to>
      <xdr:col>15</xdr:col>
      <xdr:colOff>49695</xdr:colOff>
      <xdr:row>41</xdr:row>
      <xdr:rowOff>19879</xdr:rowOff>
    </xdr:to>
    <xdr:sp macro="" textlink="">
      <xdr:nvSpPr>
        <xdr:cNvPr id="42" name="Rectangle: Rounded Corners 41">
          <a:extLst>
            <a:ext uri="{FF2B5EF4-FFF2-40B4-BE49-F238E27FC236}">
              <a16:creationId xmlns:a16="http://schemas.microsoft.com/office/drawing/2014/main" id="{596A1599-687D-4ED0-9E0F-D0602F6FF64A}"/>
            </a:ext>
          </a:extLst>
        </xdr:cNvPr>
        <xdr:cNvSpPr/>
      </xdr:nvSpPr>
      <xdr:spPr>
        <a:xfrm>
          <a:off x="334617" y="7123043"/>
          <a:ext cx="8908774" cy="367749"/>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E" sz="1800" b="1">
              <a:solidFill>
                <a:schemeClr val="accent4">
                  <a:lumMod val="60000"/>
                  <a:lumOff val="40000"/>
                </a:schemeClr>
              </a:solidFill>
            </a:rPr>
            <a:t>WEEKLY</a:t>
          </a:r>
        </a:p>
      </xdr:txBody>
    </xdr:sp>
    <xdr:clientData/>
  </xdr:twoCellAnchor>
  <xdr:twoCellAnchor>
    <xdr:from>
      <xdr:col>0</xdr:col>
      <xdr:colOff>265043</xdr:colOff>
      <xdr:row>1</xdr:row>
      <xdr:rowOff>0</xdr:rowOff>
    </xdr:from>
    <xdr:to>
      <xdr:col>19</xdr:col>
      <xdr:colOff>563217</xdr:colOff>
      <xdr:row>5</xdr:row>
      <xdr:rowOff>16565</xdr:rowOff>
    </xdr:to>
    <xdr:sp macro="" textlink="">
      <xdr:nvSpPr>
        <xdr:cNvPr id="43" name="TextBox 42">
          <a:extLst>
            <a:ext uri="{FF2B5EF4-FFF2-40B4-BE49-F238E27FC236}">
              <a16:creationId xmlns:a16="http://schemas.microsoft.com/office/drawing/2014/main" id="{8DAF47A1-C5FA-4D6B-31C5-2B151B5CAC9E}"/>
            </a:ext>
          </a:extLst>
        </xdr:cNvPr>
        <xdr:cNvSpPr txBox="1"/>
      </xdr:nvSpPr>
      <xdr:spPr>
        <a:xfrm>
          <a:off x="265043" y="182217"/>
          <a:ext cx="11943522" cy="745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E" sz="4000" b="1">
              <a:solidFill>
                <a:schemeClr val="bg1"/>
              </a:solidFill>
            </a:rPr>
            <a:t>SALES</a:t>
          </a:r>
          <a:r>
            <a:rPr lang="en-AE" sz="4000" b="1" baseline="0">
              <a:solidFill>
                <a:schemeClr val="bg1"/>
              </a:solidFill>
            </a:rPr>
            <a:t> DISTRIBUTION DASHBOARD</a:t>
          </a:r>
          <a:endParaRPr lang="en-AE" sz="4000" b="1">
            <a:solidFill>
              <a:schemeClr val="bg1"/>
            </a:solidFill>
          </a:endParaRPr>
        </a:p>
      </xdr:txBody>
    </xdr:sp>
    <xdr:clientData/>
  </xdr:twoCellAnchor>
  <xdr:twoCellAnchor editAs="oneCell">
    <xdr:from>
      <xdr:col>1</xdr:col>
      <xdr:colOff>588211</xdr:colOff>
      <xdr:row>0</xdr:row>
      <xdr:rowOff>53473</xdr:rowOff>
    </xdr:from>
    <xdr:to>
      <xdr:col>3</xdr:col>
      <xdr:colOff>371031</xdr:colOff>
      <xdr:row>5</xdr:row>
      <xdr:rowOff>130399</xdr:rowOff>
    </xdr:to>
    <xdr:pic>
      <xdr:nvPicPr>
        <xdr:cNvPr id="39" name="Picture 38">
          <a:extLst>
            <a:ext uri="{FF2B5EF4-FFF2-40B4-BE49-F238E27FC236}">
              <a16:creationId xmlns:a16="http://schemas.microsoft.com/office/drawing/2014/main" id="{43EC42FB-4AC1-DCEC-A136-BAB67371151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03158" y="53473"/>
          <a:ext cx="1012715" cy="1012715"/>
        </a:xfrm>
        <a:prstGeom prst="rect">
          <a:avLst/>
        </a:prstGeom>
      </xdr:spPr>
    </xdr:pic>
    <xdr:clientData/>
  </xdr:twoCellAnchor>
  <xdr:twoCellAnchor>
    <xdr:from>
      <xdr:col>22</xdr:col>
      <xdr:colOff>275618</xdr:colOff>
      <xdr:row>26</xdr:row>
      <xdr:rowOff>97278</xdr:rowOff>
    </xdr:from>
    <xdr:to>
      <xdr:col>34</xdr:col>
      <xdr:colOff>64852</xdr:colOff>
      <xdr:row>57</xdr:row>
      <xdr:rowOff>1</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49FF1764-C5BD-409A-97CA-64348CB9E5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829490" y="4734129"/>
              <a:ext cx="7182256" cy="5431276"/>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48638</xdr:colOff>
      <xdr:row>10</xdr:row>
      <xdr:rowOff>162126</xdr:rowOff>
    </xdr:from>
    <xdr:to>
      <xdr:col>14</xdr:col>
      <xdr:colOff>259404</xdr:colOff>
      <xdr:row>15</xdr:row>
      <xdr:rowOff>129702</xdr:rowOff>
    </xdr:to>
    <xdr:sp macro="" textlink="analysis!A9">
      <xdr:nvSpPr>
        <xdr:cNvPr id="45" name="TextBox 44">
          <a:extLst>
            <a:ext uri="{FF2B5EF4-FFF2-40B4-BE49-F238E27FC236}">
              <a16:creationId xmlns:a16="http://schemas.microsoft.com/office/drawing/2014/main" id="{3734A3ED-7496-216F-3E90-8B843B530ED5}"/>
            </a:ext>
          </a:extLst>
        </xdr:cNvPr>
        <xdr:cNvSpPr txBox="1"/>
      </xdr:nvSpPr>
      <xdr:spPr>
        <a:xfrm>
          <a:off x="5593404" y="1945530"/>
          <a:ext cx="3291191" cy="859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80022F-0820-4B8F-8F2E-3529F26BF211}" type="TxLink">
            <a:rPr lang="en-US" sz="4800" b="1" i="0" u="none" strike="noStrike" kern="1200">
              <a:solidFill>
                <a:schemeClr val="bg1"/>
              </a:solidFill>
              <a:latin typeface="Calibri"/>
              <a:ea typeface="Calibri"/>
              <a:cs typeface="Calibri"/>
            </a:rPr>
            <a:t> 9,84,571.06 </a:t>
          </a:fld>
          <a:endParaRPr lang="en-AE" sz="400000" b="1" kern="12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54.18945046296" createdVersion="8" refreshedVersion="8" minRefreshableVersion="3" recordCount="832" xr:uid="{68EAFA04-403E-47FC-94F8-3A0A75DD4AE5}">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13021193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C78A05-BC93-477E-8C58-ED84C794AEA9}"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0">
    <pivotField numFmtId="14" showAll="0"/>
    <pivotField showAll="0"/>
    <pivotField showAll="0"/>
    <pivotField numFmtId="4" showAll="0"/>
    <pivotField showAll="0"/>
    <pivotField dataField="1" showAll="0"/>
    <pivotField showAll="0"/>
    <pivotField showAll="0"/>
    <pivotField showAll="0"/>
    <pivotField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B7953B-AFB6-4BED-9557-EC3618467640}" name="PivotTable2"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3:R18" firstHeaderRow="1" firstDataRow="1" firstDataCol="1"/>
  <pivotFields count="10">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formats count="5">
    <format dxfId="15">
      <pivotArea type="all" dataOnly="0" outline="0" fieldPosition="0"/>
    </format>
    <format dxfId="14">
      <pivotArea outline="0" collapsedLevelsAreSubtotals="1" fieldPosition="0"/>
    </format>
    <format dxfId="13">
      <pivotArea field="6" type="button" dataOnly="0" labelOnly="1" outline="0" axis="axisRow" fieldPosition="0"/>
    </format>
    <format dxfId="12">
      <pivotArea dataOnly="0" labelOnly="1" fieldPosition="0">
        <references count="1">
          <reference field="6" count="0"/>
        </references>
      </pivotArea>
    </format>
    <format dxfId="11">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FEB230-EA0A-418F-9471-4DBFCFC72F2F}" name="PivotTable1"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K9:L16" firstHeaderRow="1" firstDataRow="1" firstDataCol="1"/>
  <pivotFields count="10">
    <pivotField numFmtId="14" showAll="0"/>
    <pivotField showAll="0"/>
    <pivotField showAll="0"/>
    <pivotField numFmtId="4" showAll="0"/>
    <pivotField showAll="0"/>
    <pivotField dataField="1" showAll="0"/>
    <pivotField showAll="0"/>
    <pivotField axis="axisRow"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7"/>
  </rowFields>
  <rowItems count="7">
    <i>
      <x/>
    </i>
    <i>
      <x v="1"/>
    </i>
    <i>
      <x v="2"/>
    </i>
    <i>
      <x v="3"/>
    </i>
    <i>
      <x v="4"/>
    </i>
    <i>
      <x v="5"/>
    </i>
    <i>
      <x v="6"/>
    </i>
  </rowItems>
  <colItems count="1">
    <i/>
  </colItems>
  <dataFields count="1">
    <dataField name="Sum of actual" fld="5" baseField="0" baseItem="0"/>
  </dataFields>
  <formats count="5">
    <format dxfId="20">
      <pivotArea type="all" dataOnly="0" outline="0" fieldPosition="0"/>
    </format>
    <format dxfId="19">
      <pivotArea outline="0" collapsedLevelsAreSubtotals="1" fieldPosition="0"/>
    </format>
    <format dxfId="18">
      <pivotArea field="7" type="button" dataOnly="0" labelOnly="1" outline="0" axis="axisRow" fieldPosition="0"/>
    </format>
    <format dxfId="17">
      <pivotArea dataOnly="0" labelOnly="1" fieldPosition="0">
        <references count="1">
          <reference field="7" count="0"/>
        </references>
      </pivotArea>
    </format>
    <format dxfId="16">
      <pivotArea dataOnly="0" labelOnly="1" outline="0" axis="axisValues" fieldPosition="0"/>
    </format>
  </formats>
  <chartFormats count="8">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7" count="1" selected="0">
            <x v="0"/>
          </reference>
        </references>
      </pivotArea>
    </chartFormat>
    <chartFormat chart="8" format="18">
      <pivotArea type="data" outline="0" fieldPosition="0">
        <references count="2">
          <reference field="4294967294" count="1" selected="0">
            <x v="0"/>
          </reference>
          <reference field="7" count="1" selected="0">
            <x v="1"/>
          </reference>
        </references>
      </pivotArea>
    </chartFormat>
    <chartFormat chart="8" format="19">
      <pivotArea type="data" outline="0" fieldPosition="0">
        <references count="2">
          <reference field="4294967294" count="1" selected="0">
            <x v="0"/>
          </reference>
          <reference field="7" count="1" selected="0">
            <x v="2"/>
          </reference>
        </references>
      </pivotArea>
    </chartFormat>
    <chartFormat chart="8" format="20">
      <pivotArea type="data" outline="0" fieldPosition="0">
        <references count="2">
          <reference field="4294967294" count="1" selected="0">
            <x v="0"/>
          </reference>
          <reference field="7" count="1" selected="0">
            <x v="3"/>
          </reference>
        </references>
      </pivotArea>
    </chartFormat>
    <chartFormat chart="8" format="21">
      <pivotArea type="data" outline="0" fieldPosition="0">
        <references count="2">
          <reference field="4294967294" count="1" selected="0">
            <x v="0"/>
          </reference>
          <reference field="7" count="1" selected="0">
            <x v="4"/>
          </reference>
        </references>
      </pivotArea>
    </chartFormat>
    <chartFormat chart="8" format="22">
      <pivotArea type="data" outline="0" fieldPosition="0">
        <references count="2">
          <reference field="4294967294" count="1" selected="0">
            <x v="0"/>
          </reference>
          <reference field="7" count="1" selected="0">
            <x v="5"/>
          </reference>
        </references>
      </pivotArea>
    </chartFormat>
    <chartFormat chart="8" format="23">
      <pivotArea type="data" outline="0" fieldPosition="0">
        <references count="2">
          <reference field="4294967294" count="1" selected="0">
            <x v="0"/>
          </reference>
          <reference field="7" count="1" selected="0">
            <x v="6"/>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684CF3-BCF9-44AE-B3AC-F3E597B4F001}" name="customer"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3:L6" firstHeaderRow="1" firstDataRow="1" firstDataCol="1"/>
  <pivotFields count="10">
    <pivotField numFmtId="14" showAll="0"/>
    <pivotField axis="axisRow"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pivotField numFmtId="4" showAll="0"/>
    <pivotField showAll="0"/>
    <pivotField dataField="1" showAll="0"/>
    <pivotField showAll="0"/>
    <pivotField showAll="0">
      <items count="8">
        <item h="1" x="5"/>
        <item h="1" x="6"/>
        <item h="1" x="4"/>
        <item h="1" x="2"/>
        <item x="3"/>
        <item h="1" x="1"/>
        <item h="1" x="0"/>
        <item t="default"/>
      </items>
    </pivotField>
    <pivotField showAll="0">
      <items count="13">
        <item x="0"/>
        <item x="1"/>
        <item x="2"/>
        <item x="3"/>
        <item x="4"/>
        <item x="5"/>
        <item x="6"/>
        <item x="7"/>
        <item x="8"/>
        <item x="9"/>
        <item x="10"/>
        <item x="11"/>
        <item t="default"/>
      </items>
    </pivotField>
    <pivotField showAll="0"/>
  </pivotFields>
  <rowFields count="1">
    <field x="1"/>
  </rowFields>
  <rowItems count="3">
    <i>
      <x v="25"/>
    </i>
    <i>
      <x v="4"/>
    </i>
    <i>
      <x v="33"/>
    </i>
  </rowItems>
  <colItems count="1">
    <i/>
  </colItems>
  <dataFields count="1">
    <dataField name="Sum of actual" fld="5" baseField="0" baseItem="0" numFmtId="3"/>
  </dataFields>
  <formats count="7">
    <format dxfId="27">
      <pivotArea outline="0" collapsedLevelsAreSubtotals="1"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1" type="button" dataOnly="0" labelOnly="1" outline="0" axis="axisRow" fieldPosition="0"/>
    </format>
    <format dxfId="22">
      <pivotArea dataOnly="0" labelOnly="1" fieldPosition="0">
        <references count="1">
          <reference field="1" count="3">
            <x v="4"/>
            <x v="25"/>
            <x v="33"/>
          </reference>
        </references>
      </pivotArea>
    </format>
    <format dxfId="21">
      <pivotArea dataOnly="0" labelOnly="1" outline="0" axis="axisValues" fieldPosition="0"/>
    </format>
  </formats>
  <pivotTableStyleInfo name="PivotStyleMedium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583EDB-EDFF-419C-ADFD-82F00ED9BDBE}" name="week"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G3:H42" firstHeaderRow="1" firstDataRow="1" firstDataCol="1"/>
  <pivotFields count="10">
    <pivotField numFmtId="14" showAll="0"/>
    <pivotField showAll="0"/>
    <pivotField showAll="0"/>
    <pivotField numFmtId="4" showAll="0"/>
    <pivotField showAll="0"/>
    <pivotField dataField="1" showAll="0"/>
    <pivotField showAll="0"/>
    <pivotField showAll="0">
      <items count="8">
        <item h="1" x="5"/>
        <item h="1" x="6"/>
        <item h="1" x="4"/>
        <item h="1" x="2"/>
        <item x="3"/>
        <item h="1" x="1"/>
        <item h="1" x="0"/>
        <item t="default"/>
      </items>
    </pivotField>
    <pivotField showAll="0">
      <items count="13">
        <item x="0"/>
        <item x="1"/>
        <item x="2"/>
        <item x="3"/>
        <item x="4"/>
        <item x="5"/>
        <item x="6"/>
        <item x="7"/>
        <item x="8"/>
        <item x="9"/>
        <item x="10"/>
        <item x="11"/>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39">
    <i>
      <x/>
    </i>
    <i>
      <x v="1"/>
    </i>
    <i>
      <x v="2"/>
    </i>
    <i>
      <x v="3"/>
    </i>
    <i>
      <x v="4"/>
    </i>
    <i>
      <x v="5"/>
    </i>
    <i>
      <x v="6"/>
    </i>
    <i>
      <x v="11"/>
    </i>
    <i>
      <x v="12"/>
    </i>
    <i>
      <x v="13"/>
    </i>
    <i>
      <x v="15"/>
    </i>
    <i>
      <x v="16"/>
    </i>
    <i>
      <x v="17"/>
    </i>
    <i>
      <x v="18"/>
    </i>
    <i>
      <x v="19"/>
    </i>
    <i>
      <x v="20"/>
    </i>
    <i>
      <x v="21"/>
    </i>
    <i>
      <x v="22"/>
    </i>
    <i>
      <x v="23"/>
    </i>
    <i>
      <x v="25"/>
    </i>
    <i>
      <x v="27"/>
    </i>
    <i>
      <x v="31"/>
    </i>
    <i>
      <x v="32"/>
    </i>
    <i>
      <x v="33"/>
    </i>
    <i>
      <x v="34"/>
    </i>
    <i>
      <x v="35"/>
    </i>
    <i>
      <x v="36"/>
    </i>
    <i>
      <x v="37"/>
    </i>
    <i>
      <x v="38"/>
    </i>
    <i>
      <x v="39"/>
    </i>
    <i>
      <x v="40"/>
    </i>
    <i>
      <x v="41"/>
    </i>
    <i>
      <x v="43"/>
    </i>
    <i>
      <x v="44"/>
    </i>
    <i>
      <x v="45"/>
    </i>
    <i>
      <x v="46"/>
    </i>
    <i>
      <x v="48"/>
    </i>
    <i>
      <x v="51"/>
    </i>
    <i>
      <x v="52"/>
    </i>
  </rowItems>
  <colItems count="1">
    <i/>
  </colItems>
  <dataFields count="1">
    <dataField name="Sum of actual" fld="5" baseField="0" baseItem="0"/>
  </dataFields>
  <formats count="5">
    <format dxfId="32">
      <pivotArea type="all" dataOnly="0" outline="0" fieldPosition="0"/>
    </format>
    <format dxfId="31">
      <pivotArea outline="0" collapsedLevelsAreSubtotals="1" fieldPosition="0"/>
    </format>
    <format dxfId="30">
      <pivotArea field="9" type="button" dataOnly="0" labelOnly="1" outline="0" axis="axisRow" fieldPosition="0"/>
    </format>
    <format dxfId="29">
      <pivotArea dataOnly="0" labelOnly="1" fieldPosition="0">
        <references count="1">
          <reference field="9" count="39">
            <x v="0"/>
            <x v="1"/>
            <x v="2"/>
            <x v="3"/>
            <x v="4"/>
            <x v="5"/>
            <x v="6"/>
            <x v="11"/>
            <x v="12"/>
            <x v="13"/>
            <x v="15"/>
            <x v="16"/>
            <x v="17"/>
            <x v="18"/>
            <x v="19"/>
            <x v="20"/>
            <x v="21"/>
            <x v="22"/>
            <x v="23"/>
            <x v="25"/>
            <x v="27"/>
            <x v="31"/>
            <x v="32"/>
            <x v="33"/>
            <x v="34"/>
            <x v="35"/>
            <x v="36"/>
            <x v="37"/>
            <x v="38"/>
            <x v="39"/>
            <x v="40"/>
            <x v="41"/>
            <x v="43"/>
            <x v="44"/>
            <x v="45"/>
            <x v="46"/>
            <x v="48"/>
            <x v="51"/>
            <x v="52"/>
          </reference>
        </references>
      </pivotArea>
    </format>
    <format dxfId="28">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35F801-804B-449E-B7E6-3165CDAC7C18}" name="product"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N3:O13" firstHeaderRow="1" firstDataRow="1" firstDataCol="1"/>
  <pivotFields count="10">
    <pivotField numFmtId="14" showAll="0"/>
    <pivotField showAll="0"/>
    <pivotField axis="axisRow"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pivotField showAll="0">
      <items count="8">
        <item h="1" x="5"/>
        <item h="1" x="6"/>
        <item h="1" x="4"/>
        <item h="1" x="2"/>
        <item x="3"/>
        <item h="1" x="1"/>
        <item h="1" x="0"/>
        <item t="default"/>
      </items>
    </pivotField>
    <pivotField showAll="0">
      <items count="13">
        <item x="0"/>
        <item x="1"/>
        <item x="2"/>
        <item x="3"/>
        <item x="4"/>
        <item x="5"/>
        <item x="6"/>
        <item x="7"/>
        <item x="8"/>
        <item x="9"/>
        <item x="10"/>
        <item x="11"/>
        <item t="default"/>
      </items>
    </pivotField>
    <pivotField showAll="0"/>
  </pivotFields>
  <rowFields count="1">
    <field x="2"/>
  </rowFields>
  <rowItems count="10">
    <i>
      <x v="40"/>
    </i>
    <i>
      <x v="13"/>
    </i>
    <i>
      <x v="1"/>
    </i>
    <i>
      <x v="20"/>
    </i>
    <i>
      <x v="23"/>
    </i>
    <i>
      <x v="9"/>
    </i>
    <i>
      <x v="41"/>
    </i>
    <i>
      <x v="39"/>
    </i>
    <i>
      <x v="11"/>
    </i>
    <i>
      <x v="36"/>
    </i>
  </rowItems>
  <colItems count="1">
    <i/>
  </colItems>
  <dataFields count="1">
    <dataField name="Sum of actual" fld="5" baseField="0" baseItem="0" numFmtId="3"/>
  </dataFields>
  <formats count="6">
    <format dxfId="38">
      <pivotArea outline="0" collapsedLevelsAreSubtotals="1" fieldPosition="0"/>
    </format>
    <format dxfId="37">
      <pivotArea type="all" dataOnly="0" outline="0" fieldPosition="0"/>
    </format>
    <format dxfId="36">
      <pivotArea outline="0" collapsedLevelsAreSubtotals="1" fieldPosition="0"/>
    </format>
    <format dxfId="35">
      <pivotArea field="2" type="button" dataOnly="0" labelOnly="1" outline="0" axis="axisRow" fieldPosition="0"/>
    </format>
    <format dxfId="34">
      <pivotArea dataOnly="0" labelOnly="1" fieldPosition="0">
        <references count="1">
          <reference field="2" count="10">
            <x v="1"/>
            <x v="9"/>
            <x v="11"/>
            <x v="13"/>
            <x v="20"/>
            <x v="23"/>
            <x v="36"/>
            <x v="39"/>
            <x v="40"/>
            <x v="41"/>
          </reference>
        </references>
      </pivotArea>
    </format>
    <format dxfId="33">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BEC37D-D228-46DC-B942-52D0EECF5B4B}" name="month"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3:E15" firstHeaderRow="1" firstDataRow="1" firstDataCol="1"/>
  <pivotFields count="10">
    <pivotField numFmtId="14" showAll="0"/>
    <pivotField showAll="0"/>
    <pivotField showAll="0"/>
    <pivotField numFmtId="4"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dataFields>
  <formats count="5">
    <format dxfId="43">
      <pivotArea type="all" dataOnly="0" outline="0" fieldPosition="0"/>
    </format>
    <format dxfId="42">
      <pivotArea outline="0" collapsedLevelsAreSubtotals="1"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outline="0" axis="axisValues"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F331B3-E267-41BB-9F88-D987F872AAD1}" sourceName="region">
  <pivotTables>
    <pivotTable tabId="9" name="customer"/>
    <pivotTable tabId="9" name="product"/>
    <pivotTable tabId="9" name="week"/>
  </pivotTables>
  <data>
    <tabular pivotCacheId="1302119323">
      <items count="7">
        <i x="5"/>
        <i x="6"/>
        <i x="4"/>
        <i x="2"/>
        <i x="3" s="1"/>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39FFD3E-7523-4660-9084-9B9274582C65}" sourceName="month">
  <pivotTables>
    <pivotTable tabId="9" name="customer"/>
    <pivotTable tabId="9" name="product"/>
    <pivotTable tabId="9" name="week"/>
    <pivotTable tabId="9" name="PivotTable1"/>
  </pivotTables>
  <data>
    <tabular pivotCacheId="1302119323">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81F4172-F465-4FAD-806C-BB527B7F97AC}" cache="Slicer_region" caption="region" startItem="1" style="SlicerStyleDark3" rowHeight="468000"/>
  <slicer name="month" xr10:uid="{6FEEB3A2-5A1E-4C39-9677-808C4453E8EF}" cache="Slicer_month" caption="month" columnCount="4" style="SlicerStyleDark3"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64" dataDxfId="62" headerRowBorderDxfId="63">
  <autoFilter ref="A1:J833" xr:uid="{60351B27-4213-4B50-AF1E-6DD234ED1CD8}"/>
  <sortState xmlns:xlrd2="http://schemas.microsoft.com/office/spreadsheetml/2017/richdata2" ref="A2:E833">
    <sortCondition ref="A1:A833"/>
  </sortState>
  <tableColumns count="10">
    <tableColumn id="1" xr3:uid="{7E2D9722-C99A-4D79-AD8A-A4AF24D31B15}" name="DATE" dataDxfId="61" totalsRowDxfId="60"/>
    <tableColumn id="7" xr3:uid="{304B12AC-0228-4F17-A98A-1CAA20F1E66F}" name="CUSTOMER NAME" dataDxfId="59" totalsRowDxfId="58"/>
    <tableColumn id="4" xr3:uid="{ADAE3F09-9DD0-4996-A8A9-A560ACE428D0}" name="PRODUCT" dataDxfId="57" totalsRowDxfId="56"/>
    <tableColumn id="6" xr3:uid="{D84FA6C2-6488-41F6-803C-EF2DB5E1BB3C}" name="UNIT PRICE ($)" dataDxfId="55" totalsRowDxfId="54" dataCellStyle="Comma" totalsRowCellStyle="Comma"/>
    <tableColumn id="2" xr3:uid="{3D21C161-3520-4EEB-95C2-BC89A67F811B}" name="QUANTITY" dataDxfId="53" totalsRowDxfId="52"/>
    <tableColumn id="3" xr3:uid="{3EC43886-11FE-4CBB-A3C5-93022D66267B}" name="actual" dataDxfId="51">
      <calculatedColumnFormula>InputData[[#This Row],[UNIT PRICE ($)]]*InputData[[#This Row],[QUANTITY]]</calculatedColumnFormula>
    </tableColumn>
    <tableColumn id="5" xr3:uid="{62C4C509-4D21-40C8-8731-FBF9ED1CB1FB}" name="country" dataDxfId="50">
      <calculatedColumnFormula>VLOOKUP(InputData[[#This Row],[CUSTOMER NAME]],Country[],2,0)</calculatedColumnFormula>
    </tableColumn>
    <tableColumn id="8" xr3:uid="{F0E98062-DF1E-4D4D-9512-514FD8FAED36}" name="region" dataDxfId="49">
      <calculatedColumnFormula>VLOOKUP(InputData[[#This Row],[CUSTOMER NAME]],Country[],3,0)</calculatedColumnFormula>
    </tableColumn>
    <tableColumn id="9" xr3:uid="{92FC5FDE-7B46-4715-B5C1-7E75CF8AB3EB}" name="month" dataDxfId="48">
      <calculatedColumnFormula>TEXT(InputData[[#This Row],[DATE]],"mmm")</calculatedColumnFormula>
    </tableColumn>
    <tableColumn id="10" xr3:uid="{262ED346-EED9-41C2-AD0F-B527D6620998}" name="week" dataDxfId="47">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0"/>
    <tableColumn id="1" xr3:uid="{7E15E36E-1D29-4C1F-937B-F6ED2566A237}" name="Month Name" dataDxfId="9"/>
    <tableColumn id="2" xr3:uid="{16689519-8940-4E31-97FA-FB7C3607F6A5}" name="Target ($)" dataDxfId="8"/>
    <tableColumn id="4" xr3:uid="{95867EDF-5DEB-462A-96D6-D3E52EC6DAF2}" name="actual" dataDxfId="7" dataCellStyle="Comma">
      <calculatedColumnFormula>VLOOKUP(TargetData[[#This Row],[Month Name]],analysis!D3:E15,2,0)</calculatedColumnFormula>
    </tableColumn>
    <tableColumn id="7" xr3:uid="{2C7AD739-28F9-4223-B9D3-13C5F8506DA8}" name="below" dataDxfId="6" dataCellStyle="Comma">
      <calculatedColumnFormula>IF(TargetData[[#This Row],[actual]]&lt;TargetData[[#This Row],[Target ($)]],TargetData[[#This Row],[actual]],NA())</calculatedColumnFormula>
    </tableColumn>
    <tableColumn id="8" xr3:uid="{7C237934-A59B-4672-B326-EABAB462CDE7}" name="above" dataDxfId="5" dataCellStyle="Comma">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4" headerRowBorderDxfId="3">
  <autoFilter ref="A1:C41" xr:uid="{A1484F8F-F990-476D-AC0A-22802092E6B5}"/>
  <sortState xmlns:xlrd2="http://schemas.microsoft.com/office/spreadsheetml/2017/richdata2" ref="A2:C41">
    <sortCondition ref="A1:A41"/>
  </sortState>
  <tableColumns count="3">
    <tableColumn id="1" xr3:uid="{19491024-23D3-4302-A629-AA327DBEA5BC}" name="Customer Name" dataDxfId="2"/>
    <tableColumn id="2" xr3:uid="{2667C84B-7A6D-49CB-99B7-D752F4C88E66}" name="Country" dataDxfId="1"/>
    <tableColumn id="3" xr3:uid="{8B1962F1-87DE-4B20-AD4E-433BA3B41D41}" name="Region"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topLeftCell="A2" zoomScaleNormal="100" workbookViewId="0">
      <selection activeCell="B2" sqref="B2"/>
    </sheetView>
  </sheetViews>
  <sheetFormatPr defaultRowHeight="14.4" x14ac:dyDescent="0.3"/>
  <cols>
    <col min="1" max="1" width="11.88671875" style="1" bestFit="1" customWidth="1"/>
    <col min="2" max="2" width="21" style="6" bestFit="1" customWidth="1"/>
    <col min="3" max="4" width="17.88671875" style="1" customWidth="1"/>
    <col min="5" max="5" width="16.33203125" style="1" bestFit="1" customWidth="1"/>
    <col min="6" max="6" width="10.5546875" style="1" bestFit="1" customWidth="1"/>
    <col min="7" max="7" width="21.5546875" style="1" bestFit="1" customWidth="1"/>
    <col min="8" max="8" width="10.77734375" style="1" bestFit="1" customWidth="1"/>
    <col min="9" max="16384" width="8.88671875" style="1"/>
  </cols>
  <sheetData>
    <row r="1" spans="1:10" ht="15" thickBot="1" x14ac:dyDescent="0.35">
      <c r="A1" s="2" t="s">
        <v>45</v>
      </c>
      <c r="B1" s="2" t="s">
        <v>128</v>
      </c>
      <c r="C1" s="2" t="s">
        <v>0</v>
      </c>
      <c r="D1" s="2" t="s">
        <v>59</v>
      </c>
      <c r="E1" s="2" t="s">
        <v>46</v>
      </c>
      <c r="F1" s="2" t="s">
        <v>129</v>
      </c>
      <c r="G1" s="2" t="s">
        <v>130</v>
      </c>
      <c r="H1" s="2" t="s">
        <v>131</v>
      </c>
      <c r="I1" s="2" t="s">
        <v>132</v>
      </c>
      <c r="J1" s="2" t="s">
        <v>133</v>
      </c>
    </row>
    <row r="2" spans="1:10" x14ac:dyDescent="0.3">
      <c r="A2" s="3">
        <v>44197</v>
      </c>
      <c r="B2" s="6" t="s">
        <v>110</v>
      </c>
      <c r="C2" s="4" t="s">
        <v>24</v>
      </c>
      <c r="D2" s="5">
        <v>156.96</v>
      </c>
      <c r="E2" s="1">
        <v>9</v>
      </c>
      <c r="F2" s="1">
        <f>InputData[[#This Row],[UNIT PRICE ($)]]*InputData[[#This Row],[QUANTITY]]</f>
        <v>1412.64</v>
      </c>
      <c r="G2" s="1" t="str">
        <f>VLOOKUP(InputData[[#This Row],[CUSTOMER NAME]],Country[],2,0)</f>
        <v>India</v>
      </c>
      <c r="H2" s="1" t="str">
        <f>VLOOKUP(InputData[[#This Row],[CUSTOMER NAME]],Country[],3,0)</f>
        <v>Western</v>
      </c>
      <c r="I2" s="1" t="str">
        <f>TEXT(InputData[[#This Row],[DATE]],"mmm")</f>
        <v>Jan</v>
      </c>
      <c r="J2" s="1">
        <f>WEEKNUM(InputData[[#This Row],[DATE]])</f>
        <v>1</v>
      </c>
    </row>
    <row r="3" spans="1:10" x14ac:dyDescent="0.3">
      <c r="A3" s="3">
        <v>44197</v>
      </c>
      <c r="B3" s="6" t="s">
        <v>88</v>
      </c>
      <c r="C3" s="4" t="s">
        <v>22</v>
      </c>
      <c r="D3" s="5">
        <v>141.57</v>
      </c>
      <c r="E3" s="1">
        <v>1</v>
      </c>
      <c r="F3" s="1">
        <f>InputData[[#This Row],[UNIT PRICE ($)]]*InputData[[#This Row],[QUANTITY]]</f>
        <v>141.57</v>
      </c>
      <c r="G3" s="1" t="str">
        <f>VLOOKUP(InputData[[#This Row],[CUSTOMER NAME]],Country[],2,0)</f>
        <v>India</v>
      </c>
      <c r="H3" s="1" t="str">
        <f>VLOOKUP(InputData[[#This Row],[CUSTOMER NAME]],Country[],3,0)</f>
        <v>South</v>
      </c>
      <c r="I3" s="1" t="str">
        <f>TEXT(InputData[[#This Row],[DATE]],"mmm")</f>
        <v>Jan</v>
      </c>
      <c r="J3" s="1">
        <f>WEEKNUM(InputData[[#This Row],[DATE]])</f>
        <v>1</v>
      </c>
    </row>
    <row r="4" spans="1:10" x14ac:dyDescent="0.3">
      <c r="A4" s="3">
        <v>44198</v>
      </c>
      <c r="B4" s="6" t="s">
        <v>108</v>
      </c>
      <c r="C4" s="4" t="s">
        <v>38</v>
      </c>
      <c r="D4" s="5">
        <v>79.92</v>
      </c>
      <c r="E4" s="1">
        <v>15</v>
      </c>
      <c r="F4" s="1">
        <f>InputData[[#This Row],[UNIT PRICE ($)]]*InputData[[#This Row],[QUANTITY]]</f>
        <v>1198.8</v>
      </c>
      <c r="G4" s="1" t="str">
        <f>VLOOKUP(InputData[[#This Row],[CUSTOMER NAME]],Country[],2,0)</f>
        <v>India</v>
      </c>
      <c r="H4" s="1" t="str">
        <f>VLOOKUP(InputData[[#This Row],[CUSTOMER NAME]],Country[],3,0)</f>
        <v>North</v>
      </c>
      <c r="I4" s="1" t="str">
        <f>TEXT(InputData[[#This Row],[DATE]],"mmm")</f>
        <v>Jan</v>
      </c>
      <c r="J4" s="1">
        <f>WEEKNUM(InputData[[#This Row],[DATE]])</f>
        <v>1</v>
      </c>
    </row>
    <row r="5" spans="1:10" x14ac:dyDescent="0.3">
      <c r="A5" s="3">
        <v>44198</v>
      </c>
      <c r="B5" s="6" t="s">
        <v>62</v>
      </c>
      <c r="C5" s="4" t="s">
        <v>33</v>
      </c>
      <c r="D5" s="5">
        <v>119.7</v>
      </c>
      <c r="E5" s="1">
        <v>1</v>
      </c>
      <c r="F5" s="1">
        <f>InputData[[#This Row],[UNIT PRICE ($)]]*InputData[[#This Row],[QUANTITY]]</f>
        <v>119.7</v>
      </c>
      <c r="G5" s="1" t="str">
        <f>VLOOKUP(InputData[[#This Row],[CUSTOMER NAME]],Country[],2,0)</f>
        <v>India</v>
      </c>
      <c r="H5" s="1" t="str">
        <f>VLOOKUP(InputData[[#This Row],[CUSTOMER NAME]],Country[],3,0)</f>
        <v>Northeast</v>
      </c>
      <c r="I5" s="1" t="str">
        <f>TEXT(InputData[[#This Row],[DATE]],"mmm")</f>
        <v>Jan</v>
      </c>
      <c r="J5" s="1">
        <f>WEEKNUM(InputData[[#This Row],[DATE]])</f>
        <v>1</v>
      </c>
    </row>
    <row r="6" spans="1:10" x14ac:dyDescent="0.3">
      <c r="A6" s="3">
        <v>44198</v>
      </c>
      <c r="B6" s="6" t="s">
        <v>64</v>
      </c>
      <c r="C6" s="4" t="s">
        <v>15</v>
      </c>
      <c r="D6" s="5">
        <v>15.719999999999999</v>
      </c>
      <c r="E6" s="1">
        <v>2</v>
      </c>
      <c r="F6" s="1">
        <f>InputData[[#This Row],[UNIT PRICE ($)]]*InputData[[#This Row],[QUANTITY]]</f>
        <v>31.439999999999998</v>
      </c>
      <c r="G6" s="1" t="str">
        <f>VLOOKUP(InputData[[#This Row],[CUSTOMER NAME]],Country[],2,0)</f>
        <v>India</v>
      </c>
      <c r="H6" s="1" t="str">
        <f>VLOOKUP(InputData[[#This Row],[CUSTOMER NAME]],Country[],3,0)</f>
        <v>Northeast</v>
      </c>
      <c r="I6" s="1" t="str">
        <f>TEXT(InputData[[#This Row],[DATE]],"mmm")</f>
        <v>Jan</v>
      </c>
      <c r="J6" s="1">
        <f>WEEKNUM(InputData[[#This Row],[DATE]])</f>
        <v>1</v>
      </c>
    </row>
    <row r="7" spans="1:10" x14ac:dyDescent="0.3">
      <c r="A7" s="3">
        <v>44198</v>
      </c>
      <c r="B7" s="6" t="s">
        <v>112</v>
      </c>
      <c r="C7" s="4" t="s">
        <v>10</v>
      </c>
      <c r="D7" s="5">
        <v>164.28</v>
      </c>
      <c r="E7" s="1">
        <v>7</v>
      </c>
      <c r="F7" s="1">
        <f>InputData[[#This Row],[UNIT PRICE ($)]]*InputData[[#This Row],[QUANTITY]]</f>
        <v>1149.96</v>
      </c>
      <c r="G7" s="1" t="str">
        <f>VLOOKUP(InputData[[#This Row],[CUSTOMER NAME]],Country[],2,0)</f>
        <v>India</v>
      </c>
      <c r="H7" s="1" t="str">
        <f>VLOOKUP(InputData[[#This Row],[CUSTOMER NAME]],Country[],3,0)</f>
        <v>North</v>
      </c>
      <c r="I7" s="1" t="str">
        <f>TEXT(InputData[[#This Row],[DATE]],"mmm")</f>
        <v>Jan</v>
      </c>
      <c r="J7" s="1">
        <f>WEEKNUM(InputData[[#This Row],[DATE]])</f>
        <v>1</v>
      </c>
    </row>
    <row r="8" spans="1:10" x14ac:dyDescent="0.3">
      <c r="A8" s="3">
        <v>44198</v>
      </c>
      <c r="B8" s="6" t="s">
        <v>115</v>
      </c>
      <c r="C8" s="4" t="s">
        <v>13</v>
      </c>
      <c r="D8" s="5">
        <v>122.08</v>
      </c>
      <c r="E8" s="1">
        <v>6</v>
      </c>
      <c r="F8" s="1">
        <f>InputData[[#This Row],[UNIT PRICE ($)]]*InputData[[#This Row],[QUANTITY]]</f>
        <v>732.48</v>
      </c>
      <c r="G8" s="1" t="str">
        <f>VLOOKUP(InputData[[#This Row],[CUSTOMER NAME]],Country[],2,0)</f>
        <v>India</v>
      </c>
      <c r="H8" s="1" t="str">
        <f>VLOOKUP(InputData[[#This Row],[CUSTOMER NAME]],Country[],3,0)</f>
        <v>Northeast</v>
      </c>
      <c r="I8" s="1" t="str">
        <f>TEXT(InputData[[#This Row],[DATE]],"mmm")</f>
        <v>Jan</v>
      </c>
      <c r="J8" s="1">
        <f>WEEKNUM(InputData[[#This Row],[DATE]])</f>
        <v>1</v>
      </c>
    </row>
    <row r="9" spans="1:10" x14ac:dyDescent="0.3">
      <c r="A9" s="3">
        <v>44198</v>
      </c>
      <c r="B9" s="6" t="s">
        <v>116</v>
      </c>
      <c r="C9" s="4" t="s">
        <v>15</v>
      </c>
      <c r="D9" s="5">
        <v>15.719999999999999</v>
      </c>
      <c r="E9" s="1">
        <v>25</v>
      </c>
      <c r="F9" s="1">
        <f>InputData[[#This Row],[UNIT PRICE ($)]]*InputData[[#This Row],[QUANTITY]]</f>
        <v>393</v>
      </c>
      <c r="G9" s="1" t="str">
        <f>VLOOKUP(InputData[[#This Row],[CUSTOMER NAME]],Country[],2,0)</f>
        <v>Germany</v>
      </c>
      <c r="H9" s="1" t="str">
        <f>VLOOKUP(InputData[[#This Row],[CUSTOMER NAME]],Country[],3,0)</f>
        <v>Export</v>
      </c>
      <c r="I9" s="1" t="str">
        <f>TEXT(InputData[[#This Row],[DATE]],"mmm")</f>
        <v>Jan</v>
      </c>
      <c r="J9" s="1">
        <f>WEEKNUM(InputData[[#This Row],[DATE]])</f>
        <v>1</v>
      </c>
    </row>
    <row r="10" spans="1:10" x14ac:dyDescent="0.3">
      <c r="A10" s="3">
        <v>44199</v>
      </c>
      <c r="B10" s="6" t="s">
        <v>111</v>
      </c>
      <c r="C10" s="4" t="s">
        <v>14</v>
      </c>
      <c r="D10" s="5">
        <v>146.72</v>
      </c>
      <c r="E10" s="1">
        <v>21</v>
      </c>
      <c r="F10" s="1">
        <f>InputData[[#This Row],[UNIT PRICE ($)]]*InputData[[#This Row],[QUANTITY]]</f>
        <v>3081.12</v>
      </c>
      <c r="G10" s="1" t="str">
        <f>VLOOKUP(InputData[[#This Row],[CUSTOMER NAME]],Country[],2,0)</f>
        <v>India</v>
      </c>
      <c r="H10" s="1" t="str">
        <f>VLOOKUP(InputData[[#This Row],[CUSTOMER NAME]],Country[],3,0)</f>
        <v>Northeast</v>
      </c>
      <c r="I10" s="1" t="str">
        <f>TEXT(InputData[[#This Row],[DATE]],"mmm")</f>
        <v>Jan</v>
      </c>
      <c r="J10" s="1">
        <f>WEEKNUM(InputData[[#This Row],[DATE]])</f>
        <v>2</v>
      </c>
    </row>
    <row r="11" spans="1:10" x14ac:dyDescent="0.3">
      <c r="A11" s="3">
        <v>44199</v>
      </c>
      <c r="B11" s="6" t="s">
        <v>77</v>
      </c>
      <c r="C11" s="4" t="s">
        <v>43</v>
      </c>
      <c r="D11" s="5">
        <v>83.08</v>
      </c>
      <c r="E11" s="1">
        <v>9</v>
      </c>
      <c r="F11" s="1">
        <f>InputData[[#This Row],[UNIT PRICE ($)]]*InputData[[#This Row],[QUANTITY]]</f>
        <v>747.72</v>
      </c>
      <c r="G11" s="1" t="str">
        <f>VLOOKUP(InputData[[#This Row],[CUSTOMER NAME]],Country[],2,0)</f>
        <v>India</v>
      </c>
      <c r="H11" s="1" t="str">
        <f>VLOOKUP(InputData[[#This Row],[CUSTOMER NAME]],Country[],3,0)</f>
        <v>Western</v>
      </c>
      <c r="I11" s="1" t="str">
        <f>TEXT(InputData[[#This Row],[DATE]],"mmm")</f>
        <v>Jan</v>
      </c>
      <c r="J11" s="1">
        <f>WEEKNUM(InputData[[#This Row],[DATE]])</f>
        <v>2</v>
      </c>
    </row>
    <row r="12" spans="1:10" x14ac:dyDescent="0.3">
      <c r="A12" s="3">
        <v>44199</v>
      </c>
      <c r="B12" s="6" t="s">
        <v>79</v>
      </c>
      <c r="C12" s="4" t="s">
        <v>38</v>
      </c>
      <c r="D12" s="5">
        <v>79.92</v>
      </c>
      <c r="E12" s="1">
        <v>31</v>
      </c>
      <c r="F12" s="1">
        <f>InputData[[#This Row],[UNIT PRICE ($)]]*InputData[[#This Row],[QUANTITY]]</f>
        <v>2477.52</v>
      </c>
      <c r="G12" s="1" t="str">
        <f>VLOOKUP(InputData[[#This Row],[CUSTOMER NAME]],Country[],2,0)</f>
        <v>United Kingdom</v>
      </c>
      <c r="H12" s="1" t="str">
        <f>VLOOKUP(InputData[[#This Row],[CUSTOMER NAME]],Country[],3,0)</f>
        <v>Export</v>
      </c>
      <c r="I12" s="1" t="str">
        <f>TEXT(InputData[[#This Row],[DATE]],"mmm")</f>
        <v>Jan</v>
      </c>
      <c r="J12" s="1">
        <f>WEEKNUM(InputData[[#This Row],[DATE]])</f>
        <v>2</v>
      </c>
    </row>
    <row r="13" spans="1:10" x14ac:dyDescent="0.3">
      <c r="A13" s="3">
        <v>44199</v>
      </c>
      <c r="B13" s="6" t="s">
        <v>114</v>
      </c>
      <c r="C13" s="4" t="s">
        <v>4</v>
      </c>
      <c r="D13" s="5">
        <v>48.84</v>
      </c>
      <c r="E13" s="1">
        <v>5</v>
      </c>
      <c r="F13" s="1">
        <f>InputData[[#This Row],[UNIT PRICE ($)]]*InputData[[#This Row],[QUANTITY]]</f>
        <v>244.20000000000002</v>
      </c>
      <c r="G13" s="1" t="str">
        <f>VLOOKUP(InputData[[#This Row],[CUSTOMER NAME]],Country[],2,0)</f>
        <v>United States of America</v>
      </c>
      <c r="H13" s="1" t="str">
        <f>VLOOKUP(InputData[[#This Row],[CUSTOMER NAME]],Country[],3,0)</f>
        <v>Export</v>
      </c>
      <c r="I13" s="1" t="str">
        <f>TEXT(InputData[[#This Row],[DATE]],"mmm")</f>
        <v>Jan</v>
      </c>
      <c r="J13" s="1">
        <f>WEEKNUM(InputData[[#This Row],[DATE]])</f>
        <v>2</v>
      </c>
    </row>
    <row r="14" spans="1:10" x14ac:dyDescent="0.3">
      <c r="A14" s="3">
        <v>44200</v>
      </c>
      <c r="B14" s="6" t="s">
        <v>109</v>
      </c>
      <c r="C14" s="4" t="s">
        <v>29</v>
      </c>
      <c r="D14" s="5">
        <v>53.11</v>
      </c>
      <c r="E14" s="1">
        <v>1</v>
      </c>
      <c r="F14" s="1">
        <f>InputData[[#This Row],[UNIT PRICE ($)]]*InputData[[#This Row],[QUANTITY]]</f>
        <v>53.11</v>
      </c>
      <c r="G14" s="1" t="str">
        <f>VLOOKUP(InputData[[#This Row],[CUSTOMER NAME]],Country[],2,0)</f>
        <v>Pakistan</v>
      </c>
      <c r="H14" s="1" t="str">
        <f>VLOOKUP(InputData[[#This Row],[CUSTOMER NAME]],Country[],3,0)</f>
        <v>Export</v>
      </c>
      <c r="I14" s="1" t="str">
        <f>TEXT(InputData[[#This Row],[DATE]],"mmm")</f>
        <v>Jan</v>
      </c>
      <c r="J14" s="1">
        <f>WEEKNUM(InputData[[#This Row],[DATE]])</f>
        <v>2</v>
      </c>
    </row>
    <row r="15" spans="1:10" x14ac:dyDescent="0.3">
      <c r="A15" s="3">
        <v>44200</v>
      </c>
      <c r="B15" s="6" t="s">
        <v>68</v>
      </c>
      <c r="C15" s="4" t="s">
        <v>12</v>
      </c>
      <c r="D15" s="5">
        <v>94.17</v>
      </c>
      <c r="E15" s="1">
        <v>8</v>
      </c>
      <c r="F15" s="1">
        <f>InputData[[#This Row],[UNIT PRICE ($)]]*InputData[[#This Row],[QUANTITY]]</f>
        <v>753.36</v>
      </c>
      <c r="G15" s="1" t="str">
        <f>VLOOKUP(InputData[[#This Row],[CUSTOMER NAME]],Country[],2,0)</f>
        <v>Russia</v>
      </c>
      <c r="H15" s="1" t="str">
        <f>VLOOKUP(InputData[[#This Row],[CUSTOMER NAME]],Country[],3,0)</f>
        <v>Export</v>
      </c>
      <c r="I15" s="1" t="str">
        <f>TEXT(InputData[[#This Row],[DATE]],"mmm")</f>
        <v>Jan</v>
      </c>
      <c r="J15" s="1">
        <f>WEEKNUM(InputData[[#This Row],[DATE]])</f>
        <v>2</v>
      </c>
    </row>
    <row r="16" spans="1:10" x14ac:dyDescent="0.3">
      <c r="A16" s="3">
        <v>44200</v>
      </c>
      <c r="B16" s="6" t="s">
        <v>85</v>
      </c>
      <c r="C16" s="4" t="s">
        <v>35</v>
      </c>
      <c r="D16" s="5">
        <v>6.7</v>
      </c>
      <c r="E16" s="1">
        <v>12</v>
      </c>
      <c r="F16" s="1">
        <f>InputData[[#This Row],[UNIT PRICE ($)]]*InputData[[#This Row],[QUANTITY]]</f>
        <v>80.400000000000006</v>
      </c>
      <c r="G16" s="1" t="str">
        <f>VLOOKUP(InputData[[#This Row],[CUSTOMER NAME]],Country[],2,0)</f>
        <v>India</v>
      </c>
      <c r="H16" s="1" t="str">
        <f>VLOOKUP(InputData[[#This Row],[CUSTOMER NAME]],Country[],3,0)</f>
        <v>Northeast</v>
      </c>
      <c r="I16" s="1" t="str">
        <f>TEXT(InputData[[#This Row],[DATE]],"mmm")</f>
        <v>Jan</v>
      </c>
      <c r="J16" s="1">
        <f>WEEKNUM(InputData[[#This Row],[DATE]])</f>
        <v>2</v>
      </c>
    </row>
    <row r="17" spans="1:10" x14ac:dyDescent="0.3">
      <c r="A17" s="3">
        <v>44202</v>
      </c>
      <c r="B17" s="6" t="s">
        <v>65</v>
      </c>
      <c r="C17" s="4" t="s">
        <v>32</v>
      </c>
      <c r="D17" s="5">
        <v>117.48</v>
      </c>
      <c r="E17" s="1">
        <v>9</v>
      </c>
      <c r="F17" s="1">
        <f>InputData[[#This Row],[UNIT PRICE ($)]]*InputData[[#This Row],[QUANTITY]]</f>
        <v>1057.32</v>
      </c>
      <c r="G17" s="1" t="str">
        <f>VLOOKUP(InputData[[#This Row],[CUSTOMER NAME]],Country[],2,0)</f>
        <v>Pakistan</v>
      </c>
      <c r="H17" s="1" t="str">
        <f>VLOOKUP(InputData[[#This Row],[CUSTOMER NAME]],Country[],3,0)</f>
        <v>Export</v>
      </c>
      <c r="I17" s="1" t="str">
        <f>TEXT(InputData[[#This Row],[DATE]],"mmm")</f>
        <v>Jan</v>
      </c>
      <c r="J17" s="1">
        <f>WEEKNUM(InputData[[#This Row],[DATE]])</f>
        <v>2</v>
      </c>
    </row>
    <row r="18" spans="1:10" x14ac:dyDescent="0.3">
      <c r="A18" s="3">
        <v>44204</v>
      </c>
      <c r="B18" s="6" t="s">
        <v>68</v>
      </c>
      <c r="C18" s="4" t="s">
        <v>19</v>
      </c>
      <c r="D18" s="5">
        <v>210</v>
      </c>
      <c r="E18" s="1">
        <v>14</v>
      </c>
      <c r="F18" s="1">
        <f>InputData[[#This Row],[UNIT PRICE ($)]]*InputData[[#This Row],[QUANTITY]]</f>
        <v>2940</v>
      </c>
      <c r="G18" s="1" t="str">
        <f>VLOOKUP(InputData[[#This Row],[CUSTOMER NAME]],Country[],2,0)</f>
        <v>Russia</v>
      </c>
      <c r="H18" s="1" t="str">
        <f>VLOOKUP(InputData[[#This Row],[CUSTOMER NAME]],Country[],3,0)</f>
        <v>Export</v>
      </c>
      <c r="I18" s="1" t="str">
        <f>TEXT(InputData[[#This Row],[DATE]],"mmm")</f>
        <v>Jan</v>
      </c>
      <c r="J18" s="1">
        <f>WEEKNUM(InputData[[#This Row],[DATE]])</f>
        <v>2</v>
      </c>
    </row>
    <row r="19" spans="1:10" x14ac:dyDescent="0.3">
      <c r="A19" s="3">
        <v>44205</v>
      </c>
      <c r="B19" s="6" t="s">
        <v>60</v>
      </c>
      <c r="C19" s="4" t="s">
        <v>7</v>
      </c>
      <c r="D19" s="5">
        <v>47.730000000000004</v>
      </c>
      <c r="E19" s="1">
        <v>26</v>
      </c>
      <c r="F19" s="1">
        <f>InputData[[#This Row],[UNIT PRICE ($)]]*InputData[[#This Row],[QUANTITY]]</f>
        <v>1240.98</v>
      </c>
      <c r="G19" s="1" t="str">
        <f>VLOOKUP(InputData[[#This Row],[CUSTOMER NAME]],Country[],2,0)</f>
        <v>Nigeria</v>
      </c>
      <c r="H19" s="1" t="str">
        <f>VLOOKUP(InputData[[#This Row],[CUSTOMER NAME]],Country[],3,0)</f>
        <v>Export</v>
      </c>
      <c r="I19" s="1" t="str">
        <f>TEXT(InputData[[#This Row],[DATE]],"mmm")</f>
        <v>Jan</v>
      </c>
      <c r="J19" s="1">
        <f>WEEKNUM(InputData[[#This Row],[DATE]])</f>
        <v>2</v>
      </c>
    </row>
    <row r="20" spans="1:10" x14ac:dyDescent="0.3">
      <c r="A20" s="3">
        <v>44205</v>
      </c>
      <c r="B20" s="6" t="s">
        <v>64</v>
      </c>
      <c r="C20" s="4" t="s">
        <v>31</v>
      </c>
      <c r="D20" s="5">
        <v>104.16</v>
      </c>
      <c r="E20" s="1">
        <v>1</v>
      </c>
      <c r="F20" s="1">
        <f>InputData[[#This Row],[UNIT PRICE ($)]]*InputData[[#This Row],[QUANTITY]]</f>
        <v>104.16</v>
      </c>
      <c r="G20" s="1" t="str">
        <f>VLOOKUP(InputData[[#This Row],[CUSTOMER NAME]],Country[],2,0)</f>
        <v>India</v>
      </c>
      <c r="H20" s="1" t="str">
        <f>VLOOKUP(InputData[[#This Row],[CUSTOMER NAME]],Country[],3,0)</f>
        <v>Northeast</v>
      </c>
      <c r="I20" s="1" t="str">
        <f>TEXT(InputData[[#This Row],[DATE]],"mmm")</f>
        <v>Jan</v>
      </c>
      <c r="J20" s="1">
        <f>WEEKNUM(InputData[[#This Row],[DATE]])</f>
        <v>2</v>
      </c>
    </row>
    <row r="21" spans="1:10" x14ac:dyDescent="0.3">
      <c r="A21" s="3">
        <v>44205</v>
      </c>
      <c r="B21" s="6" t="s">
        <v>111</v>
      </c>
      <c r="C21" s="4" t="s">
        <v>25</v>
      </c>
      <c r="D21" s="5">
        <v>8.33</v>
      </c>
      <c r="E21" s="1">
        <v>4</v>
      </c>
      <c r="F21" s="1">
        <f>InputData[[#This Row],[UNIT PRICE ($)]]*InputData[[#This Row],[QUANTITY]]</f>
        <v>33.32</v>
      </c>
      <c r="G21" s="1" t="str">
        <f>VLOOKUP(InputData[[#This Row],[CUSTOMER NAME]],Country[],2,0)</f>
        <v>India</v>
      </c>
      <c r="H21" s="1" t="str">
        <f>VLOOKUP(InputData[[#This Row],[CUSTOMER NAME]],Country[],3,0)</f>
        <v>Northeast</v>
      </c>
      <c r="I21" s="1" t="str">
        <f>TEXT(InputData[[#This Row],[DATE]],"mmm")</f>
        <v>Jan</v>
      </c>
      <c r="J21" s="1">
        <f>WEEKNUM(InputData[[#This Row],[DATE]])</f>
        <v>2</v>
      </c>
    </row>
    <row r="22" spans="1:10" x14ac:dyDescent="0.3">
      <c r="A22" s="3">
        <v>44205</v>
      </c>
      <c r="B22" s="6" t="s">
        <v>75</v>
      </c>
      <c r="C22" s="4" t="s">
        <v>31</v>
      </c>
      <c r="D22" s="5">
        <v>104.16</v>
      </c>
      <c r="E22" s="1">
        <v>29</v>
      </c>
      <c r="F22" s="1">
        <f>InputData[[#This Row],[UNIT PRICE ($)]]*InputData[[#This Row],[QUANTITY]]</f>
        <v>3020.64</v>
      </c>
      <c r="G22" s="1" t="str">
        <f>VLOOKUP(InputData[[#This Row],[CUSTOMER NAME]],Country[],2,0)</f>
        <v>Russia</v>
      </c>
      <c r="H22" s="1" t="str">
        <f>VLOOKUP(InputData[[#This Row],[CUSTOMER NAME]],Country[],3,0)</f>
        <v>Export</v>
      </c>
      <c r="I22" s="1" t="str">
        <f>TEXT(InputData[[#This Row],[DATE]],"mmm")</f>
        <v>Jan</v>
      </c>
      <c r="J22" s="1">
        <f>WEEKNUM(InputData[[#This Row],[DATE]])</f>
        <v>2</v>
      </c>
    </row>
    <row r="23" spans="1:10" x14ac:dyDescent="0.3">
      <c r="A23" s="3">
        <v>44205</v>
      </c>
      <c r="B23" s="6" t="s">
        <v>78</v>
      </c>
      <c r="C23" s="4" t="s">
        <v>40</v>
      </c>
      <c r="D23" s="5">
        <v>115.2</v>
      </c>
      <c r="E23" s="1">
        <v>28</v>
      </c>
      <c r="F23" s="1">
        <f>InputData[[#This Row],[UNIT PRICE ($)]]*InputData[[#This Row],[QUANTITY]]</f>
        <v>3225.6</v>
      </c>
      <c r="G23" s="1" t="str">
        <f>VLOOKUP(InputData[[#This Row],[CUSTOMER NAME]],Country[],2,0)</f>
        <v>India</v>
      </c>
      <c r="H23" s="1" t="str">
        <f>VLOOKUP(InputData[[#This Row],[CUSTOMER NAME]],Country[],3,0)</f>
        <v>Central</v>
      </c>
      <c r="I23" s="1" t="str">
        <f>TEXT(InputData[[#This Row],[DATE]],"mmm")</f>
        <v>Jan</v>
      </c>
      <c r="J23" s="1">
        <f>WEEKNUM(InputData[[#This Row],[DATE]])</f>
        <v>2</v>
      </c>
    </row>
    <row r="24" spans="1:10" x14ac:dyDescent="0.3">
      <c r="A24" s="3">
        <v>44205</v>
      </c>
      <c r="B24" s="6" t="s">
        <v>79</v>
      </c>
      <c r="C24" s="4" t="s">
        <v>3</v>
      </c>
      <c r="D24" s="5">
        <v>80.94</v>
      </c>
      <c r="E24" s="1">
        <v>8</v>
      </c>
      <c r="F24" s="1">
        <f>InputData[[#This Row],[UNIT PRICE ($)]]*InputData[[#This Row],[QUANTITY]]</f>
        <v>647.52</v>
      </c>
      <c r="G24" s="1" t="str">
        <f>VLOOKUP(InputData[[#This Row],[CUSTOMER NAME]],Country[],2,0)</f>
        <v>United Kingdom</v>
      </c>
      <c r="H24" s="1" t="str">
        <f>VLOOKUP(InputData[[#This Row],[CUSTOMER NAME]],Country[],3,0)</f>
        <v>Export</v>
      </c>
      <c r="I24" s="1" t="str">
        <f>TEXT(InputData[[#This Row],[DATE]],"mmm")</f>
        <v>Jan</v>
      </c>
      <c r="J24" s="1">
        <f>WEEKNUM(InputData[[#This Row],[DATE]])</f>
        <v>2</v>
      </c>
    </row>
    <row r="25" spans="1:10" x14ac:dyDescent="0.3">
      <c r="A25" s="3">
        <v>44205</v>
      </c>
      <c r="B25" s="6" t="s">
        <v>113</v>
      </c>
      <c r="C25" s="4" t="s">
        <v>32</v>
      </c>
      <c r="D25" s="5">
        <v>117.48</v>
      </c>
      <c r="E25" s="1">
        <v>12</v>
      </c>
      <c r="F25" s="1">
        <f>InputData[[#This Row],[UNIT PRICE ($)]]*InputData[[#This Row],[QUANTITY]]</f>
        <v>1409.76</v>
      </c>
      <c r="G25" s="1" t="str">
        <f>VLOOKUP(InputData[[#This Row],[CUSTOMER NAME]],Country[],2,0)</f>
        <v>Pakistan</v>
      </c>
      <c r="H25" s="1" t="str">
        <f>VLOOKUP(InputData[[#This Row],[CUSTOMER NAME]],Country[],3,0)</f>
        <v>Export</v>
      </c>
      <c r="I25" s="1" t="str">
        <f>TEXT(InputData[[#This Row],[DATE]],"mmm")</f>
        <v>Jan</v>
      </c>
      <c r="J25" s="1">
        <f>WEEKNUM(InputData[[#This Row],[DATE]])</f>
        <v>2</v>
      </c>
    </row>
    <row r="26" spans="1:10" x14ac:dyDescent="0.3">
      <c r="A26" s="3">
        <v>44206</v>
      </c>
      <c r="B26" s="6" t="s">
        <v>62</v>
      </c>
      <c r="C26" s="4" t="s">
        <v>2</v>
      </c>
      <c r="D26" s="5">
        <v>142.80000000000001</v>
      </c>
      <c r="E26" s="1">
        <v>24</v>
      </c>
      <c r="F26" s="1">
        <f>InputData[[#This Row],[UNIT PRICE ($)]]*InputData[[#This Row],[QUANTITY]]</f>
        <v>3427.2000000000003</v>
      </c>
      <c r="G26" s="1" t="str">
        <f>VLOOKUP(InputData[[#This Row],[CUSTOMER NAME]],Country[],2,0)</f>
        <v>India</v>
      </c>
      <c r="H26" s="1" t="str">
        <f>VLOOKUP(InputData[[#This Row],[CUSTOMER NAME]],Country[],3,0)</f>
        <v>Northeast</v>
      </c>
      <c r="I26" s="1" t="str">
        <f>TEXT(InputData[[#This Row],[DATE]],"mmm")</f>
        <v>Jan</v>
      </c>
      <c r="J26" s="1">
        <f>WEEKNUM(InputData[[#This Row],[DATE]])</f>
        <v>3</v>
      </c>
    </row>
    <row r="27" spans="1:10" x14ac:dyDescent="0.3">
      <c r="A27" s="3">
        <v>44206</v>
      </c>
      <c r="B27" s="6" t="s">
        <v>80</v>
      </c>
      <c r="C27" s="4" t="s">
        <v>34</v>
      </c>
      <c r="D27" s="5">
        <v>58.3</v>
      </c>
      <c r="E27" s="1">
        <v>14</v>
      </c>
      <c r="F27" s="1">
        <f>InputData[[#This Row],[UNIT PRICE ($)]]*InputData[[#This Row],[QUANTITY]]</f>
        <v>816.19999999999993</v>
      </c>
      <c r="G27" s="1" t="str">
        <f>VLOOKUP(InputData[[#This Row],[CUSTOMER NAME]],Country[],2,0)</f>
        <v>South Africa</v>
      </c>
      <c r="H27" s="1" t="str">
        <f>VLOOKUP(InputData[[#This Row],[CUSTOMER NAME]],Country[],3,0)</f>
        <v>Export</v>
      </c>
      <c r="I27" s="1" t="str">
        <f>TEXT(InputData[[#This Row],[DATE]],"mmm")</f>
        <v>Jan</v>
      </c>
      <c r="J27" s="1">
        <f>WEEKNUM(InputData[[#This Row],[DATE]])</f>
        <v>3</v>
      </c>
    </row>
    <row r="28" spans="1:10" x14ac:dyDescent="0.3">
      <c r="A28" s="3">
        <v>44206</v>
      </c>
      <c r="B28" s="6" t="s">
        <v>113</v>
      </c>
      <c r="C28" s="4" t="s">
        <v>35</v>
      </c>
      <c r="D28" s="5">
        <v>6.7</v>
      </c>
      <c r="E28" s="1">
        <v>9</v>
      </c>
      <c r="F28" s="1">
        <f>InputData[[#This Row],[UNIT PRICE ($)]]*InputData[[#This Row],[QUANTITY]]</f>
        <v>60.300000000000004</v>
      </c>
      <c r="G28" s="1" t="str">
        <f>VLOOKUP(InputData[[#This Row],[CUSTOMER NAME]],Country[],2,0)</f>
        <v>Pakistan</v>
      </c>
      <c r="H28" s="1" t="str">
        <f>VLOOKUP(InputData[[#This Row],[CUSTOMER NAME]],Country[],3,0)</f>
        <v>Export</v>
      </c>
      <c r="I28" s="1" t="str">
        <f>TEXT(InputData[[#This Row],[DATE]],"mmm")</f>
        <v>Jan</v>
      </c>
      <c r="J28" s="1">
        <f>WEEKNUM(InputData[[#This Row],[DATE]])</f>
        <v>3</v>
      </c>
    </row>
    <row r="29" spans="1:10" x14ac:dyDescent="0.3">
      <c r="A29" s="3">
        <v>44207</v>
      </c>
      <c r="B29" s="6" t="s">
        <v>62</v>
      </c>
      <c r="C29" s="4" t="s">
        <v>37</v>
      </c>
      <c r="D29" s="5">
        <v>85.76</v>
      </c>
      <c r="E29" s="1">
        <v>3</v>
      </c>
      <c r="F29" s="1">
        <f>InputData[[#This Row],[UNIT PRICE ($)]]*InputData[[#This Row],[QUANTITY]]</f>
        <v>257.28000000000003</v>
      </c>
      <c r="G29" s="1" t="str">
        <f>VLOOKUP(InputData[[#This Row],[CUSTOMER NAME]],Country[],2,0)</f>
        <v>India</v>
      </c>
      <c r="H29" s="1" t="str">
        <f>VLOOKUP(InputData[[#This Row],[CUSTOMER NAME]],Country[],3,0)</f>
        <v>Northeast</v>
      </c>
      <c r="I29" s="1" t="str">
        <f>TEXT(InputData[[#This Row],[DATE]],"mmm")</f>
        <v>Jan</v>
      </c>
      <c r="J29" s="1">
        <f>WEEKNUM(InputData[[#This Row],[DATE]])</f>
        <v>3</v>
      </c>
    </row>
    <row r="30" spans="1:10" x14ac:dyDescent="0.3">
      <c r="A30" s="3">
        <v>44207</v>
      </c>
      <c r="B30" s="6" t="s">
        <v>70</v>
      </c>
      <c r="C30" s="4" t="s">
        <v>14</v>
      </c>
      <c r="D30" s="5">
        <v>146.72</v>
      </c>
      <c r="E30" s="1">
        <v>4</v>
      </c>
      <c r="F30" s="1">
        <f>InputData[[#This Row],[UNIT PRICE ($)]]*InputData[[#This Row],[QUANTITY]]</f>
        <v>586.88</v>
      </c>
      <c r="G30" s="1" t="str">
        <f>VLOOKUP(InputData[[#This Row],[CUSTOMER NAME]],Country[],2,0)</f>
        <v>Mexico</v>
      </c>
      <c r="H30" s="1" t="str">
        <f>VLOOKUP(InputData[[#This Row],[CUSTOMER NAME]],Country[],3,0)</f>
        <v>Export</v>
      </c>
      <c r="I30" s="1" t="str">
        <f>TEXT(InputData[[#This Row],[DATE]],"mmm")</f>
        <v>Jan</v>
      </c>
      <c r="J30" s="1">
        <f>WEEKNUM(InputData[[#This Row],[DATE]])</f>
        <v>3</v>
      </c>
    </row>
    <row r="31" spans="1:10" x14ac:dyDescent="0.3">
      <c r="A31" s="3">
        <v>44207</v>
      </c>
      <c r="B31" s="6" t="s">
        <v>111</v>
      </c>
      <c r="C31" s="4" t="s">
        <v>11</v>
      </c>
      <c r="D31" s="5">
        <v>48.4</v>
      </c>
      <c r="E31" s="1">
        <v>14</v>
      </c>
      <c r="F31" s="1">
        <f>InputData[[#This Row],[UNIT PRICE ($)]]*InputData[[#This Row],[QUANTITY]]</f>
        <v>677.6</v>
      </c>
      <c r="G31" s="1" t="str">
        <f>VLOOKUP(InputData[[#This Row],[CUSTOMER NAME]],Country[],2,0)</f>
        <v>India</v>
      </c>
      <c r="H31" s="1" t="str">
        <f>VLOOKUP(InputData[[#This Row],[CUSTOMER NAME]],Country[],3,0)</f>
        <v>Northeast</v>
      </c>
      <c r="I31" s="1" t="str">
        <f>TEXT(InputData[[#This Row],[DATE]],"mmm")</f>
        <v>Jan</v>
      </c>
      <c r="J31" s="1">
        <f>WEEKNUM(InputData[[#This Row],[DATE]])</f>
        <v>3</v>
      </c>
    </row>
    <row r="32" spans="1:10" x14ac:dyDescent="0.3">
      <c r="A32" s="3">
        <v>44207</v>
      </c>
      <c r="B32" s="6" t="s">
        <v>76</v>
      </c>
      <c r="C32" s="4" t="s">
        <v>42</v>
      </c>
      <c r="D32" s="5">
        <v>162</v>
      </c>
      <c r="E32" s="1">
        <v>4</v>
      </c>
      <c r="F32" s="1">
        <f>InputData[[#This Row],[UNIT PRICE ($)]]*InputData[[#This Row],[QUANTITY]]</f>
        <v>648</v>
      </c>
      <c r="G32" s="1" t="str">
        <f>VLOOKUP(InputData[[#This Row],[CUSTOMER NAME]],Country[],2,0)</f>
        <v>Saudi Arabia</v>
      </c>
      <c r="H32" s="1" t="str">
        <f>VLOOKUP(InputData[[#This Row],[CUSTOMER NAME]],Country[],3,0)</f>
        <v>Export</v>
      </c>
      <c r="I32" s="1" t="str">
        <f>TEXT(InputData[[#This Row],[DATE]],"mmm")</f>
        <v>Jan</v>
      </c>
      <c r="J32" s="1">
        <f>WEEKNUM(InputData[[#This Row],[DATE]])</f>
        <v>3</v>
      </c>
    </row>
    <row r="33" spans="1:10" x14ac:dyDescent="0.3">
      <c r="A33" s="3">
        <v>44207</v>
      </c>
      <c r="B33" s="6" t="s">
        <v>79</v>
      </c>
      <c r="C33" s="4" t="s">
        <v>32</v>
      </c>
      <c r="D33" s="5">
        <v>117.48</v>
      </c>
      <c r="E33" s="1">
        <v>2</v>
      </c>
      <c r="F33" s="1">
        <f>InputData[[#This Row],[UNIT PRICE ($)]]*InputData[[#This Row],[QUANTITY]]</f>
        <v>234.96</v>
      </c>
      <c r="G33" s="1" t="str">
        <f>VLOOKUP(InputData[[#This Row],[CUSTOMER NAME]],Country[],2,0)</f>
        <v>United Kingdom</v>
      </c>
      <c r="H33" s="1" t="str">
        <f>VLOOKUP(InputData[[#This Row],[CUSTOMER NAME]],Country[],3,0)</f>
        <v>Export</v>
      </c>
      <c r="I33" s="1" t="str">
        <f>TEXT(InputData[[#This Row],[DATE]],"mmm")</f>
        <v>Jan</v>
      </c>
      <c r="J33" s="1">
        <f>WEEKNUM(InputData[[#This Row],[DATE]])</f>
        <v>3</v>
      </c>
    </row>
    <row r="34" spans="1:10" x14ac:dyDescent="0.3">
      <c r="A34" s="3">
        <v>44208</v>
      </c>
      <c r="B34" s="6" t="s">
        <v>64</v>
      </c>
      <c r="C34" s="4" t="s">
        <v>42</v>
      </c>
      <c r="D34" s="5">
        <v>162</v>
      </c>
      <c r="E34" s="1">
        <v>10</v>
      </c>
      <c r="F34" s="1">
        <f>InputData[[#This Row],[UNIT PRICE ($)]]*InputData[[#This Row],[QUANTITY]]</f>
        <v>1620</v>
      </c>
      <c r="G34" s="1" t="str">
        <f>VLOOKUP(InputData[[#This Row],[CUSTOMER NAME]],Country[],2,0)</f>
        <v>India</v>
      </c>
      <c r="H34" s="1" t="str">
        <f>VLOOKUP(InputData[[#This Row],[CUSTOMER NAME]],Country[],3,0)</f>
        <v>Northeast</v>
      </c>
      <c r="I34" s="1" t="str">
        <f>TEXT(InputData[[#This Row],[DATE]],"mmm")</f>
        <v>Jan</v>
      </c>
      <c r="J34" s="1">
        <f>WEEKNUM(InputData[[#This Row],[DATE]])</f>
        <v>3</v>
      </c>
    </row>
    <row r="35" spans="1:10" x14ac:dyDescent="0.3">
      <c r="A35" s="3">
        <v>44209</v>
      </c>
      <c r="B35" s="6" t="s">
        <v>108</v>
      </c>
      <c r="C35" s="4" t="s">
        <v>16</v>
      </c>
      <c r="D35" s="5">
        <v>16.64</v>
      </c>
      <c r="E35" s="1">
        <v>15</v>
      </c>
      <c r="F35" s="1">
        <f>InputData[[#This Row],[UNIT PRICE ($)]]*InputData[[#This Row],[QUANTITY]]</f>
        <v>249.60000000000002</v>
      </c>
      <c r="G35" s="1" t="str">
        <f>VLOOKUP(InputData[[#This Row],[CUSTOMER NAME]],Country[],2,0)</f>
        <v>India</v>
      </c>
      <c r="H35" s="1" t="str">
        <f>VLOOKUP(InputData[[#This Row],[CUSTOMER NAME]],Country[],3,0)</f>
        <v>North</v>
      </c>
      <c r="I35" s="1" t="str">
        <f>TEXT(InputData[[#This Row],[DATE]],"mmm")</f>
        <v>Jan</v>
      </c>
      <c r="J35" s="1">
        <f>WEEKNUM(InputData[[#This Row],[DATE]])</f>
        <v>3</v>
      </c>
    </row>
    <row r="36" spans="1:10" x14ac:dyDescent="0.3">
      <c r="A36" s="3">
        <v>44209</v>
      </c>
      <c r="B36" s="6" t="s">
        <v>65</v>
      </c>
      <c r="C36" s="4" t="s">
        <v>19</v>
      </c>
      <c r="D36" s="5">
        <v>210</v>
      </c>
      <c r="E36" s="1">
        <v>6</v>
      </c>
      <c r="F36" s="1">
        <f>InputData[[#This Row],[UNIT PRICE ($)]]*InputData[[#This Row],[QUANTITY]]</f>
        <v>1260</v>
      </c>
      <c r="G36" s="1" t="str">
        <f>VLOOKUP(InputData[[#This Row],[CUSTOMER NAME]],Country[],2,0)</f>
        <v>Pakistan</v>
      </c>
      <c r="H36" s="1" t="str">
        <f>VLOOKUP(InputData[[#This Row],[CUSTOMER NAME]],Country[],3,0)</f>
        <v>Export</v>
      </c>
      <c r="I36" s="1" t="str">
        <f>TEXT(InputData[[#This Row],[DATE]],"mmm")</f>
        <v>Jan</v>
      </c>
      <c r="J36" s="1">
        <f>WEEKNUM(InputData[[#This Row],[DATE]])</f>
        <v>3</v>
      </c>
    </row>
    <row r="37" spans="1:10" x14ac:dyDescent="0.3">
      <c r="A37" s="3">
        <v>44210</v>
      </c>
      <c r="B37" s="6" t="s">
        <v>115</v>
      </c>
      <c r="C37" s="4" t="s">
        <v>11</v>
      </c>
      <c r="D37" s="5">
        <v>48.4</v>
      </c>
      <c r="E37" s="1">
        <v>14</v>
      </c>
      <c r="F37" s="1">
        <f>InputData[[#This Row],[UNIT PRICE ($)]]*InputData[[#This Row],[QUANTITY]]</f>
        <v>677.6</v>
      </c>
      <c r="G37" s="1" t="str">
        <f>VLOOKUP(InputData[[#This Row],[CUSTOMER NAME]],Country[],2,0)</f>
        <v>India</v>
      </c>
      <c r="H37" s="1" t="str">
        <f>VLOOKUP(InputData[[#This Row],[CUSTOMER NAME]],Country[],3,0)</f>
        <v>Northeast</v>
      </c>
      <c r="I37" s="1" t="str">
        <f>TEXT(InputData[[#This Row],[DATE]],"mmm")</f>
        <v>Jan</v>
      </c>
      <c r="J37" s="1">
        <f>WEEKNUM(InputData[[#This Row],[DATE]])</f>
        <v>3</v>
      </c>
    </row>
    <row r="38" spans="1:10" x14ac:dyDescent="0.3">
      <c r="A38" s="3">
        <v>44211</v>
      </c>
      <c r="B38" s="6" t="s">
        <v>73</v>
      </c>
      <c r="C38" s="4" t="s">
        <v>7</v>
      </c>
      <c r="D38" s="5">
        <v>47.730000000000004</v>
      </c>
      <c r="E38" s="1">
        <v>15</v>
      </c>
      <c r="F38" s="1">
        <f>InputData[[#This Row],[UNIT PRICE ($)]]*InputData[[#This Row],[QUANTITY]]</f>
        <v>715.95</v>
      </c>
      <c r="G38" s="1" t="str">
        <f>VLOOKUP(InputData[[#This Row],[CUSTOMER NAME]],Country[],2,0)</f>
        <v>India</v>
      </c>
      <c r="H38" s="1" t="str">
        <f>VLOOKUP(InputData[[#This Row],[CUSTOMER NAME]],Country[],3,0)</f>
        <v>East</v>
      </c>
      <c r="I38" s="1" t="str">
        <f>TEXT(InputData[[#This Row],[DATE]],"mmm")</f>
        <v>Jan</v>
      </c>
      <c r="J38" s="1">
        <f>WEEKNUM(InputData[[#This Row],[DATE]])</f>
        <v>3</v>
      </c>
    </row>
    <row r="39" spans="1:10" x14ac:dyDescent="0.3">
      <c r="A39" s="3">
        <v>44211</v>
      </c>
      <c r="B39" s="6" t="s">
        <v>79</v>
      </c>
      <c r="C39" s="4" t="s">
        <v>22</v>
      </c>
      <c r="D39" s="5">
        <v>141.57</v>
      </c>
      <c r="E39" s="1">
        <v>10</v>
      </c>
      <c r="F39" s="1">
        <f>InputData[[#This Row],[UNIT PRICE ($)]]*InputData[[#This Row],[QUANTITY]]</f>
        <v>1415.6999999999998</v>
      </c>
      <c r="G39" s="1" t="str">
        <f>VLOOKUP(InputData[[#This Row],[CUSTOMER NAME]],Country[],2,0)</f>
        <v>United Kingdom</v>
      </c>
      <c r="H39" s="1" t="str">
        <f>VLOOKUP(InputData[[#This Row],[CUSTOMER NAME]],Country[],3,0)</f>
        <v>Export</v>
      </c>
      <c r="I39" s="1" t="str">
        <f>TEXT(InputData[[#This Row],[DATE]],"mmm")</f>
        <v>Jan</v>
      </c>
      <c r="J39" s="1">
        <f>WEEKNUM(InputData[[#This Row],[DATE]])</f>
        <v>3</v>
      </c>
    </row>
    <row r="40" spans="1:10" x14ac:dyDescent="0.3">
      <c r="A40" s="3">
        <v>44212</v>
      </c>
      <c r="B40" s="6" t="s">
        <v>109</v>
      </c>
      <c r="C40" s="4" t="s">
        <v>14</v>
      </c>
      <c r="D40" s="5">
        <v>146.72</v>
      </c>
      <c r="E40" s="1">
        <v>11</v>
      </c>
      <c r="F40" s="1">
        <f>InputData[[#This Row],[UNIT PRICE ($)]]*InputData[[#This Row],[QUANTITY]]</f>
        <v>1613.92</v>
      </c>
      <c r="G40" s="1" t="str">
        <f>VLOOKUP(InputData[[#This Row],[CUSTOMER NAME]],Country[],2,0)</f>
        <v>Pakistan</v>
      </c>
      <c r="H40" s="1" t="str">
        <f>VLOOKUP(InputData[[#This Row],[CUSTOMER NAME]],Country[],3,0)</f>
        <v>Export</v>
      </c>
      <c r="I40" s="1" t="str">
        <f>TEXT(InputData[[#This Row],[DATE]],"mmm")</f>
        <v>Jan</v>
      </c>
      <c r="J40" s="1">
        <f>WEEKNUM(InputData[[#This Row],[DATE]])</f>
        <v>3</v>
      </c>
    </row>
    <row r="41" spans="1:10" x14ac:dyDescent="0.3">
      <c r="A41" s="3">
        <v>44213</v>
      </c>
      <c r="B41" s="6" t="s">
        <v>67</v>
      </c>
      <c r="C41" s="4" t="s">
        <v>40</v>
      </c>
      <c r="D41" s="5">
        <v>115.2</v>
      </c>
      <c r="E41" s="1">
        <v>4</v>
      </c>
      <c r="F41" s="1">
        <f>InputData[[#This Row],[UNIT PRICE ($)]]*InputData[[#This Row],[QUANTITY]]</f>
        <v>460.8</v>
      </c>
      <c r="G41" s="1" t="str">
        <f>VLOOKUP(InputData[[#This Row],[CUSTOMER NAME]],Country[],2,0)</f>
        <v>United Kingdom</v>
      </c>
      <c r="H41" s="1" t="str">
        <f>VLOOKUP(InputData[[#This Row],[CUSTOMER NAME]],Country[],3,0)</f>
        <v>Export</v>
      </c>
      <c r="I41" s="1" t="str">
        <f>TEXT(InputData[[#This Row],[DATE]],"mmm")</f>
        <v>Jan</v>
      </c>
      <c r="J41" s="1">
        <f>WEEKNUM(InputData[[#This Row],[DATE]])</f>
        <v>4</v>
      </c>
    </row>
    <row r="42" spans="1:10" x14ac:dyDescent="0.3">
      <c r="A42" s="3">
        <v>44214</v>
      </c>
      <c r="B42" s="6" t="s">
        <v>65</v>
      </c>
      <c r="C42" s="4" t="s">
        <v>8</v>
      </c>
      <c r="D42" s="5">
        <v>94.62</v>
      </c>
      <c r="E42" s="1">
        <v>9</v>
      </c>
      <c r="F42" s="1">
        <f>InputData[[#This Row],[UNIT PRICE ($)]]*InputData[[#This Row],[QUANTITY]]</f>
        <v>851.58</v>
      </c>
      <c r="G42" s="1" t="str">
        <f>VLOOKUP(InputData[[#This Row],[CUSTOMER NAME]],Country[],2,0)</f>
        <v>Pakistan</v>
      </c>
      <c r="H42" s="1" t="str">
        <f>VLOOKUP(InputData[[#This Row],[CUSTOMER NAME]],Country[],3,0)</f>
        <v>Export</v>
      </c>
      <c r="I42" s="1" t="str">
        <f>TEXT(InputData[[#This Row],[DATE]],"mmm")</f>
        <v>Jan</v>
      </c>
      <c r="J42" s="1">
        <f>WEEKNUM(InputData[[#This Row],[DATE]])</f>
        <v>4</v>
      </c>
    </row>
    <row r="43" spans="1:10" x14ac:dyDescent="0.3">
      <c r="A43" s="3">
        <v>44214</v>
      </c>
      <c r="B43" s="6" t="s">
        <v>78</v>
      </c>
      <c r="C43" s="4" t="s">
        <v>23</v>
      </c>
      <c r="D43" s="5">
        <v>149.46</v>
      </c>
      <c r="E43" s="1">
        <v>3</v>
      </c>
      <c r="F43" s="1">
        <f>InputData[[#This Row],[UNIT PRICE ($)]]*InputData[[#This Row],[QUANTITY]]</f>
        <v>448.38</v>
      </c>
      <c r="G43" s="1" t="str">
        <f>VLOOKUP(InputData[[#This Row],[CUSTOMER NAME]],Country[],2,0)</f>
        <v>India</v>
      </c>
      <c r="H43" s="1" t="str">
        <f>VLOOKUP(InputData[[#This Row],[CUSTOMER NAME]],Country[],3,0)</f>
        <v>Central</v>
      </c>
      <c r="I43" s="1" t="str">
        <f>TEXT(InputData[[#This Row],[DATE]],"mmm")</f>
        <v>Jan</v>
      </c>
      <c r="J43" s="1">
        <f>WEEKNUM(InputData[[#This Row],[DATE]])</f>
        <v>4</v>
      </c>
    </row>
    <row r="44" spans="1:10" x14ac:dyDescent="0.3">
      <c r="A44" s="3">
        <v>44214</v>
      </c>
      <c r="B44" s="6" t="s">
        <v>83</v>
      </c>
      <c r="C44" s="4" t="s">
        <v>44</v>
      </c>
      <c r="D44" s="5">
        <v>82.08</v>
      </c>
      <c r="E44" s="1">
        <v>13</v>
      </c>
      <c r="F44" s="1">
        <f>InputData[[#This Row],[UNIT PRICE ($)]]*InputData[[#This Row],[QUANTITY]]</f>
        <v>1067.04</v>
      </c>
      <c r="G44" s="1" t="str">
        <f>VLOOKUP(InputData[[#This Row],[CUSTOMER NAME]],Country[],2,0)</f>
        <v>India</v>
      </c>
      <c r="H44" s="1" t="str">
        <f>VLOOKUP(InputData[[#This Row],[CUSTOMER NAME]],Country[],3,0)</f>
        <v>North</v>
      </c>
      <c r="I44" s="1" t="str">
        <f>TEXT(InputData[[#This Row],[DATE]],"mmm")</f>
        <v>Jan</v>
      </c>
      <c r="J44" s="1">
        <f>WEEKNUM(InputData[[#This Row],[DATE]])</f>
        <v>4</v>
      </c>
    </row>
    <row r="45" spans="1:10" x14ac:dyDescent="0.3">
      <c r="A45" s="3">
        <v>44215</v>
      </c>
      <c r="B45" s="6" t="s">
        <v>79</v>
      </c>
      <c r="C45" s="4" t="s">
        <v>35</v>
      </c>
      <c r="D45" s="5">
        <v>6.7</v>
      </c>
      <c r="E45" s="1">
        <v>6</v>
      </c>
      <c r="F45" s="1">
        <f>InputData[[#This Row],[UNIT PRICE ($)]]*InputData[[#This Row],[QUANTITY]]</f>
        <v>40.200000000000003</v>
      </c>
      <c r="G45" s="1" t="str">
        <f>VLOOKUP(InputData[[#This Row],[CUSTOMER NAME]],Country[],2,0)</f>
        <v>United Kingdom</v>
      </c>
      <c r="H45" s="1" t="str">
        <f>VLOOKUP(InputData[[#This Row],[CUSTOMER NAME]],Country[],3,0)</f>
        <v>Export</v>
      </c>
      <c r="I45" s="1" t="str">
        <f>TEXT(InputData[[#This Row],[DATE]],"mmm")</f>
        <v>Jan</v>
      </c>
      <c r="J45" s="1">
        <f>WEEKNUM(InputData[[#This Row],[DATE]])</f>
        <v>4</v>
      </c>
    </row>
    <row r="46" spans="1:10" x14ac:dyDescent="0.3">
      <c r="A46" s="3">
        <v>44216</v>
      </c>
      <c r="B46" s="6" t="s">
        <v>68</v>
      </c>
      <c r="C46" s="4" t="s">
        <v>34</v>
      </c>
      <c r="D46" s="5">
        <v>58.3</v>
      </c>
      <c r="E46" s="1">
        <v>4</v>
      </c>
      <c r="F46" s="1">
        <f>InputData[[#This Row],[UNIT PRICE ($)]]*InputData[[#This Row],[QUANTITY]]</f>
        <v>233.2</v>
      </c>
      <c r="G46" s="1" t="str">
        <f>VLOOKUP(InputData[[#This Row],[CUSTOMER NAME]],Country[],2,0)</f>
        <v>Russia</v>
      </c>
      <c r="H46" s="1" t="str">
        <f>VLOOKUP(InputData[[#This Row],[CUSTOMER NAME]],Country[],3,0)</f>
        <v>Export</v>
      </c>
      <c r="I46" s="1" t="str">
        <f>TEXT(InputData[[#This Row],[DATE]],"mmm")</f>
        <v>Jan</v>
      </c>
      <c r="J46" s="1">
        <f>WEEKNUM(InputData[[#This Row],[DATE]])</f>
        <v>4</v>
      </c>
    </row>
    <row r="47" spans="1:10" x14ac:dyDescent="0.3">
      <c r="A47" s="3">
        <v>44216</v>
      </c>
      <c r="B47" s="6" t="s">
        <v>112</v>
      </c>
      <c r="C47" s="4" t="s">
        <v>20</v>
      </c>
      <c r="D47" s="5">
        <v>76.25</v>
      </c>
      <c r="E47" s="1">
        <v>4</v>
      </c>
      <c r="F47" s="1">
        <f>InputData[[#This Row],[UNIT PRICE ($)]]*InputData[[#This Row],[QUANTITY]]</f>
        <v>305</v>
      </c>
      <c r="G47" s="1" t="str">
        <f>VLOOKUP(InputData[[#This Row],[CUSTOMER NAME]],Country[],2,0)</f>
        <v>India</v>
      </c>
      <c r="H47" s="1" t="str">
        <f>VLOOKUP(InputData[[#This Row],[CUSTOMER NAME]],Country[],3,0)</f>
        <v>North</v>
      </c>
      <c r="I47" s="1" t="str">
        <f>TEXT(InputData[[#This Row],[DATE]],"mmm")</f>
        <v>Jan</v>
      </c>
      <c r="J47" s="1">
        <f>WEEKNUM(InputData[[#This Row],[DATE]])</f>
        <v>4</v>
      </c>
    </row>
    <row r="48" spans="1:10" x14ac:dyDescent="0.3">
      <c r="A48" s="3">
        <v>44216</v>
      </c>
      <c r="B48" s="6" t="s">
        <v>77</v>
      </c>
      <c r="C48" s="4" t="s">
        <v>21</v>
      </c>
      <c r="D48" s="5">
        <v>162.54</v>
      </c>
      <c r="E48" s="1">
        <v>2</v>
      </c>
      <c r="F48" s="1">
        <f>InputData[[#This Row],[UNIT PRICE ($)]]*InputData[[#This Row],[QUANTITY]]</f>
        <v>325.08</v>
      </c>
      <c r="G48" s="1" t="str">
        <f>VLOOKUP(InputData[[#This Row],[CUSTOMER NAME]],Country[],2,0)</f>
        <v>India</v>
      </c>
      <c r="H48" s="1" t="str">
        <f>VLOOKUP(InputData[[#This Row],[CUSTOMER NAME]],Country[],3,0)</f>
        <v>Western</v>
      </c>
      <c r="I48" s="1" t="str">
        <f>TEXT(InputData[[#This Row],[DATE]],"mmm")</f>
        <v>Jan</v>
      </c>
      <c r="J48" s="1">
        <f>WEEKNUM(InputData[[#This Row],[DATE]])</f>
        <v>4</v>
      </c>
    </row>
    <row r="49" spans="1:10" x14ac:dyDescent="0.3">
      <c r="A49" s="3">
        <v>44216</v>
      </c>
      <c r="B49" s="6" t="s">
        <v>84</v>
      </c>
      <c r="C49" s="4" t="s">
        <v>14</v>
      </c>
      <c r="D49" s="5">
        <v>146.72</v>
      </c>
      <c r="E49" s="1">
        <v>7</v>
      </c>
      <c r="F49" s="1">
        <f>InputData[[#This Row],[UNIT PRICE ($)]]*InputData[[#This Row],[QUANTITY]]</f>
        <v>1027.04</v>
      </c>
      <c r="G49" s="1" t="str">
        <f>VLOOKUP(InputData[[#This Row],[CUSTOMER NAME]],Country[],2,0)</f>
        <v>Ethiopia</v>
      </c>
      <c r="H49" s="1" t="str">
        <f>VLOOKUP(InputData[[#This Row],[CUSTOMER NAME]],Country[],3,0)</f>
        <v>Export</v>
      </c>
      <c r="I49" s="1" t="str">
        <f>TEXT(InputData[[#This Row],[DATE]],"mmm")</f>
        <v>Jan</v>
      </c>
      <c r="J49" s="1">
        <f>WEEKNUM(InputData[[#This Row],[DATE]])</f>
        <v>4</v>
      </c>
    </row>
    <row r="50" spans="1:10" x14ac:dyDescent="0.3">
      <c r="A50" s="3">
        <v>44217</v>
      </c>
      <c r="B50" s="6" t="s">
        <v>113</v>
      </c>
      <c r="C50" s="4" t="s">
        <v>4</v>
      </c>
      <c r="D50" s="5">
        <v>48.84</v>
      </c>
      <c r="E50" s="1">
        <v>15</v>
      </c>
      <c r="F50" s="1">
        <f>InputData[[#This Row],[UNIT PRICE ($)]]*InputData[[#This Row],[QUANTITY]]</f>
        <v>732.6</v>
      </c>
      <c r="G50" s="1" t="str">
        <f>VLOOKUP(InputData[[#This Row],[CUSTOMER NAME]],Country[],2,0)</f>
        <v>Pakistan</v>
      </c>
      <c r="H50" s="1" t="str">
        <f>VLOOKUP(InputData[[#This Row],[CUSTOMER NAME]],Country[],3,0)</f>
        <v>Export</v>
      </c>
      <c r="I50" s="1" t="str">
        <f>TEXT(InputData[[#This Row],[DATE]],"mmm")</f>
        <v>Jan</v>
      </c>
      <c r="J50" s="1">
        <f>WEEKNUM(InputData[[#This Row],[DATE]])</f>
        <v>4</v>
      </c>
    </row>
    <row r="51" spans="1:10" x14ac:dyDescent="0.3">
      <c r="A51" s="3">
        <v>44217</v>
      </c>
      <c r="B51" s="6" t="s">
        <v>115</v>
      </c>
      <c r="C51" s="4" t="s">
        <v>42</v>
      </c>
      <c r="D51" s="5">
        <v>162</v>
      </c>
      <c r="E51" s="1">
        <v>6</v>
      </c>
      <c r="F51" s="1">
        <f>InputData[[#This Row],[UNIT PRICE ($)]]*InputData[[#This Row],[QUANTITY]]</f>
        <v>972</v>
      </c>
      <c r="G51" s="1" t="str">
        <f>VLOOKUP(InputData[[#This Row],[CUSTOMER NAME]],Country[],2,0)</f>
        <v>India</v>
      </c>
      <c r="H51" s="1" t="str">
        <f>VLOOKUP(InputData[[#This Row],[CUSTOMER NAME]],Country[],3,0)</f>
        <v>Northeast</v>
      </c>
      <c r="I51" s="1" t="str">
        <f>TEXT(InputData[[#This Row],[DATE]],"mmm")</f>
        <v>Jan</v>
      </c>
      <c r="J51" s="1">
        <f>WEEKNUM(InputData[[#This Row],[DATE]])</f>
        <v>4</v>
      </c>
    </row>
    <row r="52" spans="1:10" x14ac:dyDescent="0.3">
      <c r="A52" s="3">
        <v>44217</v>
      </c>
      <c r="B52" s="6" t="s">
        <v>88</v>
      </c>
      <c r="C52" s="4" t="s">
        <v>3</v>
      </c>
      <c r="D52" s="5">
        <v>80.94</v>
      </c>
      <c r="E52" s="1">
        <v>9</v>
      </c>
      <c r="F52" s="1">
        <f>InputData[[#This Row],[UNIT PRICE ($)]]*InputData[[#This Row],[QUANTITY]]</f>
        <v>728.46</v>
      </c>
      <c r="G52" s="1" t="str">
        <f>VLOOKUP(InputData[[#This Row],[CUSTOMER NAME]],Country[],2,0)</f>
        <v>India</v>
      </c>
      <c r="H52" s="1" t="str">
        <f>VLOOKUP(InputData[[#This Row],[CUSTOMER NAME]],Country[],3,0)</f>
        <v>South</v>
      </c>
      <c r="I52" s="1" t="str">
        <f>TEXT(InputData[[#This Row],[DATE]],"mmm")</f>
        <v>Jan</v>
      </c>
      <c r="J52" s="1">
        <f>WEEKNUM(InputData[[#This Row],[DATE]])</f>
        <v>4</v>
      </c>
    </row>
    <row r="53" spans="1:10" x14ac:dyDescent="0.3">
      <c r="A53" s="3">
        <v>44218</v>
      </c>
      <c r="B53" s="6" t="s">
        <v>86</v>
      </c>
      <c r="C53" s="4" t="s">
        <v>1</v>
      </c>
      <c r="D53" s="5">
        <v>103.88</v>
      </c>
      <c r="E53" s="1">
        <v>6</v>
      </c>
      <c r="F53" s="1">
        <f>InputData[[#This Row],[UNIT PRICE ($)]]*InputData[[#This Row],[QUANTITY]]</f>
        <v>623.28</v>
      </c>
      <c r="G53" s="1" t="str">
        <f>VLOOKUP(InputData[[#This Row],[CUSTOMER NAME]],Country[],2,0)</f>
        <v>India</v>
      </c>
      <c r="H53" s="1" t="str">
        <f>VLOOKUP(InputData[[#This Row],[CUSTOMER NAME]],Country[],3,0)</f>
        <v>South</v>
      </c>
      <c r="I53" s="1" t="str">
        <f>TEXT(InputData[[#This Row],[DATE]],"mmm")</f>
        <v>Jan</v>
      </c>
      <c r="J53" s="1">
        <f>WEEKNUM(InputData[[#This Row],[DATE]])</f>
        <v>4</v>
      </c>
    </row>
    <row r="54" spans="1:10" x14ac:dyDescent="0.3">
      <c r="A54" s="3">
        <v>44219</v>
      </c>
      <c r="B54" s="6" t="s">
        <v>70</v>
      </c>
      <c r="C54" s="4" t="s">
        <v>2</v>
      </c>
      <c r="D54" s="5">
        <v>142.80000000000001</v>
      </c>
      <c r="E54" s="1">
        <v>5</v>
      </c>
      <c r="F54" s="1">
        <f>InputData[[#This Row],[UNIT PRICE ($)]]*InputData[[#This Row],[QUANTITY]]</f>
        <v>714</v>
      </c>
      <c r="G54" s="1" t="str">
        <f>VLOOKUP(InputData[[#This Row],[CUSTOMER NAME]],Country[],2,0)</f>
        <v>Mexico</v>
      </c>
      <c r="H54" s="1" t="str">
        <f>VLOOKUP(InputData[[#This Row],[CUSTOMER NAME]],Country[],3,0)</f>
        <v>Export</v>
      </c>
      <c r="I54" s="1" t="str">
        <f>TEXT(InputData[[#This Row],[DATE]],"mmm")</f>
        <v>Jan</v>
      </c>
      <c r="J54" s="1">
        <f>WEEKNUM(InputData[[#This Row],[DATE]])</f>
        <v>4</v>
      </c>
    </row>
    <row r="55" spans="1:10" x14ac:dyDescent="0.3">
      <c r="A55" s="3">
        <v>44219</v>
      </c>
      <c r="B55" s="6" t="s">
        <v>77</v>
      </c>
      <c r="C55" s="4" t="s">
        <v>8</v>
      </c>
      <c r="D55" s="5">
        <v>94.62</v>
      </c>
      <c r="E55" s="1">
        <v>17</v>
      </c>
      <c r="F55" s="1">
        <f>InputData[[#This Row],[UNIT PRICE ($)]]*InputData[[#This Row],[QUANTITY]]</f>
        <v>1608.54</v>
      </c>
      <c r="G55" s="1" t="str">
        <f>VLOOKUP(InputData[[#This Row],[CUSTOMER NAME]],Country[],2,0)</f>
        <v>India</v>
      </c>
      <c r="H55" s="1" t="str">
        <f>VLOOKUP(InputData[[#This Row],[CUSTOMER NAME]],Country[],3,0)</f>
        <v>Western</v>
      </c>
      <c r="I55" s="1" t="str">
        <f>TEXT(InputData[[#This Row],[DATE]],"mmm")</f>
        <v>Jan</v>
      </c>
      <c r="J55" s="1">
        <f>WEEKNUM(InputData[[#This Row],[DATE]])</f>
        <v>4</v>
      </c>
    </row>
    <row r="56" spans="1:10" x14ac:dyDescent="0.3">
      <c r="A56" s="3">
        <v>44219</v>
      </c>
      <c r="B56" s="6" t="s">
        <v>78</v>
      </c>
      <c r="C56" s="4" t="s">
        <v>42</v>
      </c>
      <c r="D56" s="5">
        <v>162</v>
      </c>
      <c r="E56" s="1">
        <v>8</v>
      </c>
      <c r="F56" s="1">
        <f>InputData[[#This Row],[UNIT PRICE ($)]]*InputData[[#This Row],[QUANTITY]]</f>
        <v>1296</v>
      </c>
      <c r="G56" s="1" t="str">
        <f>VLOOKUP(InputData[[#This Row],[CUSTOMER NAME]],Country[],2,0)</f>
        <v>India</v>
      </c>
      <c r="H56" s="1" t="str">
        <f>VLOOKUP(InputData[[#This Row],[CUSTOMER NAME]],Country[],3,0)</f>
        <v>Central</v>
      </c>
      <c r="I56" s="1" t="str">
        <f>TEXT(InputData[[#This Row],[DATE]],"mmm")</f>
        <v>Jan</v>
      </c>
      <c r="J56" s="1">
        <f>WEEKNUM(InputData[[#This Row],[DATE]])</f>
        <v>4</v>
      </c>
    </row>
    <row r="57" spans="1:10" x14ac:dyDescent="0.3">
      <c r="A57" s="3">
        <v>44220</v>
      </c>
      <c r="B57" s="6" t="s">
        <v>85</v>
      </c>
      <c r="C57" s="4" t="s">
        <v>30</v>
      </c>
      <c r="D57" s="5">
        <v>201.28</v>
      </c>
      <c r="E57" s="1">
        <v>15</v>
      </c>
      <c r="F57" s="1">
        <f>InputData[[#This Row],[UNIT PRICE ($)]]*InputData[[#This Row],[QUANTITY]]</f>
        <v>3019.2</v>
      </c>
      <c r="G57" s="1" t="str">
        <f>VLOOKUP(InputData[[#This Row],[CUSTOMER NAME]],Country[],2,0)</f>
        <v>India</v>
      </c>
      <c r="H57" s="1" t="str">
        <f>VLOOKUP(InputData[[#This Row],[CUSTOMER NAME]],Country[],3,0)</f>
        <v>Northeast</v>
      </c>
      <c r="I57" s="1" t="str">
        <f>TEXT(InputData[[#This Row],[DATE]],"mmm")</f>
        <v>Jan</v>
      </c>
      <c r="J57" s="1">
        <f>WEEKNUM(InputData[[#This Row],[DATE]])</f>
        <v>5</v>
      </c>
    </row>
    <row r="58" spans="1:10" x14ac:dyDescent="0.3">
      <c r="A58" s="3">
        <v>44221</v>
      </c>
      <c r="B58" s="6" t="s">
        <v>60</v>
      </c>
      <c r="C58" s="4" t="s">
        <v>31</v>
      </c>
      <c r="D58" s="5">
        <v>104.16</v>
      </c>
      <c r="E58" s="1">
        <v>14</v>
      </c>
      <c r="F58" s="1">
        <f>InputData[[#This Row],[UNIT PRICE ($)]]*InputData[[#This Row],[QUANTITY]]</f>
        <v>1458.24</v>
      </c>
      <c r="G58" s="1" t="str">
        <f>VLOOKUP(InputData[[#This Row],[CUSTOMER NAME]],Country[],2,0)</f>
        <v>Nigeria</v>
      </c>
      <c r="H58" s="1" t="str">
        <f>VLOOKUP(InputData[[#This Row],[CUSTOMER NAME]],Country[],3,0)</f>
        <v>Export</v>
      </c>
      <c r="I58" s="1" t="str">
        <f>TEXT(InputData[[#This Row],[DATE]],"mmm")</f>
        <v>Jan</v>
      </c>
      <c r="J58" s="1">
        <f>WEEKNUM(InputData[[#This Row],[DATE]])</f>
        <v>5</v>
      </c>
    </row>
    <row r="59" spans="1:10" x14ac:dyDescent="0.3">
      <c r="A59" s="3">
        <v>44221</v>
      </c>
      <c r="B59" s="6" t="s">
        <v>108</v>
      </c>
      <c r="C59" s="4" t="s">
        <v>35</v>
      </c>
      <c r="D59" s="5">
        <v>6.7</v>
      </c>
      <c r="E59" s="1">
        <v>7</v>
      </c>
      <c r="F59" s="1">
        <f>InputData[[#This Row],[UNIT PRICE ($)]]*InputData[[#This Row],[QUANTITY]]</f>
        <v>46.9</v>
      </c>
      <c r="G59" s="1" t="str">
        <f>VLOOKUP(InputData[[#This Row],[CUSTOMER NAME]],Country[],2,0)</f>
        <v>India</v>
      </c>
      <c r="H59" s="1" t="str">
        <f>VLOOKUP(InputData[[#This Row],[CUSTOMER NAME]],Country[],3,0)</f>
        <v>North</v>
      </c>
      <c r="I59" s="1" t="str">
        <f>TEXT(InputData[[#This Row],[DATE]],"mmm")</f>
        <v>Jan</v>
      </c>
      <c r="J59" s="1">
        <f>WEEKNUM(InputData[[#This Row],[DATE]])</f>
        <v>5</v>
      </c>
    </row>
    <row r="60" spans="1:10" x14ac:dyDescent="0.3">
      <c r="A60" s="3">
        <v>44221</v>
      </c>
      <c r="B60" s="6" t="s">
        <v>67</v>
      </c>
      <c r="C60" s="4" t="s">
        <v>34</v>
      </c>
      <c r="D60" s="5">
        <v>58.3</v>
      </c>
      <c r="E60" s="1">
        <v>6</v>
      </c>
      <c r="F60" s="1">
        <f>InputData[[#This Row],[UNIT PRICE ($)]]*InputData[[#This Row],[QUANTITY]]</f>
        <v>349.79999999999995</v>
      </c>
      <c r="G60" s="1" t="str">
        <f>VLOOKUP(InputData[[#This Row],[CUSTOMER NAME]],Country[],2,0)</f>
        <v>United Kingdom</v>
      </c>
      <c r="H60" s="1" t="str">
        <f>VLOOKUP(InputData[[#This Row],[CUSTOMER NAME]],Country[],3,0)</f>
        <v>Export</v>
      </c>
      <c r="I60" s="1" t="str">
        <f>TEXT(InputData[[#This Row],[DATE]],"mmm")</f>
        <v>Jan</v>
      </c>
      <c r="J60" s="1">
        <f>WEEKNUM(InputData[[#This Row],[DATE]])</f>
        <v>5</v>
      </c>
    </row>
    <row r="61" spans="1:10" x14ac:dyDescent="0.3">
      <c r="A61" s="3">
        <v>44221</v>
      </c>
      <c r="B61" s="6" t="s">
        <v>80</v>
      </c>
      <c r="C61" s="4" t="s">
        <v>17</v>
      </c>
      <c r="D61" s="5">
        <v>156.78</v>
      </c>
      <c r="E61" s="1">
        <v>14</v>
      </c>
      <c r="F61" s="1">
        <f>InputData[[#This Row],[UNIT PRICE ($)]]*InputData[[#This Row],[QUANTITY]]</f>
        <v>2194.92</v>
      </c>
      <c r="G61" s="1" t="str">
        <f>VLOOKUP(InputData[[#This Row],[CUSTOMER NAME]],Country[],2,0)</f>
        <v>South Africa</v>
      </c>
      <c r="H61" s="1" t="str">
        <f>VLOOKUP(InputData[[#This Row],[CUSTOMER NAME]],Country[],3,0)</f>
        <v>Export</v>
      </c>
      <c r="I61" s="1" t="str">
        <f>TEXT(InputData[[#This Row],[DATE]],"mmm")</f>
        <v>Jan</v>
      </c>
      <c r="J61" s="1">
        <f>WEEKNUM(InputData[[#This Row],[DATE]])</f>
        <v>5</v>
      </c>
    </row>
    <row r="62" spans="1:10" x14ac:dyDescent="0.3">
      <c r="A62" s="3">
        <v>44222</v>
      </c>
      <c r="B62" s="6" t="s">
        <v>108</v>
      </c>
      <c r="C62" s="4" t="s">
        <v>24</v>
      </c>
      <c r="D62" s="5">
        <v>156.96</v>
      </c>
      <c r="E62" s="1">
        <v>29</v>
      </c>
      <c r="F62" s="1">
        <f>InputData[[#This Row],[UNIT PRICE ($)]]*InputData[[#This Row],[QUANTITY]]</f>
        <v>4551.84</v>
      </c>
      <c r="G62" s="1" t="str">
        <f>VLOOKUP(InputData[[#This Row],[CUSTOMER NAME]],Country[],2,0)</f>
        <v>India</v>
      </c>
      <c r="H62" s="1" t="str">
        <f>VLOOKUP(InputData[[#This Row],[CUSTOMER NAME]],Country[],3,0)</f>
        <v>North</v>
      </c>
      <c r="I62" s="1" t="str">
        <f>TEXT(InputData[[#This Row],[DATE]],"mmm")</f>
        <v>Jan</v>
      </c>
      <c r="J62" s="1">
        <f>WEEKNUM(InputData[[#This Row],[DATE]])</f>
        <v>5</v>
      </c>
    </row>
    <row r="63" spans="1:10" x14ac:dyDescent="0.3">
      <c r="A63" s="3">
        <v>44222</v>
      </c>
      <c r="B63" s="6" t="s">
        <v>65</v>
      </c>
      <c r="C63" s="4" t="s">
        <v>44</v>
      </c>
      <c r="D63" s="5">
        <v>82.08</v>
      </c>
      <c r="E63" s="1">
        <v>9</v>
      </c>
      <c r="F63" s="1">
        <f>InputData[[#This Row],[UNIT PRICE ($)]]*InputData[[#This Row],[QUANTITY]]</f>
        <v>738.72</v>
      </c>
      <c r="G63" s="1" t="str">
        <f>VLOOKUP(InputData[[#This Row],[CUSTOMER NAME]],Country[],2,0)</f>
        <v>Pakistan</v>
      </c>
      <c r="H63" s="1" t="str">
        <f>VLOOKUP(InputData[[#This Row],[CUSTOMER NAME]],Country[],3,0)</f>
        <v>Export</v>
      </c>
      <c r="I63" s="1" t="str">
        <f>TEXT(InputData[[#This Row],[DATE]],"mmm")</f>
        <v>Jan</v>
      </c>
      <c r="J63" s="1">
        <f>WEEKNUM(InputData[[#This Row],[DATE]])</f>
        <v>5</v>
      </c>
    </row>
    <row r="64" spans="1:10" x14ac:dyDescent="0.3">
      <c r="A64" s="3">
        <v>44222</v>
      </c>
      <c r="B64" s="6" t="s">
        <v>111</v>
      </c>
      <c r="C64" s="4" t="s">
        <v>1</v>
      </c>
      <c r="D64" s="5">
        <v>103.88</v>
      </c>
      <c r="E64" s="1">
        <v>7</v>
      </c>
      <c r="F64" s="1">
        <f>InputData[[#This Row],[UNIT PRICE ($)]]*InputData[[#This Row],[QUANTITY]]</f>
        <v>727.16</v>
      </c>
      <c r="G64" s="1" t="str">
        <f>VLOOKUP(InputData[[#This Row],[CUSTOMER NAME]],Country[],2,0)</f>
        <v>India</v>
      </c>
      <c r="H64" s="1" t="str">
        <f>VLOOKUP(InputData[[#This Row],[CUSTOMER NAME]],Country[],3,0)</f>
        <v>Northeast</v>
      </c>
      <c r="I64" s="1" t="str">
        <f>TEXT(InputData[[#This Row],[DATE]],"mmm")</f>
        <v>Jan</v>
      </c>
      <c r="J64" s="1">
        <f>WEEKNUM(InputData[[#This Row],[DATE]])</f>
        <v>5</v>
      </c>
    </row>
    <row r="65" spans="1:10" x14ac:dyDescent="0.3">
      <c r="A65" s="3">
        <v>44222</v>
      </c>
      <c r="B65" s="6" t="s">
        <v>76</v>
      </c>
      <c r="C65" s="4" t="s">
        <v>6</v>
      </c>
      <c r="D65" s="5">
        <v>85.5</v>
      </c>
      <c r="E65" s="1">
        <v>7</v>
      </c>
      <c r="F65" s="1">
        <f>InputData[[#This Row],[UNIT PRICE ($)]]*InputData[[#This Row],[QUANTITY]]</f>
        <v>598.5</v>
      </c>
      <c r="G65" s="1" t="str">
        <f>VLOOKUP(InputData[[#This Row],[CUSTOMER NAME]],Country[],2,0)</f>
        <v>Saudi Arabia</v>
      </c>
      <c r="H65" s="1" t="str">
        <f>VLOOKUP(InputData[[#This Row],[CUSTOMER NAME]],Country[],3,0)</f>
        <v>Export</v>
      </c>
      <c r="I65" s="1" t="str">
        <f>TEXT(InputData[[#This Row],[DATE]],"mmm")</f>
        <v>Jan</v>
      </c>
      <c r="J65" s="1">
        <f>WEEKNUM(InputData[[#This Row],[DATE]])</f>
        <v>5</v>
      </c>
    </row>
    <row r="66" spans="1:10" x14ac:dyDescent="0.3">
      <c r="A66" s="3">
        <v>44222</v>
      </c>
      <c r="B66" s="6" t="s">
        <v>77</v>
      </c>
      <c r="C66" s="4" t="s">
        <v>10</v>
      </c>
      <c r="D66" s="5">
        <v>164.28</v>
      </c>
      <c r="E66" s="1">
        <v>1</v>
      </c>
      <c r="F66" s="1">
        <f>InputData[[#This Row],[UNIT PRICE ($)]]*InputData[[#This Row],[QUANTITY]]</f>
        <v>164.28</v>
      </c>
      <c r="G66" s="1" t="str">
        <f>VLOOKUP(InputData[[#This Row],[CUSTOMER NAME]],Country[],2,0)</f>
        <v>India</v>
      </c>
      <c r="H66" s="1" t="str">
        <f>VLOOKUP(InputData[[#This Row],[CUSTOMER NAME]],Country[],3,0)</f>
        <v>Western</v>
      </c>
      <c r="I66" s="1" t="str">
        <f>TEXT(InputData[[#This Row],[DATE]],"mmm")</f>
        <v>Jan</v>
      </c>
      <c r="J66" s="1">
        <f>WEEKNUM(InputData[[#This Row],[DATE]])</f>
        <v>5</v>
      </c>
    </row>
    <row r="67" spans="1:10" x14ac:dyDescent="0.3">
      <c r="A67" s="3">
        <v>44223</v>
      </c>
      <c r="B67" s="6" t="s">
        <v>67</v>
      </c>
      <c r="C67" s="4" t="s">
        <v>32</v>
      </c>
      <c r="D67" s="5">
        <v>117.48</v>
      </c>
      <c r="E67" s="1">
        <v>3</v>
      </c>
      <c r="F67" s="1">
        <f>InputData[[#This Row],[UNIT PRICE ($)]]*InputData[[#This Row],[QUANTITY]]</f>
        <v>352.44</v>
      </c>
      <c r="G67" s="1" t="str">
        <f>VLOOKUP(InputData[[#This Row],[CUSTOMER NAME]],Country[],2,0)</f>
        <v>United Kingdom</v>
      </c>
      <c r="H67" s="1" t="str">
        <f>VLOOKUP(InputData[[#This Row],[CUSTOMER NAME]],Country[],3,0)</f>
        <v>Export</v>
      </c>
      <c r="I67" s="1" t="str">
        <f>TEXT(InputData[[#This Row],[DATE]],"mmm")</f>
        <v>Jan</v>
      </c>
      <c r="J67" s="1">
        <f>WEEKNUM(InputData[[#This Row],[DATE]])</f>
        <v>5</v>
      </c>
    </row>
    <row r="68" spans="1:10" x14ac:dyDescent="0.3">
      <c r="A68" s="3">
        <v>44223</v>
      </c>
      <c r="B68" s="6" t="s">
        <v>74</v>
      </c>
      <c r="C68" s="4" t="s">
        <v>40</v>
      </c>
      <c r="D68" s="5">
        <v>115.2</v>
      </c>
      <c r="E68" s="1">
        <v>7</v>
      </c>
      <c r="F68" s="1">
        <f>InputData[[#This Row],[UNIT PRICE ($)]]*InputData[[#This Row],[QUANTITY]]</f>
        <v>806.4</v>
      </c>
      <c r="G68" s="1" t="str">
        <f>VLOOKUP(InputData[[#This Row],[CUSTOMER NAME]],Country[],2,0)</f>
        <v>Brazil</v>
      </c>
      <c r="H68" s="1" t="str">
        <f>VLOOKUP(InputData[[#This Row],[CUSTOMER NAME]],Country[],3,0)</f>
        <v>Export</v>
      </c>
      <c r="I68" s="1" t="str">
        <f>TEXT(InputData[[#This Row],[DATE]],"mmm")</f>
        <v>Jan</v>
      </c>
      <c r="J68" s="1">
        <f>WEEKNUM(InputData[[#This Row],[DATE]])</f>
        <v>5</v>
      </c>
    </row>
    <row r="69" spans="1:10" x14ac:dyDescent="0.3">
      <c r="A69" s="3">
        <v>44223</v>
      </c>
      <c r="B69" s="6" t="s">
        <v>75</v>
      </c>
      <c r="C69" s="4" t="s">
        <v>5</v>
      </c>
      <c r="D69" s="5">
        <v>155.61000000000001</v>
      </c>
      <c r="E69" s="1">
        <v>37</v>
      </c>
      <c r="F69" s="1">
        <f>InputData[[#This Row],[UNIT PRICE ($)]]*InputData[[#This Row],[QUANTITY]]</f>
        <v>5757.5700000000006</v>
      </c>
      <c r="G69" s="1" t="str">
        <f>VLOOKUP(InputData[[#This Row],[CUSTOMER NAME]],Country[],2,0)</f>
        <v>Russia</v>
      </c>
      <c r="H69" s="1" t="str">
        <f>VLOOKUP(InputData[[#This Row],[CUSTOMER NAME]],Country[],3,0)</f>
        <v>Export</v>
      </c>
      <c r="I69" s="1" t="str">
        <f>TEXT(InputData[[#This Row],[DATE]],"mmm")</f>
        <v>Jan</v>
      </c>
      <c r="J69" s="1">
        <f>WEEKNUM(InputData[[#This Row],[DATE]])</f>
        <v>5</v>
      </c>
    </row>
    <row r="70" spans="1:10" x14ac:dyDescent="0.3">
      <c r="A70" s="3">
        <v>44223</v>
      </c>
      <c r="B70" s="6" t="s">
        <v>84</v>
      </c>
      <c r="C70" s="4" t="s">
        <v>19</v>
      </c>
      <c r="D70" s="5">
        <v>210</v>
      </c>
      <c r="E70" s="1">
        <v>21</v>
      </c>
      <c r="F70" s="1">
        <f>InputData[[#This Row],[UNIT PRICE ($)]]*InputData[[#This Row],[QUANTITY]]</f>
        <v>4410</v>
      </c>
      <c r="G70" s="1" t="str">
        <f>VLOOKUP(InputData[[#This Row],[CUSTOMER NAME]],Country[],2,0)</f>
        <v>Ethiopia</v>
      </c>
      <c r="H70" s="1" t="str">
        <f>VLOOKUP(InputData[[#This Row],[CUSTOMER NAME]],Country[],3,0)</f>
        <v>Export</v>
      </c>
      <c r="I70" s="1" t="str">
        <f>TEXT(InputData[[#This Row],[DATE]],"mmm")</f>
        <v>Jan</v>
      </c>
      <c r="J70" s="1">
        <f>WEEKNUM(InputData[[#This Row],[DATE]])</f>
        <v>5</v>
      </c>
    </row>
    <row r="71" spans="1:10" x14ac:dyDescent="0.3">
      <c r="A71" s="3">
        <v>44224</v>
      </c>
      <c r="B71" s="6" t="s">
        <v>108</v>
      </c>
      <c r="C71" s="4" t="s">
        <v>16</v>
      </c>
      <c r="D71" s="5">
        <v>16.64</v>
      </c>
      <c r="E71" s="1">
        <v>11</v>
      </c>
      <c r="F71" s="1">
        <f>InputData[[#This Row],[UNIT PRICE ($)]]*InputData[[#This Row],[QUANTITY]]</f>
        <v>183.04000000000002</v>
      </c>
      <c r="G71" s="1" t="str">
        <f>VLOOKUP(InputData[[#This Row],[CUSTOMER NAME]],Country[],2,0)</f>
        <v>India</v>
      </c>
      <c r="H71" s="1" t="str">
        <f>VLOOKUP(InputData[[#This Row],[CUSTOMER NAME]],Country[],3,0)</f>
        <v>North</v>
      </c>
      <c r="I71" s="1" t="str">
        <f>TEXT(InputData[[#This Row],[DATE]],"mmm")</f>
        <v>Jan</v>
      </c>
      <c r="J71" s="1">
        <f>WEEKNUM(InputData[[#This Row],[DATE]])</f>
        <v>5</v>
      </c>
    </row>
    <row r="72" spans="1:10" x14ac:dyDescent="0.3">
      <c r="A72" s="3">
        <v>44224</v>
      </c>
      <c r="B72" s="6" t="s">
        <v>62</v>
      </c>
      <c r="C72" s="4" t="s">
        <v>29</v>
      </c>
      <c r="D72" s="5">
        <v>53.11</v>
      </c>
      <c r="E72" s="1">
        <v>2</v>
      </c>
      <c r="F72" s="1">
        <f>InputData[[#This Row],[UNIT PRICE ($)]]*InputData[[#This Row],[QUANTITY]]</f>
        <v>106.22</v>
      </c>
      <c r="G72" s="1" t="str">
        <f>VLOOKUP(InputData[[#This Row],[CUSTOMER NAME]],Country[],2,0)</f>
        <v>India</v>
      </c>
      <c r="H72" s="1" t="str">
        <f>VLOOKUP(InputData[[#This Row],[CUSTOMER NAME]],Country[],3,0)</f>
        <v>Northeast</v>
      </c>
      <c r="I72" s="1" t="str">
        <f>TEXT(InputData[[#This Row],[DATE]],"mmm")</f>
        <v>Jan</v>
      </c>
      <c r="J72" s="1">
        <f>WEEKNUM(InputData[[#This Row],[DATE]])</f>
        <v>5</v>
      </c>
    </row>
    <row r="73" spans="1:10" x14ac:dyDescent="0.3">
      <c r="A73" s="3">
        <v>44224</v>
      </c>
      <c r="B73" s="6" t="s">
        <v>116</v>
      </c>
      <c r="C73" s="4" t="s">
        <v>4</v>
      </c>
      <c r="D73" s="5">
        <v>48.84</v>
      </c>
      <c r="E73" s="1">
        <v>10</v>
      </c>
      <c r="F73" s="1">
        <f>InputData[[#This Row],[UNIT PRICE ($)]]*InputData[[#This Row],[QUANTITY]]</f>
        <v>488.40000000000003</v>
      </c>
      <c r="G73" s="1" t="str">
        <f>VLOOKUP(InputData[[#This Row],[CUSTOMER NAME]],Country[],2,0)</f>
        <v>Germany</v>
      </c>
      <c r="H73" s="1" t="str">
        <f>VLOOKUP(InputData[[#This Row],[CUSTOMER NAME]],Country[],3,0)</f>
        <v>Export</v>
      </c>
      <c r="I73" s="1" t="str">
        <f>TEXT(InputData[[#This Row],[DATE]],"mmm")</f>
        <v>Jan</v>
      </c>
      <c r="J73" s="1">
        <f>WEEKNUM(InputData[[#This Row],[DATE]])</f>
        <v>5</v>
      </c>
    </row>
    <row r="74" spans="1:10" x14ac:dyDescent="0.3">
      <c r="A74" s="3">
        <v>44225</v>
      </c>
      <c r="B74" s="6" t="s">
        <v>110</v>
      </c>
      <c r="C74" s="4" t="s">
        <v>4</v>
      </c>
      <c r="D74" s="5">
        <v>48.84</v>
      </c>
      <c r="E74" s="1">
        <v>10</v>
      </c>
      <c r="F74" s="1">
        <f>InputData[[#This Row],[UNIT PRICE ($)]]*InputData[[#This Row],[QUANTITY]]</f>
        <v>488.40000000000003</v>
      </c>
      <c r="G74" s="1" t="str">
        <f>VLOOKUP(InputData[[#This Row],[CUSTOMER NAME]],Country[],2,0)</f>
        <v>India</v>
      </c>
      <c r="H74" s="1" t="str">
        <f>VLOOKUP(InputData[[#This Row],[CUSTOMER NAME]],Country[],3,0)</f>
        <v>Western</v>
      </c>
      <c r="I74" s="1" t="str">
        <f>TEXT(InputData[[#This Row],[DATE]],"mmm")</f>
        <v>Jan</v>
      </c>
      <c r="J74" s="1">
        <f>WEEKNUM(InputData[[#This Row],[DATE]])</f>
        <v>5</v>
      </c>
    </row>
    <row r="75" spans="1:10" x14ac:dyDescent="0.3">
      <c r="A75" s="3">
        <v>44225</v>
      </c>
      <c r="B75" s="6" t="s">
        <v>78</v>
      </c>
      <c r="C75" s="4" t="s">
        <v>24</v>
      </c>
      <c r="D75" s="5">
        <v>156.96</v>
      </c>
      <c r="E75" s="1">
        <v>25</v>
      </c>
      <c r="F75" s="1">
        <f>InputData[[#This Row],[UNIT PRICE ($)]]*InputData[[#This Row],[QUANTITY]]</f>
        <v>3924</v>
      </c>
      <c r="G75" s="1" t="str">
        <f>VLOOKUP(InputData[[#This Row],[CUSTOMER NAME]],Country[],2,0)</f>
        <v>India</v>
      </c>
      <c r="H75" s="1" t="str">
        <f>VLOOKUP(InputData[[#This Row],[CUSTOMER NAME]],Country[],3,0)</f>
        <v>Central</v>
      </c>
      <c r="I75" s="1" t="str">
        <f>TEXT(InputData[[#This Row],[DATE]],"mmm")</f>
        <v>Jan</v>
      </c>
      <c r="J75" s="1">
        <f>WEEKNUM(InputData[[#This Row],[DATE]])</f>
        <v>5</v>
      </c>
    </row>
    <row r="76" spans="1:10" x14ac:dyDescent="0.3">
      <c r="A76" s="3">
        <v>44225</v>
      </c>
      <c r="B76" s="6" t="s">
        <v>113</v>
      </c>
      <c r="C76" s="4" t="s">
        <v>14</v>
      </c>
      <c r="D76" s="5">
        <v>146.72</v>
      </c>
      <c r="E76" s="1">
        <v>21</v>
      </c>
      <c r="F76" s="1">
        <f>InputData[[#This Row],[UNIT PRICE ($)]]*InputData[[#This Row],[QUANTITY]]</f>
        <v>3081.12</v>
      </c>
      <c r="G76" s="1" t="str">
        <f>VLOOKUP(InputData[[#This Row],[CUSTOMER NAME]],Country[],2,0)</f>
        <v>Pakistan</v>
      </c>
      <c r="H76" s="1" t="str">
        <f>VLOOKUP(InputData[[#This Row],[CUSTOMER NAME]],Country[],3,0)</f>
        <v>Export</v>
      </c>
      <c r="I76" s="1" t="str">
        <f>TEXT(InputData[[#This Row],[DATE]],"mmm")</f>
        <v>Jan</v>
      </c>
      <c r="J76" s="1">
        <f>WEEKNUM(InputData[[#This Row],[DATE]])</f>
        <v>5</v>
      </c>
    </row>
    <row r="77" spans="1:10" x14ac:dyDescent="0.3">
      <c r="A77" s="3">
        <v>44226</v>
      </c>
      <c r="B77" s="6" t="s">
        <v>112</v>
      </c>
      <c r="C77" s="4" t="s">
        <v>43</v>
      </c>
      <c r="D77" s="5">
        <v>83.08</v>
      </c>
      <c r="E77" s="1">
        <v>2</v>
      </c>
      <c r="F77" s="1">
        <f>InputData[[#This Row],[UNIT PRICE ($)]]*InputData[[#This Row],[QUANTITY]]</f>
        <v>166.16</v>
      </c>
      <c r="G77" s="1" t="str">
        <f>VLOOKUP(InputData[[#This Row],[CUSTOMER NAME]],Country[],2,0)</f>
        <v>India</v>
      </c>
      <c r="H77" s="1" t="str">
        <f>VLOOKUP(InputData[[#This Row],[CUSTOMER NAME]],Country[],3,0)</f>
        <v>North</v>
      </c>
      <c r="I77" s="1" t="str">
        <f>TEXT(InputData[[#This Row],[DATE]],"mmm")</f>
        <v>Jan</v>
      </c>
      <c r="J77" s="1">
        <f>WEEKNUM(InputData[[#This Row],[DATE]])</f>
        <v>5</v>
      </c>
    </row>
    <row r="78" spans="1:10" x14ac:dyDescent="0.3">
      <c r="A78" s="3">
        <v>44226</v>
      </c>
      <c r="B78" s="6" t="s">
        <v>80</v>
      </c>
      <c r="C78" s="4" t="s">
        <v>27</v>
      </c>
      <c r="D78" s="5">
        <v>57.120000000000005</v>
      </c>
      <c r="E78" s="1">
        <v>2</v>
      </c>
      <c r="F78" s="1">
        <f>InputData[[#This Row],[UNIT PRICE ($)]]*InputData[[#This Row],[QUANTITY]]</f>
        <v>114.24000000000001</v>
      </c>
      <c r="G78" s="1" t="str">
        <f>VLOOKUP(InputData[[#This Row],[CUSTOMER NAME]],Country[],2,0)</f>
        <v>South Africa</v>
      </c>
      <c r="H78" s="1" t="str">
        <f>VLOOKUP(InputData[[#This Row],[CUSTOMER NAME]],Country[],3,0)</f>
        <v>Export</v>
      </c>
      <c r="I78" s="1" t="str">
        <f>TEXT(InputData[[#This Row],[DATE]],"mmm")</f>
        <v>Jan</v>
      </c>
      <c r="J78" s="1">
        <f>WEEKNUM(InputData[[#This Row],[DATE]])</f>
        <v>5</v>
      </c>
    </row>
    <row r="79" spans="1:10" x14ac:dyDescent="0.3">
      <c r="A79" s="3">
        <v>44227</v>
      </c>
      <c r="B79" s="6" t="s">
        <v>110</v>
      </c>
      <c r="C79" s="4" t="s">
        <v>27</v>
      </c>
      <c r="D79" s="5">
        <v>57.120000000000005</v>
      </c>
      <c r="E79" s="1">
        <v>20</v>
      </c>
      <c r="F79" s="1">
        <f>InputData[[#This Row],[UNIT PRICE ($)]]*InputData[[#This Row],[QUANTITY]]</f>
        <v>1142.4000000000001</v>
      </c>
      <c r="G79" s="1" t="str">
        <f>VLOOKUP(InputData[[#This Row],[CUSTOMER NAME]],Country[],2,0)</f>
        <v>India</v>
      </c>
      <c r="H79" s="1" t="str">
        <f>VLOOKUP(InputData[[#This Row],[CUSTOMER NAME]],Country[],3,0)</f>
        <v>Western</v>
      </c>
      <c r="I79" s="1" t="str">
        <f>TEXT(InputData[[#This Row],[DATE]],"mmm")</f>
        <v>Jan</v>
      </c>
      <c r="J79" s="1">
        <f>WEEKNUM(InputData[[#This Row],[DATE]])</f>
        <v>6</v>
      </c>
    </row>
    <row r="80" spans="1:10" x14ac:dyDescent="0.3">
      <c r="A80" s="3">
        <v>44227</v>
      </c>
      <c r="B80" s="6" t="s">
        <v>110</v>
      </c>
      <c r="C80" s="4" t="s">
        <v>28</v>
      </c>
      <c r="D80" s="5">
        <v>41.81</v>
      </c>
      <c r="E80" s="1">
        <v>3</v>
      </c>
      <c r="F80" s="1">
        <f>InputData[[#This Row],[UNIT PRICE ($)]]*InputData[[#This Row],[QUANTITY]]</f>
        <v>125.43</v>
      </c>
      <c r="G80" s="1" t="str">
        <f>VLOOKUP(InputData[[#This Row],[CUSTOMER NAME]],Country[],2,0)</f>
        <v>India</v>
      </c>
      <c r="H80" s="1" t="str">
        <f>VLOOKUP(InputData[[#This Row],[CUSTOMER NAME]],Country[],3,0)</f>
        <v>Western</v>
      </c>
      <c r="I80" s="1" t="str">
        <f>TEXT(InputData[[#This Row],[DATE]],"mmm")</f>
        <v>Jan</v>
      </c>
      <c r="J80" s="1">
        <f>WEEKNUM(InputData[[#This Row],[DATE]])</f>
        <v>6</v>
      </c>
    </row>
    <row r="81" spans="1:10" x14ac:dyDescent="0.3">
      <c r="A81" s="3">
        <v>44227</v>
      </c>
      <c r="B81" s="6" t="s">
        <v>81</v>
      </c>
      <c r="C81" s="4" t="s">
        <v>41</v>
      </c>
      <c r="D81" s="5">
        <v>173.88</v>
      </c>
      <c r="E81" s="1">
        <v>9</v>
      </c>
      <c r="F81" s="1">
        <f>InputData[[#This Row],[UNIT PRICE ($)]]*InputData[[#This Row],[QUANTITY]]</f>
        <v>1564.92</v>
      </c>
      <c r="G81" s="1" t="str">
        <f>VLOOKUP(InputData[[#This Row],[CUSTOMER NAME]],Country[],2,0)</f>
        <v>India</v>
      </c>
      <c r="H81" s="1" t="str">
        <f>VLOOKUP(InputData[[#This Row],[CUSTOMER NAME]],Country[],3,0)</f>
        <v>East</v>
      </c>
      <c r="I81" s="1" t="str">
        <f>TEXT(InputData[[#This Row],[DATE]],"mmm")</f>
        <v>Jan</v>
      </c>
      <c r="J81" s="1">
        <f>WEEKNUM(InputData[[#This Row],[DATE]])</f>
        <v>6</v>
      </c>
    </row>
    <row r="82" spans="1:10" x14ac:dyDescent="0.3">
      <c r="A82" s="3">
        <v>44227</v>
      </c>
      <c r="B82" s="6" t="s">
        <v>116</v>
      </c>
      <c r="C82" s="4" t="s">
        <v>3</v>
      </c>
      <c r="D82" s="5">
        <v>80.94</v>
      </c>
      <c r="E82" s="1">
        <v>33</v>
      </c>
      <c r="F82" s="1">
        <f>InputData[[#This Row],[UNIT PRICE ($)]]*InputData[[#This Row],[QUANTITY]]</f>
        <v>2671.02</v>
      </c>
      <c r="G82" s="1" t="str">
        <f>VLOOKUP(InputData[[#This Row],[CUSTOMER NAME]],Country[],2,0)</f>
        <v>Germany</v>
      </c>
      <c r="H82" s="1" t="str">
        <f>VLOOKUP(InputData[[#This Row],[CUSTOMER NAME]],Country[],3,0)</f>
        <v>Export</v>
      </c>
      <c r="I82" s="1" t="str">
        <f>TEXT(InputData[[#This Row],[DATE]],"mmm")</f>
        <v>Jan</v>
      </c>
      <c r="J82" s="1">
        <f>WEEKNUM(InputData[[#This Row],[DATE]])</f>
        <v>6</v>
      </c>
    </row>
    <row r="83" spans="1:10" x14ac:dyDescent="0.3">
      <c r="A83" s="3">
        <v>44227</v>
      </c>
      <c r="B83" s="6" t="s">
        <v>89</v>
      </c>
      <c r="C83" s="4" t="s">
        <v>23</v>
      </c>
      <c r="D83" s="5">
        <v>149.46</v>
      </c>
      <c r="E83" s="1">
        <v>6</v>
      </c>
      <c r="F83" s="1">
        <f>InputData[[#This Row],[UNIT PRICE ($)]]*InputData[[#This Row],[QUANTITY]]</f>
        <v>896.76</v>
      </c>
      <c r="G83" s="1" t="str">
        <f>VLOOKUP(InputData[[#This Row],[CUSTOMER NAME]],Country[],2,0)</f>
        <v>Mexico</v>
      </c>
      <c r="H83" s="1" t="str">
        <f>VLOOKUP(InputData[[#This Row],[CUSTOMER NAME]],Country[],3,0)</f>
        <v>Export</v>
      </c>
      <c r="I83" s="1" t="str">
        <f>TEXT(InputData[[#This Row],[DATE]],"mmm")</f>
        <v>Jan</v>
      </c>
      <c r="J83" s="1">
        <f>WEEKNUM(InputData[[#This Row],[DATE]])</f>
        <v>6</v>
      </c>
    </row>
    <row r="84" spans="1:10" x14ac:dyDescent="0.3">
      <c r="A84" s="3">
        <v>44228</v>
      </c>
      <c r="B84" s="6" t="s">
        <v>60</v>
      </c>
      <c r="C84" s="4" t="s">
        <v>5</v>
      </c>
      <c r="D84" s="5">
        <v>155.61000000000001</v>
      </c>
      <c r="E84" s="1">
        <v>9</v>
      </c>
      <c r="F84" s="1">
        <f>InputData[[#This Row],[UNIT PRICE ($)]]*InputData[[#This Row],[QUANTITY]]</f>
        <v>1400.4900000000002</v>
      </c>
      <c r="G84" s="1" t="str">
        <f>VLOOKUP(InputData[[#This Row],[CUSTOMER NAME]],Country[],2,0)</f>
        <v>Nigeria</v>
      </c>
      <c r="H84" s="1" t="str">
        <f>VLOOKUP(InputData[[#This Row],[CUSTOMER NAME]],Country[],3,0)</f>
        <v>Export</v>
      </c>
      <c r="I84" s="1" t="str">
        <f>TEXT(InputData[[#This Row],[DATE]],"mmm")</f>
        <v>Feb</v>
      </c>
      <c r="J84" s="1">
        <f>WEEKNUM(InputData[[#This Row],[DATE]])</f>
        <v>6</v>
      </c>
    </row>
    <row r="85" spans="1:10" x14ac:dyDescent="0.3">
      <c r="A85" s="3">
        <v>44229</v>
      </c>
      <c r="B85" s="6" t="s">
        <v>112</v>
      </c>
      <c r="C85" s="4" t="s">
        <v>10</v>
      </c>
      <c r="D85" s="5">
        <v>164.28</v>
      </c>
      <c r="E85" s="1">
        <v>7</v>
      </c>
      <c r="F85" s="1">
        <f>InputData[[#This Row],[UNIT PRICE ($)]]*InputData[[#This Row],[QUANTITY]]</f>
        <v>1149.96</v>
      </c>
      <c r="G85" s="1" t="str">
        <f>VLOOKUP(InputData[[#This Row],[CUSTOMER NAME]],Country[],2,0)</f>
        <v>India</v>
      </c>
      <c r="H85" s="1" t="str">
        <f>VLOOKUP(InputData[[#This Row],[CUSTOMER NAME]],Country[],3,0)</f>
        <v>North</v>
      </c>
      <c r="I85" s="1" t="str">
        <f>TEXT(InputData[[#This Row],[DATE]],"mmm")</f>
        <v>Feb</v>
      </c>
      <c r="J85" s="1">
        <f>WEEKNUM(InputData[[#This Row],[DATE]])</f>
        <v>6</v>
      </c>
    </row>
    <row r="86" spans="1:10" x14ac:dyDescent="0.3">
      <c r="A86" s="3">
        <v>44230</v>
      </c>
      <c r="B86" s="6" t="s">
        <v>108</v>
      </c>
      <c r="C86" s="4" t="s">
        <v>22</v>
      </c>
      <c r="D86" s="5">
        <v>141.57</v>
      </c>
      <c r="E86" s="1">
        <v>2</v>
      </c>
      <c r="F86" s="1">
        <f>InputData[[#This Row],[UNIT PRICE ($)]]*InputData[[#This Row],[QUANTITY]]</f>
        <v>283.14</v>
      </c>
      <c r="G86" s="1" t="str">
        <f>VLOOKUP(InputData[[#This Row],[CUSTOMER NAME]],Country[],2,0)</f>
        <v>India</v>
      </c>
      <c r="H86" s="1" t="str">
        <f>VLOOKUP(InputData[[#This Row],[CUSTOMER NAME]],Country[],3,0)</f>
        <v>North</v>
      </c>
      <c r="I86" s="1" t="str">
        <f>TEXT(InputData[[#This Row],[DATE]],"mmm")</f>
        <v>Feb</v>
      </c>
      <c r="J86" s="1">
        <f>WEEKNUM(InputData[[#This Row],[DATE]])</f>
        <v>6</v>
      </c>
    </row>
    <row r="87" spans="1:10" x14ac:dyDescent="0.3">
      <c r="A87" s="3">
        <v>44230</v>
      </c>
      <c r="B87" s="6" t="s">
        <v>110</v>
      </c>
      <c r="C87" s="4" t="s">
        <v>19</v>
      </c>
      <c r="D87" s="5">
        <v>210</v>
      </c>
      <c r="E87" s="1">
        <v>39</v>
      </c>
      <c r="F87" s="1">
        <f>InputData[[#This Row],[UNIT PRICE ($)]]*InputData[[#This Row],[QUANTITY]]</f>
        <v>8190</v>
      </c>
      <c r="G87" s="1" t="str">
        <f>VLOOKUP(InputData[[#This Row],[CUSTOMER NAME]],Country[],2,0)</f>
        <v>India</v>
      </c>
      <c r="H87" s="1" t="str">
        <f>VLOOKUP(InputData[[#This Row],[CUSTOMER NAME]],Country[],3,0)</f>
        <v>Western</v>
      </c>
      <c r="I87" s="1" t="str">
        <f>TEXT(InputData[[#This Row],[DATE]],"mmm")</f>
        <v>Feb</v>
      </c>
      <c r="J87" s="1">
        <f>WEEKNUM(InputData[[#This Row],[DATE]])</f>
        <v>6</v>
      </c>
    </row>
    <row r="88" spans="1:10" x14ac:dyDescent="0.3">
      <c r="A88" s="3">
        <v>44230</v>
      </c>
      <c r="B88" s="6" t="s">
        <v>84</v>
      </c>
      <c r="C88" s="4" t="s">
        <v>38</v>
      </c>
      <c r="D88" s="5">
        <v>79.92</v>
      </c>
      <c r="E88" s="1">
        <v>27</v>
      </c>
      <c r="F88" s="1">
        <f>InputData[[#This Row],[UNIT PRICE ($)]]*InputData[[#This Row],[QUANTITY]]</f>
        <v>2157.84</v>
      </c>
      <c r="G88" s="1" t="str">
        <f>VLOOKUP(InputData[[#This Row],[CUSTOMER NAME]],Country[],2,0)</f>
        <v>Ethiopia</v>
      </c>
      <c r="H88" s="1" t="str">
        <f>VLOOKUP(InputData[[#This Row],[CUSTOMER NAME]],Country[],3,0)</f>
        <v>Export</v>
      </c>
      <c r="I88" s="1" t="str">
        <f>TEXT(InputData[[#This Row],[DATE]],"mmm")</f>
        <v>Feb</v>
      </c>
      <c r="J88" s="1">
        <f>WEEKNUM(InputData[[#This Row],[DATE]])</f>
        <v>6</v>
      </c>
    </row>
    <row r="89" spans="1:10" x14ac:dyDescent="0.3">
      <c r="A89" s="3">
        <v>44230</v>
      </c>
      <c r="B89" s="6" t="s">
        <v>86</v>
      </c>
      <c r="C89" s="4" t="s">
        <v>14</v>
      </c>
      <c r="D89" s="5">
        <v>146.72</v>
      </c>
      <c r="E89" s="1">
        <v>8</v>
      </c>
      <c r="F89" s="1">
        <f>InputData[[#This Row],[UNIT PRICE ($)]]*InputData[[#This Row],[QUANTITY]]</f>
        <v>1173.76</v>
      </c>
      <c r="G89" s="1" t="str">
        <f>VLOOKUP(InputData[[#This Row],[CUSTOMER NAME]],Country[],2,0)</f>
        <v>India</v>
      </c>
      <c r="H89" s="1" t="str">
        <f>VLOOKUP(InputData[[#This Row],[CUSTOMER NAME]],Country[],3,0)</f>
        <v>South</v>
      </c>
      <c r="I89" s="1" t="str">
        <f>TEXT(InputData[[#This Row],[DATE]],"mmm")</f>
        <v>Feb</v>
      </c>
      <c r="J89" s="1">
        <f>WEEKNUM(InputData[[#This Row],[DATE]])</f>
        <v>6</v>
      </c>
    </row>
    <row r="90" spans="1:10" x14ac:dyDescent="0.3">
      <c r="A90" s="3">
        <v>44230</v>
      </c>
      <c r="B90" s="6" t="s">
        <v>88</v>
      </c>
      <c r="C90" s="4" t="s">
        <v>16</v>
      </c>
      <c r="D90" s="5">
        <v>16.64</v>
      </c>
      <c r="E90" s="1">
        <v>13</v>
      </c>
      <c r="F90" s="1">
        <f>InputData[[#This Row],[UNIT PRICE ($)]]*InputData[[#This Row],[QUANTITY]]</f>
        <v>216.32</v>
      </c>
      <c r="G90" s="1" t="str">
        <f>VLOOKUP(InputData[[#This Row],[CUSTOMER NAME]],Country[],2,0)</f>
        <v>India</v>
      </c>
      <c r="H90" s="1" t="str">
        <f>VLOOKUP(InputData[[#This Row],[CUSTOMER NAME]],Country[],3,0)</f>
        <v>South</v>
      </c>
      <c r="I90" s="1" t="str">
        <f>TEXT(InputData[[#This Row],[DATE]],"mmm")</f>
        <v>Feb</v>
      </c>
      <c r="J90" s="1">
        <f>WEEKNUM(InputData[[#This Row],[DATE]])</f>
        <v>6</v>
      </c>
    </row>
    <row r="91" spans="1:10" x14ac:dyDescent="0.3">
      <c r="A91" s="3">
        <v>44231</v>
      </c>
      <c r="B91" s="6" t="s">
        <v>113</v>
      </c>
      <c r="C91" s="4" t="s">
        <v>44</v>
      </c>
      <c r="D91" s="5">
        <v>82.08</v>
      </c>
      <c r="E91" s="1">
        <v>39</v>
      </c>
      <c r="F91" s="1">
        <f>InputData[[#This Row],[UNIT PRICE ($)]]*InputData[[#This Row],[QUANTITY]]</f>
        <v>3201.12</v>
      </c>
      <c r="G91" s="1" t="str">
        <f>VLOOKUP(InputData[[#This Row],[CUSTOMER NAME]],Country[],2,0)</f>
        <v>Pakistan</v>
      </c>
      <c r="H91" s="1" t="str">
        <f>VLOOKUP(InputData[[#This Row],[CUSTOMER NAME]],Country[],3,0)</f>
        <v>Export</v>
      </c>
      <c r="I91" s="1" t="str">
        <f>TEXT(InputData[[#This Row],[DATE]],"mmm")</f>
        <v>Feb</v>
      </c>
      <c r="J91" s="1">
        <f>WEEKNUM(InputData[[#This Row],[DATE]])</f>
        <v>6</v>
      </c>
    </row>
    <row r="92" spans="1:10" x14ac:dyDescent="0.3">
      <c r="A92" s="3">
        <v>44231</v>
      </c>
      <c r="B92" s="6" t="s">
        <v>84</v>
      </c>
      <c r="C92" s="4" t="s">
        <v>37</v>
      </c>
      <c r="D92" s="5">
        <v>85.76</v>
      </c>
      <c r="E92" s="1">
        <v>4</v>
      </c>
      <c r="F92" s="1">
        <f>InputData[[#This Row],[UNIT PRICE ($)]]*InputData[[#This Row],[QUANTITY]]</f>
        <v>343.04</v>
      </c>
      <c r="G92" s="1" t="str">
        <f>VLOOKUP(InputData[[#This Row],[CUSTOMER NAME]],Country[],2,0)</f>
        <v>Ethiopia</v>
      </c>
      <c r="H92" s="1" t="str">
        <f>VLOOKUP(InputData[[#This Row],[CUSTOMER NAME]],Country[],3,0)</f>
        <v>Export</v>
      </c>
      <c r="I92" s="1" t="str">
        <f>TEXT(InputData[[#This Row],[DATE]],"mmm")</f>
        <v>Feb</v>
      </c>
      <c r="J92" s="1">
        <f>WEEKNUM(InputData[[#This Row],[DATE]])</f>
        <v>6</v>
      </c>
    </row>
    <row r="93" spans="1:10" x14ac:dyDescent="0.3">
      <c r="A93" s="3">
        <v>44231</v>
      </c>
      <c r="B93" s="6" t="s">
        <v>85</v>
      </c>
      <c r="C93" s="4" t="s">
        <v>14</v>
      </c>
      <c r="D93" s="5">
        <v>146.72</v>
      </c>
      <c r="E93" s="1">
        <v>26</v>
      </c>
      <c r="F93" s="1">
        <f>InputData[[#This Row],[UNIT PRICE ($)]]*InputData[[#This Row],[QUANTITY]]</f>
        <v>3814.72</v>
      </c>
      <c r="G93" s="1" t="str">
        <f>VLOOKUP(InputData[[#This Row],[CUSTOMER NAME]],Country[],2,0)</f>
        <v>India</v>
      </c>
      <c r="H93" s="1" t="str">
        <f>VLOOKUP(InputData[[#This Row],[CUSTOMER NAME]],Country[],3,0)</f>
        <v>Northeast</v>
      </c>
      <c r="I93" s="1" t="str">
        <f>TEXT(InputData[[#This Row],[DATE]],"mmm")</f>
        <v>Feb</v>
      </c>
      <c r="J93" s="1">
        <f>WEEKNUM(InputData[[#This Row],[DATE]])</f>
        <v>6</v>
      </c>
    </row>
    <row r="94" spans="1:10" x14ac:dyDescent="0.3">
      <c r="A94" s="3">
        <v>44231</v>
      </c>
      <c r="B94" s="6" t="s">
        <v>86</v>
      </c>
      <c r="C94" s="4" t="s">
        <v>25</v>
      </c>
      <c r="D94" s="5">
        <v>8.33</v>
      </c>
      <c r="E94" s="1">
        <v>3</v>
      </c>
      <c r="F94" s="1">
        <f>InputData[[#This Row],[UNIT PRICE ($)]]*InputData[[#This Row],[QUANTITY]]</f>
        <v>24.990000000000002</v>
      </c>
      <c r="G94" s="1" t="str">
        <f>VLOOKUP(InputData[[#This Row],[CUSTOMER NAME]],Country[],2,0)</f>
        <v>India</v>
      </c>
      <c r="H94" s="1" t="str">
        <f>VLOOKUP(InputData[[#This Row],[CUSTOMER NAME]],Country[],3,0)</f>
        <v>South</v>
      </c>
      <c r="I94" s="1" t="str">
        <f>TEXT(InputData[[#This Row],[DATE]],"mmm")</f>
        <v>Feb</v>
      </c>
      <c r="J94" s="1">
        <f>WEEKNUM(InputData[[#This Row],[DATE]])</f>
        <v>6</v>
      </c>
    </row>
    <row r="95" spans="1:10" x14ac:dyDescent="0.3">
      <c r="A95" s="3">
        <v>44232</v>
      </c>
      <c r="B95" s="6" t="s">
        <v>60</v>
      </c>
      <c r="C95" s="4" t="s">
        <v>3</v>
      </c>
      <c r="D95" s="5">
        <v>80.94</v>
      </c>
      <c r="E95" s="1">
        <v>24</v>
      </c>
      <c r="F95" s="1">
        <f>InputData[[#This Row],[UNIT PRICE ($)]]*InputData[[#This Row],[QUANTITY]]</f>
        <v>1942.56</v>
      </c>
      <c r="G95" s="1" t="str">
        <f>VLOOKUP(InputData[[#This Row],[CUSTOMER NAME]],Country[],2,0)</f>
        <v>Nigeria</v>
      </c>
      <c r="H95" s="1" t="str">
        <f>VLOOKUP(InputData[[#This Row],[CUSTOMER NAME]],Country[],3,0)</f>
        <v>Export</v>
      </c>
      <c r="I95" s="1" t="str">
        <f>TEXT(InputData[[#This Row],[DATE]],"mmm")</f>
        <v>Feb</v>
      </c>
      <c r="J95" s="1">
        <f>WEEKNUM(InputData[[#This Row],[DATE]])</f>
        <v>6</v>
      </c>
    </row>
    <row r="96" spans="1:10" x14ac:dyDescent="0.3">
      <c r="A96" s="3">
        <v>44232</v>
      </c>
      <c r="B96" s="6" t="s">
        <v>109</v>
      </c>
      <c r="C96" s="4" t="s">
        <v>39</v>
      </c>
      <c r="D96" s="5">
        <v>42.55</v>
      </c>
      <c r="E96" s="1">
        <v>38</v>
      </c>
      <c r="F96" s="1">
        <f>InputData[[#This Row],[UNIT PRICE ($)]]*InputData[[#This Row],[QUANTITY]]</f>
        <v>1616.8999999999999</v>
      </c>
      <c r="G96" s="1" t="str">
        <f>VLOOKUP(InputData[[#This Row],[CUSTOMER NAME]],Country[],2,0)</f>
        <v>Pakistan</v>
      </c>
      <c r="H96" s="1" t="str">
        <f>VLOOKUP(InputData[[#This Row],[CUSTOMER NAME]],Country[],3,0)</f>
        <v>Export</v>
      </c>
      <c r="I96" s="1" t="str">
        <f>TEXT(InputData[[#This Row],[DATE]],"mmm")</f>
        <v>Feb</v>
      </c>
      <c r="J96" s="1">
        <f>WEEKNUM(InputData[[#This Row],[DATE]])</f>
        <v>6</v>
      </c>
    </row>
    <row r="97" spans="1:10" x14ac:dyDescent="0.3">
      <c r="A97" s="3">
        <v>44232</v>
      </c>
      <c r="B97" s="6" t="s">
        <v>70</v>
      </c>
      <c r="C97" s="4" t="s">
        <v>5</v>
      </c>
      <c r="D97" s="5">
        <v>155.61000000000001</v>
      </c>
      <c r="E97" s="1">
        <v>1</v>
      </c>
      <c r="F97" s="1">
        <f>InputData[[#This Row],[UNIT PRICE ($)]]*InputData[[#This Row],[QUANTITY]]</f>
        <v>155.61000000000001</v>
      </c>
      <c r="G97" s="1" t="str">
        <f>VLOOKUP(InputData[[#This Row],[CUSTOMER NAME]],Country[],2,0)</f>
        <v>Mexico</v>
      </c>
      <c r="H97" s="1" t="str">
        <f>VLOOKUP(InputData[[#This Row],[CUSTOMER NAME]],Country[],3,0)</f>
        <v>Export</v>
      </c>
      <c r="I97" s="1" t="str">
        <f>TEXT(InputData[[#This Row],[DATE]],"mmm")</f>
        <v>Feb</v>
      </c>
      <c r="J97" s="1">
        <f>WEEKNUM(InputData[[#This Row],[DATE]])</f>
        <v>6</v>
      </c>
    </row>
    <row r="98" spans="1:10" x14ac:dyDescent="0.3">
      <c r="A98" s="3">
        <v>44232</v>
      </c>
      <c r="B98" s="6" t="s">
        <v>75</v>
      </c>
      <c r="C98" s="4" t="s">
        <v>43</v>
      </c>
      <c r="D98" s="5">
        <v>83.08</v>
      </c>
      <c r="E98" s="1">
        <v>7</v>
      </c>
      <c r="F98" s="1">
        <f>InputData[[#This Row],[UNIT PRICE ($)]]*InputData[[#This Row],[QUANTITY]]</f>
        <v>581.55999999999995</v>
      </c>
      <c r="G98" s="1" t="str">
        <f>VLOOKUP(InputData[[#This Row],[CUSTOMER NAME]],Country[],2,0)</f>
        <v>Russia</v>
      </c>
      <c r="H98" s="1" t="str">
        <f>VLOOKUP(InputData[[#This Row],[CUSTOMER NAME]],Country[],3,0)</f>
        <v>Export</v>
      </c>
      <c r="I98" s="1" t="str">
        <f>TEXT(InputData[[#This Row],[DATE]],"mmm")</f>
        <v>Feb</v>
      </c>
      <c r="J98" s="1">
        <f>WEEKNUM(InputData[[#This Row],[DATE]])</f>
        <v>6</v>
      </c>
    </row>
    <row r="99" spans="1:10" x14ac:dyDescent="0.3">
      <c r="A99" s="3">
        <v>44232</v>
      </c>
      <c r="B99" s="6" t="s">
        <v>79</v>
      </c>
      <c r="C99" s="4" t="s">
        <v>43</v>
      </c>
      <c r="D99" s="5">
        <v>83.08</v>
      </c>
      <c r="E99" s="1">
        <v>9</v>
      </c>
      <c r="F99" s="1">
        <f>InputData[[#This Row],[UNIT PRICE ($)]]*InputData[[#This Row],[QUANTITY]]</f>
        <v>747.72</v>
      </c>
      <c r="G99" s="1" t="str">
        <f>VLOOKUP(InputData[[#This Row],[CUSTOMER NAME]],Country[],2,0)</f>
        <v>United Kingdom</v>
      </c>
      <c r="H99" s="1" t="str">
        <f>VLOOKUP(InputData[[#This Row],[CUSTOMER NAME]],Country[],3,0)</f>
        <v>Export</v>
      </c>
      <c r="I99" s="1" t="str">
        <f>TEXT(InputData[[#This Row],[DATE]],"mmm")</f>
        <v>Feb</v>
      </c>
      <c r="J99" s="1">
        <f>WEEKNUM(InputData[[#This Row],[DATE]])</f>
        <v>6</v>
      </c>
    </row>
    <row r="100" spans="1:10" x14ac:dyDescent="0.3">
      <c r="A100" s="3">
        <v>44232</v>
      </c>
      <c r="B100" s="6" t="s">
        <v>89</v>
      </c>
      <c r="C100" s="4" t="s">
        <v>18</v>
      </c>
      <c r="D100" s="5">
        <v>49.21</v>
      </c>
      <c r="E100" s="1">
        <v>6</v>
      </c>
      <c r="F100" s="1">
        <f>InputData[[#This Row],[UNIT PRICE ($)]]*InputData[[#This Row],[QUANTITY]]</f>
        <v>295.26</v>
      </c>
      <c r="G100" s="1" t="str">
        <f>VLOOKUP(InputData[[#This Row],[CUSTOMER NAME]],Country[],2,0)</f>
        <v>Mexico</v>
      </c>
      <c r="H100" s="1" t="str">
        <f>VLOOKUP(InputData[[#This Row],[CUSTOMER NAME]],Country[],3,0)</f>
        <v>Export</v>
      </c>
      <c r="I100" s="1" t="str">
        <f>TEXT(InputData[[#This Row],[DATE]],"mmm")</f>
        <v>Feb</v>
      </c>
      <c r="J100" s="1">
        <f>WEEKNUM(InputData[[#This Row],[DATE]])</f>
        <v>6</v>
      </c>
    </row>
    <row r="101" spans="1:10" x14ac:dyDescent="0.3">
      <c r="A101" s="3">
        <v>44233</v>
      </c>
      <c r="B101" s="6" t="s">
        <v>108</v>
      </c>
      <c r="C101" s="4" t="s">
        <v>9</v>
      </c>
      <c r="D101" s="5">
        <v>7.8599999999999994</v>
      </c>
      <c r="E101" s="1">
        <v>30</v>
      </c>
      <c r="F101" s="1">
        <f>InputData[[#This Row],[UNIT PRICE ($)]]*InputData[[#This Row],[QUANTITY]]</f>
        <v>235.79999999999998</v>
      </c>
      <c r="G101" s="1" t="str">
        <f>VLOOKUP(InputData[[#This Row],[CUSTOMER NAME]],Country[],2,0)</f>
        <v>India</v>
      </c>
      <c r="H101" s="1" t="str">
        <f>VLOOKUP(InputData[[#This Row],[CUSTOMER NAME]],Country[],3,0)</f>
        <v>North</v>
      </c>
      <c r="I101" s="1" t="str">
        <f>TEXT(InputData[[#This Row],[DATE]],"mmm")</f>
        <v>Feb</v>
      </c>
      <c r="J101" s="1">
        <f>WEEKNUM(InputData[[#This Row],[DATE]])</f>
        <v>6</v>
      </c>
    </row>
    <row r="102" spans="1:10" x14ac:dyDescent="0.3">
      <c r="A102" s="3">
        <v>44233</v>
      </c>
      <c r="B102" s="6" t="s">
        <v>81</v>
      </c>
      <c r="C102" s="4" t="s">
        <v>2</v>
      </c>
      <c r="D102" s="5">
        <v>142.80000000000001</v>
      </c>
      <c r="E102" s="1">
        <v>6</v>
      </c>
      <c r="F102" s="1">
        <f>InputData[[#This Row],[UNIT PRICE ($)]]*InputData[[#This Row],[QUANTITY]]</f>
        <v>856.80000000000007</v>
      </c>
      <c r="G102" s="1" t="str">
        <f>VLOOKUP(InputData[[#This Row],[CUSTOMER NAME]],Country[],2,0)</f>
        <v>India</v>
      </c>
      <c r="H102" s="1" t="str">
        <f>VLOOKUP(InputData[[#This Row],[CUSTOMER NAME]],Country[],3,0)</f>
        <v>East</v>
      </c>
      <c r="I102" s="1" t="str">
        <f>TEXT(InputData[[#This Row],[DATE]],"mmm")</f>
        <v>Feb</v>
      </c>
      <c r="J102" s="1">
        <f>WEEKNUM(InputData[[#This Row],[DATE]])</f>
        <v>6</v>
      </c>
    </row>
    <row r="103" spans="1:10" x14ac:dyDescent="0.3">
      <c r="A103" s="3">
        <v>44233</v>
      </c>
      <c r="B103" s="6" t="s">
        <v>88</v>
      </c>
      <c r="C103" s="4" t="s">
        <v>35</v>
      </c>
      <c r="D103" s="5">
        <v>6.7</v>
      </c>
      <c r="E103" s="1">
        <v>1</v>
      </c>
      <c r="F103" s="1">
        <f>InputData[[#This Row],[UNIT PRICE ($)]]*InputData[[#This Row],[QUANTITY]]</f>
        <v>6.7</v>
      </c>
      <c r="G103" s="1" t="str">
        <f>VLOOKUP(InputData[[#This Row],[CUSTOMER NAME]],Country[],2,0)</f>
        <v>India</v>
      </c>
      <c r="H103" s="1" t="str">
        <f>VLOOKUP(InputData[[#This Row],[CUSTOMER NAME]],Country[],3,0)</f>
        <v>South</v>
      </c>
      <c r="I103" s="1" t="str">
        <f>TEXT(InputData[[#This Row],[DATE]],"mmm")</f>
        <v>Feb</v>
      </c>
      <c r="J103" s="1">
        <f>WEEKNUM(InputData[[#This Row],[DATE]])</f>
        <v>6</v>
      </c>
    </row>
    <row r="104" spans="1:10" x14ac:dyDescent="0.3">
      <c r="A104" s="3">
        <v>44234</v>
      </c>
      <c r="B104" s="6" t="s">
        <v>67</v>
      </c>
      <c r="C104" s="4" t="s">
        <v>35</v>
      </c>
      <c r="D104" s="5">
        <v>6.7</v>
      </c>
      <c r="E104" s="1">
        <v>29</v>
      </c>
      <c r="F104" s="1">
        <f>InputData[[#This Row],[UNIT PRICE ($)]]*InputData[[#This Row],[QUANTITY]]</f>
        <v>194.3</v>
      </c>
      <c r="G104" s="1" t="str">
        <f>VLOOKUP(InputData[[#This Row],[CUSTOMER NAME]],Country[],2,0)</f>
        <v>United Kingdom</v>
      </c>
      <c r="H104" s="1" t="str">
        <f>VLOOKUP(InputData[[#This Row],[CUSTOMER NAME]],Country[],3,0)</f>
        <v>Export</v>
      </c>
      <c r="I104" s="1" t="str">
        <f>TEXT(InputData[[#This Row],[DATE]],"mmm")</f>
        <v>Feb</v>
      </c>
      <c r="J104" s="1">
        <f>WEEKNUM(InputData[[#This Row],[DATE]])</f>
        <v>7</v>
      </c>
    </row>
    <row r="105" spans="1:10" x14ac:dyDescent="0.3">
      <c r="A105" s="3">
        <v>44234</v>
      </c>
      <c r="B105" s="6" t="s">
        <v>84</v>
      </c>
      <c r="C105" s="4" t="s">
        <v>16</v>
      </c>
      <c r="D105" s="5">
        <v>16.64</v>
      </c>
      <c r="E105" s="1">
        <v>5</v>
      </c>
      <c r="F105" s="1">
        <f>InputData[[#This Row],[UNIT PRICE ($)]]*InputData[[#This Row],[QUANTITY]]</f>
        <v>83.2</v>
      </c>
      <c r="G105" s="1" t="str">
        <f>VLOOKUP(InputData[[#This Row],[CUSTOMER NAME]],Country[],2,0)</f>
        <v>Ethiopia</v>
      </c>
      <c r="H105" s="1" t="str">
        <f>VLOOKUP(InputData[[#This Row],[CUSTOMER NAME]],Country[],3,0)</f>
        <v>Export</v>
      </c>
      <c r="I105" s="1" t="str">
        <f>TEXT(InputData[[#This Row],[DATE]],"mmm")</f>
        <v>Feb</v>
      </c>
      <c r="J105" s="1">
        <f>WEEKNUM(InputData[[#This Row],[DATE]])</f>
        <v>7</v>
      </c>
    </row>
    <row r="106" spans="1:10" x14ac:dyDescent="0.3">
      <c r="A106" s="3">
        <v>44235</v>
      </c>
      <c r="B106" s="6" t="s">
        <v>62</v>
      </c>
      <c r="C106" s="4" t="s">
        <v>4</v>
      </c>
      <c r="D106" s="5">
        <v>48.84</v>
      </c>
      <c r="E106" s="1">
        <v>3</v>
      </c>
      <c r="F106" s="1">
        <f>InputData[[#This Row],[UNIT PRICE ($)]]*InputData[[#This Row],[QUANTITY]]</f>
        <v>146.52000000000001</v>
      </c>
      <c r="G106" s="1" t="str">
        <f>VLOOKUP(InputData[[#This Row],[CUSTOMER NAME]],Country[],2,0)</f>
        <v>India</v>
      </c>
      <c r="H106" s="1" t="str">
        <f>VLOOKUP(InputData[[#This Row],[CUSTOMER NAME]],Country[],3,0)</f>
        <v>Northeast</v>
      </c>
      <c r="I106" s="1" t="str">
        <f>TEXT(InputData[[#This Row],[DATE]],"mmm")</f>
        <v>Feb</v>
      </c>
      <c r="J106" s="1">
        <f>WEEKNUM(InputData[[#This Row],[DATE]])</f>
        <v>7</v>
      </c>
    </row>
    <row r="107" spans="1:10" x14ac:dyDescent="0.3">
      <c r="A107" s="3">
        <v>44235</v>
      </c>
      <c r="B107" s="6" t="s">
        <v>109</v>
      </c>
      <c r="C107" s="4" t="s">
        <v>5</v>
      </c>
      <c r="D107" s="5">
        <v>155.61000000000001</v>
      </c>
      <c r="E107" s="1">
        <v>11</v>
      </c>
      <c r="F107" s="1">
        <f>InputData[[#This Row],[UNIT PRICE ($)]]*InputData[[#This Row],[QUANTITY]]</f>
        <v>1711.71</v>
      </c>
      <c r="G107" s="1" t="str">
        <f>VLOOKUP(InputData[[#This Row],[CUSTOMER NAME]],Country[],2,0)</f>
        <v>Pakistan</v>
      </c>
      <c r="H107" s="1" t="str">
        <f>VLOOKUP(InputData[[#This Row],[CUSTOMER NAME]],Country[],3,0)</f>
        <v>Export</v>
      </c>
      <c r="I107" s="1" t="str">
        <f>TEXT(InputData[[#This Row],[DATE]],"mmm")</f>
        <v>Feb</v>
      </c>
      <c r="J107" s="1">
        <f>WEEKNUM(InputData[[#This Row],[DATE]])</f>
        <v>7</v>
      </c>
    </row>
    <row r="108" spans="1:10" x14ac:dyDescent="0.3">
      <c r="A108" s="3">
        <v>44235</v>
      </c>
      <c r="B108" s="6" t="s">
        <v>65</v>
      </c>
      <c r="C108" s="4" t="s">
        <v>40</v>
      </c>
      <c r="D108" s="5">
        <v>115.2</v>
      </c>
      <c r="E108" s="1">
        <v>39</v>
      </c>
      <c r="F108" s="1">
        <f>InputData[[#This Row],[UNIT PRICE ($)]]*InputData[[#This Row],[QUANTITY]]</f>
        <v>4492.8</v>
      </c>
      <c r="G108" s="1" t="str">
        <f>VLOOKUP(InputData[[#This Row],[CUSTOMER NAME]],Country[],2,0)</f>
        <v>Pakistan</v>
      </c>
      <c r="H108" s="1" t="str">
        <f>VLOOKUP(InputData[[#This Row],[CUSTOMER NAME]],Country[],3,0)</f>
        <v>Export</v>
      </c>
      <c r="I108" s="1" t="str">
        <f>TEXT(InputData[[#This Row],[DATE]],"mmm")</f>
        <v>Feb</v>
      </c>
      <c r="J108" s="1">
        <f>WEEKNUM(InputData[[#This Row],[DATE]])</f>
        <v>7</v>
      </c>
    </row>
    <row r="109" spans="1:10" x14ac:dyDescent="0.3">
      <c r="A109" s="3">
        <v>44235</v>
      </c>
      <c r="B109" s="6" t="s">
        <v>65</v>
      </c>
      <c r="C109" s="4" t="s">
        <v>30</v>
      </c>
      <c r="D109" s="5">
        <v>201.28</v>
      </c>
      <c r="E109" s="1">
        <v>12</v>
      </c>
      <c r="F109" s="1">
        <f>InputData[[#This Row],[UNIT PRICE ($)]]*InputData[[#This Row],[QUANTITY]]</f>
        <v>2415.36</v>
      </c>
      <c r="G109" s="1" t="str">
        <f>VLOOKUP(InputData[[#This Row],[CUSTOMER NAME]],Country[],2,0)</f>
        <v>Pakistan</v>
      </c>
      <c r="H109" s="1" t="str">
        <f>VLOOKUP(InputData[[#This Row],[CUSTOMER NAME]],Country[],3,0)</f>
        <v>Export</v>
      </c>
      <c r="I109" s="1" t="str">
        <f>TEXT(InputData[[#This Row],[DATE]],"mmm")</f>
        <v>Feb</v>
      </c>
      <c r="J109" s="1">
        <f>WEEKNUM(InputData[[#This Row],[DATE]])</f>
        <v>7</v>
      </c>
    </row>
    <row r="110" spans="1:10" x14ac:dyDescent="0.3">
      <c r="A110" s="3">
        <v>44236</v>
      </c>
      <c r="B110" s="6" t="s">
        <v>75</v>
      </c>
      <c r="C110" s="4" t="s">
        <v>34</v>
      </c>
      <c r="D110" s="5">
        <v>58.3</v>
      </c>
      <c r="E110" s="1">
        <v>14</v>
      </c>
      <c r="F110" s="1">
        <f>InputData[[#This Row],[UNIT PRICE ($)]]*InputData[[#This Row],[QUANTITY]]</f>
        <v>816.19999999999993</v>
      </c>
      <c r="G110" s="1" t="str">
        <f>VLOOKUP(InputData[[#This Row],[CUSTOMER NAME]],Country[],2,0)</f>
        <v>Russia</v>
      </c>
      <c r="H110" s="1" t="str">
        <f>VLOOKUP(InputData[[#This Row],[CUSTOMER NAME]],Country[],3,0)</f>
        <v>Export</v>
      </c>
      <c r="I110" s="1" t="str">
        <f>TEXT(InputData[[#This Row],[DATE]],"mmm")</f>
        <v>Feb</v>
      </c>
      <c r="J110" s="1">
        <f>WEEKNUM(InputData[[#This Row],[DATE]])</f>
        <v>7</v>
      </c>
    </row>
    <row r="111" spans="1:10" x14ac:dyDescent="0.3">
      <c r="A111" s="3">
        <v>44236</v>
      </c>
      <c r="B111" s="6" t="s">
        <v>75</v>
      </c>
      <c r="C111" s="4" t="s">
        <v>21</v>
      </c>
      <c r="D111" s="5">
        <v>162.54</v>
      </c>
      <c r="E111" s="1">
        <v>32</v>
      </c>
      <c r="F111" s="1">
        <f>InputData[[#This Row],[UNIT PRICE ($)]]*InputData[[#This Row],[QUANTITY]]</f>
        <v>5201.28</v>
      </c>
      <c r="G111" s="1" t="str">
        <f>VLOOKUP(InputData[[#This Row],[CUSTOMER NAME]],Country[],2,0)</f>
        <v>Russia</v>
      </c>
      <c r="H111" s="1" t="str">
        <f>VLOOKUP(InputData[[#This Row],[CUSTOMER NAME]],Country[],3,0)</f>
        <v>Export</v>
      </c>
      <c r="I111" s="1" t="str">
        <f>TEXT(InputData[[#This Row],[DATE]],"mmm")</f>
        <v>Feb</v>
      </c>
      <c r="J111" s="1">
        <f>WEEKNUM(InputData[[#This Row],[DATE]])</f>
        <v>7</v>
      </c>
    </row>
    <row r="112" spans="1:10" x14ac:dyDescent="0.3">
      <c r="A112" s="3">
        <v>44236</v>
      </c>
      <c r="B112" s="6" t="s">
        <v>89</v>
      </c>
      <c r="C112" s="4" t="s">
        <v>32</v>
      </c>
      <c r="D112" s="5">
        <v>117.48</v>
      </c>
      <c r="E112" s="1">
        <v>14</v>
      </c>
      <c r="F112" s="1">
        <f>InputData[[#This Row],[UNIT PRICE ($)]]*InputData[[#This Row],[QUANTITY]]</f>
        <v>1644.72</v>
      </c>
      <c r="G112" s="1" t="str">
        <f>VLOOKUP(InputData[[#This Row],[CUSTOMER NAME]],Country[],2,0)</f>
        <v>Mexico</v>
      </c>
      <c r="H112" s="1" t="str">
        <f>VLOOKUP(InputData[[#This Row],[CUSTOMER NAME]],Country[],3,0)</f>
        <v>Export</v>
      </c>
      <c r="I112" s="1" t="str">
        <f>TEXT(InputData[[#This Row],[DATE]],"mmm")</f>
        <v>Feb</v>
      </c>
      <c r="J112" s="1">
        <f>WEEKNUM(InputData[[#This Row],[DATE]])</f>
        <v>7</v>
      </c>
    </row>
    <row r="113" spans="1:10" x14ac:dyDescent="0.3">
      <c r="A113" s="3">
        <v>44237</v>
      </c>
      <c r="B113" s="6" t="s">
        <v>63</v>
      </c>
      <c r="C113" s="4" t="s">
        <v>19</v>
      </c>
      <c r="D113" s="5">
        <v>210</v>
      </c>
      <c r="E113" s="1">
        <v>4</v>
      </c>
      <c r="F113" s="1">
        <f>InputData[[#This Row],[UNIT PRICE ($)]]*InputData[[#This Row],[QUANTITY]]</f>
        <v>840</v>
      </c>
      <c r="G113" s="1" t="str">
        <f>VLOOKUP(InputData[[#This Row],[CUSTOMER NAME]],Country[],2,0)</f>
        <v>Saudi Arabia</v>
      </c>
      <c r="H113" s="1" t="str">
        <f>VLOOKUP(InputData[[#This Row],[CUSTOMER NAME]],Country[],3,0)</f>
        <v>Export</v>
      </c>
      <c r="I113" s="1" t="str">
        <f>TEXT(InputData[[#This Row],[DATE]],"mmm")</f>
        <v>Feb</v>
      </c>
      <c r="J113" s="1">
        <f>WEEKNUM(InputData[[#This Row],[DATE]])</f>
        <v>7</v>
      </c>
    </row>
    <row r="114" spans="1:10" x14ac:dyDescent="0.3">
      <c r="A114" s="3">
        <v>44237</v>
      </c>
      <c r="B114" s="6" t="s">
        <v>78</v>
      </c>
      <c r="C114" s="4" t="s">
        <v>8</v>
      </c>
      <c r="D114" s="5">
        <v>94.62</v>
      </c>
      <c r="E114" s="1">
        <v>38</v>
      </c>
      <c r="F114" s="1">
        <f>InputData[[#This Row],[UNIT PRICE ($)]]*InputData[[#This Row],[QUANTITY]]</f>
        <v>3595.5600000000004</v>
      </c>
      <c r="G114" s="1" t="str">
        <f>VLOOKUP(InputData[[#This Row],[CUSTOMER NAME]],Country[],2,0)</f>
        <v>India</v>
      </c>
      <c r="H114" s="1" t="str">
        <f>VLOOKUP(InputData[[#This Row],[CUSTOMER NAME]],Country[],3,0)</f>
        <v>Central</v>
      </c>
      <c r="I114" s="1" t="str">
        <f>TEXT(InputData[[#This Row],[DATE]],"mmm")</f>
        <v>Feb</v>
      </c>
      <c r="J114" s="1">
        <f>WEEKNUM(InputData[[#This Row],[DATE]])</f>
        <v>7</v>
      </c>
    </row>
    <row r="115" spans="1:10" x14ac:dyDescent="0.3">
      <c r="A115" s="3">
        <v>44239</v>
      </c>
      <c r="B115" s="6" t="s">
        <v>60</v>
      </c>
      <c r="C115" s="4" t="s">
        <v>23</v>
      </c>
      <c r="D115" s="5">
        <v>149.46</v>
      </c>
      <c r="E115" s="1">
        <v>9</v>
      </c>
      <c r="F115" s="1">
        <f>InputData[[#This Row],[UNIT PRICE ($)]]*InputData[[#This Row],[QUANTITY]]</f>
        <v>1345.14</v>
      </c>
      <c r="G115" s="1" t="str">
        <f>VLOOKUP(InputData[[#This Row],[CUSTOMER NAME]],Country[],2,0)</f>
        <v>Nigeria</v>
      </c>
      <c r="H115" s="1" t="str">
        <f>VLOOKUP(InputData[[#This Row],[CUSTOMER NAME]],Country[],3,0)</f>
        <v>Export</v>
      </c>
      <c r="I115" s="1" t="str">
        <f>TEXT(InputData[[#This Row],[DATE]],"mmm")</f>
        <v>Feb</v>
      </c>
      <c r="J115" s="1">
        <f>WEEKNUM(InputData[[#This Row],[DATE]])</f>
        <v>7</v>
      </c>
    </row>
    <row r="116" spans="1:10" x14ac:dyDescent="0.3">
      <c r="A116" s="3">
        <v>44239</v>
      </c>
      <c r="B116" s="6" t="s">
        <v>110</v>
      </c>
      <c r="C116" s="4" t="s">
        <v>10</v>
      </c>
      <c r="D116" s="5">
        <v>164.28</v>
      </c>
      <c r="E116" s="1">
        <v>13</v>
      </c>
      <c r="F116" s="1">
        <f>InputData[[#This Row],[UNIT PRICE ($)]]*InputData[[#This Row],[QUANTITY]]</f>
        <v>2135.64</v>
      </c>
      <c r="G116" s="1" t="str">
        <f>VLOOKUP(InputData[[#This Row],[CUSTOMER NAME]],Country[],2,0)</f>
        <v>India</v>
      </c>
      <c r="H116" s="1" t="str">
        <f>VLOOKUP(InputData[[#This Row],[CUSTOMER NAME]],Country[],3,0)</f>
        <v>Western</v>
      </c>
      <c r="I116" s="1" t="str">
        <f>TEXT(InputData[[#This Row],[DATE]],"mmm")</f>
        <v>Feb</v>
      </c>
      <c r="J116" s="1">
        <f>WEEKNUM(InputData[[#This Row],[DATE]])</f>
        <v>7</v>
      </c>
    </row>
    <row r="117" spans="1:10" x14ac:dyDescent="0.3">
      <c r="A117" s="3">
        <v>44239</v>
      </c>
      <c r="B117" s="6" t="s">
        <v>74</v>
      </c>
      <c r="C117" s="4" t="s">
        <v>8</v>
      </c>
      <c r="D117" s="5">
        <v>94.62</v>
      </c>
      <c r="E117" s="1">
        <v>7</v>
      </c>
      <c r="F117" s="1">
        <f>InputData[[#This Row],[UNIT PRICE ($)]]*InputData[[#This Row],[QUANTITY]]</f>
        <v>662.34</v>
      </c>
      <c r="G117" s="1" t="str">
        <f>VLOOKUP(InputData[[#This Row],[CUSTOMER NAME]],Country[],2,0)</f>
        <v>Brazil</v>
      </c>
      <c r="H117" s="1" t="str">
        <f>VLOOKUP(InputData[[#This Row],[CUSTOMER NAME]],Country[],3,0)</f>
        <v>Export</v>
      </c>
      <c r="I117" s="1" t="str">
        <f>TEXT(InputData[[#This Row],[DATE]],"mmm")</f>
        <v>Feb</v>
      </c>
      <c r="J117" s="1">
        <f>WEEKNUM(InputData[[#This Row],[DATE]])</f>
        <v>7</v>
      </c>
    </row>
    <row r="118" spans="1:10" x14ac:dyDescent="0.3">
      <c r="A118" s="3">
        <v>44240</v>
      </c>
      <c r="B118" s="6" t="s">
        <v>110</v>
      </c>
      <c r="C118" s="4" t="s">
        <v>3</v>
      </c>
      <c r="D118" s="5">
        <v>80.94</v>
      </c>
      <c r="E118" s="1">
        <v>17</v>
      </c>
      <c r="F118" s="1">
        <f>InputData[[#This Row],[UNIT PRICE ($)]]*InputData[[#This Row],[QUANTITY]]</f>
        <v>1375.98</v>
      </c>
      <c r="G118" s="1" t="str">
        <f>VLOOKUP(InputData[[#This Row],[CUSTOMER NAME]],Country[],2,0)</f>
        <v>India</v>
      </c>
      <c r="H118" s="1" t="str">
        <f>VLOOKUP(InputData[[#This Row],[CUSTOMER NAME]],Country[],3,0)</f>
        <v>Western</v>
      </c>
      <c r="I118" s="1" t="str">
        <f>TEXT(InputData[[#This Row],[DATE]],"mmm")</f>
        <v>Feb</v>
      </c>
      <c r="J118" s="1">
        <f>WEEKNUM(InputData[[#This Row],[DATE]])</f>
        <v>7</v>
      </c>
    </row>
    <row r="119" spans="1:10" x14ac:dyDescent="0.3">
      <c r="A119" s="3">
        <v>44240</v>
      </c>
      <c r="B119" s="6" t="s">
        <v>113</v>
      </c>
      <c r="C119" s="4" t="s">
        <v>5</v>
      </c>
      <c r="D119" s="5">
        <v>155.61000000000001</v>
      </c>
      <c r="E119" s="1">
        <v>35</v>
      </c>
      <c r="F119" s="1">
        <f>InputData[[#This Row],[UNIT PRICE ($)]]*InputData[[#This Row],[QUANTITY]]</f>
        <v>5446.35</v>
      </c>
      <c r="G119" s="1" t="str">
        <f>VLOOKUP(InputData[[#This Row],[CUSTOMER NAME]],Country[],2,0)</f>
        <v>Pakistan</v>
      </c>
      <c r="H119" s="1" t="str">
        <f>VLOOKUP(InputData[[#This Row],[CUSTOMER NAME]],Country[],3,0)</f>
        <v>Export</v>
      </c>
      <c r="I119" s="1" t="str">
        <f>TEXT(InputData[[#This Row],[DATE]],"mmm")</f>
        <v>Feb</v>
      </c>
      <c r="J119" s="1">
        <f>WEEKNUM(InputData[[#This Row],[DATE]])</f>
        <v>7</v>
      </c>
    </row>
    <row r="120" spans="1:10" x14ac:dyDescent="0.3">
      <c r="A120" s="3">
        <v>44241</v>
      </c>
      <c r="B120" s="6" t="s">
        <v>60</v>
      </c>
      <c r="C120" s="4" t="s">
        <v>28</v>
      </c>
      <c r="D120" s="5">
        <v>41.81</v>
      </c>
      <c r="E120" s="1">
        <v>3</v>
      </c>
      <c r="F120" s="1">
        <f>InputData[[#This Row],[UNIT PRICE ($)]]*InputData[[#This Row],[QUANTITY]]</f>
        <v>125.43</v>
      </c>
      <c r="G120" s="1" t="str">
        <f>VLOOKUP(InputData[[#This Row],[CUSTOMER NAME]],Country[],2,0)</f>
        <v>Nigeria</v>
      </c>
      <c r="H120" s="1" t="str">
        <f>VLOOKUP(InputData[[#This Row],[CUSTOMER NAME]],Country[],3,0)</f>
        <v>Export</v>
      </c>
      <c r="I120" s="1" t="str">
        <f>TEXT(InputData[[#This Row],[DATE]],"mmm")</f>
        <v>Feb</v>
      </c>
      <c r="J120" s="1">
        <f>WEEKNUM(InputData[[#This Row],[DATE]])</f>
        <v>8</v>
      </c>
    </row>
    <row r="121" spans="1:10" x14ac:dyDescent="0.3">
      <c r="A121" s="3">
        <v>44241</v>
      </c>
      <c r="B121" s="6" t="s">
        <v>80</v>
      </c>
      <c r="C121" s="4" t="s">
        <v>34</v>
      </c>
      <c r="D121" s="5">
        <v>58.3</v>
      </c>
      <c r="E121" s="1">
        <v>8</v>
      </c>
      <c r="F121" s="1">
        <f>InputData[[#This Row],[UNIT PRICE ($)]]*InputData[[#This Row],[QUANTITY]]</f>
        <v>466.4</v>
      </c>
      <c r="G121" s="1" t="str">
        <f>VLOOKUP(InputData[[#This Row],[CUSTOMER NAME]],Country[],2,0)</f>
        <v>South Africa</v>
      </c>
      <c r="H121" s="1" t="str">
        <f>VLOOKUP(InputData[[#This Row],[CUSTOMER NAME]],Country[],3,0)</f>
        <v>Export</v>
      </c>
      <c r="I121" s="1" t="str">
        <f>TEXT(InputData[[#This Row],[DATE]],"mmm")</f>
        <v>Feb</v>
      </c>
      <c r="J121" s="1">
        <f>WEEKNUM(InputData[[#This Row],[DATE]])</f>
        <v>8</v>
      </c>
    </row>
    <row r="122" spans="1:10" x14ac:dyDescent="0.3">
      <c r="A122" s="3">
        <v>44241</v>
      </c>
      <c r="B122" s="6" t="s">
        <v>89</v>
      </c>
      <c r="C122" s="4" t="s">
        <v>26</v>
      </c>
      <c r="D122" s="5">
        <v>24.66</v>
      </c>
      <c r="E122" s="1">
        <v>8</v>
      </c>
      <c r="F122" s="1">
        <f>InputData[[#This Row],[UNIT PRICE ($)]]*InputData[[#This Row],[QUANTITY]]</f>
        <v>197.28</v>
      </c>
      <c r="G122" s="1" t="str">
        <f>VLOOKUP(InputData[[#This Row],[CUSTOMER NAME]],Country[],2,0)</f>
        <v>Mexico</v>
      </c>
      <c r="H122" s="1" t="str">
        <f>VLOOKUP(InputData[[#This Row],[CUSTOMER NAME]],Country[],3,0)</f>
        <v>Export</v>
      </c>
      <c r="I122" s="1" t="str">
        <f>TEXT(InputData[[#This Row],[DATE]],"mmm")</f>
        <v>Feb</v>
      </c>
      <c r="J122" s="1">
        <f>WEEKNUM(InputData[[#This Row],[DATE]])</f>
        <v>8</v>
      </c>
    </row>
    <row r="123" spans="1:10" x14ac:dyDescent="0.3">
      <c r="A123" s="3">
        <v>44242</v>
      </c>
      <c r="B123" s="6" t="s">
        <v>60</v>
      </c>
      <c r="C123" s="4" t="s">
        <v>29</v>
      </c>
      <c r="D123" s="5">
        <v>53.11</v>
      </c>
      <c r="E123" s="1">
        <v>28</v>
      </c>
      <c r="F123" s="1">
        <f>InputData[[#This Row],[UNIT PRICE ($)]]*InputData[[#This Row],[QUANTITY]]</f>
        <v>1487.08</v>
      </c>
      <c r="G123" s="1" t="str">
        <f>VLOOKUP(InputData[[#This Row],[CUSTOMER NAME]],Country[],2,0)</f>
        <v>Nigeria</v>
      </c>
      <c r="H123" s="1" t="str">
        <f>VLOOKUP(InputData[[#This Row],[CUSTOMER NAME]],Country[],3,0)</f>
        <v>Export</v>
      </c>
      <c r="I123" s="1" t="str">
        <f>TEXT(InputData[[#This Row],[DATE]],"mmm")</f>
        <v>Feb</v>
      </c>
      <c r="J123" s="1">
        <f>WEEKNUM(InputData[[#This Row],[DATE]])</f>
        <v>8</v>
      </c>
    </row>
    <row r="124" spans="1:10" x14ac:dyDescent="0.3">
      <c r="A124" s="3">
        <v>44242</v>
      </c>
      <c r="B124" s="6" t="s">
        <v>65</v>
      </c>
      <c r="C124" s="4" t="s">
        <v>27</v>
      </c>
      <c r="D124" s="5">
        <v>57.120000000000005</v>
      </c>
      <c r="E124" s="1">
        <v>4</v>
      </c>
      <c r="F124" s="1">
        <f>InputData[[#This Row],[UNIT PRICE ($)]]*InputData[[#This Row],[QUANTITY]]</f>
        <v>228.48000000000002</v>
      </c>
      <c r="G124" s="1" t="str">
        <f>VLOOKUP(InputData[[#This Row],[CUSTOMER NAME]],Country[],2,0)</f>
        <v>Pakistan</v>
      </c>
      <c r="H124" s="1" t="str">
        <f>VLOOKUP(InputData[[#This Row],[CUSTOMER NAME]],Country[],3,0)</f>
        <v>Export</v>
      </c>
      <c r="I124" s="1" t="str">
        <f>TEXT(InputData[[#This Row],[DATE]],"mmm")</f>
        <v>Feb</v>
      </c>
      <c r="J124" s="1">
        <f>WEEKNUM(InputData[[#This Row],[DATE]])</f>
        <v>8</v>
      </c>
    </row>
    <row r="125" spans="1:10" x14ac:dyDescent="0.3">
      <c r="A125" s="3">
        <v>44243</v>
      </c>
      <c r="B125" s="6" t="s">
        <v>110</v>
      </c>
      <c r="C125" s="4" t="s">
        <v>15</v>
      </c>
      <c r="D125" s="5">
        <v>15.719999999999999</v>
      </c>
      <c r="E125" s="1">
        <v>26</v>
      </c>
      <c r="F125" s="1">
        <f>InputData[[#This Row],[UNIT PRICE ($)]]*InputData[[#This Row],[QUANTITY]]</f>
        <v>408.71999999999997</v>
      </c>
      <c r="G125" s="1" t="str">
        <f>VLOOKUP(InputData[[#This Row],[CUSTOMER NAME]],Country[],2,0)</f>
        <v>India</v>
      </c>
      <c r="H125" s="1" t="str">
        <f>VLOOKUP(InputData[[#This Row],[CUSTOMER NAME]],Country[],3,0)</f>
        <v>Western</v>
      </c>
      <c r="I125" s="1" t="str">
        <f>TEXT(InputData[[#This Row],[DATE]],"mmm")</f>
        <v>Feb</v>
      </c>
      <c r="J125" s="1">
        <f>WEEKNUM(InputData[[#This Row],[DATE]])</f>
        <v>8</v>
      </c>
    </row>
    <row r="126" spans="1:10" x14ac:dyDescent="0.3">
      <c r="A126" s="3">
        <v>44243</v>
      </c>
      <c r="B126" s="6" t="s">
        <v>116</v>
      </c>
      <c r="C126" s="4" t="s">
        <v>32</v>
      </c>
      <c r="D126" s="5">
        <v>117.48</v>
      </c>
      <c r="E126" s="1">
        <v>1</v>
      </c>
      <c r="F126" s="1">
        <f>InputData[[#This Row],[UNIT PRICE ($)]]*InputData[[#This Row],[QUANTITY]]</f>
        <v>117.48</v>
      </c>
      <c r="G126" s="1" t="str">
        <f>VLOOKUP(InputData[[#This Row],[CUSTOMER NAME]],Country[],2,0)</f>
        <v>Germany</v>
      </c>
      <c r="H126" s="1" t="str">
        <f>VLOOKUP(InputData[[#This Row],[CUSTOMER NAME]],Country[],3,0)</f>
        <v>Export</v>
      </c>
      <c r="I126" s="1" t="str">
        <f>TEXT(InputData[[#This Row],[DATE]],"mmm")</f>
        <v>Feb</v>
      </c>
      <c r="J126" s="1">
        <f>WEEKNUM(InputData[[#This Row],[DATE]])</f>
        <v>8</v>
      </c>
    </row>
    <row r="127" spans="1:10" x14ac:dyDescent="0.3">
      <c r="A127" s="3">
        <v>44244</v>
      </c>
      <c r="B127" s="6" t="s">
        <v>74</v>
      </c>
      <c r="C127" s="4" t="s">
        <v>43</v>
      </c>
      <c r="D127" s="5">
        <v>83.08</v>
      </c>
      <c r="E127" s="1">
        <v>19</v>
      </c>
      <c r="F127" s="1">
        <f>InputData[[#This Row],[UNIT PRICE ($)]]*InputData[[#This Row],[QUANTITY]]</f>
        <v>1578.52</v>
      </c>
      <c r="G127" s="1" t="str">
        <f>VLOOKUP(InputData[[#This Row],[CUSTOMER NAME]],Country[],2,0)</f>
        <v>Brazil</v>
      </c>
      <c r="H127" s="1" t="str">
        <f>VLOOKUP(InputData[[#This Row],[CUSTOMER NAME]],Country[],3,0)</f>
        <v>Export</v>
      </c>
      <c r="I127" s="1" t="str">
        <f>TEXT(InputData[[#This Row],[DATE]],"mmm")</f>
        <v>Feb</v>
      </c>
      <c r="J127" s="1">
        <f>WEEKNUM(InputData[[#This Row],[DATE]])</f>
        <v>8</v>
      </c>
    </row>
    <row r="128" spans="1:10" x14ac:dyDescent="0.3">
      <c r="A128" s="3">
        <v>44244</v>
      </c>
      <c r="B128" s="6" t="s">
        <v>74</v>
      </c>
      <c r="C128" s="4" t="s">
        <v>33</v>
      </c>
      <c r="D128" s="5">
        <v>119.7</v>
      </c>
      <c r="E128" s="1">
        <v>19</v>
      </c>
      <c r="F128" s="1">
        <f>InputData[[#This Row],[UNIT PRICE ($)]]*InputData[[#This Row],[QUANTITY]]</f>
        <v>2274.3000000000002</v>
      </c>
      <c r="G128" s="1" t="str">
        <f>VLOOKUP(InputData[[#This Row],[CUSTOMER NAME]],Country[],2,0)</f>
        <v>Brazil</v>
      </c>
      <c r="H128" s="1" t="str">
        <f>VLOOKUP(InputData[[#This Row],[CUSTOMER NAME]],Country[],3,0)</f>
        <v>Export</v>
      </c>
      <c r="I128" s="1" t="str">
        <f>TEXT(InputData[[#This Row],[DATE]],"mmm")</f>
        <v>Feb</v>
      </c>
      <c r="J128" s="1">
        <f>WEEKNUM(InputData[[#This Row],[DATE]])</f>
        <v>8</v>
      </c>
    </row>
    <row r="129" spans="1:10" x14ac:dyDescent="0.3">
      <c r="A129" s="3">
        <v>44244</v>
      </c>
      <c r="B129" s="6" t="s">
        <v>83</v>
      </c>
      <c r="C129" s="4" t="s">
        <v>44</v>
      </c>
      <c r="D129" s="5">
        <v>82.08</v>
      </c>
      <c r="E129" s="1">
        <v>2</v>
      </c>
      <c r="F129" s="1">
        <f>InputData[[#This Row],[UNIT PRICE ($)]]*InputData[[#This Row],[QUANTITY]]</f>
        <v>164.16</v>
      </c>
      <c r="G129" s="1" t="str">
        <f>VLOOKUP(InputData[[#This Row],[CUSTOMER NAME]],Country[],2,0)</f>
        <v>India</v>
      </c>
      <c r="H129" s="1" t="str">
        <f>VLOOKUP(InputData[[#This Row],[CUSTOMER NAME]],Country[],3,0)</f>
        <v>North</v>
      </c>
      <c r="I129" s="1" t="str">
        <f>TEXT(InputData[[#This Row],[DATE]],"mmm")</f>
        <v>Feb</v>
      </c>
      <c r="J129" s="1">
        <f>WEEKNUM(InputData[[#This Row],[DATE]])</f>
        <v>8</v>
      </c>
    </row>
    <row r="130" spans="1:10" x14ac:dyDescent="0.3">
      <c r="A130" s="3">
        <v>44245</v>
      </c>
      <c r="B130" s="6" t="s">
        <v>74</v>
      </c>
      <c r="C130" s="4" t="s">
        <v>15</v>
      </c>
      <c r="D130" s="5">
        <v>15.719999999999999</v>
      </c>
      <c r="E130" s="1">
        <v>6</v>
      </c>
      <c r="F130" s="1">
        <f>InputData[[#This Row],[UNIT PRICE ($)]]*InputData[[#This Row],[QUANTITY]]</f>
        <v>94.32</v>
      </c>
      <c r="G130" s="1" t="str">
        <f>VLOOKUP(InputData[[#This Row],[CUSTOMER NAME]],Country[],2,0)</f>
        <v>Brazil</v>
      </c>
      <c r="H130" s="1" t="str">
        <f>VLOOKUP(InputData[[#This Row],[CUSTOMER NAME]],Country[],3,0)</f>
        <v>Export</v>
      </c>
      <c r="I130" s="1" t="str">
        <f>TEXT(InputData[[#This Row],[DATE]],"mmm")</f>
        <v>Feb</v>
      </c>
      <c r="J130" s="1">
        <f>WEEKNUM(InputData[[#This Row],[DATE]])</f>
        <v>8</v>
      </c>
    </row>
    <row r="131" spans="1:10" x14ac:dyDescent="0.3">
      <c r="A131" s="3">
        <v>44246</v>
      </c>
      <c r="B131" s="6" t="s">
        <v>110</v>
      </c>
      <c r="C131" s="4" t="s">
        <v>2</v>
      </c>
      <c r="D131" s="5">
        <v>142.80000000000001</v>
      </c>
      <c r="E131" s="1">
        <v>13</v>
      </c>
      <c r="F131" s="1">
        <f>InputData[[#This Row],[UNIT PRICE ($)]]*InputData[[#This Row],[QUANTITY]]</f>
        <v>1856.4</v>
      </c>
      <c r="G131" s="1" t="str">
        <f>VLOOKUP(InputData[[#This Row],[CUSTOMER NAME]],Country[],2,0)</f>
        <v>India</v>
      </c>
      <c r="H131" s="1" t="str">
        <f>VLOOKUP(InputData[[#This Row],[CUSTOMER NAME]],Country[],3,0)</f>
        <v>Western</v>
      </c>
      <c r="I131" s="1" t="str">
        <f>TEXT(InputData[[#This Row],[DATE]],"mmm")</f>
        <v>Feb</v>
      </c>
      <c r="J131" s="1">
        <f>WEEKNUM(InputData[[#This Row],[DATE]])</f>
        <v>8</v>
      </c>
    </row>
    <row r="132" spans="1:10" x14ac:dyDescent="0.3">
      <c r="A132" s="3">
        <v>44247</v>
      </c>
      <c r="B132" s="6" t="s">
        <v>81</v>
      </c>
      <c r="C132" s="4" t="s">
        <v>12</v>
      </c>
      <c r="D132" s="5">
        <v>94.17</v>
      </c>
      <c r="E132" s="1">
        <v>6</v>
      </c>
      <c r="F132" s="1">
        <f>InputData[[#This Row],[UNIT PRICE ($)]]*InputData[[#This Row],[QUANTITY]]</f>
        <v>565.02</v>
      </c>
      <c r="G132" s="1" t="str">
        <f>VLOOKUP(InputData[[#This Row],[CUSTOMER NAME]],Country[],2,0)</f>
        <v>India</v>
      </c>
      <c r="H132" s="1" t="str">
        <f>VLOOKUP(InputData[[#This Row],[CUSTOMER NAME]],Country[],3,0)</f>
        <v>East</v>
      </c>
      <c r="I132" s="1" t="str">
        <f>TEXT(InputData[[#This Row],[DATE]],"mmm")</f>
        <v>Feb</v>
      </c>
      <c r="J132" s="1">
        <f>WEEKNUM(InputData[[#This Row],[DATE]])</f>
        <v>8</v>
      </c>
    </row>
    <row r="133" spans="1:10" x14ac:dyDescent="0.3">
      <c r="A133" s="3">
        <v>44247</v>
      </c>
      <c r="B133" s="6" t="s">
        <v>113</v>
      </c>
      <c r="C133" s="4" t="s">
        <v>30</v>
      </c>
      <c r="D133" s="5">
        <v>201.28</v>
      </c>
      <c r="E133" s="1">
        <v>11</v>
      </c>
      <c r="F133" s="1">
        <f>InputData[[#This Row],[UNIT PRICE ($)]]*InputData[[#This Row],[QUANTITY]]</f>
        <v>2214.08</v>
      </c>
      <c r="G133" s="1" t="str">
        <f>VLOOKUP(InputData[[#This Row],[CUSTOMER NAME]],Country[],2,0)</f>
        <v>Pakistan</v>
      </c>
      <c r="H133" s="1" t="str">
        <f>VLOOKUP(InputData[[#This Row],[CUSTOMER NAME]],Country[],3,0)</f>
        <v>Export</v>
      </c>
      <c r="I133" s="1" t="str">
        <f>TEXT(InputData[[#This Row],[DATE]],"mmm")</f>
        <v>Feb</v>
      </c>
      <c r="J133" s="1">
        <f>WEEKNUM(InputData[[#This Row],[DATE]])</f>
        <v>8</v>
      </c>
    </row>
    <row r="134" spans="1:10" x14ac:dyDescent="0.3">
      <c r="A134" s="3">
        <v>44248</v>
      </c>
      <c r="B134" s="6" t="s">
        <v>63</v>
      </c>
      <c r="C134" s="4" t="s">
        <v>18</v>
      </c>
      <c r="D134" s="5">
        <v>49.21</v>
      </c>
      <c r="E134" s="1">
        <v>30</v>
      </c>
      <c r="F134" s="1">
        <f>InputData[[#This Row],[UNIT PRICE ($)]]*InputData[[#This Row],[QUANTITY]]</f>
        <v>1476.3</v>
      </c>
      <c r="G134" s="1" t="str">
        <f>VLOOKUP(InputData[[#This Row],[CUSTOMER NAME]],Country[],2,0)</f>
        <v>Saudi Arabia</v>
      </c>
      <c r="H134" s="1" t="str">
        <f>VLOOKUP(InputData[[#This Row],[CUSTOMER NAME]],Country[],3,0)</f>
        <v>Export</v>
      </c>
      <c r="I134" s="1" t="str">
        <f>TEXT(InputData[[#This Row],[DATE]],"mmm")</f>
        <v>Feb</v>
      </c>
      <c r="J134" s="1">
        <f>WEEKNUM(InputData[[#This Row],[DATE]])</f>
        <v>9</v>
      </c>
    </row>
    <row r="135" spans="1:10" x14ac:dyDescent="0.3">
      <c r="A135" s="3">
        <v>44249</v>
      </c>
      <c r="B135" s="6" t="s">
        <v>79</v>
      </c>
      <c r="C135" s="4" t="s">
        <v>13</v>
      </c>
      <c r="D135" s="5">
        <v>122.08</v>
      </c>
      <c r="E135" s="1">
        <v>5</v>
      </c>
      <c r="F135" s="1">
        <f>InputData[[#This Row],[UNIT PRICE ($)]]*InputData[[#This Row],[QUANTITY]]</f>
        <v>610.4</v>
      </c>
      <c r="G135" s="1" t="str">
        <f>VLOOKUP(InputData[[#This Row],[CUSTOMER NAME]],Country[],2,0)</f>
        <v>United Kingdom</v>
      </c>
      <c r="H135" s="1" t="str">
        <f>VLOOKUP(InputData[[#This Row],[CUSTOMER NAME]],Country[],3,0)</f>
        <v>Export</v>
      </c>
      <c r="I135" s="1" t="str">
        <f>TEXT(InputData[[#This Row],[DATE]],"mmm")</f>
        <v>Feb</v>
      </c>
      <c r="J135" s="1">
        <f>WEEKNUM(InputData[[#This Row],[DATE]])</f>
        <v>9</v>
      </c>
    </row>
    <row r="136" spans="1:10" x14ac:dyDescent="0.3">
      <c r="A136" s="3">
        <v>44250</v>
      </c>
      <c r="B136" s="6" t="s">
        <v>60</v>
      </c>
      <c r="C136" s="4" t="s">
        <v>13</v>
      </c>
      <c r="D136" s="5">
        <v>122.08</v>
      </c>
      <c r="E136" s="1">
        <v>6</v>
      </c>
      <c r="F136" s="1">
        <f>InputData[[#This Row],[UNIT PRICE ($)]]*InputData[[#This Row],[QUANTITY]]</f>
        <v>732.48</v>
      </c>
      <c r="G136" s="1" t="str">
        <f>VLOOKUP(InputData[[#This Row],[CUSTOMER NAME]],Country[],2,0)</f>
        <v>Nigeria</v>
      </c>
      <c r="H136" s="1" t="str">
        <f>VLOOKUP(InputData[[#This Row],[CUSTOMER NAME]],Country[],3,0)</f>
        <v>Export</v>
      </c>
      <c r="I136" s="1" t="str">
        <f>TEXT(InputData[[#This Row],[DATE]],"mmm")</f>
        <v>Feb</v>
      </c>
      <c r="J136" s="1">
        <f>WEEKNUM(InputData[[#This Row],[DATE]])</f>
        <v>9</v>
      </c>
    </row>
    <row r="137" spans="1:10" x14ac:dyDescent="0.3">
      <c r="A137" s="3">
        <v>44250</v>
      </c>
      <c r="B137" s="6" t="s">
        <v>68</v>
      </c>
      <c r="C137" s="4" t="s">
        <v>25</v>
      </c>
      <c r="D137" s="5">
        <v>8.33</v>
      </c>
      <c r="E137" s="1">
        <v>3</v>
      </c>
      <c r="F137" s="1">
        <f>InputData[[#This Row],[UNIT PRICE ($)]]*InputData[[#This Row],[QUANTITY]]</f>
        <v>24.990000000000002</v>
      </c>
      <c r="G137" s="1" t="str">
        <f>VLOOKUP(InputData[[#This Row],[CUSTOMER NAME]],Country[],2,0)</f>
        <v>Russia</v>
      </c>
      <c r="H137" s="1" t="str">
        <f>VLOOKUP(InputData[[#This Row],[CUSTOMER NAME]],Country[],3,0)</f>
        <v>Export</v>
      </c>
      <c r="I137" s="1" t="str">
        <f>TEXT(InputData[[#This Row],[DATE]],"mmm")</f>
        <v>Feb</v>
      </c>
      <c r="J137" s="1">
        <f>WEEKNUM(InputData[[#This Row],[DATE]])</f>
        <v>9</v>
      </c>
    </row>
    <row r="138" spans="1:10" x14ac:dyDescent="0.3">
      <c r="A138" s="3">
        <v>44250</v>
      </c>
      <c r="B138" s="6" t="s">
        <v>112</v>
      </c>
      <c r="C138" s="4" t="s">
        <v>16</v>
      </c>
      <c r="D138" s="5">
        <v>16.64</v>
      </c>
      <c r="E138" s="1">
        <v>15</v>
      </c>
      <c r="F138" s="1">
        <f>InputData[[#This Row],[UNIT PRICE ($)]]*InputData[[#This Row],[QUANTITY]]</f>
        <v>249.60000000000002</v>
      </c>
      <c r="G138" s="1" t="str">
        <f>VLOOKUP(InputData[[#This Row],[CUSTOMER NAME]],Country[],2,0)</f>
        <v>India</v>
      </c>
      <c r="H138" s="1" t="str">
        <f>VLOOKUP(InputData[[#This Row],[CUSTOMER NAME]],Country[],3,0)</f>
        <v>North</v>
      </c>
      <c r="I138" s="1" t="str">
        <f>TEXT(InputData[[#This Row],[DATE]],"mmm")</f>
        <v>Feb</v>
      </c>
      <c r="J138" s="1">
        <f>WEEKNUM(InputData[[#This Row],[DATE]])</f>
        <v>9</v>
      </c>
    </row>
    <row r="139" spans="1:10" x14ac:dyDescent="0.3">
      <c r="A139" s="3">
        <v>44250</v>
      </c>
      <c r="B139" s="6" t="s">
        <v>73</v>
      </c>
      <c r="C139" s="4" t="s">
        <v>5</v>
      </c>
      <c r="D139" s="5">
        <v>155.61000000000001</v>
      </c>
      <c r="E139" s="1">
        <v>2</v>
      </c>
      <c r="F139" s="1">
        <f>InputData[[#This Row],[UNIT PRICE ($)]]*InputData[[#This Row],[QUANTITY]]</f>
        <v>311.22000000000003</v>
      </c>
      <c r="G139" s="1" t="str">
        <f>VLOOKUP(InputData[[#This Row],[CUSTOMER NAME]],Country[],2,0)</f>
        <v>India</v>
      </c>
      <c r="H139" s="1" t="str">
        <f>VLOOKUP(InputData[[#This Row],[CUSTOMER NAME]],Country[],3,0)</f>
        <v>East</v>
      </c>
      <c r="I139" s="1" t="str">
        <f>TEXT(InputData[[#This Row],[DATE]],"mmm")</f>
        <v>Feb</v>
      </c>
      <c r="J139" s="1">
        <f>WEEKNUM(InputData[[#This Row],[DATE]])</f>
        <v>9</v>
      </c>
    </row>
    <row r="140" spans="1:10" x14ac:dyDescent="0.3">
      <c r="A140" s="3">
        <v>44250</v>
      </c>
      <c r="B140" s="6" t="s">
        <v>113</v>
      </c>
      <c r="C140" s="4" t="s">
        <v>36</v>
      </c>
      <c r="D140" s="5">
        <v>96.3</v>
      </c>
      <c r="E140" s="1">
        <v>8</v>
      </c>
      <c r="F140" s="1">
        <f>InputData[[#This Row],[UNIT PRICE ($)]]*InputData[[#This Row],[QUANTITY]]</f>
        <v>770.4</v>
      </c>
      <c r="G140" s="1" t="str">
        <f>VLOOKUP(InputData[[#This Row],[CUSTOMER NAME]],Country[],2,0)</f>
        <v>Pakistan</v>
      </c>
      <c r="H140" s="1" t="str">
        <f>VLOOKUP(InputData[[#This Row],[CUSTOMER NAME]],Country[],3,0)</f>
        <v>Export</v>
      </c>
      <c r="I140" s="1" t="str">
        <f>TEXT(InputData[[#This Row],[DATE]],"mmm")</f>
        <v>Feb</v>
      </c>
      <c r="J140" s="1">
        <f>WEEKNUM(InputData[[#This Row],[DATE]])</f>
        <v>9</v>
      </c>
    </row>
    <row r="141" spans="1:10" x14ac:dyDescent="0.3">
      <c r="A141" s="3">
        <v>44252</v>
      </c>
      <c r="B141" s="6" t="s">
        <v>73</v>
      </c>
      <c r="C141" s="4" t="s">
        <v>13</v>
      </c>
      <c r="D141" s="5">
        <v>122.08</v>
      </c>
      <c r="E141" s="1">
        <v>10</v>
      </c>
      <c r="F141" s="1">
        <f>InputData[[#This Row],[UNIT PRICE ($)]]*InputData[[#This Row],[QUANTITY]]</f>
        <v>1220.8</v>
      </c>
      <c r="G141" s="1" t="str">
        <f>VLOOKUP(InputData[[#This Row],[CUSTOMER NAME]],Country[],2,0)</f>
        <v>India</v>
      </c>
      <c r="H141" s="1" t="str">
        <f>VLOOKUP(InputData[[#This Row],[CUSTOMER NAME]],Country[],3,0)</f>
        <v>East</v>
      </c>
      <c r="I141" s="1" t="str">
        <f>TEXT(InputData[[#This Row],[DATE]],"mmm")</f>
        <v>Feb</v>
      </c>
      <c r="J141" s="1">
        <f>WEEKNUM(InputData[[#This Row],[DATE]])</f>
        <v>9</v>
      </c>
    </row>
    <row r="142" spans="1:10" x14ac:dyDescent="0.3">
      <c r="A142" s="3">
        <v>44252</v>
      </c>
      <c r="B142" s="6" t="s">
        <v>81</v>
      </c>
      <c r="C142" s="4" t="s">
        <v>39</v>
      </c>
      <c r="D142" s="5">
        <v>42.55</v>
      </c>
      <c r="E142" s="1">
        <v>38</v>
      </c>
      <c r="F142" s="1">
        <f>InputData[[#This Row],[UNIT PRICE ($)]]*InputData[[#This Row],[QUANTITY]]</f>
        <v>1616.8999999999999</v>
      </c>
      <c r="G142" s="1" t="str">
        <f>VLOOKUP(InputData[[#This Row],[CUSTOMER NAME]],Country[],2,0)</f>
        <v>India</v>
      </c>
      <c r="H142" s="1" t="str">
        <f>VLOOKUP(InputData[[#This Row],[CUSTOMER NAME]],Country[],3,0)</f>
        <v>East</v>
      </c>
      <c r="I142" s="1" t="str">
        <f>TEXT(InputData[[#This Row],[DATE]],"mmm")</f>
        <v>Feb</v>
      </c>
      <c r="J142" s="1">
        <f>WEEKNUM(InputData[[#This Row],[DATE]])</f>
        <v>9</v>
      </c>
    </row>
    <row r="143" spans="1:10" x14ac:dyDescent="0.3">
      <c r="A143" s="3">
        <v>44252</v>
      </c>
      <c r="B143" s="6" t="s">
        <v>84</v>
      </c>
      <c r="C143" s="4" t="s">
        <v>32</v>
      </c>
      <c r="D143" s="5">
        <v>117.48</v>
      </c>
      <c r="E143" s="1">
        <v>11</v>
      </c>
      <c r="F143" s="1">
        <f>InputData[[#This Row],[UNIT PRICE ($)]]*InputData[[#This Row],[QUANTITY]]</f>
        <v>1292.28</v>
      </c>
      <c r="G143" s="1" t="str">
        <f>VLOOKUP(InputData[[#This Row],[CUSTOMER NAME]],Country[],2,0)</f>
        <v>Ethiopia</v>
      </c>
      <c r="H143" s="1" t="str">
        <f>VLOOKUP(InputData[[#This Row],[CUSTOMER NAME]],Country[],3,0)</f>
        <v>Export</v>
      </c>
      <c r="I143" s="1" t="str">
        <f>TEXT(InputData[[#This Row],[DATE]],"mmm")</f>
        <v>Feb</v>
      </c>
      <c r="J143" s="1">
        <f>WEEKNUM(InputData[[#This Row],[DATE]])</f>
        <v>9</v>
      </c>
    </row>
    <row r="144" spans="1:10" x14ac:dyDescent="0.3">
      <c r="A144" s="3">
        <v>44252</v>
      </c>
      <c r="B144" s="6" t="s">
        <v>86</v>
      </c>
      <c r="C144" s="4" t="s">
        <v>30</v>
      </c>
      <c r="D144" s="5">
        <v>201.28</v>
      </c>
      <c r="E144" s="1">
        <v>2</v>
      </c>
      <c r="F144" s="1">
        <f>InputData[[#This Row],[UNIT PRICE ($)]]*InputData[[#This Row],[QUANTITY]]</f>
        <v>402.56</v>
      </c>
      <c r="G144" s="1" t="str">
        <f>VLOOKUP(InputData[[#This Row],[CUSTOMER NAME]],Country[],2,0)</f>
        <v>India</v>
      </c>
      <c r="H144" s="1" t="str">
        <f>VLOOKUP(InputData[[#This Row],[CUSTOMER NAME]],Country[],3,0)</f>
        <v>South</v>
      </c>
      <c r="I144" s="1" t="str">
        <f>TEXT(InputData[[#This Row],[DATE]],"mmm")</f>
        <v>Feb</v>
      </c>
      <c r="J144" s="1">
        <f>WEEKNUM(InputData[[#This Row],[DATE]])</f>
        <v>9</v>
      </c>
    </row>
    <row r="145" spans="1:10" x14ac:dyDescent="0.3">
      <c r="A145" s="3">
        <v>44252</v>
      </c>
      <c r="B145" s="6" t="s">
        <v>88</v>
      </c>
      <c r="C145" s="4" t="s">
        <v>2</v>
      </c>
      <c r="D145" s="5">
        <v>142.80000000000001</v>
      </c>
      <c r="E145" s="1">
        <v>4</v>
      </c>
      <c r="F145" s="1">
        <f>InputData[[#This Row],[UNIT PRICE ($)]]*InputData[[#This Row],[QUANTITY]]</f>
        <v>571.20000000000005</v>
      </c>
      <c r="G145" s="1" t="str">
        <f>VLOOKUP(InputData[[#This Row],[CUSTOMER NAME]],Country[],2,0)</f>
        <v>India</v>
      </c>
      <c r="H145" s="1" t="str">
        <f>VLOOKUP(InputData[[#This Row],[CUSTOMER NAME]],Country[],3,0)</f>
        <v>South</v>
      </c>
      <c r="I145" s="1" t="str">
        <f>TEXT(InputData[[#This Row],[DATE]],"mmm")</f>
        <v>Feb</v>
      </c>
      <c r="J145" s="1">
        <f>WEEKNUM(InputData[[#This Row],[DATE]])</f>
        <v>9</v>
      </c>
    </row>
    <row r="146" spans="1:10" x14ac:dyDescent="0.3">
      <c r="A146" s="3">
        <v>44253</v>
      </c>
      <c r="B146" s="6" t="s">
        <v>74</v>
      </c>
      <c r="C146" s="4" t="s">
        <v>24</v>
      </c>
      <c r="D146" s="5">
        <v>156.96</v>
      </c>
      <c r="E146" s="1">
        <v>28</v>
      </c>
      <c r="F146" s="1">
        <f>InputData[[#This Row],[UNIT PRICE ($)]]*InputData[[#This Row],[QUANTITY]]</f>
        <v>4394.88</v>
      </c>
      <c r="G146" s="1" t="str">
        <f>VLOOKUP(InputData[[#This Row],[CUSTOMER NAME]],Country[],2,0)</f>
        <v>Brazil</v>
      </c>
      <c r="H146" s="1" t="str">
        <f>VLOOKUP(InputData[[#This Row],[CUSTOMER NAME]],Country[],3,0)</f>
        <v>Export</v>
      </c>
      <c r="I146" s="1" t="str">
        <f>TEXT(InputData[[#This Row],[DATE]],"mmm")</f>
        <v>Feb</v>
      </c>
      <c r="J146" s="1">
        <f>WEEKNUM(InputData[[#This Row],[DATE]])</f>
        <v>9</v>
      </c>
    </row>
    <row r="147" spans="1:10" x14ac:dyDescent="0.3">
      <c r="A147" s="3">
        <v>44253</v>
      </c>
      <c r="B147" s="6" t="s">
        <v>79</v>
      </c>
      <c r="C147" s="4" t="s">
        <v>9</v>
      </c>
      <c r="D147" s="5">
        <v>7.8599999999999994</v>
      </c>
      <c r="E147" s="1">
        <v>2</v>
      </c>
      <c r="F147" s="1">
        <f>InputData[[#This Row],[UNIT PRICE ($)]]*InputData[[#This Row],[QUANTITY]]</f>
        <v>15.719999999999999</v>
      </c>
      <c r="G147" s="1" t="str">
        <f>VLOOKUP(InputData[[#This Row],[CUSTOMER NAME]],Country[],2,0)</f>
        <v>United Kingdom</v>
      </c>
      <c r="H147" s="1" t="str">
        <f>VLOOKUP(InputData[[#This Row],[CUSTOMER NAME]],Country[],3,0)</f>
        <v>Export</v>
      </c>
      <c r="I147" s="1" t="str">
        <f>TEXT(InputData[[#This Row],[DATE]],"mmm")</f>
        <v>Feb</v>
      </c>
      <c r="J147" s="1">
        <f>WEEKNUM(InputData[[#This Row],[DATE]])</f>
        <v>9</v>
      </c>
    </row>
    <row r="148" spans="1:10" x14ac:dyDescent="0.3">
      <c r="A148" s="3">
        <v>44254</v>
      </c>
      <c r="B148" s="6" t="s">
        <v>71</v>
      </c>
      <c r="C148" s="4" t="s">
        <v>25</v>
      </c>
      <c r="D148" s="5">
        <v>8.33</v>
      </c>
      <c r="E148" s="1">
        <v>7</v>
      </c>
      <c r="F148" s="1">
        <f>InputData[[#This Row],[UNIT PRICE ($)]]*InputData[[#This Row],[QUANTITY]]</f>
        <v>58.31</v>
      </c>
      <c r="G148" s="1" t="str">
        <f>VLOOKUP(InputData[[#This Row],[CUSTOMER NAME]],Country[],2,0)</f>
        <v>India</v>
      </c>
      <c r="H148" s="1" t="str">
        <f>VLOOKUP(InputData[[#This Row],[CUSTOMER NAME]],Country[],3,0)</f>
        <v>Central</v>
      </c>
      <c r="I148" s="1" t="str">
        <f>TEXT(InputData[[#This Row],[DATE]],"mmm")</f>
        <v>Feb</v>
      </c>
      <c r="J148" s="1">
        <f>WEEKNUM(InputData[[#This Row],[DATE]])</f>
        <v>9</v>
      </c>
    </row>
    <row r="149" spans="1:10" x14ac:dyDescent="0.3">
      <c r="A149" s="3">
        <v>44254</v>
      </c>
      <c r="B149" s="6" t="s">
        <v>112</v>
      </c>
      <c r="C149" s="4" t="s">
        <v>36</v>
      </c>
      <c r="D149" s="5">
        <v>96.3</v>
      </c>
      <c r="E149" s="1">
        <v>3</v>
      </c>
      <c r="F149" s="1">
        <f>InputData[[#This Row],[UNIT PRICE ($)]]*InputData[[#This Row],[QUANTITY]]</f>
        <v>288.89999999999998</v>
      </c>
      <c r="G149" s="1" t="str">
        <f>VLOOKUP(InputData[[#This Row],[CUSTOMER NAME]],Country[],2,0)</f>
        <v>India</v>
      </c>
      <c r="H149" s="1" t="str">
        <f>VLOOKUP(InputData[[#This Row],[CUSTOMER NAME]],Country[],3,0)</f>
        <v>North</v>
      </c>
      <c r="I149" s="1" t="str">
        <f>TEXT(InputData[[#This Row],[DATE]],"mmm")</f>
        <v>Feb</v>
      </c>
      <c r="J149" s="1">
        <f>WEEKNUM(InputData[[#This Row],[DATE]])</f>
        <v>9</v>
      </c>
    </row>
    <row r="150" spans="1:10" x14ac:dyDescent="0.3">
      <c r="A150" s="3">
        <v>44254</v>
      </c>
      <c r="B150" s="6" t="s">
        <v>81</v>
      </c>
      <c r="C150" s="4" t="s">
        <v>18</v>
      </c>
      <c r="D150" s="5">
        <v>49.21</v>
      </c>
      <c r="E150" s="1">
        <v>11</v>
      </c>
      <c r="F150" s="1">
        <f>InputData[[#This Row],[UNIT PRICE ($)]]*InputData[[#This Row],[QUANTITY]]</f>
        <v>541.31000000000006</v>
      </c>
      <c r="G150" s="1" t="str">
        <f>VLOOKUP(InputData[[#This Row],[CUSTOMER NAME]],Country[],2,0)</f>
        <v>India</v>
      </c>
      <c r="H150" s="1" t="str">
        <f>VLOOKUP(InputData[[#This Row],[CUSTOMER NAME]],Country[],3,0)</f>
        <v>East</v>
      </c>
      <c r="I150" s="1" t="str">
        <f>TEXT(InputData[[#This Row],[DATE]],"mmm")</f>
        <v>Feb</v>
      </c>
      <c r="J150" s="1">
        <f>WEEKNUM(InputData[[#This Row],[DATE]])</f>
        <v>9</v>
      </c>
    </row>
    <row r="151" spans="1:10" x14ac:dyDescent="0.3">
      <c r="A151" s="3">
        <v>44254</v>
      </c>
      <c r="B151" s="6" t="s">
        <v>113</v>
      </c>
      <c r="C151" s="4" t="s">
        <v>5</v>
      </c>
      <c r="D151" s="5">
        <v>155.61000000000001</v>
      </c>
      <c r="E151" s="1">
        <v>15</v>
      </c>
      <c r="F151" s="1">
        <f>InputData[[#This Row],[UNIT PRICE ($)]]*InputData[[#This Row],[QUANTITY]]</f>
        <v>2334.15</v>
      </c>
      <c r="G151" s="1" t="str">
        <f>VLOOKUP(InputData[[#This Row],[CUSTOMER NAME]],Country[],2,0)</f>
        <v>Pakistan</v>
      </c>
      <c r="H151" s="1" t="str">
        <f>VLOOKUP(InputData[[#This Row],[CUSTOMER NAME]],Country[],3,0)</f>
        <v>Export</v>
      </c>
      <c r="I151" s="1" t="str">
        <f>TEXT(InputData[[#This Row],[DATE]],"mmm")</f>
        <v>Feb</v>
      </c>
      <c r="J151" s="1">
        <f>WEEKNUM(InputData[[#This Row],[DATE]])</f>
        <v>9</v>
      </c>
    </row>
    <row r="152" spans="1:10" x14ac:dyDescent="0.3">
      <c r="A152" s="3">
        <v>44254</v>
      </c>
      <c r="B152" s="6" t="s">
        <v>89</v>
      </c>
      <c r="C152" s="4" t="s">
        <v>12</v>
      </c>
      <c r="D152" s="5">
        <v>94.17</v>
      </c>
      <c r="E152" s="1">
        <v>7</v>
      </c>
      <c r="F152" s="1">
        <f>InputData[[#This Row],[UNIT PRICE ($)]]*InputData[[#This Row],[QUANTITY]]</f>
        <v>659.19</v>
      </c>
      <c r="G152" s="1" t="str">
        <f>VLOOKUP(InputData[[#This Row],[CUSTOMER NAME]],Country[],2,0)</f>
        <v>Mexico</v>
      </c>
      <c r="H152" s="1" t="str">
        <f>VLOOKUP(InputData[[#This Row],[CUSTOMER NAME]],Country[],3,0)</f>
        <v>Export</v>
      </c>
      <c r="I152" s="1" t="str">
        <f>TEXT(InputData[[#This Row],[DATE]],"mmm")</f>
        <v>Feb</v>
      </c>
      <c r="J152" s="1">
        <f>WEEKNUM(InputData[[#This Row],[DATE]])</f>
        <v>9</v>
      </c>
    </row>
    <row r="153" spans="1:10" x14ac:dyDescent="0.3">
      <c r="A153" s="3">
        <v>44255</v>
      </c>
      <c r="B153" s="6" t="s">
        <v>116</v>
      </c>
      <c r="C153" s="4" t="s">
        <v>37</v>
      </c>
      <c r="D153" s="5">
        <v>85.76</v>
      </c>
      <c r="E153" s="1">
        <v>15</v>
      </c>
      <c r="F153" s="1">
        <f>InputData[[#This Row],[UNIT PRICE ($)]]*InputData[[#This Row],[QUANTITY]]</f>
        <v>1286.4000000000001</v>
      </c>
      <c r="G153" s="1" t="str">
        <f>VLOOKUP(InputData[[#This Row],[CUSTOMER NAME]],Country[],2,0)</f>
        <v>Germany</v>
      </c>
      <c r="H153" s="1" t="str">
        <f>VLOOKUP(InputData[[#This Row],[CUSTOMER NAME]],Country[],3,0)</f>
        <v>Export</v>
      </c>
      <c r="I153" s="1" t="str">
        <f>TEXT(InputData[[#This Row],[DATE]],"mmm")</f>
        <v>Feb</v>
      </c>
      <c r="J153" s="1">
        <f>WEEKNUM(InputData[[#This Row],[DATE]])</f>
        <v>10</v>
      </c>
    </row>
    <row r="154" spans="1:10" x14ac:dyDescent="0.3">
      <c r="A154" s="3">
        <v>44256</v>
      </c>
      <c r="B154" s="6" t="s">
        <v>83</v>
      </c>
      <c r="C154" s="4" t="s">
        <v>28</v>
      </c>
      <c r="D154" s="5">
        <v>41.81</v>
      </c>
      <c r="E154" s="1">
        <v>28</v>
      </c>
      <c r="F154" s="1">
        <f>InputData[[#This Row],[UNIT PRICE ($)]]*InputData[[#This Row],[QUANTITY]]</f>
        <v>1170.68</v>
      </c>
      <c r="G154" s="1" t="str">
        <f>VLOOKUP(InputData[[#This Row],[CUSTOMER NAME]],Country[],2,0)</f>
        <v>India</v>
      </c>
      <c r="H154" s="1" t="str">
        <f>VLOOKUP(InputData[[#This Row],[CUSTOMER NAME]],Country[],3,0)</f>
        <v>North</v>
      </c>
      <c r="I154" s="1" t="str">
        <f>TEXT(InputData[[#This Row],[DATE]],"mmm")</f>
        <v>Mar</v>
      </c>
      <c r="J154" s="1">
        <f>WEEKNUM(InputData[[#This Row],[DATE]])</f>
        <v>10</v>
      </c>
    </row>
    <row r="155" spans="1:10" x14ac:dyDescent="0.3">
      <c r="A155" s="3">
        <v>44257</v>
      </c>
      <c r="B155" s="6" t="s">
        <v>74</v>
      </c>
      <c r="C155" s="4" t="s">
        <v>24</v>
      </c>
      <c r="D155" s="5">
        <v>156.96</v>
      </c>
      <c r="E155" s="1">
        <v>21</v>
      </c>
      <c r="F155" s="1">
        <f>InputData[[#This Row],[UNIT PRICE ($)]]*InputData[[#This Row],[QUANTITY]]</f>
        <v>3296.1600000000003</v>
      </c>
      <c r="G155" s="1" t="str">
        <f>VLOOKUP(InputData[[#This Row],[CUSTOMER NAME]],Country[],2,0)</f>
        <v>Brazil</v>
      </c>
      <c r="H155" s="1" t="str">
        <f>VLOOKUP(InputData[[#This Row],[CUSTOMER NAME]],Country[],3,0)</f>
        <v>Export</v>
      </c>
      <c r="I155" s="1" t="str">
        <f>TEXT(InputData[[#This Row],[DATE]],"mmm")</f>
        <v>Mar</v>
      </c>
      <c r="J155" s="1">
        <f>WEEKNUM(InputData[[#This Row],[DATE]])</f>
        <v>10</v>
      </c>
    </row>
    <row r="156" spans="1:10" x14ac:dyDescent="0.3">
      <c r="A156" s="3">
        <v>44257</v>
      </c>
      <c r="B156" s="6" t="s">
        <v>77</v>
      </c>
      <c r="C156" s="4" t="s">
        <v>2</v>
      </c>
      <c r="D156" s="5">
        <v>142.80000000000001</v>
      </c>
      <c r="E156" s="1">
        <v>1</v>
      </c>
      <c r="F156" s="1">
        <f>InputData[[#This Row],[UNIT PRICE ($)]]*InputData[[#This Row],[QUANTITY]]</f>
        <v>142.80000000000001</v>
      </c>
      <c r="G156" s="1" t="str">
        <f>VLOOKUP(InputData[[#This Row],[CUSTOMER NAME]],Country[],2,0)</f>
        <v>India</v>
      </c>
      <c r="H156" s="1" t="str">
        <f>VLOOKUP(InputData[[#This Row],[CUSTOMER NAME]],Country[],3,0)</f>
        <v>Western</v>
      </c>
      <c r="I156" s="1" t="str">
        <f>TEXT(InputData[[#This Row],[DATE]],"mmm")</f>
        <v>Mar</v>
      </c>
      <c r="J156" s="1">
        <f>WEEKNUM(InputData[[#This Row],[DATE]])</f>
        <v>10</v>
      </c>
    </row>
    <row r="157" spans="1:10" x14ac:dyDescent="0.3">
      <c r="A157" s="3">
        <v>44257</v>
      </c>
      <c r="B157" s="6" t="s">
        <v>81</v>
      </c>
      <c r="C157" s="4" t="s">
        <v>1</v>
      </c>
      <c r="D157" s="5">
        <v>103.88</v>
      </c>
      <c r="E157" s="1">
        <v>30</v>
      </c>
      <c r="F157" s="1">
        <f>InputData[[#This Row],[UNIT PRICE ($)]]*InputData[[#This Row],[QUANTITY]]</f>
        <v>3116.3999999999996</v>
      </c>
      <c r="G157" s="1" t="str">
        <f>VLOOKUP(InputData[[#This Row],[CUSTOMER NAME]],Country[],2,0)</f>
        <v>India</v>
      </c>
      <c r="H157" s="1" t="str">
        <f>VLOOKUP(InputData[[#This Row],[CUSTOMER NAME]],Country[],3,0)</f>
        <v>East</v>
      </c>
      <c r="I157" s="1" t="str">
        <f>TEXT(InputData[[#This Row],[DATE]],"mmm")</f>
        <v>Mar</v>
      </c>
      <c r="J157" s="1">
        <f>WEEKNUM(InputData[[#This Row],[DATE]])</f>
        <v>10</v>
      </c>
    </row>
    <row r="158" spans="1:10" x14ac:dyDescent="0.3">
      <c r="A158" s="3">
        <v>44258</v>
      </c>
      <c r="B158" s="6" t="s">
        <v>68</v>
      </c>
      <c r="C158" s="4" t="s">
        <v>11</v>
      </c>
      <c r="D158" s="5">
        <v>48.4</v>
      </c>
      <c r="E158" s="1">
        <v>1</v>
      </c>
      <c r="F158" s="1">
        <f>InputData[[#This Row],[UNIT PRICE ($)]]*InputData[[#This Row],[QUANTITY]]</f>
        <v>48.4</v>
      </c>
      <c r="G158" s="1" t="str">
        <f>VLOOKUP(InputData[[#This Row],[CUSTOMER NAME]],Country[],2,0)</f>
        <v>Russia</v>
      </c>
      <c r="H158" s="1" t="str">
        <f>VLOOKUP(InputData[[#This Row],[CUSTOMER NAME]],Country[],3,0)</f>
        <v>Export</v>
      </c>
      <c r="I158" s="1" t="str">
        <f>TEXT(InputData[[#This Row],[DATE]],"mmm")</f>
        <v>Mar</v>
      </c>
      <c r="J158" s="1">
        <f>WEEKNUM(InputData[[#This Row],[DATE]])</f>
        <v>10</v>
      </c>
    </row>
    <row r="159" spans="1:10" x14ac:dyDescent="0.3">
      <c r="A159" s="3">
        <v>44258</v>
      </c>
      <c r="B159" s="6" t="s">
        <v>71</v>
      </c>
      <c r="C159" s="4" t="s">
        <v>36</v>
      </c>
      <c r="D159" s="5">
        <v>96.3</v>
      </c>
      <c r="E159" s="1">
        <v>29</v>
      </c>
      <c r="F159" s="1">
        <f>InputData[[#This Row],[UNIT PRICE ($)]]*InputData[[#This Row],[QUANTITY]]</f>
        <v>2792.7</v>
      </c>
      <c r="G159" s="1" t="str">
        <f>VLOOKUP(InputData[[#This Row],[CUSTOMER NAME]],Country[],2,0)</f>
        <v>India</v>
      </c>
      <c r="H159" s="1" t="str">
        <f>VLOOKUP(InputData[[#This Row],[CUSTOMER NAME]],Country[],3,0)</f>
        <v>Central</v>
      </c>
      <c r="I159" s="1" t="str">
        <f>TEXT(InputData[[#This Row],[DATE]],"mmm")</f>
        <v>Mar</v>
      </c>
      <c r="J159" s="1">
        <f>WEEKNUM(InputData[[#This Row],[DATE]])</f>
        <v>10</v>
      </c>
    </row>
    <row r="160" spans="1:10" x14ac:dyDescent="0.3">
      <c r="A160" s="3">
        <v>44259</v>
      </c>
      <c r="B160" s="6" t="s">
        <v>77</v>
      </c>
      <c r="C160" s="4" t="s">
        <v>26</v>
      </c>
      <c r="D160" s="5">
        <v>24.66</v>
      </c>
      <c r="E160" s="1">
        <v>13</v>
      </c>
      <c r="F160" s="1">
        <f>InputData[[#This Row],[UNIT PRICE ($)]]*InputData[[#This Row],[QUANTITY]]</f>
        <v>320.58</v>
      </c>
      <c r="G160" s="1" t="str">
        <f>VLOOKUP(InputData[[#This Row],[CUSTOMER NAME]],Country[],2,0)</f>
        <v>India</v>
      </c>
      <c r="H160" s="1" t="str">
        <f>VLOOKUP(InputData[[#This Row],[CUSTOMER NAME]],Country[],3,0)</f>
        <v>Western</v>
      </c>
      <c r="I160" s="1" t="str">
        <f>TEXT(InputData[[#This Row],[DATE]],"mmm")</f>
        <v>Mar</v>
      </c>
      <c r="J160" s="1">
        <f>WEEKNUM(InputData[[#This Row],[DATE]])</f>
        <v>10</v>
      </c>
    </row>
    <row r="161" spans="1:10" x14ac:dyDescent="0.3">
      <c r="A161" s="3">
        <v>44259</v>
      </c>
      <c r="B161" s="6" t="s">
        <v>83</v>
      </c>
      <c r="C161" s="4" t="s">
        <v>4</v>
      </c>
      <c r="D161" s="5">
        <v>48.84</v>
      </c>
      <c r="E161" s="1">
        <v>23</v>
      </c>
      <c r="F161" s="1">
        <f>InputData[[#This Row],[UNIT PRICE ($)]]*InputData[[#This Row],[QUANTITY]]</f>
        <v>1123.3200000000002</v>
      </c>
      <c r="G161" s="1" t="str">
        <f>VLOOKUP(InputData[[#This Row],[CUSTOMER NAME]],Country[],2,0)</f>
        <v>India</v>
      </c>
      <c r="H161" s="1" t="str">
        <f>VLOOKUP(InputData[[#This Row],[CUSTOMER NAME]],Country[],3,0)</f>
        <v>North</v>
      </c>
      <c r="I161" s="1" t="str">
        <f>TEXT(InputData[[#This Row],[DATE]],"mmm")</f>
        <v>Mar</v>
      </c>
      <c r="J161" s="1">
        <f>WEEKNUM(InputData[[#This Row],[DATE]])</f>
        <v>10</v>
      </c>
    </row>
    <row r="162" spans="1:10" x14ac:dyDescent="0.3">
      <c r="A162" s="3">
        <v>44259</v>
      </c>
      <c r="B162" s="6" t="s">
        <v>84</v>
      </c>
      <c r="C162" s="4" t="s">
        <v>25</v>
      </c>
      <c r="D162" s="5">
        <v>8.33</v>
      </c>
      <c r="E162" s="1">
        <v>26</v>
      </c>
      <c r="F162" s="1">
        <f>InputData[[#This Row],[UNIT PRICE ($)]]*InputData[[#This Row],[QUANTITY]]</f>
        <v>216.58</v>
      </c>
      <c r="G162" s="1" t="str">
        <f>VLOOKUP(InputData[[#This Row],[CUSTOMER NAME]],Country[],2,0)</f>
        <v>Ethiopia</v>
      </c>
      <c r="H162" s="1" t="str">
        <f>VLOOKUP(InputData[[#This Row],[CUSTOMER NAME]],Country[],3,0)</f>
        <v>Export</v>
      </c>
      <c r="I162" s="1" t="str">
        <f>TEXT(InputData[[#This Row],[DATE]],"mmm")</f>
        <v>Mar</v>
      </c>
      <c r="J162" s="1">
        <f>WEEKNUM(InputData[[#This Row],[DATE]])</f>
        <v>10</v>
      </c>
    </row>
    <row r="163" spans="1:10" x14ac:dyDescent="0.3">
      <c r="A163" s="3">
        <v>44260</v>
      </c>
      <c r="B163" s="6" t="s">
        <v>81</v>
      </c>
      <c r="C163" s="4" t="s">
        <v>40</v>
      </c>
      <c r="D163" s="5">
        <v>115.2</v>
      </c>
      <c r="E163" s="1">
        <v>33</v>
      </c>
      <c r="F163" s="1">
        <f>InputData[[#This Row],[UNIT PRICE ($)]]*InputData[[#This Row],[QUANTITY]]</f>
        <v>3801.6</v>
      </c>
      <c r="G163" s="1" t="str">
        <f>VLOOKUP(InputData[[#This Row],[CUSTOMER NAME]],Country[],2,0)</f>
        <v>India</v>
      </c>
      <c r="H163" s="1" t="str">
        <f>VLOOKUP(InputData[[#This Row],[CUSTOMER NAME]],Country[],3,0)</f>
        <v>East</v>
      </c>
      <c r="I163" s="1" t="str">
        <f>TEXT(InputData[[#This Row],[DATE]],"mmm")</f>
        <v>Mar</v>
      </c>
      <c r="J163" s="1">
        <f>WEEKNUM(InputData[[#This Row],[DATE]])</f>
        <v>10</v>
      </c>
    </row>
    <row r="164" spans="1:10" x14ac:dyDescent="0.3">
      <c r="A164" s="3">
        <v>44261</v>
      </c>
      <c r="B164" s="6" t="s">
        <v>77</v>
      </c>
      <c r="C164" s="4" t="s">
        <v>4</v>
      </c>
      <c r="D164" s="5">
        <v>48.84</v>
      </c>
      <c r="E164" s="1">
        <v>2</v>
      </c>
      <c r="F164" s="1">
        <f>InputData[[#This Row],[UNIT PRICE ($)]]*InputData[[#This Row],[QUANTITY]]</f>
        <v>97.68</v>
      </c>
      <c r="G164" s="1" t="str">
        <f>VLOOKUP(InputData[[#This Row],[CUSTOMER NAME]],Country[],2,0)</f>
        <v>India</v>
      </c>
      <c r="H164" s="1" t="str">
        <f>VLOOKUP(InputData[[#This Row],[CUSTOMER NAME]],Country[],3,0)</f>
        <v>Western</v>
      </c>
      <c r="I164" s="1" t="str">
        <f>TEXT(InputData[[#This Row],[DATE]],"mmm")</f>
        <v>Mar</v>
      </c>
      <c r="J164" s="1">
        <f>WEEKNUM(InputData[[#This Row],[DATE]])</f>
        <v>10</v>
      </c>
    </row>
    <row r="165" spans="1:10" x14ac:dyDescent="0.3">
      <c r="A165" s="3">
        <v>44262</v>
      </c>
      <c r="B165" s="6" t="s">
        <v>60</v>
      </c>
      <c r="C165" s="4" t="s">
        <v>3</v>
      </c>
      <c r="D165" s="5">
        <v>80.94</v>
      </c>
      <c r="E165" s="1">
        <v>1</v>
      </c>
      <c r="F165" s="1">
        <f>InputData[[#This Row],[UNIT PRICE ($)]]*InputData[[#This Row],[QUANTITY]]</f>
        <v>80.94</v>
      </c>
      <c r="G165" s="1" t="str">
        <f>VLOOKUP(InputData[[#This Row],[CUSTOMER NAME]],Country[],2,0)</f>
        <v>Nigeria</v>
      </c>
      <c r="H165" s="1" t="str">
        <f>VLOOKUP(InputData[[#This Row],[CUSTOMER NAME]],Country[],3,0)</f>
        <v>Export</v>
      </c>
      <c r="I165" s="1" t="str">
        <f>TEXT(InputData[[#This Row],[DATE]],"mmm")</f>
        <v>Mar</v>
      </c>
      <c r="J165" s="1">
        <f>WEEKNUM(InputData[[#This Row],[DATE]])</f>
        <v>11</v>
      </c>
    </row>
    <row r="166" spans="1:10" x14ac:dyDescent="0.3">
      <c r="A166" s="3">
        <v>44262</v>
      </c>
      <c r="B166" s="6" t="s">
        <v>110</v>
      </c>
      <c r="C166" s="4" t="s">
        <v>21</v>
      </c>
      <c r="D166" s="5">
        <v>162.54</v>
      </c>
      <c r="E166" s="1">
        <v>9</v>
      </c>
      <c r="F166" s="1">
        <f>InputData[[#This Row],[UNIT PRICE ($)]]*InputData[[#This Row],[QUANTITY]]</f>
        <v>1462.86</v>
      </c>
      <c r="G166" s="1" t="str">
        <f>VLOOKUP(InputData[[#This Row],[CUSTOMER NAME]],Country[],2,0)</f>
        <v>India</v>
      </c>
      <c r="H166" s="1" t="str">
        <f>VLOOKUP(InputData[[#This Row],[CUSTOMER NAME]],Country[],3,0)</f>
        <v>Western</v>
      </c>
      <c r="I166" s="1" t="str">
        <f>TEXT(InputData[[#This Row],[DATE]],"mmm")</f>
        <v>Mar</v>
      </c>
      <c r="J166" s="1">
        <f>WEEKNUM(InputData[[#This Row],[DATE]])</f>
        <v>11</v>
      </c>
    </row>
    <row r="167" spans="1:10" x14ac:dyDescent="0.3">
      <c r="A167" s="3">
        <v>44262</v>
      </c>
      <c r="B167" s="6" t="s">
        <v>71</v>
      </c>
      <c r="C167" s="4" t="s">
        <v>17</v>
      </c>
      <c r="D167" s="5">
        <v>156.78</v>
      </c>
      <c r="E167" s="1">
        <v>25</v>
      </c>
      <c r="F167" s="1">
        <f>InputData[[#This Row],[UNIT PRICE ($)]]*InputData[[#This Row],[QUANTITY]]</f>
        <v>3919.5</v>
      </c>
      <c r="G167" s="1" t="str">
        <f>VLOOKUP(InputData[[#This Row],[CUSTOMER NAME]],Country[],2,0)</f>
        <v>India</v>
      </c>
      <c r="H167" s="1" t="str">
        <f>VLOOKUP(InputData[[#This Row],[CUSTOMER NAME]],Country[],3,0)</f>
        <v>Central</v>
      </c>
      <c r="I167" s="1" t="str">
        <f>TEXT(InputData[[#This Row],[DATE]],"mmm")</f>
        <v>Mar</v>
      </c>
      <c r="J167" s="1">
        <f>WEEKNUM(InputData[[#This Row],[DATE]])</f>
        <v>11</v>
      </c>
    </row>
    <row r="168" spans="1:10" x14ac:dyDescent="0.3">
      <c r="A168" s="3">
        <v>44263</v>
      </c>
      <c r="B168" s="6" t="s">
        <v>108</v>
      </c>
      <c r="C168" s="4" t="s">
        <v>22</v>
      </c>
      <c r="D168" s="5">
        <v>141.57</v>
      </c>
      <c r="E168" s="1">
        <v>22</v>
      </c>
      <c r="F168" s="1">
        <f>InputData[[#This Row],[UNIT PRICE ($)]]*InputData[[#This Row],[QUANTITY]]</f>
        <v>3114.54</v>
      </c>
      <c r="G168" s="1" t="str">
        <f>VLOOKUP(InputData[[#This Row],[CUSTOMER NAME]],Country[],2,0)</f>
        <v>India</v>
      </c>
      <c r="H168" s="1" t="str">
        <f>VLOOKUP(InputData[[#This Row],[CUSTOMER NAME]],Country[],3,0)</f>
        <v>North</v>
      </c>
      <c r="I168" s="1" t="str">
        <f>TEXT(InputData[[#This Row],[DATE]],"mmm")</f>
        <v>Mar</v>
      </c>
      <c r="J168" s="1">
        <f>WEEKNUM(InputData[[#This Row],[DATE]])</f>
        <v>11</v>
      </c>
    </row>
    <row r="169" spans="1:10" x14ac:dyDescent="0.3">
      <c r="A169" s="3">
        <v>44263</v>
      </c>
      <c r="B169" s="6" t="s">
        <v>77</v>
      </c>
      <c r="C169" s="4" t="s">
        <v>44</v>
      </c>
      <c r="D169" s="5">
        <v>82.08</v>
      </c>
      <c r="E169" s="1">
        <v>9</v>
      </c>
      <c r="F169" s="1">
        <f>InputData[[#This Row],[UNIT PRICE ($)]]*InputData[[#This Row],[QUANTITY]]</f>
        <v>738.72</v>
      </c>
      <c r="G169" s="1" t="str">
        <f>VLOOKUP(InputData[[#This Row],[CUSTOMER NAME]],Country[],2,0)</f>
        <v>India</v>
      </c>
      <c r="H169" s="1" t="str">
        <f>VLOOKUP(InputData[[#This Row],[CUSTOMER NAME]],Country[],3,0)</f>
        <v>Western</v>
      </c>
      <c r="I169" s="1" t="str">
        <f>TEXT(InputData[[#This Row],[DATE]],"mmm")</f>
        <v>Mar</v>
      </c>
      <c r="J169" s="1">
        <f>WEEKNUM(InputData[[#This Row],[DATE]])</f>
        <v>11</v>
      </c>
    </row>
    <row r="170" spans="1:10" x14ac:dyDescent="0.3">
      <c r="A170" s="3">
        <v>44263</v>
      </c>
      <c r="B170" s="6" t="s">
        <v>84</v>
      </c>
      <c r="C170" s="4" t="s">
        <v>27</v>
      </c>
      <c r="D170" s="5">
        <v>57.120000000000005</v>
      </c>
      <c r="E170" s="1">
        <v>6</v>
      </c>
      <c r="F170" s="1">
        <f>InputData[[#This Row],[UNIT PRICE ($)]]*InputData[[#This Row],[QUANTITY]]</f>
        <v>342.72</v>
      </c>
      <c r="G170" s="1" t="str">
        <f>VLOOKUP(InputData[[#This Row],[CUSTOMER NAME]],Country[],2,0)</f>
        <v>Ethiopia</v>
      </c>
      <c r="H170" s="1" t="str">
        <f>VLOOKUP(InputData[[#This Row],[CUSTOMER NAME]],Country[],3,0)</f>
        <v>Export</v>
      </c>
      <c r="I170" s="1" t="str">
        <f>TEXT(InputData[[#This Row],[DATE]],"mmm")</f>
        <v>Mar</v>
      </c>
      <c r="J170" s="1">
        <f>WEEKNUM(InputData[[#This Row],[DATE]])</f>
        <v>11</v>
      </c>
    </row>
    <row r="171" spans="1:10" x14ac:dyDescent="0.3">
      <c r="A171" s="3">
        <v>44263</v>
      </c>
      <c r="B171" s="6" t="s">
        <v>89</v>
      </c>
      <c r="C171" s="4" t="s">
        <v>44</v>
      </c>
      <c r="D171" s="5">
        <v>82.08</v>
      </c>
      <c r="E171" s="1">
        <v>6</v>
      </c>
      <c r="F171" s="1">
        <f>InputData[[#This Row],[UNIT PRICE ($)]]*InputData[[#This Row],[QUANTITY]]</f>
        <v>492.48</v>
      </c>
      <c r="G171" s="1" t="str">
        <f>VLOOKUP(InputData[[#This Row],[CUSTOMER NAME]],Country[],2,0)</f>
        <v>Mexico</v>
      </c>
      <c r="H171" s="1" t="str">
        <f>VLOOKUP(InputData[[#This Row],[CUSTOMER NAME]],Country[],3,0)</f>
        <v>Export</v>
      </c>
      <c r="I171" s="1" t="str">
        <f>TEXT(InputData[[#This Row],[DATE]],"mmm")</f>
        <v>Mar</v>
      </c>
      <c r="J171" s="1">
        <f>WEEKNUM(InputData[[#This Row],[DATE]])</f>
        <v>11</v>
      </c>
    </row>
    <row r="172" spans="1:10" x14ac:dyDescent="0.3">
      <c r="A172" s="3">
        <v>44264</v>
      </c>
      <c r="B172" s="6" t="s">
        <v>63</v>
      </c>
      <c r="C172" s="4" t="s">
        <v>30</v>
      </c>
      <c r="D172" s="5">
        <v>201.28</v>
      </c>
      <c r="E172" s="1">
        <v>3</v>
      </c>
      <c r="F172" s="1">
        <f>InputData[[#This Row],[UNIT PRICE ($)]]*InputData[[#This Row],[QUANTITY]]</f>
        <v>603.84</v>
      </c>
      <c r="G172" s="1" t="str">
        <f>VLOOKUP(InputData[[#This Row],[CUSTOMER NAME]],Country[],2,0)</f>
        <v>Saudi Arabia</v>
      </c>
      <c r="H172" s="1" t="str">
        <f>VLOOKUP(InputData[[#This Row],[CUSTOMER NAME]],Country[],3,0)</f>
        <v>Export</v>
      </c>
      <c r="I172" s="1" t="str">
        <f>TEXT(InputData[[#This Row],[DATE]],"mmm")</f>
        <v>Mar</v>
      </c>
      <c r="J172" s="1">
        <f>WEEKNUM(InputData[[#This Row],[DATE]])</f>
        <v>11</v>
      </c>
    </row>
    <row r="173" spans="1:10" x14ac:dyDescent="0.3">
      <c r="A173" s="3">
        <v>44264</v>
      </c>
      <c r="B173" s="6" t="s">
        <v>75</v>
      </c>
      <c r="C173" s="4" t="s">
        <v>4</v>
      </c>
      <c r="D173" s="5">
        <v>48.84</v>
      </c>
      <c r="E173" s="1">
        <v>11</v>
      </c>
      <c r="F173" s="1">
        <f>InputData[[#This Row],[UNIT PRICE ($)]]*InputData[[#This Row],[QUANTITY]]</f>
        <v>537.24</v>
      </c>
      <c r="G173" s="1" t="str">
        <f>VLOOKUP(InputData[[#This Row],[CUSTOMER NAME]],Country[],2,0)</f>
        <v>Russia</v>
      </c>
      <c r="H173" s="1" t="str">
        <f>VLOOKUP(InputData[[#This Row],[CUSTOMER NAME]],Country[],3,0)</f>
        <v>Export</v>
      </c>
      <c r="I173" s="1" t="str">
        <f>TEXT(InputData[[#This Row],[DATE]],"mmm")</f>
        <v>Mar</v>
      </c>
      <c r="J173" s="1">
        <f>WEEKNUM(InputData[[#This Row],[DATE]])</f>
        <v>11</v>
      </c>
    </row>
    <row r="174" spans="1:10" x14ac:dyDescent="0.3">
      <c r="A174" s="3">
        <v>44264</v>
      </c>
      <c r="B174" s="6" t="s">
        <v>77</v>
      </c>
      <c r="C174" s="4" t="s">
        <v>29</v>
      </c>
      <c r="D174" s="5">
        <v>53.11</v>
      </c>
      <c r="E174" s="1">
        <v>6</v>
      </c>
      <c r="F174" s="1">
        <f>InputData[[#This Row],[UNIT PRICE ($)]]*InputData[[#This Row],[QUANTITY]]</f>
        <v>318.65999999999997</v>
      </c>
      <c r="G174" s="1" t="str">
        <f>VLOOKUP(InputData[[#This Row],[CUSTOMER NAME]],Country[],2,0)</f>
        <v>India</v>
      </c>
      <c r="H174" s="1" t="str">
        <f>VLOOKUP(InputData[[#This Row],[CUSTOMER NAME]],Country[],3,0)</f>
        <v>Western</v>
      </c>
      <c r="I174" s="1" t="str">
        <f>TEXT(InputData[[#This Row],[DATE]],"mmm")</f>
        <v>Mar</v>
      </c>
      <c r="J174" s="1">
        <f>WEEKNUM(InputData[[#This Row],[DATE]])</f>
        <v>11</v>
      </c>
    </row>
    <row r="175" spans="1:10" x14ac:dyDescent="0.3">
      <c r="A175" s="3">
        <v>44265</v>
      </c>
      <c r="B175" s="6" t="s">
        <v>61</v>
      </c>
      <c r="C175" s="4" t="s">
        <v>33</v>
      </c>
      <c r="D175" s="5">
        <v>119.7</v>
      </c>
      <c r="E175" s="1">
        <v>12</v>
      </c>
      <c r="F175" s="1">
        <f>InputData[[#This Row],[UNIT PRICE ($)]]*InputData[[#This Row],[QUANTITY]]</f>
        <v>1436.4</v>
      </c>
      <c r="G175" s="1" t="str">
        <f>VLOOKUP(InputData[[#This Row],[CUSTOMER NAME]],Country[],2,0)</f>
        <v>Bangladesh</v>
      </c>
      <c r="H175" s="1" t="str">
        <f>VLOOKUP(InputData[[#This Row],[CUSTOMER NAME]],Country[],3,0)</f>
        <v>Export</v>
      </c>
      <c r="I175" s="1" t="str">
        <f>TEXT(InputData[[#This Row],[DATE]],"mmm")</f>
        <v>Mar</v>
      </c>
      <c r="J175" s="1">
        <f>WEEKNUM(InputData[[#This Row],[DATE]])</f>
        <v>11</v>
      </c>
    </row>
    <row r="176" spans="1:10" x14ac:dyDescent="0.3">
      <c r="A176" s="3">
        <v>44265</v>
      </c>
      <c r="B176" s="6" t="s">
        <v>75</v>
      </c>
      <c r="C176" s="4" t="s">
        <v>2</v>
      </c>
      <c r="D176" s="5">
        <v>142.80000000000001</v>
      </c>
      <c r="E176" s="1">
        <v>6</v>
      </c>
      <c r="F176" s="1">
        <f>InputData[[#This Row],[UNIT PRICE ($)]]*InputData[[#This Row],[QUANTITY]]</f>
        <v>856.80000000000007</v>
      </c>
      <c r="G176" s="1" t="str">
        <f>VLOOKUP(InputData[[#This Row],[CUSTOMER NAME]],Country[],2,0)</f>
        <v>Russia</v>
      </c>
      <c r="H176" s="1" t="str">
        <f>VLOOKUP(InputData[[#This Row],[CUSTOMER NAME]],Country[],3,0)</f>
        <v>Export</v>
      </c>
      <c r="I176" s="1" t="str">
        <f>TEXT(InputData[[#This Row],[DATE]],"mmm")</f>
        <v>Mar</v>
      </c>
      <c r="J176" s="1">
        <f>WEEKNUM(InputData[[#This Row],[DATE]])</f>
        <v>11</v>
      </c>
    </row>
    <row r="177" spans="1:10" x14ac:dyDescent="0.3">
      <c r="A177" s="3">
        <v>44266</v>
      </c>
      <c r="B177" s="6" t="s">
        <v>76</v>
      </c>
      <c r="C177" s="4" t="s">
        <v>32</v>
      </c>
      <c r="D177" s="5">
        <v>117.48</v>
      </c>
      <c r="E177" s="1">
        <v>8</v>
      </c>
      <c r="F177" s="1">
        <f>InputData[[#This Row],[UNIT PRICE ($)]]*InputData[[#This Row],[QUANTITY]]</f>
        <v>939.84</v>
      </c>
      <c r="G177" s="1" t="str">
        <f>VLOOKUP(InputData[[#This Row],[CUSTOMER NAME]],Country[],2,0)</f>
        <v>Saudi Arabia</v>
      </c>
      <c r="H177" s="1" t="str">
        <f>VLOOKUP(InputData[[#This Row],[CUSTOMER NAME]],Country[],3,0)</f>
        <v>Export</v>
      </c>
      <c r="I177" s="1" t="str">
        <f>TEXT(InputData[[#This Row],[DATE]],"mmm")</f>
        <v>Mar</v>
      </c>
      <c r="J177" s="1">
        <f>WEEKNUM(InputData[[#This Row],[DATE]])</f>
        <v>11</v>
      </c>
    </row>
    <row r="178" spans="1:10" x14ac:dyDescent="0.3">
      <c r="A178" s="3">
        <v>44266</v>
      </c>
      <c r="B178" s="6" t="s">
        <v>77</v>
      </c>
      <c r="C178" s="4" t="s">
        <v>25</v>
      </c>
      <c r="D178" s="5">
        <v>8.33</v>
      </c>
      <c r="E178" s="1">
        <v>11</v>
      </c>
      <c r="F178" s="1">
        <f>InputData[[#This Row],[UNIT PRICE ($)]]*InputData[[#This Row],[QUANTITY]]</f>
        <v>91.63</v>
      </c>
      <c r="G178" s="1" t="str">
        <f>VLOOKUP(InputData[[#This Row],[CUSTOMER NAME]],Country[],2,0)</f>
        <v>India</v>
      </c>
      <c r="H178" s="1" t="str">
        <f>VLOOKUP(InputData[[#This Row],[CUSTOMER NAME]],Country[],3,0)</f>
        <v>Western</v>
      </c>
      <c r="I178" s="1" t="str">
        <f>TEXT(InputData[[#This Row],[DATE]],"mmm")</f>
        <v>Mar</v>
      </c>
      <c r="J178" s="1">
        <f>WEEKNUM(InputData[[#This Row],[DATE]])</f>
        <v>11</v>
      </c>
    </row>
    <row r="179" spans="1:10" x14ac:dyDescent="0.3">
      <c r="A179" s="3">
        <v>44266</v>
      </c>
      <c r="B179" s="6" t="s">
        <v>88</v>
      </c>
      <c r="C179" s="4" t="s">
        <v>12</v>
      </c>
      <c r="D179" s="5">
        <v>94.17</v>
      </c>
      <c r="E179" s="1">
        <v>36</v>
      </c>
      <c r="F179" s="1">
        <f>InputData[[#This Row],[UNIT PRICE ($)]]*InputData[[#This Row],[QUANTITY]]</f>
        <v>3390.12</v>
      </c>
      <c r="G179" s="1" t="str">
        <f>VLOOKUP(InputData[[#This Row],[CUSTOMER NAME]],Country[],2,0)</f>
        <v>India</v>
      </c>
      <c r="H179" s="1" t="str">
        <f>VLOOKUP(InputData[[#This Row],[CUSTOMER NAME]],Country[],3,0)</f>
        <v>South</v>
      </c>
      <c r="I179" s="1" t="str">
        <f>TEXT(InputData[[#This Row],[DATE]],"mmm")</f>
        <v>Mar</v>
      </c>
      <c r="J179" s="1">
        <f>WEEKNUM(InputData[[#This Row],[DATE]])</f>
        <v>11</v>
      </c>
    </row>
    <row r="180" spans="1:10" x14ac:dyDescent="0.3">
      <c r="A180" s="3">
        <v>44268</v>
      </c>
      <c r="B180" s="6" t="s">
        <v>68</v>
      </c>
      <c r="C180" s="4" t="s">
        <v>35</v>
      </c>
      <c r="D180" s="5">
        <v>6.7</v>
      </c>
      <c r="E180" s="1">
        <v>10</v>
      </c>
      <c r="F180" s="1">
        <f>InputData[[#This Row],[UNIT PRICE ($)]]*InputData[[#This Row],[QUANTITY]]</f>
        <v>67</v>
      </c>
      <c r="G180" s="1" t="str">
        <f>VLOOKUP(InputData[[#This Row],[CUSTOMER NAME]],Country[],2,0)</f>
        <v>Russia</v>
      </c>
      <c r="H180" s="1" t="str">
        <f>VLOOKUP(InputData[[#This Row],[CUSTOMER NAME]],Country[],3,0)</f>
        <v>Export</v>
      </c>
      <c r="I180" s="1" t="str">
        <f>TEXT(InputData[[#This Row],[DATE]],"mmm")</f>
        <v>Mar</v>
      </c>
      <c r="J180" s="1">
        <f>WEEKNUM(InputData[[#This Row],[DATE]])</f>
        <v>11</v>
      </c>
    </row>
    <row r="181" spans="1:10" x14ac:dyDescent="0.3">
      <c r="A181" s="3">
        <v>44268</v>
      </c>
      <c r="B181" s="6" t="s">
        <v>73</v>
      </c>
      <c r="C181" s="4" t="s">
        <v>28</v>
      </c>
      <c r="D181" s="5">
        <v>41.81</v>
      </c>
      <c r="E181" s="1">
        <v>10</v>
      </c>
      <c r="F181" s="1">
        <f>InputData[[#This Row],[UNIT PRICE ($)]]*InputData[[#This Row],[QUANTITY]]</f>
        <v>418.1</v>
      </c>
      <c r="G181" s="1" t="str">
        <f>VLOOKUP(InputData[[#This Row],[CUSTOMER NAME]],Country[],2,0)</f>
        <v>India</v>
      </c>
      <c r="H181" s="1" t="str">
        <f>VLOOKUP(InputData[[#This Row],[CUSTOMER NAME]],Country[],3,0)</f>
        <v>East</v>
      </c>
      <c r="I181" s="1" t="str">
        <f>TEXT(InputData[[#This Row],[DATE]],"mmm")</f>
        <v>Mar</v>
      </c>
      <c r="J181" s="1">
        <f>WEEKNUM(InputData[[#This Row],[DATE]])</f>
        <v>11</v>
      </c>
    </row>
    <row r="182" spans="1:10" x14ac:dyDescent="0.3">
      <c r="A182" s="3">
        <v>44269</v>
      </c>
      <c r="B182" s="6" t="s">
        <v>63</v>
      </c>
      <c r="C182" s="4" t="s">
        <v>22</v>
      </c>
      <c r="D182" s="5">
        <v>141.57</v>
      </c>
      <c r="E182" s="1">
        <v>15</v>
      </c>
      <c r="F182" s="1">
        <f>InputData[[#This Row],[UNIT PRICE ($)]]*InputData[[#This Row],[QUANTITY]]</f>
        <v>2123.5499999999997</v>
      </c>
      <c r="G182" s="1" t="str">
        <f>VLOOKUP(InputData[[#This Row],[CUSTOMER NAME]],Country[],2,0)</f>
        <v>Saudi Arabia</v>
      </c>
      <c r="H182" s="1" t="str">
        <f>VLOOKUP(InputData[[#This Row],[CUSTOMER NAME]],Country[],3,0)</f>
        <v>Export</v>
      </c>
      <c r="I182" s="1" t="str">
        <f>TEXT(InputData[[#This Row],[DATE]],"mmm")</f>
        <v>Mar</v>
      </c>
      <c r="J182" s="1">
        <f>WEEKNUM(InputData[[#This Row],[DATE]])</f>
        <v>12</v>
      </c>
    </row>
    <row r="183" spans="1:10" x14ac:dyDescent="0.3">
      <c r="A183" s="3">
        <v>44269</v>
      </c>
      <c r="B183" s="6" t="s">
        <v>74</v>
      </c>
      <c r="C183" s="4" t="s">
        <v>16</v>
      </c>
      <c r="D183" s="5">
        <v>16.64</v>
      </c>
      <c r="E183" s="1">
        <v>2</v>
      </c>
      <c r="F183" s="1">
        <f>InputData[[#This Row],[UNIT PRICE ($)]]*InputData[[#This Row],[QUANTITY]]</f>
        <v>33.28</v>
      </c>
      <c r="G183" s="1" t="str">
        <f>VLOOKUP(InputData[[#This Row],[CUSTOMER NAME]],Country[],2,0)</f>
        <v>Brazil</v>
      </c>
      <c r="H183" s="1" t="str">
        <f>VLOOKUP(InputData[[#This Row],[CUSTOMER NAME]],Country[],3,0)</f>
        <v>Export</v>
      </c>
      <c r="I183" s="1" t="str">
        <f>TEXT(InputData[[#This Row],[DATE]],"mmm")</f>
        <v>Mar</v>
      </c>
      <c r="J183" s="1">
        <f>WEEKNUM(InputData[[#This Row],[DATE]])</f>
        <v>12</v>
      </c>
    </row>
    <row r="184" spans="1:10" x14ac:dyDescent="0.3">
      <c r="A184" s="3">
        <v>44269</v>
      </c>
      <c r="B184" s="6" t="s">
        <v>79</v>
      </c>
      <c r="C184" s="4" t="s">
        <v>42</v>
      </c>
      <c r="D184" s="5">
        <v>162</v>
      </c>
      <c r="E184" s="1">
        <v>32</v>
      </c>
      <c r="F184" s="1">
        <f>InputData[[#This Row],[UNIT PRICE ($)]]*InputData[[#This Row],[QUANTITY]]</f>
        <v>5184</v>
      </c>
      <c r="G184" s="1" t="str">
        <f>VLOOKUP(InputData[[#This Row],[CUSTOMER NAME]],Country[],2,0)</f>
        <v>United Kingdom</v>
      </c>
      <c r="H184" s="1" t="str">
        <f>VLOOKUP(InputData[[#This Row],[CUSTOMER NAME]],Country[],3,0)</f>
        <v>Export</v>
      </c>
      <c r="I184" s="1" t="str">
        <f>TEXT(InputData[[#This Row],[DATE]],"mmm")</f>
        <v>Mar</v>
      </c>
      <c r="J184" s="1">
        <f>WEEKNUM(InputData[[#This Row],[DATE]])</f>
        <v>12</v>
      </c>
    </row>
    <row r="185" spans="1:10" x14ac:dyDescent="0.3">
      <c r="A185" s="3">
        <v>44269</v>
      </c>
      <c r="B185" s="6" t="s">
        <v>116</v>
      </c>
      <c r="C185" s="4" t="s">
        <v>26</v>
      </c>
      <c r="D185" s="5">
        <v>24.66</v>
      </c>
      <c r="E185" s="1">
        <v>13</v>
      </c>
      <c r="F185" s="1">
        <f>InputData[[#This Row],[UNIT PRICE ($)]]*InputData[[#This Row],[QUANTITY]]</f>
        <v>320.58</v>
      </c>
      <c r="G185" s="1" t="str">
        <f>VLOOKUP(InputData[[#This Row],[CUSTOMER NAME]],Country[],2,0)</f>
        <v>Germany</v>
      </c>
      <c r="H185" s="1" t="str">
        <f>VLOOKUP(InputData[[#This Row],[CUSTOMER NAME]],Country[],3,0)</f>
        <v>Export</v>
      </c>
      <c r="I185" s="1" t="str">
        <f>TEXT(InputData[[#This Row],[DATE]],"mmm")</f>
        <v>Mar</v>
      </c>
      <c r="J185" s="1">
        <f>WEEKNUM(InputData[[#This Row],[DATE]])</f>
        <v>12</v>
      </c>
    </row>
    <row r="186" spans="1:10" x14ac:dyDescent="0.3">
      <c r="A186" s="3">
        <v>44270</v>
      </c>
      <c r="B186" s="6" t="s">
        <v>73</v>
      </c>
      <c r="C186" s="4" t="s">
        <v>36</v>
      </c>
      <c r="D186" s="5">
        <v>96.3</v>
      </c>
      <c r="E186" s="1">
        <v>9</v>
      </c>
      <c r="F186" s="1">
        <f>InputData[[#This Row],[UNIT PRICE ($)]]*InputData[[#This Row],[QUANTITY]]</f>
        <v>866.69999999999993</v>
      </c>
      <c r="G186" s="1" t="str">
        <f>VLOOKUP(InputData[[#This Row],[CUSTOMER NAME]],Country[],2,0)</f>
        <v>India</v>
      </c>
      <c r="H186" s="1" t="str">
        <f>VLOOKUP(InputData[[#This Row],[CUSTOMER NAME]],Country[],3,0)</f>
        <v>East</v>
      </c>
      <c r="I186" s="1" t="str">
        <f>TEXT(InputData[[#This Row],[DATE]],"mmm")</f>
        <v>Mar</v>
      </c>
      <c r="J186" s="1">
        <f>WEEKNUM(InputData[[#This Row],[DATE]])</f>
        <v>12</v>
      </c>
    </row>
    <row r="187" spans="1:10" x14ac:dyDescent="0.3">
      <c r="A187" s="3">
        <v>44270</v>
      </c>
      <c r="B187" s="6" t="s">
        <v>81</v>
      </c>
      <c r="C187" s="4" t="s">
        <v>39</v>
      </c>
      <c r="D187" s="5">
        <v>42.55</v>
      </c>
      <c r="E187" s="1">
        <v>11</v>
      </c>
      <c r="F187" s="1">
        <f>InputData[[#This Row],[UNIT PRICE ($)]]*InputData[[#This Row],[QUANTITY]]</f>
        <v>468.04999999999995</v>
      </c>
      <c r="G187" s="1" t="str">
        <f>VLOOKUP(InputData[[#This Row],[CUSTOMER NAME]],Country[],2,0)</f>
        <v>India</v>
      </c>
      <c r="H187" s="1" t="str">
        <f>VLOOKUP(InputData[[#This Row],[CUSTOMER NAME]],Country[],3,0)</f>
        <v>East</v>
      </c>
      <c r="I187" s="1" t="str">
        <f>TEXT(InputData[[#This Row],[DATE]],"mmm")</f>
        <v>Mar</v>
      </c>
      <c r="J187" s="1">
        <f>WEEKNUM(InputData[[#This Row],[DATE]])</f>
        <v>12</v>
      </c>
    </row>
    <row r="188" spans="1:10" x14ac:dyDescent="0.3">
      <c r="A188" s="3">
        <v>44271</v>
      </c>
      <c r="B188" s="6" t="s">
        <v>63</v>
      </c>
      <c r="C188" s="4" t="s">
        <v>12</v>
      </c>
      <c r="D188" s="5">
        <v>94.17</v>
      </c>
      <c r="E188" s="1">
        <v>14</v>
      </c>
      <c r="F188" s="1">
        <f>InputData[[#This Row],[UNIT PRICE ($)]]*InputData[[#This Row],[QUANTITY]]</f>
        <v>1318.38</v>
      </c>
      <c r="G188" s="1" t="str">
        <f>VLOOKUP(InputData[[#This Row],[CUSTOMER NAME]],Country[],2,0)</f>
        <v>Saudi Arabia</v>
      </c>
      <c r="H188" s="1" t="str">
        <f>VLOOKUP(InputData[[#This Row],[CUSTOMER NAME]],Country[],3,0)</f>
        <v>Export</v>
      </c>
      <c r="I188" s="1" t="str">
        <f>TEXT(InputData[[#This Row],[DATE]],"mmm")</f>
        <v>Mar</v>
      </c>
      <c r="J188" s="1">
        <f>WEEKNUM(InputData[[#This Row],[DATE]])</f>
        <v>12</v>
      </c>
    </row>
    <row r="189" spans="1:10" x14ac:dyDescent="0.3">
      <c r="A189" s="3">
        <v>44271</v>
      </c>
      <c r="B189" s="6" t="s">
        <v>89</v>
      </c>
      <c r="C189" s="4" t="s">
        <v>22</v>
      </c>
      <c r="D189" s="5">
        <v>141.57</v>
      </c>
      <c r="E189" s="1">
        <v>29</v>
      </c>
      <c r="F189" s="1">
        <f>InputData[[#This Row],[UNIT PRICE ($)]]*InputData[[#This Row],[QUANTITY]]</f>
        <v>4105.53</v>
      </c>
      <c r="G189" s="1" t="str">
        <f>VLOOKUP(InputData[[#This Row],[CUSTOMER NAME]],Country[],2,0)</f>
        <v>Mexico</v>
      </c>
      <c r="H189" s="1" t="str">
        <f>VLOOKUP(InputData[[#This Row],[CUSTOMER NAME]],Country[],3,0)</f>
        <v>Export</v>
      </c>
      <c r="I189" s="1" t="str">
        <f>TEXT(InputData[[#This Row],[DATE]],"mmm")</f>
        <v>Mar</v>
      </c>
      <c r="J189" s="1">
        <f>WEEKNUM(InputData[[#This Row],[DATE]])</f>
        <v>12</v>
      </c>
    </row>
    <row r="190" spans="1:10" x14ac:dyDescent="0.3">
      <c r="A190" s="3">
        <v>44273</v>
      </c>
      <c r="B190" s="6" t="s">
        <v>63</v>
      </c>
      <c r="C190" s="4" t="s">
        <v>42</v>
      </c>
      <c r="D190" s="5">
        <v>162</v>
      </c>
      <c r="E190" s="1">
        <v>8</v>
      </c>
      <c r="F190" s="1">
        <f>InputData[[#This Row],[UNIT PRICE ($)]]*InputData[[#This Row],[QUANTITY]]</f>
        <v>1296</v>
      </c>
      <c r="G190" s="1" t="str">
        <f>VLOOKUP(InputData[[#This Row],[CUSTOMER NAME]],Country[],2,0)</f>
        <v>Saudi Arabia</v>
      </c>
      <c r="H190" s="1" t="str">
        <f>VLOOKUP(InputData[[#This Row],[CUSTOMER NAME]],Country[],3,0)</f>
        <v>Export</v>
      </c>
      <c r="I190" s="1" t="str">
        <f>TEXT(InputData[[#This Row],[DATE]],"mmm")</f>
        <v>Mar</v>
      </c>
      <c r="J190" s="1">
        <f>WEEKNUM(InputData[[#This Row],[DATE]])</f>
        <v>12</v>
      </c>
    </row>
    <row r="191" spans="1:10" x14ac:dyDescent="0.3">
      <c r="A191" s="3">
        <v>44273</v>
      </c>
      <c r="B191" s="6" t="s">
        <v>67</v>
      </c>
      <c r="C191" s="4" t="s">
        <v>19</v>
      </c>
      <c r="D191" s="5">
        <v>210</v>
      </c>
      <c r="E191" s="1">
        <v>2</v>
      </c>
      <c r="F191" s="1">
        <f>InputData[[#This Row],[UNIT PRICE ($)]]*InputData[[#This Row],[QUANTITY]]</f>
        <v>420</v>
      </c>
      <c r="G191" s="1" t="str">
        <f>VLOOKUP(InputData[[#This Row],[CUSTOMER NAME]],Country[],2,0)</f>
        <v>United Kingdom</v>
      </c>
      <c r="H191" s="1" t="str">
        <f>VLOOKUP(InputData[[#This Row],[CUSTOMER NAME]],Country[],3,0)</f>
        <v>Export</v>
      </c>
      <c r="I191" s="1" t="str">
        <f>TEXT(InputData[[#This Row],[DATE]],"mmm")</f>
        <v>Mar</v>
      </c>
      <c r="J191" s="1">
        <f>WEEKNUM(InputData[[#This Row],[DATE]])</f>
        <v>12</v>
      </c>
    </row>
    <row r="192" spans="1:10" x14ac:dyDescent="0.3">
      <c r="A192" s="3">
        <v>44273</v>
      </c>
      <c r="B192" s="6" t="s">
        <v>68</v>
      </c>
      <c r="C192" s="4" t="s">
        <v>27</v>
      </c>
      <c r="D192" s="5">
        <v>57.120000000000005</v>
      </c>
      <c r="E192" s="1">
        <v>10</v>
      </c>
      <c r="F192" s="1">
        <f>InputData[[#This Row],[UNIT PRICE ($)]]*InputData[[#This Row],[QUANTITY]]</f>
        <v>571.20000000000005</v>
      </c>
      <c r="G192" s="1" t="str">
        <f>VLOOKUP(InputData[[#This Row],[CUSTOMER NAME]],Country[],2,0)</f>
        <v>Russia</v>
      </c>
      <c r="H192" s="1" t="str">
        <f>VLOOKUP(InputData[[#This Row],[CUSTOMER NAME]],Country[],3,0)</f>
        <v>Export</v>
      </c>
      <c r="I192" s="1" t="str">
        <f>TEXT(InputData[[#This Row],[DATE]],"mmm")</f>
        <v>Mar</v>
      </c>
      <c r="J192" s="1">
        <f>WEEKNUM(InputData[[#This Row],[DATE]])</f>
        <v>12</v>
      </c>
    </row>
    <row r="193" spans="1:10" x14ac:dyDescent="0.3">
      <c r="A193" s="3">
        <v>44274</v>
      </c>
      <c r="B193" s="6" t="s">
        <v>65</v>
      </c>
      <c r="C193" s="4" t="s">
        <v>39</v>
      </c>
      <c r="D193" s="5">
        <v>42.55</v>
      </c>
      <c r="E193" s="1">
        <v>18</v>
      </c>
      <c r="F193" s="1">
        <f>InputData[[#This Row],[UNIT PRICE ($)]]*InputData[[#This Row],[QUANTITY]]</f>
        <v>765.9</v>
      </c>
      <c r="G193" s="1" t="str">
        <f>VLOOKUP(InputData[[#This Row],[CUSTOMER NAME]],Country[],2,0)</f>
        <v>Pakistan</v>
      </c>
      <c r="H193" s="1" t="str">
        <f>VLOOKUP(InputData[[#This Row],[CUSTOMER NAME]],Country[],3,0)</f>
        <v>Export</v>
      </c>
      <c r="I193" s="1" t="str">
        <f>TEXT(InputData[[#This Row],[DATE]],"mmm")</f>
        <v>Mar</v>
      </c>
      <c r="J193" s="1">
        <f>WEEKNUM(InputData[[#This Row],[DATE]])</f>
        <v>12</v>
      </c>
    </row>
    <row r="194" spans="1:10" x14ac:dyDescent="0.3">
      <c r="A194" s="3">
        <v>44274</v>
      </c>
      <c r="B194" s="6" t="s">
        <v>74</v>
      </c>
      <c r="C194" s="4" t="s">
        <v>6</v>
      </c>
      <c r="D194" s="5">
        <v>85.5</v>
      </c>
      <c r="E194" s="1">
        <v>17</v>
      </c>
      <c r="F194" s="1">
        <f>InputData[[#This Row],[UNIT PRICE ($)]]*InputData[[#This Row],[QUANTITY]]</f>
        <v>1453.5</v>
      </c>
      <c r="G194" s="1" t="str">
        <f>VLOOKUP(InputData[[#This Row],[CUSTOMER NAME]],Country[],2,0)</f>
        <v>Brazil</v>
      </c>
      <c r="H194" s="1" t="str">
        <f>VLOOKUP(InputData[[#This Row],[CUSTOMER NAME]],Country[],3,0)</f>
        <v>Export</v>
      </c>
      <c r="I194" s="1" t="str">
        <f>TEXT(InputData[[#This Row],[DATE]],"mmm")</f>
        <v>Mar</v>
      </c>
      <c r="J194" s="1">
        <f>WEEKNUM(InputData[[#This Row],[DATE]])</f>
        <v>12</v>
      </c>
    </row>
    <row r="195" spans="1:10" x14ac:dyDescent="0.3">
      <c r="A195" s="3">
        <v>44274</v>
      </c>
      <c r="B195" s="6" t="s">
        <v>80</v>
      </c>
      <c r="C195" s="4" t="s">
        <v>28</v>
      </c>
      <c r="D195" s="5">
        <v>41.81</v>
      </c>
      <c r="E195" s="1">
        <v>9</v>
      </c>
      <c r="F195" s="1">
        <f>InputData[[#This Row],[UNIT PRICE ($)]]*InputData[[#This Row],[QUANTITY]]</f>
        <v>376.29</v>
      </c>
      <c r="G195" s="1" t="str">
        <f>VLOOKUP(InputData[[#This Row],[CUSTOMER NAME]],Country[],2,0)</f>
        <v>South Africa</v>
      </c>
      <c r="H195" s="1" t="str">
        <f>VLOOKUP(InputData[[#This Row],[CUSTOMER NAME]],Country[],3,0)</f>
        <v>Export</v>
      </c>
      <c r="I195" s="1" t="str">
        <f>TEXT(InputData[[#This Row],[DATE]],"mmm")</f>
        <v>Mar</v>
      </c>
      <c r="J195" s="1">
        <f>WEEKNUM(InputData[[#This Row],[DATE]])</f>
        <v>12</v>
      </c>
    </row>
    <row r="196" spans="1:10" x14ac:dyDescent="0.3">
      <c r="A196" s="3">
        <v>44274</v>
      </c>
      <c r="B196" s="6" t="s">
        <v>83</v>
      </c>
      <c r="C196" s="4" t="s">
        <v>6</v>
      </c>
      <c r="D196" s="5">
        <v>85.5</v>
      </c>
      <c r="E196" s="1">
        <v>17</v>
      </c>
      <c r="F196" s="1">
        <f>InputData[[#This Row],[UNIT PRICE ($)]]*InputData[[#This Row],[QUANTITY]]</f>
        <v>1453.5</v>
      </c>
      <c r="G196" s="1" t="str">
        <f>VLOOKUP(InputData[[#This Row],[CUSTOMER NAME]],Country[],2,0)</f>
        <v>India</v>
      </c>
      <c r="H196" s="1" t="str">
        <f>VLOOKUP(InputData[[#This Row],[CUSTOMER NAME]],Country[],3,0)</f>
        <v>North</v>
      </c>
      <c r="I196" s="1" t="str">
        <f>TEXT(InputData[[#This Row],[DATE]],"mmm")</f>
        <v>Mar</v>
      </c>
      <c r="J196" s="1">
        <f>WEEKNUM(InputData[[#This Row],[DATE]])</f>
        <v>12</v>
      </c>
    </row>
    <row r="197" spans="1:10" x14ac:dyDescent="0.3">
      <c r="A197" s="3">
        <v>44274</v>
      </c>
      <c r="B197" s="6" t="s">
        <v>85</v>
      </c>
      <c r="C197" s="4" t="s">
        <v>2</v>
      </c>
      <c r="D197" s="5">
        <v>142.80000000000001</v>
      </c>
      <c r="E197" s="1">
        <v>15</v>
      </c>
      <c r="F197" s="1">
        <f>InputData[[#This Row],[UNIT PRICE ($)]]*InputData[[#This Row],[QUANTITY]]</f>
        <v>2142</v>
      </c>
      <c r="G197" s="1" t="str">
        <f>VLOOKUP(InputData[[#This Row],[CUSTOMER NAME]],Country[],2,0)</f>
        <v>India</v>
      </c>
      <c r="H197" s="1" t="str">
        <f>VLOOKUP(InputData[[#This Row],[CUSTOMER NAME]],Country[],3,0)</f>
        <v>Northeast</v>
      </c>
      <c r="I197" s="1" t="str">
        <f>TEXT(InputData[[#This Row],[DATE]],"mmm")</f>
        <v>Mar</v>
      </c>
      <c r="J197" s="1">
        <f>WEEKNUM(InputData[[#This Row],[DATE]])</f>
        <v>12</v>
      </c>
    </row>
    <row r="198" spans="1:10" x14ac:dyDescent="0.3">
      <c r="A198" s="3">
        <v>44274</v>
      </c>
      <c r="B198" s="6" t="s">
        <v>86</v>
      </c>
      <c r="C198" s="4" t="s">
        <v>41</v>
      </c>
      <c r="D198" s="5">
        <v>173.88</v>
      </c>
      <c r="E198" s="1">
        <v>6</v>
      </c>
      <c r="F198" s="1">
        <f>InputData[[#This Row],[UNIT PRICE ($)]]*InputData[[#This Row],[QUANTITY]]</f>
        <v>1043.28</v>
      </c>
      <c r="G198" s="1" t="str">
        <f>VLOOKUP(InputData[[#This Row],[CUSTOMER NAME]],Country[],2,0)</f>
        <v>India</v>
      </c>
      <c r="H198" s="1" t="str">
        <f>VLOOKUP(InputData[[#This Row],[CUSTOMER NAME]],Country[],3,0)</f>
        <v>South</v>
      </c>
      <c r="I198" s="1" t="str">
        <f>TEXT(InputData[[#This Row],[DATE]],"mmm")</f>
        <v>Mar</v>
      </c>
      <c r="J198" s="1">
        <f>WEEKNUM(InputData[[#This Row],[DATE]])</f>
        <v>12</v>
      </c>
    </row>
    <row r="199" spans="1:10" x14ac:dyDescent="0.3">
      <c r="A199" s="3">
        <v>44275</v>
      </c>
      <c r="B199" s="6" t="s">
        <v>61</v>
      </c>
      <c r="C199" s="4" t="s">
        <v>24</v>
      </c>
      <c r="D199" s="5">
        <v>156.96</v>
      </c>
      <c r="E199" s="1">
        <v>23</v>
      </c>
      <c r="F199" s="1">
        <f>InputData[[#This Row],[UNIT PRICE ($)]]*InputData[[#This Row],[QUANTITY]]</f>
        <v>3610.0800000000004</v>
      </c>
      <c r="G199" s="1" t="str">
        <f>VLOOKUP(InputData[[#This Row],[CUSTOMER NAME]],Country[],2,0)</f>
        <v>Bangladesh</v>
      </c>
      <c r="H199" s="1" t="str">
        <f>VLOOKUP(InputData[[#This Row],[CUSTOMER NAME]],Country[],3,0)</f>
        <v>Export</v>
      </c>
      <c r="I199" s="1" t="str">
        <f>TEXT(InputData[[#This Row],[DATE]],"mmm")</f>
        <v>Mar</v>
      </c>
      <c r="J199" s="1">
        <f>WEEKNUM(InputData[[#This Row],[DATE]])</f>
        <v>12</v>
      </c>
    </row>
    <row r="200" spans="1:10" x14ac:dyDescent="0.3">
      <c r="A200" s="3">
        <v>44275</v>
      </c>
      <c r="B200" s="6" t="s">
        <v>64</v>
      </c>
      <c r="C200" s="4" t="s">
        <v>38</v>
      </c>
      <c r="D200" s="5">
        <v>79.92</v>
      </c>
      <c r="E200" s="1">
        <v>21</v>
      </c>
      <c r="F200" s="1">
        <f>InputData[[#This Row],[UNIT PRICE ($)]]*InputData[[#This Row],[QUANTITY]]</f>
        <v>1678.32</v>
      </c>
      <c r="G200" s="1" t="str">
        <f>VLOOKUP(InputData[[#This Row],[CUSTOMER NAME]],Country[],2,0)</f>
        <v>India</v>
      </c>
      <c r="H200" s="1" t="str">
        <f>VLOOKUP(InputData[[#This Row],[CUSTOMER NAME]],Country[],3,0)</f>
        <v>Northeast</v>
      </c>
      <c r="I200" s="1" t="str">
        <f>TEXT(InputData[[#This Row],[DATE]],"mmm")</f>
        <v>Mar</v>
      </c>
      <c r="J200" s="1">
        <f>WEEKNUM(InputData[[#This Row],[DATE]])</f>
        <v>12</v>
      </c>
    </row>
    <row r="201" spans="1:10" x14ac:dyDescent="0.3">
      <c r="A201" s="3">
        <v>44275</v>
      </c>
      <c r="B201" s="6" t="s">
        <v>112</v>
      </c>
      <c r="C201" s="4" t="s">
        <v>16</v>
      </c>
      <c r="D201" s="5">
        <v>16.64</v>
      </c>
      <c r="E201" s="1">
        <v>13</v>
      </c>
      <c r="F201" s="1">
        <f>InputData[[#This Row],[UNIT PRICE ($)]]*InputData[[#This Row],[QUANTITY]]</f>
        <v>216.32</v>
      </c>
      <c r="G201" s="1" t="str">
        <f>VLOOKUP(InputData[[#This Row],[CUSTOMER NAME]],Country[],2,0)</f>
        <v>India</v>
      </c>
      <c r="H201" s="1" t="str">
        <f>VLOOKUP(InputData[[#This Row],[CUSTOMER NAME]],Country[],3,0)</f>
        <v>North</v>
      </c>
      <c r="I201" s="1" t="str">
        <f>TEXT(InputData[[#This Row],[DATE]],"mmm")</f>
        <v>Mar</v>
      </c>
      <c r="J201" s="1">
        <f>WEEKNUM(InputData[[#This Row],[DATE]])</f>
        <v>12</v>
      </c>
    </row>
    <row r="202" spans="1:10" x14ac:dyDescent="0.3">
      <c r="A202" s="3">
        <v>44276</v>
      </c>
      <c r="B202" s="6" t="s">
        <v>68</v>
      </c>
      <c r="C202" s="4" t="s">
        <v>39</v>
      </c>
      <c r="D202" s="5">
        <v>42.55</v>
      </c>
      <c r="E202" s="1">
        <v>7</v>
      </c>
      <c r="F202" s="1">
        <f>InputData[[#This Row],[UNIT PRICE ($)]]*InputData[[#This Row],[QUANTITY]]</f>
        <v>297.84999999999997</v>
      </c>
      <c r="G202" s="1" t="str">
        <f>VLOOKUP(InputData[[#This Row],[CUSTOMER NAME]],Country[],2,0)</f>
        <v>Russia</v>
      </c>
      <c r="H202" s="1" t="str">
        <f>VLOOKUP(InputData[[#This Row],[CUSTOMER NAME]],Country[],3,0)</f>
        <v>Export</v>
      </c>
      <c r="I202" s="1" t="str">
        <f>TEXT(InputData[[#This Row],[DATE]],"mmm")</f>
        <v>Mar</v>
      </c>
      <c r="J202" s="1">
        <f>WEEKNUM(InputData[[#This Row],[DATE]])</f>
        <v>13</v>
      </c>
    </row>
    <row r="203" spans="1:10" x14ac:dyDescent="0.3">
      <c r="A203" s="3">
        <v>44276</v>
      </c>
      <c r="B203" s="6" t="s">
        <v>71</v>
      </c>
      <c r="C203" s="4" t="s">
        <v>1</v>
      </c>
      <c r="D203" s="5">
        <v>103.88</v>
      </c>
      <c r="E203" s="1">
        <v>18</v>
      </c>
      <c r="F203" s="1">
        <f>InputData[[#This Row],[UNIT PRICE ($)]]*InputData[[#This Row],[QUANTITY]]</f>
        <v>1869.84</v>
      </c>
      <c r="G203" s="1" t="str">
        <f>VLOOKUP(InputData[[#This Row],[CUSTOMER NAME]],Country[],2,0)</f>
        <v>India</v>
      </c>
      <c r="H203" s="1" t="str">
        <f>VLOOKUP(InputData[[#This Row],[CUSTOMER NAME]],Country[],3,0)</f>
        <v>Central</v>
      </c>
      <c r="I203" s="1" t="str">
        <f>TEXT(InputData[[#This Row],[DATE]],"mmm")</f>
        <v>Mar</v>
      </c>
      <c r="J203" s="1">
        <f>WEEKNUM(InputData[[#This Row],[DATE]])</f>
        <v>13</v>
      </c>
    </row>
    <row r="204" spans="1:10" x14ac:dyDescent="0.3">
      <c r="A204" s="3">
        <v>44276</v>
      </c>
      <c r="B204" s="6" t="s">
        <v>112</v>
      </c>
      <c r="C204" s="4" t="s">
        <v>20</v>
      </c>
      <c r="D204" s="5">
        <v>76.25</v>
      </c>
      <c r="E204" s="1">
        <v>13</v>
      </c>
      <c r="F204" s="1">
        <f>InputData[[#This Row],[UNIT PRICE ($)]]*InputData[[#This Row],[QUANTITY]]</f>
        <v>991.25</v>
      </c>
      <c r="G204" s="1" t="str">
        <f>VLOOKUP(InputData[[#This Row],[CUSTOMER NAME]],Country[],2,0)</f>
        <v>India</v>
      </c>
      <c r="H204" s="1" t="str">
        <f>VLOOKUP(InputData[[#This Row],[CUSTOMER NAME]],Country[],3,0)</f>
        <v>North</v>
      </c>
      <c r="I204" s="1" t="str">
        <f>TEXT(InputData[[#This Row],[DATE]],"mmm")</f>
        <v>Mar</v>
      </c>
      <c r="J204" s="1">
        <f>WEEKNUM(InputData[[#This Row],[DATE]])</f>
        <v>13</v>
      </c>
    </row>
    <row r="205" spans="1:10" x14ac:dyDescent="0.3">
      <c r="A205" s="3">
        <v>44277</v>
      </c>
      <c r="B205" s="6" t="s">
        <v>71</v>
      </c>
      <c r="C205" s="4" t="s">
        <v>2</v>
      </c>
      <c r="D205" s="5">
        <v>142.80000000000001</v>
      </c>
      <c r="E205" s="1">
        <v>8</v>
      </c>
      <c r="F205" s="1">
        <f>InputData[[#This Row],[UNIT PRICE ($)]]*InputData[[#This Row],[QUANTITY]]</f>
        <v>1142.4000000000001</v>
      </c>
      <c r="G205" s="1" t="str">
        <f>VLOOKUP(InputData[[#This Row],[CUSTOMER NAME]],Country[],2,0)</f>
        <v>India</v>
      </c>
      <c r="H205" s="1" t="str">
        <f>VLOOKUP(InputData[[#This Row],[CUSTOMER NAME]],Country[],3,0)</f>
        <v>Central</v>
      </c>
      <c r="I205" s="1" t="str">
        <f>TEXT(InputData[[#This Row],[DATE]],"mmm")</f>
        <v>Mar</v>
      </c>
      <c r="J205" s="1">
        <f>WEEKNUM(InputData[[#This Row],[DATE]])</f>
        <v>13</v>
      </c>
    </row>
    <row r="206" spans="1:10" x14ac:dyDescent="0.3">
      <c r="A206" s="3">
        <v>44277</v>
      </c>
      <c r="B206" s="6" t="s">
        <v>73</v>
      </c>
      <c r="C206" s="4" t="s">
        <v>12</v>
      </c>
      <c r="D206" s="5">
        <v>94.17</v>
      </c>
      <c r="E206" s="1">
        <v>4</v>
      </c>
      <c r="F206" s="1">
        <f>InputData[[#This Row],[UNIT PRICE ($)]]*InputData[[#This Row],[QUANTITY]]</f>
        <v>376.68</v>
      </c>
      <c r="G206" s="1" t="str">
        <f>VLOOKUP(InputData[[#This Row],[CUSTOMER NAME]],Country[],2,0)</f>
        <v>India</v>
      </c>
      <c r="H206" s="1" t="str">
        <f>VLOOKUP(InputData[[#This Row],[CUSTOMER NAME]],Country[],3,0)</f>
        <v>East</v>
      </c>
      <c r="I206" s="1" t="str">
        <f>TEXT(InputData[[#This Row],[DATE]],"mmm")</f>
        <v>Mar</v>
      </c>
      <c r="J206" s="1">
        <f>WEEKNUM(InputData[[#This Row],[DATE]])</f>
        <v>13</v>
      </c>
    </row>
    <row r="207" spans="1:10" x14ac:dyDescent="0.3">
      <c r="A207" s="3">
        <v>44277</v>
      </c>
      <c r="B207" s="6" t="s">
        <v>84</v>
      </c>
      <c r="C207" s="4" t="s">
        <v>27</v>
      </c>
      <c r="D207" s="5">
        <v>57.120000000000005</v>
      </c>
      <c r="E207" s="1">
        <v>30</v>
      </c>
      <c r="F207" s="1">
        <f>InputData[[#This Row],[UNIT PRICE ($)]]*InputData[[#This Row],[QUANTITY]]</f>
        <v>1713.6000000000001</v>
      </c>
      <c r="G207" s="1" t="str">
        <f>VLOOKUP(InputData[[#This Row],[CUSTOMER NAME]],Country[],2,0)</f>
        <v>Ethiopia</v>
      </c>
      <c r="H207" s="1" t="str">
        <f>VLOOKUP(InputData[[#This Row],[CUSTOMER NAME]],Country[],3,0)</f>
        <v>Export</v>
      </c>
      <c r="I207" s="1" t="str">
        <f>TEXT(InputData[[#This Row],[DATE]],"mmm")</f>
        <v>Mar</v>
      </c>
      <c r="J207" s="1">
        <f>WEEKNUM(InputData[[#This Row],[DATE]])</f>
        <v>13</v>
      </c>
    </row>
    <row r="208" spans="1:10" x14ac:dyDescent="0.3">
      <c r="A208" s="3">
        <v>44278</v>
      </c>
      <c r="B208" s="6" t="s">
        <v>86</v>
      </c>
      <c r="C208" s="4" t="s">
        <v>32</v>
      </c>
      <c r="D208" s="5">
        <v>117.48</v>
      </c>
      <c r="E208" s="1">
        <v>9</v>
      </c>
      <c r="F208" s="1">
        <f>InputData[[#This Row],[UNIT PRICE ($)]]*InputData[[#This Row],[QUANTITY]]</f>
        <v>1057.32</v>
      </c>
      <c r="G208" s="1" t="str">
        <f>VLOOKUP(InputData[[#This Row],[CUSTOMER NAME]],Country[],2,0)</f>
        <v>India</v>
      </c>
      <c r="H208" s="1" t="str">
        <f>VLOOKUP(InputData[[#This Row],[CUSTOMER NAME]],Country[],3,0)</f>
        <v>South</v>
      </c>
      <c r="I208" s="1" t="str">
        <f>TEXT(InputData[[#This Row],[DATE]],"mmm")</f>
        <v>Mar</v>
      </c>
      <c r="J208" s="1">
        <f>WEEKNUM(InputData[[#This Row],[DATE]])</f>
        <v>13</v>
      </c>
    </row>
    <row r="209" spans="1:10" x14ac:dyDescent="0.3">
      <c r="A209" s="3">
        <v>44280</v>
      </c>
      <c r="B209" s="6" t="s">
        <v>62</v>
      </c>
      <c r="C209" s="4" t="s">
        <v>29</v>
      </c>
      <c r="D209" s="5">
        <v>53.11</v>
      </c>
      <c r="E209" s="1">
        <v>8</v>
      </c>
      <c r="F209" s="1">
        <f>InputData[[#This Row],[UNIT PRICE ($)]]*InputData[[#This Row],[QUANTITY]]</f>
        <v>424.88</v>
      </c>
      <c r="G209" s="1" t="str">
        <f>VLOOKUP(InputData[[#This Row],[CUSTOMER NAME]],Country[],2,0)</f>
        <v>India</v>
      </c>
      <c r="H209" s="1" t="str">
        <f>VLOOKUP(InputData[[#This Row],[CUSTOMER NAME]],Country[],3,0)</f>
        <v>Northeast</v>
      </c>
      <c r="I209" s="1" t="str">
        <f>TEXT(InputData[[#This Row],[DATE]],"mmm")</f>
        <v>Mar</v>
      </c>
      <c r="J209" s="1">
        <f>WEEKNUM(InputData[[#This Row],[DATE]])</f>
        <v>13</v>
      </c>
    </row>
    <row r="210" spans="1:10" x14ac:dyDescent="0.3">
      <c r="A210" s="3">
        <v>44280</v>
      </c>
      <c r="B210" s="6" t="s">
        <v>63</v>
      </c>
      <c r="C210" s="4" t="s">
        <v>1</v>
      </c>
      <c r="D210" s="5">
        <v>103.88</v>
      </c>
      <c r="E210" s="1">
        <v>2</v>
      </c>
      <c r="F210" s="1">
        <f>InputData[[#This Row],[UNIT PRICE ($)]]*InputData[[#This Row],[QUANTITY]]</f>
        <v>207.76</v>
      </c>
      <c r="G210" s="1" t="str">
        <f>VLOOKUP(InputData[[#This Row],[CUSTOMER NAME]],Country[],2,0)</f>
        <v>Saudi Arabia</v>
      </c>
      <c r="H210" s="1" t="str">
        <f>VLOOKUP(InputData[[#This Row],[CUSTOMER NAME]],Country[],3,0)</f>
        <v>Export</v>
      </c>
      <c r="I210" s="1" t="str">
        <f>TEXT(InputData[[#This Row],[DATE]],"mmm")</f>
        <v>Mar</v>
      </c>
      <c r="J210" s="1">
        <f>WEEKNUM(InputData[[#This Row],[DATE]])</f>
        <v>13</v>
      </c>
    </row>
    <row r="211" spans="1:10" x14ac:dyDescent="0.3">
      <c r="A211" s="3">
        <v>44280</v>
      </c>
      <c r="B211" s="6" t="s">
        <v>63</v>
      </c>
      <c r="C211" s="4" t="s">
        <v>17</v>
      </c>
      <c r="D211" s="5">
        <v>156.78</v>
      </c>
      <c r="E211" s="1">
        <v>26</v>
      </c>
      <c r="F211" s="1">
        <f>InputData[[#This Row],[UNIT PRICE ($)]]*InputData[[#This Row],[QUANTITY]]</f>
        <v>4076.28</v>
      </c>
      <c r="G211" s="1" t="str">
        <f>VLOOKUP(InputData[[#This Row],[CUSTOMER NAME]],Country[],2,0)</f>
        <v>Saudi Arabia</v>
      </c>
      <c r="H211" s="1" t="str">
        <f>VLOOKUP(InputData[[#This Row],[CUSTOMER NAME]],Country[],3,0)</f>
        <v>Export</v>
      </c>
      <c r="I211" s="1" t="str">
        <f>TEXT(InputData[[#This Row],[DATE]],"mmm")</f>
        <v>Mar</v>
      </c>
      <c r="J211" s="1">
        <f>WEEKNUM(InputData[[#This Row],[DATE]])</f>
        <v>13</v>
      </c>
    </row>
    <row r="212" spans="1:10" x14ac:dyDescent="0.3">
      <c r="A212" s="3">
        <v>44280</v>
      </c>
      <c r="B212" s="6" t="s">
        <v>68</v>
      </c>
      <c r="C212" s="4" t="s">
        <v>30</v>
      </c>
      <c r="D212" s="5">
        <v>201.28</v>
      </c>
      <c r="E212" s="1">
        <v>11</v>
      </c>
      <c r="F212" s="1">
        <f>InputData[[#This Row],[UNIT PRICE ($)]]*InputData[[#This Row],[QUANTITY]]</f>
        <v>2214.08</v>
      </c>
      <c r="G212" s="1" t="str">
        <f>VLOOKUP(InputData[[#This Row],[CUSTOMER NAME]],Country[],2,0)</f>
        <v>Russia</v>
      </c>
      <c r="H212" s="1" t="str">
        <f>VLOOKUP(InputData[[#This Row],[CUSTOMER NAME]],Country[],3,0)</f>
        <v>Export</v>
      </c>
      <c r="I212" s="1" t="str">
        <f>TEXT(InputData[[#This Row],[DATE]],"mmm")</f>
        <v>Mar</v>
      </c>
      <c r="J212" s="1">
        <f>WEEKNUM(InputData[[#This Row],[DATE]])</f>
        <v>13</v>
      </c>
    </row>
    <row r="213" spans="1:10" x14ac:dyDescent="0.3">
      <c r="A213" s="3">
        <v>44280</v>
      </c>
      <c r="B213" s="6" t="s">
        <v>73</v>
      </c>
      <c r="C213" s="4" t="s">
        <v>24</v>
      </c>
      <c r="D213" s="5">
        <v>156.96</v>
      </c>
      <c r="E213" s="1">
        <v>14</v>
      </c>
      <c r="F213" s="1">
        <f>InputData[[#This Row],[UNIT PRICE ($)]]*InputData[[#This Row],[QUANTITY]]</f>
        <v>2197.44</v>
      </c>
      <c r="G213" s="1" t="str">
        <f>VLOOKUP(InputData[[#This Row],[CUSTOMER NAME]],Country[],2,0)</f>
        <v>India</v>
      </c>
      <c r="H213" s="1" t="str">
        <f>VLOOKUP(InputData[[#This Row],[CUSTOMER NAME]],Country[],3,0)</f>
        <v>East</v>
      </c>
      <c r="I213" s="1" t="str">
        <f>TEXT(InputData[[#This Row],[DATE]],"mmm")</f>
        <v>Mar</v>
      </c>
      <c r="J213" s="1">
        <f>WEEKNUM(InputData[[#This Row],[DATE]])</f>
        <v>13</v>
      </c>
    </row>
    <row r="214" spans="1:10" x14ac:dyDescent="0.3">
      <c r="A214" s="3">
        <v>44280</v>
      </c>
      <c r="B214" s="6" t="s">
        <v>74</v>
      </c>
      <c r="C214" s="4" t="s">
        <v>6</v>
      </c>
      <c r="D214" s="5">
        <v>85.5</v>
      </c>
      <c r="E214" s="1">
        <v>4</v>
      </c>
      <c r="F214" s="1">
        <f>InputData[[#This Row],[UNIT PRICE ($)]]*InputData[[#This Row],[QUANTITY]]</f>
        <v>342</v>
      </c>
      <c r="G214" s="1" t="str">
        <f>VLOOKUP(InputData[[#This Row],[CUSTOMER NAME]],Country[],2,0)</f>
        <v>Brazil</v>
      </c>
      <c r="H214" s="1" t="str">
        <f>VLOOKUP(InputData[[#This Row],[CUSTOMER NAME]],Country[],3,0)</f>
        <v>Export</v>
      </c>
      <c r="I214" s="1" t="str">
        <f>TEXT(InputData[[#This Row],[DATE]],"mmm")</f>
        <v>Mar</v>
      </c>
      <c r="J214" s="1">
        <f>WEEKNUM(InputData[[#This Row],[DATE]])</f>
        <v>13</v>
      </c>
    </row>
    <row r="215" spans="1:10" x14ac:dyDescent="0.3">
      <c r="A215" s="3">
        <v>44280</v>
      </c>
      <c r="B215" s="6" t="s">
        <v>81</v>
      </c>
      <c r="C215" s="4" t="s">
        <v>38</v>
      </c>
      <c r="D215" s="5">
        <v>79.92</v>
      </c>
      <c r="E215" s="1">
        <v>2</v>
      </c>
      <c r="F215" s="1">
        <f>InputData[[#This Row],[UNIT PRICE ($)]]*InputData[[#This Row],[QUANTITY]]</f>
        <v>159.84</v>
      </c>
      <c r="G215" s="1" t="str">
        <f>VLOOKUP(InputData[[#This Row],[CUSTOMER NAME]],Country[],2,0)</f>
        <v>India</v>
      </c>
      <c r="H215" s="1" t="str">
        <f>VLOOKUP(InputData[[#This Row],[CUSTOMER NAME]],Country[],3,0)</f>
        <v>East</v>
      </c>
      <c r="I215" s="1" t="str">
        <f>TEXT(InputData[[#This Row],[DATE]],"mmm")</f>
        <v>Mar</v>
      </c>
      <c r="J215" s="1">
        <f>WEEKNUM(InputData[[#This Row],[DATE]])</f>
        <v>13</v>
      </c>
    </row>
    <row r="216" spans="1:10" x14ac:dyDescent="0.3">
      <c r="A216" s="3">
        <v>44281</v>
      </c>
      <c r="B216" s="6" t="s">
        <v>65</v>
      </c>
      <c r="C216" s="4" t="s">
        <v>10</v>
      </c>
      <c r="D216" s="5">
        <v>164.28</v>
      </c>
      <c r="E216" s="1">
        <v>9</v>
      </c>
      <c r="F216" s="1">
        <f>InputData[[#This Row],[UNIT PRICE ($)]]*InputData[[#This Row],[QUANTITY]]</f>
        <v>1478.52</v>
      </c>
      <c r="G216" s="1" t="str">
        <f>VLOOKUP(InputData[[#This Row],[CUSTOMER NAME]],Country[],2,0)</f>
        <v>Pakistan</v>
      </c>
      <c r="H216" s="1" t="str">
        <f>VLOOKUP(InputData[[#This Row],[CUSTOMER NAME]],Country[],3,0)</f>
        <v>Export</v>
      </c>
      <c r="I216" s="1" t="str">
        <f>TEXT(InputData[[#This Row],[DATE]],"mmm")</f>
        <v>Mar</v>
      </c>
      <c r="J216" s="1">
        <f>WEEKNUM(InputData[[#This Row],[DATE]])</f>
        <v>13</v>
      </c>
    </row>
    <row r="217" spans="1:10" x14ac:dyDescent="0.3">
      <c r="A217" s="3">
        <v>44281</v>
      </c>
      <c r="B217" s="6" t="s">
        <v>110</v>
      </c>
      <c r="C217" s="4" t="s">
        <v>1</v>
      </c>
      <c r="D217" s="5">
        <v>103.88</v>
      </c>
      <c r="E217" s="1">
        <v>4</v>
      </c>
      <c r="F217" s="1">
        <f>InputData[[#This Row],[UNIT PRICE ($)]]*InputData[[#This Row],[QUANTITY]]</f>
        <v>415.52</v>
      </c>
      <c r="G217" s="1" t="str">
        <f>VLOOKUP(InputData[[#This Row],[CUSTOMER NAME]],Country[],2,0)</f>
        <v>India</v>
      </c>
      <c r="H217" s="1" t="str">
        <f>VLOOKUP(InputData[[#This Row],[CUSTOMER NAME]],Country[],3,0)</f>
        <v>Western</v>
      </c>
      <c r="I217" s="1" t="str">
        <f>TEXT(InputData[[#This Row],[DATE]],"mmm")</f>
        <v>Mar</v>
      </c>
      <c r="J217" s="1">
        <f>WEEKNUM(InputData[[#This Row],[DATE]])</f>
        <v>13</v>
      </c>
    </row>
    <row r="218" spans="1:10" x14ac:dyDescent="0.3">
      <c r="A218" s="3">
        <v>44281</v>
      </c>
      <c r="B218" s="6" t="s">
        <v>112</v>
      </c>
      <c r="C218" s="4" t="s">
        <v>42</v>
      </c>
      <c r="D218" s="5">
        <v>162</v>
      </c>
      <c r="E218" s="1">
        <v>1</v>
      </c>
      <c r="F218" s="1">
        <f>InputData[[#This Row],[UNIT PRICE ($)]]*InputData[[#This Row],[QUANTITY]]</f>
        <v>162</v>
      </c>
      <c r="G218" s="1" t="str">
        <f>VLOOKUP(InputData[[#This Row],[CUSTOMER NAME]],Country[],2,0)</f>
        <v>India</v>
      </c>
      <c r="H218" s="1" t="str">
        <f>VLOOKUP(InputData[[#This Row],[CUSTOMER NAME]],Country[],3,0)</f>
        <v>North</v>
      </c>
      <c r="I218" s="1" t="str">
        <f>TEXT(InputData[[#This Row],[DATE]],"mmm")</f>
        <v>Mar</v>
      </c>
      <c r="J218" s="1">
        <f>WEEKNUM(InputData[[#This Row],[DATE]])</f>
        <v>13</v>
      </c>
    </row>
    <row r="219" spans="1:10" x14ac:dyDescent="0.3">
      <c r="A219" s="3">
        <v>44281</v>
      </c>
      <c r="B219" s="6" t="s">
        <v>89</v>
      </c>
      <c r="C219" s="4" t="s">
        <v>33</v>
      </c>
      <c r="D219" s="5">
        <v>119.7</v>
      </c>
      <c r="E219" s="1">
        <v>25</v>
      </c>
      <c r="F219" s="1">
        <f>InputData[[#This Row],[UNIT PRICE ($)]]*InputData[[#This Row],[QUANTITY]]</f>
        <v>2992.5</v>
      </c>
      <c r="G219" s="1" t="str">
        <f>VLOOKUP(InputData[[#This Row],[CUSTOMER NAME]],Country[],2,0)</f>
        <v>Mexico</v>
      </c>
      <c r="H219" s="1" t="str">
        <f>VLOOKUP(InputData[[#This Row],[CUSTOMER NAME]],Country[],3,0)</f>
        <v>Export</v>
      </c>
      <c r="I219" s="1" t="str">
        <f>TEXT(InputData[[#This Row],[DATE]],"mmm")</f>
        <v>Mar</v>
      </c>
      <c r="J219" s="1">
        <f>WEEKNUM(InputData[[#This Row],[DATE]])</f>
        <v>13</v>
      </c>
    </row>
    <row r="220" spans="1:10" x14ac:dyDescent="0.3">
      <c r="A220" s="3">
        <v>44282</v>
      </c>
      <c r="B220" s="6" t="s">
        <v>113</v>
      </c>
      <c r="C220" s="4" t="s">
        <v>30</v>
      </c>
      <c r="D220" s="5">
        <v>201.28</v>
      </c>
      <c r="E220" s="1">
        <v>3</v>
      </c>
      <c r="F220" s="1">
        <f>InputData[[#This Row],[UNIT PRICE ($)]]*InputData[[#This Row],[QUANTITY]]</f>
        <v>603.84</v>
      </c>
      <c r="G220" s="1" t="str">
        <f>VLOOKUP(InputData[[#This Row],[CUSTOMER NAME]],Country[],2,0)</f>
        <v>Pakistan</v>
      </c>
      <c r="H220" s="1" t="str">
        <f>VLOOKUP(InputData[[#This Row],[CUSTOMER NAME]],Country[],3,0)</f>
        <v>Export</v>
      </c>
      <c r="I220" s="1" t="str">
        <f>TEXT(InputData[[#This Row],[DATE]],"mmm")</f>
        <v>Mar</v>
      </c>
      <c r="J220" s="1">
        <f>WEEKNUM(InputData[[#This Row],[DATE]])</f>
        <v>13</v>
      </c>
    </row>
    <row r="221" spans="1:10" x14ac:dyDescent="0.3">
      <c r="A221" s="3">
        <v>44283</v>
      </c>
      <c r="B221" s="6" t="s">
        <v>60</v>
      </c>
      <c r="C221" s="4" t="s">
        <v>40</v>
      </c>
      <c r="D221" s="5">
        <v>115.2</v>
      </c>
      <c r="E221" s="1">
        <v>13</v>
      </c>
      <c r="F221" s="1">
        <f>InputData[[#This Row],[UNIT PRICE ($)]]*InputData[[#This Row],[QUANTITY]]</f>
        <v>1497.6000000000001</v>
      </c>
      <c r="G221" s="1" t="str">
        <f>VLOOKUP(InputData[[#This Row],[CUSTOMER NAME]],Country[],2,0)</f>
        <v>Nigeria</v>
      </c>
      <c r="H221" s="1" t="str">
        <f>VLOOKUP(InputData[[#This Row],[CUSTOMER NAME]],Country[],3,0)</f>
        <v>Export</v>
      </c>
      <c r="I221" s="1" t="str">
        <f>TEXT(InputData[[#This Row],[DATE]],"mmm")</f>
        <v>Mar</v>
      </c>
      <c r="J221" s="1">
        <f>WEEKNUM(InputData[[#This Row],[DATE]])</f>
        <v>14</v>
      </c>
    </row>
    <row r="222" spans="1:10" x14ac:dyDescent="0.3">
      <c r="A222" s="3">
        <v>44283</v>
      </c>
      <c r="B222" s="6" t="s">
        <v>61</v>
      </c>
      <c r="C222" s="4" t="s">
        <v>37</v>
      </c>
      <c r="D222" s="5">
        <v>85.76</v>
      </c>
      <c r="E222" s="1">
        <v>3</v>
      </c>
      <c r="F222" s="1">
        <f>InputData[[#This Row],[UNIT PRICE ($)]]*InputData[[#This Row],[QUANTITY]]</f>
        <v>257.28000000000003</v>
      </c>
      <c r="G222" s="1" t="str">
        <f>VLOOKUP(InputData[[#This Row],[CUSTOMER NAME]],Country[],2,0)</f>
        <v>Bangladesh</v>
      </c>
      <c r="H222" s="1" t="str">
        <f>VLOOKUP(InputData[[#This Row],[CUSTOMER NAME]],Country[],3,0)</f>
        <v>Export</v>
      </c>
      <c r="I222" s="1" t="str">
        <f>TEXT(InputData[[#This Row],[DATE]],"mmm")</f>
        <v>Mar</v>
      </c>
      <c r="J222" s="1">
        <f>WEEKNUM(InputData[[#This Row],[DATE]])</f>
        <v>14</v>
      </c>
    </row>
    <row r="223" spans="1:10" x14ac:dyDescent="0.3">
      <c r="A223" s="3">
        <v>44283</v>
      </c>
      <c r="B223" s="6" t="s">
        <v>85</v>
      </c>
      <c r="C223" s="4" t="s">
        <v>7</v>
      </c>
      <c r="D223" s="5">
        <v>47.730000000000004</v>
      </c>
      <c r="E223" s="1">
        <v>8</v>
      </c>
      <c r="F223" s="1">
        <f>InputData[[#This Row],[UNIT PRICE ($)]]*InputData[[#This Row],[QUANTITY]]</f>
        <v>381.84000000000003</v>
      </c>
      <c r="G223" s="1" t="str">
        <f>VLOOKUP(InputData[[#This Row],[CUSTOMER NAME]],Country[],2,0)</f>
        <v>India</v>
      </c>
      <c r="H223" s="1" t="str">
        <f>VLOOKUP(InputData[[#This Row],[CUSTOMER NAME]],Country[],3,0)</f>
        <v>Northeast</v>
      </c>
      <c r="I223" s="1" t="str">
        <f>TEXT(InputData[[#This Row],[DATE]],"mmm")</f>
        <v>Mar</v>
      </c>
      <c r="J223" s="1">
        <f>WEEKNUM(InputData[[#This Row],[DATE]])</f>
        <v>14</v>
      </c>
    </row>
    <row r="224" spans="1:10" x14ac:dyDescent="0.3">
      <c r="A224" s="3">
        <v>44284</v>
      </c>
      <c r="B224" s="6" t="s">
        <v>61</v>
      </c>
      <c r="C224" s="4" t="s">
        <v>32</v>
      </c>
      <c r="D224" s="5">
        <v>117.48</v>
      </c>
      <c r="E224" s="1">
        <v>12</v>
      </c>
      <c r="F224" s="1">
        <f>InputData[[#This Row],[UNIT PRICE ($)]]*InputData[[#This Row],[QUANTITY]]</f>
        <v>1409.76</v>
      </c>
      <c r="G224" s="1" t="str">
        <f>VLOOKUP(InputData[[#This Row],[CUSTOMER NAME]],Country[],2,0)</f>
        <v>Bangladesh</v>
      </c>
      <c r="H224" s="1" t="str">
        <f>VLOOKUP(InputData[[#This Row],[CUSTOMER NAME]],Country[],3,0)</f>
        <v>Export</v>
      </c>
      <c r="I224" s="1" t="str">
        <f>TEXT(InputData[[#This Row],[DATE]],"mmm")</f>
        <v>Mar</v>
      </c>
      <c r="J224" s="1">
        <f>WEEKNUM(InputData[[#This Row],[DATE]])</f>
        <v>14</v>
      </c>
    </row>
    <row r="225" spans="1:10" x14ac:dyDescent="0.3">
      <c r="A225" s="3">
        <v>44284</v>
      </c>
      <c r="B225" s="6" t="s">
        <v>84</v>
      </c>
      <c r="C225" s="4" t="s">
        <v>35</v>
      </c>
      <c r="D225" s="5">
        <v>6.7</v>
      </c>
      <c r="E225" s="1">
        <v>32</v>
      </c>
      <c r="F225" s="1">
        <f>InputData[[#This Row],[UNIT PRICE ($)]]*InputData[[#This Row],[QUANTITY]]</f>
        <v>214.4</v>
      </c>
      <c r="G225" s="1" t="str">
        <f>VLOOKUP(InputData[[#This Row],[CUSTOMER NAME]],Country[],2,0)</f>
        <v>Ethiopia</v>
      </c>
      <c r="H225" s="1" t="str">
        <f>VLOOKUP(InputData[[#This Row],[CUSTOMER NAME]],Country[],3,0)</f>
        <v>Export</v>
      </c>
      <c r="I225" s="1" t="str">
        <f>TEXT(InputData[[#This Row],[DATE]],"mmm")</f>
        <v>Mar</v>
      </c>
      <c r="J225" s="1">
        <f>WEEKNUM(InputData[[#This Row],[DATE]])</f>
        <v>14</v>
      </c>
    </row>
    <row r="226" spans="1:10" x14ac:dyDescent="0.3">
      <c r="A226" s="3">
        <v>44285</v>
      </c>
      <c r="B226" s="6" t="s">
        <v>63</v>
      </c>
      <c r="C226" s="4" t="s">
        <v>38</v>
      </c>
      <c r="D226" s="5">
        <v>79.92</v>
      </c>
      <c r="E226" s="1">
        <v>1</v>
      </c>
      <c r="F226" s="1">
        <f>InputData[[#This Row],[UNIT PRICE ($)]]*InputData[[#This Row],[QUANTITY]]</f>
        <v>79.92</v>
      </c>
      <c r="G226" s="1" t="str">
        <f>VLOOKUP(InputData[[#This Row],[CUSTOMER NAME]],Country[],2,0)</f>
        <v>Saudi Arabia</v>
      </c>
      <c r="H226" s="1" t="str">
        <f>VLOOKUP(InputData[[#This Row],[CUSTOMER NAME]],Country[],3,0)</f>
        <v>Export</v>
      </c>
      <c r="I226" s="1" t="str">
        <f>TEXT(InputData[[#This Row],[DATE]],"mmm")</f>
        <v>Mar</v>
      </c>
      <c r="J226" s="1">
        <f>WEEKNUM(InputData[[#This Row],[DATE]])</f>
        <v>14</v>
      </c>
    </row>
    <row r="227" spans="1:10" x14ac:dyDescent="0.3">
      <c r="A227" s="3">
        <v>44285</v>
      </c>
      <c r="B227" s="6" t="s">
        <v>73</v>
      </c>
      <c r="C227" s="4" t="s">
        <v>1</v>
      </c>
      <c r="D227" s="5">
        <v>103.88</v>
      </c>
      <c r="E227" s="1">
        <v>13</v>
      </c>
      <c r="F227" s="1">
        <f>InputData[[#This Row],[UNIT PRICE ($)]]*InputData[[#This Row],[QUANTITY]]</f>
        <v>1350.44</v>
      </c>
      <c r="G227" s="1" t="str">
        <f>VLOOKUP(InputData[[#This Row],[CUSTOMER NAME]],Country[],2,0)</f>
        <v>India</v>
      </c>
      <c r="H227" s="1" t="str">
        <f>VLOOKUP(InputData[[#This Row],[CUSTOMER NAME]],Country[],3,0)</f>
        <v>East</v>
      </c>
      <c r="I227" s="1" t="str">
        <f>TEXT(InputData[[#This Row],[DATE]],"mmm")</f>
        <v>Mar</v>
      </c>
      <c r="J227" s="1">
        <f>WEEKNUM(InputData[[#This Row],[DATE]])</f>
        <v>14</v>
      </c>
    </row>
    <row r="228" spans="1:10" x14ac:dyDescent="0.3">
      <c r="A228" s="3">
        <v>44286</v>
      </c>
      <c r="B228" s="6" t="s">
        <v>77</v>
      </c>
      <c r="C228" s="4" t="s">
        <v>42</v>
      </c>
      <c r="D228" s="5">
        <v>162</v>
      </c>
      <c r="E228" s="1">
        <v>3</v>
      </c>
      <c r="F228" s="1">
        <f>InputData[[#This Row],[UNIT PRICE ($)]]*InputData[[#This Row],[QUANTITY]]</f>
        <v>486</v>
      </c>
      <c r="G228" s="1" t="str">
        <f>VLOOKUP(InputData[[#This Row],[CUSTOMER NAME]],Country[],2,0)</f>
        <v>India</v>
      </c>
      <c r="H228" s="1" t="str">
        <f>VLOOKUP(InputData[[#This Row],[CUSTOMER NAME]],Country[],3,0)</f>
        <v>Western</v>
      </c>
      <c r="I228" s="1" t="str">
        <f>TEXT(InputData[[#This Row],[DATE]],"mmm")</f>
        <v>Mar</v>
      </c>
      <c r="J228" s="1">
        <f>WEEKNUM(InputData[[#This Row],[DATE]])</f>
        <v>14</v>
      </c>
    </row>
    <row r="229" spans="1:10" x14ac:dyDescent="0.3">
      <c r="A229" s="3">
        <v>44286</v>
      </c>
      <c r="B229" s="6" t="s">
        <v>89</v>
      </c>
      <c r="C229" s="4" t="s">
        <v>5</v>
      </c>
      <c r="D229" s="5">
        <v>155.61000000000001</v>
      </c>
      <c r="E229" s="1">
        <v>33</v>
      </c>
      <c r="F229" s="1">
        <f>InputData[[#This Row],[UNIT PRICE ($)]]*InputData[[#This Row],[QUANTITY]]</f>
        <v>5135.13</v>
      </c>
      <c r="G229" s="1" t="str">
        <f>VLOOKUP(InputData[[#This Row],[CUSTOMER NAME]],Country[],2,0)</f>
        <v>Mexico</v>
      </c>
      <c r="H229" s="1" t="str">
        <f>VLOOKUP(InputData[[#This Row],[CUSTOMER NAME]],Country[],3,0)</f>
        <v>Export</v>
      </c>
      <c r="I229" s="1" t="str">
        <f>TEXT(InputData[[#This Row],[DATE]],"mmm")</f>
        <v>Mar</v>
      </c>
      <c r="J229" s="1">
        <f>WEEKNUM(InputData[[#This Row],[DATE]])</f>
        <v>14</v>
      </c>
    </row>
    <row r="230" spans="1:10" x14ac:dyDescent="0.3">
      <c r="A230" s="3">
        <v>44287</v>
      </c>
      <c r="B230" s="6" t="s">
        <v>67</v>
      </c>
      <c r="C230" s="4" t="s">
        <v>11</v>
      </c>
      <c r="D230" s="5">
        <v>48.4</v>
      </c>
      <c r="E230" s="1">
        <v>3</v>
      </c>
      <c r="F230" s="1">
        <f>InputData[[#This Row],[UNIT PRICE ($)]]*InputData[[#This Row],[QUANTITY]]</f>
        <v>145.19999999999999</v>
      </c>
      <c r="G230" s="1" t="str">
        <f>VLOOKUP(InputData[[#This Row],[CUSTOMER NAME]],Country[],2,0)</f>
        <v>United Kingdom</v>
      </c>
      <c r="H230" s="1" t="str">
        <f>VLOOKUP(InputData[[#This Row],[CUSTOMER NAME]],Country[],3,0)</f>
        <v>Export</v>
      </c>
      <c r="I230" s="1" t="str">
        <f>TEXT(InputData[[#This Row],[DATE]],"mmm")</f>
        <v>Apr</v>
      </c>
      <c r="J230" s="1">
        <f>WEEKNUM(InputData[[#This Row],[DATE]])</f>
        <v>14</v>
      </c>
    </row>
    <row r="231" spans="1:10" x14ac:dyDescent="0.3">
      <c r="A231" s="3">
        <v>44287</v>
      </c>
      <c r="B231" s="6" t="s">
        <v>88</v>
      </c>
      <c r="C231" s="4" t="s">
        <v>2</v>
      </c>
      <c r="D231" s="5">
        <v>142.80000000000001</v>
      </c>
      <c r="E231" s="1">
        <v>2</v>
      </c>
      <c r="F231" s="1">
        <f>InputData[[#This Row],[UNIT PRICE ($)]]*InputData[[#This Row],[QUANTITY]]</f>
        <v>285.60000000000002</v>
      </c>
      <c r="G231" s="1" t="str">
        <f>VLOOKUP(InputData[[#This Row],[CUSTOMER NAME]],Country[],2,0)</f>
        <v>India</v>
      </c>
      <c r="H231" s="1" t="str">
        <f>VLOOKUP(InputData[[#This Row],[CUSTOMER NAME]],Country[],3,0)</f>
        <v>South</v>
      </c>
      <c r="I231" s="1" t="str">
        <f>TEXT(InputData[[#This Row],[DATE]],"mmm")</f>
        <v>Apr</v>
      </c>
      <c r="J231" s="1">
        <f>WEEKNUM(InputData[[#This Row],[DATE]])</f>
        <v>14</v>
      </c>
    </row>
    <row r="232" spans="1:10" x14ac:dyDescent="0.3">
      <c r="A232" s="3">
        <v>44288</v>
      </c>
      <c r="B232" s="6" t="s">
        <v>61</v>
      </c>
      <c r="C232" s="4" t="s">
        <v>37</v>
      </c>
      <c r="D232" s="5">
        <v>85.76</v>
      </c>
      <c r="E232" s="1">
        <v>24</v>
      </c>
      <c r="F232" s="1">
        <f>InputData[[#This Row],[UNIT PRICE ($)]]*InputData[[#This Row],[QUANTITY]]</f>
        <v>2058.2400000000002</v>
      </c>
      <c r="G232" s="1" t="str">
        <f>VLOOKUP(InputData[[#This Row],[CUSTOMER NAME]],Country[],2,0)</f>
        <v>Bangladesh</v>
      </c>
      <c r="H232" s="1" t="str">
        <f>VLOOKUP(InputData[[#This Row],[CUSTOMER NAME]],Country[],3,0)</f>
        <v>Export</v>
      </c>
      <c r="I232" s="1" t="str">
        <f>TEXT(InputData[[#This Row],[DATE]],"mmm")</f>
        <v>Apr</v>
      </c>
      <c r="J232" s="1">
        <f>WEEKNUM(InputData[[#This Row],[DATE]])</f>
        <v>14</v>
      </c>
    </row>
    <row r="233" spans="1:10" x14ac:dyDescent="0.3">
      <c r="A233" s="3">
        <v>44288</v>
      </c>
      <c r="B233" s="6" t="s">
        <v>71</v>
      </c>
      <c r="C233" s="4" t="s">
        <v>2</v>
      </c>
      <c r="D233" s="5">
        <v>142.80000000000001</v>
      </c>
      <c r="E233" s="1">
        <v>3</v>
      </c>
      <c r="F233" s="1">
        <f>InputData[[#This Row],[UNIT PRICE ($)]]*InputData[[#This Row],[QUANTITY]]</f>
        <v>428.40000000000003</v>
      </c>
      <c r="G233" s="1" t="str">
        <f>VLOOKUP(InputData[[#This Row],[CUSTOMER NAME]],Country[],2,0)</f>
        <v>India</v>
      </c>
      <c r="H233" s="1" t="str">
        <f>VLOOKUP(InputData[[#This Row],[CUSTOMER NAME]],Country[],3,0)</f>
        <v>Central</v>
      </c>
      <c r="I233" s="1" t="str">
        <f>TEXT(InputData[[#This Row],[DATE]],"mmm")</f>
        <v>Apr</v>
      </c>
      <c r="J233" s="1">
        <f>WEEKNUM(InputData[[#This Row],[DATE]])</f>
        <v>14</v>
      </c>
    </row>
    <row r="234" spans="1:10" x14ac:dyDescent="0.3">
      <c r="A234" s="3">
        <v>44290</v>
      </c>
      <c r="B234" s="6" t="s">
        <v>61</v>
      </c>
      <c r="C234" s="4" t="s">
        <v>9</v>
      </c>
      <c r="D234" s="5">
        <v>7.8599999999999994</v>
      </c>
      <c r="E234" s="1">
        <v>9</v>
      </c>
      <c r="F234" s="1">
        <f>InputData[[#This Row],[UNIT PRICE ($)]]*InputData[[#This Row],[QUANTITY]]</f>
        <v>70.739999999999995</v>
      </c>
      <c r="G234" s="1" t="str">
        <f>VLOOKUP(InputData[[#This Row],[CUSTOMER NAME]],Country[],2,0)</f>
        <v>Bangladesh</v>
      </c>
      <c r="H234" s="1" t="str">
        <f>VLOOKUP(InputData[[#This Row],[CUSTOMER NAME]],Country[],3,0)</f>
        <v>Export</v>
      </c>
      <c r="I234" s="1" t="str">
        <f>TEXT(InputData[[#This Row],[DATE]],"mmm")</f>
        <v>Apr</v>
      </c>
      <c r="J234" s="1">
        <f>WEEKNUM(InputData[[#This Row],[DATE]])</f>
        <v>15</v>
      </c>
    </row>
    <row r="235" spans="1:10" x14ac:dyDescent="0.3">
      <c r="A235" s="3">
        <v>44290</v>
      </c>
      <c r="B235" s="6" t="s">
        <v>63</v>
      </c>
      <c r="C235" s="4" t="s">
        <v>34</v>
      </c>
      <c r="D235" s="5">
        <v>58.3</v>
      </c>
      <c r="E235" s="1">
        <v>20</v>
      </c>
      <c r="F235" s="1">
        <f>InputData[[#This Row],[UNIT PRICE ($)]]*InputData[[#This Row],[QUANTITY]]</f>
        <v>1166</v>
      </c>
      <c r="G235" s="1" t="str">
        <f>VLOOKUP(InputData[[#This Row],[CUSTOMER NAME]],Country[],2,0)</f>
        <v>Saudi Arabia</v>
      </c>
      <c r="H235" s="1" t="str">
        <f>VLOOKUP(InputData[[#This Row],[CUSTOMER NAME]],Country[],3,0)</f>
        <v>Export</v>
      </c>
      <c r="I235" s="1" t="str">
        <f>TEXT(InputData[[#This Row],[DATE]],"mmm")</f>
        <v>Apr</v>
      </c>
      <c r="J235" s="1">
        <f>WEEKNUM(InputData[[#This Row],[DATE]])</f>
        <v>15</v>
      </c>
    </row>
    <row r="236" spans="1:10" x14ac:dyDescent="0.3">
      <c r="A236" s="3">
        <v>44290</v>
      </c>
      <c r="B236" s="6" t="s">
        <v>113</v>
      </c>
      <c r="C236" s="4" t="s">
        <v>40</v>
      </c>
      <c r="D236" s="5">
        <v>115.2</v>
      </c>
      <c r="E236" s="1">
        <v>4</v>
      </c>
      <c r="F236" s="1">
        <f>InputData[[#This Row],[UNIT PRICE ($)]]*InputData[[#This Row],[QUANTITY]]</f>
        <v>460.8</v>
      </c>
      <c r="G236" s="1" t="str">
        <f>VLOOKUP(InputData[[#This Row],[CUSTOMER NAME]],Country[],2,0)</f>
        <v>Pakistan</v>
      </c>
      <c r="H236" s="1" t="str">
        <f>VLOOKUP(InputData[[#This Row],[CUSTOMER NAME]],Country[],3,0)</f>
        <v>Export</v>
      </c>
      <c r="I236" s="1" t="str">
        <f>TEXT(InputData[[#This Row],[DATE]],"mmm")</f>
        <v>Apr</v>
      </c>
      <c r="J236" s="1">
        <f>WEEKNUM(InputData[[#This Row],[DATE]])</f>
        <v>15</v>
      </c>
    </row>
    <row r="237" spans="1:10" x14ac:dyDescent="0.3">
      <c r="A237" s="3">
        <v>44291</v>
      </c>
      <c r="B237" s="6" t="s">
        <v>110</v>
      </c>
      <c r="C237" s="4" t="s">
        <v>1</v>
      </c>
      <c r="D237" s="5">
        <v>103.88</v>
      </c>
      <c r="E237" s="1">
        <v>34</v>
      </c>
      <c r="F237" s="1">
        <f>InputData[[#This Row],[UNIT PRICE ($)]]*InputData[[#This Row],[QUANTITY]]</f>
        <v>3531.92</v>
      </c>
      <c r="G237" s="1" t="str">
        <f>VLOOKUP(InputData[[#This Row],[CUSTOMER NAME]],Country[],2,0)</f>
        <v>India</v>
      </c>
      <c r="H237" s="1" t="str">
        <f>VLOOKUP(InputData[[#This Row],[CUSTOMER NAME]],Country[],3,0)</f>
        <v>Western</v>
      </c>
      <c r="I237" s="1" t="str">
        <f>TEXT(InputData[[#This Row],[DATE]],"mmm")</f>
        <v>Apr</v>
      </c>
      <c r="J237" s="1">
        <f>WEEKNUM(InputData[[#This Row],[DATE]])</f>
        <v>15</v>
      </c>
    </row>
    <row r="238" spans="1:10" x14ac:dyDescent="0.3">
      <c r="A238" s="3">
        <v>44291</v>
      </c>
      <c r="B238" s="6" t="s">
        <v>80</v>
      </c>
      <c r="C238" s="4" t="s">
        <v>31</v>
      </c>
      <c r="D238" s="5">
        <v>104.16</v>
      </c>
      <c r="E238" s="1">
        <v>15</v>
      </c>
      <c r="F238" s="1">
        <f>InputData[[#This Row],[UNIT PRICE ($)]]*InputData[[#This Row],[QUANTITY]]</f>
        <v>1562.3999999999999</v>
      </c>
      <c r="G238" s="1" t="str">
        <f>VLOOKUP(InputData[[#This Row],[CUSTOMER NAME]],Country[],2,0)</f>
        <v>South Africa</v>
      </c>
      <c r="H238" s="1" t="str">
        <f>VLOOKUP(InputData[[#This Row],[CUSTOMER NAME]],Country[],3,0)</f>
        <v>Export</v>
      </c>
      <c r="I238" s="1" t="str">
        <f>TEXT(InputData[[#This Row],[DATE]],"mmm")</f>
        <v>Apr</v>
      </c>
      <c r="J238" s="1">
        <f>WEEKNUM(InputData[[#This Row],[DATE]])</f>
        <v>15</v>
      </c>
    </row>
    <row r="239" spans="1:10" x14ac:dyDescent="0.3">
      <c r="A239" s="3">
        <v>44291</v>
      </c>
      <c r="B239" s="6" t="s">
        <v>113</v>
      </c>
      <c r="C239" s="4" t="s">
        <v>8</v>
      </c>
      <c r="D239" s="5">
        <v>94.62</v>
      </c>
      <c r="E239" s="1">
        <v>29</v>
      </c>
      <c r="F239" s="1">
        <f>InputData[[#This Row],[UNIT PRICE ($)]]*InputData[[#This Row],[QUANTITY]]</f>
        <v>2743.98</v>
      </c>
      <c r="G239" s="1" t="str">
        <f>VLOOKUP(InputData[[#This Row],[CUSTOMER NAME]],Country[],2,0)</f>
        <v>Pakistan</v>
      </c>
      <c r="H239" s="1" t="str">
        <f>VLOOKUP(InputData[[#This Row],[CUSTOMER NAME]],Country[],3,0)</f>
        <v>Export</v>
      </c>
      <c r="I239" s="1" t="str">
        <f>TEXT(InputData[[#This Row],[DATE]],"mmm")</f>
        <v>Apr</v>
      </c>
      <c r="J239" s="1">
        <f>WEEKNUM(InputData[[#This Row],[DATE]])</f>
        <v>15</v>
      </c>
    </row>
    <row r="240" spans="1:10" x14ac:dyDescent="0.3">
      <c r="A240" s="3">
        <v>44292</v>
      </c>
      <c r="B240" s="6" t="s">
        <v>110</v>
      </c>
      <c r="C240" s="4" t="s">
        <v>21</v>
      </c>
      <c r="D240" s="5">
        <v>162.54</v>
      </c>
      <c r="E240" s="1">
        <v>39</v>
      </c>
      <c r="F240" s="1">
        <f>InputData[[#This Row],[UNIT PRICE ($)]]*InputData[[#This Row],[QUANTITY]]</f>
        <v>6339.0599999999995</v>
      </c>
      <c r="G240" s="1" t="str">
        <f>VLOOKUP(InputData[[#This Row],[CUSTOMER NAME]],Country[],2,0)</f>
        <v>India</v>
      </c>
      <c r="H240" s="1" t="str">
        <f>VLOOKUP(InputData[[#This Row],[CUSTOMER NAME]],Country[],3,0)</f>
        <v>Western</v>
      </c>
      <c r="I240" s="1" t="str">
        <f>TEXT(InputData[[#This Row],[DATE]],"mmm")</f>
        <v>Apr</v>
      </c>
      <c r="J240" s="1">
        <f>WEEKNUM(InputData[[#This Row],[DATE]])</f>
        <v>15</v>
      </c>
    </row>
    <row r="241" spans="1:10" x14ac:dyDescent="0.3">
      <c r="A241" s="3">
        <v>44292</v>
      </c>
      <c r="B241" s="6" t="s">
        <v>76</v>
      </c>
      <c r="C241" s="4" t="s">
        <v>40</v>
      </c>
      <c r="D241" s="5">
        <v>115.2</v>
      </c>
      <c r="E241" s="1">
        <v>2</v>
      </c>
      <c r="F241" s="1">
        <f>InputData[[#This Row],[UNIT PRICE ($)]]*InputData[[#This Row],[QUANTITY]]</f>
        <v>230.4</v>
      </c>
      <c r="G241" s="1" t="str">
        <f>VLOOKUP(InputData[[#This Row],[CUSTOMER NAME]],Country[],2,0)</f>
        <v>Saudi Arabia</v>
      </c>
      <c r="H241" s="1" t="str">
        <f>VLOOKUP(InputData[[#This Row],[CUSTOMER NAME]],Country[],3,0)</f>
        <v>Export</v>
      </c>
      <c r="I241" s="1" t="str">
        <f>TEXT(InputData[[#This Row],[DATE]],"mmm")</f>
        <v>Apr</v>
      </c>
      <c r="J241" s="1">
        <f>WEEKNUM(InputData[[#This Row],[DATE]])</f>
        <v>15</v>
      </c>
    </row>
    <row r="242" spans="1:10" x14ac:dyDescent="0.3">
      <c r="A242" s="3">
        <v>44293</v>
      </c>
      <c r="B242" s="6" t="s">
        <v>73</v>
      </c>
      <c r="C242" s="4" t="s">
        <v>26</v>
      </c>
      <c r="D242" s="5">
        <v>24.66</v>
      </c>
      <c r="E242" s="1">
        <v>7</v>
      </c>
      <c r="F242" s="1">
        <f>InputData[[#This Row],[UNIT PRICE ($)]]*InputData[[#This Row],[QUANTITY]]</f>
        <v>172.62</v>
      </c>
      <c r="G242" s="1" t="str">
        <f>VLOOKUP(InputData[[#This Row],[CUSTOMER NAME]],Country[],2,0)</f>
        <v>India</v>
      </c>
      <c r="H242" s="1" t="str">
        <f>VLOOKUP(InputData[[#This Row],[CUSTOMER NAME]],Country[],3,0)</f>
        <v>East</v>
      </c>
      <c r="I242" s="1" t="str">
        <f>TEXT(InputData[[#This Row],[DATE]],"mmm")</f>
        <v>Apr</v>
      </c>
      <c r="J242" s="1">
        <f>WEEKNUM(InputData[[#This Row],[DATE]])</f>
        <v>15</v>
      </c>
    </row>
    <row r="243" spans="1:10" x14ac:dyDescent="0.3">
      <c r="A243" s="3">
        <v>44295</v>
      </c>
      <c r="B243" s="6" t="s">
        <v>67</v>
      </c>
      <c r="C243" s="4" t="s">
        <v>2</v>
      </c>
      <c r="D243" s="5">
        <v>142.80000000000001</v>
      </c>
      <c r="E243" s="1">
        <v>9</v>
      </c>
      <c r="F243" s="1">
        <f>InputData[[#This Row],[UNIT PRICE ($)]]*InputData[[#This Row],[QUANTITY]]</f>
        <v>1285.2</v>
      </c>
      <c r="G243" s="1" t="str">
        <f>VLOOKUP(InputData[[#This Row],[CUSTOMER NAME]],Country[],2,0)</f>
        <v>United Kingdom</v>
      </c>
      <c r="H243" s="1" t="str">
        <f>VLOOKUP(InputData[[#This Row],[CUSTOMER NAME]],Country[],3,0)</f>
        <v>Export</v>
      </c>
      <c r="I243" s="1" t="str">
        <f>TEXT(InputData[[#This Row],[DATE]],"mmm")</f>
        <v>Apr</v>
      </c>
      <c r="J243" s="1">
        <f>WEEKNUM(InputData[[#This Row],[DATE]])</f>
        <v>15</v>
      </c>
    </row>
    <row r="244" spans="1:10" x14ac:dyDescent="0.3">
      <c r="A244" s="3">
        <v>44295</v>
      </c>
      <c r="B244" s="6" t="s">
        <v>76</v>
      </c>
      <c r="C244" s="4" t="s">
        <v>5</v>
      </c>
      <c r="D244" s="5">
        <v>155.61000000000001</v>
      </c>
      <c r="E244" s="1">
        <v>3</v>
      </c>
      <c r="F244" s="1">
        <f>InputData[[#This Row],[UNIT PRICE ($)]]*InputData[[#This Row],[QUANTITY]]</f>
        <v>466.83000000000004</v>
      </c>
      <c r="G244" s="1" t="str">
        <f>VLOOKUP(InputData[[#This Row],[CUSTOMER NAME]],Country[],2,0)</f>
        <v>Saudi Arabia</v>
      </c>
      <c r="H244" s="1" t="str">
        <f>VLOOKUP(InputData[[#This Row],[CUSTOMER NAME]],Country[],3,0)</f>
        <v>Export</v>
      </c>
      <c r="I244" s="1" t="str">
        <f>TEXT(InputData[[#This Row],[DATE]],"mmm")</f>
        <v>Apr</v>
      </c>
      <c r="J244" s="1">
        <f>WEEKNUM(InputData[[#This Row],[DATE]])</f>
        <v>15</v>
      </c>
    </row>
    <row r="245" spans="1:10" x14ac:dyDescent="0.3">
      <c r="A245" s="3">
        <v>44295</v>
      </c>
      <c r="B245" s="6" t="s">
        <v>76</v>
      </c>
      <c r="C245" s="4" t="s">
        <v>39</v>
      </c>
      <c r="D245" s="5">
        <v>42.55</v>
      </c>
      <c r="E245" s="1">
        <v>12</v>
      </c>
      <c r="F245" s="1">
        <f>InputData[[#This Row],[UNIT PRICE ($)]]*InputData[[#This Row],[QUANTITY]]</f>
        <v>510.59999999999997</v>
      </c>
      <c r="G245" s="1" t="str">
        <f>VLOOKUP(InputData[[#This Row],[CUSTOMER NAME]],Country[],2,0)</f>
        <v>Saudi Arabia</v>
      </c>
      <c r="H245" s="1" t="str">
        <f>VLOOKUP(InputData[[#This Row],[CUSTOMER NAME]],Country[],3,0)</f>
        <v>Export</v>
      </c>
      <c r="I245" s="1" t="str">
        <f>TEXT(InputData[[#This Row],[DATE]],"mmm")</f>
        <v>Apr</v>
      </c>
      <c r="J245" s="1">
        <f>WEEKNUM(InputData[[#This Row],[DATE]])</f>
        <v>15</v>
      </c>
    </row>
    <row r="246" spans="1:10" x14ac:dyDescent="0.3">
      <c r="A246" s="3">
        <v>44295</v>
      </c>
      <c r="B246" s="6" t="s">
        <v>82</v>
      </c>
      <c r="C246" s="4" t="s">
        <v>17</v>
      </c>
      <c r="D246" s="5">
        <v>156.78</v>
      </c>
      <c r="E246" s="1">
        <v>8</v>
      </c>
      <c r="F246" s="1">
        <f>InputData[[#This Row],[UNIT PRICE ($)]]*InputData[[#This Row],[QUANTITY]]</f>
        <v>1254.24</v>
      </c>
      <c r="G246" s="1" t="str">
        <f>VLOOKUP(InputData[[#This Row],[CUSTOMER NAME]],Country[],2,0)</f>
        <v>India</v>
      </c>
      <c r="H246" s="1" t="str">
        <f>VLOOKUP(InputData[[#This Row],[CUSTOMER NAME]],Country[],3,0)</f>
        <v>Western</v>
      </c>
      <c r="I246" s="1" t="str">
        <f>TEXT(InputData[[#This Row],[DATE]],"mmm")</f>
        <v>Apr</v>
      </c>
      <c r="J246" s="1">
        <f>WEEKNUM(InputData[[#This Row],[DATE]])</f>
        <v>15</v>
      </c>
    </row>
    <row r="247" spans="1:10" x14ac:dyDescent="0.3">
      <c r="A247" s="3">
        <v>44296</v>
      </c>
      <c r="B247" s="6" t="s">
        <v>110</v>
      </c>
      <c r="C247" s="4" t="s">
        <v>22</v>
      </c>
      <c r="D247" s="5">
        <v>141.57</v>
      </c>
      <c r="E247" s="1">
        <v>14</v>
      </c>
      <c r="F247" s="1">
        <f>InputData[[#This Row],[UNIT PRICE ($)]]*InputData[[#This Row],[QUANTITY]]</f>
        <v>1981.98</v>
      </c>
      <c r="G247" s="1" t="str">
        <f>VLOOKUP(InputData[[#This Row],[CUSTOMER NAME]],Country[],2,0)</f>
        <v>India</v>
      </c>
      <c r="H247" s="1" t="str">
        <f>VLOOKUP(InputData[[#This Row],[CUSTOMER NAME]],Country[],3,0)</f>
        <v>Western</v>
      </c>
      <c r="I247" s="1" t="str">
        <f>TEXT(InputData[[#This Row],[DATE]],"mmm")</f>
        <v>Apr</v>
      </c>
      <c r="J247" s="1">
        <f>WEEKNUM(InputData[[#This Row],[DATE]])</f>
        <v>15</v>
      </c>
    </row>
    <row r="248" spans="1:10" x14ac:dyDescent="0.3">
      <c r="A248" s="3">
        <v>44296</v>
      </c>
      <c r="B248" s="6" t="s">
        <v>71</v>
      </c>
      <c r="C248" s="4" t="s">
        <v>41</v>
      </c>
      <c r="D248" s="5">
        <v>173.88</v>
      </c>
      <c r="E248" s="1">
        <v>17</v>
      </c>
      <c r="F248" s="1">
        <f>InputData[[#This Row],[UNIT PRICE ($)]]*InputData[[#This Row],[QUANTITY]]</f>
        <v>2955.96</v>
      </c>
      <c r="G248" s="1" t="str">
        <f>VLOOKUP(InputData[[#This Row],[CUSTOMER NAME]],Country[],2,0)</f>
        <v>India</v>
      </c>
      <c r="H248" s="1" t="str">
        <f>VLOOKUP(InputData[[#This Row],[CUSTOMER NAME]],Country[],3,0)</f>
        <v>Central</v>
      </c>
      <c r="I248" s="1" t="str">
        <f>TEXT(InputData[[#This Row],[DATE]],"mmm")</f>
        <v>Apr</v>
      </c>
      <c r="J248" s="1">
        <f>WEEKNUM(InputData[[#This Row],[DATE]])</f>
        <v>15</v>
      </c>
    </row>
    <row r="249" spans="1:10" x14ac:dyDescent="0.3">
      <c r="A249" s="3">
        <v>44296</v>
      </c>
      <c r="B249" s="6" t="s">
        <v>79</v>
      </c>
      <c r="C249" s="4" t="s">
        <v>37</v>
      </c>
      <c r="D249" s="5">
        <v>85.76</v>
      </c>
      <c r="E249" s="1">
        <v>36</v>
      </c>
      <c r="F249" s="1">
        <f>InputData[[#This Row],[UNIT PRICE ($)]]*InputData[[#This Row],[QUANTITY]]</f>
        <v>3087.36</v>
      </c>
      <c r="G249" s="1" t="str">
        <f>VLOOKUP(InputData[[#This Row],[CUSTOMER NAME]],Country[],2,0)</f>
        <v>United Kingdom</v>
      </c>
      <c r="H249" s="1" t="str">
        <f>VLOOKUP(InputData[[#This Row],[CUSTOMER NAME]],Country[],3,0)</f>
        <v>Export</v>
      </c>
      <c r="I249" s="1" t="str">
        <f>TEXT(InputData[[#This Row],[DATE]],"mmm")</f>
        <v>Apr</v>
      </c>
      <c r="J249" s="1">
        <f>WEEKNUM(InputData[[#This Row],[DATE]])</f>
        <v>15</v>
      </c>
    </row>
    <row r="250" spans="1:10" x14ac:dyDescent="0.3">
      <c r="A250" s="3">
        <v>44297</v>
      </c>
      <c r="B250" s="6" t="s">
        <v>87</v>
      </c>
      <c r="C250" s="4" t="s">
        <v>9</v>
      </c>
      <c r="D250" s="5">
        <v>7.8599999999999994</v>
      </c>
      <c r="E250" s="1">
        <v>8</v>
      </c>
      <c r="F250" s="1">
        <f>InputData[[#This Row],[UNIT PRICE ($)]]*InputData[[#This Row],[QUANTITY]]</f>
        <v>62.879999999999995</v>
      </c>
      <c r="G250" s="1" t="str">
        <f>VLOOKUP(InputData[[#This Row],[CUSTOMER NAME]],Country[],2,0)</f>
        <v>France</v>
      </c>
      <c r="H250" s="1" t="str">
        <f>VLOOKUP(InputData[[#This Row],[CUSTOMER NAME]],Country[],3,0)</f>
        <v>Export</v>
      </c>
      <c r="I250" s="1" t="str">
        <f>TEXT(InputData[[#This Row],[DATE]],"mmm")</f>
        <v>Apr</v>
      </c>
      <c r="J250" s="1">
        <f>WEEKNUM(InputData[[#This Row],[DATE]])</f>
        <v>16</v>
      </c>
    </row>
    <row r="251" spans="1:10" x14ac:dyDescent="0.3">
      <c r="A251" s="3">
        <v>44298</v>
      </c>
      <c r="B251" s="6" t="s">
        <v>63</v>
      </c>
      <c r="C251" s="4" t="s">
        <v>27</v>
      </c>
      <c r="D251" s="5">
        <v>57.120000000000005</v>
      </c>
      <c r="E251" s="1">
        <v>9</v>
      </c>
      <c r="F251" s="1">
        <f>InputData[[#This Row],[UNIT PRICE ($)]]*InputData[[#This Row],[QUANTITY]]</f>
        <v>514.08000000000004</v>
      </c>
      <c r="G251" s="1" t="str">
        <f>VLOOKUP(InputData[[#This Row],[CUSTOMER NAME]],Country[],2,0)</f>
        <v>Saudi Arabia</v>
      </c>
      <c r="H251" s="1" t="str">
        <f>VLOOKUP(InputData[[#This Row],[CUSTOMER NAME]],Country[],3,0)</f>
        <v>Export</v>
      </c>
      <c r="I251" s="1" t="str">
        <f>TEXT(InputData[[#This Row],[DATE]],"mmm")</f>
        <v>Apr</v>
      </c>
      <c r="J251" s="1">
        <f>WEEKNUM(InputData[[#This Row],[DATE]])</f>
        <v>16</v>
      </c>
    </row>
    <row r="252" spans="1:10" x14ac:dyDescent="0.3">
      <c r="A252" s="3">
        <v>44298</v>
      </c>
      <c r="B252" s="6" t="s">
        <v>64</v>
      </c>
      <c r="C252" s="4" t="s">
        <v>15</v>
      </c>
      <c r="D252" s="5">
        <v>15.719999999999999</v>
      </c>
      <c r="E252" s="1">
        <v>14</v>
      </c>
      <c r="F252" s="1">
        <f>InputData[[#This Row],[UNIT PRICE ($)]]*InputData[[#This Row],[QUANTITY]]</f>
        <v>220.07999999999998</v>
      </c>
      <c r="G252" s="1" t="str">
        <f>VLOOKUP(InputData[[#This Row],[CUSTOMER NAME]],Country[],2,0)</f>
        <v>India</v>
      </c>
      <c r="H252" s="1" t="str">
        <f>VLOOKUP(InputData[[#This Row],[CUSTOMER NAME]],Country[],3,0)</f>
        <v>Northeast</v>
      </c>
      <c r="I252" s="1" t="str">
        <f>TEXT(InputData[[#This Row],[DATE]],"mmm")</f>
        <v>Apr</v>
      </c>
      <c r="J252" s="1">
        <f>WEEKNUM(InputData[[#This Row],[DATE]])</f>
        <v>16</v>
      </c>
    </row>
    <row r="253" spans="1:10" x14ac:dyDescent="0.3">
      <c r="A253" s="3">
        <v>44298</v>
      </c>
      <c r="B253" s="6" t="s">
        <v>67</v>
      </c>
      <c r="C253" s="4" t="s">
        <v>37</v>
      </c>
      <c r="D253" s="5">
        <v>85.76</v>
      </c>
      <c r="E253" s="1">
        <v>3</v>
      </c>
      <c r="F253" s="1">
        <f>InputData[[#This Row],[UNIT PRICE ($)]]*InputData[[#This Row],[QUANTITY]]</f>
        <v>257.28000000000003</v>
      </c>
      <c r="G253" s="1" t="str">
        <f>VLOOKUP(InputData[[#This Row],[CUSTOMER NAME]],Country[],2,0)</f>
        <v>United Kingdom</v>
      </c>
      <c r="H253" s="1" t="str">
        <f>VLOOKUP(InputData[[#This Row],[CUSTOMER NAME]],Country[],3,0)</f>
        <v>Export</v>
      </c>
      <c r="I253" s="1" t="str">
        <f>TEXT(InputData[[#This Row],[DATE]],"mmm")</f>
        <v>Apr</v>
      </c>
      <c r="J253" s="1">
        <f>WEEKNUM(InputData[[#This Row],[DATE]])</f>
        <v>16</v>
      </c>
    </row>
    <row r="254" spans="1:10" x14ac:dyDescent="0.3">
      <c r="A254" s="3">
        <v>44298</v>
      </c>
      <c r="B254" s="6" t="s">
        <v>73</v>
      </c>
      <c r="C254" s="4" t="s">
        <v>33</v>
      </c>
      <c r="D254" s="5">
        <v>119.7</v>
      </c>
      <c r="E254" s="1">
        <v>13</v>
      </c>
      <c r="F254" s="1">
        <f>InputData[[#This Row],[UNIT PRICE ($)]]*InputData[[#This Row],[QUANTITY]]</f>
        <v>1556.1000000000001</v>
      </c>
      <c r="G254" s="1" t="str">
        <f>VLOOKUP(InputData[[#This Row],[CUSTOMER NAME]],Country[],2,0)</f>
        <v>India</v>
      </c>
      <c r="H254" s="1" t="str">
        <f>VLOOKUP(InputData[[#This Row],[CUSTOMER NAME]],Country[],3,0)</f>
        <v>East</v>
      </c>
      <c r="I254" s="1" t="str">
        <f>TEXT(InputData[[#This Row],[DATE]],"mmm")</f>
        <v>Apr</v>
      </c>
      <c r="J254" s="1">
        <f>WEEKNUM(InputData[[#This Row],[DATE]])</f>
        <v>16</v>
      </c>
    </row>
    <row r="255" spans="1:10" x14ac:dyDescent="0.3">
      <c r="A255" s="3">
        <v>44298</v>
      </c>
      <c r="B255" s="6" t="s">
        <v>81</v>
      </c>
      <c r="C255" s="4" t="s">
        <v>29</v>
      </c>
      <c r="D255" s="5">
        <v>53.11</v>
      </c>
      <c r="E255" s="1">
        <v>4</v>
      </c>
      <c r="F255" s="1">
        <f>InputData[[#This Row],[UNIT PRICE ($)]]*InputData[[#This Row],[QUANTITY]]</f>
        <v>212.44</v>
      </c>
      <c r="G255" s="1" t="str">
        <f>VLOOKUP(InputData[[#This Row],[CUSTOMER NAME]],Country[],2,0)</f>
        <v>India</v>
      </c>
      <c r="H255" s="1" t="str">
        <f>VLOOKUP(InputData[[#This Row],[CUSTOMER NAME]],Country[],3,0)</f>
        <v>East</v>
      </c>
      <c r="I255" s="1" t="str">
        <f>TEXT(InputData[[#This Row],[DATE]],"mmm")</f>
        <v>Apr</v>
      </c>
      <c r="J255" s="1">
        <f>WEEKNUM(InputData[[#This Row],[DATE]])</f>
        <v>16</v>
      </c>
    </row>
    <row r="256" spans="1:10" x14ac:dyDescent="0.3">
      <c r="A256" s="3">
        <v>44299</v>
      </c>
      <c r="B256" s="6" t="s">
        <v>62</v>
      </c>
      <c r="C256" s="4" t="s">
        <v>4</v>
      </c>
      <c r="D256" s="5">
        <v>48.84</v>
      </c>
      <c r="E256" s="1">
        <v>8</v>
      </c>
      <c r="F256" s="1">
        <f>InputData[[#This Row],[UNIT PRICE ($)]]*InputData[[#This Row],[QUANTITY]]</f>
        <v>390.72</v>
      </c>
      <c r="G256" s="1" t="str">
        <f>VLOOKUP(InputData[[#This Row],[CUSTOMER NAME]],Country[],2,0)</f>
        <v>India</v>
      </c>
      <c r="H256" s="1" t="str">
        <f>VLOOKUP(InputData[[#This Row],[CUSTOMER NAME]],Country[],3,0)</f>
        <v>Northeast</v>
      </c>
      <c r="I256" s="1" t="str">
        <f>TEXT(InputData[[#This Row],[DATE]],"mmm")</f>
        <v>Apr</v>
      </c>
      <c r="J256" s="1">
        <f>WEEKNUM(InputData[[#This Row],[DATE]])</f>
        <v>16</v>
      </c>
    </row>
    <row r="257" spans="1:10" x14ac:dyDescent="0.3">
      <c r="A257" s="3">
        <v>44299</v>
      </c>
      <c r="B257" s="6" t="s">
        <v>65</v>
      </c>
      <c r="C257" s="4" t="s">
        <v>16</v>
      </c>
      <c r="D257" s="5">
        <v>16.64</v>
      </c>
      <c r="E257" s="1">
        <v>14</v>
      </c>
      <c r="F257" s="1">
        <f>InputData[[#This Row],[UNIT PRICE ($)]]*InputData[[#This Row],[QUANTITY]]</f>
        <v>232.96</v>
      </c>
      <c r="G257" s="1" t="str">
        <f>VLOOKUP(InputData[[#This Row],[CUSTOMER NAME]],Country[],2,0)</f>
        <v>Pakistan</v>
      </c>
      <c r="H257" s="1" t="str">
        <f>VLOOKUP(InputData[[#This Row],[CUSTOMER NAME]],Country[],3,0)</f>
        <v>Export</v>
      </c>
      <c r="I257" s="1" t="str">
        <f>TEXT(InputData[[#This Row],[DATE]],"mmm")</f>
        <v>Apr</v>
      </c>
      <c r="J257" s="1">
        <f>WEEKNUM(InputData[[#This Row],[DATE]])</f>
        <v>16</v>
      </c>
    </row>
    <row r="258" spans="1:10" x14ac:dyDescent="0.3">
      <c r="A258" s="3">
        <v>44299</v>
      </c>
      <c r="B258" s="6" t="s">
        <v>70</v>
      </c>
      <c r="C258" s="4" t="s">
        <v>36</v>
      </c>
      <c r="D258" s="5">
        <v>96.3</v>
      </c>
      <c r="E258" s="1">
        <v>35</v>
      </c>
      <c r="F258" s="1">
        <f>InputData[[#This Row],[UNIT PRICE ($)]]*InputData[[#This Row],[QUANTITY]]</f>
        <v>3370.5</v>
      </c>
      <c r="G258" s="1" t="str">
        <f>VLOOKUP(InputData[[#This Row],[CUSTOMER NAME]],Country[],2,0)</f>
        <v>Mexico</v>
      </c>
      <c r="H258" s="1" t="str">
        <f>VLOOKUP(InputData[[#This Row],[CUSTOMER NAME]],Country[],3,0)</f>
        <v>Export</v>
      </c>
      <c r="I258" s="1" t="str">
        <f>TEXT(InputData[[#This Row],[DATE]],"mmm")</f>
        <v>Apr</v>
      </c>
      <c r="J258" s="1">
        <f>WEEKNUM(InputData[[#This Row],[DATE]])</f>
        <v>16</v>
      </c>
    </row>
    <row r="259" spans="1:10" x14ac:dyDescent="0.3">
      <c r="A259" s="3">
        <v>44300</v>
      </c>
      <c r="B259" s="6" t="s">
        <v>80</v>
      </c>
      <c r="C259" s="4" t="s">
        <v>37</v>
      </c>
      <c r="D259" s="5">
        <v>85.76</v>
      </c>
      <c r="E259" s="1">
        <v>7</v>
      </c>
      <c r="F259" s="1">
        <f>InputData[[#This Row],[UNIT PRICE ($)]]*InputData[[#This Row],[QUANTITY]]</f>
        <v>600.32000000000005</v>
      </c>
      <c r="G259" s="1" t="str">
        <f>VLOOKUP(InputData[[#This Row],[CUSTOMER NAME]],Country[],2,0)</f>
        <v>South Africa</v>
      </c>
      <c r="H259" s="1" t="str">
        <f>VLOOKUP(InputData[[#This Row],[CUSTOMER NAME]],Country[],3,0)</f>
        <v>Export</v>
      </c>
      <c r="I259" s="1" t="str">
        <f>TEXT(InputData[[#This Row],[DATE]],"mmm")</f>
        <v>Apr</v>
      </c>
      <c r="J259" s="1">
        <f>WEEKNUM(InputData[[#This Row],[DATE]])</f>
        <v>16</v>
      </c>
    </row>
    <row r="260" spans="1:10" x14ac:dyDescent="0.3">
      <c r="A260" s="3">
        <v>44301</v>
      </c>
      <c r="B260" s="6" t="s">
        <v>86</v>
      </c>
      <c r="C260" s="4" t="s">
        <v>17</v>
      </c>
      <c r="D260" s="5">
        <v>156.78</v>
      </c>
      <c r="E260" s="1">
        <v>3</v>
      </c>
      <c r="F260" s="1">
        <f>InputData[[#This Row],[UNIT PRICE ($)]]*InputData[[#This Row],[QUANTITY]]</f>
        <v>470.34000000000003</v>
      </c>
      <c r="G260" s="1" t="str">
        <f>VLOOKUP(InputData[[#This Row],[CUSTOMER NAME]],Country[],2,0)</f>
        <v>India</v>
      </c>
      <c r="H260" s="1" t="str">
        <f>VLOOKUP(InputData[[#This Row],[CUSTOMER NAME]],Country[],3,0)</f>
        <v>South</v>
      </c>
      <c r="I260" s="1" t="str">
        <f>TEXT(InputData[[#This Row],[DATE]],"mmm")</f>
        <v>Apr</v>
      </c>
      <c r="J260" s="1">
        <f>WEEKNUM(InputData[[#This Row],[DATE]])</f>
        <v>16</v>
      </c>
    </row>
    <row r="261" spans="1:10" x14ac:dyDescent="0.3">
      <c r="A261" s="3">
        <v>44302</v>
      </c>
      <c r="B261" s="6" t="s">
        <v>112</v>
      </c>
      <c r="C261" s="4" t="s">
        <v>16</v>
      </c>
      <c r="D261" s="5">
        <v>16.64</v>
      </c>
      <c r="E261" s="1">
        <v>38</v>
      </c>
      <c r="F261" s="1">
        <f>InputData[[#This Row],[UNIT PRICE ($)]]*InputData[[#This Row],[QUANTITY]]</f>
        <v>632.32000000000005</v>
      </c>
      <c r="G261" s="1" t="str">
        <f>VLOOKUP(InputData[[#This Row],[CUSTOMER NAME]],Country[],2,0)</f>
        <v>India</v>
      </c>
      <c r="H261" s="1" t="str">
        <f>VLOOKUP(InputData[[#This Row],[CUSTOMER NAME]],Country[],3,0)</f>
        <v>North</v>
      </c>
      <c r="I261" s="1" t="str">
        <f>TEXT(InputData[[#This Row],[DATE]],"mmm")</f>
        <v>Apr</v>
      </c>
      <c r="J261" s="1">
        <f>WEEKNUM(InputData[[#This Row],[DATE]])</f>
        <v>16</v>
      </c>
    </row>
    <row r="262" spans="1:10" x14ac:dyDescent="0.3">
      <c r="A262" s="3">
        <v>44302</v>
      </c>
      <c r="B262" s="6" t="s">
        <v>89</v>
      </c>
      <c r="C262" s="4" t="s">
        <v>18</v>
      </c>
      <c r="D262" s="5">
        <v>49.21</v>
      </c>
      <c r="E262" s="1">
        <v>15</v>
      </c>
      <c r="F262" s="1">
        <f>InputData[[#This Row],[UNIT PRICE ($)]]*InputData[[#This Row],[QUANTITY]]</f>
        <v>738.15</v>
      </c>
      <c r="G262" s="1" t="str">
        <f>VLOOKUP(InputData[[#This Row],[CUSTOMER NAME]],Country[],2,0)</f>
        <v>Mexico</v>
      </c>
      <c r="H262" s="1" t="str">
        <f>VLOOKUP(InputData[[#This Row],[CUSTOMER NAME]],Country[],3,0)</f>
        <v>Export</v>
      </c>
      <c r="I262" s="1" t="str">
        <f>TEXT(InputData[[#This Row],[DATE]],"mmm")</f>
        <v>Apr</v>
      </c>
      <c r="J262" s="1">
        <f>WEEKNUM(InputData[[#This Row],[DATE]])</f>
        <v>16</v>
      </c>
    </row>
    <row r="263" spans="1:10" x14ac:dyDescent="0.3">
      <c r="A263" s="3">
        <v>44303</v>
      </c>
      <c r="B263" s="6" t="s">
        <v>75</v>
      </c>
      <c r="C263" s="4" t="s">
        <v>9</v>
      </c>
      <c r="D263" s="5">
        <v>7.8599999999999994</v>
      </c>
      <c r="E263" s="1">
        <v>19</v>
      </c>
      <c r="F263" s="1">
        <f>InputData[[#This Row],[UNIT PRICE ($)]]*InputData[[#This Row],[QUANTITY]]</f>
        <v>149.33999999999997</v>
      </c>
      <c r="G263" s="1" t="str">
        <f>VLOOKUP(InputData[[#This Row],[CUSTOMER NAME]],Country[],2,0)</f>
        <v>Russia</v>
      </c>
      <c r="H263" s="1" t="str">
        <f>VLOOKUP(InputData[[#This Row],[CUSTOMER NAME]],Country[],3,0)</f>
        <v>Export</v>
      </c>
      <c r="I263" s="1" t="str">
        <f>TEXT(InputData[[#This Row],[DATE]],"mmm")</f>
        <v>Apr</v>
      </c>
      <c r="J263" s="1">
        <f>WEEKNUM(InputData[[#This Row],[DATE]])</f>
        <v>16</v>
      </c>
    </row>
    <row r="264" spans="1:10" x14ac:dyDescent="0.3">
      <c r="A264" s="3">
        <v>44304</v>
      </c>
      <c r="B264" s="6" t="s">
        <v>110</v>
      </c>
      <c r="C264" s="4" t="s">
        <v>41</v>
      </c>
      <c r="D264" s="5">
        <v>173.88</v>
      </c>
      <c r="E264" s="1">
        <v>9</v>
      </c>
      <c r="F264" s="1">
        <f>InputData[[#This Row],[UNIT PRICE ($)]]*InputData[[#This Row],[QUANTITY]]</f>
        <v>1564.92</v>
      </c>
      <c r="G264" s="1" t="str">
        <f>VLOOKUP(InputData[[#This Row],[CUSTOMER NAME]],Country[],2,0)</f>
        <v>India</v>
      </c>
      <c r="H264" s="1" t="str">
        <f>VLOOKUP(InputData[[#This Row],[CUSTOMER NAME]],Country[],3,0)</f>
        <v>Western</v>
      </c>
      <c r="I264" s="1" t="str">
        <f>TEXT(InputData[[#This Row],[DATE]],"mmm")</f>
        <v>Apr</v>
      </c>
      <c r="J264" s="1">
        <f>WEEKNUM(InputData[[#This Row],[DATE]])</f>
        <v>17</v>
      </c>
    </row>
    <row r="265" spans="1:10" x14ac:dyDescent="0.3">
      <c r="A265" s="3">
        <v>44304</v>
      </c>
      <c r="B265" s="6" t="s">
        <v>74</v>
      </c>
      <c r="C265" s="4" t="s">
        <v>19</v>
      </c>
      <c r="D265" s="5">
        <v>210</v>
      </c>
      <c r="E265" s="1">
        <v>13</v>
      </c>
      <c r="F265" s="1">
        <f>InputData[[#This Row],[UNIT PRICE ($)]]*InputData[[#This Row],[QUANTITY]]</f>
        <v>2730</v>
      </c>
      <c r="G265" s="1" t="str">
        <f>VLOOKUP(InputData[[#This Row],[CUSTOMER NAME]],Country[],2,0)</f>
        <v>Brazil</v>
      </c>
      <c r="H265" s="1" t="str">
        <f>VLOOKUP(InputData[[#This Row],[CUSTOMER NAME]],Country[],3,0)</f>
        <v>Export</v>
      </c>
      <c r="I265" s="1" t="str">
        <f>TEXT(InputData[[#This Row],[DATE]],"mmm")</f>
        <v>Apr</v>
      </c>
      <c r="J265" s="1">
        <f>WEEKNUM(InputData[[#This Row],[DATE]])</f>
        <v>17</v>
      </c>
    </row>
    <row r="266" spans="1:10" x14ac:dyDescent="0.3">
      <c r="A266" s="3">
        <v>44304</v>
      </c>
      <c r="B266" s="6" t="s">
        <v>87</v>
      </c>
      <c r="C266" s="4" t="s">
        <v>11</v>
      </c>
      <c r="D266" s="5">
        <v>48.4</v>
      </c>
      <c r="E266" s="1">
        <v>2</v>
      </c>
      <c r="F266" s="1">
        <f>InputData[[#This Row],[UNIT PRICE ($)]]*InputData[[#This Row],[QUANTITY]]</f>
        <v>96.8</v>
      </c>
      <c r="G266" s="1" t="str">
        <f>VLOOKUP(InputData[[#This Row],[CUSTOMER NAME]],Country[],2,0)</f>
        <v>France</v>
      </c>
      <c r="H266" s="1" t="str">
        <f>VLOOKUP(InputData[[#This Row],[CUSTOMER NAME]],Country[],3,0)</f>
        <v>Export</v>
      </c>
      <c r="I266" s="1" t="str">
        <f>TEXT(InputData[[#This Row],[DATE]],"mmm")</f>
        <v>Apr</v>
      </c>
      <c r="J266" s="1">
        <f>WEEKNUM(InputData[[#This Row],[DATE]])</f>
        <v>17</v>
      </c>
    </row>
    <row r="267" spans="1:10" x14ac:dyDescent="0.3">
      <c r="A267" s="3">
        <v>44304</v>
      </c>
      <c r="B267" s="6" t="s">
        <v>88</v>
      </c>
      <c r="C267" s="4" t="s">
        <v>38</v>
      </c>
      <c r="D267" s="5">
        <v>79.92</v>
      </c>
      <c r="E267" s="1">
        <v>9</v>
      </c>
      <c r="F267" s="1">
        <f>InputData[[#This Row],[UNIT PRICE ($)]]*InputData[[#This Row],[QUANTITY]]</f>
        <v>719.28</v>
      </c>
      <c r="G267" s="1" t="str">
        <f>VLOOKUP(InputData[[#This Row],[CUSTOMER NAME]],Country[],2,0)</f>
        <v>India</v>
      </c>
      <c r="H267" s="1" t="str">
        <f>VLOOKUP(InputData[[#This Row],[CUSTOMER NAME]],Country[],3,0)</f>
        <v>South</v>
      </c>
      <c r="I267" s="1" t="str">
        <f>TEXT(InputData[[#This Row],[DATE]],"mmm")</f>
        <v>Apr</v>
      </c>
      <c r="J267" s="1">
        <f>WEEKNUM(InputData[[#This Row],[DATE]])</f>
        <v>17</v>
      </c>
    </row>
    <row r="268" spans="1:10" x14ac:dyDescent="0.3">
      <c r="A268" s="3">
        <v>44305</v>
      </c>
      <c r="B268" s="6" t="s">
        <v>87</v>
      </c>
      <c r="C268" s="4" t="s">
        <v>11</v>
      </c>
      <c r="D268" s="5">
        <v>48.4</v>
      </c>
      <c r="E268" s="1">
        <v>17</v>
      </c>
      <c r="F268" s="1">
        <f>InputData[[#This Row],[UNIT PRICE ($)]]*InputData[[#This Row],[QUANTITY]]</f>
        <v>822.8</v>
      </c>
      <c r="G268" s="1" t="str">
        <f>VLOOKUP(InputData[[#This Row],[CUSTOMER NAME]],Country[],2,0)</f>
        <v>France</v>
      </c>
      <c r="H268" s="1" t="str">
        <f>VLOOKUP(InputData[[#This Row],[CUSTOMER NAME]],Country[],3,0)</f>
        <v>Export</v>
      </c>
      <c r="I268" s="1" t="str">
        <f>TEXT(InputData[[#This Row],[DATE]],"mmm")</f>
        <v>Apr</v>
      </c>
      <c r="J268" s="1">
        <f>WEEKNUM(InputData[[#This Row],[DATE]])</f>
        <v>17</v>
      </c>
    </row>
    <row r="269" spans="1:10" x14ac:dyDescent="0.3">
      <c r="A269" s="3">
        <v>44306</v>
      </c>
      <c r="B269" s="6" t="s">
        <v>110</v>
      </c>
      <c r="C269" s="4" t="s">
        <v>18</v>
      </c>
      <c r="D269" s="5">
        <v>49.21</v>
      </c>
      <c r="E269" s="1">
        <v>2</v>
      </c>
      <c r="F269" s="1">
        <f>InputData[[#This Row],[UNIT PRICE ($)]]*InputData[[#This Row],[QUANTITY]]</f>
        <v>98.42</v>
      </c>
      <c r="G269" s="1" t="str">
        <f>VLOOKUP(InputData[[#This Row],[CUSTOMER NAME]],Country[],2,0)</f>
        <v>India</v>
      </c>
      <c r="H269" s="1" t="str">
        <f>VLOOKUP(InputData[[#This Row],[CUSTOMER NAME]],Country[],3,0)</f>
        <v>Western</v>
      </c>
      <c r="I269" s="1" t="str">
        <f>TEXT(InputData[[#This Row],[DATE]],"mmm")</f>
        <v>Apr</v>
      </c>
      <c r="J269" s="1">
        <f>WEEKNUM(InputData[[#This Row],[DATE]])</f>
        <v>17</v>
      </c>
    </row>
    <row r="270" spans="1:10" x14ac:dyDescent="0.3">
      <c r="A270" s="3">
        <v>44306</v>
      </c>
      <c r="B270" s="6" t="s">
        <v>77</v>
      </c>
      <c r="C270" s="4" t="s">
        <v>12</v>
      </c>
      <c r="D270" s="5">
        <v>94.17</v>
      </c>
      <c r="E270" s="1">
        <v>4</v>
      </c>
      <c r="F270" s="1">
        <f>InputData[[#This Row],[UNIT PRICE ($)]]*InputData[[#This Row],[QUANTITY]]</f>
        <v>376.68</v>
      </c>
      <c r="G270" s="1" t="str">
        <f>VLOOKUP(InputData[[#This Row],[CUSTOMER NAME]],Country[],2,0)</f>
        <v>India</v>
      </c>
      <c r="H270" s="1" t="str">
        <f>VLOOKUP(InputData[[#This Row],[CUSTOMER NAME]],Country[],3,0)</f>
        <v>Western</v>
      </c>
      <c r="I270" s="1" t="str">
        <f>TEXT(InputData[[#This Row],[DATE]],"mmm")</f>
        <v>Apr</v>
      </c>
      <c r="J270" s="1">
        <f>WEEKNUM(InputData[[#This Row],[DATE]])</f>
        <v>17</v>
      </c>
    </row>
    <row r="271" spans="1:10" x14ac:dyDescent="0.3">
      <c r="A271" s="3">
        <v>44307</v>
      </c>
      <c r="B271" s="6" t="s">
        <v>82</v>
      </c>
      <c r="C271" s="4" t="s">
        <v>30</v>
      </c>
      <c r="D271" s="5">
        <v>201.28</v>
      </c>
      <c r="E271" s="1">
        <v>2</v>
      </c>
      <c r="F271" s="1">
        <f>InputData[[#This Row],[UNIT PRICE ($)]]*InputData[[#This Row],[QUANTITY]]</f>
        <v>402.56</v>
      </c>
      <c r="G271" s="1" t="str">
        <f>VLOOKUP(InputData[[#This Row],[CUSTOMER NAME]],Country[],2,0)</f>
        <v>India</v>
      </c>
      <c r="H271" s="1" t="str">
        <f>VLOOKUP(InputData[[#This Row],[CUSTOMER NAME]],Country[],3,0)</f>
        <v>Western</v>
      </c>
      <c r="I271" s="1" t="str">
        <f>TEXT(InputData[[#This Row],[DATE]],"mmm")</f>
        <v>Apr</v>
      </c>
      <c r="J271" s="1">
        <f>WEEKNUM(InputData[[#This Row],[DATE]])</f>
        <v>17</v>
      </c>
    </row>
    <row r="272" spans="1:10" x14ac:dyDescent="0.3">
      <c r="A272" s="3">
        <v>44307</v>
      </c>
      <c r="B272" s="6" t="s">
        <v>83</v>
      </c>
      <c r="C272" s="4" t="s">
        <v>26</v>
      </c>
      <c r="D272" s="5">
        <v>24.66</v>
      </c>
      <c r="E272" s="1">
        <v>14</v>
      </c>
      <c r="F272" s="1">
        <f>InputData[[#This Row],[UNIT PRICE ($)]]*InputData[[#This Row],[QUANTITY]]</f>
        <v>345.24</v>
      </c>
      <c r="G272" s="1" t="str">
        <f>VLOOKUP(InputData[[#This Row],[CUSTOMER NAME]],Country[],2,0)</f>
        <v>India</v>
      </c>
      <c r="H272" s="1" t="str">
        <f>VLOOKUP(InputData[[#This Row],[CUSTOMER NAME]],Country[],3,0)</f>
        <v>North</v>
      </c>
      <c r="I272" s="1" t="str">
        <f>TEXT(InputData[[#This Row],[DATE]],"mmm")</f>
        <v>Apr</v>
      </c>
      <c r="J272" s="1">
        <f>WEEKNUM(InputData[[#This Row],[DATE]])</f>
        <v>17</v>
      </c>
    </row>
    <row r="273" spans="1:10" x14ac:dyDescent="0.3">
      <c r="A273" s="3">
        <v>44308</v>
      </c>
      <c r="B273" s="6" t="s">
        <v>64</v>
      </c>
      <c r="C273" s="4" t="s">
        <v>43</v>
      </c>
      <c r="D273" s="5">
        <v>83.08</v>
      </c>
      <c r="E273" s="1">
        <v>22</v>
      </c>
      <c r="F273" s="1">
        <f>InputData[[#This Row],[UNIT PRICE ($)]]*InputData[[#This Row],[QUANTITY]]</f>
        <v>1827.76</v>
      </c>
      <c r="G273" s="1" t="str">
        <f>VLOOKUP(InputData[[#This Row],[CUSTOMER NAME]],Country[],2,0)</f>
        <v>India</v>
      </c>
      <c r="H273" s="1" t="str">
        <f>VLOOKUP(InputData[[#This Row],[CUSTOMER NAME]],Country[],3,0)</f>
        <v>Northeast</v>
      </c>
      <c r="I273" s="1" t="str">
        <f>TEXT(InputData[[#This Row],[DATE]],"mmm")</f>
        <v>Apr</v>
      </c>
      <c r="J273" s="1">
        <f>WEEKNUM(InputData[[#This Row],[DATE]])</f>
        <v>17</v>
      </c>
    </row>
    <row r="274" spans="1:10" x14ac:dyDescent="0.3">
      <c r="A274" s="3">
        <v>44308</v>
      </c>
      <c r="B274" s="6" t="s">
        <v>80</v>
      </c>
      <c r="C274" s="4" t="s">
        <v>36</v>
      </c>
      <c r="D274" s="5">
        <v>96.3</v>
      </c>
      <c r="E274" s="1">
        <v>36</v>
      </c>
      <c r="F274" s="1">
        <f>InputData[[#This Row],[UNIT PRICE ($)]]*InputData[[#This Row],[QUANTITY]]</f>
        <v>3466.7999999999997</v>
      </c>
      <c r="G274" s="1" t="str">
        <f>VLOOKUP(InputData[[#This Row],[CUSTOMER NAME]],Country[],2,0)</f>
        <v>South Africa</v>
      </c>
      <c r="H274" s="1" t="str">
        <f>VLOOKUP(InputData[[#This Row],[CUSTOMER NAME]],Country[],3,0)</f>
        <v>Export</v>
      </c>
      <c r="I274" s="1" t="str">
        <f>TEXT(InputData[[#This Row],[DATE]],"mmm")</f>
        <v>Apr</v>
      </c>
      <c r="J274" s="1">
        <f>WEEKNUM(InputData[[#This Row],[DATE]])</f>
        <v>17</v>
      </c>
    </row>
    <row r="275" spans="1:10" x14ac:dyDescent="0.3">
      <c r="A275" s="3">
        <v>44309</v>
      </c>
      <c r="B275" s="6" t="s">
        <v>62</v>
      </c>
      <c r="C275" s="4" t="s">
        <v>28</v>
      </c>
      <c r="D275" s="5">
        <v>41.81</v>
      </c>
      <c r="E275" s="1">
        <v>10</v>
      </c>
      <c r="F275" s="1">
        <f>InputData[[#This Row],[UNIT PRICE ($)]]*InputData[[#This Row],[QUANTITY]]</f>
        <v>418.1</v>
      </c>
      <c r="G275" s="1" t="str">
        <f>VLOOKUP(InputData[[#This Row],[CUSTOMER NAME]],Country[],2,0)</f>
        <v>India</v>
      </c>
      <c r="H275" s="1" t="str">
        <f>VLOOKUP(InputData[[#This Row],[CUSTOMER NAME]],Country[],3,0)</f>
        <v>Northeast</v>
      </c>
      <c r="I275" s="1" t="str">
        <f>TEXT(InputData[[#This Row],[DATE]],"mmm")</f>
        <v>Apr</v>
      </c>
      <c r="J275" s="1">
        <f>WEEKNUM(InputData[[#This Row],[DATE]])</f>
        <v>17</v>
      </c>
    </row>
    <row r="276" spans="1:10" x14ac:dyDescent="0.3">
      <c r="A276" s="3">
        <v>44309</v>
      </c>
      <c r="B276" s="6" t="s">
        <v>80</v>
      </c>
      <c r="C276" s="4" t="s">
        <v>44</v>
      </c>
      <c r="D276" s="5">
        <v>82.08</v>
      </c>
      <c r="E276" s="1">
        <v>15</v>
      </c>
      <c r="F276" s="1">
        <f>InputData[[#This Row],[UNIT PRICE ($)]]*InputData[[#This Row],[QUANTITY]]</f>
        <v>1231.2</v>
      </c>
      <c r="G276" s="1" t="str">
        <f>VLOOKUP(InputData[[#This Row],[CUSTOMER NAME]],Country[],2,0)</f>
        <v>South Africa</v>
      </c>
      <c r="H276" s="1" t="str">
        <f>VLOOKUP(InputData[[#This Row],[CUSTOMER NAME]],Country[],3,0)</f>
        <v>Export</v>
      </c>
      <c r="I276" s="1" t="str">
        <f>TEXT(InputData[[#This Row],[DATE]],"mmm")</f>
        <v>Apr</v>
      </c>
      <c r="J276" s="1">
        <f>WEEKNUM(InputData[[#This Row],[DATE]])</f>
        <v>17</v>
      </c>
    </row>
    <row r="277" spans="1:10" x14ac:dyDescent="0.3">
      <c r="A277" s="3">
        <v>44309</v>
      </c>
      <c r="B277" s="6" t="s">
        <v>88</v>
      </c>
      <c r="C277" s="4" t="s">
        <v>42</v>
      </c>
      <c r="D277" s="5">
        <v>162</v>
      </c>
      <c r="E277" s="1">
        <v>6</v>
      </c>
      <c r="F277" s="1">
        <f>InputData[[#This Row],[UNIT PRICE ($)]]*InputData[[#This Row],[QUANTITY]]</f>
        <v>972</v>
      </c>
      <c r="G277" s="1" t="str">
        <f>VLOOKUP(InputData[[#This Row],[CUSTOMER NAME]],Country[],2,0)</f>
        <v>India</v>
      </c>
      <c r="H277" s="1" t="str">
        <f>VLOOKUP(InputData[[#This Row],[CUSTOMER NAME]],Country[],3,0)</f>
        <v>South</v>
      </c>
      <c r="I277" s="1" t="str">
        <f>TEXT(InputData[[#This Row],[DATE]],"mmm")</f>
        <v>Apr</v>
      </c>
      <c r="J277" s="1">
        <f>WEEKNUM(InputData[[#This Row],[DATE]])</f>
        <v>17</v>
      </c>
    </row>
    <row r="278" spans="1:10" x14ac:dyDescent="0.3">
      <c r="A278" s="3">
        <v>44310</v>
      </c>
      <c r="B278" s="6" t="s">
        <v>62</v>
      </c>
      <c r="C278" s="4" t="s">
        <v>34</v>
      </c>
      <c r="D278" s="5">
        <v>58.3</v>
      </c>
      <c r="E278" s="1">
        <v>4</v>
      </c>
      <c r="F278" s="1">
        <f>InputData[[#This Row],[UNIT PRICE ($)]]*InputData[[#This Row],[QUANTITY]]</f>
        <v>233.2</v>
      </c>
      <c r="G278" s="1" t="str">
        <f>VLOOKUP(InputData[[#This Row],[CUSTOMER NAME]],Country[],2,0)</f>
        <v>India</v>
      </c>
      <c r="H278" s="1" t="str">
        <f>VLOOKUP(InputData[[#This Row],[CUSTOMER NAME]],Country[],3,0)</f>
        <v>Northeast</v>
      </c>
      <c r="I278" s="1" t="str">
        <f>TEXT(InputData[[#This Row],[DATE]],"mmm")</f>
        <v>Apr</v>
      </c>
      <c r="J278" s="1">
        <f>WEEKNUM(InputData[[#This Row],[DATE]])</f>
        <v>17</v>
      </c>
    </row>
    <row r="279" spans="1:10" x14ac:dyDescent="0.3">
      <c r="A279" s="3">
        <v>44310</v>
      </c>
      <c r="B279" s="6" t="s">
        <v>70</v>
      </c>
      <c r="C279" s="4" t="s">
        <v>38</v>
      </c>
      <c r="D279" s="5">
        <v>79.92</v>
      </c>
      <c r="E279" s="1">
        <v>1</v>
      </c>
      <c r="F279" s="1">
        <f>InputData[[#This Row],[UNIT PRICE ($)]]*InputData[[#This Row],[QUANTITY]]</f>
        <v>79.92</v>
      </c>
      <c r="G279" s="1" t="str">
        <f>VLOOKUP(InputData[[#This Row],[CUSTOMER NAME]],Country[],2,0)</f>
        <v>Mexico</v>
      </c>
      <c r="H279" s="1" t="str">
        <f>VLOOKUP(InputData[[#This Row],[CUSTOMER NAME]],Country[],3,0)</f>
        <v>Export</v>
      </c>
      <c r="I279" s="1" t="str">
        <f>TEXT(InputData[[#This Row],[DATE]],"mmm")</f>
        <v>Apr</v>
      </c>
      <c r="J279" s="1">
        <f>WEEKNUM(InputData[[#This Row],[DATE]])</f>
        <v>17</v>
      </c>
    </row>
    <row r="280" spans="1:10" x14ac:dyDescent="0.3">
      <c r="A280" s="3">
        <v>44310</v>
      </c>
      <c r="B280" s="6" t="s">
        <v>87</v>
      </c>
      <c r="C280" s="4" t="s">
        <v>30</v>
      </c>
      <c r="D280" s="5">
        <v>201.28</v>
      </c>
      <c r="E280" s="1">
        <v>2</v>
      </c>
      <c r="F280" s="1">
        <f>InputData[[#This Row],[UNIT PRICE ($)]]*InputData[[#This Row],[QUANTITY]]</f>
        <v>402.56</v>
      </c>
      <c r="G280" s="1" t="str">
        <f>VLOOKUP(InputData[[#This Row],[CUSTOMER NAME]],Country[],2,0)</f>
        <v>France</v>
      </c>
      <c r="H280" s="1" t="str">
        <f>VLOOKUP(InputData[[#This Row],[CUSTOMER NAME]],Country[],3,0)</f>
        <v>Export</v>
      </c>
      <c r="I280" s="1" t="str">
        <f>TEXT(InputData[[#This Row],[DATE]],"mmm")</f>
        <v>Apr</v>
      </c>
      <c r="J280" s="1">
        <f>WEEKNUM(InputData[[#This Row],[DATE]])</f>
        <v>17</v>
      </c>
    </row>
    <row r="281" spans="1:10" x14ac:dyDescent="0.3">
      <c r="A281" s="3">
        <v>44310</v>
      </c>
      <c r="B281" s="6" t="s">
        <v>88</v>
      </c>
      <c r="C281" s="4" t="s">
        <v>21</v>
      </c>
      <c r="D281" s="5">
        <v>162.54</v>
      </c>
      <c r="E281" s="1">
        <v>39</v>
      </c>
      <c r="F281" s="1">
        <f>InputData[[#This Row],[UNIT PRICE ($)]]*InputData[[#This Row],[QUANTITY]]</f>
        <v>6339.0599999999995</v>
      </c>
      <c r="G281" s="1" t="str">
        <f>VLOOKUP(InputData[[#This Row],[CUSTOMER NAME]],Country[],2,0)</f>
        <v>India</v>
      </c>
      <c r="H281" s="1" t="str">
        <f>VLOOKUP(InputData[[#This Row],[CUSTOMER NAME]],Country[],3,0)</f>
        <v>South</v>
      </c>
      <c r="I281" s="1" t="str">
        <f>TEXT(InputData[[#This Row],[DATE]],"mmm")</f>
        <v>Apr</v>
      </c>
      <c r="J281" s="1">
        <f>WEEKNUM(InputData[[#This Row],[DATE]])</f>
        <v>17</v>
      </c>
    </row>
    <row r="282" spans="1:10" x14ac:dyDescent="0.3">
      <c r="A282" s="3">
        <v>44311</v>
      </c>
      <c r="B282" s="6" t="s">
        <v>62</v>
      </c>
      <c r="C282" s="4" t="s">
        <v>3</v>
      </c>
      <c r="D282" s="5">
        <v>80.94</v>
      </c>
      <c r="E282" s="1">
        <v>8</v>
      </c>
      <c r="F282" s="1">
        <f>InputData[[#This Row],[UNIT PRICE ($)]]*InputData[[#This Row],[QUANTITY]]</f>
        <v>647.52</v>
      </c>
      <c r="G282" s="1" t="str">
        <f>VLOOKUP(InputData[[#This Row],[CUSTOMER NAME]],Country[],2,0)</f>
        <v>India</v>
      </c>
      <c r="H282" s="1" t="str">
        <f>VLOOKUP(InputData[[#This Row],[CUSTOMER NAME]],Country[],3,0)</f>
        <v>Northeast</v>
      </c>
      <c r="I282" s="1" t="str">
        <f>TEXT(InputData[[#This Row],[DATE]],"mmm")</f>
        <v>Apr</v>
      </c>
      <c r="J282" s="1">
        <f>WEEKNUM(InputData[[#This Row],[DATE]])</f>
        <v>18</v>
      </c>
    </row>
    <row r="283" spans="1:10" x14ac:dyDescent="0.3">
      <c r="A283" s="3">
        <v>44311</v>
      </c>
      <c r="B283" s="6" t="s">
        <v>82</v>
      </c>
      <c r="C283" s="4" t="s">
        <v>4</v>
      </c>
      <c r="D283" s="5">
        <v>48.84</v>
      </c>
      <c r="E283" s="1">
        <v>9</v>
      </c>
      <c r="F283" s="1">
        <f>InputData[[#This Row],[UNIT PRICE ($)]]*InputData[[#This Row],[QUANTITY]]</f>
        <v>439.56000000000006</v>
      </c>
      <c r="G283" s="1" t="str">
        <f>VLOOKUP(InputData[[#This Row],[CUSTOMER NAME]],Country[],2,0)</f>
        <v>India</v>
      </c>
      <c r="H283" s="1" t="str">
        <f>VLOOKUP(InputData[[#This Row],[CUSTOMER NAME]],Country[],3,0)</f>
        <v>Western</v>
      </c>
      <c r="I283" s="1" t="str">
        <f>TEXT(InputData[[#This Row],[DATE]],"mmm")</f>
        <v>Apr</v>
      </c>
      <c r="J283" s="1">
        <f>WEEKNUM(InputData[[#This Row],[DATE]])</f>
        <v>18</v>
      </c>
    </row>
    <row r="284" spans="1:10" x14ac:dyDescent="0.3">
      <c r="A284" s="3">
        <v>44312</v>
      </c>
      <c r="B284" s="6" t="s">
        <v>73</v>
      </c>
      <c r="C284" s="4" t="s">
        <v>37</v>
      </c>
      <c r="D284" s="5">
        <v>85.76</v>
      </c>
      <c r="E284" s="1">
        <v>3</v>
      </c>
      <c r="F284" s="1">
        <f>InputData[[#This Row],[UNIT PRICE ($)]]*InputData[[#This Row],[QUANTITY]]</f>
        <v>257.28000000000003</v>
      </c>
      <c r="G284" s="1" t="str">
        <f>VLOOKUP(InputData[[#This Row],[CUSTOMER NAME]],Country[],2,0)</f>
        <v>India</v>
      </c>
      <c r="H284" s="1" t="str">
        <f>VLOOKUP(InputData[[#This Row],[CUSTOMER NAME]],Country[],3,0)</f>
        <v>East</v>
      </c>
      <c r="I284" s="1" t="str">
        <f>TEXT(InputData[[#This Row],[DATE]],"mmm")</f>
        <v>Apr</v>
      </c>
      <c r="J284" s="1">
        <f>WEEKNUM(InputData[[#This Row],[DATE]])</f>
        <v>18</v>
      </c>
    </row>
    <row r="285" spans="1:10" x14ac:dyDescent="0.3">
      <c r="A285" s="3">
        <v>44312</v>
      </c>
      <c r="B285" s="6" t="s">
        <v>85</v>
      </c>
      <c r="C285" s="4" t="s">
        <v>27</v>
      </c>
      <c r="D285" s="5">
        <v>57.120000000000005</v>
      </c>
      <c r="E285" s="1">
        <v>2</v>
      </c>
      <c r="F285" s="1">
        <f>InputData[[#This Row],[UNIT PRICE ($)]]*InputData[[#This Row],[QUANTITY]]</f>
        <v>114.24000000000001</v>
      </c>
      <c r="G285" s="1" t="str">
        <f>VLOOKUP(InputData[[#This Row],[CUSTOMER NAME]],Country[],2,0)</f>
        <v>India</v>
      </c>
      <c r="H285" s="1" t="str">
        <f>VLOOKUP(InputData[[#This Row],[CUSTOMER NAME]],Country[],3,0)</f>
        <v>Northeast</v>
      </c>
      <c r="I285" s="1" t="str">
        <f>TEXT(InputData[[#This Row],[DATE]],"mmm")</f>
        <v>Apr</v>
      </c>
      <c r="J285" s="1">
        <f>WEEKNUM(InputData[[#This Row],[DATE]])</f>
        <v>18</v>
      </c>
    </row>
    <row r="286" spans="1:10" x14ac:dyDescent="0.3">
      <c r="A286" s="3">
        <v>44314</v>
      </c>
      <c r="B286" s="6" t="s">
        <v>61</v>
      </c>
      <c r="C286" s="4" t="s">
        <v>14</v>
      </c>
      <c r="D286" s="5">
        <v>146.72</v>
      </c>
      <c r="E286" s="1">
        <v>14</v>
      </c>
      <c r="F286" s="1">
        <f>InputData[[#This Row],[UNIT PRICE ($)]]*InputData[[#This Row],[QUANTITY]]</f>
        <v>2054.08</v>
      </c>
      <c r="G286" s="1" t="str">
        <f>VLOOKUP(InputData[[#This Row],[CUSTOMER NAME]],Country[],2,0)</f>
        <v>Bangladesh</v>
      </c>
      <c r="H286" s="1" t="str">
        <f>VLOOKUP(InputData[[#This Row],[CUSTOMER NAME]],Country[],3,0)</f>
        <v>Export</v>
      </c>
      <c r="I286" s="1" t="str">
        <f>TEXT(InputData[[#This Row],[DATE]],"mmm")</f>
        <v>Apr</v>
      </c>
      <c r="J286" s="1">
        <f>WEEKNUM(InputData[[#This Row],[DATE]])</f>
        <v>18</v>
      </c>
    </row>
    <row r="287" spans="1:10" x14ac:dyDescent="0.3">
      <c r="A287" s="3">
        <v>44314</v>
      </c>
      <c r="B287" s="6" t="s">
        <v>89</v>
      </c>
      <c r="C287" s="4" t="s">
        <v>20</v>
      </c>
      <c r="D287" s="5">
        <v>76.25</v>
      </c>
      <c r="E287" s="1">
        <v>30</v>
      </c>
      <c r="F287" s="1">
        <f>InputData[[#This Row],[UNIT PRICE ($)]]*InputData[[#This Row],[QUANTITY]]</f>
        <v>2287.5</v>
      </c>
      <c r="G287" s="1" t="str">
        <f>VLOOKUP(InputData[[#This Row],[CUSTOMER NAME]],Country[],2,0)</f>
        <v>Mexico</v>
      </c>
      <c r="H287" s="1" t="str">
        <f>VLOOKUP(InputData[[#This Row],[CUSTOMER NAME]],Country[],3,0)</f>
        <v>Export</v>
      </c>
      <c r="I287" s="1" t="str">
        <f>TEXT(InputData[[#This Row],[DATE]],"mmm")</f>
        <v>Apr</v>
      </c>
      <c r="J287" s="1">
        <f>WEEKNUM(InputData[[#This Row],[DATE]])</f>
        <v>18</v>
      </c>
    </row>
    <row r="288" spans="1:10" x14ac:dyDescent="0.3">
      <c r="A288" s="3">
        <v>44315</v>
      </c>
      <c r="B288" s="6" t="s">
        <v>71</v>
      </c>
      <c r="C288" s="4" t="s">
        <v>21</v>
      </c>
      <c r="D288" s="5">
        <v>162.54</v>
      </c>
      <c r="E288" s="1">
        <v>13</v>
      </c>
      <c r="F288" s="1">
        <f>InputData[[#This Row],[UNIT PRICE ($)]]*InputData[[#This Row],[QUANTITY]]</f>
        <v>2113.02</v>
      </c>
      <c r="G288" s="1" t="str">
        <f>VLOOKUP(InputData[[#This Row],[CUSTOMER NAME]],Country[],2,0)</f>
        <v>India</v>
      </c>
      <c r="H288" s="1" t="str">
        <f>VLOOKUP(InputData[[#This Row],[CUSTOMER NAME]],Country[],3,0)</f>
        <v>Central</v>
      </c>
      <c r="I288" s="1" t="str">
        <f>TEXT(InputData[[#This Row],[DATE]],"mmm")</f>
        <v>Apr</v>
      </c>
      <c r="J288" s="1">
        <f>WEEKNUM(InputData[[#This Row],[DATE]])</f>
        <v>18</v>
      </c>
    </row>
    <row r="289" spans="1:10" x14ac:dyDescent="0.3">
      <c r="A289" s="3">
        <v>44315</v>
      </c>
      <c r="B289" s="6" t="s">
        <v>88</v>
      </c>
      <c r="C289" s="4" t="s">
        <v>30</v>
      </c>
      <c r="D289" s="5">
        <v>201.28</v>
      </c>
      <c r="E289" s="1">
        <v>7</v>
      </c>
      <c r="F289" s="1">
        <f>InputData[[#This Row],[UNIT PRICE ($)]]*InputData[[#This Row],[QUANTITY]]</f>
        <v>1408.96</v>
      </c>
      <c r="G289" s="1" t="str">
        <f>VLOOKUP(InputData[[#This Row],[CUSTOMER NAME]],Country[],2,0)</f>
        <v>India</v>
      </c>
      <c r="H289" s="1" t="str">
        <f>VLOOKUP(InputData[[#This Row],[CUSTOMER NAME]],Country[],3,0)</f>
        <v>South</v>
      </c>
      <c r="I289" s="1" t="str">
        <f>TEXT(InputData[[#This Row],[DATE]],"mmm")</f>
        <v>Apr</v>
      </c>
      <c r="J289" s="1">
        <f>WEEKNUM(InputData[[#This Row],[DATE]])</f>
        <v>18</v>
      </c>
    </row>
    <row r="290" spans="1:10" x14ac:dyDescent="0.3">
      <c r="A290" s="3">
        <v>44316</v>
      </c>
      <c r="B290" s="6" t="s">
        <v>112</v>
      </c>
      <c r="C290" s="4" t="s">
        <v>16</v>
      </c>
      <c r="D290" s="5">
        <v>16.64</v>
      </c>
      <c r="E290" s="1">
        <v>13</v>
      </c>
      <c r="F290" s="1">
        <f>InputData[[#This Row],[UNIT PRICE ($)]]*InputData[[#This Row],[QUANTITY]]</f>
        <v>216.32</v>
      </c>
      <c r="G290" s="1" t="str">
        <f>VLOOKUP(InputData[[#This Row],[CUSTOMER NAME]],Country[],2,0)</f>
        <v>India</v>
      </c>
      <c r="H290" s="1" t="str">
        <f>VLOOKUP(InputData[[#This Row],[CUSTOMER NAME]],Country[],3,0)</f>
        <v>North</v>
      </c>
      <c r="I290" s="1" t="str">
        <f>TEXT(InputData[[#This Row],[DATE]],"mmm")</f>
        <v>Apr</v>
      </c>
      <c r="J290" s="1">
        <f>WEEKNUM(InputData[[#This Row],[DATE]])</f>
        <v>18</v>
      </c>
    </row>
    <row r="291" spans="1:10" x14ac:dyDescent="0.3">
      <c r="A291" s="3">
        <v>44316</v>
      </c>
      <c r="B291" s="6" t="s">
        <v>74</v>
      </c>
      <c r="C291" s="4" t="s">
        <v>29</v>
      </c>
      <c r="D291" s="5">
        <v>53.11</v>
      </c>
      <c r="E291" s="1">
        <v>1</v>
      </c>
      <c r="F291" s="1">
        <f>InputData[[#This Row],[UNIT PRICE ($)]]*InputData[[#This Row],[QUANTITY]]</f>
        <v>53.11</v>
      </c>
      <c r="G291" s="1" t="str">
        <f>VLOOKUP(InputData[[#This Row],[CUSTOMER NAME]],Country[],2,0)</f>
        <v>Brazil</v>
      </c>
      <c r="H291" s="1" t="str">
        <f>VLOOKUP(InputData[[#This Row],[CUSTOMER NAME]],Country[],3,0)</f>
        <v>Export</v>
      </c>
      <c r="I291" s="1" t="str">
        <f>TEXT(InputData[[#This Row],[DATE]],"mmm")</f>
        <v>Apr</v>
      </c>
      <c r="J291" s="1">
        <f>WEEKNUM(InputData[[#This Row],[DATE]])</f>
        <v>18</v>
      </c>
    </row>
    <row r="292" spans="1:10" x14ac:dyDescent="0.3">
      <c r="A292" s="3">
        <v>44316</v>
      </c>
      <c r="B292" s="6" t="s">
        <v>80</v>
      </c>
      <c r="C292" s="4" t="s">
        <v>27</v>
      </c>
      <c r="D292" s="5">
        <v>57.120000000000005</v>
      </c>
      <c r="E292" s="1">
        <v>8</v>
      </c>
      <c r="F292" s="1">
        <f>InputData[[#This Row],[UNIT PRICE ($)]]*InputData[[#This Row],[QUANTITY]]</f>
        <v>456.96000000000004</v>
      </c>
      <c r="G292" s="1" t="str">
        <f>VLOOKUP(InputData[[#This Row],[CUSTOMER NAME]],Country[],2,0)</f>
        <v>South Africa</v>
      </c>
      <c r="H292" s="1" t="str">
        <f>VLOOKUP(InputData[[#This Row],[CUSTOMER NAME]],Country[],3,0)</f>
        <v>Export</v>
      </c>
      <c r="I292" s="1" t="str">
        <f>TEXT(InputData[[#This Row],[DATE]],"mmm")</f>
        <v>Apr</v>
      </c>
      <c r="J292" s="1">
        <f>WEEKNUM(InputData[[#This Row],[DATE]])</f>
        <v>18</v>
      </c>
    </row>
    <row r="293" spans="1:10" x14ac:dyDescent="0.3">
      <c r="A293" s="3">
        <v>44317</v>
      </c>
      <c r="B293" s="6" t="s">
        <v>68</v>
      </c>
      <c r="C293" s="4" t="s">
        <v>31</v>
      </c>
      <c r="D293" s="5">
        <v>104.16</v>
      </c>
      <c r="E293" s="1">
        <v>2</v>
      </c>
      <c r="F293" s="1">
        <f>InputData[[#This Row],[UNIT PRICE ($)]]*InputData[[#This Row],[QUANTITY]]</f>
        <v>208.32</v>
      </c>
      <c r="G293" s="1" t="str">
        <f>VLOOKUP(InputData[[#This Row],[CUSTOMER NAME]],Country[],2,0)</f>
        <v>Russia</v>
      </c>
      <c r="H293" s="1" t="str">
        <f>VLOOKUP(InputData[[#This Row],[CUSTOMER NAME]],Country[],3,0)</f>
        <v>Export</v>
      </c>
      <c r="I293" s="1" t="str">
        <f>TEXT(InputData[[#This Row],[DATE]],"mmm")</f>
        <v>May</v>
      </c>
      <c r="J293" s="1">
        <f>WEEKNUM(InputData[[#This Row],[DATE]])</f>
        <v>18</v>
      </c>
    </row>
    <row r="294" spans="1:10" x14ac:dyDescent="0.3">
      <c r="A294" s="3">
        <v>44317</v>
      </c>
      <c r="B294" s="6" t="s">
        <v>71</v>
      </c>
      <c r="C294" s="4" t="s">
        <v>34</v>
      </c>
      <c r="D294" s="5">
        <v>58.3</v>
      </c>
      <c r="E294" s="1">
        <v>9</v>
      </c>
      <c r="F294" s="1">
        <f>InputData[[#This Row],[UNIT PRICE ($)]]*InputData[[#This Row],[QUANTITY]]</f>
        <v>524.69999999999993</v>
      </c>
      <c r="G294" s="1" t="str">
        <f>VLOOKUP(InputData[[#This Row],[CUSTOMER NAME]],Country[],2,0)</f>
        <v>India</v>
      </c>
      <c r="H294" s="1" t="str">
        <f>VLOOKUP(InputData[[#This Row],[CUSTOMER NAME]],Country[],3,0)</f>
        <v>Central</v>
      </c>
      <c r="I294" s="1" t="str">
        <f>TEXT(InputData[[#This Row],[DATE]],"mmm")</f>
        <v>May</v>
      </c>
      <c r="J294" s="1">
        <f>WEEKNUM(InputData[[#This Row],[DATE]])</f>
        <v>18</v>
      </c>
    </row>
    <row r="295" spans="1:10" x14ac:dyDescent="0.3">
      <c r="A295" s="3">
        <v>44317</v>
      </c>
      <c r="B295" s="6" t="s">
        <v>112</v>
      </c>
      <c r="C295" s="4" t="s">
        <v>33</v>
      </c>
      <c r="D295" s="5">
        <v>119.7</v>
      </c>
      <c r="E295" s="1">
        <v>6</v>
      </c>
      <c r="F295" s="1">
        <f>InputData[[#This Row],[UNIT PRICE ($)]]*InputData[[#This Row],[QUANTITY]]</f>
        <v>718.2</v>
      </c>
      <c r="G295" s="1" t="str">
        <f>VLOOKUP(InputData[[#This Row],[CUSTOMER NAME]],Country[],2,0)</f>
        <v>India</v>
      </c>
      <c r="H295" s="1" t="str">
        <f>VLOOKUP(InputData[[#This Row],[CUSTOMER NAME]],Country[],3,0)</f>
        <v>North</v>
      </c>
      <c r="I295" s="1" t="str">
        <f>TEXT(InputData[[#This Row],[DATE]],"mmm")</f>
        <v>May</v>
      </c>
      <c r="J295" s="1">
        <f>WEEKNUM(InputData[[#This Row],[DATE]])</f>
        <v>18</v>
      </c>
    </row>
    <row r="296" spans="1:10" x14ac:dyDescent="0.3">
      <c r="A296" s="3">
        <v>44317</v>
      </c>
      <c r="B296" s="6" t="s">
        <v>81</v>
      </c>
      <c r="C296" s="4" t="s">
        <v>42</v>
      </c>
      <c r="D296" s="5">
        <v>162</v>
      </c>
      <c r="E296" s="1">
        <v>1</v>
      </c>
      <c r="F296" s="1">
        <f>InputData[[#This Row],[UNIT PRICE ($)]]*InputData[[#This Row],[QUANTITY]]</f>
        <v>162</v>
      </c>
      <c r="G296" s="1" t="str">
        <f>VLOOKUP(InputData[[#This Row],[CUSTOMER NAME]],Country[],2,0)</f>
        <v>India</v>
      </c>
      <c r="H296" s="1" t="str">
        <f>VLOOKUP(InputData[[#This Row],[CUSTOMER NAME]],Country[],3,0)</f>
        <v>East</v>
      </c>
      <c r="I296" s="1" t="str">
        <f>TEXT(InputData[[#This Row],[DATE]],"mmm")</f>
        <v>May</v>
      </c>
      <c r="J296" s="1">
        <f>WEEKNUM(InputData[[#This Row],[DATE]])</f>
        <v>18</v>
      </c>
    </row>
    <row r="297" spans="1:10" x14ac:dyDescent="0.3">
      <c r="A297" s="3">
        <v>44317</v>
      </c>
      <c r="B297" s="6" t="s">
        <v>83</v>
      </c>
      <c r="C297" s="4" t="s">
        <v>18</v>
      </c>
      <c r="D297" s="5">
        <v>49.21</v>
      </c>
      <c r="E297" s="1">
        <v>3</v>
      </c>
      <c r="F297" s="1">
        <f>InputData[[#This Row],[UNIT PRICE ($)]]*InputData[[#This Row],[QUANTITY]]</f>
        <v>147.63</v>
      </c>
      <c r="G297" s="1" t="str">
        <f>VLOOKUP(InputData[[#This Row],[CUSTOMER NAME]],Country[],2,0)</f>
        <v>India</v>
      </c>
      <c r="H297" s="1" t="str">
        <f>VLOOKUP(InputData[[#This Row],[CUSTOMER NAME]],Country[],3,0)</f>
        <v>North</v>
      </c>
      <c r="I297" s="1" t="str">
        <f>TEXT(InputData[[#This Row],[DATE]],"mmm")</f>
        <v>May</v>
      </c>
      <c r="J297" s="1">
        <f>WEEKNUM(InputData[[#This Row],[DATE]])</f>
        <v>18</v>
      </c>
    </row>
    <row r="298" spans="1:10" x14ac:dyDescent="0.3">
      <c r="A298" s="3">
        <v>44318</v>
      </c>
      <c r="B298" s="6" t="s">
        <v>73</v>
      </c>
      <c r="C298" s="4" t="s">
        <v>13</v>
      </c>
      <c r="D298" s="5">
        <v>122.08</v>
      </c>
      <c r="E298" s="1">
        <v>4</v>
      </c>
      <c r="F298" s="1">
        <f>InputData[[#This Row],[UNIT PRICE ($)]]*InputData[[#This Row],[QUANTITY]]</f>
        <v>488.32</v>
      </c>
      <c r="G298" s="1" t="str">
        <f>VLOOKUP(InputData[[#This Row],[CUSTOMER NAME]],Country[],2,0)</f>
        <v>India</v>
      </c>
      <c r="H298" s="1" t="str">
        <f>VLOOKUP(InputData[[#This Row],[CUSTOMER NAME]],Country[],3,0)</f>
        <v>East</v>
      </c>
      <c r="I298" s="1" t="str">
        <f>TEXT(InputData[[#This Row],[DATE]],"mmm")</f>
        <v>May</v>
      </c>
      <c r="J298" s="1">
        <f>WEEKNUM(InputData[[#This Row],[DATE]])</f>
        <v>19</v>
      </c>
    </row>
    <row r="299" spans="1:10" x14ac:dyDescent="0.3">
      <c r="A299" s="3">
        <v>44319</v>
      </c>
      <c r="B299" s="6" t="s">
        <v>60</v>
      </c>
      <c r="C299" s="4" t="s">
        <v>34</v>
      </c>
      <c r="D299" s="5">
        <v>58.3</v>
      </c>
      <c r="E299" s="1">
        <v>3</v>
      </c>
      <c r="F299" s="1">
        <f>InputData[[#This Row],[UNIT PRICE ($)]]*InputData[[#This Row],[QUANTITY]]</f>
        <v>174.89999999999998</v>
      </c>
      <c r="G299" s="1" t="str">
        <f>VLOOKUP(InputData[[#This Row],[CUSTOMER NAME]],Country[],2,0)</f>
        <v>Nigeria</v>
      </c>
      <c r="H299" s="1" t="str">
        <f>VLOOKUP(InputData[[#This Row],[CUSTOMER NAME]],Country[],3,0)</f>
        <v>Export</v>
      </c>
      <c r="I299" s="1" t="str">
        <f>TEXT(InputData[[#This Row],[DATE]],"mmm")</f>
        <v>May</v>
      </c>
      <c r="J299" s="1">
        <f>WEEKNUM(InputData[[#This Row],[DATE]])</f>
        <v>19</v>
      </c>
    </row>
    <row r="300" spans="1:10" x14ac:dyDescent="0.3">
      <c r="A300" s="3">
        <v>44319</v>
      </c>
      <c r="B300" s="6" t="s">
        <v>86</v>
      </c>
      <c r="C300" s="4" t="s">
        <v>13</v>
      </c>
      <c r="D300" s="5">
        <v>122.08</v>
      </c>
      <c r="E300" s="1">
        <v>13</v>
      </c>
      <c r="F300" s="1">
        <f>InputData[[#This Row],[UNIT PRICE ($)]]*InputData[[#This Row],[QUANTITY]]</f>
        <v>1587.04</v>
      </c>
      <c r="G300" s="1" t="str">
        <f>VLOOKUP(InputData[[#This Row],[CUSTOMER NAME]],Country[],2,0)</f>
        <v>India</v>
      </c>
      <c r="H300" s="1" t="str">
        <f>VLOOKUP(InputData[[#This Row],[CUSTOMER NAME]],Country[],3,0)</f>
        <v>South</v>
      </c>
      <c r="I300" s="1" t="str">
        <f>TEXT(InputData[[#This Row],[DATE]],"mmm")</f>
        <v>May</v>
      </c>
      <c r="J300" s="1">
        <f>WEEKNUM(InputData[[#This Row],[DATE]])</f>
        <v>19</v>
      </c>
    </row>
    <row r="301" spans="1:10" x14ac:dyDescent="0.3">
      <c r="A301" s="3">
        <v>44320</v>
      </c>
      <c r="B301" s="6" t="s">
        <v>71</v>
      </c>
      <c r="C301" s="4" t="s">
        <v>14</v>
      </c>
      <c r="D301" s="5">
        <v>146.72</v>
      </c>
      <c r="E301" s="1">
        <v>4</v>
      </c>
      <c r="F301" s="1">
        <f>InputData[[#This Row],[UNIT PRICE ($)]]*InputData[[#This Row],[QUANTITY]]</f>
        <v>586.88</v>
      </c>
      <c r="G301" s="1" t="str">
        <f>VLOOKUP(InputData[[#This Row],[CUSTOMER NAME]],Country[],2,0)</f>
        <v>India</v>
      </c>
      <c r="H301" s="1" t="str">
        <f>VLOOKUP(InputData[[#This Row],[CUSTOMER NAME]],Country[],3,0)</f>
        <v>Central</v>
      </c>
      <c r="I301" s="1" t="str">
        <f>TEXT(InputData[[#This Row],[DATE]],"mmm")</f>
        <v>May</v>
      </c>
      <c r="J301" s="1">
        <f>WEEKNUM(InputData[[#This Row],[DATE]])</f>
        <v>19</v>
      </c>
    </row>
    <row r="302" spans="1:10" x14ac:dyDescent="0.3">
      <c r="A302" s="3">
        <v>44320</v>
      </c>
      <c r="B302" s="6" t="s">
        <v>74</v>
      </c>
      <c r="C302" s="4" t="s">
        <v>15</v>
      </c>
      <c r="D302" s="5">
        <v>15.719999999999999</v>
      </c>
      <c r="E302" s="1">
        <v>13</v>
      </c>
      <c r="F302" s="1">
        <f>InputData[[#This Row],[UNIT PRICE ($)]]*InputData[[#This Row],[QUANTITY]]</f>
        <v>204.35999999999999</v>
      </c>
      <c r="G302" s="1" t="str">
        <f>VLOOKUP(InputData[[#This Row],[CUSTOMER NAME]],Country[],2,0)</f>
        <v>Brazil</v>
      </c>
      <c r="H302" s="1" t="str">
        <f>VLOOKUP(InputData[[#This Row],[CUSTOMER NAME]],Country[],3,0)</f>
        <v>Export</v>
      </c>
      <c r="I302" s="1" t="str">
        <f>TEXT(InputData[[#This Row],[DATE]],"mmm")</f>
        <v>May</v>
      </c>
      <c r="J302" s="1">
        <f>WEEKNUM(InputData[[#This Row],[DATE]])</f>
        <v>19</v>
      </c>
    </row>
    <row r="303" spans="1:10" x14ac:dyDescent="0.3">
      <c r="A303" s="3">
        <v>44320</v>
      </c>
      <c r="B303" s="6" t="s">
        <v>86</v>
      </c>
      <c r="C303" s="4" t="s">
        <v>20</v>
      </c>
      <c r="D303" s="5">
        <v>76.25</v>
      </c>
      <c r="E303" s="1">
        <v>10</v>
      </c>
      <c r="F303" s="1">
        <f>InputData[[#This Row],[UNIT PRICE ($)]]*InputData[[#This Row],[QUANTITY]]</f>
        <v>762.5</v>
      </c>
      <c r="G303" s="1" t="str">
        <f>VLOOKUP(InputData[[#This Row],[CUSTOMER NAME]],Country[],2,0)</f>
        <v>India</v>
      </c>
      <c r="H303" s="1" t="str">
        <f>VLOOKUP(InputData[[#This Row],[CUSTOMER NAME]],Country[],3,0)</f>
        <v>South</v>
      </c>
      <c r="I303" s="1" t="str">
        <f>TEXT(InputData[[#This Row],[DATE]],"mmm")</f>
        <v>May</v>
      </c>
      <c r="J303" s="1">
        <f>WEEKNUM(InputData[[#This Row],[DATE]])</f>
        <v>19</v>
      </c>
    </row>
    <row r="304" spans="1:10" x14ac:dyDescent="0.3">
      <c r="A304" s="3">
        <v>44321</v>
      </c>
      <c r="B304" s="6" t="s">
        <v>63</v>
      </c>
      <c r="C304" s="4" t="s">
        <v>9</v>
      </c>
      <c r="D304" s="5">
        <v>7.8599999999999994</v>
      </c>
      <c r="E304" s="1">
        <v>13</v>
      </c>
      <c r="F304" s="1">
        <f>InputData[[#This Row],[UNIT PRICE ($)]]*InputData[[#This Row],[QUANTITY]]</f>
        <v>102.17999999999999</v>
      </c>
      <c r="G304" s="1" t="str">
        <f>VLOOKUP(InputData[[#This Row],[CUSTOMER NAME]],Country[],2,0)</f>
        <v>Saudi Arabia</v>
      </c>
      <c r="H304" s="1" t="str">
        <f>VLOOKUP(InputData[[#This Row],[CUSTOMER NAME]],Country[],3,0)</f>
        <v>Export</v>
      </c>
      <c r="I304" s="1" t="str">
        <f>TEXT(InputData[[#This Row],[DATE]],"mmm")</f>
        <v>May</v>
      </c>
      <c r="J304" s="1">
        <f>WEEKNUM(InputData[[#This Row],[DATE]])</f>
        <v>19</v>
      </c>
    </row>
    <row r="305" spans="1:10" x14ac:dyDescent="0.3">
      <c r="A305" s="3">
        <v>44321</v>
      </c>
      <c r="B305" s="6" t="s">
        <v>84</v>
      </c>
      <c r="C305" s="4" t="s">
        <v>32</v>
      </c>
      <c r="D305" s="5">
        <v>117.48</v>
      </c>
      <c r="E305" s="1">
        <v>22</v>
      </c>
      <c r="F305" s="1">
        <f>InputData[[#This Row],[UNIT PRICE ($)]]*InputData[[#This Row],[QUANTITY]]</f>
        <v>2584.56</v>
      </c>
      <c r="G305" s="1" t="str">
        <f>VLOOKUP(InputData[[#This Row],[CUSTOMER NAME]],Country[],2,0)</f>
        <v>Ethiopia</v>
      </c>
      <c r="H305" s="1" t="str">
        <f>VLOOKUP(InputData[[#This Row],[CUSTOMER NAME]],Country[],3,0)</f>
        <v>Export</v>
      </c>
      <c r="I305" s="1" t="str">
        <f>TEXT(InputData[[#This Row],[DATE]],"mmm")</f>
        <v>May</v>
      </c>
      <c r="J305" s="1">
        <f>WEEKNUM(InputData[[#This Row],[DATE]])</f>
        <v>19</v>
      </c>
    </row>
    <row r="306" spans="1:10" x14ac:dyDescent="0.3">
      <c r="A306" s="3">
        <v>44322</v>
      </c>
      <c r="B306" s="6" t="s">
        <v>110</v>
      </c>
      <c r="C306" s="4" t="s">
        <v>9</v>
      </c>
      <c r="D306" s="5">
        <v>7.8599999999999994</v>
      </c>
      <c r="E306" s="1">
        <v>6</v>
      </c>
      <c r="F306" s="1">
        <f>InputData[[#This Row],[UNIT PRICE ($)]]*InputData[[#This Row],[QUANTITY]]</f>
        <v>47.16</v>
      </c>
      <c r="G306" s="1" t="str">
        <f>VLOOKUP(InputData[[#This Row],[CUSTOMER NAME]],Country[],2,0)</f>
        <v>India</v>
      </c>
      <c r="H306" s="1" t="str">
        <f>VLOOKUP(InputData[[#This Row],[CUSTOMER NAME]],Country[],3,0)</f>
        <v>Western</v>
      </c>
      <c r="I306" s="1" t="str">
        <f>TEXT(InputData[[#This Row],[DATE]],"mmm")</f>
        <v>May</v>
      </c>
      <c r="J306" s="1">
        <f>WEEKNUM(InputData[[#This Row],[DATE]])</f>
        <v>19</v>
      </c>
    </row>
    <row r="307" spans="1:10" x14ac:dyDescent="0.3">
      <c r="A307" s="3">
        <v>44322</v>
      </c>
      <c r="B307" s="6" t="s">
        <v>110</v>
      </c>
      <c r="C307" s="4" t="s">
        <v>34</v>
      </c>
      <c r="D307" s="5">
        <v>58.3</v>
      </c>
      <c r="E307" s="1">
        <v>7</v>
      </c>
      <c r="F307" s="1">
        <f>InputData[[#This Row],[UNIT PRICE ($)]]*InputData[[#This Row],[QUANTITY]]</f>
        <v>408.09999999999997</v>
      </c>
      <c r="G307" s="1" t="str">
        <f>VLOOKUP(InputData[[#This Row],[CUSTOMER NAME]],Country[],2,0)</f>
        <v>India</v>
      </c>
      <c r="H307" s="1" t="str">
        <f>VLOOKUP(InputData[[#This Row],[CUSTOMER NAME]],Country[],3,0)</f>
        <v>Western</v>
      </c>
      <c r="I307" s="1" t="str">
        <f>TEXT(InputData[[#This Row],[DATE]],"mmm")</f>
        <v>May</v>
      </c>
      <c r="J307" s="1">
        <f>WEEKNUM(InputData[[#This Row],[DATE]])</f>
        <v>19</v>
      </c>
    </row>
    <row r="308" spans="1:10" x14ac:dyDescent="0.3">
      <c r="A308" s="3">
        <v>44322</v>
      </c>
      <c r="B308" s="6" t="s">
        <v>85</v>
      </c>
      <c r="C308" s="4" t="s">
        <v>8</v>
      </c>
      <c r="D308" s="5">
        <v>94.62</v>
      </c>
      <c r="E308" s="1">
        <v>15</v>
      </c>
      <c r="F308" s="1">
        <f>InputData[[#This Row],[UNIT PRICE ($)]]*InputData[[#This Row],[QUANTITY]]</f>
        <v>1419.3000000000002</v>
      </c>
      <c r="G308" s="1" t="str">
        <f>VLOOKUP(InputData[[#This Row],[CUSTOMER NAME]],Country[],2,0)</f>
        <v>India</v>
      </c>
      <c r="H308" s="1" t="str">
        <f>VLOOKUP(InputData[[#This Row],[CUSTOMER NAME]],Country[],3,0)</f>
        <v>Northeast</v>
      </c>
      <c r="I308" s="1" t="str">
        <f>TEXT(InputData[[#This Row],[DATE]],"mmm")</f>
        <v>May</v>
      </c>
      <c r="J308" s="1">
        <f>WEEKNUM(InputData[[#This Row],[DATE]])</f>
        <v>19</v>
      </c>
    </row>
    <row r="309" spans="1:10" x14ac:dyDescent="0.3">
      <c r="A309" s="3">
        <v>44323</v>
      </c>
      <c r="B309" s="6" t="s">
        <v>60</v>
      </c>
      <c r="C309" s="4" t="s">
        <v>15</v>
      </c>
      <c r="D309" s="5">
        <v>15.719999999999999</v>
      </c>
      <c r="E309" s="1">
        <v>4</v>
      </c>
      <c r="F309" s="1">
        <f>InputData[[#This Row],[UNIT PRICE ($)]]*InputData[[#This Row],[QUANTITY]]</f>
        <v>62.879999999999995</v>
      </c>
      <c r="G309" s="1" t="str">
        <f>VLOOKUP(InputData[[#This Row],[CUSTOMER NAME]],Country[],2,0)</f>
        <v>Nigeria</v>
      </c>
      <c r="H309" s="1" t="str">
        <f>VLOOKUP(InputData[[#This Row],[CUSTOMER NAME]],Country[],3,0)</f>
        <v>Export</v>
      </c>
      <c r="I309" s="1" t="str">
        <f>TEXT(InputData[[#This Row],[DATE]],"mmm")</f>
        <v>May</v>
      </c>
      <c r="J309" s="1">
        <f>WEEKNUM(InputData[[#This Row],[DATE]])</f>
        <v>19</v>
      </c>
    </row>
    <row r="310" spans="1:10" x14ac:dyDescent="0.3">
      <c r="A310" s="3">
        <v>44323</v>
      </c>
      <c r="B310" s="6" t="s">
        <v>65</v>
      </c>
      <c r="C310" s="4" t="s">
        <v>18</v>
      </c>
      <c r="D310" s="5">
        <v>49.21</v>
      </c>
      <c r="E310" s="1">
        <v>1</v>
      </c>
      <c r="F310" s="1">
        <f>InputData[[#This Row],[UNIT PRICE ($)]]*InputData[[#This Row],[QUANTITY]]</f>
        <v>49.21</v>
      </c>
      <c r="G310" s="1" t="str">
        <f>VLOOKUP(InputData[[#This Row],[CUSTOMER NAME]],Country[],2,0)</f>
        <v>Pakistan</v>
      </c>
      <c r="H310" s="1" t="str">
        <f>VLOOKUP(InputData[[#This Row],[CUSTOMER NAME]],Country[],3,0)</f>
        <v>Export</v>
      </c>
      <c r="I310" s="1" t="str">
        <f>TEXT(InputData[[#This Row],[DATE]],"mmm")</f>
        <v>May</v>
      </c>
      <c r="J310" s="1">
        <f>WEEKNUM(InputData[[#This Row],[DATE]])</f>
        <v>19</v>
      </c>
    </row>
    <row r="311" spans="1:10" x14ac:dyDescent="0.3">
      <c r="A311" s="3">
        <v>44323</v>
      </c>
      <c r="B311" s="6" t="s">
        <v>71</v>
      </c>
      <c r="C311" s="4" t="s">
        <v>27</v>
      </c>
      <c r="D311" s="5">
        <v>57.120000000000005</v>
      </c>
      <c r="E311" s="1">
        <v>1</v>
      </c>
      <c r="F311" s="1">
        <f>InputData[[#This Row],[UNIT PRICE ($)]]*InputData[[#This Row],[QUANTITY]]</f>
        <v>57.120000000000005</v>
      </c>
      <c r="G311" s="1" t="str">
        <f>VLOOKUP(InputData[[#This Row],[CUSTOMER NAME]],Country[],2,0)</f>
        <v>India</v>
      </c>
      <c r="H311" s="1" t="str">
        <f>VLOOKUP(InputData[[#This Row],[CUSTOMER NAME]],Country[],3,0)</f>
        <v>Central</v>
      </c>
      <c r="I311" s="1" t="str">
        <f>TEXT(InputData[[#This Row],[DATE]],"mmm")</f>
        <v>May</v>
      </c>
      <c r="J311" s="1">
        <f>WEEKNUM(InputData[[#This Row],[DATE]])</f>
        <v>19</v>
      </c>
    </row>
    <row r="312" spans="1:10" x14ac:dyDescent="0.3">
      <c r="A312" s="3">
        <v>44323</v>
      </c>
      <c r="B312" s="6" t="s">
        <v>80</v>
      </c>
      <c r="C312" s="4" t="s">
        <v>16</v>
      </c>
      <c r="D312" s="5">
        <v>16.64</v>
      </c>
      <c r="E312" s="1">
        <v>39</v>
      </c>
      <c r="F312" s="1">
        <f>InputData[[#This Row],[UNIT PRICE ($)]]*InputData[[#This Row],[QUANTITY]]</f>
        <v>648.96</v>
      </c>
      <c r="G312" s="1" t="str">
        <f>VLOOKUP(InputData[[#This Row],[CUSTOMER NAME]],Country[],2,0)</f>
        <v>South Africa</v>
      </c>
      <c r="H312" s="1" t="str">
        <f>VLOOKUP(InputData[[#This Row],[CUSTOMER NAME]],Country[],3,0)</f>
        <v>Export</v>
      </c>
      <c r="I312" s="1" t="str">
        <f>TEXT(InputData[[#This Row],[DATE]],"mmm")</f>
        <v>May</v>
      </c>
      <c r="J312" s="1">
        <f>WEEKNUM(InputData[[#This Row],[DATE]])</f>
        <v>19</v>
      </c>
    </row>
    <row r="313" spans="1:10" x14ac:dyDescent="0.3">
      <c r="A313" s="3">
        <v>44323</v>
      </c>
      <c r="B313" s="6" t="s">
        <v>81</v>
      </c>
      <c r="C313" s="4" t="s">
        <v>27</v>
      </c>
      <c r="D313" s="5">
        <v>57.120000000000005</v>
      </c>
      <c r="E313" s="1">
        <v>29</v>
      </c>
      <c r="F313" s="1">
        <f>InputData[[#This Row],[UNIT PRICE ($)]]*InputData[[#This Row],[QUANTITY]]</f>
        <v>1656.48</v>
      </c>
      <c r="G313" s="1" t="str">
        <f>VLOOKUP(InputData[[#This Row],[CUSTOMER NAME]],Country[],2,0)</f>
        <v>India</v>
      </c>
      <c r="H313" s="1" t="str">
        <f>VLOOKUP(InputData[[#This Row],[CUSTOMER NAME]],Country[],3,0)</f>
        <v>East</v>
      </c>
      <c r="I313" s="1" t="str">
        <f>TEXT(InputData[[#This Row],[DATE]],"mmm")</f>
        <v>May</v>
      </c>
      <c r="J313" s="1">
        <f>WEEKNUM(InputData[[#This Row],[DATE]])</f>
        <v>19</v>
      </c>
    </row>
    <row r="314" spans="1:10" x14ac:dyDescent="0.3">
      <c r="A314" s="3">
        <v>44324</v>
      </c>
      <c r="B314" s="6" t="s">
        <v>110</v>
      </c>
      <c r="C314" s="4" t="s">
        <v>11</v>
      </c>
      <c r="D314" s="5">
        <v>48.4</v>
      </c>
      <c r="E314" s="1">
        <v>19</v>
      </c>
      <c r="F314" s="1">
        <f>InputData[[#This Row],[UNIT PRICE ($)]]*InputData[[#This Row],[QUANTITY]]</f>
        <v>919.6</v>
      </c>
      <c r="G314" s="1" t="str">
        <f>VLOOKUP(InputData[[#This Row],[CUSTOMER NAME]],Country[],2,0)</f>
        <v>India</v>
      </c>
      <c r="H314" s="1" t="str">
        <f>VLOOKUP(InputData[[#This Row],[CUSTOMER NAME]],Country[],3,0)</f>
        <v>Western</v>
      </c>
      <c r="I314" s="1" t="str">
        <f>TEXT(InputData[[#This Row],[DATE]],"mmm")</f>
        <v>May</v>
      </c>
      <c r="J314" s="1">
        <f>WEEKNUM(InputData[[#This Row],[DATE]])</f>
        <v>19</v>
      </c>
    </row>
    <row r="315" spans="1:10" x14ac:dyDescent="0.3">
      <c r="A315" s="3">
        <v>44324</v>
      </c>
      <c r="B315" s="6" t="s">
        <v>83</v>
      </c>
      <c r="C315" s="4" t="s">
        <v>22</v>
      </c>
      <c r="D315" s="5">
        <v>141.57</v>
      </c>
      <c r="E315" s="1">
        <v>7</v>
      </c>
      <c r="F315" s="1">
        <f>InputData[[#This Row],[UNIT PRICE ($)]]*InputData[[#This Row],[QUANTITY]]</f>
        <v>990.99</v>
      </c>
      <c r="G315" s="1" t="str">
        <f>VLOOKUP(InputData[[#This Row],[CUSTOMER NAME]],Country[],2,0)</f>
        <v>India</v>
      </c>
      <c r="H315" s="1" t="str">
        <f>VLOOKUP(InputData[[#This Row],[CUSTOMER NAME]],Country[],3,0)</f>
        <v>North</v>
      </c>
      <c r="I315" s="1" t="str">
        <f>TEXT(InputData[[#This Row],[DATE]],"mmm")</f>
        <v>May</v>
      </c>
      <c r="J315" s="1">
        <f>WEEKNUM(InputData[[#This Row],[DATE]])</f>
        <v>19</v>
      </c>
    </row>
    <row r="316" spans="1:10" x14ac:dyDescent="0.3">
      <c r="A316" s="3">
        <v>44325</v>
      </c>
      <c r="B316" s="6" t="s">
        <v>60</v>
      </c>
      <c r="C316" s="4" t="s">
        <v>28</v>
      </c>
      <c r="D316" s="5">
        <v>41.81</v>
      </c>
      <c r="E316" s="1">
        <v>8</v>
      </c>
      <c r="F316" s="1">
        <f>InputData[[#This Row],[UNIT PRICE ($)]]*InputData[[#This Row],[QUANTITY]]</f>
        <v>334.48</v>
      </c>
      <c r="G316" s="1" t="str">
        <f>VLOOKUP(InputData[[#This Row],[CUSTOMER NAME]],Country[],2,0)</f>
        <v>Nigeria</v>
      </c>
      <c r="H316" s="1" t="str">
        <f>VLOOKUP(InputData[[#This Row],[CUSTOMER NAME]],Country[],3,0)</f>
        <v>Export</v>
      </c>
      <c r="I316" s="1" t="str">
        <f>TEXT(InputData[[#This Row],[DATE]],"mmm")</f>
        <v>May</v>
      </c>
      <c r="J316" s="1">
        <f>WEEKNUM(InputData[[#This Row],[DATE]])</f>
        <v>20</v>
      </c>
    </row>
    <row r="317" spans="1:10" x14ac:dyDescent="0.3">
      <c r="A317" s="3">
        <v>44325</v>
      </c>
      <c r="B317" s="6" t="s">
        <v>70</v>
      </c>
      <c r="C317" s="4" t="s">
        <v>16</v>
      </c>
      <c r="D317" s="5">
        <v>16.64</v>
      </c>
      <c r="E317" s="1">
        <v>6</v>
      </c>
      <c r="F317" s="1">
        <f>InputData[[#This Row],[UNIT PRICE ($)]]*InputData[[#This Row],[QUANTITY]]</f>
        <v>99.84</v>
      </c>
      <c r="G317" s="1" t="str">
        <f>VLOOKUP(InputData[[#This Row],[CUSTOMER NAME]],Country[],2,0)</f>
        <v>Mexico</v>
      </c>
      <c r="H317" s="1" t="str">
        <f>VLOOKUP(InputData[[#This Row],[CUSTOMER NAME]],Country[],3,0)</f>
        <v>Export</v>
      </c>
      <c r="I317" s="1" t="str">
        <f>TEXT(InputData[[#This Row],[DATE]],"mmm")</f>
        <v>May</v>
      </c>
      <c r="J317" s="1">
        <f>WEEKNUM(InputData[[#This Row],[DATE]])</f>
        <v>20</v>
      </c>
    </row>
    <row r="318" spans="1:10" x14ac:dyDescent="0.3">
      <c r="A318" s="3">
        <v>44325</v>
      </c>
      <c r="B318" s="6" t="s">
        <v>71</v>
      </c>
      <c r="C318" s="4" t="s">
        <v>17</v>
      </c>
      <c r="D318" s="5">
        <v>156.78</v>
      </c>
      <c r="E318" s="1">
        <v>12</v>
      </c>
      <c r="F318" s="1">
        <f>InputData[[#This Row],[UNIT PRICE ($)]]*InputData[[#This Row],[QUANTITY]]</f>
        <v>1881.3600000000001</v>
      </c>
      <c r="G318" s="1" t="str">
        <f>VLOOKUP(InputData[[#This Row],[CUSTOMER NAME]],Country[],2,0)</f>
        <v>India</v>
      </c>
      <c r="H318" s="1" t="str">
        <f>VLOOKUP(InputData[[#This Row],[CUSTOMER NAME]],Country[],3,0)</f>
        <v>Central</v>
      </c>
      <c r="I318" s="1" t="str">
        <f>TEXT(InputData[[#This Row],[DATE]],"mmm")</f>
        <v>May</v>
      </c>
      <c r="J318" s="1">
        <f>WEEKNUM(InputData[[#This Row],[DATE]])</f>
        <v>20</v>
      </c>
    </row>
    <row r="319" spans="1:10" x14ac:dyDescent="0.3">
      <c r="A319" s="3">
        <v>44325</v>
      </c>
      <c r="B319" s="6" t="s">
        <v>82</v>
      </c>
      <c r="C319" s="4" t="s">
        <v>24</v>
      </c>
      <c r="D319" s="5">
        <v>156.96</v>
      </c>
      <c r="E319" s="1">
        <v>37</v>
      </c>
      <c r="F319" s="1">
        <f>InputData[[#This Row],[UNIT PRICE ($)]]*InputData[[#This Row],[QUANTITY]]</f>
        <v>5807.52</v>
      </c>
      <c r="G319" s="1" t="str">
        <f>VLOOKUP(InputData[[#This Row],[CUSTOMER NAME]],Country[],2,0)</f>
        <v>India</v>
      </c>
      <c r="H319" s="1" t="str">
        <f>VLOOKUP(InputData[[#This Row],[CUSTOMER NAME]],Country[],3,0)</f>
        <v>Western</v>
      </c>
      <c r="I319" s="1" t="str">
        <f>TEXT(InputData[[#This Row],[DATE]],"mmm")</f>
        <v>May</v>
      </c>
      <c r="J319" s="1">
        <f>WEEKNUM(InputData[[#This Row],[DATE]])</f>
        <v>20</v>
      </c>
    </row>
    <row r="320" spans="1:10" x14ac:dyDescent="0.3">
      <c r="A320" s="3">
        <v>44325</v>
      </c>
      <c r="B320" s="6" t="s">
        <v>88</v>
      </c>
      <c r="C320" s="4" t="s">
        <v>28</v>
      </c>
      <c r="D320" s="5">
        <v>41.81</v>
      </c>
      <c r="E320" s="1">
        <v>4</v>
      </c>
      <c r="F320" s="1">
        <f>InputData[[#This Row],[UNIT PRICE ($)]]*InputData[[#This Row],[QUANTITY]]</f>
        <v>167.24</v>
      </c>
      <c r="G320" s="1" t="str">
        <f>VLOOKUP(InputData[[#This Row],[CUSTOMER NAME]],Country[],2,0)</f>
        <v>India</v>
      </c>
      <c r="H320" s="1" t="str">
        <f>VLOOKUP(InputData[[#This Row],[CUSTOMER NAME]],Country[],3,0)</f>
        <v>South</v>
      </c>
      <c r="I320" s="1" t="str">
        <f>TEXT(InputData[[#This Row],[DATE]],"mmm")</f>
        <v>May</v>
      </c>
      <c r="J320" s="1">
        <f>WEEKNUM(InputData[[#This Row],[DATE]])</f>
        <v>20</v>
      </c>
    </row>
    <row r="321" spans="1:10" x14ac:dyDescent="0.3">
      <c r="A321" s="3">
        <v>44326</v>
      </c>
      <c r="B321" s="6" t="s">
        <v>110</v>
      </c>
      <c r="C321" s="4" t="s">
        <v>9</v>
      </c>
      <c r="D321" s="5">
        <v>7.8599999999999994</v>
      </c>
      <c r="E321" s="1">
        <v>6</v>
      </c>
      <c r="F321" s="1">
        <f>InputData[[#This Row],[UNIT PRICE ($)]]*InputData[[#This Row],[QUANTITY]]</f>
        <v>47.16</v>
      </c>
      <c r="G321" s="1" t="str">
        <f>VLOOKUP(InputData[[#This Row],[CUSTOMER NAME]],Country[],2,0)</f>
        <v>India</v>
      </c>
      <c r="H321" s="1" t="str">
        <f>VLOOKUP(InputData[[#This Row],[CUSTOMER NAME]],Country[],3,0)</f>
        <v>Western</v>
      </c>
      <c r="I321" s="1" t="str">
        <f>TEXT(InputData[[#This Row],[DATE]],"mmm")</f>
        <v>May</v>
      </c>
      <c r="J321" s="1">
        <f>WEEKNUM(InputData[[#This Row],[DATE]])</f>
        <v>20</v>
      </c>
    </row>
    <row r="322" spans="1:10" x14ac:dyDescent="0.3">
      <c r="A322" s="3">
        <v>44326</v>
      </c>
      <c r="B322" s="6" t="s">
        <v>76</v>
      </c>
      <c r="C322" s="4" t="s">
        <v>26</v>
      </c>
      <c r="D322" s="5">
        <v>24.66</v>
      </c>
      <c r="E322" s="1">
        <v>9</v>
      </c>
      <c r="F322" s="1">
        <f>InputData[[#This Row],[UNIT PRICE ($)]]*InputData[[#This Row],[QUANTITY]]</f>
        <v>221.94</v>
      </c>
      <c r="G322" s="1" t="str">
        <f>VLOOKUP(InputData[[#This Row],[CUSTOMER NAME]],Country[],2,0)</f>
        <v>Saudi Arabia</v>
      </c>
      <c r="H322" s="1" t="str">
        <f>VLOOKUP(InputData[[#This Row],[CUSTOMER NAME]],Country[],3,0)</f>
        <v>Export</v>
      </c>
      <c r="I322" s="1" t="str">
        <f>TEXT(InputData[[#This Row],[DATE]],"mmm")</f>
        <v>May</v>
      </c>
      <c r="J322" s="1">
        <f>WEEKNUM(InputData[[#This Row],[DATE]])</f>
        <v>20</v>
      </c>
    </row>
    <row r="323" spans="1:10" x14ac:dyDescent="0.3">
      <c r="A323" s="3">
        <v>44328</v>
      </c>
      <c r="B323" s="6" t="s">
        <v>61</v>
      </c>
      <c r="C323" s="4" t="s">
        <v>36</v>
      </c>
      <c r="D323" s="5">
        <v>96.3</v>
      </c>
      <c r="E323" s="1">
        <v>3</v>
      </c>
      <c r="F323" s="1">
        <f>InputData[[#This Row],[UNIT PRICE ($)]]*InputData[[#This Row],[QUANTITY]]</f>
        <v>288.89999999999998</v>
      </c>
      <c r="G323" s="1" t="str">
        <f>VLOOKUP(InputData[[#This Row],[CUSTOMER NAME]],Country[],2,0)</f>
        <v>Bangladesh</v>
      </c>
      <c r="H323" s="1" t="str">
        <f>VLOOKUP(InputData[[#This Row],[CUSTOMER NAME]],Country[],3,0)</f>
        <v>Export</v>
      </c>
      <c r="I323" s="1" t="str">
        <f>TEXT(InputData[[#This Row],[DATE]],"mmm")</f>
        <v>May</v>
      </c>
      <c r="J323" s="1">
        <f>WEEKNUM(InputData[[#This Row],[DATE]])</f>
        <v>20</v>
      </c>
    </row>
    <row r="324" spans="1:10" x14ac:dyDescent="0.3">
      <c r="A324" s="3">
        <v>44328</v>
      </c>
      <c r="B324" s="6" t="s">
        <v>73</v>
      </c>
      <c r="C324" s="4" t="s">
        <v>11</v>
      </c>
      <c r="D324" s="5">
        <v>48.4</v>
      </c>
      <c r="E324" s="1">
        <v>7</v>
      </c>
      <c r="F324" s="1">
        <f>InputData[[#This Row],[UNIT PRICE ($)]]*InputData[[#This Row],[QUANTITY]]</f>
        <v>338.8</v>
      </c>
      <c r="G324" s="1" t="str">
        <f>VLOOKUP(InputData[[#This Row],[CUSTOMER NAME]],Country[],2,0)</f>
        <v>India</v>
      </c>
      <c r="H324" s="1" t="str">
        <f>VLOOKUP(InputData[[#This Row],[CUSTOMER NAME]],Country[],3,0)</f>
        <v>East</v>
      </c>
      <c r="I324" s="1" t="str">
        <f>TEXT(InputData[[#This Row],[DATE]],"mmm")</f>
        <v>May</v>
      </c>
      <c r="J324" s="1">
        <f>WEEKNUM(InputData[[#This Row],[DATE]])</f>
        <v>20</v>
      </c>
    </row>
    <row r="325" spans="1:10" x14ac:dyDescent="0.3">
      <c r="A325" s="3">
        <v>44328</v>
      </c>
      <c r="B325" s="6" t="s">
        <v>84</v>
      </c>
      <c r="C325" s="4" t="s">
        <v>10</v>
      </c>
      <c r="D325" s="5">
        <v>164.28</v>
      </c>
      <c r="E325" s="1">
        <v>30</v>
      </c>
      <c r="F325" s="1">
        <f>InputData[[#This Row],[UNIT PRICE ($)]]*InputData[[#This Row],[QUANTITY]]</f>
        <v>4928.3999999999996</v>
      </c>
      <c r="G325" s="1" t="str">
        <f>VLOOKUP(InputData[[#This Row],[CUSTOMER NAME]],Country[],2,0)</f>
        <v>Ethiopia</v>
      </c>
      <c r="H325" s="1" t="str">
        <f>VLOOKUP(InputData[[#This Row],[CUSTOMER NAME]],Country[],3,0)</f>
        <v>Export</v>
      </c>
      <c r="I325" s="1" t="str">
        <f>TEXT(InputData[[#This Row],[DATE]],"mmm")</f>
        <v>May</v>
      </c>
      <c r="J325" s="1">
        <f>WEEKNUM(InputData[[#This Row],[DATE]])</f>
        <v>20</v>
      </c>
    </row>
    <row r="326" spans="1:10" x14ac:dyDescent="0.3">
      <c r="A326" s="3">
        <v>44328</v>
      </c>
      <c r="B326" s="6" t="s">
        <v>85</v>
      </c>
      <c r="C326" s="4" t="s">
        <v>16</v>
      </c>
      <c r="D326" s="5">
        <v>16.64</v>
      </c>
      <c r="E326" s="1">
        <v>3</v>
      </c>
      <c r="F326" s="1">
        <f>InputData[[#This Row],[UNIT PRICE ($)]]*InputData[[#This Row],[QUANTITY]]</f>
        <v>49.92</v>
      </c>
      <c r="G326" s="1" t="str">
        <f>VLOOKUP(InputData[[#This Row],[CUSTOMER NAME]],Country[],2,0)</f>
        <v>India</v>
      </c>
      <c r="H326" s="1" t="str">
        <f>VLOOKUP(InputData[[#This Row],[CUSTOMER NAME]],Country[],3,0)</f>
        <v>Northeast</v>
      </c>
      <c r="I326" s="1" t="str">
        <f>TEXT(InputData[[#This Row],[DATE]],"mmm")</f>
        <v>May</v>
      </c>
      <c r="J326" s="1">
        <f>WEEKNUM(InputData[[#This Row],[DATE]])</f>
        <v>20</v>
      </c>
    </row>
    <row r="327" spans="1:10" x14ac:dyDescent="0.3">
      <c r="A327" s="3">
        <v>44328</v>
      </c>
      <c r="B327" s="6" t="s">
        <v>88</v>
      </c>
      <c r="C327" s="4" t="s">
        <v>35</v>
      </c>
      <c r="D327" s="5">
        <v>6.7</v>
      </c>
      <c r="E327" s="1">
        <v>15</v>
      </c>
      <c r="F327" s="1">
        <f>InputData[[#This Row],[UNIT PRICE ($)]]*InputData[[#This Row],[QUANTITY]]</f>
        <v>100.5</v>
      </c>
      <c r="G327" s="1" t="str">
        <f>VLOOKUP(InputData[[#This Row],[CUSTOMER NAME]],Country[],2,0)</f>
        <v>India</v>
      </c>
      <c r="H327" s="1" t="str">
        <f>VLOOKUP(InputData[[#This Row],[CUSTOMER NAME]],Country[],3,0)</f>
        <v>South</v>
      </c>
      <c r="I327" s="1" t="str">
        <f>TEXT(InputData[[#This Row],[DATE]],"mmm")</f>
        <v>May</v>
      </c>
      <c r="J327" s="1">
        <f>WEEKNUM(InputData[[#This Row],[DATE]])</f>
        <v>20</v>
      </c>
    </row>
    <row r="328" spans="1:10" x14ac:dyDescent="0.3">
      <c r="A328" s="3">
        <v>44329</v>
      </c>
      <c r="B328" s="6" t="s">
        <v>70</v>
      </c>
      <c r="C328" s="4" t="s">
        <v>29</v>
      </c>
      <c r="D328" s="5">
        <v>53.11</v>
      </c>
      <c r="E328" s="1">
        <v>4</v>
      </c>
      <c r="F328" s="1">
        <f>InputData[[#This Row],[UNIT PRICE ($)]]*InputData[[#This Row],[QUANTITY]]</f>
        <v>212.44</v>
      </c>
      <c r="G328" s="1" t="str">
        <f>VLOOKUP(InputData[[#This Row],[CUSTOMER NAME]],Country[],2,0)</f>
        <v>Mexico</v>
      </c>
      <c r="H328" s="1" t="str">
        <f>VLOOKUP(InputData[[#This Row],[CUSTOMER NAME]],Country[],3,0)</f>
        <v>Export</v>
      </c>
      <c r="I328" s="1" t="str">
        <f>TEXT(InputData[[#This Row],[DATE]],"mmm")</f>
        <v>May</v>
      </c>
      <c r="J328" s="1">
        <f>WEEKNUM(InputData[[#This Row],[DATE]])</f>
        <v>20</v>
      </c>
    </row>
    <row r="329" spans="1:10" x14ac:dyDescent="0.3">
      <c r="A329" s="3">
        <v>44329</v>
      </c>
      <c r="B329" s="6" t="s">
        <v>86</v>
      </c>
      <c r="C329" s="4" t="s">
        <v>12</v>
      </c>
      <c r="D329" s="5">
        <v>94.17</v>
      </c>
      <c r="E329" s="1">
        <v>5</v>
      </c>
      <c r="F329" s="1">
        <f>InputData[[#This Row],[UNIT PRICE ($)]]*InputData[[#This Row],[QUANTITY]]</f>
        <v>470.85</v>
      </c>
      <c r="G329" s="1" t="str">
        <f>VLOOKUP(InputData[[#This Row],[CUSTOMER NAME]],Country[],2,0)</f>
        <v>India</v>
      </c>
      <c r="H329" s="1" t="str">
        <f>VLOOKUP(InputData[[#This Row],[CUSTOMER NAME]],Country[],3,0)</f>
        <v>South</v>
      </c>
      <c r="I329" s="1" t="str">
        <f>TEXT(InputData[[#This Row],[DATE]],"mmm")</f>
        <v>May</v>
      </c>
      <c r="J329" s="1">
        <f>WEEKNUM(InputData[[#This Row],[DATE]])</f>
        <v>20</v>
      </c>
    </row>
    <row r="330" spans="1:10" x14ac:dyDescent="0.3">
      <c r="A330" s="3">
        <v>44330</v>
      </c>
      <c r="B330" s="6" t="s">
        <v>64</v>
      </c>
      <c r="C330" s="4" t="s">
        <v>40</v>
      </c>
      <c r="D330" s="5">
        <v>115.2</v>
      </c>
      <c r="E330" s="1">
        <v>20</v>
      </c>
      <c r="F330" s="1">
        <f>InputData[[#This Row],[UNIT PRICE ($)]]*InputData[[#This Row],[QUANTITY]]</f>
        <v>2304</v>
      </c>
      <c r="G330" s="1" t="str">
        <f>VLOOKUP(InputData[[#This Row],[CUSTOMER NAME]],Country[],2,0)</f>
        <v>India</v>
      </c>
      <c r="H330" s="1" t="str">
        <f>VLOOKUP(InputData[[#This Row],[CUSTOMER NAME]],Country[],3,0)</f>
        <v>Northeast</v>
      </c>
      <c r="I330" s="1" t="str">
        <f>TEXT(InputData[[#This Row],[DATE]],"mmm")</f>
        <v>May</v>
      </c>
      <c r="J330" s="1">
        <f>WEEKNUM(InputData[[#This Row],[DATE]])</f>
        <v>20</v>
      </c>
    </row>
    <row r="331" spans="1:10" x14ac:dyDescent="0.3">
      <c r="A331" s="3">
        <v>44330</v>
      </c>
      <c r="B331" s="6" t="s">
        <v>75</v>
      </c>
      <c r="C331" s="4" t="s">
        <v>8</v>
      </c>
      <c r="D331" s="5">
        <v>94.62</v>
      </c>
      <c r="E331" s="1">
        <v>14</v>
      </c>
      <c r="F331" s="1">
        <f>InputData[[#This Row],[UNIT PRICE ($)]]*InputData[[#This Row],[QUANTITY]]</f>
        <v>1324.68</v>
      </c>
      <c r="G331" s="1" t="str">
        <f>VLOOKUP(InputData[[#This Row],[CUSTOMER NAME]],Country[],2,0)</f>
        <v>Russia</v>
      </c>
      <c r="H331" s="1" t="str">
        <f>VLOOKUP(InputData[[#This Row],[CUSTOMER NAME]],Country[],3,0)</f>
        <v>Export</v>
      </c>
      <c r="I331" s="1" t="str">
        <f>TEXT(InputData[[#This Row],[DATE]],"mmm")</f>
        <v>May</v>
      </c>
      <c r="J331" s="1">
        <f>WEEKNUM(InputData[[#This Row],[DATE]])</f>
        <v>20</v>
      </c>
    </row>
    <row r="332" spans="1:10" x14ac:dyDescent="0.3">
      <c r="A332" s="3">
        <v>44331</v>
      </c>
      <c r="B332" s="6" t="s">
        <v>65</v>
      </c>
      <c r="C332" s="4" t="s">
        <v>13</v>
      </c>
      <c r="D332" s="5">
        <v>122.08</v>
      </c>
      <c r="E332" s="1">
        <v>6</v>
      </c>
      <c r="F332" s="1">
        <f>InputData[[#This Row],[UNIT PRICE ($)]]*InputData[[#This Row],[QUANTITY]]</f>
        <v>732.48</v>
      </c>
      <c r="G332" s="1" t="str">
        <f>VLOOKUP(InputData[[#This Row],[CUSTOMER NAME]],Country[],2,0)</f>
        <v>Pakistan</v>
      </c>
      <c r="H332" s="1" t="str">
        <f>VLOOKUP(InputData[[#This Row],[CUSTOMER NAME]],Country[],3,0)</f>
        <v>Export</v>
      </c>
      <c r="I332" s="1" t="str">
        <f>TEXT(InputData[[#This Row],[DATE]],"mmm")</f>
        <v>May</v>
      </c>
      <c r="J332" s="1">
        <f>WEEKNUM(InputData[[#This Row],[DATE]])</f>
        <v>20</v>
      </c>
    </row>
    <row r="333" spans="1:10" x14ac:dyDescent="0.3">
      <c r="A333" s="3">
        <v>44331</v>
      </c>
      <c r="B333" s="6" t="s">
        <v>70</v>
      </c>
      <c r="C333" s="4" t="s">
        <v>20</v>
      </c>
      <c r="D333" s="5">
        <v>76.25</v>
      </c>
      <c r="E333" s="1">
        <v>5</v>
      </c>
      <c r="F333" s="1">
        <f>InputData[[#This Row],[UNIT PRICE ($)]]*InputData[[#This Row],[QUANTITY]]</f>
        <v>381.25</v>
      </c>
      <c r="G333" s="1" t="str">
        <f>VLOOKUP(InputData[[#This Row],[CUSTOMER NAME]],Country[],2,0)</f>
        <v>Mexico</v>
      </c>
      <c r="H333" s="1" t="str">
        <f>VLOOKUP(InputData[[#This Row],[CUSTOMER NAME]],Country[],3,0)</f>
        <v>Export</v>
      </c>
      <c r="I333" s="1" t="str">
        <f>TEXT(InputData[[#This Row],[DATE]],"mmm")</f>
        <v>May</v>
      </c>
      <c r="J333" s="1">
        <f>WEEKNUM(InputData[[#This Row],[DATE]])</f>
        <v>20</v>
      </c>
    </row>
    <row r="334" spans="1:10" x14ac:dyDescent="0.3">
      <c r="A334" s="3">
        <v>44332</v>
      </c>
      <c r="B334" s="6" t="s">
        <v>68</v>
      </c>
      <c r="C334" s="4" t="s">
        <v>10</v>
      </c>
      <c r="D334" s="5">
        <v>164.28</v>
      </c>
      <c r="E334" s="1">
        <v>13</v>
      </c>
      <c r="F334" s="1">
        <f>InputData[[#This Row],[UNIT PRICE ($)]]*InputData[[#This Row],[QUANTITY]]</f>
        <v>2135.64</v>
      </c>
      <c r="G334" s="1" t="str">
        <f>VLOOKUP(InputData[[#This Row],[CUSTOMER NAME]],Country[],2,0)</f>
        <v>Russia</v>
      </c>
      <c r="H334" s="1" t="str">
        <f>VLOOKUP(InputData[[#This Row],[CUSTOMER NAME]],Country[],3,0)</f>
        <v>Export</v>
      </c>
      <c r="I334" s="1" t="str">
        <f>TEXT(InputData[[#This Row],[DATE]],"mmm")</f>
        <v>May</v>
      </c>
      <c r="J334" s="1">
        <f>WEEKNUM(InputData[[#This Row],[DATE]])</f>
        <v>21</v>
      </c>
    </row>
    <row r="335" spans="1:10" x14ac:dyDescent="0.3">
      <c r="A335" s="3">
        <v>44332</v>
      </c>
      <c r="B335" s="6" t="s">
        <v>86</v>
      </c>
      <c r="C335" s="4" t="s">
        <v>31</v>
      </c>
      <c r="D335" s="5">
        <v>104.16</v>
      </c>
      <c r="E335" s="1">
        <v>13</v>
      </c>
      <c r="F335" s="1">
        <f>InputData[[#This Row],[UNIT PRICE ($)]]*InputData[[#This Row],[QUANTITY]]</f>
        <v>1354.08</v>
      </c>
      <c r="G335" s="1" t="str">
        <f>VLOOKUP(InputData[[#This Row],[CUSTOMER NAME]],Country[],2,0)</f>
        <v>India</v>
      </c>
      <c r="H335" s="1" t="str">
        <f>VLOOKUP(InputData[[#This Row],[CUSTOMER NAME]],Country[],3,0)</f>
        <v>South</v>
      </c>
      <c r="I335" s="1" t="str">
        <f>TEXT(InputData[[#This Row],[DATE]],"mmm")</f>
        <v>May</v>
      </c>
      <c r="J335" s="1">
        <f>WEEKNUM(InputData[[#This Row],[DATE]])</f>
        <v>21</v>
      </c>
    </row>
    <row r="336" spans="1:10" x14ac:dyDescent="0.3">
      <c r="A336" s="3">
        <v>44333</v>
      </c>
      <c r="B336" s="6" t="s">
        <v>81</v>
      </c>
      <c r="C336" s="4" t="s">
        <v>32</v>
      </c>
      <c r="D336" s="5">
        <v>117.48</v>
      </c>
      <c r="E336" s="1">
        <v>34</v>
      </c>
      <c r="F336" s="1">
        <f>InputData[[#This Row],[UNIT PRICE ($)]]*InputData[[#This Row],[QUANTITY]]</f>
        <v>3994.32</v>
      </c>
      <c r="G336" s="1" t="str">
        <f>VLOOKUP(InputData[[#This Row],[CUSTOMER NAME]],Country[],2,0)</f>
        <v>India</v>
      </c>
      <c r="H336" s="1" t="str">
        <f>VLOOKUP(InputData[[#This Row],[CUSTOMER NAME]],Country[],3,0)</f>
        <v>East</v>
      </c>
      <c r="I336" s="1" t="str">
        <f>TEXT(InputData[[#This Row],[DATE]],"mmm")</f>
        <v>May</v>
      </c>
      <c r="J336" s="1">
        <f>WEEKNUM(InputData[[#This Row],[DATE]])</f>
        <v>21</v>
      </c>
    </row>
    <row r="337" spans="1:10" x14ac:dyDescent="0.3">
      <c r="A337" s="3">
        <v>44333</v>
      </c>
      <c r="B337" s="6" t="s">
        <v>89</v>
      </c>
      <c r="C337" s="4" t="s">
        <v>27</v>
      </c>
      <c r="D337" s="5">
        <v>57.120000000000005</v>
      </c>
      <c r="E337" s="1">
        <v>8</v>
      </c>
      <c r="F337" s="1">
        <f>InputData[[#This Row],[UNIT PRICE ($)]]*InputData[[#This Row],[QUANTITY]]</f>
        <v>456.96000000000004</v>
      </c>
      <c r="G337" s="1" t="str">
        <f>VLOOKUP(InputData[[#This Row],[CUSTOMER NAME]],Country[],2,0)</f>
        <v>Mexico</v>
      </c>
      <c r="H337" s="1" t="str">
        <f>VLOOKUP(InputData[[#This Row],[CUSTOMER NAME]],Country[],3,0)</f>
        <v>Export</v>
      </c>
      <c r="I337" s="1" t="str">
        <f>TEXT(InputData[[#This Row],[DATE]],"mmm")</f>
        <v>May</v>
      </c>
      <c r="J337" s="1">
        <f>WEEKNUM(InputData[[#This Row],[DATE]])</f>
        <v>21</v>
      </c>
    </row>
    <row r="338" spans="1:10" x14ac:dyDescent="0.3">
      <c r="A338" s="3">
        <v>44334</v>
      </c>
      <c r="B338" s="6" t="s">
        <v>65</v>
      </c>
      <c r="C338" s="4" t="s">
        <v>27</v>
      </c>
      <c r="D338" s="5">
        <v>57.120000000000005</v>
      </c>
      <c r="E338" s="1">
        <v>4</v>
      </c>
      <c r="F338" s="1">
        <f>InputData[[#This Row],[UNIT PRICE ($)]]*InputData[[#This Row],[QUANTITY]]</f>
        <v>228.48000000000002</v>
      </c>
      <c r="G338" s="1" t="str">
        <f>VLOOKUP(InputData[[#This Row],[CUSTOMER NAME]],Country[],2,0)</f>
        <v>Pakistan</v>
      </c>
      <c r="H338" s="1" t="str">
        <f>VLOOKUP(InputData[[#This Row],[CUSTOMER NAME]],Country[],3,0)</f>
        <v>Export</v>
      </c>
      <c r="I338" s="1" t="str">
        <f>TEXT(InputData[[#This Row],[DATE]],"mmm")</f>
        <v>May</v>
      </c>
      <c r="J338" s="1">
        <f>WEEKNUM(InputData[[#This Row],[DATE]])</f>
        <v>21</v>
      </c>
    </row>
    <row r="339" spans="1:10" x14ac:dyDescent="0.3">
      <c r="A339" s="3">
        <v>44334</v>
      </c>
      <c r="B339" s="6" t="s">
        <v>70</v>
      </c>
      <c r="C339" s="4" t="s">
        <v>38</v>
      </c>
      <c r="D339" s="5">
        <v>79.92</v>
      </c>
      <c r="E339" s="1">
        <v>8</v>
      </c>
      <c r="F339" s="1">
        <f>InputData[[#This Row],[UNIT PRICE ($)]]*InputData[[#This Row],[QUANTITY]]</f>
        <v>639.36</v>
      </c>
      <c r="G339" s="1" t="str">
        <f>VLOOKUP(InputData[[#This Row],[CUSTOMER NAME]],Country[],2,0)</f>
        <v>Mexico</v>
      </c>
      <c r="H339" s="1" t="str">
        <f>VLOOKUP(InputData[[#This Row],[CUSTOMER NAME]],Country[],3,0)</f>
        <v>Export</v>
      </c>
      <c r="I339" s="1" t="str">
        <f>TEXT(InputData[[#This Row],[DATE]],"mmm")</f>
        <v>May</v>
      </c>
      <c r="J339" s="1">
        <f>WEEKNUM(InputData[[#This Row],[DATE]])</f>
        <v>21</v>
      </c>
    </row>
    <row r="340" spans="1:10" x14ac:dyDescent="0.3">
      <c r="A340" s="3">
        <v>44334</v>
      </c>
      <c r="B340" s="6" t="s">
        <v>79</v>
      </c>
      <c r="C340" s="4" t="s">
        <v>6</v>
      </c>
      <c r="D340" s="5">
        <v>85.5</v>
      </c>
      <c r="E340" s="1">
        <v>1</v>
      </c>
      <c r="F340" s="1">
        <f>InputData[[#This Row],[UNIT PRICE ($)]]*InputData[[#This Row],[QUANTITY]]</f>
        <v>85.5</v>
      </c>
      <c r="G340" s="1" t="str">
        <f>VLOOKUP(InputData[[#This Row],[CUSTOMER NAME]],Country[],2,0)</f>
        <v>United Kingdom</v>
      </c>
      <c r="H340" s="1" t="str">
        <f>VLOOKUP(InputData[[#This Row],[CUSTOMER NAME]],Country[],3,0)</f>
        <v>Export</v>
      </c>
      <c r="I340" s="1" t="str">
        <f>TEXT(InputData[[#This Row],[DATE]],"mmm")</f>
        <v>May</v>
      </c>
      <c r="J340" s="1">
        <f>WEEKNUM(InputData[[#This Row],[DATE]])</f>
        <v>21</v>
      </c>
    </row>
    <row r="341" spans="1:10" x14ac:dyDescent="0.3">
      <c r="A341" s="3">
        <v>44335</v>
      </c>
      <c r="B341" s="6" t="s">
        <v>77</v>
      </c>
      <c r="C341" s="4" t="s">
        <v>39</v>
      </c>
      <c r="D341" s="5">
        <v>42.55</v>
      </c>
      <c r="E341" s="1">
        <v>9</v>
      </c>
      <c r="F341" s="1">
        <f>InputData[[#This Row],[UNIT PRICE ($)]]*InputData[[#This Row],[QUANTITY]]</f>
        <v>382.95</v>
      </c>
      <c r="G341" s="1" t="str">
        <f>VLOOKUP(InputData[[#This Row],[CUSTOMER NAME]],Country[],2,0)</f>
        <v>India</v>
      </c>
      <c r="H341" s="1" t="str">
        <f>VLOOKUP(InputData[[#This Row],[CUSTOMER NAME]],Country[],3,0)</f>
        <v>Western</v>
      </c>
      <c r="I341" s="1" t="str">
        <f>TEXT(InputData[[#This Row],[DATE]],"mmm")</f>
        <v>May</v>
      </c>
      <c r="J341" s="1">
        <f>WEEKNUM(InputData[[#This Row],[DATE]])</f>
        <v>21</v>
      </c>
    </row>
    <row r="342" spans="1:10" x14ac:dyDescent="0.3">
      <c r="A342" s="3">
        <v>44336</v>
      </c>
      <c r="B342" s="6" t="s">
        <v>110</v>
      </c>
      <c r="C342" s="4" t="s">
        <v>13</v>
      </c>
      <c r="D342" s="5">
        <v>122.08</v>
      </c>
      <c r="E342" s="1">
        <v>11</v>
      </c>
      <c r="F342" s="1">
        <f>InputData[[#This Row],[UNIT PRICE ($)]]*InputData[[#This Row],[QUANTITY]]</f>
        <v>1342.8799999999999</v>
      </c>
      <c r="G342" s="1" t="str">
        <f>VLOOKUP(InputData[[#This Row],[CUSTOMER NAME]],Country[],2,0)</f>
        <v>India</v>
      </c>
      <c r="H342" s="1" t="str">
        <f>VLOOKUP(InputData[[#This Row],[CUSTOMER NAME]],Country[],3,0)</f>
        <v>Western</v>
      </c>
      <c r="I342" s="1" t="str">
        <f>TEXT(InputData[[#This Row],[DATE]],"mmm")</f>
        <v>May</v>
      </c>
      <c r="J342" s="1">
        <f>WEEKNUM(InputData[[#This Row],[DATE]])</f>
        <v>21</v>
      </c>
    </row>
    <row r="343" spans="1:10" x14ac:dyDescent="0.3">
      <c r="A343" s="3">
        <v>44336</v>
      </c>
      <c r="B343" s="6" t="s">
        <v>81</v>
      </c>
      <c r="C343" s="4" t="s">
        <v>44</v>
      </c>
      <c r="D343" s="5">
        <v>82.08</v>
      </c>
      <c r="E343" s="1">
        <v>15</v>
      </c>
      <c r="F343" s="1">
        <f>InputData[[#This Row],[UNIT PRICE ($)]]*InputData[[#This Row],[QUANTITY]]</f>
        <v>1231.2</v>
      </c>
      <c r="G343" s="1" t="str">
        <f>VLOOKUP(InputData[[#This Row],[CUSTOMER NAME]],Country[],2,0)</f>
        <v>India</v>
      </c>
      <c r="H343" s="1" t="str">
        <f>VLOOKUP(InputData[[#This Row],[CUSTOMER NAME]],Country[],3,0)</f>
        <v>East</v>
      </c>
      <c r="I343" s="1" t="str">
        <f>TEXT(InputData[[#This Row],[DATE]],"mmm")</f>
        <v>May</v>
      </c>
      <c r="J343" s="1">
        <f>WEEKNUM(InputData[[#This Row],[DATE]])</f>
        <v>21</v>
      </c>
    </row>
    <row r="344" spans="1:10" x14ac:dyDescent="0.3">
      <c r="A344" s="3">
        <v>44336</v>
      </c>
      <c r="B344" s="6" t="s">
        <v>86</v>
      </c>
      <c r="C344" s="4" t="s">
        <v>42</v>
      </c>
      <c r="D344" s="5">
        <v>162</v>
      </c>
      <c r="E344" s="1">
        <v>2</v>
      </c>
      <c r="F344" s="1">
        <f>InputData[[#This Row],[UNIT PRICE ($)]]*InputData[[#This Row],[QUANTITY]]</f>
        <v>324</v>
      </c>
      <c r="G344" s="1" t="str">
        <f>VLOOKUP(InputData[[#This Row],[CUSTOMER NAME]],Country[],2,0)</f>
        <v>India</v>
      </c>
      <c r="H344" s="1" t="str">
        <f>VLOOKUP(InputData[[#This Row],[CUSTOMER NAME]],Country[],3,0)</f>
        <v>South</v>
      </c>
      <c r="I344" s="1" t="str">
        <f>TEXT(InputData[[#This Row],[DATE]],"mmm")</f>
        <v>May</v>
      </c>
      <c r="J344" s="1">
        <f>WEEKNUM(InputData[[#This Row],[DATE]])</f>
        <v>21</v>
      </c>
    </row>
    <row r="345" spans="1:10" x14ac:dyDescent="0.3">
      <c r="A345" s="3">
        <v>44337</v>
      </c>
      <c r="B345" s="6" t="s">
        <v>110</v>
      </c>
      <c r="C345" s="4" t="s">
        <v>38</v>
      </c>
      <c r="D345" s="5">
        <v>79.92</v>
      </c>
      <c r="E345" s="1">
        <v>21</v>
      </c>
      <c r="F345" s="1">
        <f>InputData[[#This Row],[UNIT PRICE ($)]]*InputData[[#This Row],[QUANTITY]]</f>
        <v>1678.32</v>
      </c>
      <c r="G345" s="1" t="str">
        <f>VLOOKUP(InputData[[#This Row],[CUSTOMER NAME]],Country[],2,0)</f>
        <v>India</v>
      </c>
      <c r="H345" s="1" t="str">
        <f>VLOOKUP(InputData[[#This Row],[CUSTOMER NAME]],Country[],3,0)</f>
        <v>Western</v>
      </c>
      <c r="I345" s="1" t="str">
        <f>TEXT(InputData[[#This Row],[DATE]],"mmm")</f>
        <v>May</v>
      </c>
      <c r="J345" s="1">
        <f>WEEKNUM(InputData[[#This Row],[DATE]])</f>
        <v>21</v>
      </c>
    </row>
    <row r="346" spans="1:10" x14ac:dyDescent="0.3">
      <c r="A346" s="3">
        <v>44337</v>
      </c>
      <c r="B346" s="6" t="s">
        <v>78</v>
      </c>
      <c r="C346" s="4" t="s">
        <v>35</v>
      </c>
      <c r="D346" s="5">
        <v>6.7</v>
      </c>
      <c r="E346" s="1">
        <v>16</v>
      </c>
      <c r="F346" s="1">
        <f>InputData[[#This Row],[UNIT PRICE ($)]]*InputData[[#This Row],[QUANTITY]]</f>
        <v>107.2</v>
      </c>
      <c r="G346" s="1" t="str">
        <f>VLOOKUP(InputData[[#This Row],[CUSTOMER NAME]],Country[],2,0)</f>
        <v>India</v>
      </c>
      <c r="H346" s="1" t="str">
        <f>VLOOKUP(InputData[[#This Row],[CUSTOMER NAME]],Country[],3,0)</f>
        <v>Central</v>
      </c>
      <c r="I346" s="1" t="str">
        <f>TEXT(InputData[[#This Row],[DATE]],"mmm")</f>
        <v>May</v>
      </c>
      <c r="J346" s="1">
        <f>WEEKNUM(InputData[[#This Row],[DATE]])</f>
        <v>21</v>
      </c>
    </row>
    <row r="347" spans="1:10" x14ac:dyDescent="0.3">
      <c r="A347" s="3">
        <v>44338</v>
      </c>
      <c r="B347" s="6" t="s">
        <v>62</v>
      </c>
      <c r="C347" s="4" t="s">
        <v>15</v>
      </c>
      <c r="D347" s="5">
        <v>15.719999999999999</v>
      </c>
      <c r="E347" s="1">
        <v>12</v>
      </c>
      <c r="F347" s="1">
        <f>InputData[[#This Row],[UNIT PRICE ($)]]*InputData[[#This Row],[QUANTITY]]</f>
        <v>188.64</v>
      </c>
      <c r="G347" s="1" t="str">
        <f>VLOOKUP(InputData[[#This Row],[CUSTOMER NAME]],Country[],2,0)</f>
        <v>India</v>
      </c>
      <c r="H347" s="1" t="str">
        <f>VLOOKUP(InputData[[#This Row],[CUSTOMER NAME]],Country[],3,0)</f>
        <v>Northeast</v>
      </c>
      <c r="I347" s="1" t="str">
        <f>TEXT(InputData[[#This Row],[DATE]],"mmm")</f>
        <v>May</v>
      </c>
      <c r="J347" s="1">
        <f>WEEKNUM(InputData[[#This Row],[DATE]])</f>
        <v>21</v>
      </c>
    </row>
    <row r="348" spans="1:10" x14ac:dyDescent="0.3">
      <c r="A348" s="3">
        <v>44338</v>
      </c>
      <c r="B348" s="6" t="s">
        <v>68</v>
      </c>
      <c r="C348" s="4" t="s">
        <v>22</v>
      </c>
      <c r="D348" s="5">
        <v>141.57</v>
      </c>
      <c r="E348" s="1">
        <v>24</v>
      </c>
      <c r="F348" s="1">
        <f>InputData[[#This Row],[UNIT PRICE ($)]]*InputData[[#This Row],[QUANTITY]]</f>
        <v>3397.68</v>
      </c>
      <c r="G348" s="1" t="str">
        <f>VLOOKUP(InputData[[#This Row],[CUSTOMER NAME]],Country[],2,0)</f>
        <v>Russia</v>
      </c>
      <c r="H348" s="1" t="str">
        <f>VLOOKUP(InputData[[#This Row],[CUSTOMER NAME]],Country[],3,0)</f>
        <v>Export</v>
      </c>
      <c r="I348" s="1" t="str">
        <f>TEXT(InputData[[#This Row],[DATE]],"mmm")</f>
        <v>May</v>
      </c>
      <c r="J348" s="1">
        <f>WEEKNUM(InputData[[#This Row],[DATE]])</f>
        <v>21</v>
      </c>
    </row>
    <row r="349" spans="1:10" x14ac:dyDescent="0.3">
      <c r="A349" s="3">
        <v>44338</v>
      </c>
      <c r="B349" s="6" t="s">
        <v>78</v>
      </c>
      <c r="C349" s="4" t="s">
        <v>6</v>
      </c>
      <c r="D349" s="5">
        <v>85.5</v>
      </c>
      <c r="E349" s="1">
        <v>19</v>
      </c>
      <c r="F349" s="1">
        <f>InputData[[#This Row],[UNIT PRICE ($)]]*InputData[[#This Row],[QUANTITY]]</f>
        <v>1624.5</v>
      </c>
      <c r="G349" s="1" t="str">
        <f>VLOOKUP(InputData[[#This Row],[CUSTOMER NAME]],Country[],2,0)</f>
        <v>India</v>
      </c>
      <c r="H349" s="1" t="str">
        <f>VLOOKUP(InputData[[#This Row],[CUSTOMER NAME]],Country[],3,0)</f>
        <v>Central</v>
      </c>
      <c r="I349" s="1" t="str">
        <f>TEXT(InputData[[#This Row],[DATE]],"mmm")</f>
        <v>May</v>
      </c>
      <c r="J349" s="1">
        <f>WEEKNUM(InputData[[#This Row],[DATE]])</f>
        <v>21</v>
      </c>
    </row>
    <row r="350" spans="1:10" x14ac:dyDescent="0.3">
      <c r="A350" s="3">
        <v>44339</v>
      </c>
      <c r="B350" s="6" t="s">
        <v>77</v>
      </c>
      <c r="C350" s="4" t="s">
        <v>40</v>
      </c>
      <c r="D350" s="5">
        <v>115.2</v>
      </c>
      <c r="E350" s="1">
        <v>11</v>
      </c>
      <c r="F350" s="1">
        <f>InputData[[#This Row],[UNIT PRICE ($)]]*InputData[[#This Row],[QUANTITY]]</f>
        <v>1267.2</v>
      </c>
      <c r="G350" s="1" t="str">
        <f>VLOOKUP(InputData[[#This Row],[CUSTOMER NAME]],Country[],2,0)</f>
        <v>India</v>
      </c>
      <c r="H350" s="1" t="str">
        <f>VLOOKUP(InputData[[#This Row],[CUSTOMER NAME]],Country[],3,0)</f>
        <v>Western</v>
      </c>
      <c r="I350" s="1" t="str">
        <f>TEXT(InputData[[#This Row],[DATE]],"mmm")</f>
        <v>May</v>
      </c>
      <c r="J350" s="1">
        <f>WEEKNUM(InputData[[#This Row],[DATE]])</f>
        <v>22</v>
      </c>
    </row>
    <row r="351" spans="1:10" x14ac:dyDescent="0.3">
      <c r="A351" s="3">
        <v>44339</v>
      </c>
      <c r="B351" s="6" t="s">
        <v>87</v>
      </c>
      <c r="C351" s="4" t="s">
        <v>16</v>
      </c>
      <c r="D351" s="5">
        <v>16.64</v>
      </c>
      <c r="E351" s="1">
        <v>27</v>
      </c>
      <c r="F351" s="1">
        <f>InputData[[#This Row],[UNIT PRICE ($)]]*InputData[[#This Row],[QUANTITY]]</f>
        <v>449.28000000000003</v>
      </c>
      <c r="G351" s="1" t="str">
        <f>VLOOKUP(InputData[[#This Row],[CUSTOMER NAME]],Country[],2,0)</f>
        <v>France</v>
      </c>
      <c r="H351" s="1" t="str">
        <f>VLOOKUP(InputData[[#This Row],[CUSTOMER NAME]],Country[],3,0)</f>
        <v>Export</v>
      </c>
      <c r="I351" s="1" t="str">
        <f>TEXT(InputData[[#This Row],[DATE]],"mmm")</f>
        <v>May</v>
      </c>
      <c r="J351" s="1">
        <f>WEEKNUM(InputData[[#This Row],[DATE]])</f>
        <v>22</v>
      </c>
    </row>
    <row r="352" spans="1:10" x14ac:dyDescent="0.3">
      <c r="A352" s="3">
        <v>44340</v>
      </c>
      <c r="B352" s="6" t="s">
        <v>112</v>
      </c>
      <c r="C352" s="4" t="s">
        <v>26</v>
      </c>
      <c r="D352" s="5">
        <v>24.66</v>
      </c>
      <c r="E352" s="1">
        <v>21</v>
      </c>
      <c r="F352" s="1">
        <f>InputData[[#This Row],[UNIT PRICE ($)]]*InputData[[#This Row],[QUANTITY]]</f>
        <v>517.86</v>
      </c>
      <c r="G352" s="1" t="str">
        <f>VLOOKUP(InputData[[#This Row],[CUSTOMER NAME]],Country[],2,0)</f>
        <v>India</v>
      </c>
      <c r="H352" s="1" t="str">
        <f>VLOOKUP(InputData[[#This Row],[CUSTOMER NAME]],Country[],3,0)</f>
        <v>North</v>
      </c>
      <c r="I352" s="1" t="str">
        <f>TEXT(InputData[[#This Row],[DATE]],"mmm")</f>
        <v>May</v>
      </c>
      <c r="J352" s="1">
        <f>WEEKNUM(InputData[[#This Row],[DATE]])</f>
        <v>22</v>
      </c>
    </row>
    <row r="353" spans="1:10" x14ac:dyDescent="0.3">
      <c r="A353" s="3">
        <v>44341</v>
      </c>
      <c r="B353" s="6" t="s">
        <v>79</v>
      </c>
      <c r="C353" s="4" t="s">
        <v>2</v>
      </c>
      <c r="D353" s="5">
        <v>142.80000000000001</v>
      </c>
      <c r="E353" s="1">
        <v>7</v>
      </c>
      <c r="F353" s="1">
        <f>InputData[[#This Row],[UNIT PRICE ($)]]*InputData[[#This Row],[QUANTITY]]</f>
        <v>999.60000000000014</v>
      </c>
      <c r="G353" s="1" t="str">
        <f>VLOOKUP(InputData[[#This Row],[CUSTOMER NAME]],Country[],2,0)</f>
        <v>United Kingdom</v>
      </c>
      <c r="H353" s="1" t="str">
        <f>VLOOKUP(InputData[[#This Row],[CUSTOMER NAME]],Country[],3,0)</f>
        <v>Export</v>
      </c>
      <c r="I353" s="1" t="str">
        <f>TEXT(InputData[[#This Row],[DATE]],"mmm")</f>
        <v>May</v>
      </c>
      <c r="J353" s="1">
        <f>WEEKNUM(InputData[[#This Row],[DATE]])</f>
        <v>22</v>
      </c>
    </row>
    <row r="354" spans="1:10" x14ac:dyDescent="0.3">
      <c r="A354" s="3">
        <v>44341</v>
      </c>
      <c r="B354" s="6" t="s">
        <v>89</v>
      </c>
      <c r="C354" s="4" t="s">
        <v>18</v>
      </c>
      <c r="D354" s="5">
        <v>49.21</v>
      </c>
      <c r="E354" s="1">
        <v>37</v>
      </c>
      <c r="F354" s="1">
        <f>InputData[[#This Row],[UNIT PRICE ($)]]*InputData[[#This Row],[QUANTITY]]</f>
        <v>1820.77</v>
      </c>
      <c r="G354" s="1" t="str">
        <f>VLOOKUP(InputData[[#This Row],[CUSTOMER NAME]],Country[],2,0)</f>
        <v>Mexico</v>
      </c>
      <c r="H354" s="1" t="str">
        <f>VLOOKUP(InputData[[#This Row],[CUSTOMER NAME]],Country[],3,0)</f>
        <v>Export</v>
      </c>
      <c r="I354" s="1" t="str">
        <f>TEXT(InputData[[#This Row],[DATE]],"mmm")</f>
        <v>May</v>
      </c>
      <c r="J354" s="1">
        <f>WEEKNUM(InputData[[#This Row],[DATE]])</f>
        <v>22</v>
      </c>
    </row>
    <row r="355" spans="1:10" x14ac:dyDescent="0.3">
      <c r="A355" s="3">
        <v>44342</v>
      </c>
      <c r="B355" s="6" t="s">
        <v>62</v>
      </c>
      <c r="C355" s="4" t="s">
        <v>27</v>
      </c>
      <c r="D355" s="5">
        <v>57.120000000000005</v>
      </c>
      <c r="E355" s="1">
        <v>2</v>
      </c>
      <c r="F355" s="1">
        <f>InputData[[#This Row],[UNIT PRICE ($)]]*InputData[[#This Row],[QUANTITY]]</f>
        <v>114.24000000000001</v>
      </c>
      <c r="G355" s="1" t="str">
        <f>VLOOKUP(InputData[[#This Row],[CUSTOMER NAME]],Country[],2,0)</f>
        <v>India</v>
      </c>
      <c r="H355" s="1" t="str">
        <f>VLOOKUP(InputData[[#This Row],[CUSTOMER NAME]],Country[],3,0)</f>
        <v>Northeast</v>
      </c>
      <c r="I355" s="1" t="str">
        <f>TEXT(InputData[[#This Row],[DATE]],"mmm")</f>
        <v>May</v>
      </c>
      <c r="J355" s="1">
        <f>WEEKNUM(InputData[[#This Row],[DATE]])</f>
        <v>22</v>
      </c>
    </row>
    <row r="356" spans="1:10" x14ac:dyDescent="0.3">
      <c r="A356" s="3">
        <v>44342</v>
      </c>
      <c r="B356" s="6" t="s">
        <v>64</v>
      </c>
      <c r="C356" s="4" t="s">
        <v>28</v>
      </c>
      <c r="D356" s="5">
        <v>41.81</v>
      </c>
      <c r="E356" s="1">
        <v>2</v>
      </c>
      <c r="F356" s="1">
        <f>InputData[[#This Row],[UNIT PRICE ($)]]*InputData[[#This Row],[QUANTITY]]</f>
        <v>83.62</v>
      </c>
      <c r="G356" s="1" t="str">
        <f>VLOOKUP(InputData[[#This Row],[CUSTOMER NAME]],Country[],2,0)</f>
        <v>India</v>
      </c>
      <c r="H356" s="1" t="str">
        <f>VLOOKUP(InputData[[#This Row],[CUSTOMER NAME]],Country[],3,0)</f>
        <v>Northeast</v>
      </c>
      <c r="I356" s="1" t="str">
        <f>TEXT(InputData[[#This Row],[DATE]],"mmm")</f>
        <v>May</v>
      </c>
      <c r="J356" s="1">
        <f>WEEKNUM(InputData[[#This Row],[DATE]])</f>
        <v>22</v>
      </c>
    </row>
    <row r="357" spans="1:10" x14ac:dyDescent="0.3">
      <c r="A357" s="3">
        <v>44342</v>
      </c>
      <c r="B357" s="6" t="s">
        <v>73</v>
      </c>
      <c r="C357" s="4" t="s">
        <v>6</v>
      </c>
      <c r="D357" s="5">
        <v>85.5</v>
      </c>
      <c r="E357" s="1">
        <v>1</v>
      </c>
      <c r="F357" s="1">
        <f>InputData[[#This Row],[UNIT PRICE ($)]]*InputData[[#This Row],[QUANTITY]]</f>
        <v>85.5</v>
      </c>
      <c r="G357" s="1" t="str">
        <f>VLOOKUP(InputData[[#This Row],[CUSTOMER NAME]],Country[],2,0)</f>
        <v>India</v>
      </c>
      <c r="H357" s="1" t="str">
        <f>VLOOKUP(InputData[[#This Row],[CUSTOMER NAME]],Country[],3,0)</f>
        <v>East</v>
      </c>
      <c r="I357" s="1" t="str">
        <f>TEXT(InputData[[#This Row],[DATE]],"mmm")</f>
        <v>May</v>
      </c>
      <c r="J357" s="1">
        <f>WEEKNUM(InputData[[#This Row],[DATE]])</f>
        <v>22</v>
      </c>
    </row>
    <row r="358" spans="1:10" x14ac:dyDescent="0.3">
      <c r="A358" s="3">
        <v>44344</v>
      </c>
      <c r="B358" s="6" t="s">
        <v>62</v>
      </c>
      <c r="C358" s="4" t="s">
        <v>20</v>
      </c>
      <c r="D358" s="5">
        <v>76.25</v>
      </c>
      <c r="E358" s="1">
        <v>14</v>
      </c>
      <c r="F358" s="1">
        <f>InputData[[#This Row],[UNIT PRICE ($)]]*InputData[[#This Row],[QUANTITY]]</f>
        <v>1067.5</v>
      </c>
      <c r="G358" s="1" t="str">
        <f>VLOOKUP(InputData[[#This Row],[CUSTOMER NAME]],Country[],2,0)</f>
        <v>India</v>
      </c>
      <c r="H358" s="1" t="str">
        <f>VLOOKUP(InputData[[#This Row],[CUSTOMER NAME]],Country[],3,0)</f>
        <v>Northeast</v>
      </c>
      <c r="I358" s="1" t="str">
        <f>TEXT(InputData[[#This Row],[DATE]],"mmm")</f>
        <v>May</v>
      </c>
      <c r="J358" s="1">
        <f>WEEKNUM(InputData[[#This Row],[DATE]])</f>
        <v>22</v>
      </c>
    </row>
    <row r="359" spans="1:10" x14ac:dyDescent="0.3">
      <c r="A359" s="3">
        <v>44344</v>
      </c>
      <c r="B359" s="6" t="s">
        <v>67</v>
      </c>
      <c r="C359" s="4" t="s">
        <v>29</v>
      </c>
      <c r="D359" s="5">
        <v>53.11</v>
      </c>
      <c r="E359" s="1">
        <v>4</v>
      </c>
      <c r="F359" s="1">
        <f>InputData[[#This Row],[UNIT PRICE ($)]]*InputData[[#This Row],[QUANTITY]]</f>
        <v>212.44</v>
      </c>
      <c r="G359" s="1" t="str">
        <f>VLOOKUP(InputData[[#This Row],[CUSTOMER NAME]],Country[],2,0)</f>
        <v>United Kingdom</v>
      </c>
      <c r="H359" s="1" t="str">
        <f>VLOOKUP(InputData[[#This Row],[CUSTOMER NAME]],Country[],3,0)</f>
        <v>Export</v>
      </c>
      <c r="I359" s="1" t="str">
        <f>TEXT(InputData[[#This Row],[DATE]],"mmm")</f>
        <v>May</v>
      </c>
      <c r="J359" s="1">
        <f>WEEKNUM(InputData[[#This Row],[DATE]])</f>
        <v>22</v>
      </c>
    </row>
    <row r="360" spans="1:10" x14ac:dyDescent="0.3">
      <c r="A360" s="3">
        <v>44344</v>
      </c>
      <c r="B360" s="6" t="s">
        <v>67</v>
      </c>
      <c r="C360" s="4" t="s">
        <v>10</v>
      </c>
      <c r="D360" s="5">
        <v>164.28</v>
      </c>
      <c r="E360" s="1">
        <v>9</v>
      </c>
      <c r="F360" s="1">
        <f>InputData[[#This Row],[UNIT PRICE ($)]]*InputData[[#This Row],[QUANTITY]]</f>
        <v>1478.52</v>
      </c>
      <c r="G360" s="1" t="str">
        <f>VLOOKUP(InputData[[#This Row],[CUSTOMER NAME]],Country[],2,0)</f>
        <v>United Kingdom</v>
      </c>
      <c r="H360" s="1" t="str">
        <f>VLOOKUP(InputData[[#This Row],[CUSTOMER NAME]],Country[],3,0)</f>
        <v>Export</v>
      </c>
      <c r="I360" s="1" t="str">
        <f>TEXT(InputData[[#This Row],[DATE]],"mmm")</f>
        <v>May</v>
      </c>
      <c r="J360" s="1">
        <f>WEEKNUM(InputData[[#This Row],[DATE]])</f>
        <v>22</v>
      </c>
    </row>
    <row r="361" spans="1:10" x14ac:dyDescent="0.3">
      <c r="A361" s="3">
        <v>44344</v>
      </c>
      <c r="B361" s="6" t="s">
        <v>68</v>
      </c>
      <c r="C361" s="4" t="s">
        <v>4</v>
      </c>
      <c r="D361" s="5">
        <v>48.84</v>
      </c>
      <c r="E361" s="1">
        <v>12</v>
      </c>
      <c r="F361" s="1">
        <f>InputData[[#This Row],[UNIT PRICE ($)]]*InputData[[#This Row],[QUANTITY]]</f>
        <v>586.08000000000004</v>
      </c>
      <c r="G361" s="1" t="str">
        <f>VLOOKUP(InputData[[#This Row],[CUSTOMER NAME]],Country[],2,0)</f>
        <v>Russia</v>
      </c>
      <c r="H361" s="1" t="str">
        <f>VLOOKUP(InputData[[#This Row],[CUSTOMER NAME]],Country[],3,0)</f>
        <v>Export</v>
      </c>
      <c r="I361" s="1" t="str">
        <f>TEXT(InputData[[#This Row],[DATE]],"mmm")</f>
        <v>May</v>
      </c>
      <c r="J361" s="1">
        <f>WEEKNUM(InputData[[#This Row],[DATE]])</f>
        <v>22</v>
      </c>
    </row>
    <row r="362" spans="1:10" x14ac:dyDescent="0.3">
      <c r="A362" s="3">
        <v>44344</v>
      </c>
      <c r="B362" s="6" t="s">
        <v>86</v>
      </c>
      <c r="C362" s="4" t="s">
        <v>8</v>
      </c>
      <c r="D362" s="5">
        <v>94.62</v>
      </c>
      <c r="E362" s="1">
        <v>5</v>
      </c>
      <c r="F362" s="1">
        <f>InputData[[#This Row],[UNIT PRICE ($)]]*InputData[[#This Row],[QUANTITY]]</f>
        <v>473.1</v>
      </c>
      <c r="G362" s="1" t="str">
        <f>VLOOKUP(InputData[[#This Row],[CUSTOMER NAME]],Country[],2,0)</f>
        <v>India</v>
      </c>
      <c r="H362" s="1" t="str">
        <f>VLOOKUP(InputData[[#This Row],[CUSTOMER NAME]],Country[],3,0)</f>
        <v>South</v>
      </c>
      <c r="I362" s="1" t="str">
        <f>TEXT(InputData[[#This Row],[DATE]],"mmm")</f>
        <v>May</v>
      </c>
      <c r="J362" s="1">
        <f>WEEKNUM(InputData[[#This Row],[DATE]])</f>
        <v>22</v>
      </c>
    </row>
    <row r="363" spans="1:10" x14ac:dyDescent="0.3">
      <c r="A363" s="3">
        <v>44344</v>
      </c>
      <c r="B363" s="6" t="s">
        <v>89</v>
      </c>
      <c r="C363" s="4" t="s">
        <v>41</v>
      </c>
      <c r="D363" s="5">
        <v>173.88</v>
      </c>
      <c r="E363" s="1">
        <v>10</v>
      </c>
      <c r="F363" s="1">
        <f>InputData[[#This Row],[UNIT PRICE ($)]]*InputData[[#This Row],[QUANTITY]]</f>
        <v>1738.8</v>
      </c>
      <c r="G363" s="1" t="str">
        <f>VLOOKUP(InputData[[#This Row],[CUSTOMER NAME]],Country[],2,0)</f>
        <v>Mexico</v>
      </c>
      <c r="H363" s="1" t="str">
        <f>VLOOKUP(InputData[[#This Row],[CUSTOMER NAME]],Country[],3,0)</f>
        <v>Export</v>
      </c>
      <c r="I363" s="1" t="str">
        <f>TEXT(InputData[[#This Row],[DATE]],"mmm")</f>
        <v>May</v>
      </c>
      <c r="J363" s="1">
        <f>WEEKNUM(InputData[[#This Row],[DATE]])</f>
        <v>22</v>
      </c>
    </row>
    <row r="364" spans="1:10" x14ac:dyDescent="0.3">
      <c r="A364" s="3">
        <v>44344</v>
      </c>
      <c r="B364" s="6" t="s">
        <v>89</v>
      </c>
      <c r="C364" s="4" t="s">
        <v>39</v>
      </c>
      <c r="D364" s="5">
        <v>42.55</v>
      </c>
      <c r="E364" s="1">
        <v>17</v>
      </c>
      <c r="F364" s="1">
        <f>InputData[[#This Row],[UNIT PRICE ($)]]*InputData[[#This Row],[QUANTITY]]</f>
        <v>723.34999999999991</v>
      </c>
      <c r="G364" s="1" t="str">
        <f>VLOOKUP(InputData[[#This Row],[CUSTOMER NAME]],Country[],2,0)</f>
        <v>Mexico</v>
      </c>
      <c r="H364" s="1" t="str">
        <f>VLOOKUP(InputData[[#This Row],[CUSTOMER NAME]],Country[],3,0)</f>
        <v>Export</v>
      </c>
      <c r="I364" s="1" t="str">
        <f>TEXT(InputData[[#This Row],[DATE]],"mmm")</f>
        <v>May</v>
      </c>
      <c r="J364" s="1">
        <f>WEEKNUM(InputData[[#This Row],[DATE]])</f>
        <v>22</v>
      </c>
    </row>
    <row r="365" spans="1:10" x14ac:dyDescent="0.3">
      <c r="A365" s="3">
        <v>44346</v>
      </c>
      <c r="B365" s="6" t="s">
        <v>65</v>
      </c>
      <c r="C365" s="4" t="s">
        <v>5</v>
      </c>
      <c r="D365" s="5">
        <v>155.61000000000001</v>
      </c>
      <c r="E365" s="1">
        <v>4</v>
      </c>
      <c r="F365" s="1">
        <f>InputData[[#This Row],[UNIT PRICE ($)]]*InputData[[#This Row],[QUANTITY]]</f>
        <v>622.44000000000005</v>
      </c>
      <c r="G365" s="1" t="str">
        <f>VLOOKUP(InputData[[#This Row],[CUSTOMER NAME]],Country[],2,0)</f>
        <v>Pakistan</v>
      </c>
      <c r="H365" s="1" t="str">
        <f>VLOOKUP(InputData[[#This Row],[CUSTOMER NAME]],Country[],3,0)</f>
        <v>Export</v>
      </c>
      <c r="I365" s="1" t="str">
        <f>TEXT(InputData[[#This Row],[DATE]],"mmm")</f>
        <v>May</v>
      </c>
      <c r="J365" s="1">
        <f>WEEKNUM(InputData[[#This Row],[DATE]])</f>
        <v>23</v>
      </c>
    </row>
    <row r="366" spans="1:10" x14ac:dyDescent="0.3">
      <c r="A366" s="3">
        <v>44346</v>
      </c>
      <c r="B366" s="6" t="s">
        <v>112</v>
      </c>
      <c r="C366" s="4" t="s">
        <v>23</v>
      </c>
      <c r="D366" s="5">
        <v>149.46</v>
      </c>
      <c r="E366" s="1">
        <v>13</v>
      </c>
      <c r="F366" s="1">
        <f>InputData[[#This Row],[UNIT PRICE ($)]]*InputData[[#This Row],[QUANTITY]]</f>
        <v>1942.98</v>
      </c>
      <c r="G366" s="1" t="str">
        <f>VLOOKUP(InputData[[#This Row],[CUSTOMER NAME]],Country[],2,0)</f>
        <v>India</v>
      </c>
      <c r="H366" s="1" t="str">
        <f>VLOOKUP(InputData[[#This Row],[CUSTOMER NAME]],Country[],3,0)</f>
        <v>North</v>
      </c>
      <c r="I366" s="1" t="str">
        <f>TEXT(InputData[[#This Row],[DATE]],"mmm")</f>
        <v>May</v>
      </c>
      <c r="J366" s="1">
        <f>WEEKNUM(InputData[[#This Row],[DATE]])</f>
        <v>23</v>
      </c>
    </row>
    <row r="367" spans="1:10" x14ac:dyDescent="0.3">
      <c r="A367" s="3">
        <v>44346</v>
      </c>
      <c r="B367" s="6" t="s">
        <v>79</v>
      </c>
      <c r="C367" s="4" t="s">
        <v>4</v>
      </c>
      <c r="D367" s="5">
        <v>48.84</v>
      </c>
      <c r="E367" s="1">
        <v>23</v>
      </c>
      <c r="F367" s="1">
        <f>InputData[[#This Row],[UNIT PRICE ($)]]*InputData[[#This Row],[QUANTITY]]</f>
        <v>1123.3200000000002</v>
      </c>
      <c r="G367" s="1" t="str">
        <f>VLOOKUP(InputData[[#This Row],[CUSTOMER NAME]],Country[],2,0)</f>
        <v>United Kingdom</v>
      </c>
      <c r="H367" s="1" t="str">
        <f>VLOOKUP(InputData[[#This Row],[CUSTOMER NAME]],Country[],3,0)</f>
        <v>Export</v>
      </c>
      <c r="I367" s="1" t="str">
        <f>TEXT(InputData[[#This Row],[DATE]],"mmm")</f>
        <v>May</v>
      </c>
      <c r="J367" s="1">
        <f>WEEKNUM(InputData[[#This Row],[DATE]])</f>
        <v>23</v>
      </c>
    </row>
    <row r="368" spans="1:10" x14ac:dyDescent="0.3">
      <c r="A368" s="3">
        <v>44346</v>
      </c>
      <c r="B368" s="6" t="s">
        <v>81</v>
      </c>
      <c r="C368" s="4" t="s">
        <v>13</v>
      </c>
      <c r="D368" s="5">
        <v>122.08</v>
      </c>
      <c r="E368" s="1">
        <v>6</v>
      </c>
      <c r="F368" s="1">
        <f>InputData[[#This Row],[UNIT PRICE ($)]]*InputData[[#This Row],[QUANTITY]]</f>
        <v>732.48</v>
      </c>
      <c r="G368" s="1" t="str">
        <f>VLOOKUP(InputData[[#This Row],[CUSTOMER NAME]],Country[],2,0)</f>
        <v>India</v>
      </c>
      <c r="H368" s="1" t="str">
        <f>VLOOKUP(InputData[[#This Row],[CUSTOMER NAME]],Country[],3,0)</f>
        <v>East</v>
      </c>
      <c r="I368" s="1" t="str">
        <f>TEXT(InputData[[#This Row],[DATE]],"mmm")</f>
        <v>May</v>
      </c>
      <c r="J368" s="1">
        <f>WEEKNUM(InputData[[#This Row],[DATE]])</f>
        <v>23</v>
      </c>
    </row>
    <row r="369" spans="1:10" x14ac:dyDescent="0.3">
      <c r="A369" s="3">
        <v>44346</v>
      </c>
      <c r="B369" s="6" t="s">
        <v>86</v>
      </c>
      <c r="C369" s="4" t="s">
        <v>44</v>
      </c>
      <c r="D369" s="5">
        <v>82.08</v>
      </c>
      <c r="E369" s="1">
        <v>9</v>
      </c>
      <c r="F369" s="1">
        <f>InputData[[#This Row],[UNIT PRICE ($)]]*InputData[[#This Row],[QUANTITY]]</f>
        <v>738.72</v>
      </c>
      <c r="G369" s="1" t="str">
        <f>VLOOKUP(InputData[[#This Row],[CUSTOMER NAME]],Country[],2,0)</f>
        <v>India</v>
      </c>
      <c r="H369" s="1" t="str">
        <f>VLOOKUP(InputData[[#This Row],[CUSTOMER NAME]],Country[],3,0)</f>
        <v>South</v>
      </c>
      <c r="I369" s="1" t="str">
        <f>TEXT(InputData[[#This Row],[DATE]],"mmm")</f>
        <v>May</v>
      </c>
      <c r="J369" s="1">
        <f>WEEKNUM(InputData[[#This Row],[DATE]])</f>
        <v>23</v>
      </c>
    </row>
    <row r="370" spans="1:10" x14ac:dyDescent="0.3">
      <c r="A370" s="3">
        <v>44346</v>
      </c>
      <c r="B370" s="6" t="s">
        <v>87</v>
      </c>
      <c r="C370" s="4" t="s">
        <v>33</v>
      </c>
      <c r="D370" s="5">
        <v>119.7</v>
      </c>
      <c r="E370" s="1">
        <v>3</v>
      </c>
      <c r="F370" s="1">
        <f>InputData[[#This Row],[UNIT PRICE ($)]]*InputData[[#This Row],[QUANTITY]]</f>
        <v>359.1</v>
      </c>
      <c r="G370" s="1" t="str">
        <f>VLOOKUP(InputData[[#This Row],[CUSTOMER NAME]],Country[],2,0)</f>
        <v>France</v>
      </c>
      <c r="H370" s="1" t="str">
        <f>VLOOKUP(InputData[[#This Row],[CUSTOMER NAME]],Country[],3,0)</f>
        <v>Export</v>
      </c>
      <c r="I370" s="1" t="str">
        <f>TEXT(InputData[[#This Row],[DATE]],"mmm")</f>
        <v>May</v>
      </c>
      <c r="J370" s="1">
        <f>WEEKNUM(InputData[[#This Row],[DATE]])</f>
        <v>23</v>
      </c>
    </row>
    <row r="371" spans="1:10" x14ac:dyDescent="0.3">
      <c r="A371" s="3">
        <v>44349</v>
      </c>
      <c r="B371" s="6" t="s">
        <v>64</v>
      </c>
      <c r="C371" s="4" t="s">
        <v>27</v>
      </c>
      <c r="D371" s="5">
        <v>57.120000000000005</v>
      </c>
      <c r="E371" s="1">
        <v>15</v>
      </c>
      <c r="F371" s="1">
        <f>InputData[[#This Row],[UNIT PRICE ($)]]*InputData[[#This Row],[QUANTITY]]</f>
        <v>856.80000000000007</v>
      </c>
      <c r="G371" s="1" t="str">
        <f>VLOOKUP(InputData[[#This Row],[CUSTOMER NAME]],Country[],2,0)</f>
        <v>India</v>
      </c>
      <c r="H371" s="1" t="str">
        <f>VLOOKUP(InputData[[#This Row],[CUSTOMER NAME]],Country[],3,0)</f>
        <v>Northeast</v>
      </c>
      <c r="I371" s="1" t="str">
        <f>TEXT(InputData[[#This Row],[DATE]],"mmm")</f>
        <v>Jun</v>
      </c>
      <c r="J371" s="1">
        <f>WEEKNUM(InputData[[#This Row],[DATE]])</f>
        <v>23</v>
      </c>
    </row>
    <row r="372" spans="1:10" x14ac:dyDescent="0.3">
      <c r="A372" s="3">
        <v>44350</v>
      </c>
      <c r="B372" s="6" t="s">
        <v>67</v>
      </c>
      <c r="C372" s="4" t="s">
        <v>39</v>
      </c>
      <c r="D372" s="5">
        <v>42.55</v>
      </c>
      <c r="E372" s="1">
        <v>32</v>
      </c>
      <c r="F372" s="1">
        <f>InputData[[#This Row],[UNIT PRICE ($)]]*InputData[[#This Row],[QUANTITY]]</f>
        <v>1361.6</v>
      </c>
      <c r="G372" s="1" t="str">
        <f>VLOOKUP(InputData[[#This Row],[CUSTOMER NAME]],Country[],2,0)</f>
        <v>United Kingdom</v>
      </c>
      <c r="H372" s="1" t="str">
        <f>VLOOKUP(InputData[[#This Row],[CUSTOMER NAME]],Country[],3,0)</f>
        <v>Export</v>
      </c>
      <c r="I372" s="1" t="str">
        <f>TEXT(InputData[[#This Row],[DATE]],"mmm")</f>
        <v>Jun</v>
      </c>
      <c r="J372" s="1">
        <f>WEEKNUM(InputData[[#This Row],[DATE]])</f>
        <v>23</v>
      </c>
    </row>
    <row r="373" spans="1:10" x14ac:dyDescent="0.3">
      <c r="A373" s="3">
        <v>44350</v>
      </c>
      <c r="B373" s="6" t="s">
        <v>74</v>
      </c>
      <c r="C373" s="4" t="s">
        <v>8</v>
      </c>
      <c r="D373" s="5">
        <v>94.62</v>
      </c>
      <c r="E373" s="1">
        <v>14</v>
      </c>
      <c r="F373" s="1">
        <f>InputData[[#This Row],[UNIT PRICE ($)]]*InputData[[#This Row],[QUANTITY]]</f>
        <v>1324.68</v>
      </c>
      <c r="G373" s="1" t="str">
        <f>VLOOKUP(InputData[[#This Row],[CUSTOMER NAME]],Country[],2,0)</f>
        <v>Brazil</v>
      </c>
      <c r="H373" s="1" t="str">
        <f>VLOOKUP(InputData[[#This Row],[CUSTOMER NAME]],Country[],3,0)</f>
        <v>Export</v>
      </c>
      <c r="I373" s="1" t="str">
        <f>TEXT(InputData[[#This Row],[DATE]],"mmm")</f>
        <v>Jun</v>
      </c>
      <c r="J373" s="1">
        <f>WEEKNUM(InputData[[#This Row],[DATE]])</f>
        <v>23</v>
      </c>
    </row>
    <row r="374" spans="1:10" x14ac:dyDescent="0.3">
      <c r="A374" s="3">
        <v>44350</v>
      </c>
      <c r="B374" s="6" t="s">
        <v>79</v>
      </c>
      <c r="C374" s="4" t="s">
        <v>21</v>
      </c>
      <c r="D374" s="5">
        <v>162.54</v>
      </c>
      <c r="E374" s="1">
        <v>10</v>
      </c>
      <c r="F374" s="1">
        <f>InputData[[#This Row],[UNIT PRICE ($)]]*InputData[[#This Row],[QUANTITY]]</f>
        <v>1625.3999999999999</v>
      </c>
      <c r="G374" s="1" t="str">
        <f>VLOOKUP(InputData[[#This Row],[CUSTOMER NAME]],Country[],2,0)</f>
        <v>United Kingdom</v>
      </c>
      <c r="H374" s="1" t="str">
        <f>VLOOKUP(InputData[[#This Row],[CUSTOMER NAME]],Country[],3,0)</f>
        <v>Export</v>
      </c>
      <c r="I374" s="1" t="str">
        <f>TEXT(InputData[[#This Row],[DATE]],"mmm")</f>
        <v>Jun</v>
      </c>
      <c r="J374" s="1">
        <f>WEEKNUM(InputData[[#This Row],[DATE]])</f>
        <v>23</v>
      </c>
    </row>
    <row r="375" spans="1:10" x14ac:dyDescent="0.3">
      <c r="A375" s="3">
        <v>44351</v>
      </c>
      <c r="B375" s="6" t="s">
        <v>65</v>
      </c>
      <c r="C375" s="4" t="s">
        <v>20</v>
      </c>
      <c r="D375" s="5">
        <v>76.25</v>
      </c>
      <c r="E375" s="1">
        <v>8</v>
      </c>
      <c r="F375" s="1">
        <f>InputData[[#This Row],[UNIT PRICE ($)]]*InputData[[#This Row],[QUANTITY]]</f>
        <v>610</v>
      </c>
      <c r="G375" s="1" t="str">
        <f>VLOOKUP(InputData[[#This Row],[CUSTOMER NAME]],Country[],2,0)</f>
        <v>Pakistan</v>
      </c>
      <c r="H375" s="1" t="str">
        <f>VLOOKUP(InputData[[#This Row],[CUSTOMER NAME]],Country[],3,0)</f>
        <v>Export</v>
      </c>
      <c r="I375" s="1" t="str">
        <f>TEXT(InputData[[#This Row],[DATE]],"mmm")</f>
        <v>Jun</v>
      </c>
      <c r="J375" s="1">
        <f>WEEKNUM(InputData[[#This Row],[DATE]])</f>
        <v>23</v>
      </c>
    </row>
    <row r="376" spans="1:10" x14ac:dyDescent="0.3">
      <c r="A376" s="3">
        <v>44351</v>
      </c>
      <c r="B376" s="6" t="s">
        <v>70</v>
      </c>
      <c r="C376" s="4" t="s">
        <v>20</v>
      </c>
      <c r="D376" s="5">
        <v>76.25</v>
      </c>
      <c r="E376" s="1">
        <v>12</v>
      </c>
      <c r="F376" s="1">
        <f>InputData[[#This Row],[UNIT PRICE ($)]]*InputData[[#This Row],[QUANTITY]]</f>
        <v>915</v>
      </c>
      <c r="G376" s="1" t="str">
        <f>VLOOKUP(InputData[[#This Row],[CUSTOMER NAME]],Country[],2,0)</f>
        <v>Mexico</v>
      </c>
      <c r="H376" s="1" t="str">
        <f>VLOOKUP(InputData[[#This Row],[CUSTOMER NAME]],Country[],3,0)</f>
        <v>Export</v>
      </c>
      <c r="I376" s="1" t="str">
        <f>TEXT(InputData[[#This Row],[DATE]],"mmm")</f>
        <v>Jun</v>
      </c>
      <c r="J376" s="1">
        <f>WEEKNUM(InputData[[#This Row],[DATE]])</f>
        <v>23</v>
      </c>
    </row>
    <row r="377" spans="1:10" x14ac:dyDescent="0.3">
      <c r="A377" s="3">
        <v>44351</v>
      </c>
      <c r="B377" s="6" t="s">
        <v>76</v>
      </c>
      <c r="C377" s="4" t="s">
        <v>16</v>
      </c>
      <c r="D377" s="5">
        <v>16.64</v>
      </c>
      <c r="E377" s="1">
        <v>30</v>
      </c>
      <c r="F377" s="1">
        <f>InputData[[#This Row],[UNIT PRICE ($)]]*InputData[[#This Row],[QUANTITY]]</f>
        <v>499.20000000000005</v>
      </c>
      <c r="G377" s="1" t="str">
        <f>VLOOKUP(InputData[[#This Row],[CUSTOMER NAME]],Country[],2,0)</f>
        <v>Saudi Arabia</v>
      </c>
      <c r="H377" s="1" t="str">
        <f>VLOOKUP(InputData[[#This Row],[CUSTOMER NAME]],Country[],3,0)</f>
        <v>Export</v>
      </c>
      <c r="I377" s="1" t="str">
        <f>TEXT(InputData[[#This Row],[DATE]],"mmm")</f>
        <v>Jun</v>
      </c>
      <c r="J377" s="1">
        <f>WEEKNUM(InputData[[#This Row],[DATE]])</f>
        <v>23</v>
      </c>
    </row>
    <row r="378" spans="1:10" x14ac:dyDescent="0.3">
      <c r="A378" s="3">
        <v>44352</v>
      </c>
      <c r="B378" s="6" t="s">
        <v>67</v>
      </c>
      <c r="C378" s="4" t="s">
        <v>22</v>
      </c>
      <c r="D378" s="5">
        <v>141.57</v>
      </c>
      <c r="E378" s="1">
        <v>15</v>
      </c>
      <c r="F378" s="1">
        <f>InputData[[#This Row],[UNIT PRICE ($)]]*InputData[[#This Row],[QUANTITY]]</f>
        <v>2123.5499999999997</v>
      </c>
      <c r="G378" s="1" t="str">
        <f>VLOOKUP(InputData[[#This Row],[CUSTOMER NAME]],Country[],2,0)</f>
        <v>United Kingdom</v>
      </c>
      <c r="H378" s="1" t="str">
        <f>VLOOKUP(InputData[[#This Row],[CUSTOMER NAME]],Country[],3,0)</f>
        <v>Export</v>
      </c>
      <c r="I378" s="1" t="str">
        <f>TEXT(InputData[[#This Row],[DATE]],"mmm")</f>
        <v>Jun</v>
      </c>
      <c r="J378" s="1">
        <f>WEEKNUM(InputData[[#This Row],[DATE]])</f>
        <v>23</v>
      </c>
    </row>
    <row r="379" spans="1:10" x14ac:dyDescent="0.3">
      <c r="A379" s="3">
        <v>44352</v>
      </c>
      <c r="B379" s="6" t="s">
        <v>67</v>
      </c>
      <c r="C379" s="4" t="s">
        <v>12</v>
      </c>
      <c r="D379" s="5">
        <v>94.17</v>
      </c>
      <c r="E379" s="1">
        <v>5</v>
      </c>
      <c r="F379" s="1">
        <f>InputData[[#This Row],[UNIT PRICE ($)]]*InputData[[#This Row],[QUANTITY]]</f>
        <v>470.85</v>
      </c>
      <c r="G379" s="1" t="str">
        <f>VLOOKUP(InputData[[#This Row],[CUSTOMER NAME]],Country[],2,0)</f>
        <v>United Kingdom</v>
      </c>
      <c r="H379" s="1" t="str">
        <f>VLOOKUP(InputData[[#This Row],[CUSTOMER NAME]],Country[],3,0)</f>
        <v>Export</v>
      </c>
      <c r="I379" s="1" t="str">
        <f>TEXT(InputData[[#This Row],[DATE]],"mmm")</f>
        <v>Jun</v>
      </c>
      <c r="J379" s="1">
        <f>WEEKNUM(InputData[[#This Row],[DATE]])</f>
        <v>23</v>
      </c>
    </row>
    <row r="380" spans="1:10" x14ac:dyDescent="0.3">
      <c r="A380" s="3">
        <v>44352</v>
      </c>
      <c r="B380" s="6" t="s">
        <v>75</v>
      </c>
      <c r="C380" s="4" t="s">
        <v>3</v>
      </c>
      <c r="D380" s="5">
        <v>80.94</v>
      </c>
      <c r="E380" s="1">
        <v>17</v>
      </c>
      <c r="F380" s="1">
        <f>InputData[[#This Row],[UNIT PRICE ($)]]*InputData[[#This Row],[QUANTITY]]</f>
        <v>1375.98</v>
      </c>
      <c r="G380" s="1" t="str">
        <f>VLOOKUP(InputData[[#This Row],[CUSTOMER NAME]],Country[],2,0)</f>
        <v>Russia</v>
      </c>
      <c r="H380" s="1" t="str">
        <f>VLOOKUP(InputData[[#This Row],[CUSTOMER NAME]],Country[],3,0)</f>
        <v>Export</v>
      </c>
      <c r="I380" s="1" t="str">
        <f>TEXT(InputData[[#This Row],[DATE]],"mmm")</f>
        <v>Jun</v>
      </c>
      <c r="J380" s="1">
        <f>WEEKNUM(InputData[[#This Row],[DATE]])</f>
        <v>23</v>
      </c>
    </row>
    <row r="381" spans="1:10" x14ac:dyDescent="0.3">
      <c r="A381" s="3">
        <v>44352</v>
      </c>
      <c r="B381" s="6" t="s">
        <v>79</v>
      </c>
      <c r="C381" s="4" t="s">
        <v>9</v>
      </c>
      <c r="D381" s="5">
        <v>7.8599999999999994</v>
      </c>
      <c r="E381" s="1">
        <v>32</v>
      </c>
      <c r="F381" s="1">
        <f>InputData[[#This Row],[UNIT PRICE ($)]]*InputData[[#This Row],[QUANTITY]]</f>
        <v>251.51999999999998</v>
      </c>
      <c r="G381" s="1" t="str">
        <f>VLOOKUP(InputData[[#This Row],[CUSTOMER NAME]],Country[],2,0)</f>
        <v>United Kingdom</v>
      </c>
      <c r="H381" s="1" t="str">
        <f>VLOOKUP(InputData[[#This Row],[CUSTOMER NAME]],Country[],3,0)</f>
        <v>Export</v>
      </c>
      <c r="I381" s="1" t="str">
        <f>TEXT(InputData[[#This Row],[DATE]],"mmm")</f>
        <v>Jun</v>
      </c>
      <c r="J381" s="1">
        <f>WEEKNUM(InputData[[#This Row],[DATE]])</f>
        <v>23</v>
      </c>
    </row>
    <row r="382" spans="1:10" x14ac:dyDescent="0.3">
      <c r="A382" s="3">
        <v>44352</v>
      </c>
      <c r="B382" s="6" t="s">
        <v>89</v>
      </c>
      <c r="C382" s="4" t="s">
        <v>35</v>
      </c>
      <c r="D382" s="5">
        <v>6.7</v>
      </c>
      <c r="E382" s="1">
        <v>10</v>
      </c>
      <c r="F382" s="1">
        <f>InputData[[#This Row],[UNIT PRICE ($)]]*InputData[[#This Row],[QUANTITY]]</f>
        <v>67</v>
      </c>
      <c r="G382" s="1" t="str">
        <f>VLOOKUP(InputData[[#This Row],[CUSTOMER NAME]],Country[],2,0)</f>
        <v>Mexico</v>
      </c>
      <c r="H382" s="1" t="str">
        <f>VLOOKUP(InputData[[#This Row],[CUSTOMER NAME]],Country[],3,0)</f>
        <v>Export</v>
      </c>
      <c r="I382" s="1" t="str">
        <f>TEXT(InputData[[#This Row],[DATE]],"mmm")</f>
        <v>Jun</v>
      </c>
      <c r="J382" s="1">
        <f>WEEKNUM(InputData[[#This Row],[DATE]])</f>
        <v>23</v>
      </c>
    </row>
    <row r="383" spans="1:10" x14ac:dyDescent="0.3">
      <c r="A383" s="3">
        <v>44353</v>
      </c>
      <c r="B383" s="6" t="s">
        <v>76</v>
      </c>
      <c r="C383" s="4" t="s">
        <v>33</v>
      </c>
      <c r="D383" s="5">
        <v>119.7</v>
      </c>
      <c r="E383" s="1">
        <v>6</v>
      </c>
      <c r="F383" s="1">
        <f>InputData[[#This Row],[UNIT PRICE ($)]]*InputData[[#This Row],[QUANTITY]]</f>
        <v>718.2</v>
      </c>
      <c r="G383" s="1" t="str">
        <f>VLOOKUP(InputData[[#This Row],[CUSTOMER NAME]],Country[],2,0)</f>
        <v>Saudi Arabia</v>
      </c>
      <c r="H383" s="1" t="str">
        <f>VLOOKUP(InputData[[#This Row],[CUSTOMER NAME]],Country[],3,0)</f>
        <v>Export</v>
      </c>
      <c r="I383" s="1" t="str">
        <f>TEXT(InputData[[#This Row],[DATE]],"mmm")</f>
        <v>Jun</v>
      </c>
      <c r="J383" s="1">
        <f>WEEKNUM(InputData[[#This Row],[DATE]])</f>
        <v>24</v>
      </c>
    </row>
    <row r="384" spans="1:10" x14ac:dyDescent="0.3">
      <c r="A384" s="3">
        <v>44353</v>
      </c>
      <c r="B384" s="6" t="s">
        <v>87</v>
      </c>
      <c r="C384" s="4" t="s">
        <v>1</v>
      </c>
      <c r="D384" s="5">
        <v>103.88</v>
      </c>
      <c r="E384" s="1">
        <v>33</v>
      </c>
      <c r="F384" s="1">
        <f>InputData[[#This Row],[UNIT PRICE ($)]]*InputData[[#This Row],[QUANTITY]]</f>
        <v>3428.04</v>
      </c>
      <c r="G384" s="1" t="str">
        <f>VLOOKUP(InputData[[#This Row],[CUSTOMER NAME]],Country[],2,0)</f>
        <v>France</v>
      </c>
      <c r="H384" s="1" t="str">
        <f>VLOOKUP(InputData[[#This Row],[CUSTOMER NAME]],Country[],3,0)</f>
        <v>Export</v>
      </c>
      <c r="I384" s="1" t="str">
        <f>TEXT(InputData[[#This Row],[DATE]],"mmm")</f>
        <v>Jun</v>
      </c>
      <c r="J384" s="1">
        <f>WEEKNUM(InputData[[#This Row],[DATE]])</f>
        <v>24</v>
      </c>
    </row>
    <row r="385" spans="1:10" x14ac:dyDescent="0.3">
      <c r="A385" s="3">
        <v>44355</v>
      </c>
      <c r="B385" s="6" t="s">
        <v>71</v>
      </c>
      <c r="C385" s="4" t="s">
        <v>28</v>
      </c>
      <c r="D385" s="5">
        <v>41.81</v>
      </c>
      <c r="E385" s="1">
        <v>11</v>
      </c>
      <c r="F385" s="1">
        <f>InputData[[#This Row],[UNIT PRICE ($)]]*InputData[[#This Row],[QUANTITY]]</f>
        <v>459.91</v>
      </c>
      <c r="G385" s="1" t="str">
        <f>VLOOKUP(InputData[[#This Row],[CUSTOMER NAME]],Country[],2,0)</f>
        <v>India</v>
      </c>
      <c r="H385" s="1" t="str">
        <f>VLOOKUP(InputData[[#This Row],[CUSTOMER NAME]],Country[],3,0)</f>
        <v>Central</v>
      </c>
      <c r="I385" s="1" t="str">
        <f>TEXT(InputData[[#This Row],[DATE]],"mmm")</f>
        <v>Jun</v>
      </c>
      <c r="J385" s="1">
        <f>WEEKNUM(InputData[[#This Row],[DATE]])</f>
        <v>24</v>
      </c>
    </row>
    <row r="386" spans="1:10" x14ac:dyDescent="0.3">
      <c r="A386" s="3">
        <v>44355</v>
      </c>
      <c r="B386" s="6" t="s">
        <v>82</v>
      </c>
      <c r="C386" s="4" t="s">
        <v>4</v>
      </c>
      <c r="D386" s="5">
        <v>48.84</v>
      </c>
      <c r="E386" s="1">
        <v>11</v>
      </c>
      <c r="F386" s="1">
        <f>InputData[[#This Row],[UNIT PRICE ($)]]*InputData[[#This Row],[QUANTITY]]</f>
        <v>537.24</v>
      </c>
      <c r="G386" s="1" t="str">
        <f>VLOOKUP(InputData[[#This Row],[CUSTOMER NAME]],Country[],2,0)</f>
        <v>India</v>
      </c>
      <c r="H386" s="1" t="str">
        <f>VLOOKUP(InputData[[#This Row],[CUSTOMER NAME]],Country[],3,0)</f>
        <v>Western</v>
      </c>
      <c r="I386" s="1" t="str">
        <f>TEXT(InputData[[#This Row],[DATE]],"mmm")</f>
        <v>Jun</v>
      </c>
      <c r="J386" s="1">
        <f>WEEKNUM(InputData[[#This Row],[DATE]])</f>
        <v>24</v>
      </c>
    </row>
    <row r="387" spans="1:10" x14ac:dyDescent="0.3">
      <c r="A387" s="3">
        <v>44356</v>
      </c>
      <c r="B387" s="6" t="s">
        <v>80</v>
      </c>
      <c r="C387" s="4" t="s">
        <v>1</v>
      </c>
      <c r="D387" s="5">
        <v>103.88</v>
      </c>
      <c r="E387" s="1">
        <v>7</v>
      </c>
      <c r="F387" s="1">
        <f>InputData[[#This Row],[UNIT PRICE ($)]]*InputData[[#This Row],[QUANTITY]]</f>
        <v>727.16</v>
      </c>
      <c r="G387" s="1" t="str">
        <f>VLOOKUP(InputData[[#This Row],[CUSTOMER NAME]],Country[],2,0)</f>
        <v>South Africa</v>
      </c>
      <c r="H387" s="1" t="str">
        <f>VLOOKUP(InputData[[#This Row],[CUSTOMER NAME]],Country[],3,0)</f>
        <v>Export</v>
      </c>
      <c r="I387" s="1" t="str">
        <f>TEXT(InputData[[#This Row],[DATE]],"mmm")</f>
        <v>Jun</v>
      </c>
      <c r="J387" s="1">
        <f>WEEKNUM(InputData[[#This Row],[DATE]])</f>
        <v>24</v>
      </c>
    </row>
    <row r="388" spans="1:10" x14ac:dyDescent="0.3">
      <c r="A388" s="3">
        <v>44356</v>
      </c>
      <c r="B388" s="6" t="s">
        <v>86</v>
      </c>
      <c r="C388" s="4" t="s">
        <v>40</v>
      </c>
      <c r="D388" s="5">
        <v>115.2</v>
      </c>
      <c r="E388" s="1">
        <v>32</v>
      </c>
      <c r="F388" s="1">
        <f>InputData[[#This Row],[UNIT PRICE ($)]]*InputData[[#This Row],[QUANTITY]]</f>
        <v>3686.4</v>
      </c>
      <c r="G388" s="1" t="str">
        <f>VLOOKUP(InputData[[#This Row],[CUSTOMER NAME]],Country[],2,0)</f>
        <v>India</v>
      </c>
      <c r="H388" s="1" t="str">
        <f>VLOOKUP(InputData[[#This Row],[CUSTOMER NAME]],Country[],3,0)</f>
        <v>South</v>
      </c>
      <c r="I388" s="1" t="str">
        <f>TEXT(InputData[[#This Row],[DATE]],"mmm")</f>
        <v>Jun</v>
      </c>
      <c r="J388" s="1">
        <f>WEEKNUM(InputData[[#This Row],[DATE]])</f>
        <v>24</v>
      </c>
    </row>
    <row r="389" spans="1:10" x14ac:dyDescent="0.3">
      <c r="A389" s="3">
        <v>44357</v>
      </c>
      <c r="B389" s="6" t="s">
        <v>61</v>
      </c>
      <c r="C389" s="4" t="s">
        <v>28</v>
      </c>
      <c r="D389" s="5">
        <v>41.81</v>
      </c>
      <c r="E389" s="1">
        <v>8</v>
      </c>
      <c r="F389" s="1">
        <f>InputData[[#This Row],[UNIT PRICE ($)]]*InputData[[#This Row],[QUANTITY]]</f>
        <v>334.48</v>
      </c>
      <c r="G389" s="1" t="str">
        <f>VLOOKUP(InputData[[#This Row],[CUSTOMER NAME]],Country[],2,0)</f>
        <v>Bangladesh</v>
      </c>
      <c r="H389" s="1" t="str">
        <f>VLOOKUP(InputData[[#This Row],[CUSTOMER NAME]],Country[],3,0)</f>
        <v>Export</v>
      </c>
      <c r="I389" s="1" t="str">
        <f>TEXT(InputData[[#This Row],[DATE]],"mmm")</f>
        <v>Jun</v>
      </c>
      <c r="J389" s="1">
        <f>WEEKNUM(InputData[[#This Row],[DATE]])</f>
        <v>24</v>
      </c>
    </row>
    <row r="390" spans="1:10" x14ac:dyDescent="0.3">
      <c r="A390" s="3">
        <v>44358</v>
      </c>
      <c r="B390" s="6" t="s">
        <v>110</v>
      </c>
      <c r="C390" s="4" t="s">
        <v>32</v>
      </c>
      <c r="D390" s="5">
        <v>117.48</v>
      </c>
      <c r="E390" s="1">
        <v>12</v>
      </c>
      <c r="F390" s="1">
        <f>InputData[[#This Row],[UNIT PRICE ($)]]*InputData[[#This Row],[QUANTITY]]</f>
        <v>1409.76</v>
      </c>
      <c r="G390" s="1" t="str">
        <f>VLOOKUP(InputData[[#This Row],[CUSTOMER NAME]],Country[],2,0)</f>
        <v>India</v>
      </c>
      <c r="H390" s="1" t="str">
        <f>VLOOKUP(InputData[[#This Row],[CUSTOMER NAME]],Country[],3,0)</f>
        <v>Western</v>
      </c>
      <c r="I390" s="1" t="str">
        <f>TEXT(InputData[[#This Row],[DATE]],"mmm")</f>
        <v>Jun</v>
      </c>
      <c r="J390" s="1">
        <f>WEEKNUM(InputData[[#This Row],[DATE]])</f>
        <v>24</v>
      </c>
    </row>
    <row r="391" spans="1:10" x14ac:dyDescent="0.3">
      <c r="A391" s="3">
        <v>44358</v>
      </c>
      <c r="B391" s="6" t="s">
        <v>110</v>
      </c>
      <c r="C391" s="4" t="s">
        <v>5</v>
      </c>
      <c r="D391" s="5">
        <v>155.61000000000001</v>
      </c>
      <c r="E391" s="1">
        <v>9</v>
      </c>
      <c r="F391" s="1">
        <f>InputData[[#This Row],[UNIT PRICE ($)]]*InputData[[#This Row],[QUANTITY]]</f>
        <v>1400.4900000000002</v>
      </c>
      <c r="G391" s="1" t="str">
        <f>VLOOKUP(InputData[[#This Row],[CUSTOMER NAME]],Country[],2,0)</f>
        <v>India</v>
      </c>
      <c r="H391" s="1" t="str">
        <f>VLOOKUP(InputData[[#This Row],[CUSTOMER NAME]],Country[],3,0)</f>
        <v>Western</v>
      </c>
      <c r="I391" s="1" t="str">
        <f>TEXT(InputData[[#This Row],[DATE]],"mmm")</f>
        <v>Jun</v>
      </c>
      <c r="J391" s="1">
        <f>WEEKNUM(InputData[[#This Row],[DATE]])</f>
        <v>24</v>
      </c>
    </row>
    <row r="392" spans="1:10" x14ac:dyDescent="0.3">
      <c r="A392" s="3">
        <v>44358</v>
      </c>
      <c r="B392" s="6" t="s">
        <v>74</v>
      </c>
      <c r="C392" s="4" t="s">
        <v>39</v>
      </c>
      <c r="D392" s="5">
        <v>42.55</v>
      </c>
      <c r="E392" s="1">
        <v>13</v>
      </c>
      <c r="F392" s="1">
        <f>InputData[[#This Row],[UNIT PRICE ($)]]*InputData[[#This Row],[QUANTITY]]</f>
        <v>553.15</v>
      </c>
      <c r="G392" s="1" t="str">
        <f>VLOOKUP(InputData[[#This Row],[CUSTOMER NAME]],Country[],2,0)</f>
        <v>Brazil</v>
      </c>
      <c r="H392" s="1" t="str">
        <f>VLOOKUP(InputData[[#This Row],[CUSTOMER NAME]],Country[],3,0)</f>
        <v>Export</v>
      </c>
      <c r="I392" s="1" t="str">
        <f>TEXT(InputData[[#This Row],[DATE]],"mmm")</f>
        <v>Jun</v>
      </c>
      <c r="J392" s="1">
        <f>WEEKNUM(InputData[[#This Row],[DATE]])</f>
        <v>24</v>
      </c>
    </row>
    <row r="393" spans="1:10" x14ac:dyDescent="0.3">
      <c r="A393" s="3">
        <v>44358</v>
      </c>
      <c r="B393" s="6" t="s">
        <v>85</v>
      </c>
      <c r="C393" s="4" t="s">
        <v>21</v>
      </c>
      <c r="D393" s="5">
        <v>162.54</v>
      </c>
      <c r="E393" s="1">
        <v>6</v>
      </c>
      <c r="F393" s="1">
        <f>InputData[[#This Row],[UNIT PRICE ($)]]*InputData[[#This Row],[QUANTITY]]</f>
        <v>975.24</v>
      </c>
      <c r="G393" s="1" t="str">
        <f>VLOOKUP(InputData[[#This Row],[CUSTOMER NAME]],Country[],2,0)</f>
        <v>India</v>
      </c>
      <c r="H393" s="1" t="str">
        <f>VLOOKUP(InputData[[#This Row],[CUSTOMER NAME]],Country[],3,0)</f>
        <v>Northeast</v>
      </c>
      <c r="I393" s="1" t="str">
        <f>TEXT(InputData[[#This Row],[DATE]],"mmm")</f>
        <v>Jun</v>
      </c>
      <c r="J393" s="1">
        <f>WEEKNUM(InputData[[#This Row],[DATE]])</f>
        <v>24</v>
      </c>
    </row>
    <row r="394" spans="1:10" x14ac:dyDescent="0.3">
      <c r="A394" s="3">
        <v>44359</v>
      </c>
      <c r="B394" s="6" t="s">
        <v>76</v>
      </c>
      <c r="C394" s="4" t="s">
        <v>41</v>
      </c>
      <c r="D394" s="5">
        <v>173.88</v>
      </c>
      <c r="E394" s="1">
        <v>6</v>
      </c>
      <c r="F394" s="1">
        <f>InputData[[#This Row],[UNIT PRICE ($)]]*InputData[[#This Row],[QUANTITY]]</f>
        <v>1043.28</v>
      </c>
      <c r="G394" s="1" t="str">
        <f>VLOOKUP(InputData[[#This Row],[CUSTOMER NAME]],Country[],2,0)</f>
        <v>Saudi Arabia</v>
      </c>
      <c r="H394" s="1" t="str">
        <f>VLOOKUP(InputData[[#This Row],[CUSTOMER NAME]],Country[],3,0)</f>
        <v>Export</v>
      </c>
      <c r="I394" s="1" t="str">
        <f>TEXT(InputData[[#This Row],[DATE]],"mmm")</f>
        <v>Jun</v>
      </c>
      <c r="J394" s="1">
        <f>WEEKNUM(InputData[[#This Row],[DATE]])</f>
        <v>24</v>
      </c>
    </row>
    <row r="395" spans="1:10" x14ac:dyDescent="0.3">
      <c r="A395" s="3">
        <v>44360</v>
      </c>
      <c r="B395" s="6" t="s">
        <v>65</v>
      </c>
      <c r="C395" s="4" t="s">
        <v>26</v>
      </c>
      <c r="D395" s="5">
        <v>24.66</v>
      </c>
      <c r="E395" s="1">
        <v>6</v>
      </c>
      <c r="F395" s="1">
        <f>InputData[[#This Row],[UNIT PRICE ($)]]*InputData[[#This Row],[QUANTITY]]</f>
        <v>147.96</v>
      </c>
      <c r="G395" s="1" t="str">
        <f>VLOOKUP(InputData[[#This Row],[CUSTOMER NAME]],Country[],2,0)</f>
        <v>Pakistan</v>
      </c>
      <c r="H395" s="1" t="str">
        <f>VLOOKUP(InputData[[#This Row],[CUSTOMER NAME]],Country[],3,0)</f>
        <v>Export</v>
      </c>
      <c r="I395" s="1" t="str">
        <f>TEXT(InputData[[#This Row],[DATE]],"mmm")</f>
        <v>Jun</v>
      </c>
      <c r="J395" s="1">
        <f>WEEKNUM(InputData[[#This Row],[DATE]])</f>
        <v>25</v>
      </c>
    </row>
    <row r="396" spans="1:10" x14ac:dyDescent="0.3">
      <c r="A396" s="3">
        <v>44360</v>
      </c>
      <c r="B396" s="6" t="s">
        <v>69</v>
      </c>
      <c r="C396" s="4" t="s">
        <v>15</v>
      </c>
      <c r="D396" s="5">
        <v>15.719999999999999</v>
      </c>
      <c r="E396" s="1">
        <v>3</v>
      </c>
      <c r="F396" s="1">
        <f>InputData[[#This Row],[UNIT PRICE ($)]]*InputData[[#This Row],[QUANTITY]]</f>
        <v>47.16</v>
      </c>
      <c r="G396" s="1" t="str">
        <f>VLOOKUP(InputData[[#This Row],[CUSTOMER NAME]],Country[],2,0)</f>
        <v>India</v>
      </c>
      <c r="H396" s="1" t="str">
        <f>VLOOKUP(InputData[[#This Row],[CUSTOMER NAME]],Country[],3,0)</f>
        <v>South</v>
      </c>
      <c r="I396" s="1" t="str">
        <f>TEXT(InputData[[#This Row],[DATE]],"mmm")</f>
        <v>Jun</v>
      </c>
      <c r="J396" s="1">
        <f>WEEKNUM(InputData[[#This Row],[DATE]])</f>
        <v>25</v>
      </c>
    </row>
    <row r="397" spans="1:10" x14ac:dyDescent="0.3">
      <c r="A397" s="3">
        <v>44360</v>
      </c>
      <c r="B397" s="6" t="s">
        <v>75</v>
      </c>
      <c r="C397" s="4" t="s">
        <v>22</v>
      </c>
      <c r="D397" s="5">
        <v>141.57</v>
      </c>
      <c r="E397" s="1">
        <v>20</v>
      </c>
      <c r="F397" s="1">
        <f>InputData[[#This Row],[UNIT PRICE ($)]]*InputData[[#This Row],[QUANTITY]]</f>
        <v>2831.3999999999996</v>
      </c>
      <c r="G397" s="1" t="str">
        <f>VLOOKUP(InputData[[#This Row],[CUSTOMER NAME]],Country[],2,0)</f>
        <v>Russia</v>
      </c>
      <c r="H397" s="1" t="str">
        <f>VLOOKUP(InputData[[#This Row],[CUSTOMER NAME]],Country[],3,0)</f>
        <v>Export</v>
      </c>
      <c r="I397" s="1" t="str">
        <f>TEXT(InputData[[#This Row],[DATE]],"mmm")</f>
        <v>Jun</v>
      </c>
      <c r="J397" s="1">
        <f>WEEKNUM(InputData[[#This Row],[DATE]])</f>
        <v>25</v>
      </c>
    </row>
    <row r="398" spans="1:10" x14ac:dyDescent="0.3">
      <c r="A398" s="3">
        <v>44360</v>
      </c>
      <c r="B398" s="6" t="s">
        <v>84</v>
      </c>
      <c r="C398" s="4" t="s">
        <v>35</v>
      </c>
      <c r="D398" s="5">
        <v>6.7</v>
      </c>
      <c r="E398" s="1">
        <v>2</v>
      </c>
      <c r="F398" s="1">
        <f>InputData[[#This Row],[UNIT PRICE ($)]]*InputData[[#This Row],[QUANTITY]]</f>
        <v>13.4</v>
      </c>
      <c r="G398" s="1" t="str">
        <f>VLOOKUP(InputData[[#This Row],[CUSTOMER NAME]],Country[],2,0)</f>
        <v>Ethiopia</v>
      </c>
      <c r="H398" s="1" t="str">
        <f>VLOOKUP(InputData[[#This Row],[CUSTOMER NAME]],Country[],3,0)</f>
        <v>Export</v>
      </c>
      <c r="I398" s="1" t="str">
        <f>TEXT(InputData[[#This Row],[DATE]],"mmm")</f>
        <v>Jun</v>
      </c>
      <c r="J398" s="1">
        <f>WEEKNUM(InputData[[#This Row],[DATE]])</f>
        <v>25</v>
      </c>
    </row>
    <row r="399" spans="1:10" x14ac:dyDescent="0.3">
      <c r="A399" s="3">
        <v>44361</v>
      </c>
      <c r="B399" s="6" t="s">
        <v>65</v>
      </c>
      <c r="C399" s="4" t="s">
        <v>25</v>
      </c>
      <c r="D399" s="5">
        <v>8.33</v>
      </c>
      <c r="E399" s="1">
        <v>10</v>
      </c>
      <c r="F399" s="1">
        <f>InputData[[#This Row],[UNIT PRICE ($)]]*InputData[[#This Row],[QUANTITY]]</f>
        <v>83.3</v>
      </c>
      <c r="G399" s="1" t="str">
        <f>VLOOKUP(InputData[[#This Row],[CUSTOMER NAME]],Country[],2,0)</f>
        <v>Pakistan</v>
      </c>
      <c r="H399" s="1" t="str">
        <f>VLOOKUP(InputData[[#This Row],[CUSTOMER NAME]],Country[],3,0)</f>
        <v>Export</v>
      </c>
      <c r="I399" s="1" t="str">
        <f>TEXT(InputData[[#This Row],[DATE]],"mmm")</f>
        <v>Jun</v>
      </c>
      <c r="J399" s="1">
        <f>WEEKNUM(InputData[[#This Row],[DATE]])</f>
        <v>25</v>
      </c>
    </row>
    <row r="400" spans="1:10" x14ac:dyDescent="0.3">
      <c r="A400" s="3">
        <v>44362</v>
      </c>
      <c r="B400" s="6" t="s">
        <v>89</v>
      </c>
      <c r="C400" s="4" t="s">
        <v>42</v>
      </c>
      <c r="D400" s="5">
        <v>162</v>
      </c>
      <c r="E400" s="1">
        <v>15</v>
      </c>
      <c r="F400" s="1">
        <f>InputData[[#This Row],[UNIT PRICE ($)]]*InputData[[#This Row],[QUANTITY]]</f>
        <v>2430</v>
      </c>
      <c r="G400" s="1" t="str">
        <f>VLOOKUP(InputData[[#This Row],[CUSTOMER NAME]],Country[],2,0)</f>
        <v>Mexico</v>
      </c>
      <c r="H400" s="1" t="str">
        <f>VLOOKUP(InputData[[#This Row],[CUSTOMER NAME]],Country[],3,0)</f>
        <v>Export</v>
      </c>
      <c r="I400" s="1" t="str">
        <f>TEXT(InputData[[#This Row],[DATE]],"mmm")</f>
        <v>Jun</v>
      </c>
      <c r="J400" s="1">
        <f>WEEKNUM(InputData[[#This Row],[DATE]])</f>
        <v>25</v>
      </c>
    </row>
    <row r="401" spans="1:10" x14ac:dyDescent="0.3">
      <c r="A401" s="3">
        <v>44363</v>
      </c>
      <c r="B401" s="6" t="s">
        <v>71</v>
      </c>
      <c r="C401" s="4" t="s">
        <v>19</v>
      </c>
      <c r="D401" s="5">
        <v>210</v>
      </c>
      <c r="E401" s="1">
        <v>5</v>
      </c>
      <c r="F401" s="1">
        <f>InputData[[#This Row],[UNIT PRICE ($)]]*InputData[[#This Row],[QUANTITY]]</f>
        <v>1050</v>
      </c>
      <c r="G401" s="1" t="str">
        <f>VLOOKUP(InputData[[#This Row],[CUSTOMER NAME]],Country[],2,0)</f>
        <v>India</v>
      </c>
      <c r="H401" s="1" t="str">
        <f>VLOOKUP(InputData[[#This Row],[CUSTOMER NAME]],Country[],3,0)</f>
        <v>Central</v>
      </c>
      <c r="I401" s="1" t="str">
        <f>TEXT(InputData[[#This Row],[DATE]],"mmm")</f>
        <v>Jun</v>
      </c>
      <c r="J401" s="1">
        <f>WEEKNUM(InputData[[#This Row],[DATE]])</f>
        <v>25</v>
      </c>
    </row>
    <row r="402" spans="1:10" x14ac:dyDescent="0.3">
      <c r="A402" s="3">
        <v>44363</v>
      </c>
      <c r="B402" s="6" t="s">
        <v>80</v>
      </c>
      <c r="C402" s="4" t="s">
        <v>39</v>
      </c>
      <c r="D402" s="5">
        <v>42.55</v>
      </c>
      <c r="E402" s="1">
        <v>11</v>
      </c>
      <c r="F402" s="1">
        <f>InputData[[#This Row],[UNIT PRICE ($)]]*InputData[[#This Row],[QUANTITY]]</f>
        <v>468.04999999999995</v>
      </c>
      <c r="G402" s="1" t="str">
        <f>VLOOKUP(InputData[[#This Row],[CUSTOMER NAME]],Country[],2,0)</f>
        <v>South Africa</v>
      </c>
      <c r="H402" s="1" t="str">
        <f>VLOOKUP(InputData[[#This Row],[CUSTOMER NAME]],Country[],3,0)</f>
        <v>Export</v>
      </c>
      <c r="I402" s="1" t="str">
        <f>TEXT(InputData[[#This Row],[DATE]],"mmm")</f>
        <v>Jun</v>
      </c>
      <c r="J402" s="1">
        <f>WEEKNUM(InputData[[#This Row],[DATE]])</f>
        <v>25</v>
      </c>
    </row>
    <row r="403" spans="1:10" x14ac:dyDescent="0.3">
      <c r="A403" s="3">
        <v>44363</v>
      </c>
      <c r="B403" s="6" t="s">
        <v>81</v>
      </c>
      <c r="C403" s="4" t="s">
        <v>15</v>
      </c>
      <c r="D403" s="5">
        <v>15.719999999999999</v>
      </c>
      <c r="E403" s="1">
        <v>12</v>
      </c>
      <c r="F403" s="1">
        <f>InputData[[#This Row],[UNIT PRICE ($)]]*InputData[[#This Row],[QUANTITY]]</f>
        <v>188.64</v>
      </c>
      <c r="G403" s="1" t="str">
        <f>VLOOKUP(InputData[[#This Row],[CUSTOMER NAME]],Country[],2,0)</f>
        <v>India</v>
      </c>
      <c r="H403" s="1" t="str">
        <f>VLOOKUP(InputData[[#This Row],[CUSTOMER NAME]],Country[],3,0)</f>
        <v>East</v>
      </c>
      <c r="I403" s="1" t="str">
        <f>TEXT(InputData[[#This Row],[DATE]],"mmm")</f>
        <v>Jun</v>
      </c>
      <c r="J403" s="1">
        <f>WEEKNUM(InputData[[#This Row],[DATE]])</f>
        <v>25</v>
      </c>
    </row>
    <row r="404" spans="1:10" x14ac:dyDescent="0.3">
      <c r="A404" s="3">
        <v>44363</v>
      </c>
      <c r="B404" s="6" t="s">
        <v>116</v>
      </c>
      <c r="C404" s="4" t="s">
        <v>29</v>
      </c>
      <c r="D404" s="5">
        <v>53.11</v>
      </c>
      <c r="E404" s="1">
        <v>15</v>
      </c>
      <c r="F404" s="1">
        <f>InputData[[#This Row],[UNIT PRICE ($)]]*InputData[[#This Row],[QUANTITY]]</f>
        <v>796.65</v>
      </c>
      <c r="G404" s="1" t="str">
        <f>VLOOKUP(InputData[[#This Row],[CUSTOMER NAME]],Country[],2,0)</f>
        <v>Germany</v>
      </c>
      <c r="H404" s="1" t="str">
        <f>VLOOKUP(InputData[[#This Row],[CUSTOMER NAME]],Country[],3,0)</f>
        <v>Export</v>
      </c>
      <c r="I404" s="1" t="str">
        <f>TEXT(InputData[[#This Row],[DATE]],"mmm")</f>
        <v>Jun</v>
      </c>
      <c r="J404" s="1">
        <f>WEEKNUM(InputData[[#This Row],[DATE]])</f>
        <v>25</v>
      </c>
    </row>
    <row r="405" spans="1:10" x14ac:dyDescent="0.3">
      <c r="A405" s="3">
        <v>44363</v>
      </c>
      <c r="B405" s="6" t="s">
        <v>89</v>
      </c>
      <c r="C405" s="4" t="s">
        <v>1</v>
      </c>
      <c r="D405" s="5">
        <v>103.88</v>
      </c>
      <c r="E405" s="1">
        <v>26</v>
      </c>
      <c r="F405" s="1">
        <f>InputData[[#This Row],[UNIT PRICE ($)]]*InputData[[#This Row],[QUANTITY]]</f>
        <v>2700.88</v>
      </c>
      <c r="G405" s="1" t="str">
        <f>VLOOKUP(InputData[[#This Row],[CUSTOMER NAME]],Country[],2,0)</f>
        <v>Mexico</v>
      </c>
      <c r="H405" s="1" t="str">
        <f>VLOOKUP(InputData[[#This Row],[CUSTOMER NAME]],Country[],3,0)</f>
        <v>Export</v>
      </c>
      <c r="I405" s="1" t="str">
        <f>TEXT(InputData[[#This Row],[DATE]],"mmm")</f>
        <v>Jun</v>
      </c>
      <c r="J405" s="1">
        <f>WEEKNUM(InputData[[#This Row],[DATE]])</f>
        <v>25</v>
      </c>
    </row>
    <row r="406" spans="1:10" x14ac:dyDescent="0.3">
      <c r="A406" s="3">
        <v>44364</v>
      </c>
      <c r="B406" s="6" t="s">
        <v>71</v>
      </c>
      <c r="C406" s="4" t="s">
        <v>16</v>
      </c>
      <c r="D406" s="5">
        <v>16.64</v>
      </c>
      <c r="E406" s="1">
        <v>38</v>
      </c>
      <c r="F406" s="1">
        <f>InputData[[#This Row],[UNIT PRICE ($)]]*InputData[[#This Row],[QUANTITY]]</f>
        <v>632.32000000000005</v>
      </c>
      <c r="G406" s="1" t="str">
        <f>VLOOKUP(InputData[[#This Row],[CUSTOMER NAME]],Country[],2,0)</f>
        <v>India</v>
      </c>
      <c r="H406" s="1" t="str">
        <f>VLOOKUP(InputData[[#This Row],[CUSTOMER NAME]],Country[],3,0)</f>
        <v>Central</v>
      </c>
      <c r="I406" s="1" t="str">
        <f>TEXT(InputData[[#This Row],[DATE]],"mmm")</f>
        <v>Jun</v>
      </c>
      <c r="J406" s="1">
        <f>WEEKNUM(InputData[[#This Row],[DATE]])</f>
        <v>25</v>
      </c>
    </row>
    <row r="407" spans="1:10" x14ac:dyDescent="0.3">
      <c r="A407" s="3">
        <v>44364</v>
      </c>
      <c r="B407" s="6" t="s">
        <v>116</v>
      </c>
      <c r="C407" s="4" t="s">
        <v>19</v>
      </c>
      <c r="D407" s="5">
        <v>210</v>
      </c>
      <c r="E407" s="1">
        <v>24</v>
      </c>
      <c r="F407" s="1">
        <f>InputData[[#This Row],[UNIT PRICE ($)]]*InputData[[#This Row],[QUANTITY]]</f>
        <v>5040</v>
      </c>
      <c r="G407" s="1" t="str">
        <f>VLOOKUP(InputData[[#This Row],[CUSTOMER NAME]],Country[],2,0)</f>
        <v>Germany</v>
      </c>
      <c r="H407" s="1" t="str">
        <f>VLOOKUP(InputData[[#This Row],[CUSTOMER NAME]],Country[],3,0)</f>
        <v>Export</v>
      </c>
      <c r="I407" s="1" t="str">
        <f>TEXT(InputData[[#This Row],[DATE]],"mmm")</f>
        <v>Jun</v>
      </c>
      <c r="J407" s="1">
        <f>WEEKNUM(InputData[[#This Row],[DATE]])</f>
        <v>25</v>
      </c>
    </row>
    <row r="408" spans="1:10" x14ac:dyDescent="0.3">
      <c r="A408" s="3">
        <v>44365</v>
      </c>
      <c r="B408" s="6" t="s">
        <v>110</v>
      </c>
      <c r="C408" s="4" t="s">
        <v>34</v>
      </c>
      <c r="D408" s="5">
        <v>58.3</v>
      </c>
      <c r="E408" s="1">
        <v>35</v>
      </c>
      <c r="F408" s="1">
        <f>InputData[[#This Row],[UNIT PRICE ($)]]*InputData[[#This Row],[QUANTITY]]</f>
        <v>2040.5</v>
      </c>
      <c r="G408" s="1" t="str">
        <f>VLOOKUP(InputData[[#This Row],[CUSTOMER NAME]],Country[],2,0)</f>
        <v>India</v>
      </c>
      <c r="H408" s="1" t="str">
        <f>VLOOKUP(InputData[[#This Row],[CUSTOMER NAME]],Country[],3,0)</f>
        <v>Western</v>
      </c>
      <c r="I408" s="1" t="str">
        <f>TEXT(InputData[[#This Row],[DATE]],"mmm")</f>
        <v>Jun</v>
      </c>
      <c r="J408" s="1">
        <f>WEEKNUM(InputData[[#This Row],[DATE]])</f>
        <v>25</v>
      </c>
    </row>
    <row r="409" spans="1:10" x14ac:dyDescent="0.3">
      <c r="A409" s="3">
        <v>44365</v>
      </c>
      <c r="B409" s="6" t="s">
        <v>70</v>
      </c>
      <c r="C409" s="4" t="s">
        <v>25</v>
      </c>
      <c r="D409" s="5">
        <v>8.33</v>
      </c>
      <c r="E409" s="1">
        <v>13</v>
      </c>
      <c r="F409" s="1">
        <f>InputData[[#This Row],[UNIT PRICE ($)]]*InputData[[#This Row],[QUANTITY]]</f>
        <v>108.29</v>
      </c>
      <c r="G409" s="1" t="str">
        <f>VLOOKUP(InputData[[#This Row],[CUSTOMER NAME]],Country[],2,0)</f>
        <v>Mexico</v>
      </c>
      <c r="H409" s="1" t="str">
        <f>VLOOKUP(InputData[[#This Row],[CUSTOMER NAME]],Country[],3,0)</f>
        <v>Export</v>
      </c>
      <c r="I409" s="1" t="str">
        <f>TEXT(InputData[[#This Row],[DATE]],"mmm")</f>
        <v>Jun</v>
      </c>
      <c r="J409" s="1">
        <f>WEEKNUM(InputData[[#This Row],[DATE]])</f>
        <v>25</v>
      </c>
    </row>
    <row r="410" spans="1:10" x14ac:dyDescent="0.3">
      <c r="A410" s="3">
        <v>44365</v>
      </c>
      <c r="B410" s="6" t="s">
        <v>79</v>
      </c>
      <c r="C410" s="4" t="s">
        <v>13</v>
      </c>
      <c r="D410" s="5">
        <v>122.08</v>
      </c>
      <c r="E410" s="1">
        <v>5</v>
      </c>
      <c r="F410" s="1">
        <f>InputData[[#This Row],[UNIT PRICE ($)]]*InputData[[#This Row],[QUANTITY]]</f>
        <v>610.4</v>
      </c>
      <c r="G410" s="1" t="str">
        <f>VLOOKUP(InputData[[#This Row],[CUSTOMER NAME]],Country[],2,0)</f>
        <v>United Kingdom</v>
      </c>
      <c r="H410" s="1" t="str">
        <f>VLOOKUP(InputData[[#This Row],[CUSTOMER NAME]],Country[],3,0)</f>
        <v>Export</v>
      </c>
      <c r="I410" s="1" t="str">
        <f>TEXT(InputData[[#This Row],[DATE]],"mmm")</f>
        <v>Jun</v>
      </c>
      <c r="J410" s="1">
        <f>WEEKNUM(InputData[[#This Row],[DATE]])</f>
        <v>25</v>
      </c>
    </row>
    <row r="411" spans="1:10" x14ac:dyDescent="0.3">
      <c r="A411" s="3">
        <v>44365</v>
      </c>
      <c r="B411" s="6" t="s">
        <v>80</v>
      </c>
      <c r="C411" s="4" t="s">
        <v>32</v>
      </c>
      <c r="D411" s="5">
        <v>117.48</v>
      </c>
      <c r="E411" s="1">
        <v>8</v>
      </c>
      <c r="F411" s="1">
        <f>InputData[[#This Row],[UNIT PRICE ($)]]*InputData[[#This Row],[QUANTITY]]</f>
        <v>939.84</v>
      </c>
      <c r="G411" s="1" t="str">
        <f>VLOOKUP(InputData[[#This Row],[CUSTOMER NAME]],Country[],2,0)</f>
        <v>South Africa</v>
      </c>
      <c r="H411" s="1" t="str">
        <f>VLOOKUP(InputData[[#This Row],[CUSTOMER NAME]],Country[],3,0)</f>
        <v>Export</v>
      </c>
      <c r="I411" s="1" t="str">
        <f>TEXT(InputData[[#This Row],[DATE]],"mmm")</f>
        <v>Jun</v>
      </c>
      <c r="J411" s="1">
        <f>WEEKNUM(InputData[[#This Row],[DATE]])</f>
        <v>25</v>
      </c>
    </row>
    <row r="412" spans="1:10" x14ac:dyDescent="0.3">
      <c r="A412" s="3">
        <v>44366</v>
      </c>
      <c r="B412" s="6" t="s">
        <v>68</v>
      </c>
      <c r="C412" s="4" t="s">
        <v>44</v>
      </c>
      <c r="D412" s="5">
        <v>82.08</v>
      </c>
      <c r="E412" s="1">
        <v>11</v>
      </c>
      <c r="F412" s="1">
        <f>InputData[[#This Row],[UNIT PRICE ($)]]*InputData[[#This Row],[QUANTITY]]</f>
        <v>902.88</v>
      </c>
      <c r="G412" s="1" t="str">
        <f>VLOOKUP(InputData[[#This Row],[CUSTOMER NAME]],Country[],2,0)</f>
        <v>Russia</v>
      </c>
      <c r="H412" s="1" t="str">
        <f>VLOOKUP(InputData[[#This Row],[CUSTOMER NAME]],Country[],3,0)</f>
        <v>Export</v>
      </c>
      <c r="I412" s="1" t="str">
        <f>TEXT(InputData[[#This Row],[DATE]],"mmm")</f>
        <v>Jun</v>
      </c>
      <c r="J412" s="1">
        <f>WEEKNUM(InputData[[#This Row],[DATE]])</f>
        <v>25</v>
      </c>
    </row>
    <row r="413" spans="1:10" x14ac:dyDescent="0.3">
      <c r="A413" s="3">
        <v>44366</v>
      </c>
      <c r="B413" s="6" t="s">
        <v>73</v>
      </c>
      <c r="C413" s="4" t="s">
        <v>2</v>
      </c>
      <c r="D413" s="5">
        <v>142.80000000000001</v>
      </c>
      <c r="E413" s="1">
        <v>8</v>
      </c>
      <c r="F413" s="1">
        <f>InputData[[#This Row],[UNIT PRICE ($)]]*InputData[[#This Row],[QUANTITY]]</f>
        <v>1142.4000000000001</v>
      </c>
      <c r="G413" s="1" t="str">
        <f>VLOOKUP(InputData[[#This Row],[CUSTOMER NAME]],Country[],2,0)</f>
        <v>India</v>
      </c>
      <c r="H413" s="1" t="str">
        <f>VLOOKUP(InputData[[#This Row],[CUSTOMER NAME]],Country[],3,0)</f>
        <v>East</v>
      </c>
      <c r="I413" s="1" t="str">
        <f>TEXT(InputData[[#This Row],[DATE]],"mmm")</f>
        <v>Jun</v>
      </c>
      <c r="J413" s="1">
        <f>WEEKNUM(InputData[[#This Row],[DATE]])</f>
        <v>25</v>
      </c>
    </row>
    <row r="414" spans="1:10" x14ac:dyDescent="0.3">
      <c r="A414" s="3">
        <v>44366</v>
      </c>
      <c r="B414" s="6" t="s">
        <v>76</v>
      </c>
      <c r="C414" s="4" t="s">
        <v>41</v>
      </c>
      <c r="D414" s="5">
        <v>173.88</v>
      </c>
      <c r="E414" s="1">
        <v>5</v>
      </c>
      <c r="F414" s="1">
        <f>InputData[[#This Row],[UNIT PRICE ($)]]*InputData[[#This Row],[QUANTITY]]</f>
        <v>869.4</v>
      </c>
      <c r="G414" s="1" t="str">
        <f>VLOOKUP(InputData[[#This Row],[CUSTOMER NAME]],Country[],2,0)</f>
        <v>Saudi Arabia</v>
      </c>
      <c r="H414" s="1" t="str">
        <f>VLOOKUP(InputData[[#This Row],[CUSTOMER NAME]],Country[],3,0)</f>
        <v>Export</v>
      </c>
      <c r="I414" s="1" t="str">
        <f>TEXT(InputData[[#This Row],[DATE]],"mmm")</f>
        <v>Jun</v>
      </c>
      <c r="J414" s="1">
        <f>WEEKNUM(InputData[[#This Row],[DATE]])</f>
        <v>25</v>
      </c>
    </row>
    <row r="415" spans="1:10" x14ac:dyDescent="0.3">
      <c r="A415" s="3">
        <v>44367</v>
      </c>
      <c r="B415" s="6" t="s">
        <v>65</v>
      </c>
      <c r="C415" s="4" t="s">
        <v>16</v>
      </c>
      <c r="D415" s="5">
        <v>16.64</v>
      </c>
      <c r="E415" s="1">
        <v>1</v>
      </c>
      <c r="F415" s="1">
        <f>InputData[[#This Row],[UNIT PRICE ($)]]*InputData[[#This Row],[QUANTITY]]</f>
        <v>16.64</v>
      </c>
      <c r="G415" s="1" t="str">
        <f>VLOOKUP(InputData[[#This Row],[CUSTOMER NAME]],Country[],2,0)</f>
        <v>Pakistan</v>
      </c>
      <c r="H415" s="1" t="str">
        <f>VLOOKUP(InputData[[#This Row],[CUSTOMER NAME]],Country[],3,0)</f>
        <v>Export</v>
      </c>
      <c r="I415" s="1" t="str">
        <f>TEXT(InputData[[#This Row],[DATE]],"mmm")</f>
        <v>Jun</v>
      </c>
      <c r="J415" s="1">
        <f>WEEKNUM(InputData[[#This Row],[DATE]])</f>
        <v>26</v>
      </c>
    </row>
    <row r="416" spans="1:10" x14ac:dyDescent="0.3">
      <c r="A416" s="3">
        <v>44367</v>
      </c>
      <c r="B416" s="6" t="s">
        <v>89</v>
      </c>
      <c r="C416" s="4" t="s">
        <v>11</v>
      </c>
      <c r="D416" s="5">
        <v>48.4</v>
      </c>
      <c r="E416" s="1">
        <v>30</v>
      </c>
      <c r="F416" s="1">
        <f>InputData[[#This Row],[UNIT PRICE ($)]]*InputData[[#This Row],[QUANTITY]]</f>
        <v>1452</v>
      </c>
      <c r="G416" s="1" t="str">
        <f>VLOOKUP(InputData[[#This Row],[CUSTOMER NAME]],Country[],2,0)</f>
        <v>Mexico</v>
      </c>
      <c r="H416" s="1" t="str">
        <f>VLOOKUP(InputData[[#This Row],[CUSTOMER NAME]],Country[],3,0)</f>
        <v>Export</v>
      </c>
      <c r="I416" s="1" t="str">
        <f>TEXT(InputData[[#This Row],[DATE]],"mmm")</f>
        <v>Jun</v>
      </c>
      <c r="J416" s="1">
        <f>WEEKNUM(InputData[[#This Row],[DATE]])</f>
        <v>26</v>
      </c>
    </row>
    <row r="417" spans="1:10" x14ac:dyDescent="0.3">
      <c r="A417" s="3">
        <v>44368</v>
      </c>
      <c r="B417" s="6" t="s">
        <v>110</v>
      </c>
      <c r="C417" s="4" t="s">
        <v>17</v>
      </c>
      <c r="D417" s="5">
        <v>156.78</v>
      </c>
      <c r="E417" s="1">
        <v>14</v>
      </c>
      <c r="F417" s="1">
        <f>InputData[[#This Row],[UNIT PRICE ($)]]*InputData[[#This Row],[QUANTITY]]</f>
        <v>2194.92</v>
      </c>
      <c r="G417" s="1" t="str">
        <f>VLOOKUP(InputData[[#This Row],[CUSTOMER NAME]],Country[],2,0)</f>
        <v>India</v>
      </c>
      <c r="H417" s="1" t="str">
        <f>VLOOKUP(InputData[[#This Row],[CUSTOMER NAME]],Country[],3,0)</f>
        <v>Western</v>
      </c>
      <c r="I417" s="1" t="str">
        <f>TEXT(InputData[[#This Row],[DATE]],"mmm")</f>
        <v>Jun</v>
      </c>
      <c r="J417" s="1">
        <f>WEEKNUM(InputData[[#This Row],[DATE]])</f>
        <v>26</v>
      </c>
    </row>
    <row r="418" spans="1:10" x14ac:dyDescent="0.3">
      <c r="A418" s="3">
        <v>44369</v>
      </c>
      <c r="B418" s="6" t="s">
        <v>60</v>
      </c>
      <c r="C418" s="4" t="s">
        <v>1</v>
      </c>
      <c r="D418" s="5">
        <v>103.88</v>
      </c>
      <c r="E418" s="1">
        <v>4</v>
      </c>
      <c r="F418" s="1">
        <f>InputData[[#This Row],[UNIT PRICE ($)]]*InputData[[#This Row],[QUANTITY]]</f>
        <v>415.52</v>
      </c>
      <c r="G418" s="1" t="str">
        <f>VLOOKUP(InputData[[#This Row],[CUSTOMER NAME]],Country[],2,0)</f>
        <v>Nigeria</v>
      </c>
      <c r="H418" s="1" t="str">
        <f>VLOOKUP(InputData[[#This Row],[CUSTOMER NAME]],Country[],3,0)</f>
        <v>Export</v>
      </c>
      <c r="I418" s="1" t="str">
        <f>TEXT(InputData[[#This Row],[DATE]],"mmm")</f>
        <v>Jun</v>
      </c>
      <c r="J418" s="1">
        <f>WEEKNUM(InputData[[#This Row],[DATE]])</f>
        <v>26</v>
      </c>
    </row>
    <row r="419" spans="1:10" x14ac:dyDescent="0.3">
      <c r="A419" s="3">
        <v>44369</v>
      </c>
      <c r="B419" s="6" t="s">
        <v>67</v>
      </c>
      <c r="C419" s="4" t="s">
        <v>40</v>
      </c>
      <c r="D419" s="5">
        <v>115.2</v>
      </c>
      <c r="E419" s="1">
        <v>10</v>
      </c>
      <c r="F419" s="1">
        <f>InputData[[#This Row],[UNIT PRICE ($)]]*InputData[[#This Row],[QUANTITY]]</f>
        <v>1152</v>
      </c>
      <c r="G419" s="1" t="str">
        <f>VLOOKUP(InputData[[#This Row],[CUSTOMER NAME]],Country[],2,0)</f>
        <v>United Kingdom</v>
      </c>
      <c r="H419" s="1" t="str">
        <f>VLOOKUP(InputData[[#This Row],[CUSTOMER NAME]],Country[],3,0)</f>
        <v>Export</v>
      </c>
      <c r="I419" s="1" t="str">
        <f>TEXT(InputData[[#This Row],[DATE]],"mmm")</f>
        <v>Jun</v>
      </c>
      <c r="J419" s="1">
        <f>WEEKNUM(InputData[[#This Row],[DATE]])</f>
        <v>26</v>
      </c>
    </row>
    <row r="420" spans="1:10" x14ac:dyDescent="0.3">
      <c r="A420" s="3">
        <v>44370</v>
      </c>
      <c r="B420" s="6" t="s">
        <v>74</v>
      </c>
      <c r="C420" s="4" t="s">
        <v>16</v>
      </c>
      <c r="D420" s="5">
        <v>16.64</v>
      </c>
      <c r="E420" s="1">
        <v>4</v>
      </c>
      <c r="F420" s="1">
        <f>InputData[[#This Row],[UNIT PRICE ($)]]*InputData[[#This Row],[QUANTITY]]</f>
        <v>66.56</v>
      </c>
      <c r="G420" s="1" t="str">
        <f>VLOOKUP(InputData[[#This Row],[CUSTOMER NAME]],Country[],2,0)</f>
        <v>Brazil</v>
      </c>
      <c r="H420" s="1" t="str">
        <f>VLOOKUP(InputData[[#This Row],[CUSTOMER NAME]],Country[],3,0)</f>
        <v>Export</v>
      </c>
      <c r="I420" s="1" t="str">
        <f>TEXT(InputData[[#This Row],[DATE]],"mmm")</f>
        <v>Jun</v>
      </c>
      <c r="J420" s="1">
        <f>WEEKNUM(InputData[[#This Row],[DATE]])</f>
        <v>26</v>
      </c>
    </row>
    <row r="421" spans="1:10" x14ac:dyDescent="0.3">
      <c r="A421" s="3">
        <v>44370</v>
      </c>
      <c r="B421" s="6" t="s">
        <v>84</v>
      </c>
      <c r="C421" s="4" t="s">
        <v>8</v>
      </c>
      <c r="D421" s="5">
        <v>94.62</v>
      </c>
      <c r="E421" s="1">
        <v>22</v>
      </c>
      <c r="F421" s="1">
        <f>InputData[[#This Row],[UNIT PRICE ($)]]*InputData[[#This Row],[QUANTITY]]</f>
        <v>2081.6400000000003</v>
      </c>
      <c r="G421" s="1" t="str">
        <f>VLOOKUP(InputData[[#This Row],[CUSTOMER NAME]],Country[],2,0)</f>
        <v>Ethiopia</v>
      </c>
      <c r="H421" s="1" t="str">
        <f>VLOOKUP(InputData[[#This Row],[CUSTOMER NAME]],Country[],3,0)</f>
        <v>Export</v>
      </c>
      <c r="I421" s="1" t="str">
        <f>TEXT(InputData[[#This Row],[DATE]],"mmm")</f>
        <v>Jun</v>
      </c>
      <c r="J421" s="1">
        <f>WEEKNUM(InputData[[#This Row],[DATE]])</f>
        <v>26</v>
      </c>
    </row>
    <row r="422" spans="1:10" x14ac:dyDescent="0.3">
      <c r="A422" s="3">
        <v>44370</v>
      </c>
      <c r="B422" s="6" t="s">
        <v>89</v>
      </c>
      <c r="C422" s="4" t="s">
        <v>4</v>
      </c>
      <c r="D422" s="5">
        <v>48.84</v>
      </c>
      <c r="E422" s="1">
        <v>8</v>
      </c>
      <c r="F422" s="1">
        <f>InputData[[#This Row],[UNIT PRICE ($)]]*InputData[[#This Row],[QUANTITY]]</f>
        <v>390.72</v>
      </c>
      <c r="G422" s="1" t="str">
        <f>VLOOKUP(InputData[[#This Row],[CUSTOMER NAME]],Country[],2,0)</f>
        <v>Mexico</v>
      </c>
      <c r="H422" s="1" t="str">
        <f>VLOOKUP(InputData[[#This Row],[CUSTOMER NAME]],Country[],3,0)</f>
        <v>Export</v>
      </c>
      <c r="I422" s="1" t="str">
        <f>TEXT(InputData[[#This Row],[DATE]],"mmm")</f>
        <v>Jun</v>
      </c>
      <c r="J422" s="1">
        <f>WEEKNUM(InputData[[#This Row],[DATE]])</f>
        <v>26</v>
      </c>
    </row>
    <row r="423" spans="1:10" x14ac:dyDescent="0.3">
      <c r="A423" s="3">
        <v>44371</v>
      </c>
      <c r="B423" s="6" t="s">
        <v>70</v>
      </c>
      <c r="C423" s="4" t="s">
        <v>40</v>
      </c>
      <c r="D423" s="5">
        <v>115.2</v>
      </c>
      <c r="E423" s="1">
        <v>10</v>
      </c>
      <c r="F423" s="1">
        <f>InputData[[#This Row],[UNIT PRICE ($)]]*InputData[[#This Row],[QUANTITY]]</f>
        <v>1152</v>
      </c>
      <c r="G423" s="1" t="str">
        <f>VLOOKUP(InputData[[#This Row],[CUSTOMER NAME]],Country[],2,0)</f>
        <v>Mexico</v>
      </c>
      <c r="H423" s="1" t="str">
        <f>VLOOKUP(InputData[[#This Row],[CUSTOMER NAME]],Country[],3,0)</f>
        <v>Export</v>
      </c>
      <c r="I423" s="1" t="str">
        <f>TEXT(InputData[[#This Row],[DATE]],"mmm")</f>
        <v>Jun</v>
      </c>
      <c r="J423" s="1">
        <f>WEEKNUM(InputData[[#This Row],[DATE]])</f>
        <v>26</v>
      </c>
    </row>
    <row r="424" spans="1:10" x14ac:dyDescent="0.3">
      <c r="A424" s="3">
        <v>44371</v>
      </c>
      <c r="B424" s="6" t="s">
        <v>71</v>
      </c>
      <c r="C424" s="4" t="s">
        <v>11</v>
      </c>
      <c r="D424" s="5">
        <v>48.4</v>
      </c>
      <c r="E424" s="1">
        <v>13</v>
      </c>
      <c r="F424" s="1">
        <f>InputData[[#This Row],[UNIT PRICE ($)]]*InputData[[#This Row],[QUANTITY]]</f>
        <v>629.19999999999993</v>
      </c>
      <c r="G424" s="1" t="str">
        <f>VLOOKUP(InputData[[#This Row],[CUSTOMER NAME]],Country[],2,0)</f>
        <v>India</v>
      </c>
      <c r="H424" s="1" t="str">
        <f>VLOOKUP(InputData[[#This Row],[CUSTOMER NAME]],Country[],3,0)</f>
        <v>Central</v>
      </c>
      <c r="I424" s="1" t="str">
        <f>TEXT(InputData[[#This Row],[DATE]],"mmm")</f>
        <v>Jun</v>
      </c>
      <c r="J424" s="1">
        <f>WEEKNUM(InputData[[#This Row],[DATE]])</f>
        <v>26</v>
      </c>
    </row>
    <row r="425" spans="1:10" x14ac:dyDescent="0.3">
      <c r="A425" s="3">
        <v>44371</v>
      </c>
      <c r="B425" s="6" t="s">
        <v>81</v>
      </c>
      <c r="C425" s="4" t="s">
        <v>20</v>
      </c>
      <c r="D425" s="5">
        <v>76.25</v>
      </c>
      <c r="E425" s="1">
        <v>23</v>
      </c>
      <c r="F425" s="1">
        <f>InputData[[#This Row],[UNIT PRICE ($)]]*InputData[[#This Row],[QUANTITY]]</f>
        <v>1753.75</v>
      </c>
      <c r="G425" s="1" t="str">
        <f>VLOOKUP(InputData[[#This Row],[CUSTOMER NAME]],Country[],2,0)</f>
        <v>India</v>
      </c>
      <c r="H425" s="1" t="str">
        <f>VLOOKUP(InputData[[#This Row],[CUSTOMER NAME]],Country[],3,0)</f>
        <v>East</v>
      </c>
      <c r="I425" s="1" t="str">
        <f>TEXT(InputData[[#This Row],[DATE]],"mmm")</f>
        <v>Jun</v>
      </c>
      <c r="J425" s="1">
        <f>WEEKNUM(InputData[[#This Row],[DATE]])</f>
        <v>26</v>
      </c>
    </row>
    <row r="426" spans="1:10" x14ac:dyDescent="0.3">
      <c r="A426" s="3">
        <v>44371</v>
      </c>
      <c r="B426" s="6" t="s">
        <v>87</v>
      </c>
      <c r="C426" s="4" t="s">
        <v>18</v>
      </c>
      <c r="D426" s="5">
        <v>49.21</v>
      </c>
      <c r="E426" s="1">
        <v>7</v>
      </c>
      <c r="F426" s="1">
        <f>InputData[[#This Row],[UNIT PRICE ($)]]*InputData[[#This Row],[QUANTITY]]</f>
        <v>344.47</v>
      </c>
      <c r="G426" s="1" t="str">
        <f>VLOOKUP(InputData[[#This Row],[CUSTOMER NAME]],Country[],2,0)</f>
        <v>France</v>
      </c>
      <c r="H426" s="1" t="str">
        <f>VLOOKUP(InputData[[#This Row],[CUSTOMER NAME]],Country[],3,0)</f>
        <v>Export</v>
      </c>
      <c r="I426" s="1" t="str">
        <f>TEXT(InputData[[#This Row],[DATE]],"mmm")</f>
        <v>Jun</v>
      </c>
      <c r="J426" s="1">
        <f>WEEKNUM(InputData[[#This Row],[DATE]])</f>
        <v>26</v>
      </c>
    </row>
    <row r="427" spans="1:10" x14ac:dyDescent="0.3">
      <c r="A427" s="3">
        <v>44372</v>
      </c>
      <c r="B427" s="6" t="s">
        <v>71</v>
      </c>
      <c r="C427" s="4" t="s">
        <v>12</v>
      </c>
      <c r="D427" s="5">
        <v>94.17</v>
      </c>
      <c r="E427" s="1">
        <v>7</v>
      </c>
      <c r="F427" s="1">
        <f>InputData[[#This Row],[UNIT PRICE ($)]]*InputData[[#This Row],[QUANTITY]]</f>
        <v>659.19</v>
      </c>
      <c r="G427" s="1" t="str">
        <f>VLOOKUP(InputData[[#This Row],[CUSTOMER NAME]],Country[],2,0)</f>
        <v>India</v>
      </c>
      <c r="H427" s="1" t="str">
        <f>VLOOKUP(InputData[[#This Row],[CUSTOMER NAME]],Country[],3,0)</f>
        <v>Central</v>
      </c>
      <c r="I427" s="1" t="str">
        <f>TEXT(InputData[[#This Row],[DATE]],"mmm")</f>
        <v>Jun</v>
      </c>
      <c r="J427" s="1">
        <f>WEEKNUM(InputData[[#This Row],[DATE]])</f>
        <v>26</v>
      </c>
    </row>
    <row r="428" spans="1:10" x14ac:dyDescent="0.3">
      <c r="A428" s="3">
        <v>44373</v>
      </c>
      <c r="B428" s="6" t="s">
        <v>65</v>
      </c>
      <c r="C428" s="4" t="s">
        <v>43</v>
      </c>
      <c r="D428" s="5">
        <v>83.08</v>
      </c>
      <c r="E428" s="1">
        <v>12</v>
      </c>
      <c r="F428" s="1">
        <f>InputData[[#This Row],[UNIT PRICE ($)]]*InputData[[#This Row],[QUANTITY]]</f>
        <v>996.96</v>
      </c>
      <c r="G428" s="1" t="str">
        <f>VLOOKUP(InputData[[#This Row],[CUSTOMER NAME]],Country[],2,0)</f>
        <v>Pakistan</v>
      </c>
      <c r="H428" s="1" t="str">
        <f>VLOOKUP(InputData[[#This Row],[CUSTOMER NAME]],Country[],3,0)</f>
        <v>Export</v>
      </c>
      <c r="I428" s="1" t="str">
        <f>TEXT(InputData[[#This Row],[DATE]],"mmm")</f>
        <v>Jun</v>
      </c>
      <c r="J428" s="1">
        <f>WEEKNUM(InputData[[#This Row],[DATE]])</f>
        <v>26</v>
      </c>
    </row>
    <row r="429" spans="1:10" x14ac:dyDescent="0.3">
      <c r="A429" s="3">
        <v>44373</v>
      </c>
      <c r="B429" s="6" t="s">
        <v>85</v>
      </c>
      <c r="C429" s="4" t="s">
        <v>9</v>
      </c>
      <c r="D429" s="5">
        <v>7.8599999999999994</v>
      </c>
      <c r="E429" s="1">
        <v>7</v>
      </c>
      <c r="F429" s="1">
        <f>InputData[[#This Row],[UNIT PRICE ($)]]*InputData[[#This Row],[QUANTITY]]</f>
        <v>55.019999999999996</v>
      </c>
      <c r="G429" s="1" t="str">
        <f>VLOOKUP(InputData[[#This Row],[CUSTOMER NAME]],Country[],2,0)</f>
        <v>India</v>
      </c>
      <c r="H429" s="1" t="str">
        <f>VLOOKUP(InputData[[#This Row],[CUSTOMER NAME]],Country[],3,0)</f>
        <v>Northeast</v>
      </c>
      <c r="I429" s="1" t="str">
        <f>TEXT(InputData[[#This Row],[DATE]],"mmm")</f>
        <v>Jun</v>
      </c>
      <c r="J429" s="1">
        <f>WEEKNUM(InputData[[#This Row],[DATE]])</f>
        <v>26</v>
      </c>
    </row>
    <row r="430" spans="1:10" x14ac:dyDescent="0.3">
      <c r="A430" s="3">
        <v>44373</v>
      </c>
      <c r="B430" s="6" t="s">
        <v>89</v>
      </c>
      <c r="C430" s="4" t="s">
        <v>34</v>
      </c>
      <c r="D430" s="5">
        <v>58.3</v>
      </c>
      <c r="E430" s="1">
        <v>4</v>
      </c>
      <c r="F430" s="1">
        <f>InputData[[#This Row],[UNIT PRICE ($)]]*InputData[[#This Row],[QUANTITY]]</f>
        <v>233.2</v>
      </c>
      <c r="G430" s="1" t="str">
        <f>VLOOKUP(InputData[[#This Row],[CUSTOMER NAME]],Country[],2,0)</f>
        <v>Mexico</v>
      </c>
      <c r="H430" s="1" t="str">
        <f>VLOOKUP(InputData[[#This Row],[CUSTOMER NAME]],Country[],3,0)</f>
        <v>Export</v>
      </c>
      <c r="I430" s="1" t="str">
        <f>TEXT(InputData[[#This Row],[DATE]],"mmm")</f>
        <v>Jun</v>
      </c>
      <c r="J430" s="1">
        <f>WEEKNUM(InputData[[#This Row],[DATE]])</f>
        <v>26</v>
      </c>
    </row>
    <row r="431" spans="1:10" x14ac:dyDescent="0.3">
      <c r="A431" s="3">
        <v>44374</v>
      </c>
      <c r="B431" s="6" t="s">
        <v>87</v>
      </c>
      <c r="C431" s="4" t="s">
        <v>5</v>
      </c>
      <c r="D431" s="5">
        <v>155.61000000000001</v>
      </c>
      <c r="E431" s="1">
        <v>11</v>
      </c>
      <c r="F431" s="1">
        <f>InputData[[#This Row],[UNIT PRICE ($)]]*InputData[[#This Row],[QUANTITY]]</f>
        <v>1711.71</v>
      </c>
      <c r="G431" s="1" t="str">
        <f>VLOOKUP(InputData[[#This Row],[CUSTOMER NAME]],Country[],2,0)</f>
        <v>France</v>
      </c>
      <c r="H431" s="1" t="str">
        <f>VLOOKUP(InputData[[#This Row],[CUSTOMER NAME]],Country[],3,0)</f>
        <v>Export</v>
      </c>
      <c r="I431" s="1" t="str">
        <f>TEXT(InputData[[#This Row],[DATE]],"mmm")</f>
        <v>Jun</v>
      </c>
      <c r="J431" s="1">
        <f>WEEKNUM(InputData[[#This Row],[DATE]])</f>
        <v>27</v>
      </c>
    </row>
    <row r="432" spans="1:10" x14ac:dyDescent="0.3">
      <c r="A432" s="3">
        <v>44375</v>
      </c>
      <c r="B432" s="6" t="s">
        <v>65</v>
      </c>
      <c r="C432" s="4" t="s">
        <v>21</v>
      </c>
      <c r="D432" s="5">
        <v>162.54</v>
      </c>
      <c r="E432" s="1">
        <v>2</v>
      </c>
      <c r="F432" s="1">
        <f>InputData[[#This Row],[UNIT PRICE ($)]]*InputData[[#This Row],[QUANTITY]]</f>
        <v>325.08</v>
      </c>
      <c r="G432" s="1" t="str">
        <f>VLOOKUP(InputData[[#This Row],[CUSTOMER NAME]],Country[],2,0)</f>
        <v>Pakistan</v>
      </c>
      <c r="H432" s="1" t="str">
        <f>VLOOKUP(InputData[[#This Row],[CUSTOMER NAME]],Country[],3,0)</f>
        <v>Export</v>
      </c>
      <c r="I432" s="1" t="str">
        <f>TEXT(InputData[[#This Row],[DATE]],"mmm")</f>
        <v>Jun</v>
      </c>
      <c r="J432" s="1">
        <f>WEEKNUM(InputData[[#This Row],[DATE]])</f>
        <v>27</v>
      </c>
    </row>
    <row r="433" spans="1:10" x14ac:dyDescent="0.3">
      <c r="A433" s="3">
        <v>44375</v>
      </c>
      <c r="B433" s="6" t="s">
        <v>78</v>
      </c>
      <c r="C433" s="4" t="s">
        <v>35</v>
      </c>
      <c r="D433" s="5">
        <v>6.7</v>
      </c>
      <c r="E433" s="1">
        <v>7</v>
      </c>
      <c r="F433" s="1">
        <f>InputData[[#This Row],[UNIT PRICE ($)]]*InputData[[#This Row],[QUANTITY]]</f>
        <v>46.9</v>
      </c>
      <c r="G433" s="1" t="str">
        <f>VLOOKUP(InputData[[#This Row],[CUSTOMER NAME]],Country[],2,0)</f>
        <v>India</v>
      </c>
      <c r="H433" s="1" t="str">
        <f>VLOOKUP(InputData[[#This Row],[CUSTOMER NAME]],Country[],3,0)</f>
        <v>Central</v>
      </c>
      <c r="I433" s="1" t="str">
        <f>TEXT(InputData[[#This Row],[DATE]],"mmm")</f>
        <v>Jun</v>
      </c>
      <c r="J433" s="1">
        <f>WEEKNUM(InputData[[#This Row],[DATE]])</f>
        <v>27</v>
      </c>
    </row>
    <row r="434" spans="1:10" x14ac:dyDescent="0.3">
      <c r="A434" s="3">
        <v>44376</v>
      </c>
      <c r="B434" s="6" t="s">
        <v>76</v>
      </c>
      <c r="C434" s="4" t="s">
        <v>14</v>
      </c>
      <c r="D434" s="5">
        <v>146.72</v>
      </c>
      <c r="E434" s="1">
        <v>4</v>
      </c>
      <c r="F434" s="1">
        <f>InputData[[#This Row],[UNIT PRICE ($)]]*InputData[[#This Row],[QUANTITY]]</f>
        <v>586.88</v>
      </c>
      <c r="G434" s="1" t="str">
        <f>VLOOKUP(InputData[[#This Row],[CUSTOMER NAME]],Country[],2,0)</f>
        <v>Saudi Arabia</v>
      </c>
      <c r="H434" s="1" t="str">
        <f>VLOOKUP(InputData[[#This Row],[CUSTOMER NAME]],Country[],3,0)</f>
        <v>Export</v>
      </c>
      <c r="I434" s="1" t="str">
        <f>TEXT(InputData[[#This Row],[DATE]],"mmm")</f>
        <v>Jun</v>
      </c>
      <c r="J434" s="1">
        <f>WEEKNUM(InputData[[#This Row],[DATE]])</f>
        <v>27</v>
      </c>
    </row>
    <row r="435" spans="1:10" x14ac:dyDescent="0.3">
      <c r="A435" s="3">
        <v>44377</v>
      </c>
      <c r="B435" s="6" t="s">
        <v>73</v>
      </c>
      <c r="C435" s="4" t="s">
        <v>43</v>
      </c>
      <c r="D435" s="5">
        <v>83.08</v>
      </c>
      <c r="E435" s="1">
        <v>8</v>
      </c>
      <c r="F435" s="1">
        <f>InputData[[#This Row],[UNIT PRICE ($)]]*InputData[[#This Row],[QUANTITY]]</f>
        <v>664.64</v>
      </c>
      <c r="G435" s="1" t="str">
        <f>VLOOKUP(InputData[[#This Row],[CUSTOMER NAME]],Country[],2,0)</f>
        <v>India</v>
      </c>
      <c r="H435" s="1" t="str">
        <f>VLOOKUP(InputData[[#This Row],[CUSTOMER NAME]],Country[],3,0)</f>
        <v>East</v>
      </c>
      <c r="I435" s="1" t="str">
        <f>TEXT(InputData[[#This Row],[DATE]],"mmm")</f>
        <v>Jun</v>
      </c>
      <c r="J435" s="1">
        <f>WEEKNUM(InputData[[#This Row],[DATE]])</f>
        <v>27</v>
      </c>
    </row>
    <row r="436" spans="1:10" x14ac:dyDescent="0.3">
      <c r="A436" s="3">
        <v>44378</v>
      </c>
      <c r="B436" s="6" t="s">
        <v>60</v>
      </c>
      <c r="C436" s="4" t="s">
        <v>5</v>
      </c>
      <c r="D436" s="5">
        <v>155.61000000000001</v>
      </c>
      <c r="E436" s="1">
        <v>11</v>
      </c>
      <c r="F436" s="1">
        <f>InputData[[#This Row],[UNIT PRICE ($)]]*InputData[[#This Row],[QUANTITY]]</f>
        <v>1711.71</v>
      </c>
      <c r="G436" s="1" t="str">
        <f>VLOOKUP(InputData[[#This Row],[CUSTOMER NAME]],Country[],2,0)</f>
        <v>Nigeria</v>
      </c>
      <c r="H436" s="1" t="str">
        <f>VLOOKUP(InputData[[#This Row],[CUSTOMER NAME]],Country[],3,0)</f>
        <v>Export</v>
      </c>
      <c r="I436" s="1" t="str">
        <f>TEXT(InputData[[#This Row],[DATE]],"mmm")</f>
        <v>Jul</v>
      </c>
      <c r="J436" s="1">
        <f>WEEKNUM(InputData[[#This Row],[DATE]])</f>
        <v>27</v>
      </c>
    </row>
    <row r="437" spans="1:10" x14ac:dyDescent="0.3">
      <c r="A437" s="3">
        <v>44378</v>
      </c>
      <c r="B437" s="6" t="s">
        <v>89</v>
      </c>
      <c r="C437" s="4" t="s">
        <v>40</v>
      </c>
      <c r="D437" s="5">
        <v>115.2</v>
      </c>
      <c r="E437" s="1">
        <v>22</v>
      </c>
      <c r="F437" s="1">
        <f>InputData[[#This Row],[UNIT PRICE ($)]]*InputData[[#This Row],[QUANTITY]]</f>
        <v>2534.4</v>
      </c>
      <c r="G437" s="1" t="str">
        <f>VLOOKUP(InputData[[#This Row],[CUSTOMER NAME]],Country[],2,0)</f>
        <v>Mexico</v>
      </c>
      <c r="H437" s="1" t="str">
        <f>VLOOKUP(InputData[[#This Row],[CUSTOMER NAME]],Country[],3,0)</f>
        <v>Export</v>
      </c>
      <c r="I437" s="1" t="str">
        <f>TEXT(InputData[[#This Row],[DATE]],"mmm")</f>
        <v>Jul</v>
      </c>
      <c r="J437" s="1">
        <f>WEEKNUM(InputData[[#This Row],[DATE]])</f>
        <v>27</v>
      </c>
    </row>
    <row r="438" spans="1:10" x14ac:dyDescent="0.3">
      <c r="A438" s="3">
        <v>44379</v>
      </c>
      <c r="B438" s="6" t="s">
        <v>68</v>
      </c>
      <c r="C438" s="4" t="s">
        <v>10</v>
      </c>
      <c r="D438" s="5">
        <v>164.28</v>
      </c>
      <c r="E438" s="1">
        <v>11</v>
      </c>
      <c r="F438" s="1">
        <f>InputData[[#This Row],[UNIT PRICE ($)]]*InputData[[#This Row],[QUANTITY]]</f>
        <v>1807.08</v>
      </c>
      <c r="G438" s="1" t="str">
        <f>VLOOKUP(InputData[[#This Row],[CUSTOMER NAME]],Country[],2,0)</f>
        <v>Russia</v>
      </c>
      <c r="H438" s="1" t="str">
        <f>VLOOKUP(InputData[[#This Row],[CUSTOMER NAME]],Country[],3,0)</f>
        <v>Export</v>
      </c>
      <c r="I438" s="1" t="str">
        <f>TEXT(InputData[[#This Row],[DATE]],"mmm")</f>
        <v>Jul</v>
      </c>
      <c r="J438" s="1">
        <f>WEEKNUM(InputData[[#This Row],[DATE]])</f>
        <v>27</v>
      </c>
    </row>
    <row r="439" spans="1:10" x14ac:dyDescent="0.3">
      <c r="A439" s="3">
        <v>44379</v>
      </c>
      <c r="B439" s="6" t="s">
        <v>112</v>
      </c>
      <c r="C439" s="4" t="s">
        <v>25</v>
      </c>
      <c r="D439" s="5">
        <v>8.33</v>
      </c>
      <c r="E439" s="1">
        <v>21</v>
      </c>
      <c r="F439" s="1">
        <f>InputData[[#This Row],[UNIT PRICE ($)]]*InputData[[#This Row],[QUANTITY]]</f>
        <v>174.93</v>
      </c>
      <c r="G439" s="1" t="str">
        <f>VLOOKUP(InputData[[#This Row],[CUSTOMER NAME]],Country[],2,0)</f>
        <v>India</v>
      </c>
      <c r="H439" s="1" t="str">
        <f>VLOOKUP(InputData[[#This Row],[CUSTOMER NAME]],Country[],3,0)</f>
        <v>North</v>
      </c>
      <c r="I439" s="1" t="str">
        <f>TEXT(InputData[[#This Row],[DATE]],"mmm")</f>
        <v>Jul</v>
      </c>
      <c r="J439" s="1">
        <f>WEEKNUM(InputData[[#This Row],[DATE]])</f>
        <v>27</v>
      </c>
    </row>
    <row r="440" spans="1:10" x14ac:dyDescent="0.3">
      <c r="A440" s="3">
        <v>44379</v>
      </c>
      <c r="B440" s="6" t="s">
        <v>81</v>
      </c>
      <c r="C440" s="4" t="s">
        <v>27</v>
      </c>
      <c r="D440" s="5">
        <v>57.120000000000005</v>
      </c>
      <c r="E440" s="1">
        <v>2</v>
      </c>
      <c r="F440" s="1">
        <f>InputData[[#This Row],[UNIT PRICE ($)]]*InputData[[#This Row],[QUANTITY]]</f>
        <v>114.24000000000001</v>
      </c>
      <c r="G440" s="1" t="str">
        <f>VLOOKUP(InputData[[#This Row],[CUSTOMER NAME]],Country[],2,0)</f>
        <v>India</v>
      </c>
      <c r="H440" s="1" t="str">
        <f>VLOOKUP(InputData[[#This Row],[CUSTOMER NAME]],Country[],3,0)</f>
        <v>East</v>
      </c>
      <c r="I440" s="1" t="str">
        <f>TEXT(InputData[[#This Row],[DATE]],"mmm")</f>
        <v>Jul</v>
      </c>
      <c r="J440" s="1">
        <f>WEEKNUM(InputData[[#This Row],[DATE]])</f>
        <v>27</v>
      </c>
    </row>
    <row r="441" spans="1:10" x14ac:dyDescent="0.3">
      <c r="A441" s="3">
        <v>44380</v>
      </c>
      <c r="B441" s="6" t="s">
        <v>61</v>
      </c>
      <c r="C441" s="4" t="s">
        <v>3</v>
      </c>
      <c r="D441" s="5">
        <v>80.94</v>
      </c>
      <c r="E441" s="1">
        <v>8</v>
      </c>
      <c r="F441" s="1">
        <f>InputData[[#This Row],[UNIT PRICE ($)]]*InputData[[#This Row],[QUANTITY]]</f>
        <v>647.52</v>
      </c>
      <c r="G441" s="1" t="str">
        <f>VLOOKUP(InputData[[#This Row],[CUSTOMER NAME]],Country[],2,0)</f>
        <v>Bangladesh</v>
      </c>
      <c r="H441" s="1" t="str">
        <f>VLOOKUP(InputData[[#This Row],[CUSTOMER NAME]],Country[],3,0)</f>
        <v>Export</v>
      </c>
      <c r="I441" s="1" t="str">
        <f>TEXT(InputData[[#This Row],[DATE]],"mmm")</f>
        <v>Jul</v>
      </c>
      <c r="J441" s="1">
        <f>WEEKNUM(InputData[[#This Row],[DATE]])</f>
        <v>27</v>
      </c>
    </row>
    <row r="442" spans="1:10" x14ac:dyDescent="0.3">
      <c r="A442" s="3">
        <v>44380</v>
      </c>
      <c r="B442" s="6" t="s">
        <v>74</v>
      </c>
      <c r="C442" s="4" t="s">
        <v>33</v>
      </c>
      <c r="D442" s="5">
        <v>119.7</v>
      </c>
      <c r="E442" s="1">
        <v>15</v>
      </c>
      <c r="F442" s="1">
        <f>InputData[[#This Row],[UNIT PRICE ($)]]*InputData[[#This Row],[QUANTITY]]</f>
        <v>1795.5</v>
      </c>
      <c r="G442" s="1" t="str">
        <f>VLOOKUP(InputData[[#This Row],[CUSTOMER NAME]],Country[],2,0)</f>
        <v>Brazil</v>
      </c>
      <c r="H442" s="1" t="str">
        <f>VLOOKUP(InputData[[#This Row],[CUSTOMER NAME]],Country[],3,0)</f>
        <v>Export</v>
      </c>
      <c r="I442" s="1" t="str">
        <f>TEXT(InputData[[#This Row],[DATE]],"mmm")</f>
        <v>Jul</v>
      </c>
      <c r="J442" s="1">
        <f>WEEKNUM(InputData[[#This Row],[DATE]])</f>
        <v>27</v>
      </c>
    </row>
    <row r="443" spans="1:10" x14ac:dyDescent="0.3">
      <c r="A443" s="3">
        <v>44380</v>
      </c>
      <c r="B443" s="6" t="s">
        <v>80</v>
      </c>
      <c r="C443" s="4" t="s">
        <v>33</v>
      </c>
      <c r="D443" s="5">
        <v>119.7</v>
      </c>
      <c r="E443" s="1">
        <v>9</v>
      </c>
      <c r="F443" s="1">
        <f>InputData[[#This Row],[UNIT PRICE ($)]]*InputData[[#This Row],[QUANTITY]]</f>
        <v>1077.3</v>
      </c>
      <c r="G443" s="1" t="str">
        <f>VLOOKUP(InputData[[#This Row],[CUSTOMER NAME]],Country[],2,0)</f>
        <v>South Africa</v>
      </c>
      <c r="H443" s="1" t="str">
        <f>VLOOKUP(InputData[[#This Row],[CUSTOMER NAME]],Country[],3,0)</f>
        <v>Export</v>
      </c>
      <c r="I443" s="1" t="str">
        <f>TEXT(InputData[[#This Row],[DATE]],"mmm")</f>
        <v>Jul</v>
      </c>
      <c r="J443" s="1">
        <f>WEEKNUM(InputData[[#This Row],[DATE]])</f>
        <v>27</v>
      </c>
    </row>
    <row r="444" spans="1:10" x14ac:dyDescent="0.3">
      <c r="A444" s="3">
        <v>44381</v>
      </c>
      <c r="B444" s="6" t="s">
        <v>81</v>
      </c>
      <c r="C444" s="4" t="s">
        <v>7</v>
      </c>
      <c r="D444" s="5">
        <v>47.730000000000004</v>
      </c>
      <c r="E444" s="1">
        <v>7</v>
      </c>
      <c r="F444" s="1">
        <f>InputData[[#This Row],[UNIT PRICE ($)]]*InputData[[#This Row],[QUANTITY]]</f>
        <v>334.11</v>
      </c>
      <c r="G444" s="1" t="str">
        <f>VLOOKUP(InputData[[#This Row],[CUSTOMER NAME]],Country[],2,0)</f>
        <v>India</v>
      </c>
      <c r="H444" s="1" t="str">
        <f>VLOOKUP(InputData[[#This Row],[CUSTOMER NAME]],Country[],3,0)</f>
        <v>East</v>
      </c>
      <c r="I444" s="1" t="str">
        <f>TEXT(InputData[[#This Row],[DATE]],"mmm")</f>
        <v>Jul</v>
      </c>
      <c r="J444" s="1">
        <f>WEEKNUM(InputData[[#This Row],[DATE]])</f>
        <v>28</v>
      </c>
    </row>
    <row r="445" spans="1:10" x14ac:dyDescent="0.3">
      <c r="A445" s="3">
        <v>44381</v>
      </c>
      <c r="B445" s="6" t="s">
        <v>84</v>
      </c>
      <c r="C445" s="4" t="s">
        <v>41</v>
      </c>
      <c r="D445" s="5">
        <v>173.88</v>
      </c>
      <c r="E445" s="1">
        <v>7</v>
      </c>
      <c r="F445" s="1">
        <f>InputData[[#This Row],[UNIT PRICE ($)]]*InputData[[#This Row],[QUANTITY]]</f>
        <v>1217.1599999999999</v>
      </c>
      <c r="G445" s="1" t="str">
        <f>VLOOKUP(InputData[[#This Row],[CUSTOMER NAME]],Country[],2,0)</f>
        <v>Ethiopia</v>
      </c>
      <c r="H445" s="1" t="str">
        <f>VLOOKUP(InputData[[#This Row],[CUSTOMER NAME]],Country[],3,0)</f>
        <v>Export</v>
      </c>
      <c r="I445" s="1" t="str">
        <f>TEXT(InputData[[#This Row],[DATE]],"mmm")</f>
        <v>Jul</v>
      </c>
      <c r="J445" s="1">
        <f>WEEKNUM(InputData[[#This Row],[DATE]])</f>
        <v>28</v>
      </c>
    </row>
    <row r="446" spans="1:10" x14ac:dyDescent="0.3">
      <c r="A446" s="3">
        <v>44382</v>
      </c>
      <c r="B446" s="6" t="s">
        <v>64</v>
      </c>
      <c r="C446" s="4" t="s">
        <v>25</v>
      </c>
      <c r="D446" s="5">
        <v>8.33</v>
      </c>
      <c r="E446" s="1">
        <v>7</v>
      </c>
      <c r="F446" s="1">
        <f>InputData[[#This Row],[UNIT PRICE ($)]]*InputData[[#This Row],[QUANTITY]]</f>
        <v>58.31</v>
      </c>
      <c r="G446" s="1" t="str">
        <f>VLOOKUP(InputData[[#This Row],[CUSTOMER NAME]],Country[],2,0)</f>
        <v>India</v>
      </c>
      <c r="H446" s="1" t="str">
        <f>VLOOKUP(InputData[[#This Row],[CUSTOMER NAME]],Country[],3,0)</f>
        <v>Northeast</v>
      </c>
      <c r="I446" s="1" t="str">
        <f>TEXT(InputData[[#This Row],[DATE]],"mmm")</f>
        <v>Jul</v>
      </c>
      <c r="J446" s="1">
        <f>WEEKNUM(InputData[[#This Row],[DATE]])</f>
        <v>28</v>
      </c>
    </row>
    <row r="447" spans="1:10" x14ac:dyDescent="0.3">
      <c r="A447" s="3">
        <v>44382</v>
      </c>
      <c r="B447" s="6" t="s">
        <v>76</v>
      </c>
      <c r="C447" s="4" t="s">
        <v>15</v>
      </c>
      <c r="D447" s="5">
        <v>15.719999999999999</v>
      </c>
      <c r="E447" s="1">
        <v>8</v>
      </c>
      <c r="F447" s="1">
        <f>InputData[[#This Row],[UNIT PRICE ($)]]*InputData[[#This Row],[QUANTITY]]</f>
        <v>125.75999999999999</v>
      </c>
      <c r="G447" s="1" t="str">
        <f>VLOOKUP(InputData[[#This Row],[CUSTOMER NAME]],Country[],2,0)</f>
        <v>Saudi Arabia</v>
      </c>
      <c r="H447" s="1" t="str">
        <f>VLOOKUP(InputData[[#This Row],[CUSTOMER NAME]],Country[],3,0)</f>
        <v>Export</v>
      </c>
      <c r="I447" s="1" t="str">
        <f>TEXT(InputData[[#This Row],[DATE]],"mmm")</f>
        <v>Jul</v>
      </c>
      <c r="J447" s="1">
        <f>WEEKNUM(InputData[[#This Row],[DATE]])</f>
        <v>28</v>
      </c>
    </row>
    <row r="448" spans="1:10" x14ac:dyDescent="0.3">
      <c r="A448" s="3">
        <v>44382</v>
      </c>
      <c r="B448" s="6" t="s">
        <v>80</v>
      </c>
      <c r="C448" s="4" t="s">
        <v>2</v>
      </c>
      <c r="D448" s="5">
        <v>142.80000000000001</v>
      </c>
      <c r="E448" s="1">
        <v>8</v>
      </c>
      <c r="F448" s="1">
        <f>InputData[[#This Row],[UNIT PRICE ($)]]*InputData[[#This Row],[QUANTITY]]</f>
        <v>1142.4000000000001</v>
      </c>
      <c r="G448" s="1" t="str">
        <f>VLOOKUP(InputData[[#This Row],[CUSTOMER NAME]],Country[],2,0)</f>
        <v>South Africa</v>
      </c>
      <c r="H448" s="1" t="str">
        <f>VLOOKUP(InputData[[#This Row],[CUSTOMER NAME]],Country[],3,0)</f>
        <v>Export</v>
      </c>
      <c r="I448" s="1" t="str">
        <f>TEXT(InputData[[#This Row],[DATE]],"mmm")</f>
        <v>Jul</v>
      </c>
      <c r="J448" s="1">
        <f>WEEKNUM(InputData[[#This Row],[DATE]])</f>
        <v>28</v>
      </c>
    </row>
    <row r="449" spans="1:10" x14ac:dyDescent="0.3">
      <c r="A449" s="3">
        <v>44383</v>
      </c>
      <c r="B449" s="6" t="s">
        <v>64</v>
      </c>
      <c r="C449" s="4" t="s">
        <v>24</v>
      </c>
      <c r="D449" s="5">
        <v>156.96</v>
      </c>
      <c r="E449" s="1">
        <v>11</v>
      </c>
      <c r="F449" s="1">
        <f>InputData[[#This Row],[UNIT PRICE ($)]]*InputData[[#This Row],[QUANTITY]]</f>
        <v>1726.5600000000002</v>
      </c>
      <c r="G449" s="1" t="str">
        <f>VLOOKUP(InputData[[#This Row],[CUSTOMER NAME]],Country[],2,0)</f>
        <v>India</v>
      </c>
      <c r="H449" s="1" t="str">
        <f>VLOOKUP(InputData[[#This Row],[CUSTOMER NAME]],Country[],3,0)</f>
        <v>Northeast</v>
      </c>
      <c r="I449" s="1" t="str">
        <f>TEXT(InputData[[#This Row],[DATE]],"mmm")</f>
        <v>Jul</v>
      </c>
      <c r="J449" s="1">
        <f>WEEKNUM(InputData[[#This Row],[DATE]])</f>
        <v>28</v>
      </c>
    </row>
    <row r="450" spans="1:10" x14ac:dyDescent="0.3">
      <c r="A450" s="3">
        <v>44383</v>
      </c>
      <c r="B450" s="6" t="s">
        <v>75</v>
      </c>
      <c r="C450" s="4" t="s">
        <v>41</v>
      </c>
      <c r="D450" s="5">
        <v>173.88</v>
      </c>
      <c r="E450" s="1">
        <v>15</v>
      </c>
      <c r="F450" s="1">
        <f>InputData[[#This Row],[UNIT PRICE ($)]]*InputData[[#This Row],[QUANTITY]]</f>
        <v>2608.1999999999998</v>
      </c>
      <c r="G450" s="1" t="str">
        <f>VLOOKUP(InputData[[#This Row],[CUSTOMER NAME]],Country[],2,0)</f>
        <v>Russia</v>
      </c>
      <c r="H450" s="1" t="str">
        <f>VLOOKUP(InputData[[#This Row],[CUSTOMER NAME]],Country[],3,0)</f>
        <v>Export</v>
      </c>
      <c r="I450" s="1" t="str">
        <f>TEXT(InputData[[#This Row],[DATE]],"mmm")</f>
        <v>Jul</v>
      </c>
      <c r="J450" s="1">
        <f>WEEKNUM(InputData[[#This Row],[DATE]])</f>
        <v>28</v>
      </c>
    </row>
    <row r="451" spans="1:10" x14ac:dyDescent="0.3">
      <c r="A451" s="3">
        <v>44383</v>
      </c>
      <c r="B451" s="6" t="s">
        <v>76</v>
      </c>
      <c r="C451" s="4" t="s">
        <v>41</v>
      </c>
      <c r="D451" s="5">
        <v>173.88</v>
      </c>
      <c r="E451" s="1">
        <v>2</v>
      </c>
      <c r="F451" s="1">
        <f>InputData[[#This Row],[UNIT PRICE ($)]]*InputData[[#This Row],[QUANTITY]]</f>
        <v>347.76</v>
      </c>
      <c r="G451" s="1" t="str">
        <f>VLOOKUP(InputData[[#This Row],[CUSTOMER NAME]],Country[],2,0)</f>
        <v>Saudi Arabia</v>
      </c>
      <c r="H451" s="1" t="str">
        <f>VLOOKUP(InputData[[#This Row],[CUSTOMER NAME]],Country[],3,0)</f>
        <v>Export</v>
      </c>
      <c r="I451" s="1" t="str">
        <f>TEXT(InputData[[#This Row],[DATE]],"mmm")</f>
        <v>Jul</v>
      </c>
      <c r="J451" s="1">
        <f>WEEKNUM(InputData[[#This Row],[DATE]])</f>
        <v>28</v>
      </c>
    </row>
    <row r="452" spans="1:10" x14ac:dyDescent="0.3">
      <c r="A452" s="3">
        <v>44385</v>
      </c>
      <c r="B452" s="6" t="s">
        <v>81</v>
      </c>
      <c r="C452" s="4" t="s">
        <v>18</v>
      </c>
      <c r="D452" s="5">
        <v>49.21</v>
      </c>
      <c r="E452" s="1">
        <v>2</v>
      </c>
      <c r="F452" s="1">
        <f>InputData[[#This Row],[UNIT PRICE ($)]]*InputData[[#This Row],[QUANTITY]]</f>
        <v>98.42</v>
      </c>
      <c r="G452" s="1" t="str">
        <f>VLOOKUP(InputData[[#This Row],[CUSTOMER NAME]],Country[],2,0)</f>
        <v>India</v>
      </c>
      <c r="H452" s="1" t="str">
        <f>VLOOKUP(InputData[[#This Row],[CUSTOMER NAME]],Country[],3,0)</f>
        <v>East</v>
      </c>
      <c r="I452" s="1" t="str">
        <f>TEXT(InputData[[#This Row],[DATE]],"mmm")</f>
        <v>Jul</v>
      </c>
      <c r="J452" s="1">
        <f>WEEKNUM(InputData[[#This Row],[DATE]])</f>
        <v>28</v>
      </c>
    </row>
    <row r="453" spans="1:10" x14ac:dyDescent="0.3">
      <c r="A453" s="3">
        <v>44385</v>
      </c>
      <c r="B453" s="6" t="s">
        <v>87</v>
      </c>
      <c r="C453" s="4" t="s">
        <v>4</v>
      </c>
      <c r="D453" s="5">
        <v>48.84</v>
      </c>
      <c r="E453" s="1">
        <v>10</v>
      </c>
      <c r="F453" s="1">
        <f>InputData[[#This Row],[UNIT PRICE ($)]]*InputData[[#This Row],[QUANTITY]]</f>
        <v>488.40000000000003</v>
      </c>
      <c r="G453" s="1" t="str">
        <f>VLOOKUP(InputData[[#This Row],[CUSTOMER NAME]],Country[],2,0)</f>
        <v>France</v>
      </c>
      <c r="H453" s="1" t="str">
        <f>VLOOKUP(InputData[[#This Row],[CUSTOMER NAME]],Country[],3,0)</f>
        <v>Export</v>
      </c>
      <c r="I453" s="1" t="str">
        <f>TEXT(InputData[[#This Row],[DATE]],"mmm")</f>
        <v>Jul</v>
      </c>
      <c r="J453" s="1">
        <f>WEEKNUM(InputData[[#This Row],[DATE]])</f>
        <v>28</v>
      </c>
    </row>
    <row r="454" spans="1:10" x14ac:dyDescent="0.3">
      <c r="A454" s="3">
        <v>44386</v>
      </c>
      <c r="B454" s="6" t="s">
        <v>75</v>
      </c>
      <c r="C454" s="4" t="s">
        <v>6</v>
      </c>
      <c r="D454" s="5">
        <v>85.5</v>
      </c>
      <c r="E454" s="1">
        <v>11</v>
      </c>
      <c r="F454" s="1">
        <f>InputData[[#This Row],[UNIT PRICE ($)]]*InputData[[#This Row],[QUANTITY]]</f>
        <v>940.5</v>
      </c>
      <c r="G454" s="1" t="str">
        <f>VLOOKUP(InputData[[#This Row],[CUSTOMER NAME]],Country[],2,0)</f>
        <v>Russia</v>
      </c>
      <c r="H454" s="1" t="str">
        <f>VLOOKUP(InputData[[#This Row],[CUSTOMER NAME]],Country[],3,0)</f>
        <v>Export</v>
      </c>
      <c r="I454" s="1" t="str">
        <f>TEXT(InputData[[#This Row],[DATE]],"mmm")</f>
        <v>Jul</v>
      </c>
      <c r="J454" s="1">
        <f>WEEKNUM(InputData[[#This Row],[DATE]])</f>
        <v>28</v>
      </c>
    </row>
    <row r="455" spans="1:10" x14ac:dyDescent="0.3">
      <c r="A455" s="3">
        <v>44387</v>
      </c>
      <c r="B455" s="6" t="s">
        <v>66</v>
      </c>
      <c r="C455" s="4" t="s">
        <v>10</v>
      </c>
      <c r="D455" s="5">
        <v>164.28</v>
      </c>
      <c r="E455" s="1">
        <v>15</v>
      </c>
      <c r="F455" s="1">
        <f>InputData[[#This Row],[UNIT PRICE ($)]]*InputData[[#This Row],[QUANTITY]]</f>
        <v>2464.1999999999998</v>
      </c>
      <c r="G455" s="1" t="str">
        <f>VLOOKUP(InputData[[#This Row],[CUSTOMER NAME]],Country[],2,0)</f>
        <v>Indonesia</v>
      </c>
      <c r="H455" s="1" t="str">
        <f>VLOOKUP(InputData[[#This Row],[CUSTOMER NAME]],Country[],3,0)</f>
        <v>Export</v>
      </c>
      <c r="I455" s="1" t="str">
        <f>TEXT(InputData[[#This Row],[DATE]],"mmm")</f>
        <v>Jul</v>
      </c>
      <c r="J455" s="1">
        <f>WEEKNUM(InputData[[#This Row],[DATE]])</f>
        <v>28</v>
      </c>
    </row>
    <row r="456" spans="1:10" x14ac:dyDescent="0.3">
      <c r="A456" s="3">
        <v>44387</v>
      </c>
      <c r="B456" s="6" t="s">
        <v>81</v>
      </c>
      <c r="C456" s="4" t="s">
        <v>32</v>
      </c>
      <c r="D456" s="5">
        <v>117.48</v>
      </c>
      <c r="E456" s="1">
        <v>12</v>
      </c>
      <c r="F456" s="1">
        <f>InputData[[#This Row],[UNIT PRICE ($)]]*InputData[[#This Row],[QUANTITY]]</f>
        <v>1409.76</v>
      </c>
      <c r="G456" s="1" t="str">
        <f>VLOOKUP(InputData[[#This Row],[CUSTOMER NAME]],Country[],2,0)</f>
        <v>India</v>
      </c>
      <c r="H456" s="1" t="str">
        <f>VLOOKUP(InputData[[#This Row],[CUSTOMER NAME]],Country[],3,0)</f>
        <v>East</v>
      </c>
      <c r="I456" s="1" t="str">
        <f>TEXT(InputData[[#This Row],[DATE]],"mmm")</f>
        <v>Jul</v>
      </c>
      <c r="J456" s="1">
        <f>WEEKNUM(InputData[[#This Row],[DATE]])</f>
        <v>28</v>
      </c>
    </row>
    <row r="457" spans="1:10" x14ac:dyDescent="0.3">
      <c r="A457" s="3">
        <v>44387</v>
      </c>
      <c r="B457" s="6" t="s">
        <v>87</v>
      </c>
      <c r="C457" s="4" t="s">
        <v>34</v>
      </c>
      <c r="D457" s="5">
        <v>58.3</v>
      </c>
      <c r="E457" s="1">
        <v>6</v>
      </c>
      <c r="F457" s="1">
        <f>InputData[[#This Row],[UNIT PRICE ($)]]*InputData[[#This Row],[QUANTITY]]</f>
        <v>349.79999999999995</v>
      </c>
      <c r="G457" s="1" t="str">
        <f>VLOOKUP(InputData[[#This Row],[CUSTOMER NAME]],Country[],2,0)</f>
        <v>France</v>
      </c>
      <c r="H457" s="1" t="str">
        <f>VLOOKUP(InputData[[#This Row],[CUSTOMER NAME]],Country[],3,0)</f>
        <v>Export</v>
      </c>
      <c r="I457" s="1" t="str">
        <f>TEXT(InputData[[#This Row],[DATE]],"mmm")</f>
        <v>Jul</v>
      </c>
      <c r="J457" s="1">
        <f>WEEKNUM(InputData[[#This Row],[DATE]])</f>
        <v>28</v>
      </c>
    </row>
    <row r="458" spans="1:10" x14ac:dyDescent="0.3">
      <c r="A458" s="3">
        <v>44388</v>
      </c>
      <c r="B458" s="6" t="s">
        <v>89</v>
      </c>
      <c r="C458" s="4" t="s">
        <v>9</v>
      </c>
      <c r="D458" s="5">
        <v>7.8599999999999994</v>
      </c>
      <c r="E458" s="1">
        <v>4</v>
      </c>
      <c r="F458" s="1">
        <f>InputData[[#This Row],[UNIT PRICE ($)]]*InputData[[#This Row],[QUANTITY]]</f>
        <v>31.439999999999998</v>
      </c>
      <c r="G458" s="1" t="str">
        <f>VLOOKUP(InputData[[#This Row],[CUSTOMER NAME]],Country[],2,0)</f>
        <v>Mexico</v>
      </c>
      <c r="H458" s="1" t="str">
        <f>VLOOKUP(InputData[[#This Row],[CUSTOMER NAME]],Country[],3,0)</f>
        <v>Export</v>
      </c>
      <c r="I458" s="1" t="str">
        <f>TEXT(InputData[[#This Row],[DATE]],"mmm")</f>
        <v>Jul</v>
      </c>
      <c r="J458" s="1">
        <f>WEEKNUM(InputData[[#This Row],[DATE]])</f>
        <v>29</v>
      </c>
    </row>
    <row r="459" spans="1:10" x14ac:dyDescent="0.3">
      <c r="A459" s="3">
        <v>44389</v>
      </c>
      <c r="B459" s="6" t="s">
        <v>65</v>
      </c>
      <c r="C459" s="4" t="s">
        <v>28</v>
      </c>
      <c r="D459" s="5">
        <v>41.81</v>
      </c>
      <c r="E459" s="1">
        <v>12</v>
      </c>
      <c r="F459" s="1">
        <f>InputData[[#This Row],[UNIT PRICE ($)]]*InputData[[#This Row],[QUANTITY]]</f>
        <v>501.72</v>
      </c>
      <c r="G459" s="1" t="str">
        <f>VLOOKUP(InputData[[#This Row],[CUSTOMER NAME]],Country[],2,0)</f>
        <v>Pakistan</v>
      </c>
      <c r="H459" s="1" t="str">
        <f>VLOOKUP(InputData[[#This Row],[CUSTOMER NAME]],Country[],3,0)</f>
        <v>Export</v>
      </c>
      <c r="I459" s="1" t="str">
        <f>TEXT(InputData[[#This Row],[DATE]],"mmm")</f>
        <v>Jul</v>
      </c>
      <c r="J459" s="1">
        <f>WEEKNUM(InputData[[#This Row],[DATE]])</f>
        <v>29</v>
      </c>
    </row>
    <row r="460" spans="1:10" x14ac:dyDescent="0.3">
      <c r="A460" s="3">
        <v>44389</v>
      </c>
      <c r="B460" s="6" t="s">
        <v>76</v>
      </c>
      <c r="C460" s="4" t="s">
        <v>39</v>
      </c>
      <c r="D460" s="5">
        <v>42.55</v>
      </c>
      <c r="E460" s="1">
        <v>4</v>
      </c>
      <c r="F460" s="1">
        <f>InputData[[#This Row],[UNIT PRICE ($)]]*InputData[[#This Row],[QUANTITY]]</f>
        <v>170.2</v>
      </c>
      <c r="G460" s="1" t="str">
        <f>VLOOKUP(InputData[[#This Row],[CUSTOMER NAME]],Country[],2,0)</f>
        <v>Saudi Arabia</v>
      </c>
      <c r="H460" s="1" t="str">
        <f>VLOOKUP(InputData[[#This Row],[CUSTOMER NAME]],Country[],3,0)</f>
        <v>Export</v>
      </c>
      <c r="I460" s="1" t="str">
        <f>TEXT(InputData[[#This Row],[DATE]],"mmm")</f>
        <v>Jul</v>
      </c>
      <c r="J460" s="1">
        <f>WEEKNUM(InputData[[#This Row],[DATE]])</f>
        <v>29</v>
      </c>
    </row>
    <row r="461" spans="1:10" x14ac:dyDescent="0.3">
      <c r="A461" s="3">
        <v>44390</v>
      </c>
      <c r="B461" s="6" t="s">
        <v>60</v>
      </c>
      <c r="C461" s="4" t="s">
        <v>19</v>
      </c>
      <c r="D461" s="5">
        <v>210</v>
      </c>
      <c r="E461" s="1">
        <v>1</v>
      </c>
      <c r="F461" s="1">
        <f>InputData[[#This Row],[UNIT PRICE ($)]]*InputData[[#This Row],[QUANTITY]]</f>
        <v>210</v>
      </c>
      <c r="G461" s="1" t="str">
        <f>VLOOKUP(InputData[[#This Row],[CUSTOMER NAME]],Country[],2,0)</f>
        <v>Nigeria</v>
      </c>
      <c r="H461" s="1" t="str">
        <f>VLOOKUP(InputData[[#This Row],[CUSTOMER NAME]],Country[],3,0)</f>
        <v>Export</v>
      </c>
      <c r="I461" s="1" t="str">
        <f>TEXT(InputData[[#This Row],[DATE]],"mmm")</f>
        <v>Jul</v>
      </c>
      <c r="J461" s="1">
        <f>WEEKNUM(InputData[[#This Row],[DATE]])</f>
        <v>29</v>
      </c>
    </row>
    <row r="462" spans="1:10" x14ac:dyDescent="0.3">
      <c r="A462" s="3">
        <v>44390</v>
      </c>
      <c r="B462" s="6" t="s">
        <v>80</v>
      </c>
      <c r="C462" s="4" t="s">
        <v>25</v>
      </c>
      <c r="D462" s="5">
        <v>8.33</v>
      </c>
      <c r="E462" s="1">
        <v>7</v>
      </c>
      <c r="F462" s="1">
        <f>InputData[[#This Row],[UNIT PRICE ($)]]*InputData[[#This Row],[QUANTITY]]</f>
        <v>58.31</v>
      </c>
      <c r="G462" s="1" t="str">
        <f>VLOOKUP(InputData[[#This Row],[CUSTOMER NAME]],Country[],2,0)</f>
        <v>South Africa</v>
      </c>
      <c r="H462" s="1" t="str">
        <f>VLOOKUP(InputData[[#This Row],[CUSTOMER NAME]],Country[],3,0)</f>
        <v>Export</v>
      </c>
      <c r="I462" s="1" t="str">
        <f>TEXT(InputData[[#This Row],[DATE]],"mmm")</f>
        <v>Jul</v>
      </c>
      <c r="J462" s="1">
        <f>WEEKNUM(InputData[[#This Row],[DATE]])</f>
        <v>29</v>
      </c>
    </row>
    <row r="463" spans="1:10" x14ac:dyDescent="0.3">
      <c r="A463" s="3">
        <v>44390</v>
      </c>
      <c r="B463" s="6" t="s">
        <v>88</v>
      </c>
      <c r="C463" s="4" t="s">
        <v>22</v>
      </c>
      <c r="D463" s="5">
        <v>141.57</v>
      </c>
      <c r="E463" s="1">
        <v>5</v>
      </c>
      <c r="F463" s="1">
        <f>InputData[[#This Row],[UNIT PRICE ($)]]*InputData[[#This Row],[QUANTITY]]</f>
        <v>707.84999999999991</v>
      </c>
      <c r="G463" s="1" t="str">
        <f>VLOOKUP(InputData[[#This Row],[CUSTOMER NAME]],Country[],2,0)</f>
        <v>India</v>
      </c>
      <c r="H463" s="1" t="str">
        <f>VLOOKUP(InputData[[#This Row],[CUSTOMER NAME]],Country[],3,0)</f>
        <v>South</v>
      </c>
      <c r="I463" s="1" t="str">
        <f>TEXT(InputData[[#This Row],[DATE]],"mmm")</f>
        <v>Jul</v>
      </c>
      <c r="J463" s="1">
        <f>WEEKNUM(InputData[[#This Row],[DATE]])</f>
        <v>29</v>
      </c>
    </row>
    <row r="464" spans="1:10" x14ac:dyDescent="0.3">
      <c r="A464" s="3">
        <v>44391</v>
      </c>
      <c r="B464" s="6" t="s">
        <v>61</v>
      </c>
      <c r="C464" s="4" t="s">
        <v>33</v>
      </c>
      <c r="D464" s="5">
        <v>119.7</v>
      </c>
      <c r="E464" s="1">
        <v>9</v>
      </c>
      <c r="F464" s="1">
        <f>InputData[[#This Row],[UNIT PRICE ($)]]*InputData[[#This Row],[QUANTITY]]</f>
        <v>1077.3</v>
      </c>
      <c r="G464" s="1" t="str">
        <f>VLOOKUP(InputData[[#This Row],[CUSTOMER NAME]],Country[],2,0)</f>
        <v>Bangladesh</v>
      </c>
      <c r="H464" s="1" t="str">
        <f>VLOOKUP(InputData[[#This Row],[CUSTOMER NAME]],Country[],3,0)</f>
        <v>Export</v>
      </c>
      <c r="I464" s="1" t="str">
        <f>TEXT(InputData[[#This Row],[DATE]],"mmm")</f>
        <v>Jul</v>
      </c>
      <c r="J464" s="1">
        <f>WEEKNUM(InputData[[#This Row],[DATE]])</f>
        <v>29</v>
      </c>
    </row>
    <row r="465" spans="1:10" x14ac:dyDescent="0.3">
      <c r="A465" s="3">
        <v>44391</v>
      </c>
      <c r="B465" s="6" t="s">
        <v>80</v>
      </c>
      <c r="C465" s="4" t="s">
        <v>12</v>
      </c>
      <c r="D465" s="5">
        <v>94.17</v>
      </c>
      <c r="E465" s="1">
        <v>13</v>
      </c>
      <c r="F465" s="1">
        <f>InputData[[#This Row],[UNIT PRICE ($)]]*InputData[[#This Row],[QUANTITY]]</f>
        <v>1224.21</v>
      </c>
      <c r="G465" s="1" t="str">
        <f>VLOOKUP(InputData[[#This Row],[CUSTOMER NAME]],Country[],2,0)</f>
        <v>South Africa</v>
      </c>
      <c r="H465" s="1" t="str">
        <f>VLOOKUP(InputData[[#This Row],[CUSTOMER NAME]],Country[],3,0)</f>
        <v>Export</v>
      </c>
      <c r="I465" s="1" t="str">
        <f>TEXT(InputData[[#This Row],[DATE]],"mmm")</f>
        <v>Jul</v>
      </c>
      <c r="J465" s="1">
        <f>WEEKNUM(InputData[[#This Row],[DATE]])</f>
        <v>29</v>
      </c>
    </row>
    <row r="466" spans="1:10" x14ac:dyDescent="0.3">
      <c r="A466" s="3">
        <v>44392</v>
      </c>
      <c r="B466" s="6" t="s">
        <v>75</v>
      </c>
      <c r="C466" s="4" t="s">
        <v>43</v>
      </c>
      <c r="D466" s="5">
        <v>83.08</v>
      </c>
      <c r="E466" s="1">
        <v>18</v>
      </c>
      <c r="F466" s="1">
        <f>InputData[[#This Row],[UNIT PRICE ($)]]*InputData[[#This Row],[QUANTITY]]</f>
        <v>1495.44</v>
      </c>
      <c r="G466" s="1" t="str">
        <f>VLOOKUP(InputData[[#This Row],[CUSTOMER NAME]],Country[],2,0)</f>
        <v>Russia</v>
      </c>
      <c r="H466" s="1" t="str">
        <f>VLOOKUP(InputData[[#This Row],[CUSTOMER NAME]],Country[],3,0)</f>
        <v>Export</v>
      </c>
      <c r="I466" s="1" t="str">
        <f>TEXT(InputData[[#This Row],[DATE]],"mmm")</f>
        <v>Jul</v>
      </c>
      <c r="J466" s="1">
        <f>WEEKNUM(InputData[[#This Row],[DATE]])</f>
        <v>29</v>
      </c>
    </row>
    <row r="467" spans="1:10" x14ac:dyDescent="0.3">
      <c r="A467" s="3">
        <v>44392</v>
      </c>
      <c r="B467" s="6" t="s">
        <v>89</v>
      </c>
      <c r="C467" s="4" t="s">
        <v>4</v>
      </c>
      <c r="D467" s="5">
        <v>48.84</v>
      </c>
      <c r="E467" s="1">
        <v>2</v>
      </c>
      <c r="F467" s="1">
        <f>InputData[[#This Row],[UNIT PRICE ($)]]*InputData[[#This Row],[QUANTITY]]</f>
        <v>97.68</v>
      </c>
      <c r="G467" s="1" t="str">
        <f>VLOOKUP(InputData[[#This Row],[CUSTOMER NAME]],Country[],2,0)</f>
        <v>Mexico</v>
      </c>
      <c r="H467" s="1" t="str">
        <f>VLOOKUP(InputData[[#This Row],[CUSTOMER NAME]],Country[],3,0)</f>
        <v>Export</v>
      </c>
      <c r="I467" s="1" t="str">
        <f>TEXT(InputData[[#This Row],[DATE]],"mmm")</f>
        <v>Jul</v>
      </c>
      <c r="J467" s="1">
        <f>WEEKNUM(InputData[[#This Row],[DATE]])</f>
        <v>29</v>
      </c>
    </row>
    <row r="468" spans="1:10" x14ac:dyDescent="0.3">
      <c r="A468" s="3">
        <v>44393</v>
      </c>
      <c r="B468" s="6" t="s">
        <v>65</v>
      </c>
      <c r="C468" s="4" t="s">
        <v>32</v>
      </c>
      <c r="D468" s="5">
        <v>117.48</v>
      </c>
      <c r="E468" s="1">
        <v>33</v>
      </c>
      <c r="F468" s="1">
        <f>InputData[[#This Row],[UNIT PRICE ($)]]*InputData[[#This Row],[QUANTITY]]</f>
        <v>3876.84</v>
      </c>
      <c r="G468" s="1" t="str">
        <f>VLOOKUP(InputData[[#This Row],[CUSTOMER NAME]],Country[],2,0)</f>
        <v>Pakistan</v>
      </c>
      <c r="H468" s="1" t="str">
        <f>VLOOKUP(InputData[[#This Row],[CUSTOMER NAME]],Country[],3,0)</f>
        <v>Export</v>
      </c>
      <c r="I468" s="1" t="str">
        <f>TEXT(InputData[[#This Row],[DATE]],"mmm")</f>
        <v>Jul</v>
      </c>
      <c r="J468" s="1">
        <f>WEEKNUM(InputData[[#This Row],[DATE]])</f>
        <v>29</v>
      </c>
    </row>
    <row r="469" spans="1:10" x14ac:dyDescent="0.3">
      <c r="A469" s="3">
        <v>44393</v>
      </c>
      <c r="B469" s="6" t="s">
        <v>69</v>
      </c>
      <c r="C469" s="4" t="s">
        <v>23</v>
      </c>
      <c r="D469" s="5">
        <v>149.46</v>
      </c>
      <c r="E469" s="1">
        <v>8</v>
      </c>
      <c r="F469" s="1">
        <f>InputData[[#This Row],[UNIT PRICE ($)]]*InputData[[#This Row],[QUANTITY]]</f>
        <v>1195.68</v>
      </c>
      <c r="G469" s="1" t="str">
        <f>VLOOKUP(InputData[[#This Row],[CUSTOMER NAME]],Country[],2,0)</f>
        <v>India</v>
      </c>
      <c r="H469" s="1" t="str">
        <f>VLOOKUP(InputData[[#This Row],[CUSTOMER NAME]],Country[],3,0)</f>
        <v>South</v>
      </c>
      <c r="I469" s="1" t="str">
        <f>TEXT(InputData[[#This Row],[DATE]],"mmm")</f>
        <v>Jul</v>
      </c>
      <c r="J469" s="1">
        <f>WEEKNUM(InputData[[#This Row],[DATE]])</f>
        <v>29</v>
      </c>
    </row>
    <row r="470" spans="1:10" x14ac:dyDescent="0.3">
      <c r="A470" s="3">
        <v>44393</v>
      </c>
      <c r="B470" s="6" t="s">
        <v>70</v>
      </c>
      <c r="C470" s="4" t="s">
        <v>31</v>
      </c>
      <c r="D470" s="5">
        <v>104.16</v>
      </c>
      <c r="E470" s="1">
        <v>35</v>
      </c>
      <c r="F470" s="1">
        <f>InputData[[#This Row],[UNIT PRICE ($)]]*InputData[[#This Row],[QUANTITY]]</f>
        <v>3645.6</v>
      </c>
      <c r="G470" s="1" t="str">
        <f>VLOOKUP(InputData[[#This Row],[CUSTOMER NAME]],Country[],2,0)</f>
        <v>Mexico</v>
      </c>
      <c r="H470" s="1" t="str">
        <f>VLOOKUP(InputData[[#This Row],[CUSTOMER NAME]],Country[],3,0)</f>
        <v>Export</v>
      </c>
      <c r="I470" s="1" t="str">
        <f>TEXT(InputData[[#This Row],[DATE]],"mmm")</f>
        <v>Jul</v>
      </c>
      <c r="J470" s="1">
        <f>WEEKNUM(InputData[[#This Row],[DATE]])</f>
        <v>29</v>
      </c>
    </row>
    <row r="471" spans="1:10" x14ac:dyDescent="0.3">
      <c r="A471" s="3">
        <v>44394</v>
      </c>
      <c r="B471" s="6" t="s">
        <v>67</v>
      </c>
      <c r="C471" s="4" t="s">
        <v>1</v>
      </c>
      <c r="D471" s="5">
        <v>103.88</v>
      </c>
      <c r="E471" s="1">
        <v>38</v>
      </c>
      <c r="F471" s="1">
        <f>InputData[[#This Row],[UNIT PRICE ($)]]*InputData[[#This Row],[QUANTITY]]</f>
        <v>3947.4399999999996</v>
      </c>
      <c r="G471" s="1" t="str">
        <f>VLOOKUP(InputData[[#This Row],[CUSTOMER NAME]],Country[],2,0)</f>
        <v>United Kingdom</v>
      </c>
      <c r="H471" s="1" t="str">
        <f>VLOOKUP(InputData[[#This Row],[CUSTOMER NAME]],Country[],3,0)</f>
        <v>Export</v>
      </c>
      <c r="I471" s="1" t="str">
        <f>TEXT(InputData[[#This Row],[DATE]],"mmm")</f>
        <v>Jul</v>
      </c>
      <c r="J471" s="1">
        <f>WEEKNUM(InputData[[#This Row],[DATE]])</f>
        <v>29</v>
      </c>
    </row>
    <row r="472" spans="1:10" x14ac:dyDescent="0.3">
      <c r="A472" s="3">
        <v>44394</v>
      </c>
      <c r="B472" s="6" t="s">
        <v>75</v>
      </c>
      <c r="C472" s="4" t="s">
        <v>22</v>
      </c>
      <c r="D472" s="5">
        <v>141.57</v>
      </c>
      <c r="E472" s="1">
        <v>18</v>
      </c>
      <c r="F472" s="1">
        <f>InputData[[#This Row],[UNIT PRICE ($)]]*InputData[[#This Row],[QUANTITY]]</f>
        <v>2548.2599999999998</v>
      </c>
      <c r="G472" s="1" t="str">
        <f>VLOOKUP(InputData[[#This Row],[CUSTOMER NAME]],Country[],2,0)</f>
        <v>Russia</v>
      </c>
      <c r="H472" s="1" t="str">
        <f>VLOOKUP(InputData[[#This Row],[CUSTOMER NAME]],Country[],3,0)</f>
        <v>Export</v>
      </c>
      <c r="I472" s="1" t="str">
        <f>TEXT(InputData[[#This Row],[DATE]],"mmm")</f>
        <v>Jul</v>
      </c>
      <c r="J472" s="1">
        <f>WEEKNUM(InputData[[#This Row],[DATE]])</f>
        <v>29</v>
      </c>
    </row>
    <row r="473" spans="1:10" x14ac:dyDescent="0.3">
      <c r="A473" s="3">
        <v>44394</v>
      </c>
      <c r="B473" s="6" t="s">
        <v>82</v>
      </c>
      <c r="C473" s="4" t="s">
        <v>23</v>
      </c>
      <c r="D473" s="5">
        <v>149.46</v>
      </c>
      <c r="E473" s="1">
        <v>30</v>
      </c>
      <c r="F473" s="1">
        <f>InputData[[#This Row],[UNIT PRICE ($)]]*InputData[[#This Row],[QUANTITY]]</f>
        <v>4483.8</v>
      </c>
      <c r="G473" s="1" t="str">
        <f>VLOOKUP(InputData[[#This Row],[CUSTOMER NAME]],Country[],2,0)</f>
        <v>India</v>
      </c>
      <c r="H473" s="1" t="str">
        <f>VLOOKUP(InputData[[#This Row],[CUSTOMER NAME]],Country[],3,0)</f>
        <v>Western</v>
      </c>
      <c r="I473" s="1" t="str">
        <f>TEXT(InputData[[#This Row],[DATE]],"mmm")</f>
        <v>Jul</v>
      </c>
      <c r="J473" s="1">
        <f>WEEKNUM(InputData[[#This Row],[DATE]])</f>
        <v>29</v>
      </c>
    </row>
    <row r="474" spans="1:10" x14ac:dyDescent="0.3">
      <c r="A474" s="3">
        <v>44394</v>
      </c>
      <c r="B474" s="6" t="s">
        <v>83</v>
      </c>
      <c r="C474" s="4" t="s">
        <v>41</v>
      </c>
      <c r="D474" s="5">
        <v>173.88</v>
      </c>
      <c r="E474" s="1">
        <v>8</v>
      </c>
      <c r="F474" s="1">
        <f>InputData[[#This Row],[UNIT PRICE ($)]]*InputData[[#This Row],[QUANTITY]]</f>
        <v>1391.04</v>
      </c>
      <c r="G474" s="1" t="str">
        <f>VLOOKUP(InputData[[#This Row],[CUSTOMER NAME]],Country[],2,0)</f>
        <v>India</v>
      </c>
      <c r="H474" s="1" t="str">
        <f>VLOOKUP(InputData[[#This Row],[CUSTOMER NAME]],Country[],3,0)</f>
        <v>North</v>
      </c>
      <c r="I474" s="1" t="str">
        <f>TEXT(InputData[[#This Row],[DATE]],"mmm")</f>
        <v>Jul</v>
      </c>
      <c r="J474" s="1">
        <f>WEEKNUM(InputData[[#This Row],[DATE]])</f>
        <v>29</v>
      </c>
    </row>
    <row r="475" spans="1:10" x14ac:dyDescent="0.3">
      <c r="A475" s="3">
        <v>44395</v>
      </c>
      <c r="B475" s="6" t="s">
        <v>79</v>
      </c>
      <c r="C475" s="4" t="s">
        <v>27</v>
      </c>
      <c r="D475" s="5">
        <v>57.120000000000005</v>
      </c>
      <c r="E475" s="1">
        <v>14</v>
      </c>
      <c r="F475" s="1">
        <f>InputData[[#This Row],[UNIT PRICE ($)]]*InputData[[#This Row],[QUANTITY]]</f>
        <v>799.68000000000006</v>
      </c>
      <c r="G475" s="1" t="str">
        <f>VLOOKUP(InputData[[#This Row],[CUSTOMER NAME]],Country[],2,0)</f>
        <v>United Kingdom</v>
      </c>
      <c r="H475" s="1" t="str">
        <f>VLOOKUP(InputData[[#This Row],[CUSTOMER NAME]],Country[],3,0)</f>
        <v>Export</v>
      </c>
      <c r="I475" s="1" t="str">
        <f>TEXT(InputData[[#This Row],[DATE]],"mmm")</f>
        <v>Jul</v>
      </c>
      <c r="J475" s="1">
        <f>WEEKNUM(InputData[[#This Row],[DATE]])</f>
        <v>30</v>
      </c>
    </row>
    <row r="476" spans="1:10" x14ac:dyDescent="0.3">
      <c r="A476" s="3">
        <v>44395</v>
      </c>
      <c r="B476" s="6" t="s">
        <v>82</v>
      </c>
      <c r="C476" s="4" t="s">
        <v>10</v>
      </c>
      <c r="D476" s="5">
        <v>164.28</v>
      </c>
      <c r="E476" s="1">
        <v>12</v>
      </c>
      <c r="F476" s="1">
        <f>InputData[[#This Row],[UNIT PRICE ($)]]*InputData[[#This Row],[QUANTITY]]</f>
        <v>1971.3600000000001</v>
      </c>
      <c r="G476" s="1" t="str">
        <f>VLOOKUP(InputData[[#This Row],[CUSTOMER NAME]],Country[],2,0)</f>
        <v>India</v>
      </c>
      <c r="H476" s="1" t="str">
        <f>VLOOKUP(InputData[[#This Row],[CUSTOMER NAME]],Country[],3,0)</f>
        <v>Western</v>
      </c>
      <c r="I476" s="1" t="str">
        <f>TEXT(InputData[[#This Row],[DATE]],"mmm")</f>
        <v>Jul</v>
      </c>
      <c r="J476" s="1">
        <f>WEEKNUM(InputData[[#This Row],[DATE]])</f>
        <v>30</v>
      </c>
    </row>
    <row r="477" spans="1:10" x14ac:dyDescent="0.3">
      <c r="A477" s="3">
        <v>44397</v>
      </c>
      <c r="B477" s="6" t="s">
        <v>112</v>
      </c>
      <c r="C477" s="4" t="s">
        <v>38</v>
      </c>
      <c r="D477" s="5">
        <v>79.92</v>
      </c>
      <c r="E477" s="1">
        <v>11</v>
      </c>
      <c r="F477" s="1">
        <f>InputData[[#This Row],[UNIT PRICE ($)]]*InputData[[#This Row],[QUANTITY]]</f>
        <v>879.12</v>
      </c>
      <c r="G477" s="1" t="str">
        <f>VLOOKUP(InputData[[#This Row],[CUSTOMER NAME]],Country[],2,0)</f>
        <v>India</v>
      </c>
      <c r="H477" s="1" t="str">
        <f>VLOOKUP(InputData[[#This Row],[CUSTOMER NAME]],Country[],3,0)</f>
        <v>North</v>
      </c>
      <c r="I477" s="1" t="str">
        <f>TEXT(InputData[[#This Row],[DATE]],"mmm")</f>
        <v>Jul</v>
      </c>
      <c r="J477" s="1">
        <f>WEEKNUM(InputData[[#This Row],[DATE]])</f>
        <v>30</v>
      </c>
    </row>
    <row r="478" spans="1:10" x14ac:dyDescent="0.3">
      <c r="A478" s="3">
        <v>44397</v>
      </c>
      <c r="B478" s="6" t="s">
        <v>78</v>
      </c>
      <c r="C478" s="4" t="s">
        <v>42</v>
      </c>
      <c r="D478" s="5">
        <v>162</v>
      </c>
      <c r="E478" s="1">
        <v>8</v>
      </c>
      <c r="F478" s="1">
        <f>InputData[[#This Row],[UNIT PRICE ($)]]*InputData[[#This Row],[QUANTITY]]</f>
        <v>1296</v>
      </c>
      <c r="G478" s="1" t="str">
        <f>VLOOKUP(InputData[[#This Row],[CUSTOMER NAME]],Country[],2,0)</f>
        <v>India</v>
      </c>
      <c r="H478" s="1" t="str">
        <f>VLOOKUP(InputData[[#This Row],[CUSTOMER NAME]],Country[],3,0)</f>
        <v>Central</v>
      </c>
      <c r="I478" s="1" t="str">
        <f>TEXT(InputData[[#This Row],[DATE]],"mmm")</f>
        <v>Jul</v>
      </c>
      <c r="J478" s="1">
        <f>WEEKNUM(InputData[[#This Row],[DATE]])</f>
        <v>30</v>
      </c>
    </row>
    <row r="479" spans="1:10" x14ac:dyDescent="0.3">
      <c r="A479" s="3">
        <v>44397</v>
      </c>
      <c r="B479" s="6" t="s">
        <v>88</v>
      </c>
      <c r="C479" s="4" t="s">
        <v>43</v>
      </c>
      <c r="D479" s="5">
        <v>83.08</v>
      </c>
      <c r="E479" s="1">
        <v>5</v>
      </c>
      <c r="F479" s="1">
        <f>InputData[[#This Row],[UNIT PRICE ($)]]*InputData[[#This Row],[QUANTITY]]</f>
        <v>415.4</v>
      </c>
      <c r="G479" s="1" t="str">
        <f>VLOOKUP(InputData[[#This Row],[CUSTOMER NAME]],Country[],2,0)</f>
        <v>India</v>
      </c>
      <c r="H479" s="1" t="str">
        <f>VLOOKUP(InputData[[#This Row],[CUSTOMER NAME]],Country[],3,0)</f>
        <v>South</v>
      </c>
      <c r="I479" s="1" t="str">
        <f>TEXT(InputData[[#This Row],[DATE]],"mmm")</f>
        <v>Jul</v>
      </c>
      <c r="J479" s="1">
        <f>WEEKNUM(InputData[[#This Row],[DATE]])</f>
        <v>30</v>
      </c>
    </row>
    <row r="480" spans="1:10" x14ac:dyDescent="0.3">
      <c r="A480" s="3">
        <v>44398</v>
      </c>
      <c r="B480" s="6" t="s">
        <v>61</v>
      </c>
      <c r="C480" s="4" t="s">
        <v>29</v>
      </c>
      <c r="D480" s="5">
        <v>53.11</v>
      </c>
      <c r="E480" s="1">
        <v>15</v>
      </c>
      <c r="F480" s="1">
        <f>InputData[[#This Row],[UNIT PRICE ($)]]*InputData[[#This Row],[QUANTITY]]</f>
        <v>796.65</v>
      </c>
      <c r="G480" s="1" t="str">
        <f>VLOOKUP(InputData[[#This Row],[CUSTOMER NAME]],Country[],2,0)</f>
        <v>Bangladesh</v>
      </c>
      <c r="H480" s="1" t="str">
        <f>VLOOKUP(InputData[[#This Row],[CUSTOMER NAME]],Country[],3,0)</f>
        <v>Export</v>
      </c>
      <c r="I480" s="1" t="str">
        <f>TEXT(InputData[[#This Row],[DATE]],"mmm")</f>
        <v>Jul</v>
      </c>
      <c r="J480" s="1">
        <f>WEEKNUM(InputData[[#This Row],[DATE]])</f>
        <v>30</v>
      </c>
    </row>
    <row r="481" spans="1:10" x14ac:dyDescent="0.3">
      <c r="A481" s="3">
        <v>44399</v>
      </c>
      <c r="B481" s="6" t="s">
        <v>109</v>
      </c>
      <c r="C481" s="4" t="s">
        <v>28</v>
      </c>
      <c r="D481" s="5">
        <v>41.81</v>
      </c>
      <c r="E481" s="1">
        <v>5</v>
      </c>
      <c r="F481" s="1">
        <f>InputData[[#This Row],[UNIT PRICE ($)]]*InputData[[#This Row],[QUANTITY]]</f>
        <v>209.05</v>
      </c>
      <c r="G481" s="1" t="str">
        <f>VLOOKUP(InputData[[#This Row],[CUSTOMER NAME]],Country[],2,0)</f>
        <v>Pakistan</v>
      </c>
      <c r="H481" s="1" t="str">
        <f>VLOOKUP(InputData[[#This Row],[CUSTOMER NAME]],Country[],3,0)</f>
        <v>Export</v>
      </c>
      <c r="I481" s="1" t="str">
        <f>TEXT(InputData[[#This Row],[DATE]],"mmm")</f>
        <v>Jul</v>
      </c>
      <c r="J481" s="1">
        <f>WEEKNUM(InputData[[#This Row],[DATE]])</f>
        <v>30</v>
      </c>
    </row>
    <row r="482" spans="1:10" x14ac:dyDescent="0.3">
      <c r="A482" s="3">
        <v>44399</v>
      </c>
      <c r="B482" s="6" t="s">
        <v>66</v>
      </c>
      <c r="C482" s="4" t="s">
        <v>24</v>
      </c>
      <c r="D482" s="5">
        <v>156.96</v>
      </c>
      <c r="E482" s="1">
        <v>14</v>
      </c>
      <c r="F482" s="1">
        <f>InputData[[#This Row],[UNIT PRICE ($)]]*InputData[[#This Row],[QUANTITY]]</f>
        <v>2197.44</v>
      </c>
      <c r="G482" s="1" t="str">
        <f>VLOOKUP(InputData[[#This Row],[CUSTOMER NAME]],Country[],2,0)</f>
        <v>Indonesia</v>
      </c>
      <c r="H482" s="1" t="str">
        <f>VLOOKUP(InputData[[#This Row],[CUSTOMER NAME]],Country[],3,0)</f>
        <v>Export</v>
      </c>
      <c r="I482" s="1" t="str">
        <f>TEXT(InputData[[#This Row],[DATE]],"mmm")</f>
        <v>Jul</v>
      </c>
      <c r="J482" s="1">
        <f>WEEKNUM(InputData[[#This Row],[DATE]])</f>
        <v>30</v>
      </c>
    </row>
    <row r="483" spans="1:10" x14ac:dyDescent="0.3">
      <c r="A483" s="3">
        <v>44399</v>
      </c>
      <c r="B483" s="6" t="s">
        <v>69</v>
      </c>
      <c r="C483" s="4" t="s">
        <v>32</v>
      </c>
      <c r="D483" s="5">
        <v>117.48</v>
      </c>
      <c r="E483" s="1">
        <v>27</v>
      </c>
      <c r="F483" s="1">
        <f>InputData[[#This Row],[UNIT PRICE ($)]]*InputData[[#This Row],[QUANTITY]]</f>
        <v>3171.96</v>
      </c>
      <c r="G483" s="1" t="str">
        <f>VLOOKUP(InputData[[#This Row],[CUSTOMER NAME]],Country[],2,0)</f>
        <v>India</v>
      </c>
      <c r="H483" s="1" t="str">
        <f>VLOOKUP(InputData[[#This Row],[CUSTOMER NAME]],Country[],3,0)</f>
        <v>South</v>
      </c>
      <c r="I483" s="1" t="str">
        <f>TEXT(InputData[[#This Row],[DATE]],"mmm")</f>
        <v>Jul</v>
      </c>
      <c r="J483" s="1">
        <f>WEEKNUM(InputData[[#This Row],[DATE]])</f>
        <v>30</v>
      </c>
    </row>
    <row r="484" spans="1:10" x14ac:dyDescent="0.3">
      <c r="A484" s="3">
        <v>44399</v>
      </c>
      <c r="B484" s="6" t="s">
        <v>74</v>
      </c>
      <c r="C484" s="4" t="s">
        <v>26</v>
      </c>
      <c r="D484" s="5">
        <v>24.66</v>
      </c>
      <c r="E484" s="1">
        <v>3</v>
      </c>
      <c r="F484" s="1">
        <f>InputData[[#This Row],[UNIT PRICE ($)]]*InputData[[#This Row],[QUANTITY]]</f>
        <v>73.98</v>
      </c>
      <c r="G484" s="1" t="str">
        <f>VLOOKUP(InputData[[#This Row],[CUSTOMER NAME]],Country[],2,0)</f>
        <v>Brazil</v>
      </c>
      <c r="H484" s="1" t="str">
        <f>VLOOKUP(InputData[[#This Row],[CUSTOMER NAME]],Country[],3,0)</f>
        <v>Export</v>
      </c>
      <c r="I484" s="1" t="str">
        <f>TEXT(InputData[[#This Row],[DATE]],"mmm")</f>
        <v>Jul</v>
      </c>
      <c r="J484" s="1">
        <f>WEEKNUM(InputData[[#This Row],[DATE]])</f>
        <v>30</v>
      </c>
    </row>
    <row r="485" spans="1:10" x14ac:dyDescent="0.3">
      <c r="A485" s="3">
        <v>44399</v>
      </c>
      <c r="B485" s="6" t="s">
        <v>77</v>
      </c>
      <c r="C485" s="4" t="s">
        <v>34</v>
      </c>
      <c r="D485" s="5">
        <v>58.3</v>
      </c>
      <c r="E485" s="1">
        <v>6</v>
      </c>
      <c r="F485" s="1">
        <f>InputData[[#This Row],[UNIT PRICE ($)]]*InputData[[#This Row],[QUANTITY]]</f>
        <v>349.79999999999995</v>
      </c>
      <c r="G485" s="1" t="str">
        <f>VLOOKUP(InputData[[#This Row],[CUSTOMER NAME]],Country[],2,0)</f>
        <v>India</v>
      </c>
      <c r="H485" s="1" t="str">
        <f>VLOOKUP(InputData[[#This Row],[CUSTOMER NAME]],Country[],3,0)</f>
        <v>Western</v>
      </c>
      <c r="I485" s="1" t="str">
        <f>TEXT(InputData[[#This Row],[DATE]],"mmm")</f>
        <v>Jul</v>
      </c>
      <c r="J485" s="1">
        <f>WEEKNUM(InputData[[#This Row],[DATE]])</f>
        <v>30</v>
      </c>
    </row>
    <row r="486" spans="1:10" x14ac:dyDescent="0.3">
      <c r="A486" s="3">
        <v>44400</v>
      </c>
      <c r="B486" s="6" t="s">
        <v>67</v>
      </c>
      <c r="C486" s="4" t="s">
        <v>18</v>
      </c>
      <c r="D486" s="5">
        <v>49.21</v>
      </c>
      <c r="E486" s="1">
        <v>2</v>
      </c>
      <c r="F486" s="1">
        <f>InputData[[#This Row],[UNIT PRICE ($)]]*InputData[[#This Row],[QUANTITY]]</f>
        <v>98.42</v>
      </c>
      <c r="G486" s="1" t="str">
        <f>VLOOKUP(InputData[[#This Row],[CUSTOMER NAME]],Country[],2,0)</f>
        <v>United Kingdom</v>
      </c>
      <c r="H486" s="1" t="str">
        <f>VLOOKUP(InputData[[#This Row],[CUSTOMER NAME]],Country[],3,0)</f>
        <v>Export</v>
      </c>
      <c r="I486" s="1" t="str">
        <f>TEXT(InputData[[#This Row],[DATE]],"mmm")</f>
        <v>Jul</v>
      </c>
      <c r="J486" s="1">
        <f>WEEKNUM(InputData[[#This Row],[DATE]])</f>
        <v>30</v>
      </c>
    </row>
    <row r="487" spans="1:10" x14ac:dyDescent="0.3">
      <c r="A487" s="3">
        <v>44400</v>
      </c>
      <c r="B487" s="6" t="s">
        <v>71</v>
      </c>
      <c r="C487" s="4" t="s">
        <v>43</v>
      </c>
      <c r="D487" s="5">
        <v>83.08</v>
      </c>
      <c r="E487" s="1">
        <v>9</v>
      </c>
      <c r="F487" s="1">
        <f>InputData[[#This Row],[UNIT PRICE ($)]]*InputData[[#This Row],[QUANTITY]]</f>
        <v>747.72</v>
      </c>
      <c r="G487" s="1" t="str">
        <f>VLOOKUP(InputData[[#This Row],[CUSTOMER NAME]],Country[],2,0)</f>
        <v>India</v>
      </c>
      <c r="H487" s="1" t="str">
        <f>VLOOKUP(InputData[[#This Row],[CUSTOMER NAME]],Country[],3,0)</f>
        <v>Central</v>
      </c>
      <c r="I487" s="1" t="str">
        <f>TEXT(InputData[[#This Row],[DATE]],"mmm")</f>
        <v>Jul</v>
      </c>
      <c r="J487" s="1">
        <f>WEEKNUM(InputData[[#This Row],[DATE]])</f>
        <v>30</v>
      </c>
    </row>
    <row r="488" spans="1:10" x14ac:dyDescent="0.3">
      <c r="A488" s="3">
        <v>44400</v>
      </c>
      <c r="B488" s="6" t="s">
        <v>72</v>
      </c>
      <c r="C488" s="4" t="s">
        <v>37</v>
      </c>
      <c r="D488" s="5">
        <v>85.76</v>
      </c>
      <c r="E488" s="1">
        <v>8</v>
      </c>
      <c r="F488" s="1">
        <f>InputData[[#This Row],[UNIT PRICE ($)]]*InputData[[#This Row],[QUANTITY]]</f>
        <v>686.08</v>
      </c>
      <c r="G488" s="1" t="str">
        <f>VLOOKUP(InputData[[#This Row],[CUSTOMER NAME]],Country[],2,0)</f>
        <v>Brazil</v>
      </c>
      <c r="H488" s="1" t="str">
        <f>VLOOKUP(InputData[[#This Row],[CUSTOMER NAME]],Country[],3,0)</f>
        <v>Export</v>
      </c>
      <c r="I488" s="1" t="str">
        <f>TEXT(InputData[[#This Row],[DATE]],"mmm")</f>
        <v>Jul</v>
      </c>
      <c r="J488" s="1">
        <f>WEEKNUM(InputData[[#This Row],[DATE]])</f>
        <v>30</v>
      </c>
    </row>
    <row r="489" spans="1:10" x14ac:dyDescent="0.3">
      <c r="A489" s="3">
        <v>44400</v>
      </c>
      <c r="B489" s="6" t="s">
        <v>83</v>
      </c>
      <c r="C489" s="4" t="s">
        <v>36</v>
      </c>
      <c r="D489" s="5">
        <v>96.3</v>
      </c>
      <c r="E489" s="1">
        <v>7</v>
      </c>
      <c r="F489" s="1">
        <f>InputData[[#This Row],[UNIT PRICE ($)]]*InputData[[#This Row],[QUANTITY]]</f>
        <v>674.1</v>
      </c>
      <c r="G489" s="1" t="str">
        <f>VLOOKUP(InputData[[#This Row],[CUSTOMER NAME]],Country[],2,0)</f>
        <v>India</v>
      </c>
      <c r="H489" s="1" t="str">
        <f>VLOOKUP(InputData[[#This Row],[CUSTOMER NAME]],Country[],3,0)</f>
        <v>North</v>
      </c>
      <c r="I489" s="1" t="str">
        <f>TEXT(InputData[[#This Row],[DATE]],"mmm")</f>
        <v>Jul</v>
      </c>
      <c r="J489" s="1">
        <f>WEEKNUM(InputData[[#This Row],[DATE]])</f>
        <v>30</v>
      </c>
    </row>
    <row r="490" spans="1:10" x14ac:dyDescent="0.3">
      <c r="A490" s="3">
        <v>44401</v>
      </c>
      <c r="B490" s="6" t="s">
        <v>68</v>
      </c>
      <c r="C490" s="4" t="s">
        <v>6</v>
      </c>
      <c r="D490" s="5">
        <v>85.5</v>
      </c>
      <c r="E490" s="1">
        <v>14</v>
      </c>
      <c r="F490" s="1">
        <f>InputData[[#This Row],[UNIT PRICE ($)]]*InputData[[#This Row],[QUANTITY]]</f>
        <v>1197</v>
      </c>
      <c r="G490" s="1" t="str">
        <f>VLOOKUP(InputData[[#This Row],[CUSTOMER NAME]],Country[],2,0)</f>
        <v>Russia</v>
      </c>
      <c r="H490" s="1" t="str">
        <f>VLOOKUP(InputData[[#This Row],[CUSTOMER NAME]],Country[],3,0)</f>
        <v>Export</v>
      </c>
      <c r="I490" s="1" t="str">
        <f>TEXT(InputData[[#This Row],[DATE]],"mmm")</f>
        <v>Jul</v>
      </c>
      <c r="J490" s="1">
        <f>WEEKNUM(InputData[[#This Row],[DATE]])</f>
        <v>30</v>
      </c>
    </row>
    <row r="491" spans="1:10" x14ac:dyDescent="0.3">
      <c r="A491" s="3">
        <v>44401</v>
      </c>
      <c r="B491" s="6" t="s">
        <v>73</v>
      </c>
      <c r="C491" s="4" t="s">
        <v>9</v>
      </c>
      <c r="D491" s="5">
        <v>7.8599999999999994</v>
      </c>
      <c r="E491" s="1">
        <v>4</v>
      </c>
      <c r="F491" s="1">
        <f>InputData[[#This Row],[UNIT PRICE ($)]]*InputData[[#This Row],[QUANTITY]]</f>
        <v>31.439999999999998</v>
      </c>
      <c r="G491" s="1" t="str">
        <f>VLOOKUP(InputData[[#This Row],[CUSTOMER NAME]],Country[],2,0)</f>
        <v>India</v>
      </c>
      <c r="H491" s="1" t="str">
        <f>VLOOKUP(InputData[[#This Row],[CUSTOMER NAME]],Country[],3,0)</f>
        <v>East</v>
      </c>
      <c r="I491" s="1" t="str">
        <f>TEXT(InputData[[#This Row],[DATE]],"mmm")</f>
        <v>Jul</v>
      </c>
      <c r="J491" s="1">
        <f>WEEKNUM(InputData[[#This Row],[DATE]])</f>
        <v>30</v>
      </c>
    </row>
    <row r="492" spans="1:10" x14ac:dyDescent="0.3">
      <c r="A492" s="3">
        <v>44401</v>
      </c>
      <c r="B492" s="6" t="s">
        <v>84</v>
      </c>
      <c r="C492" s="4" t="s">
        <v>27</v>
      </c>
      <c r="D492" s="5">
        <v>57.120000000000005</v>
      </c>
      <c r="E492" s="1">
        <v>1</v>
      </c>
      <c r="F492" s="1">
        <f>InputData[[#This Row],[UNIT PRICE ($)]]*InputData[[#This Row],[QUANTITY]]</f>
        <v>57.120000000000005</v>
      </c>
      <c r="G492" s="1" t="str">
        <f>VLOOKUP(InputData[[#This Row],[CUSTOMER NAME]],Country[],2,0)</f>
        <v>Ethiopia</v>
      </c>
      <c r="H492" s="1" t="str">
        <f>VLOOKUP(InputData[[#This Row],[CUSTOMER NAME]],Country[],3,0)</f>
        <v>Export</v>
      </c>
      <c r="I492" s="1" t="str">
        <f>TEXT(InputData[[#This Row],[DATE]],"mmm")</f>
        <v>Jul</v>
      </c>
      <c r="J492" s="1">
        <f>WEEKNUM(InputData[[#This Row],[DATE]])</f>
        <v>30</v>
      </c>
    </row>
    <row r="493" spans="1:10" x14ac:dyDescent="0.3">
      <c r="A493" s="3">
        <v>44402</v>
      </c>
      <c r="B493" s="6" t="s">
        <v>72</v>
      </c>
      <c r="C493" s="4" t="s">
        <v>3</v>
      </c>
      <c r="D493" s="5">
        <v>80.94</v>
      </c>
      <c r="E493" s="1">
        <v>13</v>
      </c>
      <c r="F493" s="1">
        <f>InputData[[#This Row],[UNIT PRICE ($)]]*InputData[[#This Row],[QUANTITY]]</f>
        <v>1052.22</v>
      </c>
      <c r="G493" s="1" t="str">
        <f>VLOOKUP(InputData[[#This Row],[CUSTOMER NAME]],Country[],2,0)</f>
        <v>Brazil</v>
      </c>
      <c r="H493" s="1" t="str">
        <f>VLOOKUP(InputData[[#This Row],[CUSTOMER NAME]],Country[],3,0)</f>
        <v>Export</v>
      </c>
      <c r="I493" s="1" t="str">
        <f>TEXT(InputData[[#This Row],[DATE]],"mmm")</f>
        <v>Jul</v>
      </c>
      <c r="J493" s="1">
        <f>WEEKNUM(InputData[[#This Row],[DATE]])</f>
        <v>31</v>
      </c>
    </row>
    <row r="494" spans="1:10" x14ac:dyDescent="0.3">
      <c r="A494" s="3">
        <v>44402</v>
      </c>
      <c r="B494" s="6" t="s">
        <v>82</v>
      </c>
      <c r="C494" s="4" t="s">
        <v>44</v>
      </c>
      <c r="D494" s="5">
        <v>82.08</v>
      </c>
      <c r="E494" s="1">
        <v>2</v>
      </c>
      <c r="F494" s="1">
        <f>InputData[[#This Row],[UNIT PRICE ($)]]*InputData[[#This Row],[QUANTITY]]</f>
        <v>164.16</v>
      </c>
      <c r="G494" s="1" t="str">
        <f>VLOOKUP(InputData[[#This Row],[CUSTOMER NAME]],Country[],2,0)</f>
        <v>India</v>
      </c>
      <c r="H494" s="1" t="str">
        <f>VLOOKUP(InputData[[#This Row],[CUSTOMER NAME]],Country[],3,0)</f>
        <v>Western</v>
      </c>
      <c r="I494" s="1" t="str">
        <f>TEXT(InputData[[#This Row],[DATE]],"mmm")</f>
        <v>Jul</v>
      </c>
      <c r="J494" s="1">
        <f>WEEKNUM(InputData[[#This Row],[DATE]])</f>
        <v>31</v>
      </c>
    </row>
    <row r="495" spans="1:10" x14ac:dyDescent="0.3">
      <c r="A495" s="3">
        <v>44402</v>
      </c>
      <c r="B495" s="6" t="s">
        <v>87</v>
      </c>
      <c r="C495" s="4" t="s">
        <v>17</v>
      </c>
      <c r="D495" s="5">
        <v>156.78</v>
      </c>
      <c r="E495" s="1">
        <v>12</v>
      </c>
      <c r="F495" s="1">
        <f>InputData[[#This Row],[UNIT PRICE ($)]]*InputData[[#This Row],[QUANTITY]]</f>
        <v>1881.3600000000001</v>
      </c>
      <c r="G495" s="1" t="str">
        <f>VLOOKUP(InputData[[#This Row],[CUSTOMER NAME]],Country[],2,0)</f>
        <v>France</v>
      </c>
      <c r="H495" s="1" t="str">
        <f>VLOOKUP(InputData[[#This Row],[CUSTOMER NAME]],Country[],3,0)</f>
        <v>Export</v>
      </c>
      <c r="I495" s="1" t="str">
        <f>TEXT(InputData[[#This Row],[DATE]],"mmm")</f>
        <v>Jul</v>
      </c>
      <c r="J495" s="1">
        <f>WEEKNUM(InputData[[#This Row],[DATE]])</f>
        <v>31</v>
      </c>
    </row>
    <row r="496" spans="1:10" x14ac:dyDescent="0.3">
      <c r="A496" s="3">
        <v>44403</v>
      </c>
      <c r="B496" s="6" t="s">
        <v>84</v>
      </c>
      <c r="C496" s="4" t="s">
        <v>26</v>
      </c>
      <c r="D496" s="5">
        <v>24.66</v>
      </c>
      <c r="E496" s="1">
        <v>1</v>
      </c>
      <c r="F496" s="1">
        <f>InputData[[#This Row],[UNIT PRICE ($)]]*InputData[[#This Row],[QUANTITY]]</f>
        <v>24.66</v>
      </c>
      <c r="G496" s="1" t="str">
        <f>VLOOKUP(InputData[[#This Row],[CUSTOMER NAME]],Country[],2,0)</f>
        <v>Ethiopia</v>
      </c>
      <c r="H496" s="1" t="str">
        <f>VLOOKUP(InputData[[#This Row],[CUSTOMER NAME]],Country[],3,0)</f>
        <v>Export</v>
      </c>
      <c r="I496" s="1" t="str">
        <f>TEXT(InputData[[#This Row],[DATE]],"mmm")</f>
        <v>Jul</v>
      </c>
      <c r="J496" s="1">
        <f>WEEKNUM(InputData[[#This Row],[DATE]])</f>
        <v>31</v>
      </c>
    </row>
    <row r="497" spans="1:10" x14ac:dyDescent="0.3">
      <c r="A497" s="3">
        <v>44403</v>
      </c>
      <c r="B497" s="6" t="s">
        <v>116</v>
      </c>
      <c r="C497" s="4" t="s">
        <v>3</v>
      </c>
      <c r="D497" s="5">
        <v>80.94</v>
      </c>
      <c r="E497" s="1">
        <v>10</v>
      </c>
      <c r="F497" s="1">
        <f>InputData[[#This Row],[UNIT PRICE ($)]]*InputData[[#This Row],[QUANTITY]]</f>
        <v>809.4</v>
      </c>
      <c r="G497" s="1" t="str">
        <f>VLOOKUP(InputData[[#This Row],[CUSTOMER NAME]],Country[],2,0)</f>
        <v>Germany</v>
      </c>
      <c r="H497" s="1" t="str">
        <f>VLOOKUP(InputData[[#This Row],[CUSTOMER NAME]],Country[],3,0)</f>
        <v>Export</v>
      </c>
      <c r="I497" s="1" t="str">
        <f>TEXT(InputData[[#This Row],[DATE]],"mmm")</f>
        <v>Jul</v>
      </c>
      <c r="J497" s="1">
        <f>WEEKNUM(InputData[[#This Row],[DATE]])</f>
        <v>31</v>
      </c>
    </row>
    <row r="498" spans="1:10" x14ac:dyDescent="0.3">
      <c r="A498" s="3">
        <v>44404</v>
      </c>
      <c r="B498" s="6" t="s">
        <v>70</v>
      </c>
      <c r="C498" s="4" t="s">
        <v>34</v>
      </c>
      <c r="D498" s="5">
        <v>58.3</v>
      </c>
      <c r="E498" s="1">
        <v>25</v>
      </c>
      <c r="F498" s="1">
        <f>InputData[[#This Row],[UNIT PRICE ($)]]*InputData[[#This Row],[QUANTITY]]</f>
        <v>1457.5</v>
      </c>
      <c r="G498" s="1" t="str">
        <f>VLOOKUP(InputData[[#This Row],[CUSTOMER NAME]],Country[],2,0)</f>
        <v>Mexico</v>
      </c>
      <c r="H498" s="1" t="str">
        <f>VLOOKUP(InputData[[#This Row],[CUSTOMER NAME]],Country[],3,0)</f>
        <v>Export</v>
      </c>
      <c r="I498" s="1" t="str">
        <f>TEXT(InputData[[#This Row],[DATE]],"mmm")</f>
        <v>Jul</v>
      </c>
      <c r="J498" s="1">
        <f>WEEKNUM(InputData[[#This Row],[DATE]])</f>
        <v>31</v>
      </c>
    </row>
    <row r="499" spans="1:10" x14ac:dyDescent="0.3">
      <c r="A499" s="3">
        <v>44404</v>
      </c>
      <c r="B499" s="6" t="s">
        <v>81</v>
      </c>
      <c r="C499" s="4" t="s">
        <v>36</v>
      </c>
      <c r="D499" s="5">
        <v>96.3</v>
      </c>
      <c r="E499" s="1">
        <v>38</v>
      </c>
      <c r="F499" s="1">
        <f>InputData[[#This Row],[UNIT PRICE ($)]]*InputData[[#This Row],[QUANTITY]]</f>
        <v>3659.4</v>
      </c>
      <c r="G499" s="1" t="str">
        <f>VLOOKUP(InputData[[#This Row],[CUSTOMER NAME]],Country[],2,0)</f>
        <v>India</v>
      </c>
      <c r="H499" s="1" t="str">
        <f>VLOOKUP(InputData[[#This Row],[CUSTOMER NAME]],Country[],3,0)</f>
        <v>East</v>
      </c>
      <c r="I499" s="1" t="str">
        <f>TEXT(InputData[[#This Row],[DATE]],"mmm")</f>
        <v>Jul</v>
      </c>
      <c r="J499" s="1">
        <f>WEEKNUM(InputData[[#This Row],[DATE]])</f>
        <v>31</v>
      </c>
    </row>
    <row r="500" spans="1:10" x14ac:dyDescent="0.3">
      <c r="A500" s="3">
        <v>44406</v>
      </c>
      <c r="B500" s="6" t="s">
        <v>60</v>
      </c>
      <c r="C500" s="4" t="s">
        <v>30</v>
      </c>
      <c r="D500" s="5">
        <v>201.28</v>
      </c>
      <c r="E500" s="1">
        <v>37</v>
      </c>
      <c r="F500" s="1">
        <f>InputData[[#This Row],[UNIT PRICE ($)]]*InputData[[#This Row],[QUANTITY]]</f>
        <v>7447.36</v>
      </c>
      <c r="G500" s="1" t="str">
        <f>VLOOKUP(InputData[[#This Row],[CUSTOMER NAME]],Country[],2,0)</f>
        <v>Nigeria</v>
      </c>
      <c r="H500" s="1" t="str">
        <f>VLOOKUP(InputData[[#This Row],[CUSTOMER NAME]],Country[],3,0)</f>
        <v>Export</v>
      </c>
      <c r="I500" s="1" t="str">
        <f>TEXT(InputData[[#This Row],[DATE]],"mmm")</f>
        <v>Jul</v>
      </c>
      <c r="J500" s="1">
        <f>WEEKNUM(InputData[[#This Row],[DATE]])</f>
        <v>31</v>
      </c>
    </row>
    <row r="501" spans="1:10" x14ac:dyDescent="0.3">
      <c r="A501" s="3">
        <v>44406</v>
      </c>
      <c r="B501" s="6" t="s">
        <v>73</v>
      </c>
      <c r="C501" s="4" t="s">
        <v>44</v>
      </c>
      <c r="D501" s="5">
        <v>82.08</v>
      </c>
      <c r="E501" s="1">
        <v>15</v>
      </c>
      <c r="F501" s="1">
        <f>InputData[[#This Row],[UNIT PRICE ($)]]*InputData[[#This Row],[QUANTITY]]</f>
        <v>1231.2</v>
      </c>
      <c r="G501" s="1" t="str">
        <f>VLOOKUP(InputData[[#This Row],[CUSTOMER NAME]],Country[],2,0)</f>
        <v>India</v>
      </c>
      <c r="H501" s="1" t="str">
        <f>VLOOKUP(InputData[[#This Row],[CUSTOMER NAME]],Country[],3,0)</f>
        <v>East</v>
      </c>
      <c r="I501" s="1" t="str">
        <f>TEXT(InputData[[#This Row],[DATE]],"mmm")</f>
        <v>Jul</v>
      </c>
      <c r="J501" s="1">
        <f>WEEKNUM(InputData[[#This Row],[DATE]])</f>
        <v>31</v>
      </c>
    </row>
    <row r="502" spans="1:10" x14ac:dyDescent="0.3">
      <c r="A502" s="3">
        <v>44407</v>
      </c>
      <c r="B502" s="6" t="s">
        <v>71</v>
      </c>
      <c r="C502" s="4" t="s">
        <v>6</v>
      </c>
      <c r="D502" s="5">
        <v>85.5</v>
      </c>
      <c r="E502" s="1">
        <v>25</v>
      </c>
      <c r="F502" s="1">
        <f>InputData[[#This Row],[UNIT PRICE ($)]]*InputData[[#This Row],[QUANTITY]]</f>
        <v>2137.5</v>
      </c>
      <c r="G502" s="1" t="str">
        <f>VLOOKUP(InputData[[#This Row],[CUSTOMER NAME]],Country[],2,0)</f>
        <v>India</v>
      </c>
      <c r="H502" s="1" t="str">
        <f>VLOOKUP(InputData[[#This Row],[CUSTOMER NAME]],Country[],3,0)</f>
        <v>Central</v>
      </c>
      <c r="I502" s="1" t="str">
        <f>TEXT(InputData[[#This Row],[DATE]],"mmm")</f>
        <v>Jul</v>
      </c>
      <c r="J502" s="1">
        <f>WEEKNUM(InputData[[#This Row],[DATE]])</f>
        <v>31</v>
      </c>
    </row>
    <row r="503" spans="1:10" x14ac:dyDescent="0.3">
      <c r="A503" s="3">
        <v>44407</v>
      </c>
      <c r="B503" s="6" t="s">
        <v>87</v>
      </c>
      <c r="C503" s="4" t="s">
        <v>36</v>
      </c>
      <c r="D503" s="5">
        <v>96.3</v>
      </c>
      <c r="E503" s="1">
        <v>12</v>
      </c>
      <c r="F503" s="1">
        <f>InputData[[#This Row],[UNIT PRICE ($)]]*InputData[[#This Row],[QUANTITY]]</f>
        <v>1155.5999999999999</v>
      </c>
      <c r="G503" s="1" t="str">
        <f>VLOOKUP(InputData[[#This Row],[CUSTOMER NAME]],Country[],2,0)</f>
        <v>France</v>
      </c>
      <c r="H503" s="1" t="str">
        <f>VLOOKUP(InputData[[#This Row],[CUSTOMER NAME]],Country[],3,0)</f>
        <v>Export</v>
      </c>
      <c r="I503" s="1" t="str">
        <f>TEXT(InputData[[#This Row],[DATE]],"mmm")</f>
        <v>Jul</v>
      </c>
      <c r="J503" s="1">
        <f>WEEKNUM(InputData[[#This Row],[DATE]])</f>
        <v>31</v>
      </c>
    </row>
    <row r="504" spans="1:10" x14ac:dyDescent="0.3">
      <c r="A504" s="3">
        <v>44408</v>
      </c>
      <c r="B504" s="6" t="s">
        <v>69</v>
      </c>
      <c r="C504" s="4" t="s">
        <v>12</v>
      </c>
      <c r="D504" s="5">
        <v>94.17</v>
      </c>
      <c r="E504" s="1">
        <v>12</v>
      </c>
      <c r="F504" s="1">
        <f>InputData[[#This Row],[UNIT PRICE ($)]]*InputData[[#This Row],[QUANTITY]]</f>
        <v>1130.04</v>
      </c>
      <c r="G504" s="1" t="str">
        <f>VLOOKUP(InputData[[#This Row],[CUSTOMER NAME]],Country[],2,0)</f>
        <v>India</v>
      </c>
      <c r="H504" s="1" t="str">
        <f>VLOOKUP(InputData[[#This Row],[CUSTOMER NAME]],Country[],3,0)</f>
        <v>South</v>
      </c>
      <c r="I504" s="1" t="str">
        <f>TEXT(InputData[[#This Row],[DATE]],"mmm")</f>
        <v>Jul</v>
      </c>
      <c r="J504" s="1">
        <f>WEEKNUM(InputData[[#This Row],[DATE]])</f>
        <v>31</v>
      </c>
    </row>
    <row r="505" spans="1:10" x14ac:dyDescent="0.3">
      <c r="A505" s="3">
        <v>44408</v>
      </c>
      <c r="B505" s="6" t="s">
        <v>83</v>
      </c>
      <c r="C505" s="4" t="s">
        <v>42</v>
      </c>
      <c r="D505" s="5">
        <v>162</v>
      </c>
      <c r="E505" s="1">
        <v>31</v>
      </c>
      <c r="F505" s="1">
        <f>InputData[[#This Row],[UNIT PRICE ($)]]*InputData[[#This Row],[QUANTITY]]</f>
        <v>5022</v>
      </c>
      <c r="G505" s="1" t="str">
        <f>VLOOKUP(InputData[[#This Row],[CUSTOMER NAME]],Country[],2,0)</f>
        <v>India</v>
      </c>
      <c r="H505" s="1" t="str">
        <f>VLOOKUP(InputData[[#This Row],[CUSTOMER NAME]],Country[],3,0)</f>
        <v>North</v>
      </c>
      <c r="I505" s="1" t="str">
        <f>TEXT(InputData[[#This Row],[DATE]],"mmm")</f>
        <v>Jul</v>
      </c>
      <c r="J505" s="1">
        <f>WEEKNUM(InputData[[#This Row],[DATE]])</f>
        <v>31</v>
      </c>
    </row>
    <row r="506" spans="1:10" x14ac:dyDescent="0.3">
      <c r="A506" s="3">
        <v>44409</v>
      </c>
      <c r="B506" s="6" t="s">
        <v>88</v>
      </c>
      <c r="C506" s="4" t="s">
        <v>1</v>
      </c>
      <c r="D506" s="5">
        <v>103.88</v>
      </c>
      <c r="E506" s="1">
        <v>11</v>
      </c>
      <c r="F506" s="1">
        <f>InputData[[#This Row],[UNIT PRICE ($)]]*InputData[[#This Row],[QUANTITY]]</f>
        <v>1142.6799999999998</v>
      </c>
      <c r="G506" s="1" t="str">
        <f>VLOOKUP(InputData[[#This Row],[CUSTOMER NAME]],Country[],2,0)</f>
        <v>India</v>
      </c>
      <c r="H506" s="1" t="str">
        <f>VLOOKUP(InputData[[#This Row],[CUSTOMER NAME]],Country[],3,0)</f>
        <v>South</v>
      </c>
      <c r="I506" s="1" t="str">
        <f>TEXT(InputData[[#This Row],[DATE]],"mmm")</f>
        <v>Aug</v>
      </c>
      <c r="J506" s="1">
        <f>WEEKNUM(InputData[[#This Row],[DATE]])</f>
        <v>32</v>
      </c>
    </row>
    <row r="507" spans="1:10" x14ac:dyDescent="0.3">
      <c r="A507" s="3">
        <v>44410</v>
      </c>
      <c r="B507" s="6" t="s">
        <v>75</v>
      </c>
      <c r="C507" s="4" t="s">
        <v>23</v>
      </c>
      <c r="D507" s="5">
        <v>149.46</v>
      </c>
      <c r="E507" s="1">
        <v>3</v>
      </c>
      <c r="F507" s="1">
        <f>InputData[[#This Row],[UNIT PRICE ($)]]*InputData[[#This Row],[QUANTITY]]</f>
        <v>448.38</v>
      </c>
      <c r="G507" s="1" t="str">
        <f>VLOOKUP(InputData[[#This Row],[CUSTOMER NAME]],Country[],2,0)</f>
        <v>Russia</v>
      </c>
      <c r="H507" s="1" t="str">
        <f>VLOOKUP(InputData[[#This Row],[CUSTOMER NAME]],Country[],3,0)</f>
        <v>Export</v>
      </c>
      <c r="I507" s="1" t="str">
        <f>TEXT(InputData[[#This Row],[DATE]],"mmm")</f>
        <v>Aug</v>
      </c>
      <c r="J507" s="1">
        <f>WEEKNUM(InputData[[#This Row],[DATE]])</f>
        <v>32</v>
      </c>
    </row>
    <row r="508" spans="1:10" x14ac:dyDescent="0.3">
      <c r="A508" s="3">
        <v>44411</v>
      </c>
      <c r="B508" s="6" t="s">
        <v>67</v>
      </c>
      <c r="C508" s="4" t="s">
        <v>34</v>
      </c>
      <c r="D508" s="5">
        <v>58.3</v>
      </c>
      <c r="E508" s="1">
        <v>12</v>
      </c>
      <c r="F508" s="1">
        <f>InputData[[#This Row],[UNIT PRICE ($)]]*InputData[[#This Row],[QUANTITY]]</f>
        <v>699.59999999999991</v>
      </c>
      <c r="G508" s="1" t="str">
        <f>VLOOKUP(InputData[[#This Row],[CUSTOMER NAME]],Country[],2,0)</f>
        <v>United Kingdom</v>
      </c>
      <c r="H508" s="1" t="str">
        <f>VLOOKUP(InputData[[#This Row],[CUSTOMER NAME]],Country[],3,0)</f>
        <v>Export</v>
      </c>
      <c r="I508" s="1" t="str">
        <f>TEXT(InputData[[#This Row],[DATE]],"mmm")</f>
        <v>Aug</v>
      </c>
      <c r="J508" s="1">
        <f>WEEKNUM(InputData[[#This Row],[DATE]])</f>
        <v>32</v>
      </c>
    </row>
    <row r="509" spans="1:10" x14ac:dyDescent="0.3">
      <c r="A509" s="3">
        <v>44411</v>
      </c>
      <c r="B509" s="6" t="s">
        <v>80</v>
      </c>
      <c r="C509" s="4" t="s">
        <v>22</v>
      </c>
      <c r="D509" s="5">
        <v>141.57</v>
      </c>
      <c r="E509" s="1">
        <v>13</v>
      </c>
      <c r="F509" s="1">
        <f>InputData[[#This Row],[UNIT PRICE ($)]]*InputData[[#This Row],[QUANTITY]]</f>
        <v>1840.4099999999999</v>
      </c>
      <c r="G509" s="1" t="str">
        <f>VLOOKUP(InputData[[#This Row],[CUSTOMER NAME]],Country[],2,0)</f>
        <v>South Africa</v>
      </c>
      <c r="H509" s="1" t="str">
        <f>VLOOKUP(InputData[[#This Row],[CUSTOMER NAME]],Country[],3,0)</f>
        <v>Export</v>
      </c>
      <c r="I509" s="1" t="str">
        <f>TEXT(InputData[[#This Row],[DATE]],"mmm")</f>
        <v>Aug</v>
      </c>
      <c r="J509" s="1">
        <f>WEEKNUM(InputData[[#This Row],[DATE]])</f>
        <v>32</v>
      </c>
    </row>
    <row r="510" spans="1:10" x14ac:dyDescent="0.3">
      <c r="A510" s="3">
        <v>44411</v>
      </c>
      <c r="B510" s="6" t="s">
        <v>80</v>
      </c>
      <c r="C510" s="4" t="s">
        <v>12</v>
      </c>
      <c r="D510" s="5">
        <v>94.17</v>
      </c>
      <c r="E510" s="1">
        <v>5</v>
      </c>
      <c r="F510" s="1">
        <f>InputData[[#This Row],[UNIT PRICE ($)]]*InputData[[#This Row],[QUANTITY]]</f>
        <v>470.85</v>
      </c>
      <c r="G510" s="1" t="str">
        <f>VLOOKUP(InputData[[#This Row],[CUSTOMER NAME]],Country[],2,0)</f>
        <v>South Africa</v>
      </c>
      <c r="H510" s="1" t="str">
        <f>VLOOKUP(InputData[[#This Row],[CUSTOMER NAME]],Country[],3,0)</f>
        <v>Export</v>
      </c>
      <c r="I510" s="1" t="str">
        <f>TEXT(InputData[[#This Row],[DATE]],"mmm")</f>
        <v>Aug</v>
      </c>
      <c r="J510" s="1">
        <f>WEEKNUM(InputData[[#This Row],[DATE]])</f>
        <v>32</v>
      </c>
    </row>
    <row r="511" spans="1:10" x14ac:dyDescent="0.3">
      <c r="A511" s="3">
        <v>44411</v>
      </c>
      <c r="B511" s="6" t="s">
        <v>116</v>
      </c>
      <c r="C511" s="4" t="s">
        <v>14</v>
      </c>
      <c r="D511" s="5">
        <v>146.72</v>
      </c>
      <c r="E511" s="1">
        <v>8</v>
      </c>
      <c r="F511" s="1">
        <f>InputData[[#This Row],[UNIT PRICE ($)]]*InputData[[#This Row],[QUANTITY]]</f>
        <v>1173.76</v>
      </c>
      <c r="G511" s="1" t="str">
        <f>VLOOKUP(InputData[[#This Row],[CUSTOMER NAME]],Country[],2,0)</f>
        <v>Germany</v>
      </c>
      <c r="H511" s="1" t="str">
        <f>VLOOKUP(InputData[[#This Row],[CUSTOMER NAME]],Country[],3,0)</f>
        <v>Export</v>
      </c>
      <c r="I511" s="1" t="str">
        <f>TEXT(InputData[[#This Row],[DATE]],"mmm")</f>
        <v>Aug</v>
      </c>
      <c r="J511" s="1">
        <f>WEEKNUM(InputData[[#This Row],[DATE]])</f>
        <v>32</v>
      </c>
    </row>
    <row r="512" spans="1:10" x14ac:dyDescent="0.3">
      <c r="A512" s="3">
        <v>44412</v>
      </c>
      <c r="B512" s="6" t="s">
        <v>61</v>
      </c>
      <c r="C512" s="4" t="s">
        <v>26</v>
      </c>
      <c r="D512" s="5">
        <v>24.66</v>
      </c>
      <c r="E512" s="1">
        <v>16</v>
      </c>
      <c r="F512" s="1">
        <f>InputData[[#This Row],[UNIT PRICE ($)]]*InputData[[#This Row],[QUANTITY]]</f>
        <v>394.56</v>
      </c>
      <c r="G512" s="1" t="str">
        <f>VLOOKUP(InputData[[#This Row],[CUSTOMER NAME]],Country[],2,0)</f>
        <v>Bangladesh</v>
      </c>
      <c r="H512" s="1" t="str">
        <f>VLOOKUP(InputData[[#This Row],[CUSTOMER NAME]],Country[],3,0)</f>
        <v>Export</v>
      </c>
      <c r="I512" s="1" t="str">
        <f>TEXT(InputData[[#This Row],[DATE]],"mmm")</f>
        <v>Aug</v>
      </c>
      <c r="J512" s="1">
        <f>WEEKNUM(InputData[[#This Row],[DATE]])</f>
        <v>32</v>
      </c>
    </row>
    <row r="513" spans="1:10" x14ac:dyDescent="0.3">
      <c r="A513" s="3">
        <v>44413</v>
      </c>
      <c r="B513" s="6" t="s">
        <v>70</v>
      </c>
      <c r="C513" s="4" t="s">
        <v>28</v>
      </c>
      <c r="D513" s="5">
        <v>41.81</v>
      </c>
      <c r="E513" s="1">
        <v>14</v>
      </c>
      <c r="F513" s="1">
        <f>InputData[[#This Row],[UNIT PRICE ($)]]*InputData[[#This Row],[QUANTITY]]</f>
        <v>585.34</v>
      </c>
      <c r="G513" s="1" t="str">
        <f>VLOOKUP(InputData[[#This Row],[CUSTOMER NAME]],Country[],2,0)</f>
        <v>Mexico</v>
      </c>
      <c r="H513" s="1" t="str">
        <f>VLOOKUP(InputData[[#This Row],[CUSTOMER NAME]],Country[],3,0)</f>
        <v>Export</v>
      </c>
      <c r="I513" s="1" t="str">
        <f>TEXT(InputData[[#This Row],[DATE]],"mmm")</f>
        <v>Aug</v>
      </c>
      <c r="J513" s="1">
        <f>WEEKNUM(InputData[[#This Row],[DATE]])</f>
        <v>32</v>
      </c>
    </row>
    <row r="514" spans="1:10" x14ac:dyDescent="0.3">
      <c r="A514" s="3">
        <v>44414</v>
      </c>
      <c r="B514" s="6" t="s">
        <v>64</v>
      </c>
      <c r="C514" s="4" t="s">
        <v>37</v>
      </c>
      <c r="D514" s="5">
        <v>85.76</v>
      </c>
      <c r="E514" s="1">
        <v>1</v>
      </c>
      <c r="F514" s="1">
        <f>InputData[[#This Row],[UNIT PRICE ($)]]*InputData[[#This Row],[QUANTITY]]</f>
        <v>85.76</v>
      </c>
      <c r="G514" s="1" t="str">
        <f>VLOOKUP(InputData[[#This Row],[CUSTOMER NAME]],Country[],2,0)</f>
        <v>India</v>
      </c>
      <c r="H514" s="1" t="str">
        <f>VLOOKUP(InputData[[#This Row],[CUSTOMER NAME]],Country[],3,0)</f>
        <v>Northeast</v>
      </c>
      <c r="I514" s="1" t="str">
        <f>TEXT(InputData[[#This Row],[DATE]],"mmm")</f>
        <v>Aug</v>
      </c>
      <c r="J514" s="1">
        <f>WEEKNUM(InputData[[#This Row],[DATE]])</f>
        <v>32</v>
      </c>
    </row>
    <row r="515" spans="1:10" x14ac:dyDescent="0.3">
      <c r="A515" s="3">
        <v>44414</v>
      </c>
      <c r="B515" s="6" t="s">
        <v>80</v>
      </c>
      <c r="C515" s="4" t="s">
        <v>16</v>
      </c>
      <c r="D515" s="5">
        <v>16.64</v>
      </c>
      <c r="E515" s="1">
        <v>9</v>
      </c>
      <c r="F515" s="1">
        <f>InputData[[#This Row],[UNIT PRICE ($)]]*InputData[[#This Row],[QUANTITY]]</f>
        <v>149.76</v>
      </c>
      <c r="G515" s="1" t="str">
        <f>VLOOKUP(InputData[[#This Row],[CUSTOMER NAME]],Country[],2,0)</f>
        <v>South Africa</v>
      </c>
      <c r="H515" s="1" t="str">
        <f>VLOOKUP(InputData[[#This Row],[CUSTOMER NAME]],Country[],3,0)</f>
        <v>Export</v>
      </c>
      <c r="I515" s="1" t="str">
        <f>TEXT(InputData[[#This Row],[DATE]],"mmm")</f>
        <v>Aug</v>
      </c>
      <c r="J515" s="1">
        <f>WEEKNUM(InputData[[#This Row],[DATE]])</f>
        <v>32</v>
      </c>
    </row>
    <row r="516" spans="1:10" x14ac:dyDescent="0.3">
      <c r="A516" s="3">
        <v>44416</v>
      </c>
      <c r="B516" s="6" t="s">
        <v>63</v>
      </c>
      <c r="C516" s="4" t="s">
        <v>21</v>
      </c>
      <c r="D516" s="5">
        <v>162.54</v>
      </c>
      <c r="E516" s="1">
        <v>11</v>
      </c>
      <c r="F516" s="1">
        <f>InputData[[#This Row],[UNIT PRICE ($)]]*InputData[[#This Row],[QUANTITY]]</f>
        <v>1787.9399999999998</v>
      </c>
      <c r="G516" s="1" t="str">
        <f>VLOOKUP(InputData[[#This Row],[CUSTOMER NAME]],Country[],2,0)</f>
        <v>Saudi Arabia</v>
      </c>
      <c r="H516" s="1" t="str">
        <f>VLOOKUP(InputData[[#This Row],[CUSTOMER NAME]],Country[],3,0)</f>
        <v>Export</v>
      </c>
      <c r="I516" s="1" t="str">
        <f>TEXT(InputData[[#This Row],[DATE]],"mmm")</f>
        <v>Aug</v>
      </c>
      <c r="J516" s="1">
        <f>WEEKNUM(InputData[[#This Row],[DATE]])</f>
        <v>33</v>
      </c>
    </row>
    <row r="517" spans="1:10" x14ac:dyDescent="0.3">
      <c r="A517" s="3">
        <v>44416</v>
      </c>
      <c r="B517" s="6" t="s">
        <v>71</v>
      </c>
      <c r="C517" s="4" t="s">
        <v>32</v>
      </c>
      <c r="D517" s="5">
        <v>117.48</v>
      </c>
      <c r="E517" s="1">
        <v>12</v>
      </c>
      <c r="F517" s="1">
        <f>InputData[[#This Row],[UNIT PRICE ($)]]*InputData[[#This Row],[QUANTITY]]</f>
        <v>1409.76</v>
      </c>
      <c r="G517" s="1" t="str">
        <f>VLOOKUP(InputData[[#This Row],[CUSTOMER NAME]],Country[],2,0)</f>
        <v>India</v>
      </c>
      <c r="H517" s="1" t="str">
        <f>VLOOKUP(InputData[[#This Row],[CUSTOMER NAME]],Country[],3,0)</f>
        <v>Central</v>
      </c>
      <c r="I517" s="1" t="str">
        <f>TEXT(InputData[[#This Row],[DATE]],"mmm")</f>
        <v>Aug</v>
      </c>
      <c r="J517" s="1">
        <f>WEEKNUM(InputData[[#This Row],[DATE]])</f>
        <v>33</v>
      </c>
    </row>
    <row r="518" spans="1:10" x14ac:dyDescent="0.3">
      <c r="A518" s="3">
        <v>44416</v>
      </c>
      <c r="B518" s="6" t="s">
        <v>74</v>
      </c>
      <c r="C518" s="4" t="s">
        <v>15</v>
      </c>
      <c r="D518" s="5">
        <v>15.719999999999999</v>
      </c>
      <c r="E518" s="1">
        <v>38</v>
      </c>
      <c r="F518" s="1">
        <f>InputData[[#This Row],[UNIT PRICE ($)]]*InputData[[#This Row],[QUANTITY]]</f>
        <v>597.3599999999999</v>
      </c>
      <c r="G518" s="1" t="str">
        <f>VLOOKUP(InputData[[#This Row],[CUSTOMER NAME]],Country[],2,0)</f>
        <v>Brazil</v>
      </c>
      <c r="H518" s="1" t="str">
        <f>VLOOKUP(InputData[[#This Row],[CUSTOMER NAME]],Country[],3,0)</f>
        <v>Export</v>
      </c>
      <c r="I518" s="1" t="str">
        <f>TEXT(InputData[[#This Row],[DATE]],"mmm")</f>
        <v>Aug</v>
      </c>
      <c r="J518" s="1">
        <f>WEEKNUM(InputData[[#This Row],[DATE]])</f>
        <v>33</v>
      </c>
    </row>
    <row r="519" spans="1:10" x14ac:dyDescent="0.3">
      <c r="A519" s="3">
        <v>44416</v>
      </c>
      <c r="B519" s="6" t="s">
        <v>78</v>
      </c>
      <c r="C519" s="4" t="s">
        <v>16</v>
      </c>
      <c r="D519" s="5">
        <v>16.64</v>
      </c>
      <c r="E519" s="1">
        <v>2</v>
      </c>
      <c r="F519" s="1">
        <f>InputData[[#This Row],[UNIT PRICE ($)]]*InputData[[#This Row],[QUANTITY]]</f>
        <v>33.28</v>
      </c>
      <c r="G519" s="1" t="str">
        <f>VLOOKUP(InputData[[#This Row],[CUSTOMER NAME]],Country[],2,0)</f>
        <v>India</v>
      </c>
      <c r="H519" s="1" t="str">
        <f>VLOOKUP(InputData[[#This Row],[CUSTOMER NAME]],Country[],3,0)</f>
        <v>Central</v>
      </c>
      <c r="I519" s="1" t="str">
        <f>TEXT(InputData[[#This Row],[DATE]],"mmm")</f>
        <v>Aug</v>
      </c>
      <c r="J519" s="1">
        <f>WEEKNUM(InputData[[#This Row],[DATE]])</f>
        <v>33</v>
      </c>
    </row>
    <row r="520" spans="1:10" x14ac:dyDescent="0.3">
      <c r="A520" s="3">
        <v>44418</v>
      </c>
      <c r="B520" s="6" t="s">
        <v>109</v>
      </c>
      <c r="C520" s="4" t="s">
        <v>38</v>
      </c>
      <c r="D520" s="5">
        <v>79.92</v>
      </c>
      <c r="E520" s="1">
        <v>38</v>
      </c>
      <c r="F520" s="1">
        <f>InputData[[#This Row],[UNIT PRICE ($)]]*InputData[[#This Row],[QUANTITY]]</f>
        <v>3036.96</v>
      </c>
      <c r="G520" s="1" t="str">
        <f>VLOOKUP(InputData[[#This Row],[CUSTOMER NAME]],Country[],2,0)</f>
        <v>Pakistan</v>
      </c>
      <c r="H520" s="1" t="str">
        <f>VLOOKUP(InputData[[#This Row],[CUSTOMER NAME]],Country[],3,0)</f>
        <v>Export</v>
      </c>
      <c r="I520" s="1" t="str">
        <f>TEXT(InputData[[#This Row],[DATE]],"mmm")</f>
        <v>Aug</v>
      </c>
      <c r="J520" s="1">
        <f>WEEKNUM(InputData[[#This Row],[DATE]])</f>
        <v>33</v>
      </c>
    </row>
    <row r="521" spans="1:10" x14ac:dyDescent="0.3">
      <c r="A521" s="3">
        <v>44418</v>
      </c>
      <c r="B521" s="6" t="s">
        <v>84</v>
      </c>
      <c r="C521" s="4" t="s">
        <v>5</v>
      </c>
      <c r="D521" s="5">
        <v>155.61000000000001</v>
      </c>
      <c r="E521" s="1">
        <v>4</v>
      </c>
      <c r="F521" s="1">
        <f>InputData[[#This Row],[UNIT PRICE ($)]]*InputData[[#This Row],[QUANTITY]]</f>
        <v>622.44000000000005</v>
      </c>
      <c r="G521" s="1" t="str">
        <f>VLOOKUP(InputData[[#This Row],[CUSTOMER NAME]],Country[],2,0)</f>
        <v>Ethiopia</v>
      </c>
      <c r="H521" s="1" t="str">
        <f>VLOOKUP(InputData[[#This Row],[CUSTOMER NAME]],Country[],3,0)</f>
        <v>Export</v>
      </c>
      <c r="I521" s="1" t="str">
        <f>TEXT(InputData[[#This Row],[DATE]],"mmm")</f>
        <v>Aug</v>
      </c>
      <c r="J521" s="1">
        <f>WEEKNUM(InputData[[#This Row],[DATE]])</f>
        <v>33</v>
      </c>
    </row>
    <row r="522" spans="1:10" x14ac:dyDescent="0.3">
      <c r="A522" s="3">
        <v>44418</v>
      </c>
      <c r="B522" s="6" t="s">
        <v>88</v>
      </c>
      <c r="C522" s="4" t="s">
        <v>44</v>
      </c>
      <c r="D522" s="5">
        <v>82.08</v>
      </c>
      <c r="E522" s="1">
        <v>10</v>
      </c>
      <c r="F522" s="1">
        <f>InputData[[#This Row],[UNIT PRICE ($)]]*InputData[[#This Row],[QUANTITY]]</f>
        <v>820.8</v>
      </c>
      <c r="G522" s="1" t="str">
        <f>VLOOKUP(InputData[[#This Row],[CUSTOMER NAME]],Country[],2,0)</f>
        <v>India</v>
      </c>
      <c r="H522" s="1" t="str">
        <f>VLOOKUP(InputData[[#This Row],[CUSTOMER NAME]],Country[],3,0)</f>
        <v>South</v>
      </c>
      <c r="I522" s="1" t="str">
        <f>TEXT(InputData[[#This Row],[DATE]],"mmm")</f>
        <v>Aug</v>
      </c>
      <c r="J522" s="1">
        <f>WEEKNUM(InputData[[#This Row],[DATE]])</f>
        <v>33</v>
      </c>
    </row>
    <row r="523" spans="1:10" x14ac:dyDescent="0.3">
      <c r="A523" s="3">
        <v>44418</v>
      </c>
      <c r="B523" s="6" t="s">
        <v>89</v>
      </c>
      <c r="C523" s="4" t="s">
        <v>6</v>
      </c>
      <c r="D523" s="5">
        <v>85.5</v>
      </c>
      <c r="E523" s="1">
        <v>6</v>
      </c>
      <c r="F523" s="1">
        <f>InputData[[#This Row],[UNIT PRICE ($)]]*InputData[[#This Row],[QUANTITY]]</f>
        <v>513</v>
      </c>
      <c r="G523" s="1" t="str">
        <f>VLOOKUP(InputData[[#This Row],[CUSTOMER NAME]],Country[],2,0)</f>
        <v>Mexico</v>
      </c>
      <c r="H523" s="1" t="str">
        <f>VLOOKUP(InputData[[#This Row],[CUSTOMER NAME]],Country[],3,0)</f>
        <v>Export</v>
      </c>
      <c r="I523" s="1" t="str">
        <f>TEXT(InputData[[#This Row],[DATE]],"mmm")</f>
        <v>Aug</v>
      </c>
      <c r="J523" s="1">
        <f>WEEKNUM(InputData[[#This Row],[DATE]])</f>
        <v>33</v>
      </c>
    </row>
    <row r="524" spans="1:10" x14ac:dyDescent="0.3">
      <c r="A524" s="3">
        <v>44419</v>
      </c>
      <c r="B524" s="6" t="s">
        <v>73</v>
      </c>
      <c r="C524" s="4" t="s">
        <v>23</v>
      </c>
      <c r="D524" s="5">
        <v>149.46</v>
      </c>
      <c r="E524" s="1">
        <v>4</v>
      </c>
      <c r="F524" s="1">
        <f>InputData[[#This Row],[UNIT PRICE ($)]]*InputData[[#This Row],[QUANTITY]]</f>
        <v>597.84</v>
      </c>
      <c r="G524" s="1" t="str">
        <f>VLOOKUP(InputData[[#This Row],[CUSTOMER NAME]],Country[],2,0)</f>
        <v>India</v>
      </c>
      <c r="H524" s="1" t="str">
        <f>VLOOKUP(InputData[[#This Row],[CUSTOMER NAME]],Country[],3,0)</f>
        <v>East</v>
      </c>
      <c r="I524" s="1" t="str">
        <f>TEXT(InputData[[#This Row],[DATE]],"mmm")</f>
        <v>Aug</v>
      </c>
      <c r="J524" s="1">
        <f>WEEKNUM(InputData[[#This Row],[DATE]])</f>
        <v>33</v>
      </c>
    </row>
    <row r="525" spans="1:10" x14ac:dyDescent="0.3">
      <c r="A525" s="3">
        <v>44419</v>
      </c>
      <c r="B525" s="6" t="s">
        <v>76</v>
      </c>
      <c r="C525" s="4" t="s">
        <v>30</v>
      </c>
      <c r="D525" s="5">
        <v>201.28</v>
      </c>
      <c r="E525" s="1">
        <v>20</v>
      </c>
      <c r="F525" s="1">
        <f>InputData[[#This Row],[UNIT PRICE ($)]]*InputData[[#This Row],[QUANTITY]]</f>
        <v>4025.6</v>
      </c>
      <c r="G525" s="1" t="str">
        <f>VLOOKUP(InputData[[#This Row],[CUSTOMER NAME]],Country[],2,0)</f>
        <v>Saudi Arabia</v>
      </c>
      <c r="H525" s="1" t="str">
        <f>VLOOKUP(InputData[[#This Row],[CUSTOMER NAME]],Country[],3,0)</f>
        <v>Export</v>
      </c>
      <c r="I525" s="1" t="str">
        <f>TEXT(InputData[[#This Row],[DATE]],"mmm")</f>
        <v>Aug</v>
      </c>
      <c r="J525" s="1">
        <f>WEEKNUM(InputData[[#This Row],[DATE]])</f>
        <v>33</v>
      </c>
    </row>
    <row r="526" spans="1:10" x14ac:dyDescent="0.3">
      <c r="A526" s="3">
        <v>44421</v>
      </c>
      <c r="B526" s="6" t="s">
        <v>73</v>
      </c>
      <c r="C526" s="4" t="s">
        <v>11</v>
      </c>
      <c r="D526" s="5">
        <v>48.4</v>
      </c>
      <c r="E526" s="1">
        <v>13</v>
      </c>
      <c r="F526" s="1">
        <f>InputData[[#This Row],[UNIT PRICE ($)]]*InputData[[#This Row],[QUANTITY]]</f>
        <v>629.19999999999993</v>
      </c>
      <c r="G526" s="1" t="str">
        <f>VLOOKUP(InputData[[#This Row],[CUSTOMER NAME]],Country[],2,0)</f>
        <v>India</v>
      </c>
      <c r="H526" s="1" t="str">
        <f>VLOOKUP(InputData[[#This Row],[CUSTOMER NAME]],Country[],3,0)</f>
        <v>East</v>
      </c>
      <c r="I526" s="1" t="str">
        <f>TEXT(InputData[[#This Row],[DATE]],"mmm")</f>
        <v>Aug</v>
      </c>
      <c r="J526" s="1">
        <f>WEEKNUM(InputData[[#This Row],[DATE]])</f>
        <v>33</v>
      </c>
    </row>
    <row r="527" spans="1:10" x14ac:dyDescent="0.3">
      <c r="A527" s="3">
        <v>44421</v>
      </c>
      <c r="B527" s="6" t="s">
        <v>85</v>
      </c>
      <c r="C527" s="4" t="s">
        <v>27</v>
      </c>
      <c r="D527" s="5">
        <v>57.120000000000005</v>
      </c>
      <c r="E527" s="1">
        <v>9</v>
      </c>
      <c r="F527" s="1">
        <f>InputData[[#This Row],[UNIT PRICE ($)]]*InputData[[#This Row],[QUANTITY]]</f>
        <v>514.08000000000004</v>
      </c>
      <c r="G527" s="1" t="str">
        <f>VLOOKUP(InputData[[#This Row],[CUSTOMER NAME]],Country[],2,0)</f>
        <v>India</v>
      </c>
      <c r="H527" s="1" t="str">
        <f>VLOOKUP(InputData[[#This Row],[CUSTOMER NAME]],Country[],3,0)</f>
        <v>Northeast</v>
      </c>
      <c r="I527" s="1" t="str">
        <f>TEXT(InputData[[#This Row],[DATE]],"mmm")</f>
        <v>Aug</v>
      </c>
      <c r="J527" s="1">
        <f>WEEKNUM(InputData[[#This Row],[DATE]])</f>
        <v>33</v>
      </c>
    </row>
    <row r="528" spans="1:10" x14ac:dyDescent="0.3">
      <c r="A528" s="3">
        <v>44422</v>
      </c>
      <c r="B528" s="6" t="s">
        <v>61</v>
      </c>
      <c r="C528" s="4" t="s">
        <v>30</v>
      </c>
      <c r="D528" s="5">
        <v>201.28</v>
      </c>
      <c r="E528" s="1">
        <v>14</v>
      </c>
      <c r="F528" s="1">
        <f>InputData[[#This Row],[UNIT PRICE ($)]]*InputData[[#This Row],[QUANTITY]]</f>
        <v>2817.92</v>
      </c>
      <c r="G528" s="1" t="str">
        <f>VLOOKUP(InputData[[#This Row],[CUSTOMER NAME]],Country[],2,0)</f>
        <v>Bangladesh</v>
      </c>
      <c r="H528" s="1" t="str">
        <f>VLOOKUP(InputData[[#This Row],[CUSTOMER NAME]],Country[],3,0)</f>
        <v>Export</v>
      </c>
      <c r="I528" s="1" t="str">
        <f>TEXT(InputData[[#This Row],[DATE]],"mmm")</f>
        <v>Aug</v>
      </c>
      <c r="J528" s="1">
        <f>WEEKNUM(InputData[[#This Row],[DATE]])</f>
        <v>33</v>
      </c>
    </row>
    <row r="529" spans="1:10" x14ac:dyDescent="0.3">
      <c r="A529" s="3">
        <v>44423</v>
      </c>
      <c r="B529" s="6" t="s">
        <v>73</v>
      </c>
      <c r="C529" s="4" t="s">
        <v>15</v>
      </c>
      <c r="D529" s="5">
        <v>15.719999999999999</v>
      </c>
      <c r="E529" s="1">
        <v>7</v>
      </c>
      <c r="F529" s="1">
        <f>InputData[[#This Row],[UNIT PRICE ($)]]*InputData[[#This Row],[QUANTITY]]</f>
        <v>110.03999999999999</v>
      </c>
      <c r="G529" s="1" t="str">
        <f>VLOOKUP(InputData[[#This Row],[CUSTOMER NAME]],Country[],2,0)</f>
        <v>India</v>
      </c>
      <c r="H529" s="1" t="str">
        <f>VLOOKUP(InputData[[#This Row],[CUSTOMER NAME]],Country[],3,0)</f>
        <v>East</v>
      </c>
      <c r="I529" s="1" t="str">
        <f>TEXT(InputData[[#This Row],[DATE]],"mmm")</f>
        <v>Aug</v>
      </c>
      <c r="J529" s="1">
        <f>WEEKNUM(InputData[[#This Row],[DATE]])</f>
        <v>34</v>
      </c>
    </row>
    <row r="530" spans="1:10" x14ac:dyDescent="0.3">
      <c r="A530" s="3">
        <v>44423</v>
      </c>
      <c r="B530" s="6" t="s">
        <v>114</v>
      </c>
      <c r="C530" s="4" t="s">
        <v>11</v>
      </c>
      <c r="D530" s="5">
        <v>48.4</v>
      </c>
      <c r="E530" s="1">
        <v>10</v>
      </c>
      <c r="F530" s="1">
        <f>InputData[[#This Row],[UNIT PRICE ($)]]*InputData[[#This Row],[QUANTITY]]</f>
        <v>484</v>
      </c>
      <c r="G530" s="1" t="str">
        <f>VLOOKUP(InputData[[#This Row],[CUSTOMER NAME]],Country[],2,0)</f>
        <v>United States of America</v>
      </c>
      <c r="H530" s="1" t="str">
        <f>VLOOKUP(InputData[[#This Row],[CUSTOMER NAME]],Country[],3,0)</f>
        <v>Export</v>
      </c>
      <c r="I530" s="1" t="str">
        <f>TEXT(InputData[[#This Row],[DATE]],"mmm")</f>
        <v>Aug</v>
      </c>
      <c r="J530" s="1">
        <f>WEEKNUM(InputData[[#This Row],[DATE]])</f>
        <v>34</v>
      </c>
    </row>
    <row r="531" spans="1:10" x14ac:dyDescent="0.3">
      <c r="A531" s="3">
        <v>44424</v>
      </c>
      <c r="B531" s="6" t="s">
        <v>68</v>
      </c>
      <c r="C531" s="4" t="s">
        <v>9</v>
      </c>
      <c r="D531" s="5">
        <v>7.8599999999999994</v>
      </c>
      <c r="E531" s="1">
        <v>31</v>
      </c>
      <c r="F531" s="1">
        <f>InputData[[#This Row],[UNIT PRICE ($)]]*InputData[[#This Row],[QUANTITY]]</f>
        <v>243.65999999999997</v>
      </c>
      <c r="G531" s="1" t="str">
        <f>VLOOKUP(InputData[[#This Row],[CUSTOMER NAME]],Country[],2,0)</f>
        <v>Russia</v>
      </c>
      <c r="H531" s="1" t="str">
        <f>VLOOKUP(InputData[[#This Row],[CUSTOMER NAME]],Country[],3,0)</f>
        <v>Export</v>
      </c>
      <c r="I531" s="1" t="str">
        <f>TEXT(InputData[[#This Row],[DATE]],"mmm")</f>
        <v>Aug</v>
      </c>
      <c r="J531" s="1">
        <f>WEEKNUM(InputData[[#This Row],[DATE]])</f>
        <v>34</v>
      </c>
    </row>
    <row r="532" spans="1:10" x14ac:dyDescent="0.3">
      <c r="A532" s="3">
        <v>44424</v>
      </c>
      <c r="B532" s="6" t="s">
        <v>79</v>
      </c>
      <c r="C532" s="4" t="s">
        <v>3</v>
      </c>
      <c r="D532" s="5">
        <v>80.94</v>
      </c>
      <c r="E532" s="1">
        <v>3</v>
      </c>
      <c r="F532" s="1">
        <f>InputData[[#This Row],[UNIT PRICE ($)]]*InputData[[#This Row],[QUANTITY]]</f>
        <v>242.82</v>
      </c>
      <c r="G532" s="1" t="str">
        <f>VLOOKUP(InputData[[#This Row],[CUSTOMER NAME]],Country[],2,0)</f>
        <v>United Kingdom</v>
      </c>
      <c r="H532" s="1" t="str">
        <f>VLOOKUP(InputData[[#This Row],[CUSTOMER NAME]],Country[],3,0)</f>
        <v>Export</v>
      </c>
      <c r="I532" s="1" t="str">
        <f>TEXT(InputData[[#This Row],[DATE]],"mmm")</f>
        <v>Aug</v>
      </c>
      <c r="J532" s="1">
        <f>WEEKNUM(InputData[[#This Row],[DATE]])</f>
        <v>34</v>
      </c>
    </row>
    <row r="533" spans="1:10" x14ac:dyDescent="0.3">
      <c r="A533" s="3">
        <v>44424</v>
      </c>
      <c r="B533" s="6" t="s">
        <v>85</v>
      </c>
      <c r="C533" s="4" t="s">
        <v>13</v>
      </c>
      <c r="D533" s="5">
        <v>122.08</v>
      </c>
      <c r="E533" s="1">
        <v>1</v>
      </c>
      <c r="F533" s="1">
        <f>InputData[[#This Row],[UNIT PRICE ($)]]*InputData[[#This Row],[QUANTITY]]</f>
        <v>122.08</v>
      </c>
      <c r="G533" s="1" t="str">
        <f>VLOOKUP(InputData[[#This Row],[CUSTOMER NAME]],Country[],2,0)</f>
        <v>India</v>
      </c>
      <c r="H533" s="1" t="str">
        <f>VLOOKUP(InputData[[#This Row],[CUSTOMER NAME]],Country[],3,0)</f>
        <v>Northeast</v>
      </c>
      <c r="I533" s="1" t="str">
        <f>TEXT(InputData[[#This Row],[DATE]],"mmm")</f>
        <v>Aug</v>
      </c>
      <c r="J533" s="1">
        <f>WEEKNUM(InputData[[#This Row],[DATE]])</f>
        <v>34</v>
      </c>
    </row>
    <row r="534" spans="1:10" x14ac:dyDescent="0.3">
      <c r="A534" s="3">
        <v>44426</v>
      </c>
      <c r="B534" s="6" t="s">
        <v>70</v>
      </c>
      <c r="C534" s="4" t="s">
        <v>25</v>
      </c>
      <c r="D534" s="5">
        <v>8.33</v>
      </c>
      <c r="E534" s="1">
        <v>6</v>
      </c>
      <c r="F534" s="1">
        <f>InputData[[#This Row],[UNIT PRICE ($)]]*InputData[[#This Row],[QUANTITY]]</f>
        <v>49.980000000000004</v>
      </c>
      <c r="G534" s="1" t="str">
        <f>VLOOKUP(InputData[[#This Row],[CUSTOMER NAME]],Country[],2,0)</f>
        <v>Mexico</v>
      </c>
      <c r="H534" s="1" t="str">
        <f>VLOOKUP(InputData[[#This Row],[CUSTOMER NAME]],Country[],3,0)</f>
        <v>Export</v>
      </c>
      <c r="I534" s="1" t="str">
        <f>TEXT(InputData[[#This Row],[DATE]],"mmm")</f>
        <v>Aug</v>
      </c>
      <c r="J534" s="1">
        <f>WEEKNUM(InputData[[#This Row],[DATE]])</f>
        <v>34</v>
      </c>
    </row>
    <row r="535" spans="1:10" x14ac:dyDescent="0.3">
      <c r="A535" s="3">
        <v>44426</v>
      </c>
      <c r="B535" s="6" t="s">
        <v>79</v>
      </c>
      <c r="C535" s="4" t="s">
        <v>29</v>
      </c>
      <c r="D535" s="5">
        <v>53.11</v>
      </c>
      <c r="E535" s="1">
        <v>8</v>
      </c>
      <c r="F535" s="1">
        <f>InputData[[#This Row],[UNIT PRICE ($)]]*InputData[[#This Row],[QUANTITY]]</f>
        <v>424.88</v>
      </c>
      <c r="G535" s="1" t="str">
        <f>VLOOKUP(InputData[[#This Row],[CUSTOMER NAME]],Country[],2,0)</f>
        <v>United Kingdom</v>
      </c>
      <c r="H535" s="1" t="str">
        <f>VLOOKUP(InputData[[#This Row],[CUSTOMER NAME]],Country[],3,0)</f>
        <v>Export</v>
      </c>
      <c r="I535" s="1" t="str">
        <f>TEXT(InputData[[#This Row],[DATE]],"mmm")</f>
        <v>Aug</v>
      </c>
      <c r="J535" s="1">
        <f>WEEKNUM(InputData[[#This Row],[DATE]])</f>
        <v>34</v>
      </c>
    </row>
    <row r="536" spans="1:10" x14ac:dyDescent="0.3">
      <c r="A536" s="3">
        <v>44426</v>
      </c>
      <c r="B536" s="6" t="s">
        <v>82</v>
      </c>
      <c r="C536" s="4" t="s">
        <v>29</v>
      </c>
      <c r="D536" s="5">
        <v>53.11</v>
      </c>
      <c r="E536" s="1">
        <v>19</v>
      </c>
      <c r="F536" s="1">
        <f>InputData[[#This Row],[UNIT PRICE ($)]]*InputData[[#This Row],[QUANTITY]]</f>
        <v>1009.09</v>
      </c>
      <c r="G536" s="1" t="str">
        <f>VLOOKUP(InputData[[#This Row],[CUSTOMER NAME]],Country[],2,0)</f>
        <v>India</v>
      </c>
      <c r="H536" s="1" t="str">
        <f>VLOOKUP(InputData[[#This Row],[CUSTOMER NAME]],Country[],3,0)</f>
        <v>Western</v>
      </c>
      <c r="I536" s="1" t="str">
        <f>TEXT(InputData[[#This Row],[DATE]],"mmm")</f>
        <v>Aug</v>
      </c>
      <c r="J536" s="1">
        <f>WEEKNUM(InputData[[#This Row],[DATE]])</f>
        <v>34</v>
      </c>
    </row>
    <row r="537" spans="1:10" x14ac:dyDescent="0.3">
      <c r="A537" s="3">
        <v>44426</v>
      </c>
      <c r="B537" s="6" t="s">
        <v>114</v>
      </c>
      <c r="C537" s="4" t="s">
        <v>10</v>
      </c>
      <c r="D537" s="5">
        <v>164.28</v>
      </c>
      <c r="E537" s="1">
        <v>2</v>
      </c>
      <c r="F537" s="1">
        <f>InputData[[#This Row],[UNIT PRICE ($)]]*InputData[[#This Row],[QUANTITY]]</f>
        <v>328.56</v>
      </c>
      <c r="G537" s="1" t="str">
        <f>VLOOKUP(InputData[[#This Row],[CUSTOMER NAME]],Country[],2,0)</f>
        <v>United States of America</v>
      </c>
      <c r="H537" s="1" t="str">
        <f>VLOOKUP(InputData[[#This Row],[CUSTOMER NAME]],Country[],3,0)</f>
        <v>Export</v>
      </c>
      <c r="I537" s="1" t="str">
        <f>TEXT(InputData[[#This Row],[DATE]],"mmm")</f>
        <v>Aug</v>
      </c>
      <c r="J537" s="1">
        <f>WEEKNUM(InputData[[#This Row],[DATE]])</f>
        <v>34</v>
      </c>
    </row>
    <row r="538" spans="1:10" x14ac:dyDescent="0.3">
      <c r="A538" s="3">
        <v>44427</v>
      </c>
      <c r="B538" s="6" t="s">
        <v>63</v>
      </c>
      <c r="C538" s="4" t="s">
        <v>7</v>
      </c>
      <c r="D538" s="5">
        <v>47.730000000000004</v>
      </c>
      <c r="E538" s="1">
        <v>3</v>
      </c>
      <c r="F538" s="1">
        <f>InputData[[#This Row],[UNIT PRICE ($)]]*InputData[[#This Row],[QUANTITY]]</f>
        <v>143.19</v>
      </c>
      <c r="G538" s="1" t="str">
        <f>VLOOKUP(InputData[[#This Row],[CUSTOMER NAME]],Country[],2,0)</f>
        <v>Saudi Arabia</v>
      </c>
      <c r="H538" s="1" t="str">
        <f>VLOOKUP(InputData[[#This Row],[CUSTOMER NAME]],Country[],3,0)</f>
        <v>Export</v>
      </c>
      <c r="I538" s="1" t="str">
        <f>TEXT(InputData[[#This Row],[DATE]],"mmm")</f>
        <v>Aug</v>
      </c>
      <c r="J538" s="1">
        <f>WEEKNUM(InputData[[#This Row],[DATE]])</f>
        <v>34</v>
      </c>
    </row>
    <row r="539" spans="1:10" x14ac:dyDescent="0.3">
      <c r="A539" s="3">
        <v>44428</v>
      </c>
      <c r="B539" s="6" t="s">
        <v>61</v>
      </c>
      <c r="C539" s="4" t="s">
        <v>33</v>
      </c>
      <c r="D539" s="5">
        <v>119.7</v>
      </c>
      <c r="E539" s="1">
        <v>14</v>
      </c>
      <c r="F539" s="1">
        <f>InputData[[#This Row],[UNIT PRICE ($)]]*InputData[[#This Row],[QUANTITY]]</f>
        <v>1675.8</v>
      </c>
      <c r="G539" s="1" t="str">
        <f>VLOOKUP(InputData[[#This Row],[CUSTOMER NAME]],Country[],2,0)</f>
        <v>Bangladesh</v>
      </c>
      <c r="H539" s="1" t="str">
        <f>VLOOKUP(InputData[[#This Row],[CUSTOMER NAME]],Country[],3,0)</f>
        <v>Export</v>
      </c>
      <c r="I539" s="1" t="str">
        <f>TEXT(InputData[[#This Row],[DATE]],"mmm")</f>
        <v>Aug</v>
      </c>
      <c r="J539" s="1">
        <f>WEEKNUM(InputData[[#This Row],[DATE]])</f>
        <v>34</v>
      </c>
    </row>
    <row r="540" spans="1:10" x14ac:dyDescent="0.3">
      <c r="A540" s="3">
        <v>44428</v>
      </c>
      <c r="B540" s="6" t="s">
        <v>63</v>
      </c>
      <c r="C540" s="4" t="s">
        <v>20</v>
      </c>
      <c r="D540" s="5">
        <v>76.25</v>
      </c>
      <c r="E540" s="1">
        <v>15</v>
      </c>
      <c r="F540" s="1">
        <f>InputData[[#This Row],[UNIT PRICE ($)]]*InputData[[#This Row],[QUANTITY]]</f>
        <v>1143.75</v>
      </c>
      <c r="G540" s="1" t="str">
        <f>VLOOKUP(InputData[[#This Row],[CUSTOMER NAME]],Country[],2,0)</f>
        <v>Saudi Arabia</v>
      </c>
      <c r="H540" s="1" t="str">
        <f>VLOOKUP(InputData[[#This Row],[CUSTOMER NAME]],Country[],3,0)</f>
        <v>Export</v>
      </c>
      <c r="I540" s="1" t="str">
        <f>TEXT(InputData[[#This Row],[DATE]],"mmm")</f>
        <v>Aug</v>
      </c>
      <c r="J540" s="1">
        <f>WEEKNUM(InputData[[#This Row],[DATE]])</f>
        <v>34</v>
      </c>
    </row>
    <row r="541" spans="1:10" x14ac:dyDescent="0.3">
      <c r="A541" s="3">
        <v>44428</v>
      </c>
      <c r="B541" s="6" t="s">
        <v>70</v>
      </c>
      <c r="C541" s="4" t="s">
        <v>23</v>
      </c>
      <c r="D541" s="5">
        <v>149.46</v>
      </c>
      <c r="E541" s="1">
        <v>13</v>
      </c>
      <c r="F541" s="1">
        <f>InputData[[#This Row],[UNIT PRICE ($)]]*InputData[[#This Row],[QUANTITY]]</f>
        <v>1942.98</v>
      </c>
      <c r="G541" s="1" t="str">
        <f>VLOOKUP(InputData[[#This Row],[CUSTOMER NAME]],Country[],2,0)</f>
        <v>Mexico</v>
      </c>
      <c r="H541" s="1" t="str">
        <f>VLOOKUP(InputData[[#This Row],[CUSTOMER NAME]],Country[],3,0)</f>
        <v>Export</v>
      </c>
      <c r="I541" s="1" t="str">
        <f>TEXT(InputData[[#This Row],[DATE]],"mmm")</f>
        <v>Aug</v>
      </c>
      <c r="J541" s="1">
        <f>WEEKNUM(InputData[[#This Row],[DATE]])</f>
        <v>34</v>
      </c>
    </row>
    <row r="542" spans="1:10" x14ac:dyDescent="0.3">
      <c r="A542" s="3">
        <v>44428</v>
      </c>
      <c r="B542" s="6" t="s">
        <v>74</v>
      </c>
      <c r="C542" s="4" t="s">
        <v>18</v>
      </c>
      <c r="D542" s="5">
        <v>49.21</v>
      </c>
      <c r="E542" s="1">
        <v>19</v>
      </c>
      <c r="F542" s="1">
        <f>InputData[[#This Row],[UNIT PRICE ($)]]*InputData[[#This Row],[QUANTITY]]</f>
        <v>934.99</v>
      </c>
      <c r="G542" s="1" t="str">
        <f>VLOOKUP(InputData[[#This Row],[CUSTOMER NAME]],Country[],2,0)</f>
        <v>Brazil</v>
      </c>
      <c r="H542" s="1" t="str">
        <f>VLOOKUP(InputData[[#This Row],[CUSTOMER NAME]],Country[],3,0)</f>
        <v>Export</v>
      </c>
      <c r="I542" s="1" t="str">
        <f>TEXT(InputData[[#This Row],[DATE]],"mmm")</f>
        <v>Aug</v>
      </c>
      <c r="J542" s="1">
        <f>WEEKNUM(InputData[[#This Row],[DATE]])</f>
        <v>34</v>
      </c>
    </row>
    <row r="543" spans="1:10" x14ac:dyDescent="0.3">
      <c r="A543" s="3">
        <v>44428</v>
      </c>
      <c r="B543" s="6" t="s">
        <v>81</v>
      </c>
      <c r="C543" s="4" t="s">
        <v>31</v>
      </c>
      <c r="D543" s="5">
        <v>104.16</v>
      </c>
      <c r="E543" s="1">
        <v>9</v>
      </c>
      <c r="F543" s="1">
        <f>InputData[[#This Row],[UNIT PRICE ($)]]*InputData[[#This Row],[QUANTITY]]</f>
        <v>937.43999999999994</v>
      </c>
      <c r="G543" s="1" t="str">
        <f>VLOOKUP(InputData[[#This Row],[CUSTOMER NAME]],Country[],2,0)</f>
        <v>India</v>
      </c>
      <c r="H543" s="1" t="str">
        <f>VLOOKUP(InputData[[#This Row],[CUSTOMER NAME]],Country[],3,0)</f>
        <v>East</v>
      </c>
      <c r="I543" s="1" t="str">
        <f>TEXT(InputData[[#This Row],[DATE]],"mmm")</f>
        <v>Aug</v>
      </c>
      <c r="J543" s="1">
        <f>WEEKNUM(InputData[[#This Row],[DATE]])</f>
        <v>34</v>
      </c>
    </row>
    <row r="544" spans="1:10" x14ac:dyDescent="0.3">
      <c r="A544" s="3">
        <v>44428</v>
      </c>
      <c r="B544" s="6" t="s">
        <v>82</v>
      </c>
      <c r="C544" s="4" t="s">
        <v>28</v>
      </c>
      <c r="D544" s="5">
        <v>41.81</v>
      </c>
      <c r="E544" s="1">
        <v>13</v>
      </c>
      <c r="F544" s="1">
        <f>InputData[[#This Row],[UNIT PRICE ($)]]*InputData[[#This Row],[QUANTITY]]</f>
        <v>543.53</v>
      </c>
      <c r="G544" s="1" t="str">
        <f>VLOOKUP(InputData[[#This Row],[CUSTOMER NAME]],Country[],2,0)</f>
        <v>India</v>
      </c>
      <c r="H544" s="1" t="str">
        <f>VLOOKUP(InputData[[#This Row],[CUSTOMER NAME]],Country[],3,0)</f>
        <v>Western</v>
      </c>
      <c r="I544" s="1" t="str">
        <f>TEXT(InputData[[#This Row],[DATE]],"mmm")</f>
        <v>Aug</v>
      </c>
      <c r="J544" s="1">
        <f>WEEKNUM(InputData[[#This Row],[DATE]])</f>
        <v>34</v>
      </c>
    </row>
    <row r="545" spans="1:10" x14ac:dyDescent="0.3">
      <c r="A545" s="3">
        <v>44429</v>
      </c>
      <c r="B545" s="6" t="s">
        <v>82</v>
      </c>
      <c r="C545" s="4" t="s">
        <v>16</v>
      </c>
      <c r="D545" s="5">
        <v>16.64</v>
      </c>
      <c r="E545" s="1">
        <v>4</v>
      </c>
      <c r="F545" s="1">
        <f>InputData[[#This Row],[UNIT PRICE ($)]]*InputData[[#This Row],[QUANTITY]]</f>
        <v>66.56</v>
      </c>
      <c r="G545" s="1" t="str">
        <f>VLOOKUP(InputData[[#This Row],[CUSTOMER NAME]],Country[],2,0)</f>
        <v>India</v>
      </c>
      <c r="H545" s="1" t="str">
        <f>VLOOKUP(InputData[[#This Row],[CUSTOMER NAME]],Country[],3,0)</f>
        <v>Western</v>
      </c>
      <c r="I545" s="1" t="str">
        <f>TEXT(InputData[[#This Row],[DATE]],"mmm")</f>
        <v>Aug</v>
      </c>
      <c r="J545" s="1">
        <f>WEEKNUM(InputData[[#This Row],[DATE]])</f>
        <v>34</v>
      </c>
    </row>
    <row r="546" spans="1:10" x14ac:dyDescent="0.3">
      <c r="A546" s="3">
        <v>44430</v>
      </c>
      <c r="B546" s="6" t="s">
        <v>81</v>
      </c>
      <c r="C546" s="4" t="s">
        <v>5</v>
      </c>
      <c r="D546" s="5">
        <v>155.61000000000001</v>
      </c>
      <c r="E546" s="1">
        <v>19</v>
      </c>
      <c r="F546" s="1">
        <f>InputData[[#This Row],[UNIT PRICE ($)]]*InputData[[#This Row],[QUANTITY]]</f>
        <v>2956.59</v>
      </c>
      <c r="G546" s="1" t="str">
        <f>VLOOKUP(InputData[[#This Row],[CUSTOMER NAME]],Country[],2,0)</f>
        <v>India</v>
      </c>
      <c r="H546" s="1" t="str">
        <f>VLOOKUP(InputData[[#This Row],[CUSTOMER NAME]],Country[],3,0)</f>
        <v>East</v>
      </c>
      <c r="I546" s="1" t="str">
        <f>TEXT(InputData[[#This Row],[DATE]],"mmm")</f>
        <v>Aug</v>
      </c>
      <c r="J546" s="1">
        <f>WEEKNUM(InputData[[#This Row],[DATE]])</f>
        <v>35</v>
      </c>
    </row>
    <row r="547" spans="1:10" x14ac:dyDescent="0.3">
      <c r="A547" s="3">
        <v>44431</v>
      </c>
      <c r="B547" s="6" t="s">
        <v>65</v>
      </c>
      <c r="C547" s="4" t="s">
        <v>44</v>
      </c>
      <c r="D547" s="5">
        <v>82.08</v>
      </c>
      <c r="E547" s="1">
        <v>11</v>
      </c>
      <c r="F547" s="1">
        <f>InputData[[#This Row],[UNIT PRICE ($)]]*InputData[[#This Row],[QUANTITY]]</f>
        <v>902.88</v>
      </c>
      <c r="G547" s="1" t="str">
        <f>VLOOKUP(InputData[[#This Row],[CUSTOMER NAME]],Country[],2,0)</f>
        <v>Pakistan</v>
      </c>
      <c r="H547" s="1" t="str">
        <f>VLOOKUP(InputData[[#This Row],[CUSTOMER NAME]],Country[],3,0)</f>
        <v>Export</v>
      </c>
      <c r="I547" s="1" t="str">
        <f>TEXT(InputData[[#This Row],[DATE]],"mmm")</f>
        <v>Aug</v>
      </c>
      <c r="J547" s="1">
        <f>WEEKNUM(InputData[[#This Row],[DATE]])</f>
        <v>35</v>
      </c>
    </row>
    <row r="548" spans="1:10" x14ac:dyDescent="0.3">
      <c r="A548" s="3">
        <v>44431</v>
      </c>
      <c r="B548" s="6" t="s">
        <v>78</v>
      </c>
      <c r="C548" s="4" t="s">
        <v>29</v>
      </c>
      <c r="D548" s="5">
        <v>53.11</v>
      </c>
      <c r="E548" s="1">
        <v>14</v>
      </c>
      <c r="F548" s="1">
        <f>InputData[[#This Row],[UNIT PRICE ($)]]*InputData[[#This Row],[QUANTITY]]</f>
        <v>743.54</v>
      </c>
      <c r="G548" s="1" t="str">
        <f>VLOOKUP(InputData[[#This Row],[CUSTOMER NAME]],Country[],2,0)</f>
        <v>India</v>
      </c>
      <c r="H548" s="1" t="str">
        <f>VLOOKUP(InputData[[#This Row],[CUSTOMER NAME]],Country[],3,0)</f>
        <v>Central</v>
      </c>
      <c r="I548" s="1" t="str">
        <f>TEXT(InputData[[#This Row],[DATE]],"mmm")</f>
        <v>Aug</v>
      </c>
      <c r="J548" s="1">
        <f>WEEKNUM(InputData[[#This Row],[DATE]])</f>
        <v>35</v>
      </c>
    </row>
    <row r="549" spans="1:10" x14ac:dyDescent="0.3">
      <c r="A549" s="3">
        <v>44432</v>
      </c>
      <c r="B549" s="6" t="s">
        <v>78</v>
      </c>
      <c r="C549" s="4" t="s">
        <v>5</v>
      </c>
      <c r="D549" s="5">
        <v>155.61000000000001</v>
      </c>
      <c r="E549" s="1">
        <v>5</v>
      </c>
      <c r="F549" s="1">
        <f>InputData[[#This Row],[UNIT PRICE ($)]]*InputData[[#This Row],[QUANTITY]]</f>
        <v>778.05000000000007</v>
      </c>
      <c r="G549" s="1" t="str">
        <f>VLOOKUP(InputData[[#This Row],[CUSTOMER NAME]],Country[],2,0)</f>
        <v>India</v>
      </c>
      <c r="H549" s="1" t="str">
        <f>VLOOKUP(InputData[[#This Row],[CUSTOMER NAME]],Country[],3,0)</f>
        <v>Central</v>
      </c>
      <c r="I549" s="1" t="str">
        <f>TEXT(InputData[[#This Row],[DATE]],"mmm")</f>
        <v>Aug</v>
      </c>
      <c r="J549" s="1">
        <f>WEEKNUM(InputData[[#This Row],[DATE]])</f>
        <v>35</v>
      </c>
    </row>
    <row r="550" spans="1:10" x14ac:dyDescent="0.3">
      <c r="A550" s="3">
        <v>44433</v>
      </c>
      <c r="B550" s="6" t="s">
        <v>85</v>
      </c>
      <c r="C550" s="4" t="s">
        <v>41</v>
      </c>
      <c r="D550" s="5">
        <v>173.88</v>
      </c>
      <c r="E550" s="1">
        <v>38</v>
      </c>
      <c r="F550" s="1">
        <f>InputData[[#This Row],[UNIT PRICE ($)]]*InputData[[#This Row],[QUANTITY]]</f>
        <v>6607.44</v>
      </c>
      <c r="G550" s="1" t="str">
        <f>VLOOKUP(InputData[[#This Row],[CUSTOMER NAME]],Country[],2,0)</f>
        <v>India</v>
      </c>
      <c r="H550" s="1" t="str">
        <f>VLOOKUP(InputData[[#This Row],[CUSTOMER NAME]],Country[],3,0)</f>
        <v>Northeast</v>
      </c>
      <c r="I550" s="1" t="str">
        <f>TEXT(InputData[[#This Row],[DATE]],"mmm")</f>
        <v>Aug</v>
      </c>
      <c r="J550" s="1">
        <f>WEEKNUM(InputData[[#This Row],[DATE]])</f>
        <v>35</v>
      </c>
    </row>
    <row r="551" spans="1:10" x14ac:dyDescent="0.3">
      <c r="A551" s="3">
        <v>44434</v>
      </c>
      <c r="B551" s="6" t="s">
        <v>109</v>
      </c>
      <c r="C551" s="4" t="s">
        <v>34</v>
      </c>
      <c r="D551" s="5">
        <v>58.3</v>
      </c>
      <c r="E551" s="1">
        <v>21</v>
      </c>
      <c r="F551" s="1">
        <f>InputData[[#This Row],[UNIT PRICE ($)]]*InputData[[#This Row],[QUANTITY]]</f>
        <v>1224.3</v>
      </c>
      <c r="G551" s="1" t="str">
        <f>VLOOKUP(InputData[[#This Row],[CUSTOMER NAME]],Country[],2,0)</f>
        <v>Pakistan</v>
      </c>
      <c r="H551" s="1" t="str">
        <f>VLOOKUP(InputData[[#This Row],[CUSTOMER NAME]],Country[],3,0)</f>
        <v>Export</v>
      </c>
      <c r="I551" s="1" t="str">
        <f>TEXT(InputData[[#This Row],[DATE]],"mmm")</f>
        <v>Aug</v>
      </c>
      <c r="J551" s="1">
        <f>WEEKNUM(InputData[[#This Row],[DATE]])</f>
        <v>35</v>
      </c>
    </row>
    <row r="552" spans="1:10" x14ac:dyDescent="0.3">
      <c r="A552" s="3">
        <v>44434</v>
      </c>
      <c r="B552" s="6" t="s">
        <v>68</v>
      </c>
      <c r="C552" s="4" t="s">
        <v>39</v>
      </c>
      <c r="D552" s="5">
        <v>42.55</v>
      </c>
      <c r="E552" s="1">
        <v>4</v>
      </c>
      <c r="F552" s="1">
        <f>InputData[[#This Row],[UNIT PRICE ($)]]*InputData[[#This Row],[QUANTITY]]</f>
        <v>170.2</v>
      </c>
      <c r="G552" s="1" t="str">
        <f>VLOOKUP(InputData[[#This Row],[CUSTOMER NAME]],Country[],2,0)</f>
        <v>Russia</v>
      </c>
      <c r="H552" s="1" t="str">
        <f>VLOOKUP(InputData[[#This Row],[CUSTOMER NAME]],Country[],3,0)</f>
        <v>Export</v>
      </c>
      <c r="I552" s="1" t="str">
        <f>TEXT(InputData[[#This Row],[DATE]],"mmm")</f>
        <v>Aug</v>
      </c>
      <c r="J552" s="1">
        <f>WEEKNUM(InputData[[#This Row],[DATE]])</f>
        <v>35</v>
      </c>
    </row>
    <row r="553" spans="1:10" x14ac:dyDescent="0.3">
      <c r="A553" s="3">
        <v>44434</v>
      </c>
      <c r="B553" s="6" t="s">
        <v>71</v>
      </c>
      <c r="C553" s="4" t="s">
        <v>21</v>
      </c>
      <c r="D553" s="5">
        <v>162.54</v>
      </c>
      <c r="E553" s="1">
        <v>18</v>
      </c>
      <c r="F553" s="1">
        <f>InputData[[#This Row],[UNIT PRICE ($)]]*InputData[[#This Row],[QUANTITY]]</f>
        <v>2925.72</v>
      </c>
      <c r="G553" s="1" t="str">
        <f>VLOOKUP(InputData[[#This Row],[CUSTOMER NAME]],Country[],2,0)</f>
        <v>India</v>
      </c>
      <c r="H553" s="1" t="str">
        <f>VLOOKUP(InputData[[#This Row],[CUSTOMER NAME]],Country[],3,0)</f>
        <v>Central</v>
      </c>
      <c r="I553" s="1" t="str">
        <f>TEXT(InputData[[#This Row],[DATE]],"mmm")</f>
        <v>Aug</v>
      </c>
      <c r="J553" s="1">
        <f>WEEKNUM(InputData[[#This Row],[DATE]])</f>
        <v>35</v>
      </c>
    </row>
    <row r="554" spans="1:10" x14ac:dyDescent="0.3">
      <c r="A554" s="3">
        <v>44434</v>
      </c>
      <c r="B554" s="6" t="s">
        <v>78</v>
      </c>
      <c r="C554" s="4" t="s">
        <v>37</v>
      </c>
      <c r="D554" s="5">
        <v>85.76</v>
      </c>
      <c r="E554" s="1">
        <v>8</v>
      </c>
      <c r="F554" s="1">
        <f>InputData[[#This Row],[UNIT PRICE ($)]]*InputData[[#This Row],[QUANTITY]]</f>
        <v>686.08</v>
      </c>
      <c r="G554" s="1" t="str">
        <f>VLOOKUP(InputData[[#This Row],[CUSTOMER NAME]],Country[],2,0)</f>
        <v>India</v>
      </c>
      <c r="H554" s="1" t="str">
        <f>VLOOKUP(InputData[[#This Row],[CUSTOMER NAME]],Country[],3,0)</f>
        <v>Central</v>
      </c>
      <c r="I554" s="1" t="str">
        <f>TEXT(InputData[[#This Row],[DATE]],"mmm")</f>
        <v>Aug</v>
      </c>
      <c r="J554" s="1">
        <f>WEEKNUM(InputData[[#This Row],[DATE]])</f>
        <v>35</v>
      </c>
    </row>
    <row r="555" spans="1:10" x14ac:dyDescent="0.3">
      <c r="A555" s="3">
        <v>44434</v>
      </c>
      <c r="B555" s="6" t="s">
        <v>114</v>
      </c>
      <c r="C555" s="4" t="s">
        <v>19</v>
      </c>
      <c r="D555" s="5">
        <v>210</v>
      </c>
      <c r="E555" s="1">
        <v>13</v>
      </c>
      <c r="F555" s="1">
        <f>InputData[[#This Row],[UNIT PRICE ($)]]*InputData[[#This Row],[QUANTITY]]</f>
        <v>2730</v>
      </c>
      <c r="G555" s="1" t="str">
        <f>VLOOKUP(InputData[[#This Row],[CUSTOMER NAME]],Country[],2,0)</f>
        <v>United States of America</v>
      </c>
      <c r="H555" s="1" t="str">
        <f>VLOOKUP(InputData[[#This Row],[CUSTOMER NAME]],Country[],3,0)</f>
        <v>Export</v>
      </c>
      <c r="I555" s="1" t="str">
        <f>TEXT(InputData[[#This Row],[DATE]],"mmm")</f>
        <v>Aug</v>
      </c>
      <c r="J555" s="1">
        <f>WEEKNUM(InputData[[#This Row],[DATE]])</f>
        <v>35</v>
      </c>
    </row>
    <row r="556" spans="1:10" x14ac:dyDescent="0.3">
      <c r="A556" s="3">
        <v>44434</v>
      </c>
      <c r="B556" s="6" t="s">
        <v>89</v>
      </c>
      <c r="C556" s="4" t="s">
        <v>9</v>
      </c>
      <c r="D556" s="5">
        <v>7.8599999999999994</v>
      </c>
      <c r="E556" s="1">
        <v>38</v>
      </c>
      <c r="F556" s="1">
        <f>InputData[[#This Row],[UNIT PRICE ($)]]*InputData[[#This Row],[QUANTITY]]</f>
        <v>298.67999999999995</v>
      </c>
      <c r="G556" s="1" t="str">
        <f>VLOOKUP(InputData[[#This Row],[CUSTOMER NAME]],Country[],2,0)</f>
        <v>Mexico</v>
      </c>
      <c r="H556" s="1" t="str">
        <f>VLOOKUP(InputData[[#This Row],[CUSTOMER NAME]],Country[],3,0)</f>
        <v>Export</v>
      </c>
      <c r="I556" s="1" t="str">
        <f>TEXT(InputData[[#This Row],[DATE]],"mmm")</f>
        <v>Aug</v>
      </c>
      <c r="J556" s="1">
        <f>WEEKNUM(InputData[[#This Row],[DATE]])</f>
        <v>35</v>
      </c>
    </row>
    <row r="557" spans="1:10" x14ac:dyDescent="0.3">
      <c r="A557" s="3">
        <v>44435</v>
      </c>
      <c r="B557" s="6" t="s">
        <v>77</v>
      </c>
      <c r="C557" s="4" t="s">
        <v>39</v>
      </c>
      <c r="D557" s="5">
        <v>42.55</v>
      </c>
      <c r="E557" s="1">
        <v>15</v>
      </c>
      <c r="F557" s="1">
        <f>InputData[[#This Row],[UNIT PRICE ($)]]*InputData[[#This Row],[QUANTITY]]</f>
        <v>638.25</v>
      </c>
      <c r="G557" s="1" t="str">
        <f>VLOOKUP(InputData[[#This Row],[CUSTOMER NAME]],Country[],2,0)</f>
        <v>India</v>
      </c>
      <c r="H557" s="1" t="str">
        <f>VLOOKUP(InputData[[#This Row],[CUSTOMER NAME]],Country[],3,0)</f>
        <v>Western</v>
      </c>
      <c r="I557" s="1" t="str">
        <f>TEXT(InputData[[#This Row],[DATE]],"mmm")</f>
        <v>Aug</v>
      </c>
      <c r="J557" s="1">
        <f>WEEKNUM(InputData[[#This Row],[DATE]])</f>
        <v>35</v>
      </c>
    </row>
    <row r="558" spans="1:10" x14ac:dyDescent="0.3">
      <c r="A558" s="3">
        <v>44436</v>
      </c>
      <c r="B558" s="6" t="s">
        <v>61</v>
      </c>
      <c r="C558" s="4" t="s">
        <v>10</v>
      </c>
      <c r="D558" s="5">
        <v>164.28</v>
      </c>
      <c r="E558" s="1">
        <v>20</v>
      </c>
      <c r="F558" s="1">
        <f>InputData[[#This Row],[UNIT PRICE ($)]]*InputData[[#This Row],[QUANTITY]]</f>
        <v>3285.6</v>
      </c>
      <c r="G558" s="1" t="str">
        <f>VLOOKUP(InputData[[#This Row],[CUSTOMER NAME]],Country[],2,0)</f>
        <v>Bangladesh</v>
      </c>
      <c r="H558" s="1" t="str">
        <f>VLOOKUP(InputData[[#This Row],[CUSTOMER NAME]],Country[],3,0)</f>
        <v>Export</v>
      </c>
      <c r="I558" s="1" t="str">
        <f>TEXT(InputData[[#This Row],[DATE]],"mmm")</f>
        <v>Aug</v>
      </c>
      <c r="J558" s="1">
        <f>WEEKNUM(InputData[[#This Row],[DATE]])</f>
        <v>35</v>
      </c>
    </row>
    <row r="559" spans="1:10" x14ac:dyDescent="0.3">
      <c r="A559" s="3">
        <v>44436</v>
      </c>
      <c r="B559" s="6" t="s">
        <v>109</v>
      </c>
      <c r="C559" s="4" t="s">
        <v>5</v>
      </c>
      <c r="D559" s="5">
        <v>155.61000000000001</v>
      </c>
      <c r="E559" s="1">
        <v>9</v>
      </c>
      <c r="F559" s="1">
        <f>InputData[[#This Row],[UNIT PRICE ($)]]*InputData[[#This Row],[QUANTITY]]</f>
        <v>1400.4900000000002</v>
      </c>
      <c r="G559" s="1" t="str">
        <f>VLOOKUP(InputData[[#This Row],[CUSTOMER NAME]],Country[],2,0)</f>
        <v>Pakistan</v>
      </c>
      <c r="H559" s="1" t="str">
        <f>VLOOKUP(InputData[[#This Row],[CUSTOMER NAME]],Country[],3,0)</f>
        <v>Export</v>
      </c>
      <c r="I559" s="1" t="str">
        <f>TEXT(InputData[[#This Row],[DATE]],"mmm")</f>
        <v>Aug</v>
      </c>
      <c r="J559" s="1">
        <f>WEEKNUM(InputData[[#This Row],[DATE]])</f>
        <v>35</v>
      </c>
    </row>
    <row r="560" spans="1:10" x14ac:dyDescent="0.3">
      <c r="A560" s="3">
        <v>44436</v>
      </c>
      <c r="B560" s="6" t="s">
        <v>68</v>
      </c>
      <c r="C560" s="4" t="s">
        <v>39</v>
      </c>
      <c r="D560" s="5">
        <v>42.55</v>
      </c>
      <c r="E560" s="1">
        <v>5</v>
      </c>
      <c r="F560" s="1">
        <f>InputData[[#This Row],[UNIT PRICE ($)]]*InputData[[#This Row],[QUANTITY]]</f>
        <v>212.75</v>
      </c>
      <c r="G560" s="1" t="str">
        <f>VLOOKUP(InputData[[#This Row],[CUSTOMER NAME]],Country[],2,0)</f>
        <v>Russia</v>
      </c>
      <c r="H560" s="1" t="str">
        <f>VLOOKUP(InputData[[#This Row],[CUSTOMER NAME]],Country[],3,0)</f>
        <v>Export</v>
      </c>
      <c r="I560" s="1" t="str">
        <f>TEXT(InputData[[#This Row],[DATE]],"mmm")</f>
        <v>Aug</v>
      </c>
      <c r="J560" s="1">
        <f>WEEKNUM(InputData[[#This Row],[DATE]])</f>
        <v>35</v>
      </c>
    </row>
    <row r="561" spans="1:10" x14ac:dyDescent="0.3">
      <c r="A561" s="3">
        <v>44436</v>
      </c>
      <c r="B561" s="6" t="s">
        <v>70</v>
      </c>
      <c r="C561" s="4" t="s">
        <v>43</v>
      </c>
      <c r="D561" s="5">
        <v>83.08</v>
      </c>
      <c r="E561" s="1">
        <v>25</v>
      </c>
      <c r="F561" s="1">
        <f>InputData[[#This Row],[UNIT PRICE ($)]]*InputData[[#This Row],[QUANTITY]]</f>
        <v>2077</v>
      </c>
      <c r="G561" s="1" t="str">
        <f>VLOOKUP(InputData[[#This Row],[CUSTOMER NAME]],Country[],2,0)</f>
        <v>Mexico</v>
      </c>
      <c r="H561" s="1" t="str">
        <f>VLOOKUP(InputData[[#This Row],[CUSTOMER NAME]],Country[],3,0)</f>
        <v>Export</v>
      </c>
      <c r="I561" s="1" t="str">
        <f>TEXT(InputData[[#This Row],[DATE]],"mmm")</f>
        <v>Aug</v>
      </c>
      <c r="J561" s="1">
        <f>WEEKNUM(InputData[[#This Row],[DATE]])</f>
        <v>35</v>
      </c>
    </row>
    <row r="562" spans="1:10" x14ac:dyDescent="0.3">
      <c r="A562" s="3">
        <v>44436</v>
      </c>
      <c r="B562" s="6" t="s">
        <v>80</v>
      </c>
      <c r="C562" s="4" t="s">
        <v>37</v>
      </c>
      <c r="D562" s="5">
        <v>85.76</v>
      </c>
      <c r="E562" s="1">
        <v>22</v>
      </c>
      <c r="F562" s="1">
        <f>InputData[[#This Row],[UNIT PRICE ($)]]*InputData[[#This Row],[QUANTITY]]</f>
        <v>1886.72</v>
      </c>
      <c r="G562" s="1" t="str">
        <f>VLOOKUP(InputData[[#This Row],[CUSTOMER NAME]],Country[],2,0)</f>
        <v>South Africa</v>
      </c>
      <c r="H562" s="1" t="str">
        <f>VLOOKUP(InputData[[#This Row],[CUSTOMER NAME]],Country[],3,0)</f>
        <v>Export</v>
      </c>
      <c r="I562" s="1" t="str">
        <f>TEXT(InputData[[#This Row],[DATE]],"mmm")</f>
        <v>Aug</v>
      </c>
      <c r="J562" s="1">
        <f>WEEKNUM(InputData[[#This Row],[DATE]])</f>
        <v>35</v>
      </c>
    </row>
    <row r="563" spans="1:10" x14ac:dyDescent="0.3">
      <c r="A563" s="3">
        <v>44437</v>
      </c>
      <c r="B563" s="6" t="s">
        <v>66</v>
      </c>
      <c r="C563" s="4" t="s">
        <v>34</v>
      </c>
      <c r="D563" s="5">
        <v>58.3</v>
      </c>
      <c r="E563" s="1">
        <v>12</v>
      </c>
      <c r="F563" s="1">
        <f>InputData[[#This Row],[UNIT PRICE ($)]]*InputData[[#This Row],[QUANTITY]]</f>
        <v>699.59999999999991</v>
      </c>
      <c r="G563" s="1" t="str">
        <f>VLOOKUP(InputData[[#This Row],[CUSTOMER NAME]],Country[],2,0)</f>
        <v>Indonesia</v>
      </c>
      <c r="H563" s="1" t="str">
        <f>VLOOKUP(InputData[[#This Row],[CUSTOMER NAME]],Country[],3,0)</f>
        <v>Export</v>
      </c>
      <c r="I563" s="1" t="str">
        <f>TEXT(InputData[[#This Row],[DATE]],"mmm")</f>
        <v>Aug</v>
      </c>
      <c r="J563" s="1">
        <f>WEEKNUM(InputData[[#This Row],[DATE]])</f>
        <v>36</v>
      </c>
    </row>
    <row r="564" spans="1:10" x14ac:dyDescent="0.3">
      <c r="A564" s="3">
        <v>44438</v>
      </c>
      <c r="B564" s="6" t="s">
        <v>63</v>
      </c>
      <c r="C564" s="4" t="s">
        <v>6</v>
      </c>
      <c r="D564" s="5">
        <v>85.5</v>
      </c>
      <c r="E564" s="1">
        <v>6</v>
      </c>
      <c r="F564" s="1">
        <f>InputData[[#This Row],[UNIT PRICE ($)]]*InputData[[#This Row],[QUANTITY]]</f>
        <v>513</v>
      </c>
      <c r="G564" s="1" t="str">
        <f>VLOOKUP(InputData[[#This Row],[CUSTOMER NAME]],Country[],2,0)</f>
        <v>Saudi Arabia</v>
      </c>
      <c r="H564" s="1" t="str">
        <f>VLOOKUP(InputData[[#This Row],[CUSTOMER NAME]],Country[],3,0)</f>
        <v>Export</v>
      </c>
      <c r="I564" s="1" t="str">
        <f>TEXT(InputData[[#This Row],[DATE]],"mmm")</f>
        <v>Aug</v>
      </c>
      <c r="J564" s="1">
        <f>WEEKNUM(InputData[[#This Row],[DATE]])</f>
        <v>36</v>
      </c>
    </row>
    <row r="565" spans="1:10" x14ac:dyDescent="0.3">
      <c r="A565" s="3">
        <v>44438</v>
      </c>
      <c r="B565" s="6" t="s">
        <v>76</v>
      </c>
      <c r="C565" s="4" t="s">
        <v>13</v>
      </c>
      <c r="D565" s="5">
        <v>122.08</v>
      </c>
      <c r="E565" s="1">
        <v>13</v>
      </c>
      <c r="F565" s="1">
        <f>InputData[[#This Row],[UNIT PRICE ($)]]*InputData[[#This Row],[QUANTITY]]</f>
        <v>1587.04</v>
      </c>
      <c r="G565" s="1" t="str">
        <f>VLOOKUP(InputData[[#This Row],[CUSTOMER NAME]],Country[],2,0)</f>
        <v>Saudi Arabia</v>
      </c>
      <c r="H565" s="1" t="str">
        <f>VLOOKUP(InputData[[#This Row],[CUSTOMER NAME]],Country[],3,0)</f>
        <v>Export</v>
      </c>
      <c r="I565" s="1" t="str">
        <f>TEXT(InputData[[#This Row],[DATE]],"mmm")</f>
        <v>Aug</v>
      </c>
      <c r="J565" s="1">
        <f>WEEKNUM(InputData[[#This Row],[DATE]])</f>
        <v>36</v>
      </c>
    </row>
    <row r="566" spans="1:10" x14ac:dyDescent="0.3">
      <c r="A566" s="3">
        <v>44438</v>
      </c>
      <c r="B566" s="6" t="s">
        <v>116</v>
      </c>
      <c r="C566" s="4" t="s">
        <v>25</v>
      </c>
      <c r="D566" s="5">
        <v>8.33</v>
      </c>
      <c r="E566" s="1">
        <v>5</v>
      </c>
      <c r="F566" s="1">
        <f>InputData[[#This Row],[UNIT PRICE ($)]]*InputData[[#This Row],[QUANTITY]]</f>
        <v>41.65</v>
      </c>
      <c r="G566" s="1" t="str">
        <f>VLOOKUP(InputData[[#This Row],[CUSTOMER NAME]],Country[],2,0)</f>
        <v>Germany</v>
      </c>
      <c r="H566" s="1" t="str">
        <f>VLOOKUP(InputData[[#This Row],[CUSTOMER NAME]],Country[],3,0)</f>
        <v>Export</v>
      </c>
      <c r="I566" s="1" t="str">
        <f>TEXT(InputData[[#This Row],[DATE]],"mmm")</f>
        <v>Aug</v>
      </c>
      <c r="J566" s="1">
        <f>WEEKNUM(InputData[[#This Row],[DATE]])</f>
        <v>36</v>
      </c>
    </row>
    <row r="567" spans="1:10" x14ac:dyDescent="0.3">
      <c r="A567" s="3">
        <v>44438</v>
      </c>
      <c r="B567" s="6" t="s">
        <v>89</v>
      </c>
      <c r="C567" s="4" t="s">
        <v>43</v>
      </c>
      <c r="D567" s="5">
        <v>83.08</v>
      </c>
      <c r="E567" s="1">
        <v>6</v>
      </c>
      <c r="F567" s="1">
        <f>InputData[[#This Row],[UNIT PRICE ($)]]*InputData[[#This Row],[QUANTITY]]</f>
        <v>498.48</v>
      </c>
      <c r="G567" s="1" t="str">
        <f>VLOOKUP(InputData[[#This Row],[CUSTOMER NAME]],Country[],2,0)</f>
        <v>Mexico</v>
      </c>
      <c r="H567" s="1" t="str">
        <f>VLOOKUP(InputData[[#This Row],[CUSTOMER NAME]],Country[],3,0)</f>
        <v>Export</v>
      </c>
      <c r="I567" s="1" t="str">
        <f>TEXT(InputData[[#This Row],[DATE]],"mmm")</f>
        <v>Aug</v>
      </c>
      <c r="J567" s="1">
        <f>WEEKNUM(InputData[[#This Row],[DATE]])</f>
        <v>36</v>
      </c>
    </row>
    <row r="568" spans="1:10" x14ac:dyDescent="0.3">
      <c r="A568" s="3">
        <v>44439</v>
      </c>
      <c r="B568" s="6" t="s">
        <v>69</v>
      </c>
      <c r="C568" s="4" t="s">
        <v>1</v>
      </c>
      <c r="D568" s="5">
        <v>103.88</v>
      </c>
      <c r="E568" s="1">
        <v>2</v>
      </c>
      <c r="F568" s="1">
        <f>InputData[[#This Row],[UNIT PRICE ($)]]*InputData[[#This Row],[QUANTITY]]</f>
        <v>207.76</v>
      </c>
      <c r="G568" s="1" t="str">
        <f>VLOOKUP(InputData[[#This Row],[CUSTOMER NAME]],Country[],2,0)</f>
        <v>India</v>
      </c>
      <c r="H568" s="1" t="str">
        <f>VLOOKUP(InputData[[#This Row],[CUSTOMER NAME]],Country[],3,0)</f>
        <v>South</v>
      </c>
      <c r="I568" s="1" t="str">
        <f>TEXT(InputData[[#This Row],[DATE]],"mmm")</f>
        <v>Aug</v>
      </c>
      <c r="J568" s="1">
        <f>WEEKNUM(InputData[[#This Row],[DATE]])</f>
        <v>36</v>
      </c>
    </row>
    <row r="569" spans="1:10" x14ac:dyDescent="0.3">
      <c r="A569" s="3">
        <v>44439</v>
      </c>
      <c r="B569" s="6" t="s">
        <v>69</v>
      </c>
      <c r="C569" s="4" t="s">
        <v>15</v>
      </c>
      <c r="D569" s="5">
        <v>15.719999999999999</v>
      </c>
      <c r="E569" s="1">
        <v>13</v>
      </c>
      <c r="F569" s="1">
        <f>InputData[[#This Row],[UNIT PRICE ($)]]*InputData[[#This Row],[QUANTITY]]</f>
        <v>204.35999999999999</v>
      </c>
      <c r="G569" s="1" t="str">
        <f>VLOOKUP(InputData[[#This Row],[CUSTOMER NAME]],Country[],2,0)</f>
        <v>India</v>
      </c>
      <c r="H569" s="1" t="str">
        <f>VLOOKUP(InputData[[#This Row],[CUSTOMER NAME]],Country[],3,0)</f>
        <v>South</v>
      </c>
      <c r="I569" s="1" t="str">
        <f>TEXT(InputData[[#This Row],[DATE]],"mmm")</f>
        <v>Aug</v>
      </c>
      <c r="J569" s="1">
        <f>WEEKNUM(InputData[[#This Row],[DATE]])</f>
        <v>36</v>
      </c>
    </row>
    <row r="570" spans="1:10" x14ac:dyDescent="0.3">
      <c r="A570" s="3">
        <v>44439</v>
      </c>
      <c r="B570" s="6" t="s">
        <v>75</v>
      </c>
      <c r="C570" s="4" t="s">
        <v>35</v>
      </c>
      <c r="D570" s="5">
        <v>6.7</v>
      </c>
      <c r="E570" s="1">
        <v>11</v>
      </c>
      <c r="F570" s="1">
        <f>InputData[[#This Row],[UNIT PRICE ($)]]*InputData[[#This Row],[QUANTITY]]</f>
        <v>73.7</v>
      </c>
      <c r="G570" s="1" t="str">
        <f>VLOOKUP(InputData[[#This Row],[CUSTOMER NAME]],Country[],2,0)</f>
        <v>Russia</v>
      </c>
      <c r="H570" s="1" t="str">
        <f>VLOOKUP(InputData[[#This Row],[CUSTOMER NAME]],Country[],3,0)</f>
        <v>Export</v>
      </c>
      <c r="I570" s="1" t="str">
        <f>TEXT(InputData[[#This Row],[DATE]],"mmm")</f>
        <v>Aug</v>
      </c>
      <c r="J570" s="1">
        <f>WEEKNUM(InputData[[#This Row],[DATE]])</f>
        <v>36</v>
      </c>
    </row>
    <row r="571" spans="1:10" x14ac:dyDescent="0.3">
      <c r="A571" s="3">
        <v>44439</v>
      </c>
      <c r="B571" s="6" t="s">
        <v>85</v>
      </c>
      <c r="C571" s="4" t="s">
        <v>21</v>
      </c>
      <c r="D571" s="5">
        <v>162.54</v>
      </c>
      <c r="E571" s="1">
        <v>6</v>
      </c>
      <c r="F571" s="1">
        <f>InputData[[#This Row],[UNIT PRICE ($)]]*InputData[[#This Row],[QUANTITY]]</f>
        <v>975.24</v>
      </c>
      <c r="G571" s="1" t="str">
        <f>VLOOKUP(InputData[[#This Row],[CUSTOMER NAME]],Country[],2,0)</f>
        <v>India</v>
      </c>
      <c r="H571" s="1" t="str">
        <f>VLOOKUP(InputData[[#This Row],[CUSTOMER NAME]],Country[],3,0)</f>
        <v>Northeast</v>
      </c>
      <c r="I571" s="1" t="str">
        <f>TEXT(InputData[[#This Row],[DATE]],"mmm")</f>
        <v>Aug</v>
      </c>
      <c r="J571" s="1">
        <f>WEEKNUM(InputData[[#This Row],[DATE]])</f>
        <v>36</v>
      </c>
    </row>
    <row r="572" spans="1:10" x14ac:dyDescent="0.3">
      <c r="A572" s="3">
        <v>44440</v>
      </c>
      <c r="B572" s="6" t="s">
        <v>64</v>
      </c>
      <c r="C572" s="4" t="s">
        <v>3</v>
      </c>
      <c r="D572" s="5">
        <v>80.94</v>
      </c>
      <c r="E572" s="1">
        <v>14</v>
      </c>
      <c r="F572" s="1">
        <f>InputData[[#This Row],[UNIT PRICE ($)]]*InputData[[#This Row],[QUANTITY]]</f>
        <v>1133.1599999999999</v>
      </c>
      <c r="G572" s="1" t="str">
        <f>VLOOKUP(InputData[[#This Row],[CUSTOMER NAME]],Country[],2,0)</f>
        <v>India</v>
      </c>
      <c r="H572" s="1" t="str">
        <f>VLOOKUP(InputData[[#This Row],[CUSTOMER NAME]],Country[],3,0)</f>
        <v>Northeast</v>
      </c>
      <c r="I572" s="1" t="str">
        <f>TEXT(InputData[[#This Row],[DATE]],"mmm")</f>
        <v>Sep</v>
      </c>
      <c r="J572" s="1">
        <f>WEEKNUM(InputData[[#This Row],[DATE]])</f>
        <v>36</v>
      </c>
    </row>
    <row r="573" spans="1:10" x14ac:dyDescent="0.3">
      <c r="A573" s="3">
        <v>44440</v>
      </c>
      <c r="B573" s="6" t="s">
        <v>76</v>
      </c>
      <c r="C573" s="4" t="s">
        <v>24</v>
      </c>
      <c r="D573" s="5">
        <v>156.96</v>
      </c>
      <c r="E573" s="1">
        <v>1</v>
      </c>
      <c r="F573" s="1">
        <f>InputData[[#This Row],[UNIT PRICE ($)]]*InputData[[#This Row],[QUANTITY]]</f>
        <v>156.96</v>
      </c>
      <c r="G573" s="1" t="str">
        <f>VLOOKUP(InputData[[#This Row],[CUSTOMER NAME]],Country[],2,0)</f>
        <v>Saudi Arabia</v>
      </c>
      <c r="H573" s="1" t="str">
        <f>VLOOKUP(InputData[[#This Row],[CUSTOMER NAME]],Country[],3,0)</f>
        <v>Export</v>
      </c>
      <c r="I573" s="1" t="str">
        <f>TEXT(InputData[[#This Row],[DATE]],"mmm")</f>
        <v>Sep</v>
      </c>
      <c r="J573" s="1">
        <f>WEEKNUM(InputData[[#This Row],[DATE]])</f>
        <v>36</v>
      </c>
    </row>
    <row r="574" spans="1:10" x14ac:dyDescent="0.3">
      <c r="A574" s="3">
        <v>44440</v>
      </c>
      <c r="B574" s="6" t="s">
        <v>114</v>
      </c>
      <c r="C574" s="4" t="s">
        <v>15</v>
      </c>
      <c r="D574" s="5">
        <v>15.719999999999999</v>
      </c>
      <c r="E574" s="1">
        <v>11</v>
      </c>
      <c r="F574" s="1">
        <f>InputData[[#This Row],[UNIT PRICE ($)]]*InputData[[#This Row],[QUANTITY]]</f>
        <v>172.92</v>
      </c>
      <c r="G574" s="1" t="str">
        <f>VLOOKUP(InputData[[#This Row],[CUSTOMER NAME]],Country[],2,0)</f>
        <v>United States of America</v>
      </c>
      <c r="H574" s="1" t="str">
        <f>VLOOKUP(InputData[[#This Row],[CUSTOMER NAME]],Country[],3,0)</f>
        <v>Export</v>
      </c>
      <c r="I574" s="1" t="str">
        <f>TEXT(InputData[[#This Row],[DATE]],"mmm")</f>
        <v>Sep</v>
      </c>
      <c r="J574" s="1">
        <f>WEEKNUM(InputData[[#This Row],[DATE]])</f>
        <v>36</v>
      </c>
    </row>
    <row r="575" spans="1:10" x14ac:dyDescent="0.3">
      <c r="A575" s="3">
        <v>44442</v>
      </c>
      <c r="B575" s="6" t="s">
        <v>85</v>
      </c>
      <c r="C575" s="4" t="s">
        <v>41</v>
      </c>
      <c r="D575" s="5">
        <v>173.88</v>
      </c>
      <c r="E575" s="1">
        <v>8</v>
      </c>
      <c r="F575" s="1">
        <f>InputData[[#This Row],[UNIT PRICE ($)]]*InputData[[#This Row],[QUANTITY]]</f>
        <v>1391.04</v>
      </c>
      <c r="G575" s="1" t="str">
        <f>VLOOKUP(InputData[[#This Row],[CUSTOMER NAME]],Country[],2,0)</f>
        <v>India</v>
      </c>
      <c r="H575" s="1" t="str">
        <f>VLOOKUP(InputData[[#This Row],[CUSTOMER NAME]],Country[],3,0)</f>
        <v>Northeast</v>
      </c>
      <c r="I575" s="1" t="str">
        <f>TEXT(InputData[[#This Row],[DATE]],"mmm")</f>
        <v>Sep</v>
      </c>
      <c r="J575" s="1">
        <f>WEEKNUM(InputData[[#This Row],[DATE]])</f>
        <v>36</v>
      </c>
    </row>
    <row r="576" spans="1:10" x14ac:dyDescent="0.3">
      <c r="A576" s="3">
        <v>44442</v>
      </c>
      <c r="B576" s="6" t="s">
        <v>88</v>
      </c>
      <c r="C576" s="4" t="s">
        <v>16</v>
      </c>
      <c r="D576" s="5">
        <v>16.64</v>
      </c>
      <c r="E576" s="1">
        <v>28</v>
      </c>
      <c r="F576" s="1">
        <f>InputData[[#This Row],[UNIT PRICE ($)]]*InputData[[#This Row],[QUANTITY]]</f>
        <v>465.92</v>
      </c>
      <c r="G576" s="1" t="str">
        <f>VLOOKUP(InputData[[#This Row],[CUSTOMER NAME]],Country[],2,0)</f>
        <v>India</v>
      </c>
      <c r="H576" s="1" t="str">
        <f>VLOOKUP(InputData[[#This Row],[CUSTOMER NAME]],Country[],3,0)</f>
        <v>South</v>
      </c>
      <c r="I576" s="1" t="str">
        <f>TEXT(InputData[[#This Row],[DATE]],"mmm")</f>
        <v>Sep</v>
      </c>
      <c r="J576" s="1">
        <f>WEEKNUM(InputData[[#This Row],[DATE]])</f>
        <v>36</v>
      </c>
    </row>
    <row r="577" spans="1:10" x14ac:dyDescent="0.3">
      <c r="A577" s="3">
        <v>44443</v>
      </c>
      <c r="B577" s="6" t="s">
        <v>78</v>
      </c>
      <c r="C577" s="4" t="s">
        <v>35</v>
      </c>
      <c r="D577" s="5">
        <v>6.7</v>
      </c>
      <c r="E577" s="1">
        <v>1</v>
      </c>
      <c r="F577" s="1">
        <f>InputData[[#This Row],[UNIT PRICE ($)]]*InputData[[#This Row],[QUANTITY]]</f>
        <v>6.7</v>
      </c>
      <c r="G577" s="1" t="str">
        <f>VLOOKUP(InputData[[#This Row],[CUSTOMER NAME]],Country[],2,0)</f>
        <v>India</v>
      </c>
      <c r="H577" s="1" t="str">
        <f>VLOOKUP(InputData[[#This Row],[CUSTOMER NAME]],Country[],3,0)</f>
        <v>Central</v>
      </c>
      <c r="I577" s="1" t="str">
        <f>TEXT(InputData[[#This Row],[DATE]],"mmm")</f>
        <v>Sep</v>
      </c>
      <c r="J577" s="1">
        <f>WEEKNUM(InputData[[#This Row],[DATE]])</f>
        <v>36</v>
      </c>
    </row>
    <row r="578" spans="1:10" x14ac:dyDescent="0.3">
      <c r="A578" s="3">
        <v>44443</v>
      </c>
      <c r="B578" s="6" t="s">
        <v>81</v>
      </c>
      <c r="C578" s="4" t="s">
        <v>23</v>
      </c>
      <c r="D578" s="5">
        <v>149.46</v>
      </c>
      <c r="E578" s="1">
        <v>15</v>
      </c>
      <c r="F578" s="1">
        <f>InputData[[#This Row],[UNIT PRICE ($)]]*InputData[[#This Row],[QUANTITY]]</f>
        <v>2241.9</v>
      </c>
      <c r="G578" s="1" t="str">
        <f>VLOOKUP(InputData[[#This Row],[CUSTOMER NAME]],Country[],2,0)</f>
        <v>India</v>
      </c>
      <c r="H578" s="1" t="str">
        <f>VLOOKUP(InputData[[#This Row],[CUSTOMER NAME]],Country[],3,0)</f>
        <v>East</v>
      </c>
      <c r="I578" s="1" t="str">
        <f>TEXT(InputData[[#This Row],[DATE]],"mmm")</f>
        <v>Sep</v>
      </c>
      <c r="J578" s="1">
        <f>WEEKNUM(InputData[[#This Row],[DATE]])</f>
        <v>36</v>
      </c>
    </row>
    <row r="579" spans="1:10" x14ac:dyDescent="0.3">
      <c r="A579" s="3">
        <v>44443</v>
      </c>
      <c r="B579" s="6" t="s">
        <v>84</v>
      </c>
      <c r="C579" s="4" t="s">
        <v>28</v>
      </c>
      <c r="D579" s="5">
        <v>41.81</v>
      </c>
      <c r="E579" s="1">
        <v>7</v>
      </c>
      <c r="F579" s="1">
        <f>InputData[[#This Row],[UNIT PRICE ($)]]*InputData[[#This Row],[QUANTITY]]</f>
        <v>292.67</v>
      </c>
      <c r="G579" s="1" t="str">
        <f>VLOOKUP(InputData[[#This Row],[CUSTOMER NAME]],Country[],2,0)</f>
        <v>Ethiopia</v>
      </c>
      <c r="H579" s="1" t="str">
        <f>VLOOKUP(InputData[[#This Row],[CUSTOMER NAME]],Country[],3,0)</f>
        <v>Export</v>
      </c>
      <c r="I579" s="1" t="str">
        <f>TEXT(InputData[[#This Row],[DATE]],"mmm")</f>
        <v>Sep</v>
      </c>
      <c r="J579" s="1">
        <f>WEEKNUM(InputData[[#This Row],[DATE]])</f>
        <v>36</v>
      </c>
    </row>
    <row r="580" spans="1:10" x14ac:dyDescent="0.3">
      <c r="A580" s="3">
        <v>44443</v>
      </c>
      <c r="B580" s="6" t="s">
        <v>84</v>
      </c>
      <c r="C580" s="4" t="s">
        <v>1</v>
      </c>
      <c r="D580" s="5">
        <v>103.88</v>
      </c>
      <c r="E580" s="1">
        <v>34</v>
      </c>
      <c r="F580" s="1">
        <f>InputData[[#This Row],[UNIT PRICE ($)]]*InputData[[#This Row],[QUANTITY]]</f>
        <v>3531.92</v>
      </c>
      <c r="G580" s="1" t="str">
        <f>VLOOKUP(InputData[[#This Row],[CUSTOMER NAME]],Country[],2,0)</f>
        <v>Ethiopia</v>
      </c>
      <c r="H580" s="1" t="str">
        <f>VLOOKUP(InputData[[#This Row],[CUSTOMER NAME]],Country[],3,0)</f>
        <v>Export</v>
      </c>
      <c r="I580" s="1" t="str">
        <f>TEXT(InputData[[#This Row],[DATE]],"mmm")</f>
        <v>Sep</v>
      </c>
      <c r="J580" s="1">
        <f>WEEKNUM(InputData[[#This Row],[DATE]])</f>
        <v>36</v>
      </c>
    </row>
    <row r="581" spans="1:10" x14ac:dyDescent="0.3">
      <c r="A581" s="3">
        <v>44443</v>
      </c>
      <c r="B581" s="6" t="s">
        <v>84</v>
      </c>
      <c r="C581" s="4" t="s">
        <v>2</v>
      </c>
      <c r="D581" s="5">
        <v>142.80000000000001</v>
      </c>
      <c r="E581" s="1">
        <v>1</v>
      </c>
      <c r="F581" s="1">
        <f>InputData[[#This Row],[UNIT PRICE ($)]]*InputData[[#This Row],[QUANTITY]]</f>
        <v>142.80000000000001</v>
      </c>
      <c r="G581" s="1" t="str">
        <f>VLOOKUP(InputData[[#This Row],[CUSTOMER NAME]],Country[],2,0)</f>
        <v>Ethiopia</v>
      </c>
      <c r="H581" s="1" t="str">
        <f>VLOOKUP(InputData[[#This Row],[CUSTOMER NAME]],Country[],3,0)</f>
        <v>Export</v>
      </c>
      <c r="I581" s="1" t="str">
        <f>TEXT(InputData[[#This Row],[DATE]],"mmm")</f>
        <v>Sep</v>
      </c>
      <c r="J581" s="1">
        <f>WEEKNUM(InputData[[#This Row],[DATE]])</f>
        <v>36</v>
      </c>
    </row>
    <row r="582" spans="1:10" x14ac:dyDescent="0.3">
      <c r="A582" s="3">
        <v>44444</v>
      </c>
      <c r="B582" s="6" t="s">
        <v>64</v>
      </c>
      <c r="C582" s="4" t="s">
        <v>32</v>
      </c>
      <c r="D582" s="5">
        <v>117.48</v>
      </c>
      <c r="E582" s="1">
        <v>1</v>
      </c>
      <c r="F582" s="1">
        <f>InputData[[#This Row],[UNIT PRICE ($)]]*InputData[[#This Row],[QUANTITY]]</f>
        <v>117.48</v>
      </c>
      <c r="G582" s="1" t="str">
        <f>VLOOKUP(InputData[[#This Row],[CUSTOMER NAME]],Country[],2,0)</f>
        <v>India</v>
      </c>
      <c r="H582" s="1" t="str">
        <f>VLOOKUP(InputData[[#This Row],[CUSTOMER NAME]],Country[],3,0)</f>
        <v>Northeast</v>
      </c>
      <c r="I582" s="1" t="str">
        <f>TEXT(InputData[[#This Row],[DATE]],"mmm")</f>
        <v>Sep</v>
      </c>
      <c r="J582" s="1">
        <f>WEEKNUM(InputData[[#This Row],[DATE]])</f>
        <v>37</v>
      </c>
    </row>
    <row r="583" spans="1:10" x14ac:dyDescent="0.3">
      <c r="A583" s="3">
        <v>44444</v>
      </c>
      <c r="B583" s="6" t="s">
        <v>117</v>
      </c>
      <c r="C583" s="4" t="s">
        <v>7</v>
      </c>
      <c r="D583" s="5">
        <v>47.730000000000004</v>
      </c>
      <c r="E583" s="1">
        <v>35</v>
      </c>
      <c r="F583" s="1">
        <f>InputData[[#This Row],[UNIT PRICE ($)]]*InputData[[#This Row],[QUANTITY]]</f>
        <v>1670.5500000000002</v>
      </c>
      <c r="G583" s="1" t="str">
        <f>VLOOKUP(InputData[[#This Row],[CUSTOMER NAME]],Country[],2,0)</f>
        <v>United States of America</v>
      </c>
      <c r="H583" s="1" t="str">
        <f>VLOOKUP(InputData[[#This Row],[CUSTOMER NAME]],Country[],3,0)</f>
        <v>Export</v>
      </c>
      <c r="I583" s="1" t="str">
        <f>TEXT(InputData[[#This Row],[DATE]],"mmm")</f>
        <v>Sep</v>
      </c>
      <c r="J583" s="1">
        <f>WEEKNUM(InputData[[#This Row],[DATE]])</f>
        <v>37</v>
      </c>
    </row>
    <row r="584" spans="1:10" x14ac:dyDescent="0.3">
      <c r="A584" s="3">
        <v>44445</v>
      </c>
      <c r="B584" s="6" t="s">
        <v>74</v>
      </c>
      <c r="C584" s="4" t="s">
        <v>31</v>
      </c>
      <c r="D584" s="5">
        <v>104.16</v>
      </c>
      <c r="E584" s="1">
        <v>20</v>
      </c>
      <c r="F584" s="1">
        <f>InputData[[#This Row],[UNIT PRICE ($)]]*InputData[[#This Row],[QUANTITY]]</f>
        <v>2083.1999999999998</v>
      </c>
      <c r="G584" s="1" t="str">
        <f>VLOOKUP(InputData[[#This Row],[CUSTOMER NAME]],Country[],2,0)</f>
        <v>Brazil</v>
      </c>
      <c r="H584" s="1" t="str">
        <f>VLOOKUP(InputData[[#This Row],[CUSTOMER NAME]],Country[],3,0)</f>
        <v>Export</v>
      </c>
      <c r="I584" s="1" t="str">
        <f>TEXT(InputData[[#This Row],[DATE]],"mmm")</f>
        <v>Sep</v>
      </c>
      <c r="J584" s="1">
        <f>WEEKNUM(InputData[[#This Row],[DATE]])</f>
        <v>37</v>
      </c>
    </row>
    <row r="585" spans="1:10" x14ac:dyDescent="0.3">
      <c r="A585" s="3">
        <v>44445</v>
      </c>
      <c r="B585" s="6" t="s">
        <v>77</v>
      </c>
      <c r="C585" s="4" t="s">
        <v>5</v>
      </c>
      <c r="D585" s="5">
        <v>155.61000000000001</v>
      </c>
      <c r="E585" s="1">
        <v>12</v>
      </c>
      <c r="F585" s="1">
        <f>InputData[[#This Row],[UNIT PRICE ($)]]*InputData[[#This Row],[QUANTITY]]</f>
        <v>1867.3200000000002</v>
      </c>
      <c r="G585" s="1" t="str">
        <f>VLOOKUP(InputData[[#This Row],[CUSTOMER NAME]],Country[],2,0)</f>
        <v>India</v>
      </c>
      <c r="H585" s="1" t="str">
        <f>VLOOKUP(InputData[[#This Row],[CUSTOMER NAME]],Country[],3,0)</f>
        <v>Western</v>
      </c>
      <c r="I585" s="1" t="str">
        <f>TEXT(InputData[[#This Row],[DATE]],"mmm")</f>
        <v>Sep</v>
      </c>
      <c r="J585" s="1">
        <f>WEEKNUM(InputData[[#This Row],[DATE]])</f>
        <v>37</v>
      </c>
    </row>
    <row r="586" spans="1:10" x14ac:dyDescent="0.3">
      <c r="A586" s="3">
        <v>44446</v>
      </c>
      <c r="B586" s="6" t="s">
        <v>60</v>
      </c>
      <c r="C586" s="4" t="s">
        <v>19</v>
      </c>
      <c r="D586" s="5">
        <v>210</v>
      </c>
      <c r="E586" s="1">
        <v>5</v>
      </c>
      <c r="F586" s="1">
        <f>InputData[[#This Row],[UNIT PRICE ($)]]*InputData[[#This Row],[QUANTITY]]</f>
        <v>1050</v>
      </c>
      <c r="G586" s="1" t="str">
        <f>VLOOKUP(InputData[[#This Row],[CUSTOMER NAME]],Country[],2,0)</f>
        <v>Nigeria</v>
      </c>
      <c r="H586" s="1" t="str">
        <f>VLOOKUP(InputData[[#This Row],[CUSTOMER NAME]],Country[],3,0)</f>
        <v>Export</v>
      </c>
      <c r="I586" s="1" t="str">
        <f>TEXT(InputData[[#This Row],[DATE]],"mmm")</f>
        <v>Sep</v>
      </c>
      <c r="J586" s="1">
        <f>WEEKNUM(InputData[[#This Row],[DATE]])</f>
        <v>37</v>
      </c>
    </row>
    <row r="587" spans="1:10" x14ac:dyDescent="0.3">
      <c r="A587" s="3">
        <v>44447</v>
      </c>
      <c r="B587" s="6" t="s">
        <v>81</v>
      </c>
      <c r="C587" s="4" t="s">
        <v>12</v>
      </c>
      <c r="D587" s="5">
        <v>94.17</v>
      </c>
      <c r="E587" s="1">
        <v>23</v>
      </c>
      <c r="F587" s="1">
        <f>InputData[[#This Row],[UNIT PRICE ($)]]*InputData[[#This Row],[QUANTITY]]</f>
        <v>2165.91</v>
      </c>
      <c r="G587" s="1" t="str">
        <f>VLOOKUP(InputData[[#This Row],[CUSTOMER NAME]],Country[],2,0)</f>
        <v>India</v>
      </c>
      <c r="H587" s="1" t="str">
        <f>VLOOKUP(InputData[[#This Row],[CUSTOMER NAME]],Country[],3,0)</f>
        <v>East</v>
      </c>
      <c r="I587" s="1" t="str">
        <f>TEXT(InputData[[#This Row],[DATE]],"mmm")</f>
        <v>Sep</v>
      </c>
      <c r="J587" s="1">
        <f>WEEKNUM(InputData[[#This Row],[DATE]])</f>
        <v>37</v>
      </c>
    </row>
    <row r="588" spans="1:10" x14ac:dyDescent="0.3">
      <c r="A588" s="3">
        <v>44448</v>
      </c>
      <c r="B588" s="6" t="s">
        <v>78</v>
      </c>
      <c r="C588" s="4" t="s">
        <v>3</v>
      </c>
      <c r="D588" s="5">
        <v>80.94</v>
      </c>
      <c r="E588" s="1">
        <v>3</v>
      </c>
      <c r="F588" s="1">
        <f>InputData[[#This Row],[UNIT PRICE ($)]]*InputData[[#This Row],[QUANTITY]]</f>
        <v>242.82</v>
      </c>
      <c r="G588" s="1" t="str">
        <f>VLOOKUP(InputData[[#This Row],[CUSTOMER NAME]],Country[],2,0)</f>
        <v>India</v>
      </c>
      <c r="H588" s="1" t="str">
        <f>VLOOKUP(InputData[[#This Row],[CUSTOMER NAME]],Country[],3,0)</f>
        <v>Central</v>
      </c>
      <c r="I588" s="1" t="str">
        <f>TEXT(InputData[[#This Row],[DATE]],"mmm")</f>
        <v>Sep</v>
      </c>
      <c r="J588" s="1">
        <f>WEEKNUM(InputData[[#This Row],[DATE]])</f>
        <v>37</v>
      </c>
    </row>
    <row r="589" spans="1:10" x14ac:dyDescent="0.3">
      <c r="A589" s="3">
        <v>44448</v>
      </c>
      <c r="B589" s="6" t="s">
        <v>79</v>
      </c>
      <c r="C589" s="4" t="s">
        <v>41</v>
      </c>
      <c r="D589" s="5">
        <v>173.88</v>
      </c>
      <c r="E589" s="1">
        <v>9</v>
      </c>
      <c r="F589" s="1">
        <f>InputData[[#This Row],[UNIT PRICE ($)]]*InputData[[#This Row],[QUANTITY]]</f>
        <v>1564.92</v>
      </c>
      <c r="G589" s="1" t="str">
        <f>VLOOKUP(InputData[[#This Row],[CUSTOMER NAME]],Country[],2,0)</f>
        <v>United Kingdom</v>
      </c>
      <c r="H589" s="1" t="str">
        <f>VLOOKUP(InputData[[#This Row],[CUSTOMER NAME]],Country[],3,0)</f>
        <v>Export</v>
      </c>
      <c r="I589" s="1" t="str">
        <f>TEXT(InputData[[#This Row],[DATE]],"mmm")</f>
        <v>Sep</v>
      </c>
      <c r="J589" s="1">
        <f>WEEKNUM(InputData[[#This Row],[DATE]])</f>
        <v>37</v>
      </c>
    </row>
    <row r="590" spans="1:10" x14ac:dyDescent="0.3">
      <c r="A590" s="3">
        <v>44448</v>
      </c>
      <c r="B590" s="6" t="s">
        <v>85</v>
      </c>
      <c r="C590" s="4" t="s">
        <v>44</v>
      </c>
      <c r="D590" s="5">
        <v>82.08</v>
      </c>
      <c r="E590" s="1">
        <v>4</v>
      </c>
      <c r="F590" s="1">
        <f>InputData[[#This Row],[UNIT PRICE ($)]]*InputData[[#This Row],[QUANTITY]]</f>
        <v>328.32</v>
      </c>
      <c r="G590" s="1" t="str">
        <f>VLOOKUP(InputData[[#This Row],[CUSTOMER NAME]],Country[],2,0)</f>
        <v>India</v>
      </c>
      <c r="H590" s="1" t="str">
        <f>VLOOKUP(InputData[[#This Row],[CUSTOMER NAME]],Country[],3,0)</f>
        <v>Northeast</v>
      </c>
      <c r="I590" s="1" t="str">
        <f>TEXT(InputData[[#This Row],[DATE]],"mmm")</f>
        <v>Sep</v>
      </c>
      <c r="J590" s="1">
        <f>WEEKNUM(InputData[[#This Row],[DATE]])</f>
        <v>37</v>
      </c>
    </row>
    <row r="591" spans="1:10" x14ac:dyDescent="0.3">
      <c r="A591" s="3">
        <v>44448</v>
      </c>
      <c r="B591" s="6" t="s">
        <v>88</v>
      </c>
      <c r="C591" s="4" t="s">
        <v>11</v>
      </c>
      <c r="D591" s="5">
        <v>48.4</v>
      </c>
      <c r="E591" s="1">
        <v>26</v>
      </c>
      <c r="F591" s="1">
        <f>InputData[[#This Row],[UNIT PRICE ($)]]*InputData[[#This Row],[QUANTITY]]</f>
        <v>1258.3999999999999</v>
      </c>
      <c r="G591" s="1" t="str">
        <f>VLOOKUP(InputData[[#This Row],[CUSTOMER NAME]],Country[],2,0)</f>
        <v>India</v>
      </c>
      <c r="H591" s="1" t="str">
        <f>VLOOKUP(InputData[[#This Row],[CUSTOMER NAME]],Country[],3,0)</f>
        <v>South</v>
      </c>
      <c r="I591" s="1" t="str">
        <f>TEXT(InputData[[#This Row],[DATE]],"mmm")</f>
        <v>Sep</v>
      </c>
      <c r="J591" s="1">
        <f>WEEKNUM(InputData[[#This Row],[DATE]])</f>
        <v>37</v>
      </c>
    </row>
    <row r="592" spans="1:10" x14ac:dyDescent="0.3">
      <c r="A592" s="3">
        <v>44449</v>
      </c>
      <c r="B592" s="6" t="s">
        <v>65</v>
      </c>
      <c r="C592" s="4" t="s">
        <v>38</v>
      </c>
      <c r="D592" s="5">
        <v>79.92</v>
      </c>
      <c r="E592" s="1">
        <v>4</v>
      </c>
      <c r="F592" s="1">
        <f>InputData[[#This Row],[UNIT PRICE ($)]]*InputData[[#This Row],[QUANTITY]]</f>
        <v>319.68</v>
      </c>
      <c r="G592" s="1" t="str">
        <f>VLOOKUP(InputData[[#This Row],[CUSTOMER NAME]],Country[],2,0)</f>
        <v>Pakistan</v>
      </c>
      <c r="H592" s="1" t="str">
        <f>VLOOKUP(InputData[[#This Row],[CUSTOMER NAME]],Country[],3,0)</f>
        <v>Export</v>
      </c>
      <c r="I592" s="1" t="str">
        <f>TEXT(InputData[[#This Row],[DATE]],"mmm")</f>
        <v>Sep</v>
      </c>
      <c r="J592" s="1">
        <f>WEEKNUM(InputData[[#This Row],[DATE]])</f>
        <v>37</v>
      </c>
    </row>
    <row r="593" spans="1:10" x14ac:dyDescent="0.3">
      <c r="A593" s="3">
        <v>44449</v>
      </c>
      <c r="B593" s="6" t="s">
        <v>80</v>
      </c>
      <c r="C593" s="4" t="s">
        <v>1</v>
      </c>
      <c r="D593" s="5">
        <v>103.88</v>
      </c>
      <c r="E593" s="1">
        <v>9</v>
      </c>
      <c r="F593" s="1">
        <f>InputData[[#This Row],[UNIT PRICE ($)]]*InputData[[#This Row],[QUANTITY]]</f>
        <v>934.92</v>
      </c>
      <c r="G593" s="1" t="str">
        <f>VLOOKUP(InputData[[#This Row],[CUSTOMER NAME]],Country[],2,0)</f>
        <v>South Africa</v>
      </c>
      <c r="H593" s="1" t="str">
        <f>VLOOKUP(InputData[[#This Row],[CUSTOMER NAME]],Country[],3,0)</f>
        <v>Export</v>
      </c>
      <c r="I593" s="1" t="str">
        <f>TEXT(InputData[[#This Row],[DATE]],"mmm")</f>
        <v>Sep</v>
      </c>
      <c r="J593" s="1">
        <f>WEEKNUM(InputData[[#This Row],[DATE]])</f>
        <v>37</v>
      </c>
    </row>
    <row r="594" spans="1:10" x14ac:dyDescent="0.3">
      <c r="A594" s="3">
        <v>44449</v>
      </c>
      <c r="B594" s="6" t="s">
        <v>82</v>
      </c>
      <c r="C594" s="4" t="s">
        <v>30</v>
      </c>
      <c r="D594" s="5">
        <v>201.28</v>
      </c>
      <c r="E594" s="1">
        <v>6</v>
      </c>
      <c r="F594" s="1">
        <f>InputData[[#This Row],[UNIT PRICE ($)]]*InputData[[#This Row],[QUANTITY]]</f>
        <v>1207.68</v>
      </c>
      <c r="G594" s="1" t="str">
        <f>VLOOKUP(InputData[[#This Row],[CUSTOMER NAME]],Country[],2,0)</f>
        <v>India</v>
      </c>
      <c r="H594" s="1" t="str">
        <f>VLOOKUP(InputData[[#This Row],[CUSTOMER NAME]],Country[],3,0)</f>
        <v>Western</v>
      </c>
      <c r="I594" s="1" t="str">
        <f>TEXT(InputData[[#This Row],[DATE]],"mmm")</f>
        <v>Sep</v>
      </c>
      <c r="J594" s="1">
        <f>WEEKNUM(InputData[[#This Row],[DATE]])</f>
        <v>37</v>
      </c>
    </row>
    <row r="595" spans="1:10" x14ac:dyDescent="0.3">
      <c r="A595" s="3">
        <v>44449</v>
      </c>
      <c r="B595" s="6" t="s">
        <v>82</v>
      </c>
      <c r="C595" s="4" t="s">
        <v>26</v>
      </c>
      <c r="D595" s="5">
        <v>24.66</v>
      </c>
      <c r="E595" s="1">
        <v>2</v>
      </c>
      <c r="F595" s="1">
        <f>InputData[[#This Row],[UNIT PRICE ($)]]*InputData[[#This Row],[QUANTITY]]</f>
        <v>49.32</v>
      </c>
      <c r="G595" s="1" t="str">
        <f>VLOOKUP(InputData[[#This Row],[CUSTOMER NAME]],Country[],2,0)</f>
        <v>India</v>
      </c>
      <c r="H595" s="1" t="str">
        <f>VLOOKUP(InputData[[#This Row],[CUSTOMER NAME]],Country[],3,0)</f>
        <v>Western</v>
      </c>
      <c r="I595" s="1" t="str">
        <f>TEXT(InputData[[#This Row],[DATE]],"mmm")</f>
        <v>Sep</v>
      </c>
      <c r="J595" s="1">
        <f>WEEKNUM(InputData[[#This Row],[DATE]])</f>
        <v>37</v>
      </c>
    </row>
    <row r="596" spans="1:10" x14ac:dyDescent="0.3">
      <c r="A596" s="3">
        <v>44449</v>
      </c>
      <c r="B596" s="6" t="s">
        <v>117</v>
      </c>
      <c r="C596" s="4" t="s">
        <v>35</v>
      </c>
      <c r="D596" s="5">
        <v>6.7</v>
      </c>
      <c r="E596" s="1">
        <v>15</v>
      </c>
      <c r="F596" s="1">
        <f>InputData[[#This Row],[UNIT PRICE ($)]]*InputData[[#This Row],[QUANTITY]]</f>
        <v>100.5</v>
      </c>
      <c r="G596" s="1" t="str">
        <f>VLOOKUP(InputData[[#This Row],[CUSTOMER NAME]],Country[],2,0)</f>
        <v>United States of America</v>
      </c>
      <c r="H596" s="1" t="str">
        <f>VLOOKUP(InputData[[#This Row],[CUSTOMER NAME]],Country[],3,0)</f>
        <v>Export</v>
      </c>
      <c r="I596" s="1" t="str">
        <f>TEXT(InputData[[#This Row],[DATE]],"mmm")</f>
        <v>Sep</v>
      </c>
      <c r="J596" s="1">
        <f>WEEKNUM(InputData[[#This Row],[DATE]])</f>
        <v>37</v>
      </c>
    </row>
    <row r="597" spans="1:10" x14ac:dyDescent="0.3">
      <c r="A597" s="3">
        <v>44450</v>
      </c>
      <c r="B597" s="6" t="s">
        <v>69</v>
      </c>
      <c r="C597" s="4" t="s">
        <v>1</v>
      </c>
      <c r="D597" s="5">
        <v>103.88</v>
      </c>
      <c r="E597" s="1">
        <v>6</v>
      </c>
      <c r="F597" s="1">
        <f>InputData[[#This Row],[UNIT PRICE ($)]]*InputData[[#This Row],[QUANTITY]]</f>
        <v>623.28</v>
      </c>
      <c r="G597" s="1" t="str">
        <f>VLOOKUP(InputData[[#This Row],[CUSTOMER NAME]],Country[],2,0)</f>
        <v>India</v>
      </c>
      <c r="H597" s="1" t="str">
        <f>VLOOKUP(InputData[[#This Row],[CUSTOMER NAME]],Country[],3,0)</f>
        <v>South</v>
      </c>
      <c r="I597" s="1" t="str">
        <f>TEXT(InputData[[#This Row],[DATE]],"mmm")</f>
        <v>Sep</v>
      </c>
      <c r="J597" s="1">
        <f>WEEKNUM(InputData[[#This Row],[DATE]])</f>
        <v>37</v>
      </c>
    </row>
    <row r="598" spans="1:10" x14ac:dyDescent="0.3">
      <c r="A598" s="3">
        <v>44452</v>
      </c>
      <c r="B598" s="6" t="s">
        <v>116</v>
      </c>
      <c r="C598" s="4" t="s">
        <v>41</v>
      </c>
      <c r="D598" s="5">
        <v>173.88</v>
      </c>
      <c r="E598" s="1">
        <v>7</v>
      </c>
      <c r="F598" s="1">
        <f>InputData[[#This Row],[UNIT PRICE ($)]]*InputData[[#This Row],[QUANTITY]]</f>
        <v>1217.1599999999999</v>
      </c>
      <c r="G598" s="1" t="str">
        <f>VLOOKUP(InputData[[#This Row],[CUSTOMER NAME]],Country[],2,0)</f>
        <v>Germany</v>
      </c>
      <c r="H598" s="1" t="str">
        <f>VLOOKUP(InputData[[#This Row],[CUSTOMER NAME]],Country[],3,0)</f>
        <v>Export</v>
      </c>
      <c r="I598" s="1" t="str">
        <f>TEXT(InputData[[#This Row],[DATE]],"mmm")</f>
        <v>Sep</v>
      </c>
      <c r="J598" s="1">
        <f>WEEKNUM(InputData[[#This Row],[DATE]])</f>
        <v>38</v>
      </c>
    </row>
    <row r="599" spans="1:10" x14ac:dyDescent="0.3">
      <c r="A599" s="3">
        <v>44453</v>
      </c>
      <c r="B599" s="6" t="s">
        <v>69</v>
      </c>
      <c r="C599" s="4" t="s">
        <v>29</v>
      </c>
      <c r="D599" s="5">
        <v>53.11</v>
      </c>
      <c r="E599" s="1">
        <v>3</v>
      </c>
      <c r="F599" s="1">
        <f>InputData[[#This Row],[UNIT PRICE ($)]]*InputData[[#This Row],[QUANTITY]]</f>
        <v>159.32999999999998</v>
      </c>
      <c r="G599" s="1" t="str">
        <f>VLOOKUP(InputData[[#This Row],[CUSTOMER NAME]],Country[],2,0)</f>
        <v>India</v>
      </c>
      <c r="H599" s="1" t="str">
        <f>VLOOKUP(InputData[[#This Row],[CUSTOMER NAME]],Country[],3,0)</f>
        <v>South</v>
      </c>
      <c r="I599" s="1" t="str">
        <f>TEXT(InputData[[#This Row],[DATE]],"mmm")</f>
        <v>Sep</v>
      </c>
      <c r="J599" s="1">
        <f>WEEKNUM(InputData[[#This Row],[DATE]])</f>
        <v>38</v>
      </c>
    </row>
    <row r="600" spans="1:10" x14ac:dyDescent="0.3">
      <c r="A600" s="3">
        <v>44453</v>
      </c>
      <c r="B600" s="6" t="s">
        <v>81</v>
      </c>
      <c r="C600" s="4" t="s">
        <v>26</v>
      </c>
      <c r="D600" s="5">
        <v>24.66</v>
      </c>
      <c r="E600" s="1">
        <v>34</v>
      </c>
      <c r="F600" s="1">
        <f>InputData[[#This Row],[UNIT PRICE ($)]]*InputData[[#This Row],[QUANTITY]]</f>
        <v>838.44</v>
      </c>
      <c r="G600" s="1" t="str">
        <f>VLOOKUP(InputData[[#This Row],[CUSTOMER NAME]],Country[],2,0)</f>
        <v>India</v>
      </c>
      <c r="H600" s="1" t="str">
        <f>VLOOKUP(InputData[[#This Row],[CUSTOMER NAME]],Country[],3,0)</f>
        <v>East</v>
      </c>
      <c r="I600" s="1" t="str">
        <f>TEXT(InputData[[#This Row],[DATE]],"mmm")</f>
        <v>Sep</v>
      </c>
      <c r="J600" s="1">
        <f>WEEKNUM(InputData[[#This Row],[DATE]])</f>
        <v>38</v>
      </c>
    </row>
    <row r="601" spans="1:10" x14ac:dyDescent="0.3">
      <c r="A601" s="3">
        <v>44453</v>
      </c>
      <c r="B601" s="6" t="s">
        <v>85</v>
      </c>
      <c r="C601" s="4" t="s">
        <v>11</v>
      </c>
      <c r="D601" s="5">
        <v>48.4</v>
      </c>
      <c r="E601" s="1">
        <v>27</v>
      </c>
      <c r="F601" s="1">
        <f>InputData[[#This Row],[UNIT PRICE ($)]]*InputData[[#This Row],[QUANTITY]]</f>
        <v>1306.8</v>
      </c>
      <c r="G601" s="1" t="str">
        <f>VLOOKUP(InputData[[#This Row],[CUSTOMER NAME]],Country[],2,0)</f>
        <v>India</v>
      </c>
      <c r="H601" s="1" t="str">
        <f>VLOOKUP(InputData[[#This Row],[CUSTOMER NAME]],Country[],3,0)</f>
        <v>Northeast</v>
      </c>
      <c r="I601" s="1" t="str">
        <f>TEXT(InputData[[#This Row],[DATE]],"mmm")</f>
        <v>Sep</v>
      </c>
      <c r="J601" s="1">
        <f>WEEKNUM(InputData[[#This Row],[DATE]])</f>
        <v>38</v>
      </c>
    </row>
    <row r="602" spans="1:10" x14ac:dyDescent="0.3">
      <c r="A602" s="3">
        <v>44454</v>
      </c>
      <c r="B602" s="6" t="s">
        <v>63</v>
      </c>
      <c r="C602" s="4" t="s">
        <v>38</v>
      </c>
      <c r="D602" s="5">
        <v>79.92</v>
      </c>
      <c r="E602" s="1">
        <v>3</v>
      </c>
      <c r="F602" s="1">
        <f>InputData[[#This Row],[UNIT PRICE ($)]]*InputData[[#This Row],[QUANTITY]]</f>
        <v>239.76</v>
      </c>
      <c r="G602" s="1" t="str">
        <f>VLOOKUP(InputData[[#This Row],[CUSTOMER NAME]],Country[],2,0)</f>
        <v>Saudi Arabia</v>
      </c>
      <c r="H602" s="1" t="str">
        <f>VLOOKUP(InputData[[#This Row],[CUSTOMER NAME]],Country[],3,0)</f>
        <v>Export</v>
      </c>
      <c r="I602" s="1" t="str">
        <f>TEXT(InputData[[#This Row],[DATE]],"mmm")</f>
        <v>Sep</v>
      </c>
      <c r="J602" s="1">
        <f>WEEKNUM(InputData[[#This Row],[DATE]])</f>
        <v>38</v>
      </c>
    </row>
    <row r="603" spans="1:10" x14ac:dyDescent="0.3">
      <c r="A603" s="3">
        <v>44454</v>
      </c>
      <c r="B603" s="6" t="s">
        <v>67</v>
      </c>
      <c r="C603" s="4" t="s">
        <v>42</v>
      </c>
      <c r="D603" s="5">
        <v>162</v>
      </c>
      <c r="E603" s="1">
        <v>14</v>
      </c>
      <c r="F603" s="1">
        <f>InputData[[#This Row],[UNIT PRICE ($)]]*InputData[[#This Row],[QUANTITY]]</f>
        <v>2268</v>
      </c>
      <c r="G603" s="1" t="str">
        <f>VLOOKUP(InputData[[#This Row],[CUSTOMER NAME]],Country[],2,0)</f>
        <v>United Kingdom</v>
      </c>
      <c r="H603" s="1" t="str">
        <f>VLOOKUP(InputData[[#This Row],[CUSTOMER NAME]],Country[],3,0)</f>
        <v>Export</v>
      </c>
      <c r="I603" s="1" t="str">
        <f>TEXT(InputData[[#This Row],[DATE]],"mmm")</f>
        <v>Sep</v>
      </c>
      <c r="J603" s="1">
        <f>WEEKNUM(InputData[[#This Row],[DATE]])</f>
        <v>38</v>
      </c>
    </row>
    <row r="604" spans="1:10" x14ac:dyDescent="0.3">
      <c r="A604" s="3">
        <v>44454</v>
      </c>
      <c r="B604" s="6" t="s">
        <v>69</v>
      </c>
      <c r="C604" s="4" t="s">
        <v>42</v>
      </c>
      <c r="D604" s="5">
        <v>162</v>
      </c>
      <c r="E604" s="1">
        <v>6</v>
      </c>
      <c r="F604" s="1">
        <f>InputData[[#This Row],[UNIT PRICE ($)]]*InputData[[#This Row],[QUANTITY]]</f>
        <v>972</v>
      </c>
      <c r="G604" s="1" t="str">
        <f>VLOOKUP(InputData[[#This Row],[CUSTOMER NAME]],Country[],2,0)</f>
        <v>India</v>
      </c>
      <c r="H604" s="1" t="str">
        <f>VLOOKUP(InputData[[#This Row],[CUSTOMER NAME]],Country[],3,0)</f>
        <v>South</v>
      </c>
      <c r="I604" s="1" t="str">
        <f>TEXT(InputData[[#This Row],[DATE]],"mmm")</f>
        <v>Sep</v>
      </c>
      <c r="J604" s="1">
        <f>WEEKNUM(InputData[[#This Row],[DATE]])</f>
        <v>38</v>
      </c>
    </row>
    <row r="605" spans="1:10" x14ac:dyDescent="0.3">
      <c r="A605" s="3">
        <v>44454</v>
      </c>
      <c r="B605" s="6" t="s">
        <v>76</v>
      </c>
      <c r="C605" s="4" t="s">
        <v>37</v>
      </c>
      <c r="D605" s="5">
        <v>85.76</v>
      </c>
      <c r="E605" s="1">
        <v>15</v>
      </c>
      <c r="F605" s="1">
        <f>InputData[[#This Row],[UNIT PRICE ($)]]*InputData[[#This Row],[QUANTITY]]</f>
        <v>1286.4000000000001</v>
      </c>
      <c r="G605" s="1" t="str">
        <f>VLOOKUP(InputData[[#This Row],[CUSTOMER NAME]],Country[],2,0)</f>
        <v>Saudi Arabia</v>
      </c>
      <c r="H605" s="1" t="str">
        <f>VLOOKUP(InputData[[#This Row],[CUSTOMER NAME]],Country[],3,0)</f>
        <v>Export</v>
      </c>
      <c r="I605" s="1" t="str">
        <f>TEXT(InputData[[#This Row],[DATE]],"mmm")</f>
        <v>Sep</v>
      </c>
      <c r="J605" s="1">
        <f>WEEKNUM(InputData[[#This Row],[DATE]])</f>
        <v>38</v>
      </c>
    </row>
    <row r="606" spans="1:10" x14ac:dyDescent="0.3">
      <c r="A606" s="3">
        <v>44455</v>
      </c>
      <c r="B606" s="6" t="s">
        <v>70</v>
      </c>
      <c r="C606" s="4" t="s">
        <v>18</v>
      </c>
      <c r="D606" s="5">
        <v>49.21</v>
      </c>
      <c r="E606" s="1">
        <v>11</v>
      </c>
      <c r="F606" s="1">
        <f>InputData[[#This Row],[UNIT PRICE ($)]]*InputData[[#This Row],[QUANTITY]]</f>
        <v>541.31000000000006</v>
      </c>
      <c r="G606" s="1" t="str">
        <f>VLOOKUP(InputData[[#This Row],[CUSTOMER NAME]],Country[],2,0)</f>
        <v>Mexico</v>
      </c>
      <c r="H606" s="1" t="str">
        <f>VLOOKUP(InputData[[#This Row],[CUSTOMER NAME]],Country[],3,0)</f>
        <v>Export</v>
      </c>
      <c r="I606" s="1" t="str">
        <f>TEXT(InputData[[#This Row],[DATE]],"mmm")</f>
        <v>Sep</v>
      </c>
      <c r="J606" s="1">
        <f>WEEKNUM(InputData[[#This Row],[DATE]])</f>
        <v>38</v>
      </c>
    </row>
    <row r="607" spans="1:10" x14ac:dyDescent="0.3">
      <c r="A607" s="3">
        <v>44456</v>
      </c>
      <c r="B607" s="6" t="s">
        <v>70</v>
      </c>
      <c r="C607" s="4" t="s">
        <v>10</v>
      </c>
      <c r="D607" s="5">
        <v>164.28</v>
      </c>
      <c r="E607" s="1">
        <v>12</v>
      </c>
      <c r="F607" s="1">
        <f>InputData[[#This Row],[UNIT PRICE ($)]]*InputData[[#This Row],[QUANTITY]]</f>
        <v>1971.3600000000001</v>
      </c>
      <c r="G607" s="1" t="str">
        <f>VLOOKUP(InputData[[#This Row],[CUSTOMER NAME]],Country[],2,0)</f>
        <v>Mexico</v>
      </c>
      <c r="H607" s="1" t="str">
        <f>VLOOKUP(InputData[[#This Row],[CUSTOMER NAME]],Country[],3,0)</f>
        <v>Export</v>
      </c>
      <c r="I607" s="1" t="str">
        <f>TEXT(InputData[[#This Row],[DATE]],"mmm")</f>
        <v>Sep</v>
      </c>
      <c r="J607" s="1">
        <f>WEEKNUM(InputData[[#This Row],[DATE]])</f>
        <v>38</v>
      </c>
    </row>
    <row r="608" spans="1:10" x14ac:dyDescent="0.3">
      <c r="A608" s="3">
        <v>44457</v>
      </c>
      <c r="B608" s="6" t="s">
        <v>68</v>
      </c>
      <c r="C608" s="4" t="s">
        <v>31</v>
      </c>
      <c r="D608" s="5">
        <v>104.16</v>
      </c>
      <c r="E608" s="1">
        <v>22</v>
      </c>
      <c r="F608" s="1">
        <f>InputData[[#This Row],[UNIT PRICE ($)]]*InputData[[#This Row],[QUANTITY]]</f>
        <v>2291.52</v>
      </c>
      <c r="G608" s="1" t="str">
        <f>VLOOKUP(InputData[[#This Row],[CUSTOMER NAME]],Country[],2,0)</f>
        <v>Russia</v>
      </c>
      <c r="H608" s="1" t="str">
        <f>VLOOKUP(InputData[[#This Row],[CUSTOMER NAME]],Country[],3,0)</f>
        <v>Export</v>
      </c>
      <c r="I608" s="1" t="str">
        <f>TEXT(InputData[[#This Row],[DATE]],"mmm")</f>
        <v>Sep</v>
      </c>
      <c r="J608" s="1">
        <f>WEEKNUM(InputData[[#This Row],[DATE]])</f>
        <v>38</v>
      </c>
    </row>
    <row r="609" spans="1:10" x14ac:dyDescent="0.3">
      <c r="A609" s="3">
        <v>44457</v>
      </c>
      <c r="B609" s="6" t="s">
        <v>81</v>
      </c>
      <c r="C609" s="4" t="s">
        <v>26</v>
      </c>
      <c r="D609" s="5">
        <v>24.66</v>
      </c>
      <c r="E609" s="1">
        <v>14</v>
      </c>
      <c r="F609" s="1">
        <f>InputData[[#This Row],[UNIT PRICE ($)]]*InputData[[#This Row],[QUANTITY]]</f>
        <v>345.24</v>
      </c>
      <c r="G609" s="1" t="str">
        <f>VLOOKUP(InputData[[#This Row],[CUSTOMER NAME]],Country[],2,0)</f>
        <v>India</v>
      </c>
      <c r="H609" s="1" t="str">
        <f>VLOOKUP(InputData[[#This Row],[CUSTOMER NAME]],Country[],3,0)</f>
        <v>East</v>
      </c>
      <c r="I609" s="1" t="str">
        <f>TEXT(InputData[[#This Row],[DATE]],"mmm")</f>
        <v>Sep</v>
      </c>
      <c r="J609" s="1">
        <f>WEEKNUM(InputData[[#This Row],[DATE]])</f>
        <v>38</v>
      </c>
    </row>
    <row r="610" spans="1:10" x14ac:dyDescent="0.3">
      <c r="A610" s="3">
        <v>44458</v>
      </c>
      <c r="B610" s="6" t="s">
        <v>75</v>
      </c>
      <c r="C610" s="4" t="s">
        <v>33</v>
      </c>
      <c r="D610" s="5">
        <v>119.7</v>
      </c>
      <c r="E610" s="1">
        <v>8</v>
      </c>
      <c r="F610" s="1">
        <f>InputData[[#This Row],[UNIT PRICE ($)]]*InputData[[#This Row],[QUANTITY]]</f>
        <v>957.6</v>
      </c>
      <c r="G610" s="1" t="str">
        <f>VLOOKUP(InputData[[#This Row],[CUSTOMER NAME]],Country[],2,0)</f>
        <v>Russia</v>
      </c>
      <c r="H610" s="1" t="str">
        <f>VLOOKUP(InputData[[#This Row],[CUSTOMER NAME]],Country[],3,0)</f>
        <v>Export</v>
      </c>
      <c r="I610" s="1" t="str">
        <f>TEXT(InputData[[#This Row],[DATE]],"mmm")</f>
        <v>Sep</v>
      </c>
      <c r="J610" s="1">
        <f>WEEKNUM(InputData[[#This Row],[DATE]])</f>
        <v>39</v>
      </c>
    </row>
    <row r="611" spans="1:10" x14ac:dyDescent="0.3">
      <c r="A611" s="3">
        <v>44459</v>
      </c>
      <c r="B611" s="6" t="s">
        <v>61</v>
      </c>
      <c r="C611" s="4" t="s">
        <v>33</v>
      </c>
      <c r="D611" s="5">
        <v>119.7</v>
      </c>
      <c r="E611" s="1">
        <v>6</v>
      </c>
      <c r="F611" s="1">
        <f>InputData[[#This Row],[UNIT PRICE ($)]]*InputData[[#This Row],[QUANTITY]]</f>
        <v>718.2</v>
      </c>
      <c r="G611" s="1" t="str">
        <f>VLOOKUP(InputData[[#This Row],[CUSTOMER NAME]],Country[],2,0)</f>
        <v>Bangladesh</v>
      </c>
      <c r="H611" s="1" t="str">
        <f>VLOOKUP(InputData[[#This Row],[CUSTOMER NAME]],Country[],3,0)</f>
        <v>Export</v>
      </c>
      <c r="I611" s="1" t="str">
        <f>TEXT(InputData[[#This Row],[DATE]],"mmm")</f>
        <v>Sep</v>
      </c>
      <c r="J611" s="1">
        <f>WEEKNUM(InputData[[#This Row],[DATE]])</f>
        <v>39</v>
      </c>
    </row>
    <row r="612" spans="1:10" x14ac:dyDescent="0.3">
      <c r="A612" s="3">
        <v>44459</v>
      </c>
      <c r="B612" s="6" t="s">
        <v>71</v>
      </c>
      <c r="C612" s="4" t="s">
        <v>35</v>
      </c>
      <c r="D612" s="5">
        <v>6.7</v>
      </c>
      <c r="E612" s="1">
        <v>32</v>
      </c>
      <c r="F612" s="1">
        <f>InputData[[#This Row],[UNIT PRICE ($)]]*InputData[[#This Row],[QUANTITY]]</f>
        <v>214.4</v>
      </c>
      <c r="G612" s="1" t="str">
        <f>VLOOKUP(InputData[[#This Row],[CUSTOMER NAME]],Country[],2,0)</f>
        <v>India</v>
      </c>
      <c r="H612" s="1" t="str">
        <f>VLOOKUP(InputData[[#This Row],[CUSTOMER NAME]],Country[],3,0)</f>
        <v>Central</v>
      </c>
      <c r="I612" s="1" t="str">
        <f>TEXT(InputData[[#This Row],[DATE]],"mmm")</f>
        <v>Sep</v>
      </c>
      <c r="J612" s="1">
        <f>WEEKNUM(InputData[[#This Row],[DATE]])</f>
        <v>39</v>
      </c>
    </row>
    <row r="613" spans="1:10" x14ac:dyDescent="0.3">
      <c r="A613" s="3">
        <v>44459</v>
      </c>
      <c r="B613" s="6" t="s">
        <v>85</v>
      </c>
      <c r="C613" s="4" t="s">
        <v>1</v>
      </c>
      <c r="D613" s="5">
        <v>103.88</v>
      </c>
      <c r="E613" s="1">
        <v>10</v>
      </c>
      <c r="F613" s="1">
        <f>InputData[[#This Row],[UNIT PRICE ($)]]*InputData[[#This Row],[QUANTITY]]</f>
        <v>1038.8</v>
      </c>
      <c r="G613" s="1" t="str">
        <f>VLOOKUP(InputData[[#This Row],[CUSTOMER NAME]],Country[],2,0)</f>
        <v>India</v>
      </c>
      <c r="H613" s="1" t="str">
        <f>VLOOKUP(InputData[[#This Row],[CUSTOMER NAME]],Country[],3,0)</f>
        <v>Northeast</v>
      </c>
      <c r="I613" s="1" t="str">
        <f>TEXT(InputData[[#This Row],[DATE]],"mmm")</f>
        <v>Sep</v>
      </c>
      <c r="J613" s="1">
        <f>WEEKNUM(InputData[[#This Row],[DATE]])</f>
        <v>39</v>
      </c>
    </row>
    <row r="614" spans="1:10" x14ac:dyDescent="0.3">
      <c r="A614" s="3">
        <v>44460</v>
      </c>
      <c r="B614" s="6" t="s">
        <v>68</v>
      </c>
      <c r="C614" s="4" t="s">
        <v>36</v>
      </c>
      <c r="D614" s="5">
        <v>96.3</v>
      </c>
      <c r="E614" s="1">
        <v>35</v>
      </c>
      <c r="F614" s="1">
        <f>InputData[[#This Row],[UNIT PRICE ($)]]*InputData[[#This Row],[QUANTITY]]</f>
        <v>3370.5</v>
      </c>
      <c r="G614" s="1" t="str">
        <f>VLOOKUP(InputData[[#This Row],[CUSTOMER NAME]],Country[],2,0)</f>
        <v>Russia</v>
      </c>
      <c r="H614" s="1" t="str">
        <f>VLOOKUP(InputData[[#This Row],[CUSTOMER NAME]],Country[],3,0)</f>
        <v>Export</v>
      </c>
      <c r="I614" s="1" t="str">
        <f>TEXT(InputData[[#This Row],[DATE]],"mmm")</f>
        <v>Sep</v>
      </c>
      <c r="J614" s="1">
        <f>WEEKNUM(InputData[[#This Row],[DATE]])</f>
        <v>39</v>
      </c>
    </row>
    <row r="615" spans="1:10" x14ac:dyDescent="0.3">
      <c r="A615" s="3">
        <v>44460</v>
      </c>
      <c r="B615" s="6" t="s">
        <v>73</v>
      </c>
      <c r="C615" s="4" t="s">
        <v>2</v>
      </c>
      <c r="D615" s="5">
        <v>142.80000000000001</v>
      </c>
      <c r="E615" s="1">
        <v>32</v>
      </c>
      <c r="F615" s="1">
        <f>InputData[[#This Row],[UNIT PRICE ($)]]*InputData[[#This Row],[QUANTITY]]</f>
        <v>4569.6000000000004</v>
      </c>
      <c r="G615" s="1" t="str">
        <f>VLOOKUP(InputData[[#This Row],[CUSTOMER NAME]],Country[],2,0)</f>
        <v>India</v>
      </c>
      <c r="H615" s="1" t="str">
        <f>VLOOKUP(InputData[[#This Row],[CUSTOMER NAME]],Country[],3,0)</f>
        <v>East</v>
      </c>
      <c r="I615" s="1" t="str">
        <f>TEXT(InputData[[#This Row],[DATE]],"mmm")</f>
        <v>Sep</v>
      </c>
      <c r="J615" s="1">
        <f>WEEKNUM(InputData[[#This Row],[DATE]])</f>
        <v>39</v>
      </c>
    </row>
    <row r="616" spans="1:10" x14ac:dyDescent="0.3">
      <c r="A616" s="3">
        <v>44460</v>
      </c>
      <c r="B616" s="6" t="s">
        <v>78</v>
      </c>
      <c r="C616" s="4" t="s">
        <v>20</v>
      </c>
      <c r="D616" s="5">
        <v>76.25</v>
      </c>
      <c r="E616" s="1">
        <v>7</v>
      </c>
      <c r="F616" s="1">
        <f>InputData[[#This Row],[UNIT PRICE ($)]]*InputData[[#This Row],[QUANTITY]]</f>
        <v>533.75</v>
      </c>
      <c r="G616" s="1" t="str">
        <f>VLOOKUP(InputData[[#This Row],[CUSTOMER NAME]],Country[],2,0)</f>
        <v>India</v>
      </c>
      <c r="H616" s="1" t="str">
        <f>VLOOKUP(InputData[[#This Row],[CUSTOMER NAME]],Country[],3,0)</f>
        <v>Central</v>
      </c>
      <c r="I616" s="1" t="str">
        <f>TEXT(InputData[[#This Row],[DATE]],"mmm")</f>
        <v>Sep</v>
      </c>
      <c r="J616" s="1">
        <f>WEEKNUM(InputData[[#This Row],[DATE]])</f>
        <v>39</v>
      </c>
    </row>
    <row r="617" spans="1:10" x14ac:dyDescent="0.3">
      <c r="A617" s="3">
        <v>44460</v>
      </c>
      <c r="B617" s="6" t="s">
        <v>80</v>
      </c>
      <c r="C617" s="4" t="s">
        <v>26</v>
      </c>
      <c r="D617" s="5">
        <v>24.66</v>
      </c>
      <c r="E617" s="1">
        <v>5</v>
      </c>
      <c r="F617" s="1">
        <f>InputData[[#This Row],[UNIT PRICE ($)]]*InputData[[#This Row],[QUANTITY]]</f>
        <v>123.3</v>
      </c>
      <c r="G617" s="1" t="str">
        <f>VLOOKUP(InputData[[#This Row],[CUSTOMER NAME]],Country[],2,0)</f>
        <v>South Africa</v>
      </c>
      <c r="H617" s="1" t="str">
        <f>VLOOKUP(InputData[[#This Row],[CUSTOMER NAME]],Country[],3,0)</f>
        <v>Export</v>
      </c>
      <c r="I617" s="1" t="str">
        <f>TEXT(InputData[[#This Row],[DATE]],"mmm")</f>
        <v>Sep</v>
      </c>
      <c r="J617" s="1">
        <f>WEEKNUM(InputData[[#This Row],[DATE]])</f>
        <v>39</v>
      </c>
    </row>
    <row r="618" spans="1:10" x14ac:dyDescent="0.3">
      <c r="A618" s="3">
        <v>44460</v>
      </c>
      <c r="B618" s="6" t="s">
        <v>88</v>
      </c>
      <c r="C618" s="4" t="s">
        <v>18</v>
      </c>
      <c r="D618" s="5">
        <v>49.21</v>
      </c>
      <c r="E618" s="1">
        <v>14</v>
      </c>
      <c r="F618" s="1">
        <f>InputData[[#This Row],[UNIT PRICE ($)]]*InputData[[#This Row],[QUANTITY]]</f>
        <v>688.94</v>
      </c>
      <c r="G618" s="1" t="str">
        <f>VLOOKUP(InputData[[#This Row],[CUSTOMER NAME]],Country[],2,0)</f>
        <v>India</v>
      </c>
      <c r="H618" s="1" t="str">
        <f>VLOOKUP(InputData[[#This Row],[CUSTOMER NAME]],Country[],3,0)</f>
        <v>South</v>
      </c>
      <c r="I618" s="1" t="str">
        <f>TEXT(InputData[[#This Row],[DATE]],"mmm")</f>
        <v>Sep</v>
      </c>
      <c r="J618" s="1">
        <f>WEEKNUM(InputData[[#This Row],[DATE]])</f>
        <v>39</v>
      </c>
    </row>
    <row r="619" spans="1:10" x14ac:dyDescent="0.3">
      <c r="A619" s="3">
        <v>44461</v>
      </c>
      <c r="B619" s="6" t="s">
        <v>64</v>
      </c>
      <c r="C619" s="4" t="s">
        <v>21</v>
      </c>
      <c r="D619" s="5">
        <v>162.54</v>
      </c>
      <c r="E619" s="1">
        <v>21</v>
      </c>
      <c r="F619" s="1">
        <f>InputData[[#This Row],[UNIT PRICE ($)]]*InputData[[#This Row],[QUANTITY]]</f>
        <v>3413.3399999999997</v>
      </c>
      <c r="G619" s="1" t="str">
        <f>VLOOKUP(InputData[[#This Row],[CUSTOMER NAME]],Country[],2,0)</f>
        <v>India</v>
      </c>
      <c r="H619" s="1" t="str">
        <f>VLOOKUP(InputData[[#This Row],[CUSTOMER NAME]],Country[],3,0)</f>
        <v>Northeast</v>
      </c>
      <c r="I619" s="1" t="str">
        <f>TEXT(InputData[[#This Row],[DATE]],"mmm")</f>
        <v>Sep</v>
      </c>
      <c r="J619" s="1">
        <f>WEEKNUM(InputData[[#This Row],[DATE]])</f>
        <v>39</v>
      </c>
    </row>
    <row r="620" spans="1:10" x14ac:dyDescent="0.3">
      <c r="A620" s="3">
        <v>44461</v>
      </c>
      <c r="B620" s="6" t="s">
        <v>79</v>
      </c>
      <c r="C620" s="4" t="s">
        <v>4</v>
      </c>
      <c r="D620" s="5">
        <v>48.84</v>
      </c>
      <c r="E620" s="1">
        <v>14</v>
      </c>
      <c r="F620" s="1">
        <f>InputData[[#This Row],[UNIT PRICE ($)]]*InputData[[#This Row],[QUANTITY]]</f>
        <v>683.76</v>
      </c>
      <c r="G620" s="1" t="str">
        <f>VLOOKUP(InputData[[#This Row],[CUSTOMER NAME]],Country[],2,0)</f>
        <v>United Kingdom</v>
      </c>
      <c r="H620" s="1" t="str">
        <f>VLOOKUP(InputData[[#This Row],[CUSTOMER NAME]],Country[],3,0)</f>
        <v>Export</v>
      </c>
      <c r="I620" s="1" t="str">
        <f>TEXT(InputData[[#This Row],[DATE]],"mmm")</f>
        <v>Sep</v>
      </c>
      <c r="J620" s="1">
        <f>WEEKNUM(InputData[[#This Row],[DATE]])</f>
        <v>39</v>
      </c>
    </row>
    <row r="621" spans="1:10" x14ac:dyDescent="0.3">
      <c r="A621" s="3">
        <v>44461</v>
      </c>
      <c r="B621" s="6" t="s">
        <v>114</v>
      </c>
      <c r="C621" s="4" t="s">
        <v>2</v>
      </c>
      <c r="D621" s="5">
        <v>142.80000000000001</v>
      </c>
      <c r="E621" s="1">
        <v>4</v>
      </c>
      <c r="F621" s="1">
        <f>InputData[[#This Row],[UNIT PRICE ($)]]*InputData[[#This Row],[QUANTITY]]</f>
        <v>571.20000000000005</v>
      </c>
      <c r="G621" s="1" t="str">
        <f>VLOOKUP(InputData[[#This Row],[CUSTOMER NAME]],Country[],2,0)</f>
        <v>United States of America</v>
      </c>
      <c r="H621" s="1" t="str">
        <f>VLOOKUP(InputData[[#This Row],[CUSTOMER NAME]],Country[],3,0)</f>
        <v>Export</v>
      </c>
      <c r="I621" s="1" t="str">
        <f>TEXT(InputData[[#This Row],[DATE]],"mmm")</f>
        <v>Sep</v>
      </c>
      <c r="J621" s="1">
        <f>WEEKNUM(InputData[[#This Row],[DATE]])</f>
        <v>39</v>
      </c>
    </row>
    <row r="622" spans="1:10" x14ac:dyDescent="0.3">
      <c r="A622" s="3">
        <v>44461</v>
      </c>
      <c r="B622" s="6" t="s">
        <v>117</v>
      </c>
      <c r="C622" s="4" t="s">
        <v>40</v>
      </c>
      <c r="D622" s="5">
        <v>115.2</v>
      </c>
      <c r="E622" s="1">
        <v>2</v>
      </c>
      <c r="F622" s="1">
        <f>InputData[[#This Row],[UNIT PRICE ($)]]*InputData[[#This Row],[QUANTITY]]</f>
        <v>230.4</v>
      </c>
      <c r="G622" s="1" t="str">
        <f>VLOOKUP(InputData[[#This Row],[CUSTOMER NAME]],Country[],2,0)</f>
        <v>United States of America</v>
      </c>
      <c r="H622" s="1" t="str">
        <f>VLOOKUP(InputData[[#This Row],[CUSTOMER NAME]],Country[],3,0)</f>
        <v>Export</v>
      </c>
      <c r="I622" s="1" t="str">
        <f>TEXT(InputData[[#This Row],[DATE]],"mmm")</f>
        <v>Sep</v>
      </c>
      <c r="J622" s="1">
        <f>WEEKNUM(InputData[[#This Row],[DATE]])</f>
        <v>39</v>
      </c>
    </row>
    <row r="623" spans="1:10" x14ac:dyDescent="0.3">
      <c r="A623" s="3">
        <v>44461</v>
      </c>
      <c r="B623" s="6" t="s">
        <v>117</v>
      </c>
      <c r="C623" s="4" t="s">
        <v>43</v>
      </c>
      <c r="D623" s="5">
        <v>83.08</v>
      </c>
      <c r="E623" s="1">
        <v>12</v>
      </c>
      <c r="F623" s="1">
        <f>InputData[[#This Row],[UNIT PRICE ($)]]*InputData[[#This Row],[QUANTITY]]</f>
        <v>996.96</v>
      </c>
      <c r="G623" s="1" t="str">
        <f>VLOOKUP(InputData[[#This Row],[CUSTOMER NAME]],Country[],2,0)</f>
        <v>United States of America</v>
      </c>
      <c r="H623" s="1" t="str">
        <f>VLOOKUP(InputData[[#This Row],[CUSTOMER NAME]],Country[],3,0)</f>
        <v>Export</v>
      </c>
      <c r="I623" s="1" t="str">
        <f>TEXT(InputData[[#This Row],[DATE]],"mmm")</f>
        <v>Sep</v>
      </c>
      <c r="J623" s="1">
        <f>WEEKNUM(InputData[[#This Row],[DATE]])</f>
        <v>39</v>
      </c>
    </row>
    <row r="624" spans="1:10" x14ac:dyDescent="0.3">
      <c r="A624" s="3">
        <v>44462</v>
      </c>
      <c r="B624" s="6" t="s">
        <v>71</v>
      </c>
      <c r="C624" s="4" t="s">
        <v>12</v>
      </c>
      <c r="D624" s="5">
        <v>94.17</v>
      </c>
      <c r="E624" s="1">
        <v>12</v>
      </c>
      <c r="F624" s="1">
        <f>InputData[[#This Row],[UNIT PRICE ($)]]*InputData[[#This Row],[QUANTITY]]</f>
        <v>1130.04</v>
      </c>
      <c r="G624" s="1" t="str">
        <f>VLOOKUP(InputData[[#This Row],[CUSTOMER NAME]],Country[],2,0)</f>
        <v>India</v>
      </c>
      <c r="H624" s="1" t="str">
        <f>VLOOKUP(InputData[[#This Row],[CUSTOMER NAME]],Country[],3,0)</f>
        <v>Central</v>
      </c>
      <c r="I624" s="1" t="str">
        <f>TEXT(InputData[[#This Row],[DATE]],"mmm")</f>
        <v>Sep</v>
      </c>
      <c r="J624" s="1">
        <f>WEEKNUM(InputData[[#This Row],[DATE]])</f>
        <v>39</v>
      </c>
    </row>
    <row r="625" spans="1:10" x14ac:dyDescent="0.3">
      <c r="A625" s="3">
        <v>44462</v>
      </c>
      <c r="B625" s="6" t="s">
        <v>82</v>
      </c>
      <c r="C625" s="4" t="s">
        <v>21</v>
      </c>
      <c r="D625" s="5">
        <v>162.54</v>
      </c>
      <c r="E625" s="1">
        <v>7</v>
      </c>
      <c r="F625" s="1">
        <f>InputData[[#This Row],[UNIT PRICE ($)]]*InputData[[#This Row],[QUANTITY]]</f>
        <v>1137.78</v>
      </c>
      <c r="G625" s="1" t="str">
        <f>VLOOKUP(InputData[[#This Row],[CUSTOMER NAME]],Country[],2,0)</f>
        <v>India</v>
      </c>
      <c r="H625" s="1" t="str">
        <f>VLOOKUP(InputData[[#This Row],[CUSTOMER NAME]],Country[],3,0)</f>
        <v>Western</v>
      </c>
      <c r="I625" s="1" t="str">
        <f>TEXT(InputData[[#This Row],[DATE]],"mmm")</f>
        <v>Sep</v>
      </c>
      <c r="J625" s="1">
        <f>WEEKNUM(InputData[[#This Row],[DATE]])</f>
        <v>39</v>
      </c>
    </row>
    <row r="626" spans="1:10" x14ac:dyDescent="0.3">
      <c r="A626" s="3">
        <v>44462</v>
      </c>
      <c r="B626" s="6" t="s">
        <v>85</v>
      </c>
      <c r="C626" s="4" t="s">
        <v>18</v>
      </c>
      <c r="D626" s="5">
        <v>49.21</v>
      </c>
      <c r="E626" s="1">
        <v>12</v>
      </c>
      <c r="F626" s="1">
        <f>InputData[[#This Row],[UNIT PRICE ($)]]*InputData[[#This Row],[QUANTITY]]</f>
        <v>590.52</v>
      </c>
      <c r="G626" s="1" t="str">
        <f>VLOOKUP(InputData[[#This Row],[CUSTOMER NAME]],Country[],2,0)</f>
        <v>India</v>
      </c>
      <c r="H626" s="1" t="str">
        <f>VLOOKUP(InputData[[#This Row],[CUSTOMER NAME]],Country[],3,0)</f>
        <v>Northeast</v>
      </c>
      <c r="I626" s="1" t="str">
        <f>TEXT(InputData[[#This Row],[DATE]],"mmm")</f>
        <v>Sep</v>
      </c>
      <c r="J626" s="1">
        <f>WEEKNUM(InputData[[#This Row],[DATE]])</f>
        <v>39</v>
      </c>
    </row>
    <row r="627" spans="1:10" x14ac:dyDescent="0.3">
      <c r="A627" s="3">
        <v>44463</v>
      </c>
      <c r="B627" s="6" t="s">
        <v>65</v>
      </c>
      <c r="C627" s="4" t="s">
        <v>32</v>
      </c>
      <c r="D627" s="5">
        <v>117.48</v>
      </c>
      <c r="E627" s="1">
        <v>34</v>
      </c>
      <c r="F627" s="1">
        <f>InputData[[#This Row],[UNIT PRICE ($)]]*InputData[[#This Row],[QUANTITY]]</f>
        <v>3994.32</v>
      </c>
      <c r="G627" s="1" t="str">
        <f>VLOOKUP(InputData[[#This Row],[CUSTOMER NAME]],Country[],2,0)</f>
        <v>Pakistan</v>
      </c>
      <c r="H627" s="1" t="str">
        <f>VLOOKUP(InputData[[#This Row],[CUSTOMER NAME]],Country[],3,0)</f>
        <v>Export</v>
      </c>
      <c r="I627" s="1" t="str">
        <f>TEXT(InputData[[#This Row],[DATE]],"mmm")</f>
        <v>Sep</v>
      </c>
      <c r="J627" s="1">
        <f>WEEKNUM(InputData[[#This Row],[DATE]])</f>
        <v>39</v>
      </c>
    </row>
    <row r="628" spans="1:10" x14ac:dyDescent="0.3">
      <c r="A628" s="3">
        <v>44463</v>
      </c>
      <c r="B628" s="6" t="s">
        <v>69</v>
      </c>
      <c r="C628" s="4" t="s">
        <v>32</v>
      </c>
      <c r="D628" s="5">
        <v>117.48</v>
      </c>
      <c r="E628" s="1">
        <v>8</v>
      </c>
      <c r="F628" s="1">
        <f>InputData[[#This Row],[UNIT PRICE ($)]]*InputData[[#This Row],[QUANTITY]]</f>
        <v>939.84</v>
      </c>
      <c r="G628" s="1" t="str">
        <f>VLOOKUP(InputData[[#This Row],[CUSTOMER NAME]],Country[],2,0)</f>
        <v>India</v>
      </c>
      <c r="H628" s="1" t="str">
        <f>VLOOKUP(InputData[[#This Row],[CUSTOMER NAME]],Country[],3,0)</f>
        <v>South</v>
      </c>
      <c r="I628" s="1" t="str">
        <f>TEXT(InputData[[#This Row],[DATE]],"mmm")</f>
        <v>Sep</v>
      </c>
      <c r="J628" s="1">
        <f>WEEKNUM(InputData[[#This Row],[DATE]])</f>
        <v>39</v>
      </c>
    </row>
    <row r="629" spans="1:10" x14ac:dyDescent="0.3">
      <c r="A629" s="3">
        <v>44463</v>
      </c>
      <c r="B629" s="6" t="s">
        <v>73</v>
      </c>
      <c r="C629" s="4" t="s">
        <v>32</v>
      </c>
      <c r="D629" s="5">
        <v>117.48</v>
      </c>
      <c r="E629" s="1">
        <v>14</v>
      </c>
      <c r="F629" s="1">
        <f>InputData[[#This Row],[UNIT PRICE ($)]]*InputData[[#This Row],[QUANTITY]]</f>
        <v>1644.72</v>
      </c>
      <c r="G629" s="1" t="str">
        <f>VLOOKUP(InputData[[#This Row],[CUSTOMER NAME]],Country[],2,0)</f>
        <v>India</v>
      </c>
      <c r="H629" s="1" t="str">
        <f>VLOOKUP(InputData[[#This Row],[CUSTOMER NAME]],Country[],3,0)</f>
        <v>East</v>
      </c>
      <c r="I629" s="1" t="str">
        <f>TEXT(InputData[[#This Row],[DATE]],"mmm")</f>
        <v>Sep</v>
      </c>
      <c r="J629" s="1">
        <f>WEEKNUM(InputData[[#This Row],[DATE]])</f>
        <v>39</v>
      </c>
    </row>
    <row r="630" spans="1:10" x14ac:dyDescent="0.3">
      <c r="A630" s="3">
        <v>44464</v>
      </c>
      <c r="B630" s="6" t="s">
        <v>71</v>
      </c>
      <c r="C630" s="4" t="s">
        <v>3</v>
      </c>
      <c r="D630" s="5">
        <v>80.94</v>
      </c>
      <c r="E630" s="1">
        <v>31</v>
      </c>
      <c r="F630" s="1">
        <f>InputData[[#This Row],[UNIT PRICE ($)]]*InputData[[#This Row],[QUANTITY]]</f>
        <v>2509.14</v>
      </c>
      <c r="G630" s="1" t="str">
        <f>VLOOKUP(InputData[[#This Row],[CUSTOMER NAME]],Country[],2,0)</f>
        <v>India</v>
      </c>
      <c r="H630" s="1" t="str">
        <f>VLOOKUP(InputData[[#This Row],[CUSTOMER NAME]],Country[],3,0)</f>
        <v>Central</v>
      </c>
      <c r="I630" s="1" t="str">
        <f>TEXT(InputData[[#This Row],[DATE]],"mmm")</f>
        <v>Sep</v>
      </c>
      <c r="J630" s="1">
        <f>WEEKNUM(InputData[[#This Row],[DATE]])</f>
        <v>39</v>
      </c>
    </row>
    <row r="631" spans="1:10" x14ac:dyDescent="0.3">
      <c r="A631" s="3">
        <v>44466</v>
      </c>
      <c r="B631" s="6" t="s">
        <v>63</v>
      </c>
      <c r="C631" s="4" t="s">
        <v>34</v>
      </c>
      <c r="D631" s="5">
        <v>58.3</v>
      </c>
      <c r="E631" s="1">
        <v>1</v>
      </c>
      <c r="F631" s="1">
        <f>InputData[[#This Row],[UNIT PRICE ($)]]*InputData[[#This Row],[QUANTITY]]</f>
        <v>58.3</v>
      </c>
      <c r="G631" s="1" t="str">
        <f>VLOOKUP(InputData[[#This Row],[CUSTOMER NAME]],Country[],2,0)</f>
        <v>Saudi Arabia</v>
      </c>
      <c r="H631" s="1" t="str">
        <f>VLOOKUP(InputData[[#This Row],[CUSTOMER NAME]],Country[],3,0)</f>
        <v>Export</v>
      </c>
      <c r="I631" s="1" t="str">
        <f>TEXT(InputData[[#This Row],[DATE]],"mmm")</f>
        <v>Sep</v>
      </c>
      <c r="J631" s="1">
        <f>WEEKNUM(InputData[[#This Row],[DATE]])</f>
        <v>40</v>
      </c>
    </row>
    <row r="632" spans="1:10" x14ac:dyDescent="0.3">
      <c r="A632" s="3">
        <v>44466</v>
      </c>
      <c r="B632" s="6" t="s">
        <v>64</v>
      </c>
      <c r="C632" s="4" t="s">
        <v>5</v>
      </c>
      <c r="D632" s="5">
        <v>155.61000000000001</v>
      </c>
      <c r="E632" s="1">
        <v>11</v>
      </c>
      <c r="F632" s="1">
        <f>InputData[[#This Row],[UNIT PRICE ($)]]*InputData[[#This Row],[QUANTITY]]</f>
        <v>1711.71</v>
      </c>
      <c r="G632" s="1" t="str">
        <f>VLOOKUP(InputData[[#This Row],[CUSTOMER NAME]],Country[],2,0)</f>
        <v>India</v>
      </c>
      <c r="H632" s="1" t="str">
        <f>VLOOKUP(InputData[[#This Row],[CUSTOMER NAME]],Country[],3,0)</f>
        <v>Northeast</v>
      </c>
      <c r="I632" s="1" t="str">
        <f>TEXT(InputData[[#This Row],[DATE]],"mmm")</f>
        <v>Sep</v>
      </c>
      <c r="J632" s="1">
        <f>WEEKNUM(InputData[[#This Row],[DATE]])</f>
        <v>40</v>
      </c>
    </row>
    <row r="633" spans="1:10" x14ac:dyDescent="0.3">
      <c r="A633" s="3">
        <v>44466</v>
      </c>
      <c r="B633" s="6" t="s">
        <v>76</v>
      </c>
      <c r="C633" s="4" t="s">
        <v>36</v>
      </c>
      <c r="D633" s="5">
        <v>96.3</v>
      </c>
      <c r="E633" s="1">
        <v>4</v>
      </c>
      <c r="F633" s="1">
        <f>InputData[[#This Row],[UNIT PRICE ($)]]*InputData[[#This Row],[QUANTITY]]</f>
        <v>385.2</v>
      </c>
      <c r="G633" s="1" t="str">
        <f>VLOOKUP(InputData[[#This Row],[CUSTOMER NAME]],Country[],2,0)</f>
        <v>Saudi Arabia</v>
      </c>
      <c r="H633" s="1" t="str">
        <f>VLOOKUP(InputData[[#This Row],[CUSTOMER NAME]],Country[],3,0)</f>
        <v>Export</v>
      </c>
      <c r="I633" s="1" t="str">
        <f>TEXT(InputData[[#This Row],[DATE]],"mmm")</f>
        <v>Sep</v>
      </c>
      <c r="J633" s="1">
        <f>WEEKNUM(InputData[[#This Row],[DATE]])</f>
        <v>40</v>
      </c>
    </row>
    <row r="634" spans="1:10" x14ac:dyDescent="0.3">
      <c r="A634" s="3">
        <v>44466</v>
      </c>
      <c r="B634" s="6" t="s">
        <v>77</v>
      </c>
      <c r="C634" s="4" t="s">
        <v>38</v>
      </c>
      <c r="D634" s="5">
        <v>79.92</v>
      </c>
      <c r="E634" s="1">
        <v>3</v>
      </c>
      <c r="F634" s="1">
        <f>InputData[[#This Row],[UNIT PRICE ($)]]*InputData[[#This Row],[QUANTITY]]</f>
        <v>239.76</v>
      </c>
      <c r="G634" s="1" t="str">
        <f>VLOOKUP(InputData[[#This Row],[CUSTOMER NAME]],Country[],2,0)</f>
        <v>India</v>
      </c>
      <c r="H634" s="1" t="str">
        <f>VLOOKUP(InputData[[#This Row],[CUSTOMER NAME]],Country[],3,0)</f>
        <v>Western</v>
      </c>
      <c r="I634" s="1" t="str">
        <f>TEXT(InputData[[#This Row],[DATE]],"mmm")</f>
        <v>Sep</v>
      </c>
      <c r="J634" s="1">
        <f>WEEKNUM(InputData[[#This Row],[DATE]])</f>
        <v>40</v>
      </c>
    </row>
    <row r="635" spans="1:10" x14ac:dyDescent="0.3">
      <c r="A635" s="3">
        <v>44466</v>
      </c>
      <c r="B635" s="6" t="s">
        <v>82</v>
      </c>
      <c r="C635" s="4" t="s">
        <v>41</v>
      </c>
      <c r="D635" s="5">
        <v>173.88</v>
      </c>
      <c r="E635" s="1">
        <v>23</v>
      </c>
      <c r="F635" s="1">
        <f>InputData[[#This Row],[UNIT PRICE ($)]]*InputData[[#This Row],[QUANTITY]]</f>
        <v>3999.24</v>
      </c>
      <c r="G635" s="1" t="str">
        <f>VLOOKUP(InputData[[#This Row],[CUSTOMER NAME]],Country[],2,0)</f>
        <v>India</v>
      </c>
      <c r="H635" s="1" t="str">
        <f>VLOOKUP(InputData[[#This Row],[CUSTOMER NAME]],Country[],3,0)</f>
        <v>Western</v>
      </c>
      <c r="I635" s="1" t="str">
        <f>TEXT(InputData[[#This Row],[DATE]],"mmm")</f>
        <v>Sep</v>
      </c>
      <c r="J635" s="1">
        <f>WEEKNUM(InputData[[#This Row],[DATE]])</f>
        <v>40</v>
      </c>
    </row>
    <row r="636" spans="1:10" x14ac:dyDescent="0.3">
      <c r="A636" s="3">
        <v>44466</v>
      </c>
      <c r="B636" s="6" t="s">
        <v>117</v>
      </c>
      <c r="C636" s="4" t="s">
        <v>44</v>
      </c>
      <c r="D636" s="5">
        <v>82.08</v>
      </c>
      <c r="E636" s="1">
        <v>9</v>
      </c>
      <c r="F636" s="1">
        <f>InputData[[#This Row],[UNIT PRICE ($)]]*InputData[[#This Row],[QUANTITY]]</f>
        <v>738.72</v>
      </c>
      <c r="G636" s="1" t="str">
        <f>VLOOKUP(InputData[[#This Row],[CUSTOMER NAME]],Country[],2,0)</f>
        <v>United States of America</v>
      </c>
      <c r="H636" s="1" t="str">
        <f>VLOOKUP(InputData[[#This Row],[CUSTOMER NAME]],Country[],3,0)</f>
        <v>Export</v>
      </c>
      <c r="I636" s="1" t="str">
        <f>TEXT(InputData[[#This Row],[DATE]],"mmm")</f>
        <v>Sep</v>
      </c>
      <c r="J636" s="1">
        <f>WEEKNUM(InputData[[#This Row],[DATE]])</f>
        <v>40</v>
      </c>
    </row>
    <row r="637" spans="1:10" x14ac:dyDescent="0.3">
      <c r="A637" s="3">
        <v>44468</v>
      </c>
      <c r="B637" s="6" t="s">
        <v>84</v>
      </c>
      <c r="C637" s="4" t="s">
        <v>34</v>
      </c>
      <c r="D637" s="5">
        <v>58.3</v>
      </c>
      <c r="E637" s="1">
        <v>13</v>
      </c>
      <c r="F637" s="1">
        <f>InputData[[#This Row],[UNIT PRICE ($)]]*InputData[[#This Row],[QUANTITY]]</f>
        <v>757.9</v>
      </c>
      <c r="G637" s="1" t="str">
        <f>VLOOKUP(InputData[[#This Row],[CUSTOMER NAME]],Country[],2,0)</f>
        <v>Ethiopia</v>
      </c>
      <c r="H637" s="1" t="str">
        <f>VLOOKUP(InputData[[#This Row],[CUSTOMER NAME]],Country[],3,0)</f>
        <v>Export</v>
      </c>
      <c r="I637" s="1" t="str">
        <f>TEXT(InputData[[#This Row],[DATE]],"mmm")</f>
        <v>Sep</v>
      </c>
      <c r="J637" s="1">
        <f>WEEKNUM(InputData[[#This Row],[DATE]])</f>
        <v>40</v>
      </c>
    </row>
    <row r="638" spans="1:10" x14ac:dyDescent="0.3">
      <c r="A638" s="3">
        <v>44469</v>
      </c>
      <c r="B638" s="6" t="s">
        <v>60</v>
      </c>
      <c r="C638" s="4" t="s">
        <v>14</v>
      </c>
      <c r="D638" s="5">
        <v>146.72</v>
      </c>
      <c r="E638" s="1">
        <v>9</v>
      </c>
      <c r="F638" s="1">
        <f>InputData[[#This Row],[UNIT PRICE ($)]]*InputData[[#This Row],[QUANTITY]]</f>
        <v>1320.48</v>
      </c>
      <c r="G638" s="1" t="str">
        <f>VLOOKUP(InputData[[#This Row],[CUSTOMER NAME]],Country[],2,0)</f>
        <v>Nigeria</v>
      </c>
      <c r="H638" s="1" t="str">
        <f>VLOOKUP(InputData[[#This Row],[CUSTOMER NAME]],Country[],3,0)</f>
        <v>Export</v>
      </c>
      <c r="I638" s="1" t="str">
        <f>TEXT(InputData[[#This Row],[DATE]],"mmm")</f>
        <v>Sep</v>
      </c>
      <c r="J638" s="1">
        <f>WEEKNUM(InputData[[#This Row],[DATE]])</f>
        <v>40</v>
      </c>
    </row>
    <row r="639" spans="1:10" x14ac:dyDescent="0.3">
      <c r="A639" s="3">
        <v>44469</v>
      </c>
      <c r="B639" s="6" t="s">
        <v>114</v>
      </c>
      <c r="C639" s="4" t="s">
        <v>6</v>
      </c>
      <c r="D639" s="5">
        <v>85.5</v>
      </c>
      <c r="E639" s="1">
        <v>5</v>
      </c>
      <c r="F639" s="1">
        <f>InputData[[#This Row],[UNIT PRICE ($)]]*InputData[[#This Row],[QUANTITY]]</f>
        <v>427.5</v>
      </c>
      <c r="G639" s="1" t="str">
        <f>VLOOKUP(InputData[[#This Row],[CUSTOMER NAME]],Country[],2,0)</f>
        <v>United States of America</v>
      </c>
      <c r="H639" s="1" t="str">
        <f>VLOOKUP(InputData[[#This Row],[CUSTOMER NAME]],Country[],3,0)</f>
        <v>Export</v>
      </c>
      <c r="I639" s="1" t="str">
        <f>TEXT(InputData[[#This Row],[DATE]],"mmm")</f>
        <v>Sep</v>
      </c>
      <c r="J639" s="1">
        <f>WEEKNUM(InputData[[#This Row],[DATE]])</f>
        <v>40</v>
      </c>
    </row>
    <row r="640" spans="1:10" x14ac:dyDescent="0.3">
      <c r="A640" s="3">
        <v>44470</v>
      </c>
      <c r="B640" s="6" t="s">
        <v>88</v>
      </c>
      <c r="C640" s="4" t="s">
        <v>30</v>
      </c>
      <c r="D640" s="5">
        <v>201.28</v>
      </c>
      <c r="E640" s="1">
        <v>14</v>
      </c>
      <c r="F640" s="1">
        <f>InputData[[#This Row],[UNIT PRICE ($)]]*InputData[[#This Row],[QUANTITY]]</f>
        <v>2817.92</v>
      </c>
      <c r="G640" s="1" t="str">
        <f>VLOOKUP(InputData[[#This Row],[CUSTOMER NAME]],Country[],2,0)</f>
        <v>India</v>
      </c>
      <c r="H640" s="1" t="str">
        <f>VLOOKUP(InputData[[#This Row],[CUSTOMER NAME]],Country[],3,0)</f>
        <v>South</v>
      </c>
      <c r="I640" s="1" t="str">
        <f>TEXT(InputData[[#This Row],[DATE]],"mmm")</f>
        <v>Oct</v>
      </c>
      <c r="J640" s="1">
        <f>WEEKNUM(InputData[[#This Row],[DATE]])</f>
        <v>40</v>
      </c>
    </row>
    <row r="641" spans="1:10" x14ac:dyDescent="0.3">
      <c r="A641" s="3">
        <v>44471</v>
      </c>
      <c r="B641" s="6" t="s">
        <v>67</v>
      </c>
      <c r="C641" s="4" t="s">
        <v>14</v>
      </c>
      <c r="D641" s="5">
        <v>146.72</v>
      </c>
      <c r="E641" s="1">
        <v>15</v>
      </c>
      <c r="F641" s="1">
        <f>InputData[[#This Row],[UNIT PRICE ($)]]*InputData[[#This Row],[QUANTITY]]</f>
        <v>2200.8000000000002</v>
      </c>
      <c r="G641" s="1" t="str">
        <f>VLOOKUP(InputData[[#This Row],[CUSTOMER NAME]],Country[],2,0)</f>
        <v>United Kingdom</v>
      </c>
      <c r="H641" s="1" t="str">
        <f>VLOOKUP(InputData[[#This Row],[CUSTOMER NAME]],Country[],3,0)</f>
        <v>Export</v>
      </c>
      <c r="I641" s="1" t="str">
        <f>TEXT(InputData[[#This Row],[DATE]],"mmm")</f>
        <v>Oct</v>
      </c>
      <c r="J641" s="1">
        <f>WEEKNUM(InputData[[#This Row],[DATE]])</f>
        <v>40</v>
      </c>
    </row>
    <row r="642" spans="1:10" x14ac:dyDescent="0.3">
      <c r="A642" s="3">
        <v>44471</v>
      </c>
      <c r="B642" s="6" t="s">
        <v>70</v>
      </c>
      <c r="C642" s="4" t="s">
        <v>2</v>
      </c>
      <c r="D642" s="5">
        <v>142.80000000000001</v>
      </c>
      <c r="E642" s="1">
        <v>22</v>
      </c>
      <c r="F642" s="1">
        <f>InputData[[#This Row],[UNIT PRICE ($)]]*InputData[[#This Row],[QUANTITY]]</f>
        <v>3141.6000000000004</v>
      </c>
      <c r="G642" s="1" t="str">
        <f>VLOOKUP(InputData[[#This Row],[CUSTOMER NAME]],Country[],2,0)</f>
        <v>Mexico</v>
      </c>
      <c r="H642" s="1" t="str">
        <f>VLOOKUP(InputData[[#This Row],[CUSTOMER NAME]],Country[],3,0)</f>
        <v>Export</v>
      </c>
      <c r="I642" s="1" t="str">
        <f>TEXT(InputData[[#This Row],[DATE]],"mmm")</f>
        <v>Oct</v>
      </c>
      <c r="J642" s="1">
        <f>WEEKNUM(InputData[[#This Row],[DATE]])</f>
        <v>40</v>
      </c>
    </row>
    <row r="643" spans="1:10" x14ac:dyDescent="0.3">
      <c r="A643" s="3">
        <v>44472</v>
      </c>
      <c r="B643" s="6" t="s">
        <v>109</v>
      </c>
      <c r="C643" s="4" t="s">
        <v>19</v>
      </c>
      <c r="D643" s="5">
        <v>210</v>
      </c>
      <c r="E643" s="1">
        <v>9</v>
      </c>
      <c r="F643" s="1">
        <f>InputData[[#This Row],[UNIT PRICE ($)]]*InputData[[#This Row],[QUANTITY]]</f>
        <v>1890</v>
      </c>
      <c r="G643" s="1" t="str">
        <f>VLOOKUP(InputData[[#This Row],[CUSTOMER NAME]],Country[],2,0)</f>
        <v>Pakistan</v>
      </c>
      <c r="H643" s="1" t="str">
        <f>VLOOKUP(InputData[[#This Row],[CUSTOMER NAME]],Country[],3,0)</f>
        <v>Export</v>
      </c>
      <c r="I643" s="1" t="str">
        <f>TEXT(InputData[[#This Row],[DATE]],"mmm")</f>
        <v>Oct</v>
      </c>
      <c r="J643" s="1">
        <f>WEEKNUM(InputData[[#This Row],[DATE]])</f>
        <v>41</v>
      </c>
    </row>
    <row r="644" spans="1:10" x14ac:dyDescent="0.3">
      <c r="A644" s="3">
        <v>44472</v>
      </c>
      <c r="B644" s="6" t="s">
        <v>65</v>
      </c>
      <c r="C644" s="4" t="s">
        <v>41</v>
      </c>
      <c r="D644" s="5">
        <v>173.88</v>
      </c>
      <c r="E644" s="1">
        <v>23</v>
      </c>
      <c r="F644" s="1">
        <f>InputData[[#This Row],[UNIT PRICE ($)]]*InputData[[#This Row],[QUANTITY]]</f>
        <v>3999.24</v>
      </c>
      <c r="G644" s="1" t="str">
        <f>VLOOKUP(InputData[[#This Row],[CUSTOMER NAME]],Country[],2,0)</f>
        <v>Pakistan</v>
      </c>
      <c r="H644" s="1" t="str">
        <f>VLOOKUP(InputData[[#This Row],[CUSTOMER NAME]],Country[],3,0)</f>
        <v>Export</v>
      </c>
      <c r="I644" s="1" t="str">
        <f>TEXT(InputData[[#This Row],[DATE]],"mmm")</f>
        <v>Oct</v>
      </c>
      <c r="J644" s="1">
        <f>WEEKNUM(InputData[[#This Row],[DATE]])</f>
        <v>41</v>
      </c>
    </row>
    <row r="645" spans="1:10" x14ac:dyDescent="0.3">
      <c r="A645" s="3">
        <v>44472</v>
      </c>
      <c r="B645" s="6" t="s">
        <v>73</v>
      </c>
      <c r="C645" s="4" t="s">
        <v>11</v>
      </c>
      <c r="D645" s="5">
        <v>48.4</v>
      </c>
      <c r="E645" s="1">
        <v>5</v>
      </c>
      <c r="F645" s="1">
        <f>InputData[[#This Row],[UNIT PRICE ($)]]*InputData[[#This Row],[QUANTITY]]</f>
        <v>242</v>
      </c>
      <c r="G645" s="1" t="str">
        <f>VLOOKUP(InputData[[#This Row],[CUSTOMER NAME]],Country[],2,0)</f>
        <v>India</v>
      </c>
      <c r="H645" s="1" t="str">
        <f>VLOOKUP(InputData[[#This Row],[CUSTOMER NAME]],Country[],3,0)</f>
        <v>East</v>
      </c>
      <c r="I645" s="1" t="str">
        <f>TEXT(InputData[[#This Row],[DATE]],"mmm")</f>
        <v>Oct</v>
      </c>
      <c r="J645" s="1">
        <f>WEEKNUM(InputData[[#This Row],[DATE]])</f>
        <v>41</v>
      </c>
    </row>
    <row r="646" spans="1:10" x14ac:dyDescent="0.3">
      <c r="A646" s="3">
        <v>44473</v>
      </c>
      <c r="B646" s="6" t="s">
        <v>81</v>
      </c>
      <c r="C646" s="4" t="s">
        <v>7</v>
      </c>
      <c r="D646" s="5">
        <v>47.730000000000004</v>
      </c>
      <c r="E646" s="1">
        <v>15</v>
      </c>
      <c r="F646" s="1">
        <f>InputData[[#This Row],[UNIT PRICE ($)]]*InputData[[#This Row],[QUANTITY]]</f>
        <v>715.95</v>
      </c>
      <c r="G646" s="1" t="str">
        <f>VLOOKUP(InputData[[#This Row],[CUSTOMER NAME]],Country[],2,0)</f>
        <v>India</v>
      </c>
      <c r="H646" s="1" t="str">
        <f>VLOOKUP(InputData[[#This Row],[CUSTOMER NAME]],Country[],3,0)</f>
        <v>East</v>
      </c>
      <c r="I646" s="1" t="str">
        <f>TEXT(InputData[[#This Row],[DATE]],"mmm")</f>
        <v>Oct</v>
      </c>
      <c r="J646" s="1">
        <f>WEEKNUM(InputData[[#This Row],[DATE]])</f>
        <v>41</v>
      </c>
    </row>
    <row r="647" spans="1:10" x14ac:dyDescent="0.3">
      <c r="A647" s="3">
        <v>44474</v>
      </c>
      <c r="B647" s="6" t="s">
        <v>82</v>
      </c>
      <c r="C647" s="4" t="s">
        <v>24</v>
      </c>
      <c r="D647" s="5">
        <v>156.96</v>
      </c>
      <c r="E647" s="1">
        <v>36</v>
      </c>
      <c r="F647" s="1">
        <f>InputData[[#This Row],[UNIT PRICE ($)]]*InputData[[#This Row],[QUANTITY]]</f>
        <v>5650.56</v>
      </c>
      <c r="G647" s="1" t="str">
        <f>VLOOKUP(InputData[[#This Row],[CUSTOMER NAME]],Country[],2,0)</f>
        <v>India</v>
      </c>
      <c r="H647" s="1" t="str">
        <f>VLOOKUP(InputData[[#This Row],[CUSTOMER NAME]],Country[],3,0)</f>
        <v>Western</v>
      </c>
      <c r="I647" s="1" t="str">
        <f>TEXT(InputData[[#This Row],[DATE]],"mmm")</f>
        <v>Oct</v>
      </c>
      <c r="J647" s="1">
        <f>WEEKNUM(InputData[[#This Row],[DATE]])</f>
        <v>41</v>
      </c>
    </row>
    <row r="648" spans="1:10" x14ac:dyDescent="0.3">
      <c r="A648" s="3">
        <v>44474</v>
      </c>
      <c r="B648" s="6" t="s">
        <v>85</v>
      </c>
      <c r="C648" s="4" t="s">
        <v>24</v>
      </c>
      <c r="D648" s="5">
        <v>156.96</v>
      </c>
      <c r="E648" s="1">
        <v>23</v>
      </c>
      <c r="F648" s="1">
        <f>InputData[[#This Row],[UNIT PRICE ($)]]*InputData[[#This Row],[QUANTITY]]</f>
        <v>3610.0800000000004</v>
      </c>
      <c r="G648" s="1" t="str">
        <f>VLOOKUP(InputData[[#This Row],[CUSTOMER NAME]],Country[],2,0)</f>
        <v>India</v>
      </c>
      <c r="H648" s="1" t="str">
        <f>VLOOKUP(InputData[[#This Row],[CUSTOMER NAME]],Country[],3,0)</f>
        <v>Northeast</v>
      </c>
      <c r="I648" s="1" t="str">
        <f>TEXT(InputData[[#This Row],[DATE]],"mmm")</f>
        <v>Oct</v>
      </c>
      <c r="J648" s="1">
        <f>WEEKNUM(InputData[[#This Row],[DATE]])</f>
        <v>41</v>
      </c>
    </row>
    <row r="649" spans="1:10" x14ac:dyDescent="0.3">
      <c r="A649" s="3">
        <v>44475</v>
      </c>
      <c r="B649" s="6" t="s">
        <v>63</v>
      </c>
      <c r="C649" s="4" t="s">
        <v>35</v>
      </c>
      <c r="D649" s="5">
        <v>6.7</v>
      </c>
      <c r="E649" s="1">
        <v>1</v>
      </c>
      <c r="F649" s="1">
        <f>InputData[[#This Row],[UNIT PRICE ($)]]*InputData[[#This Row],[QUANTITY]]</f>
        <v>6.7</v>
      </c>
      <c r="G649" s="1" t="str">
        <f>VLOOKUP(InputData[[#This Row],[CUSTOMER NAME]],Country[],2,0)</f>
        <v>Saudi Arabia</v>
      </c>
      <c r="H649" s="1" t="str">
        <f>VLOOKUP(InputData[[#This Row],[CUSTOMER NAME]],Country[],3,0)</f>
        <v>Export</v>
      </c>
      <c r="I649" s="1" t="str">
        <f>TEXT(InputData[[#This Row],[DATE]],"mmm")</f>
        <v>Oct</v>
      </c>
      <c r="J649" s="1">
        <f>WEEKNUM(InputData[[#This Row],[DATE]])</f>
        <v>41</v>
      </c>
    </row>
    <row r="650" spans="1:10" x14ac:dyDescent="0.3">
      <c r="A650" s="3">
        <v>44475</v>
      </c>
      <c r="B650" s="6" t="s">
        <v>70</v>
      </c>
      <c r="C650" s="4" t="s">
        <v>8</v>
      </c>
      <c r="D650" s="5">
        <v>94.62</v>
      </c>
      <c r="E650" s="1">
        <v>23</v>
      </c>
      <c r="F650" s="1">
        <f>InputData[[#This Row],[UNIT PRICE ($)]]*InputData[[#This Row],[QUANTITY]]</f>
        <v>2176.2600000000002</v>
      </c>
      <c r="G650" s="1" t="str">
        <f>VLOOKUP(InputData[[#This Row],[CUSTOMER NAME]],Country[],2,0)</f>
        <v>Mexico</v>
      </c>
      <c r="H650" s="1" t="str">
        <f>VLOOKUP(InputData[[#This Row],[CUSTOMER NAME]],Country[],3,0)</f>
        <v>Export</v>
      </c>
      <c r="I650" s="1" t="str">
        <f>TEXT(InputData[[#This Row],[DATE]],"mmm")</f>
        <v>Oct</v>
      </c>
      <c r="J650" s="1">
        <f>WEEKNUM(InputData[[#This Row],[DATE]])</f>
        <v>41</v>
      </c>
    </row>
    <row r="651" spans="1:10" x14ac:dyDescent="0.3">
      <c r="A651" s="3">
        <v>44475</v>
      </c>
      <c r="B651" s="6" t="s">
        <v>71</v>
      </c>
      <c r="C651" s="4" t="s">
        <v>43</v>
      </c>
      <c r="D651" s="5">
        <v>83.08</v>
      </c>
      <c r="E651" s="1">
        <v>17</v>
      </c>
      <c r="F651" s="1">
        <f>InputData[[#This Row],[UNIT PRICE ($)]]*InputData[[#This Row],[QUANTITY]]</f>
        <v>1412.36</v>
      </c>
      <c r="G651" s="1" t="str">
        <f>VLOOKUP(InputData[[#This Row],[CUSTOMER NAME]],Country[],2,0)</f>
        <v>India</v>
      </c>
      <c r="H651" s="1" t="str">
        <f>VLOOKUP(InputData[[#This Row],[CUSTOMER NAME]],Country[],3,0)</f>
        <v>Central</v>
      </c>
      <c r="I651" s="1" t="str">
        <f>TEXT(InputData[[#This Row],[DATE]],"mmm")</f>
        <v>Oct</v>
      </c>
      <c r="J651" s="1">
        <f>WEEKNUM(InputData[[#This Row],[DATE]])</f>
        <v>41</v>
      </c>
    </row>
    <row r="652" spans="1:10" x14ac:dyDescent="0.3">
      <c r="A652" s="3">
        <v>44475</v>
      </c>
      <c r="B652" s="6" t="s">
        <v>74</v>
      </c>
      <c r="C652" s="4" t="s">
        <v>21</v>
      </c>
      <c r="D652" s="5">
        <v>162.54</v>
      </c>
      <c r="E652" s="1">
        <v>10</v>
      </c>
      <c r="F652" s="1">
        <f>InputData[[#This Row],[UNIT PRICE ($)]]*InputData[[#This Row],[QUANTITY]]</f>
        <v>1625.3999999999999</v>
      </c>
      <c r="G652" s="1" t="str">
        <f>VLOOKUP(InputData[[#This Row],[CUSTOMER NAME]],Country[],2,0)</f>
        <v>Brazil</v>
      </c>
      <c r="H652" s="1" t="str">
        <f>VLOOKUP(InputData[[#This Row],[CUSTOMER NAME]],Country[],3,0)</f>
        <v>Export</v>
      </c>
      <c r="I652" s="1" t="str">
        <f>TEXT(InputData[[#This Row],[DATE]],"mmm")</f>
        <v>Oct</v>
      </c>
      <c r="J652" s="1">
        <f>WEEKNUM(InputData[[#This Row],[DATE]])</f>
        <v>41</v>
      </c>
    </row>
    <row r="653" spans="1:10" x14ac:dyDescent="0.3">
      <c r="A653" s="3">
        <v>44475</v>
      </c>
      <c r="B653" s="6" t="s">
        <v>77</v>
      </c>
      <c r="C653" s="4" t="s">
        <v>36</v>
      </c>
      <c r="D653" s="5">
        <v>96.3</v>
      </c>
      <c r="E653" s="1">
        <v>12</v>
      </c>
      <c r="F653" s="1">
        <f>InputData[[#This Row],[UNIT PRICE ($)]]*InputData[[#This Row],[QUANTITY]]</f>
        <v>1155.5999999999999</v>
      </c>
      <c r="G653" s="1" t="str">
        <f>VLOOKUP(InputData[[#This Row],[CUSTOMER NAME]],Country[],2,0)</f>
        <v>India</v>
      </c>
      <c r="H653" s="1" t="str">
        <f>VLOOKUP(InputData[[#This Row],[CUSTOMER NAME]],Country[],3,0)</f>
        <v>Western</v>
      </c>
      <c r="I653" s="1" t="str">
        <f>TEXT(InputData[[#This Row],[DATE]],"mmm")</f>
        <v>Oct</v>
      </c>
      <c r="J653" s="1">
        <f>WEEKNUM(InputData[[#This Row],[DATE]])</f>
        <v>41</v>
      </c>
    </row>
    <row r="654" spans="1:10" x14ac:dyDescent="0.3">
      <c r="A654" s="3">
        <v>44475</v>
      </c>
      <c r="B654" s="6" t="s">
        <v>117</v>
      </c>
      <c r="C654" s="4" t="s">
        <v>35</v>
      </c>
      <c r="D654" s="5">
        <v>6.7</v>
      </c>
      <c r="E654" s="1">
        <v>1</v>
      </c>
      <c r="F654" s="1">
        <f>InputData[[#This Row],[UNIT PRICE ($)]]*InputData[[#This Row],[QUANTITY]]</f>
        <v>6.7</v>
      </c>
      <c r="G654" s="1" t="str">
        <f>VLOOKUP(InputData[[#This Row],[CUSTOMER NAME]],Country[],2,0)</f>
        <v>United States of America</v>
      </c>
      <c r="H654" s="1" t="str">
        <f>VLOOKUP(InputData[[#This Row],[CUSTOMER NAME]],Country[],3,0)</f>
        <v>Export</v>
      </c>
      <c r="I654" s="1" t="str">
        <f>TEXT(InputData[[#This Row],[DATE]],"mmm")</f>
        <v>Oct</v>
      </c>
      <c r="J654" s="1">
        <f>WEEKNUM(InputData[[#This Row],[DATE]])</f>
        <v>41</v>
      </c>
    </row>
    <row r="655" spans="1:10" x14ac:dyDescent="0.3">
      <c r="A655" s="3">
        <v>44476</v>
      </c>
      <c r="B655" s="6" t="s">
        <v>74</v>
      </c>
      <c r="C655" s="4" t="s">
        <v>26</v>
      </c>
      <c r="D655" s="5">
        <v>24.66</v>
      </c>
      <c r="E655" s="1">
        <v>6</v>
      </c>
      <c r="F655" s="1">
        <f>InputData[[#This Row],[UNIT PRICE ($)]]*InputData[[#This Row],[QUANTITY]]</f>
        <v>147.96</v>
      </c>
      <c r="G655" s="1" t="str">
        <f>VLOOKUP(InputData[[#This Row],[CUSTOMER NAME]],Country[],2,0)</f>
        <v>Brazil</v>
      </c>
      <c r="H655" s="1" t="str">
        <f>VLOOKUP(InputData[[#This Row],[CUSTOMER NAME]],Country[],3,0)</f>
        <v>Export</v>
      </c>
      <c r="I655" s="1" t="str">
        <f>TEXT(InputData[[#This Row],[DATE]],"mmm")</f>
        <v>Oct</v>
      </c>
      <c r="J655" s="1">
        <f>WEEKNUM(InputData[[#This Row],[DATE]])</f>
        <v>41</v>
      </c>
    </row>
    <row r="656" spans="1:10" x14ac:dyDescent="0.3">
      <c r="A656" s="3">
        <v>44478</v>
      </c>
      <c r="B656" s="6" t="s">
        <v>60</v>
      </c>
      <c r="C656" s="4" t="s">
        <v>38</v>
      </c>
      <c r="D656" s="5">
        <v>79.92</v>
      </c>
      <c r="E656" s="1">
        <v>14</v>
      </c>
      <c r="F656" s="1">
        <f>InputData[[#This Row],[UNIT PRICE ($)]]*InputData[[#This Row],[QUANTITY]]</f>
        <v>1118.8800000000001</v>
      </c>
      <c r="G656" s="1" t="str">
        <f>VLOOKUP(InputData[[#This Row],[CUSTOMER NAME]],Country[],2,0)</f>
        <v>Nigeria</v>
      </c>
      <c r="H656" s="1" t="str">
        <f>VLOOKUP(InputData[[#This Row],[CUSTOMER NAME]],Country[],3,0)</f>
        <v>Export</v>
      </c>
      <c r="I656" s="1" t="str">
        <f>TEXT(InputData[[#This Row],[DATE]],"mmm")</f>
        <v>Oct</v>
      </c>
      <c r="J656" s="1">
        <f>WEEKNUM(InputData[[#This Row],[DATE]])</f>
        <v>41</v>
      </c>
    </row>
    <row r="657" spans="1:10" x14ac:dyDescent="0.3">
      <c r="A657" s="3">
        <v>44478</v>
      </c>
      <c r="B657" s="6" t="s">
        <v>61</v>
      </c>
      <c r="C657" s="4" t="s">
        <v>38</v>
      </c>
      <c r="D657" s="5">
        <v>79.92</v>
      </c>
      <c r="E657" s="1">
        <v>5</v>
      </c>
      <c r="F657" s="1">
        <f>InputData[[#This Row],[UNIT PRICE ($)]]*InputData[[#This Row],[QUANTITY]]</f>
        <v>399.6</v>
      </c>
      <c r="G657" s="1" t="str">
        <f>VLOOKUP(InputData[[#This Row],[CUSTOMER NAME]],Country[],2,0)</f>
        <v>Bangladesh</v>
      </c>
      <c r="H657" s="1" t="str">
        <f>VLOOKUP(InputData[[#This Row],[CUSTOMER NAME]],Country[],3,0)</f>
        <v>Export</v>
      </c>
      <c r="I657" s="1" t="str">
        <f>TEXT(InputData[[#This Row],[DATE]],"mmm")</f>
        <v>Oct</v>
      </c>
      <c r="J657" s="1">
        <f>WEEKNUM(InputData[[#This Row],[DATE]])</f>
        <v>41</v>
      </c>
    </row>
    <row r="658" spans="1:10" x14ac:dyDescent="0.3">
      <c r="A658" s="3">
        <v>44478</v>
      </c>
      <c r="B658" s="6" t="s">
        <v>73</v>
      </c>
      <c r="C658" s="4" t="s">
        <v>32</v>
      </c>
      <c r="D658" s="5">
        <v>117.48</v>
      </c>
      <c r="E658" s="1">
        <v>11</v>
      </c>
      <c r="F658" s="1">
        <f>InputData[[#This Row],[UNIT PRICE ($)]]*InputData[[#This Row],[QUANTITY]]</f>
        <v>1292.28</v>
      </c>
      <c r="G658" s="1" t="str">
        <f>VLOOKUP(InputData[[#This Row],[CUSTOMER NAME]],Country[],2,0)</f>
        <v>India</v>
      </c>
      <c r="H658" s="1" t="str">
        <f>VLOOKUP(InputData[[#This Row],[CUSTOMER NAME]],Country[],3,0)</f>
        <v>East</v>
      </c>
      <c r="I658" s="1" t="str">
        <f>TEXT(InputData[[#This Row],[DATE]],"mmm")</f>
        <v>Oct</v>
      </c>
      <c r="J658" s="1">
        <f>WEEKNUM(InputData[[#This Row],[DATE]])</f>
        <v>41</v>
      </c>
    </row>
    <row r="659" spans="1:10" x14ac:dyDescent="0.3">
      <c r="A659" s="3">
        <v>44479</v>
      </c>
      <c r="B659" s="6" t="s">
        <v>63</v>
      </c>
      <c r="C659" s="4" t="s">
        <v>35</v>
      </c>
      <c r="D659" s="5">
        <v>6.7</v>
      </c>
      <c r="E659" s="1">
        <v>14</v>
      </c>
      <c r="F659" s="1">
        <f>InputData[[#This Row],[UNIT PRICE ($)]]*InputData[[#This Row],[QUANTITY]]</f>
        <v>93.8</v>
      </c>
      <c r="G659" s="1" t="str">
        <f>VLOOKUP(InputData[[#This Row],[CUSTOMER NAME]],Country[],2,0)</f>
        <v>Saudi Arabia</v>
      </c>
      <c r="H659" s="1" t="str">
        <f>VLOOKUP(InputData[[#This Row],[CUSTOMER NAME]],Country[],3,0)</f>
        <v>Export</v>
      </c>
      <c r="I659" s="1" t="str">
        <f>TEXT(InputData[[#This Row],[DATE]],"mmm")</f>
        <v>Oct</v>
      </c>
      <c r="J659" s="1">
        <f>WEEKNUM(InputData[[#This Row],[DATE]])</f>
        <v>42</v>
      </c>
    </row>
    <row r="660" spans="1:10" x14ac:dyDescent="0.3">
      <c r="A660" s="3">
        <v>44479</v>
      </c>
      <c r="B660" s="6" t="s">
        <v>63</v>
      </c>
      <c r="C660" s="4" t="s">
        <v>19</v>
      </c>
      <c r="D660" s="5">
        <v>210</v>
      </c>
      <c r="E660" s="1">
        <v>9</v>
      </c>
      <c r="F660" s="1">
        <f>InputData[[#This Row],[UNIT PRICE ($)]]*InputData[[#This Row],[QUANTITY]]</f>
        <v>1890</v>
      </c>
      <c r="G660" s="1" t="str">
        <f>VLOOKUP(InputData[[#This Row],[CUSTOMER NAME]],Country[],2,0)</f>
        <v>Saudi Arabia</v>
      </c>
      <c r="H660" s="1" t="str">
        <f>VLOOKUP(InputData[[#This Row],[CUSTOMER NAME]],Country[],3,0)</f>
        <v>Export</v>
      </c>
      <c r="I660" s="1" t="str">
        <f>TEXT(InputData[[#This Row],[DATE]],"mmm")</f>
        <v>Oct</v>
      </c>
      <c r="J660" s="1">
        <f>WEEKNUM(InputData[[#This Row],[DATE]])</f>
        <v>42</v>
      </c>
    </row>
    <row r="661" spans="1:10" x14ac:dyDescent="0.3">
      <c r="A661" s="3">
        <v>44479</v>
      </c>
      <c r="B661" s="6" t="s">
        <v>74</v>
      </c>
      <c r="C661" s="4" t="s">
        <v>44</v>
      </c>
      <c r="D661" s="5">
        <v>82.08</v>
      </c>
      <c r="E661" s="1">
        <v>12</v>
      </c>
      <c r="F661" s="1">
        <f>InputData[[#This Row],[UNIT PRICE ($)]]*InputData[[#This Row],[QUANTITY]]</f>
        <v>984.96</v>
      </c>
      <c r="G661" s="1" t="str">
        <f>VLOOKUP(InputData[[#This Row],[CUSTOMER NAME]],Country[],2,0)</f>
        <v>Brazil</v>
      </c>
      <c r="H661" s="1" t="str">
        <f>VLOOKUP(InputData[[#This Row],[CUSTOMER NAME]],Country[],3,0)</f>
        <v>Export</v>
      </c>
      <c r="I661" s="1" t="str">
        <f>TEXT(InputData[[#This Row],[DATE]],"mmm")</f>
        <v>Oct</v>
      </c>
      <c r="J661" s="1">
        <f>WEEKNUM(InputData[[#This Row],[DATE]])</f>
        <v>42</v>
      </c>
    </row>
    <row r="662" spans="1:10" x14ac:dyDescent="0.3">
      <c r="A662" s="3">
        <v>44480</v>
      </c>
      <c r="B662" s="6" t="s">
        <v>82</v>
      </c>
      <c r="C662" s="4" t="s">
        <v>8</v>
      </c>
      <c r="D662" s="5">
        <v>94.62</v>
      </c>
      <c r="E662" s="1">
        <v>10</v>
      </c>
      <c r="F662" s="1">
        <f>InputData[[#This Row],[UNIT PRICE ($)]]*InputData[[#This Row],[QUANTITY]]</f>
        <v>946.2</v>
      </c>
      <c r="G662" s="1" t="str">
        <f>VLOOKUP(InputData[[#This Row],[CUSTOMER NAME]],Country[],2,0)</f>
        <v>India</v>
      </c>
      <c r="H662" s="1" t="str">
        <f>VLOOKUP(InputData[[#This Row],[CUSTOMER NAME]],Country[],3,0)</f>
        <v>Western</v>
      </c>
      <c r="I662" s="1" t="str">
        <f>TEXT(InputData[[#This Row],[DATE]],"mmm")</f>
        <v>Oct</v>
      </c>
      <c r="J662" s="1">
        <f>WEEKNUM(InputData[[#This Row],[DATE]])</f>
        <v>42</v>
      </c>
    </row>
    <row r="663" spans="1:10" x14ac:dyDescent="0.3">
      <c r="A663" s="3">
        <v>44480</v>
      </c>
      <c r="B663" s="6" t="s">
        <v>84</v>
      </c>
      <c r="C663" s="4" t="s">
        <v>11</v>
      </c>
      <c r="D663" s="5">
        <v>48.4</v>
      </c>
      <c r="E663" s="1">
        <v>15</v>
      </c>
      <c r="F663" s="1">
        <f>InputData[[#This Row],[UNIT PRICE ($)]]*InputData[[#This Row],[QUANTITY]]</f>
        <v>726</v>
      </c>
      <c r="G663" s="1" t="str">
        <f>VLOOKUP(InputData[[#This Row],[CUSTOMER NAME]],Country[],2,0)</f>
        <v>Ethiopia</v>
      </c>
      <c r="H663" s="1" t="str">
        <f>VLOOKUP(InputData[[#This Row],[CUSTOMER NAME]],Country[],3,0)</f>
        <v>Export</v>
      </c>
      <c r="I663" s="1" t="str">
        <f>TEXT(InputData[[#This Row],[DATE]],"mmm")</f>
        <v>Oct</v>
      </c>
      <c r="J663" s="1">
        <f>WEEKNUM(InputData[[#This Row],[DATE]])</f>
        <v>42</v>
      </c>
    </row>
    <row r="664" spans="1:10" x14ac:dyDescent="0.3">
      <c r="A664" s="3">
        <v>44481</v>
      </c>
      <c r="B664" s="6" t="s">
        <v>75</v>
      </c>
      <c r="C664" s="4" t="s">
        <v>27</v>
      </c>
      <c r="D664" s="5">
        <v>57.120000000000005</v>
      </c>
      <c r="E664" s="1">
        <v>8</v>
      </c>
      <c r="F664" s="1">
        <f>InputData[[#This Row],[UNIT PRICE ($)]]*InputData[[#This Row],[QUANTITY]]</f>
        <v>456.96000000000004</v>
      </c>
      <c r="G664" s="1" t="str">
        <f>VLOOKUP(InputData[[#This Row],[CUSTOMER NAME]],Country[],2,0)</f>
        <v>Russia</v>
      </c>
      <c r="H664" s="1" t="str">
        <f>VLOOKUP(InputData[[#This Row],[CUSTOMER NAME]],Country[],3,0)</f>
        <v>Export</v>
      </c>
      <c r="I664" s="1" t="str">
        <f>TEXT(InputData[[#This Row],[DATE]],"mmm")</f>
        <v>Oct</v>
      </c>
      <c r="J664" s="1">
        <f>WEEKNUM(InputData[[#This Row],[DATE]])</f>
        <v>42</v>
      </c>
    </row>
    <row r="665" spans="1:10" x14ac:dyDescent="0.3">
      <c r="A665" s="3">
        <v>44482</v>
      </c>
      <c r="B665" s="6" t="s">
        <v>61</v>
      </c>
      <c r="C665" s="4" t="s">
        <v>2</v>
      </c>
      <c r="D665" s="5">
        <v>142.80000000000001</v>
      </c>
      <c r="E665" s="1">
        <v>15</v>
      </c>
      <c r="F665" s="1">
        <f>InputData[[#This Row],[UNIT PRICE ($)]]*InputData[[#This Row],[QUANTITY]]</f>
        <v>2142</v>
      </c>
      <c r="G665" s="1" t="str">
        <f>VLOOKUP(InputData[[#This Row],[CUSTOMER NAME]],Country[],2,0)</f>
        <v>Bangladesh</v>
      </c>
      <c r="H665" s="1" t="str">
        <f>VLOOKUP(InputData[[#This Row],[CUSTOMER NAME]],Country[],3,0)</f>
        <v>Export</v>
      </c>
      <c r="I665" s="1" t="str">
        <f>TEXT(InputData[[#This Row],[DATE]],"mmm")</f>
        <v>Oct</v>
      </c>
      <c r="J665" s="1">
        <f>WEEKNUM(InputData[[#This Row],[DATE]])</f>
        <v>42</v>
      </c>
    </row>
    <row r="666" spans="1:10" x14ac:dyDescent="0.3">
      <c r="A666" s="3">
        <v>44482</v>
      </c>
      <c r="B666" s="6" t="s">
        <v>77</v>
      </c>
      <c r="C666" s="4" t="s">
        <v>38</v>
      </c>
      <c r="D666" s="5">
        <v>79.92</v>
      </c>
      <c r="E666" s="1">
        <v>18</v>
      </c>
      <c r="F666" s="1">
        <f>InputData[[#This Row],[UNIT PRICE ($)]]*InputData[[#This Row],[QUANTITY]]</f>
        <v>1438.56</v>
      </c>
      <c r="G666" s="1" t="str">
        <f>VLOOKUP(InputData[[#This Row],[CUSTOMER NAME]],Country[],2,0)</f>
        <v>India</v>
      </c>
      <c r="H666" s="1" t="str">
        <f>VLOOKUP(InputData[[#This Row],[CUSTOMER NAME]],Country[],3,0)</f>
        <v>Western</v>
      </c>
      <c r="I666" s="1" t="str">
        <f>TEXT(InputData[[#This Row],[DATE]],"mmm")</f>
        <v>Oct</v>
      </c>
      <c r="J666" s="1">
        <f>WEEKNUM(InputData[[#This Row],[DATE]])</f>
        <v>42</v>
      </c>
    </row>
    <row r="667" spans="1:10" x14ac:dyDescent="0.3">
      <c r="A667" s="3">
        <v>44483</v>
      </c>
      <c r="B667" s="6" t="s">
        <v>66</v>
      </c>
      <c r="C667" s="4" t="s">
        <v>44</v>
      </c>
      <c r="D667" s="5">
        <v>82.08</v>
      </c>
      <c r="E667" s="1">
        <v>15</v>
      </c>
      <c r="F667" s="1">
        <f>InputData[[#This Row],[UNIT PRICE ($)]]*InputData[[#This Row],[QUANTITY]]</f>
        <v>1231.2</v>
      </c>
      <c r="G667" s="1" t="str">
        <f>VLOOKUP(InputData[[#This Row],[CUSTOMER NAME]],Country[],2,0)</f>
        <v>Indonesia</v>
      </c>
      <c r="H667" s="1" t="str">
        <f>VLOOKUP(InputData[[#This Row],[CUSTOMER NAME]],Country[],3,0)</f>
        <v>Export</v>
      </c>
      <c r="I667" s="1" t="str">
        <f>TEXT(InputData[[#This Row],[DATE]],"mmm")</f>
        <v>Oct</v>
      </c>
      <c r="J667" s="1">
        <f>WEEKNUM(InputData[[#This Row],[DATE]])</f>
        <v>42</v>
      </c>
    </row>
    <row r="668" spans="1:10" x14ac:dyDescent="0.3">
      <c r="A668" s="3">
        <v>44484</v>
      </c>
      <c r="B668" s="6" t="s">
        <v>69</v>
      </c>
      <c r="C668" s="4" t="s">
        <v>15</v>
      </c>
      <c r="D668" s="5">
        <v>15.719999999999999</v>
      </c>
      <c r="E668" s="1">
        <v>10</v>
      </c>
      <c r="F668" s="1">
        <f>InputData[[#This Row],[UNIT PRICE ($)]]*InputData[[#This Row],[QUANTITY]]</f>
        <v>157.19999999999999</v>
      </c>
      <c r="G668" s="1" t="str">
        <f>VLOOKUP(InputData[[#This Row],[CUSTOMER NAME]],Country[],2,0)</f>
        <v>India</v>
      </c>
      <c r="H668" s="1" t="str">
        <f>VLOOKUP(InputData[[#This Row],[CUSTOMER NAME]],Country[],3,0)</f>
        <v>South</v>
      </c>
      <c r="I668" s="1" t="str">
        <f>TEXT(InputData[[#This Row],[DATE]],"mmm")</f>
        <v>Oct</v>
      </c>
      <c r="J668" s="1">
        <f>WEEKNUM(InputData[[#This Row],[DATE]])</f>
        <v>42</v>
      </c>
    </row>
    <row r="669" spans="1:10" x14ac:dyDescent="0.3">
      <c r="A669" s="3">
        <v>44485</v>
      </c>
      <c r="B669" s="6" t="s">
        <v>80</v>
      </c>
      <c r="C669" s="4" t="s">
        <v>36</v>
      </c>
      <c r="D669" s="5">
        <v>96.3</v>
      </c>
      <c r="E669" s="1">
        <v>3</v>
      </c>
      <c r="F669" s="1">
        <f>InputData[[#This Row],[UNIT PRICE ($)]]*InputData[[#This Row],[QUANTITY]]</f>
        <v>288.89999999999998</v>
      </c>
      <c r="G669" s="1" t="str">
        <f>VLOOKUP(InputData[[#This Row],[CUSTOMER NAME]],Country[],2,0)</f>
        <v>South Africa</v>
      </c>
      <c r="H669" s="1" t="str">
        <f>VLOOKUP(InputData[[#This Row],[CUSTOMER NAME]],Country[],3,0)</f>
        <v>Export</v>
      </c>
      <c r="I669" s="1" t="str">
        <f>TEXT(InputData[[#This Row],[DATE]],"mmm")</f>
        <v>Oct</v>
      </c>
      <c r="J669" s="1">
        <f>WEEKNUM(InputData[[#This Row],[DATE]])</f>
        <v>42</v>
      </c>
    </row>
    <row r="670" spans="1:10" x14ac:dyDescent="0.3">
      <c r="A670" s="3">
        <v>44485</v>
      </c>
      <c r="B670" s="6" t="s">
        <v>84</v>
      </c>
      <c r="C670" s="4" t="s">
        <v>24</v>
      </c>
      <c r="D670" s="5">
        <v>156.96</v>
      </c>
      <c r="E670" s="1">
        <v>18</v>
      </c>
      <c r="F670" s="1">
        <f>InputData[[#This Row],[UNIT PRICE ($)]]*InputData[[#This Row],[QUANTITY]]</f>
        <v>2825.28</v>
      </c>
      <c r="G670" s="1" t="str">
        <f>VLOOKUP(InputData[[#This Row],[CUSTOMER NAME]],Country[],2,0)</f>
        <v>Ethiopia</v>
      </c>
      <c r="H670" s="1" t="str">
        <f>VLOOKUP(InputData[[#This Row],[CUSTOMER NAME]],Country[],3,0)</f>
        <v>Export</v>
      </c>
      <c r="I670" s="1" t="str">
        <f>TEXT(InputData[[#This Row],[DATE]],"mmm")</f>
        <v>Oct</v>
      </c>
      <c r="J670" s="1">
        <f>WEEKNUM(InputData[[#This Row],[DATE]])</f>
        <v>42</v>
      </c>
    </row>
    <row r="671" spans="1:10" x14ac:dyDescent="0.3">
      <c r="A671" s="3">
        <v>44485</v>
      </c>
      <c r="B671" s="6" t="s">
        <v>85</v>
      </c>
      <c r="C671" s="4" t="s">
        <v>44</v>
      </c>
      <c r="D671" s="5">
        <v>82.08</v>
      </c>
      <c r="E671" s="1">
        <v>18</v>
      </c>
      <c r="F671" s="1">
        <f>InputData[[#This Row],[UNIT PRICE ($)]]*InputData[[#This Row],[QUANTITY]]</f>
        <v>1477.44</v>
      </c>
      <c r="G671" s="1" t="str">
        <f>VLOOKUP(InputData[[#This Row],[CUSTOMER NAME]],Country[],2,0)</f>
        <v>India</v>
      </c>
      <c r="H671" s="1" t="str">
        <f>VLOOKUP(InputData[[#This Row],[CUSTOMER NAME]],Country[],3,0)</f>
        <v>Northeast</v>
      </c>
      <c r="I671" s="1" t="str">
        <f>TEXT(InputData[[#This Row],[DATE]],"mmm")</f>
        <v>Oct</v>
      </c>
      <c r="J671" s="1">
        <f>WEEKNUM(InputData[[#This Row],[DATE]])</f>
        <v>42</v>
      </c>
    </row>
    <row r="672" spans="1:10" x14ac:dyDescent="0.3">
      <c r="A672" s="3">
        <v>44486</v>
      </c>
      <c r="B672" s="6" t="s">
        <v>84</v>
      </c>
      <c r="C672" s="4" t="s">
        <v>1</v>
      </c>
      <c r="D672" s="5">
        <v>103.88</v>
      </c>
      <c r="E672" s="1">
        <v>13</v>
      </c>
      <c r="F672" s="1">
        <f>InputData[[#This Row],[UNIT PRICE ($)]]*InputData[[#This Row],[QUANTITY]]</f>
        <v>1350.44</v>
      </c>
      <c r="G672" s="1" t="str">
        <f>VLOOKUP(InputData[[#This Row],[CUSTOMER NAME]],Country[],2,0)</f>
        <v>Ethiopia</v>
      </c>
      <c r="H672" s="1" t="str">
        <f>VLOOKUP(InputData[[#This Row],[CUSTOMER NAME]],Country[],3,0)</f>
        <v>Export</v>
      </c>
      <c r="I672" s="1" t="str">
        <f>TEXT(InputData[[#This Row],[DATE]],"mmm")</f>
        <v>Oct</v>
      </c>
      <c r="J672" s="1">
        <f>WEEKNUM(InputData[[#This Row],[DATE]])</f>
        <v>43</v>
      </c>
    </row>
    <row r="673" spans="1:10" x14ac:dyDescent="0.3">
      <c r="A673" s="3">
        <v>44487</v>
      </c>
      <c r="B673" s="6" t="s">
        <v>60</v>
      </c>
      <c r="C673" s="4" t="s">
        <v>42</v>
      </c>
      <c r="D673" s="5">
        <v>162</v>
      </c>
      <c r="E673" s="1">
        <v>31</v>
      </c>
      <c r="F673" s="1">
        <f>InputData[[#This Row],[UNIT PRICE ($)]]*InputData[[#This Row],[QUANTITY]]</f>
        <v>5022</v>
      </c>
      <c r="G673" s="1" t="str">
        <f>VLOOKUP(InputData[[#This Row],[CUSTOMER NAME]],Country[],2,0)</f>
        <v>Nigeria</v>
      </c>
      <c r="H673" s="1" t="str">
        <f>VLOOKUP(InputData[[#This Row],[CUSTOMER NAME]],Country[],3,0)</f>
        <v>Export</v>
      </c>
      <c r="I673" s="1" t="str">
        <f>TEXT(InputData[[#This Row],[DATE]],"mmm")</f>
        <v>Oct</v>
      </c>
      <c r="J673" s="1">
        <f>WEEKNUM(InputData[[#This Row],[DATE]])</f>
        <v>43</v>
      </c>
    </row>
    <row r="674" spans="1:10" x14ac:dyDescent="0.3">
      <c r="A674" s="3">
        <v>44487</v>
      </c>
      <c r="B674" s="6" t="s">
        <v>109</v>
      </c>
      <c r="C674" s="4" t="s">
        <v>8</v>
      </c>
      <c r="D674" s="5">
        <v>94.62</v>
      </c>
      <c r="E674" s="1">
        <v>11</v>
      </c>
      <c r="F674" s="1">
        <f>InputData[[#This Row],[UNIT PRICE ($)]]*InputData[[#This Row],[QUANTITY]]</f>
        <v>1040.8200000000002</v>
      </c>
      <c r="G674" s="1" t="str">
        <f>VLOOKUP(InputData[[#This Row],[CUSTOMER NAME]],Country[],2,0)</f>
        <v>Pakistan</v>
      </c>
      <c r="H674" s="1" t="str">
        <f>VLOOKUP(InputData[[#This Row],[CUSTOMER NAME]],Country[],3,0)</f>
        <v>Export</v>
      </c>
      <c r="I674" s="1" t="str">
        <f>TEXT(InputData[[#This Row],[DATE]],"mmm")</f>
        <v>Oct</v>
      </c>
      <c r="J674" s="1">
        <f>WEEKNUM(InputData[[#This Row],[DATE]])</f>
        <v>43</v>
      </c>
    </row>
    <row r="675" spans="1:10" x14ac:dyDescent="0.3">
      <c r="A675" s="3">
        <v>44487</v>
      </c>
      <c r="B675" s="6" t="s">
        <v>68</v>
      </c>
      <c r="C675" s="4" t="s">
        <v>3</v>
      </c>
      <c r="D675" s="5">
        <v>80.94</v>
      </c>
      <c r="E675" s="1">
        <v>6</v>
      </c>
      <c r="F675" s="1">
        <f>InputData[[#This Row],[UNIT PRICE ($)]]*InputData[[#This Row],[QUANTITY]]</f>
        <v>485.64</v>
      </c>
      <c r="G675" s="1" t="str">
        <f>VLOOKUP(InputData[[#This Row],[CUSTOMER NAME]],Country[],2,0)</f>
        <v>Russia</v>
      </c>
      <c r="H675" s="1" t="str">
        <f>VLOOKUP(InputData[[#This Row],[CUSTOMER NAME]],Country[],3,0)</f>
        <v>Export</v>
      </c>
      <c r="I675" s="1" t="str">
        <f>TEXT(InputData[[#This Row],[DATE]],"mmm")</f>
        <v>Oct</v>
      </c>
      <c r="J675" s="1">
        <f>WEEKNUM(InputData[[#This Row],[DATE]])</f>
        <v>43</v>
      </c>
    </row>
    <row r="676" spans="1:10" x14ac:dyDescent="0.3">
      <c r="A676" s="3">
        <v>44487</v>
      </c>
      <c r="B676" s="6" t="s">
        <v>110</v>
      </c>
      <c r="C676" s="4" t="s">
        <v>25</v>
      </c>
      <c r="D676" s="5">
        <v>8.33</v>
      </c>
      <c r="E676" s="1">
        <v>16</v>
      </c>
      <c r="F676" s="1">
        <f>InputData[[#This Row],[UNIT PRICE ($)]]*InputData[[#This Row],[QUANTITY]]</f>
        <v>133.28</v>
      </c>
      <c r="G676" s="1" t="str">
        <f>VLOOKUP(InputData[[#This Row],[CUSTOMER NAME]],Country[],2,0)</f>
        <v>India</v>
      </c>
      <c r="H676" s="1" t="str">
        <f>VLOOKUP(InputData[[#This Row],[CUSTOMER NAME]],Country[],3,0)</f>
        <v>Western</v>
      </c>
      <c r="I676" s="1" t="str">
        <f>TEXT(InputData[[#This Row],[DATE]],"mmm")</f>
        <v>Oct</v>
      </c>
      <c r="J676" s="1">
        <f>WEEKNUM(InputData[[#This Row],[DATE]])</f>
        <v>43</v>
      </c>
    </row>
    <row r="677" spans="1:10" x14ac:dyDescent="0.3">
      <c r="A677" s="3">
        <v>44487</v>
      </c>
      <c r="B677" s="6" t="s">
        <v>82</v>
      </c>
      <c r="C677" s="4" t="s">
        <v>25</v>
      </c>
      <c r="D677" s="5">
        <v>8.33</v>
      </c>
      <c r="E677" s="1">
        <v>6</v>
      </c>
      <c r="F677" s="1">
        <f>InputData[[#This Row],[UNIT PRICE ($)]]*InputData[[#This Row],[QUANTITY]]</f>
        <v>49.980000000000004</v>
      </c>
      <c r="G677" s="1" t="str">
        <f>VLOOKUP(InputData[[#This Row],[CUSTOMER NAME]],Country[],2,0)</f>
        <v>India</v>
      </c>
      <c r="H677" s="1" t="str">
        <f>VLOOKUP(InputData[[#This Row],[CUSTOMER NAME]],Country[],3,0)</f>
        <v>Western</v>
      </c>
      <c r="I677" s="1" t="str">
        <f>TEXT(InputData[[#This Row],[DATE]],"mmm")</f>
        <v>Oct</v>
      </c>
      <c r="J677" s="1">
        <f>WEEKNUM(InputData[[#This Row],[DATE]])</f>
        <v>43</v>
      </c>
    </row>
    <row r="678" spans="1:10" x14ac:dyDescent="0.3">
      <c r="A678" s="3">
        <v>44487</v>
      </c>
      <c r="B678" s="6" t="s">
        <v>82</v>
      </c>
      <c r="C678" s="4" t="s">
        <v>21</v>
      </c>
      <c r="D678" s="5">
        <v>162.54</v>
      </c>
      <c r="E678" s="1">
        <v>13</v>
      </c>
      <c r="F678" s="1">
        <f>InputData[[#This Row],[UNIT PRICE ($)]]*InputData[[#This Row],[QUANTITY]]</f>
        <v>2113.02</v>
      </c>
      <c r="G678" s="1" t="str">
        <f>VLOOKUP(InputData[[#This Row],[CUSTOMER NAME]],Country[],2,0)</f>
        <v>India</v>
      </c>
      <c r="H678" s="1" t="str">
        <f>VLOOKUP(InputData[[#This Row],[CUSTOMER NAME]],Country[],3,0)</f>
        <v>Western</v>
      </c>
      <c r="I678" s="1" t="str">
        <f>TEXT(InputData[[#This Row],[DATE]],"mmm")</f>
        <v>Oct</v>
      </c>
      <c r="J678" s="1">
        <f>WEEKNUM(InputData[[#This Row],[DATE]])</f>
        <v>43</v>
      </c>
    </row>
    <row r="679" spans="1:10" x14ac:dyDescent="0.3">
      <c r="A679" s="3">
        <v>44491</v>
      </c>
      <c r="B679" s="6" t="s">
        <v>63</v>
      </c>
      <c r="C679" s="4" t="s">
        <v>11</v>
      </c>
      <c r="D679" s="5">
        <v>48.4</v>
      </c>
      <c r="E679" s="1">
        <v>7</v>
      </c>
      <c r="F679" s="1">
        <f>InputData[[#This Row],[UNIT PRICE ($)]]*InputData[[#This Row],[QUANTITY]]</f>
        <v>338.8</v>
      </c>
      <c r="G679" s="1" t="str">
        <f>VLOOKUP(InputData[[#This Row],[CUSTOMER NAME]],Country[],2,0)</f>
        <v>Saudi Arabia</v>
      </c>
      <c r="H679" s="1" t="str">
        <f>VLOOKUP(InputData[[#This Row],[CUSTOMER NAME]],Country[],3,0)</f>
        <v>Export</v>
      </c>
      <c r="I679" s="1" t="str">
        <f>TEXT(InputData[[#This Row],[DATE]],"mmm")</f>
        <v>Oct</v>
      </c>
      <c r="J679" s="1">
        <f>WEEKNUM(InputData[[#This Row],[DATE]])</f>
        <v>43</v>
      </c>
    </row>
    <row r="680" spans="1:10" x14ac:dyDescent="0.3">
      <c r="A680" s="3">
        <v>44491</v>
      </c>
      <c r="B680" s="6" t="s">
        <v>65</v>
      </c>
      <c r="C680" s="4" t="s">
        <v>9</v>
      </c>
      <c r="D680" s="5">
        <v>7.8599999999999994</v>
      </c>
      <c r="E680" s="1">
        <v>1</v>
      </c>
      <c r="F680" s="1">
        <f>InputData[[#This Row],[UNIT PRICE ($)]]*InputData[[#This Row],[QUANTITY]]</f>
        <v>7.8599999999999994</v>
      </c>
      <c r="G680" s="1" t="str">
        <f>VLOOKUP(InputData[[#This Row],[CUSTOMER NAME]],Country[],2,0)</f>
        <v>Pakistan</v>
      </c>
      <c r="H680" s="1" t="str">
        <f>VLOOKUP(InputData[[#This Row],[CUSTOMER NAME]],Country[],3,0)</f>
        <v>Export</v>
      </c>
      <c r="I680" s="1" t="str">
        <f>TEXT(InputData[[#This Row],[DATE]],"mmm")</f>
        <v>Oct</v>
      </c>
      <c r="J680" s="1">
        <f>WEEKNUM(InputData[[#This Row],[DATE]])</f>
        <v>43</v>
      </c>
    </row>
    <row r="681" spans="1:10" x14ac:dyDescent="0.3">
      <c r="A681" s="3">
        <v>44491</v>
      </c>
      <c r="B681" s="6" t="s">
        <v>67</v>
      </c>
      <c r="C681" s="4" t="s">
        <v>24</v>
      </c>
      <c r="D681" s="5">
        <v>156.96</v>
      </c>
      <c r="E681" s="1">
        <v>13</v>
      </c>
      <c r="F681" s="1">
        <f>InputData[[#This Row],[UNIT PRICE ($)]]*InputData[[#This Row],[QUANTITY]]</f>
        <v>2040.48</v>
      </c>
      <c r="G681" s="1" t="str">
        <f>VLOOKUP(InputData[[#This Row],[CUSTOMER NAME]],Country[],2,0)</f>
        <v>United Kingdom</v>
      </c>
      <c r="H681" s="1" t="str">
        <f>VLOOKUP(InputData[[#This Row],[CUSTOMER NAME]],Country[],3,0)</f>
        <v>Export</v>
      </c>
      <c r="I681" s="1" t="str">
        <f>TEXT(InputData[[#This Row],[DATE]],"mmm")</f>
        <v>Oct</v>
      </c>
      <c r="J681" s="1">
        <f>WEEKNUM(InputData[[#This Row],[DATE]])</f>
        <v>43</v>
      </c>
    </row>
    <row r="682" spans="1:10" x14ac:dyDescent="0.3">
      <c r="A682" s="3">
        <v>44491</v>
      </c>
      <c r="B682" s="6" t="s">
        <v>70</v>
      </c>
      <c r="C682" s="4" t="s">
        <v>32</v>
      </c>
      <c r="D682" s="5">
        <v>117.48</v>
      </c>
      <c r="E682" s="1">
        <v>34</v>
      </c>
      <c r="F682" s="1">
        <f>InputData[[#This Row],[UNIT PRICE ($)]]*InputData[[#This Row],[QUANTITY]]</f>
        <v>3994.32</v>
      </c>
      <c r="G682" s="1" t="str">
        <f>VLOOKUP(InputData[[#This Row],[CUSTOMER NAME]],Country[],2,0)</f>
        <v>Mexico</v>
      </c>
      <c r="H682" s="1" t="str">
        <f>VLOOKUP(InputData[[#This Row],[CUSTOMER NAME]],Country[],3,0)</f>
        <v>Export</v>
      </c>
      <c r="I682" s="1" t="str">
        <f>TEXT(InputData[[#This Row],[DATE]],"mmm")</f>
        <v>Oct</v>
      </c>
      <c r="J682" s="1">
        <f>WEEKNUM(InputData[[#This Row],[DATE]])</f>
        <v>43</v>
      </c>
    </row>
    <row r="683" spans="1:10" x14ac:dyDescent="0.3">
      <c r="A683" s="3">
        <v>44491</v>
      </c>
      <c r="B683" s="6" t="s">
        <v>76</v>
      </c>
      <c r="C683" s="4" t="s">
        <v>39</v>
      </c>
      <c r="D683" s="5">
        <v>42.55</v>
      </c>
      <c r="E683" s="1">
        <v>24</v>
      </c>
      <c r="F683" s="1">
        <f>InputData[[#This Row],[UNIT PRICE ($)]]*InputData[[#This Row],[QUANTITY]]</f>
        <v>1021.1999999999999</v>
      </c>
      <c r="G683" s="1" t="str">
        <f>VLOOKUP(InputData[[#This Row],[CUSTOMER NAME]],Country[],2,0)</f>
        <v>Saudi Arabia</v>
      </c>
      <c r="H683" s="1" t="str">
        <f>VLOOKUP(InputData[[#This Row],[CUSTOMER NAME]],Country[],3,0)</f>
        <v>Export</v>
      </c>
      <c r="I683" s="1" t="str">
        <f>TEXT(InputData[[#This Row],[DATE]],"mmm")</f>
        <v>Oct</v>
      </c>
      <c r="J683" s="1">
        <f>WEEKNUM(InputData[[#This Row],[DATE]])</f>
        <v>43</v>
      </c>
    </row>
    <row r="684" spans="1:10" x14ac:dyDescent="0.3">
      <c r="A684" s="3">
        <v>44492</v>
      </c>
      <c r="B684" s="6" t="s">
        <v>81</v>
      </c>
      <c r="C684" s="4" t="s">
        <v>24</v>
      </c>
      <c r="D684" s="5">
        <v>156.96</v>
      </c>
      <c r="E684" s="1">
        <v>14</v>
      </c>
      <c r="F684" s="1">
        <f>InputData[[#This Row],[UNIT PRICE ($)]]*InputData[[#This Row],[QUANTITY]]</f>
        <v>2197.44</v>
      </c>
      <c r="G684" s="1" t="str">
        <f>VLOOKUP(InputData[[#This Row],[CUSTOMER NAME]],Country[],2,0)</f>
        <v>India</v>
      </c>
      <c r="H684" s="1" t="str">
        <f>VLOOKUP(InputData[[#This Row],[CUSTOMER NAME]],Country[],3,0)</f>
        <v>East</v>
      </c>
      <c r="I684" s="1" t="str">
        <f>TEXT(InputData[[#This Row],[DATE]],"mmm")</f>
        <v>Oct</v>
      </c>
      <c r="J684" s="1">
        <f>WEEKNUM(InputData[[#This Row],[DATE]])</f>
        <v>43</v>
      </c>
    </row>
    <row r="685" spans="1:10" x14ac:dyDescent="0.3">
      <c r="A685" s="3">
        <v>44493</v>
      </c>
      <c r="B685" s="6" t="s">
        <v>110</v>
      </c>
      <c r="C685" s="4" t="s">
        <v>36</v>
      </c>
      <c r="D685" s="5">
        <v>96.3</v>
      </c>
      <c r="E685" s="1">
        <v>22</v>
      </c>
      <c r="F685" s="1">
        <f>InputData[[#This Row],[UNIT PRICE ($)]]*InputData[[#This Row],[QUANTITY]]</f>
        <v>2118.6</v>
      </c>
      <c r="G685" s="1" t="str">
        <f>VLOOKUP(InputData[[#This Row],[CUSTOMER NAME]],Country[],2,0)</f>
        <v>India</v>
      </c>
      <c r="H685" s="1" t="str">
        <f>VLOOKUP(InputData[[#This Row],[CUSTOMER NAME]],Country[],3,0)</f>
        <v>Western</v>
      </c>
      <c r="I685" s="1" t="str">
        <f>TEXT(InputData[[#This Row],[DATE]],"mmm")</f>
        <v>Oct</v>
      </c>
      <c r="J685" s="1">
        <f>WEEKNUM(InputData[[#This Row],[DATE]])</f>
        <v>44</v>
      </c>
    </row>
    <row r="686" spans="1:10" x14ac:dyDescent="0.3">
      <c r="A686" s="3">
        <v>44493</v>
      </c>
      <c r="B686" s="6" t="s">
        <v>82</v>
      </c>
      <c r="C686" s="4" t="s">
        <v>11</v>
      </c>
      <c r="D686" s="5">
        <v>48.4</v>
      </c>
      <c r="E686" s="1">
        <v>3</v>
      </c>
      <c r="F686" s="1">
        <f>InputData[[#This Row],[UNIT PRICE ($)]]*InputData[[#This Row],[QUANTITY]]</f>
        <v>145.19999999999999</v>
      </c>
      <c r="G686" s="1" t="str">
        <f>VLOOKUP(InputData[[#This Row],[CUSTOMER NAME]],Country[],2,0)</f>
        <v>India</v>
      </c>
      <c r="H686" s="1" t="str">
        <f>VLOOKUP(InputData[[#This Row],[CUSTOMER NAME]],Country[],3,0)</f>
        <v>Western</v>
      </c>
      <c r="I686" s="1" t="str">
        <f>TEXT(InputData[[#This Row],[DATE]],"mmm")</f>
        <v>Oct</v>
      </c>
      <c r="J686" s="1">
        <f>WEEKNUM(InputData[[#This Row],[DATE]])</f>
        <v>44</v>
      </c>
    </row>
    <row r="687" spans="1:10" x14ac:dyDescent="0.3">
      <c r="A687" s="3">
        <v>44493</v>
      </c>
      <c r="B687" s="6" t="s">
        <v>82</v>
      </c>
      <c r="C687" s="4" t="s">
        <v>25</v>
      </c>
      <c r="D687" s="5">
        <v>8.33</v>
      </c>
      <c r="E687" s="1">
        <v>21</v>
      </c>
      <c r="F687" s="1">
        <f>InputData[[#This Row],[UNIT PRICE ($)]]*InputData[[#This Row],[QUANTITY]]</f>
        <v>174.93</v>
      </c>
      <c r="G687" s="1" t="str">
        <f>VLOOKUP(InputData[[#This Row],[CUSTOMER NAME]],Country[],2,0)</f>
        <v>India</v>
      </c>
      <c r="H687" s="1" t="str">
        <f>VLOOKUP(InputData[[#This Row],[CUSTOMER NAME]],Country[],3,0)</f>
        <v>Western</v>
      </c>
      <c r="I687" s="1" t="str">
        <f>TEXT(InputData[[#This Row],[DATE]],"mmm")</f>
        <v>Oct</v>
      </c>
      <c r="J687" s="1">
        <f>WEEKNUM(InputData[[#This Row],[DATE]])</f>
        <v>44</v>
      </c>
    </row>
    <row r="688" spans="1:10" x14ac:dyDescent="0.3">
      <c r="A688" s="3">
        <v>44493</v>
      </c>
      <c r="B688" s="6" t="s">
        <v>117</v>
      </c>
      <c r="C688" s="4" t="s">
        <v>33</v>
      </c>
      <c r="D688" s="5">
        <v>119.7</v>
      </c>
      <c r="E688" s="1">
        <v>4</v>
      </c>
      <c r="F688" s="1">
        <f>InputData[[#This Row],[UNIT PRICE ($)]]*InputData[[#This Row],[QUANTITY]]</f>
        <v>478.8</v>
      </c>
      <c r="G688" s="1" t="str">
        <f>VLOOKUP(InputData[[#This Row],[CUSTOMER NAME]],Country[],2,0)</f>
        <v>United States of America</v>
      </c>
      <c r="H688" s="1" t="str">
        <f>VLOOKUP(InputData[[#This Row],[CUSTOMER NAME]],Country[],3,0)</f>
        <v>Export</v>
      </c>
      <c r="I688" s="1" t="str">
        <f>TEXT(InputData[[#This Row],[DATE]],"mmm")</f>
        <v>Oct</v>
      </c>
      <c r="J688" s="1">
        <f>WEEKNUM(InputData[[#This Row],[DATE]])</f>
        <v>44</v>
      </c>
    </row>
    <row r="689" spans="1:10" x14ac:dyDescent="0.3">
      <c r="A689" s="3">
        <v>44494</v>
      </c>
      <c r="B689" s="6" t="s">
        <v>74</v>
      </c>
      <c r="C689" s="4" t="s">
        <v>44</v>
      </c>
      <c r="D689" s="5">
        <v>82.08</v>
      </c>
      <c r="E689" s="1">
        <v>9</v>
      </c>
      <c r="F689" s="1">
        <f>InputData[[#This Row],[UNIT PRICE ($)]]*InputData[[#This Row],[QUANTITY]]</f>
        <v>738.72</v>
      </c>
      <c r="G689" s="1" t="str">
        <f>VLOOKUP(InputData[[#This Row],[CUSTOMER NAME]],Country[],2,0)</f>
        <v>Brazil</v>
      </c>
      <c r="H689" s="1" t="str">
        <f>VLOOKUP(InputData[[#This Row],[CUSTOMER NAME]],Country[],3,0)</f>
        <v>Export</v>
      </c>
      <c r="I689" s="1" t="str">
        <f>TEXT(InputData[[#This Row],[DATE]],"mmm")</f>
        <v>Oct</v>
      </c>
      <c r="J689" s="1">
        <f>WEEKNUM(InputData[[#This Row],[DATE]])</f>
        <v>44</v>
      </c>
    </row>
    <row r="690" spans="1:10" x14ac:dyDescent="0.3">
      <c r="A690" s="3">
        <v>44494</v>
      </c>
      <c r="B690" s="6" t="s">
        <v>81</v>
      </c>
      <c r="C690" s="4" t="s">
        <v>1</v>
      </c>
      <c r="D690" s="5">
        <v>103.88</v>
      </c>
      <c r="E690" s="1">
        <v>18</v>
      </c>
      <c r="F690" s="1">
        <f>InputData[[#This Row],[UNIT PRICE ($)]]*InputData[[#This Row],[QUANTITY]]</f>
        <v>1869.84</v>
      </c>
      <c r="G690" s="1" t="str">
        <f>VLOOKUP(InputData[[#This Row],[CUSTOMER NAME]],Country[],2,0)</f>
        <v>India</v>
      </c>
      <c r="H690" s="1" t="str">
        <f>VLOOKUP(InputData[[#This Row],[CUSTOMER NAME]],Country[],3,0)</f>
        <v>East</v>
      </c>
      <c r="I690" s="1" t="str">
        <f>TEXT(InputData[[#This Row],[DATE]],"mmm")</f>
        <v>Oct</v>
      </c>
      <c r="J690" s="1">
        <f>WEEKNUM(InputData[[#This Row],[DATE]])</f>
        <v>44</v>
      </c>
    </row>
    <row r="691" spans="1:10" x14ac:dyDescent="0.3">
      <c r="A691" s="3">
        <v>44495</v>
      </c>
      <c r="B691" s="6" t="s">
        <v>66</v>
      </c>
      <c r="C691" s="4" t="s">
        <v>4</v>
      </c>
      <c r="D691" s="5">
        <v>48.84</v>
      </c>
      <c r="E691" s="1">
        <v>6</v>
      </c>
      <c r="F691" s="1">
        <f>InputData[[#This Row],[UNIT PRICE ($)]]*InputData[[#This Row],[QUANTITY]]</f>
        <v>293.04000000000002</v>
      </c>
      <c r="G691" s="1" t="str">
        <f>VLOOKUP(InputData[[#This Row],[CUSTOMER NAME]],Country[],2,0)</f>
        <v>Indonesia</v>
      </c>
      <c r="H691" s="1" t="str">
        <f>VLOOKUP(InputData[[#This Row],[CUSTOMER NAME]],Country[],3,0)</f>
        <v>Export</v>
      </c>
      <c r="I691" s="1" t="str">
        <f>TEXT(InputData[[#This Row],[DATE]],"mmm")</f>
        <v>Oct</v>
      </c>
      <c r="J691" s="1">
        <f>WEEKNUM(InputData[[#This Row],[DATE]])</f>
        <v>44</v>
      </c>
    </row>
    <row r="692" spans="1:10" x14ac:dyDescent="0.3">
      <c r="A692" s="3">
        <v>44497</v>
      </c>
      <c r="B692" s="6" t="s">
        <v>114</v>
      </c>
      <c r="C692" s="4" t="s">
        <v>8</v>
      </c>
      <c r="D692" s="5">
        <v>94.62</v>
      </c>
      <c r="E692" s="1">
        <v>1</v>
      </c>
      <c r="F692" s="1">
        <f>InputData[[#This Row],[UNIT PRICE ($)]]*InputData[[#This Row],[QUANTITY]]</f>
        <v>94.62</v>
      </c>
      <c r="G692" s="1" t="str">
        <f>VLOOKUP(InputData[[#This Row],[CUSTOMER NAME]],Country[],2,0)</f>
        <v>United States of America</v>
      </c>
      <c r="H692" s="1" t="str">
        <f>VLOOKUP(InputData[[#This Row],[CUSTOMER NAME]],Country[],3,0)</f>
        <v>Export</v>
      </c>
      <c r="I692" s="1" t="str">
        <f>TEXT(InputData[[#This Row],[DATE]],"mmm")</f>
        <v>Oct</v>
      </c>
      <c r="J692" s="1">
        <f>WEEKNUM(InputData[[#This Row],[DATE]])</f>
        <v>44</v>
      </c>
    </row>
    <row r="693" spans="1:10" x14ac:dyDescent="0.3">
      <c r="A693" s="3">
        <v>44497</v>
      </c>
      <c r="B693" s="6" t="s">
        <v>84</v>
      </c>
      <c r="C693" s="4" t="s">
        <v>35</v>
      </c>
      <c r="D693" s="5">
        <v>6.7</v>
      </c>
      <c r="E693" s="1">
        <v>39</v>
      </c>
      <c r="F693" s="1">
        <f>InputData[[#This Row],[UNIT PRICE ($)]]*InputData[[#This Row],[QUANTITY]]</f>
        <v>261.3</v>
      </c>
      <c r="G693" s="1" t="str">
        <f>VLOOKUP(InputData[[#This Row],[CUSTOMER NAME]],Country[],2,0)</f>
        <v>Ethiopia</v>
      </c>
      <c r="H693" s="1" t="str">
        <f>VLOOKUP(InputData[[#This Row],[CUSTOMER NAME]],Country[],3,0)</f>
        <v>Export</v>
      </c>
      <c r="I693" s="1" t="str">
        <f>TEXT(InputData[[#This Row],[DATE]],"mmm")</f>
        <v>Oct</v>
      </c>
      <c r="J693" s="1">
        <f>WEEKNUM(InputData[[#This Row],[DATE]])</f>
        <v>44</v>
      </c>
    </row>
    <row r="694" spans="1:10" x14ac:dyDescent="0.3">
      <c r="A694" s="3">
        <v>44498</v>
      </c>
      <c r="B694" s="6" t="s">
        <v>69</v>
      </c>
      <c r="C694" s="4" t="s">
        <v>2</v>
      </c>
      <c r="D694" s="5">
        <v>142.80000000000001</v>
      </c>
      <c r="E694" s="1">
        <v>23</v>
      </c>
      <c r="F694" s="1">
        <f>InputData[[#This Row],[UNIT PRICE ($)]]*InputData[[#This Row],[QUANTITY]]</f>
        <v>3284.4</v>
      </c>
      <c r="G694" s="1" t="str">
        <f>VLOOKUP(InputData[[#This Row],[CUSTOMER NAME]],Country[],2,0)</f>
        <v>India</v>
      </c>
      <c r="H694" s="1" t="str">
        <f>VLOOKUP(InputData[[#This Row],[CUSTOMER NAME]],Country[],3,0)</f>
        <v>South</v>
      </c>
      <c r="I694" s="1" t="str">
        <f>TEXT(InputData[[#This Row],[DATE]],"mmm")</f>
        <v>Oct</v>
      </c>
      <c r="J694" s="1">
        <f>WEEKNUM(InputData[[#This Row],[DATE]])</f>
        <v>44</v>
      </c>
    </row>
    <row r="695" spans="1:10" x14ac:dyDescent="0.3">
      <c r="A695" s="3">
        <v>44498</v>
      </c>
      <c r="B695" s="6" t="s">
        <v>73</v>
      </c>
      <c r="C695" s="4" t="s">
        <v>38</v>
      </c>
      <c r="D695" s="5">
        <v>79.92</v>
      </c>
      <c r="E695" s="1">
        <v>14</v>
      </c>
      <c r="F695" s="1">
        <f>InputData[[#This Row],[UNIT PRICE ($)]]*InputData[[#This Row],[QUANTITY]]</f>
        <v>1118.8800000000001</v>
      </c>
      <c r="G695" s="1" t="str">
        <f>VLOOKUP(InputData[[#This Row],[CUSTOMER NAME]],Country[],2,0)</f>
        <v>India</v>
      </c>
      <c r="H695" s="1" t="str">
        <f>VLOOKUP(InputData[[#This Row],[CUSTOMER NAME]],Country[],3,0)</f>
        <v>East</v>
      </c>
      <c r="I695" s="1" t="str">
        <f>TEXT(InputData[[#This Row],[DATE]],"mmm")</f>
        <v>Oct</v>
      </c>
      <c r="J695" s="1">
        <f>WEEKNUM(InputData[[#This Row],[DATE]])</f>
        <v>44</v>
      </c>
    </row>
    <row r="696" spans="1:10" x14ac:dyDescent="0.3">
      <c r="A696" s="3">
        <v>44499</v>
      </c>
      <c r="B696" s="6" t="s">
        <v>60</v>
      </c>
      <c r="C696" s="4" t="s">
        <v>30</v>
      </c>
      <c r="D696" s="5">
        <v>201.28</v>
      </c>
      <c r="E696" s="1">
        <v>30</v>
      </c>
      <c r="F696" s="1">
        <f>InputData[[#This Row],[UNIT PRICE ($)]]*InputData[[#This Row],[QUANTITY]]</f>
        <v>6038.4</v>
      </c>
      <c r="G696" s="1" t="str">
        <f>VLOOKUP(InputData[[#This Row],[CUSTOMER NAME]],Country[],2,0)</f>
        <v>Nigeria</v>
      </c>
      <c r="H696" s="1" t="str">
        <f>VLOOKUP(InputData[[#This Row],[CUSTOMER NAME]],Country[],3,0)</f>
        <v>Export</v>
      </c>
      <c r="I696" s="1" t="str">
        <f>TEXT(InputData[[#This Row],[DATE]],"mmm")</f>
        <v>Oct</v>
      </c>
      <c r="J696" s="1">
        <f>WEEKNUM(InputData[[#This Row],[DATE]])</f>
        <v>44</v>
      </c>
    </row>
    <row r="697" spans="1:10" x14ac:dyDescent="0.3">
      <c r="A697" s="3">
        <v>44499</v>
      </c>
      <c r="B697" s="6" t="s">
        <v>74</v>
      </c>
      <c r="C697" s="4" t="s">
        <v>25</v>
      </c>
      <c r="D697" s="5">
        <v>8.33</v>
      </c>
      <c r="E697" s="1">
        <v>37</v>
      </c>
      <c r="F697" s="1">
        <f>InputData[[#This Row],[UNIT PRICE ($)]]*InputData[[#This Row],[QUANTITY]]</f>
        <v>308.20999999999998</v>
      </c>
      <c r="G697" s="1" t="str">
        <f>VLOOKUP(InputData[[#This Row],[CUSTOMER NAME]],Country[],2,0)</f>
        <v>Brazil</v>
      </c>
      <c r="H697" s="1" t="str">
        <f>VLOOKUP(InputData[[#This Row],[CUSTOMER NAME]],Country[],3,0)</f>
        <v>Export</v>
      </c>
      <c r="I697" s="1" t="str">
        <f>TEXT(InputData[[#This Row],[DATE]],"mmm")</f>
        <v>Oct</v>
      </c>
      <c r="J697" s="1">
        <f>WEEKNUM(InputData[[#This Row],[DATE]])</f>
        <v>44</v>
      </c>
    </row>
    <row r="698" spans="1:10" x14ac:dyDescent="0.3">
      <c r="A698" s="3">
        <v>44499</v>
      </c>
      <c r="B698" s="6" t="s">
        <v>75</v>
      </c>
      <c r="C698" s="4" t="s">
        <v>42</v>
      </c>
      <c r="D698" s="5">
        <v>162</v>
      </c>
      <c r="E698" s="1">
        <v>3</v>
      </c>
      <c r="F698" s="1">
        <f>InputData[[#This Row],[UNIT PRICE ($)]]*InputData[[#This Row],[QUANTITY]]</f>
        <v>486</v>
      </c>
      <c r="G698" s="1" t="str">
        <f>VLOOKUP(InputData[[#This Row],[CUSTOMER NAME]],Country[],2,0)</f>
        <v>Russia</v>
      </c>
      <c r="H698" s="1" t="str">
        <f>VLOOKUP(InputData[[#This Row],[CUSTOMER NAME]],Country[],3,0)</f>
        <v>Export</v>
      </c>
      <c r="I698" s="1" t="str">
        <f>TEXT(InputData[[#This Row],[DATE]],"mmm")</f>
        <v>Oct</v>
      </c>
      <c r="J698" s="1">
        <f>WEEKNUM(InputData[[#This Row],[DATE]])</f>
        <v>44</v>
      </c>
    </row>
    <row r="699" spans="1:10" x14ac:dyDescent="0.3">
      <c r="A699" s="3">
        <v>44499</v>
      </c>
      <c r="B699" s="6" t="s">
        <v>85</v>
      </c>
      <c r="C699" s="4" t="s">
        <v>9</v>
      </c>
      <c r="D699" s="5">
        <v>7.8599999999999994</v>
      </c>
      <c r="E699" s="1">
        <v>6</v>
      </c>
      <c r="F699" s="1">
        <f>InputData[[#This Row],[UNIT PRICE ($)]]*InputData[[#This Row],[QUANTITY]]</f>
        <v>47.16</v>
      </c>
      <c r="G699" s="1" t="str">
        <f>VLOOKUP(InputData[[#This Row],[CUSTOMER NAME]],Country[],2,0)</f>
        <v>India</v>
      </c>
      <c r="H699" s="1" t="str">
        <f>VLOOKUP(InputData[[#This Row],[CUSTOMER NAME]],Country[],3,0)</f>
        <v>Northeast</v>
      </c>
      <c r="I699" s="1" t="str">
        <f>TEXT(InputData[[#This Row],[DATE]],"mmm")</f>
        <v>Oct</v>
      </c>
      <c r="J699" s="1">
        <f>WEEKNUM(InputData[[#This Row],[DATE]])</f>
        <v>44</v>
      </c>
    </row>
    <row r="700" spans="1:10" x14ac:dyDescent="0.3">
      <c r="A700" s="3">
        <v>44500</v>
      </c>
      <c r="B700" s="6" t="s">
        <v>60</v>
      </c>
      <c r="C700" s="4" t="s">
        <v>38</v>
      </c>
      <c r="D700" s="5">
        <v>79.92</v>
      </c>
      <c r="E700" s="1">
        <v>8</v>
      </c>
      <c r="F700" s="1">
        <f>InputData[[#This Row],[UNIT PRICE ($)]]*InputData[[#This Row],[QUANTITY]]</f>
        <v>639.36</v>
      </c>
      <c r="G700" s="1" t="str">
        <f>VLOOKUP(InputData[[#This Row],[CUSTOMER NAME]],Country[],2,0)</f>
        <v>Nigeria</v>
      </c>
      <c r="H700" s="1" t="str">
        <f>VLOOKUP(InputData[[#This Row],[CUSTOMER NAME]],Country[],3,0)</f>
        <v>Export</v>
      </c>
      <c r="I700" s="1" t="str">
        <f>TEXT(InputData[[#This Row],[DATE]],"mmm")</f>
        <v>Oct</v>
      </c>
      <c r="J700" s="1">
        <f>WEEKNUM(InputData[[#This Row],[DATE]])</f>
        <v>45</v>
      </c>
    </row>
    <row r="701" spans="1:10" x14ac:dyDescent="0.3">
      <c r="A701" s="3">
        <v>44500</v>
      </c>
      <c r="B701" s="6" t="s">
        <v>66</v>
      </c>
      <c r="C701" s="4" t="s">
        <v>21</v>
      </c>
      <c r="D701" s="5">
        <v>162.54</v>
      </c>
      <c r="E701" s="1">
        <v>6</v>
      </c>
      <c r="F701" s="1">
        <f>InputData[[#This Row],[UNIT PRICE ($)]]*InputData[[#This Row],[QUANTITY]]</f>
        <v>975.24</v>
      </c>
      <c r="G701" s="1" t="str">
        <f>VLOOKUP(InputData[[#This Row],[CUSTOMER NAME]],Country[],2,0)</f>
        <v>Indonesia</v>
      </c>
      <c r="H701" s="1" t="str">
        <f>VLOOKUP(InputData[[#This Row],[CUSTOMER NAME]],Country[],3,0)</f>
        <v>Export</v>
      </c>
      <c r="I701" s="1" t="str">
        <f>TEXT(InputData[[#This Row],[DATE]],"mmm")</f>
        <v>Oct</v>
      </c>
      <c r="J701" s="1">
        <f>WEEKNUM(InputData[[#This Row],[DATE]])</f>
        <v>45</v>
      </c>
    </row>
    <row r="702" spans="1:10" x14ac:dyDescent="0.3">
      <c r="A702" s="3">
        <v>44501</v>
      </c>
      <c r="B702" s="6" t="s">
        <v>64</v>
      </c>
      <c r="C702" s="4" t="s">
        <v>12</v>
      </c>
      <c r="D702" s="5">
        <v>94.17</v>
      </c>
      <c r="E702" s="1">
        <v>15</v>
      </c>
      <c r="F702" s="1">
        <f>InputData[[#This Row],[UNIT PRICE ($)]]*InputData[[#This Row],[QUANTITY]]</f>
        <v>1412.55</v>
      </c>
      <c r="G702" s="1" t="str">
        <f>VLOOKUP(InputData[[#This Row],[CUSTOMER NAME]],Country[],2,0)</f>
        <v>India</v>
      </c>
      <c r="H702" s="1" t="str">
        <f>VLOOKUP(InputData[[#This Row],[CUSTOMER NAME]],Country[],3,0)</f>
        <v>Northeast</v>
      </c>
      <c r="I702" s="1" t="str">
        <f>TEXT(InputData[[#This Row],[DATE]],"mmm")</f>
        <v>Nov</v>
      </c>
      <c r="J702" s="1">
        <f>WEEKNUM(InputData[[#This Row],[DATE]])</f>
        <v>45</v>
      </c>
    </row>
    <row r="703" spans="1:10" x14ac:dyDescent="0.3">
      <c r="A703" s="3">
        <v>44502</v>
      </c>
      <c r="B703" s="6" t="s">
        <v>73</v>
      </c>
      <c r="C703" s="4" t="s">
        <v>15</v>
      </c>
      <c r="D703" s="5">
        <v>15.719999999999999</v>
      </c>
      <c r="E703" s="1">
        <v>15</v>
      </c>
      <c r="F703" s="1">
        <f>InputData[[#This Row],[UNIT PRICE ($)]]*InputData[[#This Row],[QUANTITY]]</f>
        <v>235.79999999999998</v>
      </c>
      <c r="G703" s="1" t="str">
        <f>VLOOKUP(InputData[[#This Row],[CUSTOMER NAME]],Country[],2,0)</f>
        <v>India</v>
      </c>
      <c r="H703" s="1" t="str">
        <f>VLOOKUP(InputData[[#This Row],[CUSTOMER NAME]],Country[],3,0)</f>
        <v>East</v>
      </c>
      <c r="I703" s="1" t="str">
        <f>TEXT(InputData[[#This Row],[DATE]],"mmm")</f>
        <v>Nov</v>
      </c>
      <c r="J703" s="1">
        <f>WEEKNUM(InputData[[#This Row],[DATE]])</f>
        <v>45</v>
      </c>
    </row>
    <row r="704" spans="1:10" x14ac:dyDescent="0.3">
      <c r="A704" s="3">
        <v>44502</v>
      </c>
      <c r="B704" s="6" t="s">
        <v>81</v>
      </c>
      <c r="C704" s="4" t="s">
        <v>35</v>
      </c>
      <c r="D704" s="5">
        <v>6.7</v>
      </c>
      <c r="E704" s="1">
        <v>5</v>
      </c>
      <c r="F704" s="1">
        <f>InputData[[#This Row],[UNIT PRICE ($)]]*InputData[[#This Row],[QUANTITY]]</f>
        <v>33.5</v>
      </c>
      <c r="G704" s="1" t="str">
        <f>VLOOKUP(InputData[[#This Row],[CUSTOMER NAME]],Country[],2,0)</f>
        <v>India</v>
      </c>
      <c r="H704" s="1" t="str">
        <f>VLOOKUP(InputData[[#This Row],[CUSTOMER NAME]],Country[],3,0)</f>
        <v>East</v>
      </c>
      <c r="I704" s="1" t="str">
        <f>TEXT(InputData[[#This Row],[DATE]],"mmm")</f>
        <v>Nov</v>
      </c>
      <c r="J704" s="1">
        <f>WEEKNUM(InputData[[#This Row],[DATE]])</f>
        <v>45</v>
      </c>
    </row>
    <row r="705" spans="1:10" x14ac:dyDescent="0.3">
      <c r="A705" s="3">
        <v>44502</v>
      </c>
      <c r="B705" s="6" t="s">
        <v>82</v>
      </c>
      <c r="C705" s="4" t="s">
        <v>30</v>
      </c>
      <c r="D705" s="5">
        <v>201.28</v>
      </c>
      <c r="E705" s="1">
        <v>15</v>
      </c>
      <c r="F705" s="1">
        <f>InputData[[#This Row],[UNIT PRICE ($)]]*InputData[[#This Row],[QUANTITY]]</f>
        <v>3019.2</v>
      </c>
      <c r="G705" s="1" t="str">
        <f>VLOOKUP(InputData[[#This Row],[CUSTOMER NAME]],Country[],2,0)</f>
        <v>India</v>
      </c>
      <c r="H705" s="1" t="str">
        <f>VLOOKUP(InputData[[#This Row],[CUSTOMER NAME]],Country[],3,0)</f>
        <v>Western</v>
      </c>
      <c r="I705" s="1" t="str">
        <f>TEXT(InputData[[#This Row],[DATE]],"mmm")</f>
        <v>Nov</v>
      </c>
      <c r="J705" s="1">
        <f>WEEKNUM(InputData[[#This Row],[DATE]])</f>
        <v>45</v>
      </c>
    </row>
    <row r="706" spans="1:10" x14ac:dyDescent="0.3">
      <c r="A706" s="3">
        <v>44503</v>
      </c>
      <c r="B706" s="6" t="s">
        <v>65</v>
      </c>
      <c r="C706" s="4" t="s">
        <v>20</v>
      </c>
      <c r="D706" s="5">
        <v>76.25</v>
      </c>
      <c r="E706" s="1">
        <v>11</v>
      </c>
      <c r="F706" s="1">
        <f>InputData[[#This Row],[UNIT PRICE ($)]]*InputData[[#This Row],[QUANTITY]]</f>
        <v>838.75</v>
      </c>
      <c r="G706" s="1" t="str">
        <f>VLOOKUP(InputData[[#This Row],[CUSTOMER NAME]],Country[],2,0)</f>
        <v>Pakistan</v>
      </c>
      <c r="H706" s="1" t="str">
        <f>VLOOKUP(InputData[[#This Row],[CUSTOMER NAME]],Country[],3,0)</f>
        <v>Export</v>
      </c>
      <c r="I706" s="1" t="str">
        <f>TEXT(InputData[[#This Row],[DATE]],"mmm")</f>
        <v>Nov</v>
      </c>
      <c r="J706" s="1">
        <f>WEEKNUM(InputData[[#This Row],[DATE]])</f>
        <v>45</v>
      </c>
    </row>
    <row r="707" spans="1:10" x14ac:dyDescent="0.3">
      <c r="A707" s="3">
        <v>44503</v>
      </c>
      <c r="B707" s="6" t="s">
        <v>79</v>
      </c>
      <c r="C707" s="4" t="s">
        <v>13</v>
      </c>
      <c r="D707" s="5">
        <v>122.08</v>
      </c>
      <c r="E707" s="1">
        <v>12</v>
      </c>
      <c r="F707" s="1">
        <f>InputData[[#This Row],[UNIT PRICE ($)]]*InputData[[#This Row],[QUANTITY]]</f>
        <v>1464.96</v>
      </c>
      <c r="G707" s="1" t="str">
        <f>VLOOKUP(InputData[[#This Row],[CUSTOMER NAME]],Country[],2,0)</f>
        <v>United Kingdom</v>
      </c>
      <c r="H707" s="1" t="str">
        <f>VLOOKUP(InputData[[#This Row],[CUSTOMER NAME]],Country[],3,0)</f>
        <v>Export</v>
      </c>
      <c r="I707" s="1" t="str">
        <f>TEXT(InputData[[#This Row],[DATE]],"mmm")</f>
        <v>Nov</v>
      </c>
      <c r="J707" s="1">
        <f>WEEKNUM(InputData[[#This Row],[DATE]])</f>
        <v>45</v>
      </c>
    </row>
    <row r="708" spans="1:10" x14ac:dyDescent="0.3">
      <c r="A708" s="3">
        <v>44504</v>
      </c>
      <c r="B708" s="6" t="s">
        <v>69</v>
      </c>
      <c r="C708" s="4" t="s">
        <v>8</v>
      </c>
      <c r="D708" s="5">
        <v>94.62</v>
      </c>
      <c r="E708" s="1">
        <v>10</v>
      </c>
      <c r="F708" s="1">
        <f>InputData[[#This Row],[UNIT PRICE ($)]]*InputData[[#This Row],[QUANTITY]]</f>
        <v>946.2</v>
      </c>
      <c r="G708" s="1" t="str">
        <f>VLOOKUP(InputData[[#This Row],[CUSTOMER NAME]],Country[],2,0)</f>
        <v>India</v>
      </c>
      <c r="H708" s="1" t="str">
        <f>VLOOKUP(InputData[[#This Row],[CUSTOMER NAME]],Country[],3,0)</f>
        <v>South</v>
      </c>
      <c r="I708" s="1" t="str">
        <f>TEXT(InputData[[#This Row],[DATE]],"mmm")</f>
        <v>Nov</v>
      </c>
      <c r="J708" s="1">
        <f>WEEKNUM(InputData[[#This Row],[DATE]])</f>
        <v>45</v>
      </c>
    </row>
    <row r="709" spans="1:10" x14ac:dyDescent="0.3">
      <c r="A709" s="3">
        <v>44505</v>
      </c>
      <c r="B709" s="6" t="s">
        <v>73</v>
      </c>
      <c r="C709" s="4" t="s">
        <v>19</v>
      </c>
      <c r="D709" s="5">
        <v>210</v>
      </c>
      <c r="E709" s="1">
        <v>15</v>
      </c>
      <c r="F709" s="1">
        <f>InputData[[#This Row],[UNIT PRICE ($)]]*InputData[[#This Row],[QUANTITY]]</f>
        <v>3150</v>
      </c>
      <c r="G709" s="1" t="str">
        <f>VLOOKUP(InputData[[#This Row],[CUSTOMER NAME]],Country[],2,0)</f>
        <v>India</v>
      </c>
      <c r="H709" s="1" t="str">
        <f>VLOOKUP(InputData[[#This Row],[CUSTOMER NAME]],Country[],3,0)</f>
        <v>East</v>
      </c>
      <c r="I709" s="1" t="str">
        <f>TEXT(InputData[[#This Row],[DATE]],"mmm")</f>
        <v>Nov</v>
      </c>
      <c r="J709" s="1">
        <f>WEEKNUM(InputData[[#This Row],[DATE]])</f>
        <v>45</v>
      </c>
    </row>
    <row r="710" spans="1:10" x14ac:dyDescent="0.3">
      <c r="A710" s="3">
        <v>44506</v>
      </c>
      <c r="B710" s="6" t="s">
        <v>60</v>
      </c>
      <c r="C710" s="4" t="s">
        <v>43</v>
      </c>
      <c r="D710" s="5">
        <v>83.08</v>
      </c>
      <c r="E710" s="1">
        <v>13</v>
      </c>
      <c r="F710" s="1">
        <f>InputData[[#This Row],[UNIT PRICE ($)]]*InputData[[#This Row],[QUANTITY]]</f>
        <v>1080.04</v>
      </c>
      <c r="G710" s="1" t="str">
        <f>VLOOKUP(InputData[[#This Row],[CUSTOMER NAME]],Country[],2,0)</f>
        <v>Nigeria</v>
      </c>
      <c r="H710" s="1" t="str">
        <f>VLOOKUP(InputData[[#This Row],[CUSTOMER NAME]],Country[],3,0)</f>
        <v>Export</v>
      </c>
      <c r="I710" s="1" t="str">
        <f>TEXT(InputData[[#This Row],[DATE]],"mmm")</f>
        <v>Nov</v>
      </c>
      <c r="J710" s="1">
        <f>WEEKNUM(InputData[[#This Row],[DATE]])</f>
        <v>45</v>
      </c>
    </row>
    <row r="711" spans="1:10" x14ac:dyDescent="0.3">
      <c r="A711" s="3">
        <v>44506</v>
      </c>
      <c r="B711" s="6" t="s">
        <v>64</v>
      </c>
      <c r="C711" s="4" t="s">
        <v>42</v>
      </c>
      <c r="D711" s="5">
        <v>162</v>
      </c>
      <c r="E711" s="1">
        <v>13</v>
      </c>
      <c r="F711" s="1">
        <f>InputData[[#This Row],[UNIT PRICE ($)]]*InputData[[#This Row],[QUANTITY]]</f>
        <v>2106</v>
      </c>
      <c r="G711" s="1" t="str">
        <f>VLOOKUP(InputData[[#This Row],[CUSTOMER NAME]],Country[],2,0)</f>
        <v>India</v>
      </c>
      <c r="H711" s="1" t="str">
        <f>VLOOKUP(InputData[[#This Row],[CUSTOMER NAME]],Country[],3,0)</f>
        <v>Northeast</v>
      </c>
      <c r="I711" s="1" t="str">
        <f>TEXT(InputData[[#This Row],[DATE]],"mmm")</f>
        <v>Nov</v>
      </c>
      <c r="J711" s="1">
        <f>WEEKNUM(InputData[[#This Row],[DATE]])</f>
        <v>45</v>
      </c>
    </row>
    <row r="712" spans="1:10" x14ac:dyDescent="0.3">
      <c r="A712" s="3">
        <v>44506</v>
      </c>
      <c r="B712" s="6" t="s">
        <v>77</v>
      </c>
      <c r="C712" s="4" t="s">
        <v>36</v>
      </c>
      <c r="D712" s="5">
        <v>96.3</v>
      </c>
      <c r="E712" s="1">
        <v>10</v>
      </c>
      <c r="F712" s="1">
        <f>InputData[[#This Row],[UNIT PRICE ($)]]*InputData[[#This Row],[QUANTITY]]</f>
        <v>963</v>
      </c>
      <c r="G712" s="1" t="str">
        <f>VLOOKUP(InputData[[#This Row],[CUSTOMER NAME]],Country[],2,0)</f>
        <v>India</v>
      </c>
      <c r="H712" s="1" t="str">
        <f>VLOOKUP(InputData[[#This Row],[CUSTOMER NAME]],Country[],3,0)</f>
        <v>Western</v>
      </c>
      <c r="I712" s="1" t="str">
        <f>TEXT(InputData[[#This Row],[DATE]],"mmm")</f>
        <v>Nov</v>
      </c>
      <c r="J712" s="1">
        <f>WEEKNUM(InputData[[#This Row],[DATE]])</f>
        <v>45</v>
      </c>
    </row>
    <row r="713" spans="1:10" x14ac:dyDescent="0.3">
      <c r="A713" s="3">
        <v>44506</v>
      </c>
      <c r="B713" s="6" t="s">
        <v>80</v>
      </c>
      <c r="C713" s="4" t="s">
        <v>15</v>
      </c>
      <c r="D713" s="5">
        <v>15.719999999999999</v>
      </c>
      <c r="E713" s="1">
        <v>13</v>
      </c>
      <c r="F713" s="1">
        <f>InputData[[#This Row],[UNIT PRICE ($)]]*InputData[[#This Row],[QUANTITY]]</f>
        <v>204.35999999999999</v>
      </c>
      <c r="G713" s="1" t="str">
        <f>VLOOKUP(InputData[[#This Row],[CUSTOMER NAME]],Country[],2,0)</f>
        <v>South Africa</v>
      </c>
      <c r="H713" s="1" t="str">
        <f>VLOOKUP(InputData[[#This Row],[CUSTOMER NAME]],Country[],3,0)</f>
        <v>Export</v>
      </c>
      <c r="I713" s="1" t="str">
        <f>TEXT(InputData[[#This Row],[DATE]],"mmm")</f>
        <v>Nov</v>
      </c>
      <c r="J713" s="1">
        <f>WEEKNUM(InputData[[#This Row],[DATE]])</f>
        <v>45</v>
      </c>
    </row>
    <row r="714" spans="1:10" x14ac:dyDescent="0.3">
      <c r="A714" s="3">
        <v>44507</v>
      </c>
      <c r="B714" s="6" t="s">
        <v>73</v>
      </c>
      <c r="C714" s="4" t="s">
        <v>30</v>
      </c>
      <c r="D714" s="5">
        <v>201.28</v>
      </c>
      <c r="E714" s="1">
        <v>11</v>
      </c>
      <c r="F714" s="1">
        <f>InputData[[#This Row],[UNIT PRICE ($)]]*InputData[[#This Row],[QUANTITY]]</f>
        <v>2214.08</v>
      </c>
      <c r="G714" s="1" t="str">
        <f>VLOOKUP(InputData[[#This Row],[CUSTOMER NAME]],Country[],2,0)</f>
        <v>India</v>
      </c>
      <c r="H714" s="1" t="str">
        <f>VLOOKUP(InputData[[#This Row],[CUSTOMER NAME]],Country[],3,0)</f>
        <v>East</v>
      </c>
      <c r="I714" s="1" t="str">
        <f>TEXT(InputData[[#This Row],[DATE]],"mmm")</f>
        <v>Nov</v>
      </c>
      <c r="J714" s="1">
        <f>WEEKNUM(InputData[[#This Row],[DATE]])</f>
        <v>46</v>
      </c>
    </row>
    <row r="715" spans="1:10" x14ac:dyDescent="0.3">
      <c r="A715" s="3">
        <v>44507</v>
      </c>
      <c r="B715" s="6" t="s">
        <v>114</v>
      </c>
      <c r="C715" s="4" t="s">
        <v>5</v>
      </c>
      <c r="D715" s="5">
        <v>155.61000000000001</v>
      </c>
      <c r="E715" s="1">
        <v>3</v>
      </c>
      <c r="F715" s="1">
        <f>InputData[[#This Row],[UNIT PRICE ($)]]*InputData[[#This Row],[QUANTITY]]</f>
        <v>466.83000000000004</v>
      </c>
      <c r="G715" s="1" t="str">
        <f>VLOOKUP(InputData[[#This Row],[CUSTOMER NAME]],Country[],2,0)</f>
        <v>United States of America</v>
      </c>
      <c r="H715" s="1" t="str">
        <f>VLOOKUP(InputData[[#This Row],[CUSTOMER NAME]],Country[],3,0)</f>
        <v>Export</v>
      </c>
      <c r="I715" s="1" t="str">
        <f>TEXT(InputData[[#This Row],[DATE]],"mmm")</f>
        <v>Nov</v>
      </c>
      <c r="J715" s="1">
        <f>WEEKNUM(InputData[[#This Row],[DATE]])</f>
        <v>46</v>
      </c>
    </row>
    <row r="716" spans="1:10" x14ac:dyDescent="0.3">
      <c r="A716" s="3">
        <v>44507</v>
      </c>
      <c r="B716" s="6" t="s">
        <v>88</v>
      </c>
      <c r="C716" s="4" t="s">
        <v>40</v>
      </c>
      <c r="D716" s="5">
        <v>115.2</v>
      </c>
      <c r="E716" s="1">
        <v>13</v>
      </c>
      <c r="F716" s="1">
        <f>InputData[[#This Row],[UNIT PRICE ($)]]*InputData[[#This Row],[QUANTITY]]</f>
        <v>1497.6000000000001</v>
      </c>
      <c r="G716" s="1" t="str">
        <f>VLOOKUP(InputData[[#This Row],[CUSTOMER NAME]],Country[],2,0)</f>
        <v>India</v>
      </c>
      <c r="H716" s="1" t="str">
        <f>VLOOKUP(InputData[[#This Row],[CUSTOMER NAME]],Country[],3,0)</f>
        <v>South</v>
      </c>
      <c r="I716" s="1" t="str">
        <f>TEXT(InputData[[#This Row],[DATE]],"mmm")</f>
        <v>Nov</v>
      </c>
      <c r="J716" s="1">
        <f>WEEKNUM(InputData[[#This Row],[DATE]])</f>
        <v>46</v>
      </c>
    </row>
    <row r="717" spans="1:10" x14ac:dyDescent="0.3">
      <c r="A717" s="3">
        <v>44508</v>
      </c>
      <c r="B717" s="6" t="s">
        <v>110</v>
      </c>
      <c r="C717" s="4" t="s">
        <v>7</v>
      </c>
      <c r="D717" s="5">
        <v>47.730000000000004</v>
      </c>
      <c r="E717" s="1">
        <v>15</v>
      </c>
      <c r="F717" s="1">
        <f>InputData[[#This Row],[UNIT PRICE ($)]]*InputData[[#This Row],[QUANTITY]]</f>
        <v>715.95</v>
      </c>
      <c r="G717" s="1" t="str">
        <f>VLOOKUP(InputData[[#This Row],[CUSTOMER NAME]],Country[],2,0)</f>
        <v>India</v>
      </c>
      <c r="H717" s="1" t="str">
        <f>VLOOKUP(InputData[[#This Row],[CUSTOMER NAME]],Country[],3,0)</f>
        <v>Western</v>
      </c>
      <c r="I717" s="1" t="str">
        <f>TEXT(InputData[[#This Row],[DATE]],"mmm")</f>
        <v>Nov</v>
      </c>
      <c r="J717" s="1">
        <f>WEEKNUM(InputData[[#This Row],[DATE]])</f>
        <v>46</v>
      </c>
    </row>
    <row r="718" spans="1:10" x14ac:dyDescent="0.3">
      <c r="A718" s="3">
        <v>44508</v>
      </c>
      <c r="B718" s="6" t="s">
        <v>72</v>
      </c>
      <c r="C718" s="4" t="s">
        <v>36</v>
      </c>
      <c r="D718" s="5">
        <v>96.3</v>
      </c>
      <c r="E718" s="1">
        <v>11</v>
      </c>
      <c r="F718" s="1">
        <f>InputData[[#This Row],[UNIT PRICE ($)]]*InputData[[#This Row],[QUANTITY]]</f>
        <v>1059.3</v>
      </c>
      <c r="G718" s="1" t="str">
        <f>VLOOKUP(InputData[[#This Row],[CUSTOMER NAME]],Country[],2,0)</f>
        <v>Brazil</v>
      </c>
      <c r="H718" s="1" t="str">
        <f>VLOOKUP(InputData[[#This Row],[CUSTOMER NAME]],Country[],3,0)</f>
        <v>Export</v>
      </c>
      <c r="I718" s="1" t="str">
        <f>TEXT(InputData[[#This Row],[DATE]],"mmm")</f>
        <v>Nov</v>
      </c>
      <c r="J718" s="1">
        <f>WEEKNUM(InputData[[#This Row],[DATE]])</f>
        <v>46</v>
      </c>
    </row>
    <row r="719" spans="1:10" x14ac:dyDescent="0.3">
      <c r="A719" s="3">
        <v>44508</v>
      </c>
      <c r="B719" s="6" t="s">
        <v>79</v>
      </c>
      <c r="C719" s="4" t="s">
        <v>19</v>
      </c>
      <c r="D719" s="5">
        <v>210</v>
      </c>
      <c r="E719" s="1">
        <v>10</v>
      </c>
      <c r="F719" s="1">
        <f>InputData[[#This Row],[UNIT PRICE ($)]]*InputData[[#This Row],[QUANTITY]]</f>
        <v>2100</v>
      </c>
      <c r="G719" s="1" t="str">
        <f>VLOOKUP(InputData[[#This Row],[CUSTOMER NAME]],Country[],2,0)</f>
        <v>United Kingdom</v>
      </c>
      <c r="H719" s="1" t="str">
        <f>VLOOKUP(InputData[[#This Row],[CUSTOMER NAME]],Country[],3,0)</f>
        <v>Export</v>
      </c>
      <c r="I719" s="1" t="str">
        <f>TEXT(InputData[[#This Row],[DATE]],"mmm")</f>
        <v>Nov</v>
      </c>
      <c r="J719" s="1">
        <f>WEEKNUM(InputData[[#This Row],[DATE]])</f>
        <v>46</v>
      </c>
    </row>
    <row r="720" spans="1:10" x14ac:dyDescent="0.3">
      <c r="A720" s="3">
        <v>44508</v>
      </c>
      <c r="B720" s="6" t="s">
        <v>84</v>
      </c>
      <c r="C720" s="4" t="s">
        <v>18</v>
      </c>
      <c r="D720" s="5">
        <v>49.21</v>
      </c>
      <c r="E720" s="1">
        <v>26</v>
      </c>
      <c r="F720" s="1">
        <f>InputData[[#This Row],[UNIT PRICE ($)]]*InputData[[#This Row],[QUANTITY]]</f>
        <v>1279.46</v>
      </c>
      <c r="G720" s="1" t="str">
        <f>VLOOKUP(InputData[[#This Row],[CUSTOMER NAME]],Country[],2,0)</f>
        <v>Ethiopia</v>
      </c>
      <c r="H720" s="1" t="str">
        <f>VLOOKUP(InputData[[#This Row],[CUSTOMER NAME]],Country[],3,0)</f>
        <v>Export</v>
      </c>
      <c r="I720" s="1" t="str">
        <f>TEXT(InputData[[#This Row],[DATE]],"mmm")</f>
        <v>Nov</v>
      </c>
      <c r="J720" s="1">
        <f>WEEKNUM(InputData[[#This Row],[DATE]])</f>
        <v>46</v>
      </c>
    </row>
    <row r="721" spans="1:10" x14ac:dyDescent="0.3">
      <c r="A721" s="3">
        <v>44508</v>
      </c>
      <c r="B721" s="6" t="s">
        <v>85</v>
      </c>
      <c r="C721" s="4" t="s">
        <v>12</v>
      </c>
      <c r="D721" s="5">
        <v>94.17</v>
      </c>
      <c r="E721" s="1">
        <v>10</v>
      </c>
      <c r="F721" s="1">
        <f>InputData[[#This Row],[UNIT PRICE ($)]]*InputData[[#This Row],[QUANTITY]]</f>
        <v>941.7</v>
      </c>
      <c r="G721" s="1" t="str">
        <f>VLOOKUP(InputData[[#This Row],[CUSTOMER NAME]],Country[],2,0)</f>
        <v>India</v>
      </c>
      <c r="H721" s="1" t="str">
        <f>VLOOKUP(InputData[[#This Row],[CUSTOMER NAME]],Country[],3,0)</f>
        <v>Northeast</v>
      </c>
      <c r="I721" s="1" t="str">
        <f>TEXT(InputData[[#This Row],[DATE]],"mmm")</f>
        <v>Nov</v>
      </c>
      <c r="J721" s="1">
        <f>WEEKNUM(InputData[[#This Row],[DATE]])</f>
        <v>46</v>
      </c>
    </row>
    <row r="722" spans="1:10" x14ac:dyDescent="0.3">
      <c r="A722" s="3">
        <v>44509</v>
      </c>
      <c r="B722" s="6" t="s">
        <v>80</v>
      </c>
      <c r="C722" s="4" t="s">
        <v>11</v>
      </c>
      <c r="D722" s="5">
        <v>48.4</v>
      </c>
      <c r="E722" s="1">
        <v>6</v>
      </c>
      <c r="F722" s="1">
        <f>InputData[[#This Row],[UNIT PRICE ($)]]*InputData[[#This Row],[QUANTITY]]</f>
        <v>290.39999999999998</v>
      </c>
      <c r="G722" s="1" t="str">
        <f>VLOOKUP(InputData[[#This Row],[CUSTOMER NAME]],Country[],2,0)</f>
        <v>South Africa</v>
      </c>
      <c r="H722" s="1" t="str">
        <f>VLOOKUP(InputData[[#This Row],[CUSTOMER NAME]],Country[],3,0)</f>
        <v>Export</v>
      </c>
      <c r="I722" s="1" t="str">
        <f>TEXT(InputData[[#This Row],[DATE]],"mmm")</f>
        <v>Nov</v>
      </c>
      <c r="J722" s="1">
        <f>WEEKNUM(InputData[[#This Row],[DATE]])</f>
        <v>46</v>
      </c>
    </row>
    <row r="723" spans="1:10" x14ac:dyDescent="0.3">
      <c r="A723" s="3">
        <v>44509</v>
      </c>
      <c r="B723" s="6" t="s">
        <v>80</v>
      </c>
      <c r="C723" s="4" t="s">
        <v>27</v>
      </c>
      <c r="D723" s="5">
        <v>57.120000000000005</v>
      </c>
      <c r="E723" s="1">
        <v>8</v>
      </c>
      <c r="F723" s="1">
        <f>InputData[[#This Row],[UNIT PRICE ($)]]*InputData[[#This Row],[QUANTITY]]</f>
        <v>456.96000000000004</v>
      </c>
      <c r="G723" s="1" t="str">
        <f>VLOOKUP(InputData[[#This Row],[CUSTOMER NAME]],Country[],2,0)</f>
        <v>South Africa</v>
      </c>
      <c r="H723" s="1" t="str">
        <f>VLOOKUP(InputData[[#This Row],[CUSTOMER NAME]],Country[],3,0)</f>
        <v>Export</v>
      </c>
      <c r="I723" s="1" t="str">
        <f>TEXT(InputData[[#This Row],[DATE]],"mmm")</f>
        <v>Nov</v>
      </c>
      <c r="J723" s="1">
        <f>WEEKNUM(InputData[[#This Row],[DATE]])</f>
        <v>46</v>
      </c>
    </row>
    <row r="724" spans="1:10" x14ac:dyDescent="0.3">
      <c r="A724" s="3">
        <v>44510</v>
      </c>
      <c r="B724" s="6" t="s">
        <v>63</v>
      </c>
      <c r="C724" s="4" t="s">
        <v>18</v>
      </c>
      <c r="D724" s="5">
        <v>49.21</v>
      </c>
      <c r="E724" s="1">
        <v>7</v>
      </c>
      <c r="F724" s="1">
        <f>InputData[[#This Row],[UNIT PRICE ($)]]*InputData[[#This Row],[QUANTITY]]</f>
        <v>344.47</v>
      </c>
      <c r="G724" s="1" t="str">
        <f>VLOOKUP(InputData[[#This Row],[CUSTOMER NAME]],Country[],2,0)</f>
        <v>Saudi Arabia</v>
      </c>
      <c r="H724" s="1" t="str">
        <f>VLOOKUP(InputData[[#This Row],[CUSTOMER NAME]],Country[],3,0)</f>
        <v>Export</v>
      </c>
      <c r="I724" s="1" t="str">
        <f>TEXT(InputData[[#This Row],[DATE]],"mmm")</f>
        <v>Nov</v>
      </c>
      <c r="J724" s="1">
        <f>WEEKNUM(InputData[[#This Row],[DATE]])</f>
        <v>46</v>
      </c>
    </row>
    <row r="725" spans="1:10" x14ac:dyDescent="0.3">
      <c r="A725" s="3">
        <v>44510</v>
      </c>
      <c r="B725" s="6" t="s">
        <v>67</v>
      </c>
      <c r="C725" s="4" t="s">
        <v>42</v>
      </c>
      <c r="D725" s="5">
        <v>162</v>
      </c>
      <c r="E725" s="1">
        <v>6</v>
      </c>
      <c r="F725" s="1">
        <f>InputData[[#This Row],[UNIT PRICE ($)]]*InputData[[#This Row],[QUANTITY]]</f>
        <v>972</v>
      </c>
      <c r="G725" s="1" t="str">
        <f>VLOOKUP(InputData[[#This Row],[CUSTOMER NAME]],Country[],2,0)</f>
        <v>United Kingdom</v>
      </c>
      <c r="H725" s="1" t="str">
        <f>VLOOKUP(InputData[[#This Row],[CUSTOMER NAME]],Country[],3,0)</f>
        <v>Export</v>
      </c>
      <c r="I725" s="1" t="str">
        <f>TEXT(InputData[[#This Row],[DATE]],"mmm")</f>
        <v>Nov</v>
      </c>
      <c r="J725" s="1">
        <f>WEEKNUM(InputData[[#This Row],[DATE]])</f>
        <v>46</v>
      </c>
    </row>
    <row r="726" spans="1:10" x14ac:dyDescent="0.3">
      <c r="A726" s="3">
        <v>44511</v>
      </c>
      <c r="B726" s="6" t="s">
        <v>112</v>
      </c>
      <c r="C726" s="4" t="s">
        <v>40</v>
      </c>
      <c r="D726" s="5">
        <v>115.2</v>
      </c>
      <c r="E726" s="1">
        <v>12</v>
      </c>
      <c r="F726" s="1">
        <f>InputData[[#This Row],[UNIT PRICE ($)]]*InputData[[#This Row],[QUANTITY]]</f>
        <v>1382.4</v>
      </c>
      <c r="G726" s="1" t="str">
        <f>VLOOKUP(InputData[[#This Row],[CUSTOMER NAME]],Country[],2,0)</f>
        <v>India</v>
      </c>
      <c r="H726" s="1" t="str">
        <f>VLOOKUP(InputData[[#This Row],[CUSTOMER NAME]],Country[],3,0)</f>
        <v>North</v>
      </c>
      <c r="I726" s="1" t="str">
        <f>TEXT(InputData[[#This Row],[DATE]],"mmm")</f>
        <v>Nov</v>
      </c>
      <c r="J726" s="1">
        <f>WEEKNUM(InputData[[#This Row],[DATE]])</f>
        <v>46</v>
      </c>
    </row>
    <row r="727" spans="1:10" x14ac:dyDescent="0.3">
      <c r="A727" s="3">
        <v>44511</v>
      </c>
      <c r="B727" s="6" t="s">
        <v>84</v>
      </c>
      <c r="C727" s="4" t="s">
        <v>38</v>
      </c>
      <c r="D727" s="5">
        <v>79.92</v>
      </c>
      <c r="E727" s="1">
        <v>16</v>
      </c>
      <c r="F727" s="1">
        <f>InputData[[#This Row],[UNIT PRICE ($)]]*InputData[[#This Row],[QUANTITY]]</f>
        <v>1278.72</v>
      </c>
      <c r="G727" s="1" t="str">
        <f>VLOOKUP(InputData[[#This Row],[CUSTOMER NAME]],Country[],2,0)</f>
        <v>Ethiopia</v>
      </c>
      <c r="H727" s="1" t="str">
        <f>VLOOKUP(InputData[[#This Row],[CUSTOMER NAME]],Country[],3,0)</f>
        <v>Export</v>
      </c>
      <c r="I727" s="1" t="str">
        <f>TEXT(InputData[[#This Row],[DATE]],"mmm")</f>
        <v>Nov</v>
      </c>
      <c r="J727" s="1">
        <f>WEEKNUM(InputData[[#This Row],[DATE]])</f>
        <v>46</v>
      </c>
    </row>
    <row r="728" spans="1:10" x14ac:dyDescent="0.3">
      <c r="A728" s="3">
        <v>44512</v>
      </c>
      <c r="B728" s="6" t="s">
        <v>61</v>
      </c>
      <c r="C728" s="4" t="s">
        <v>35</v>
      </c>
      <c r="D728" s="5">
        <v>6.7</v>
      </c>
      <c r="E728" s="1">
        <v>6</v>
      </c>
      <c r="F728" s="1">
        <f>InputData[[#This Row],[UNIT PRICE ($)]]*InputData[[#This Row],[QUANTITY]]</f>
        <v>40.200000000000003</v>
      </c>
      <c r="G728" s="1" t="str">
        <f>VLOOKUP(InputData[[#This Row],[CUSTOMER NAME]],Country[],2,0)</f>
        <v>Bangladesh</v>
      </c>
      <c r="H728" s="1" t="str">
        <f>VLOOKUP(InputData[[#This Row],[CUSTOMER NAME]],Country[],3,0)</f>
        <v>Export</v>
      </c>
      <c r="I728" s="1" t="str">
        <f>TEXT(InputData[[#This Row],[DATE]],"mmm")</f>
        <v>Nov</v>
      </c>
      <c r="J728" s="1">
        <f>WEEKNUM(InputData[[#This Row],[DATE]])</f>
        <v>46</v>
      </c>
    </row>
    <row r="729" spans="1:10" x14ac:dyDescent="0.3">
      <c r="A729" s="3">
        <v>44512</v>
      </c>
      <c r="B729" s="6" t="s">
        <v>85</v>
      </c>
      <c r="C729" s="4" t="s">
        <v>10</v>
      </c>
      <c r="D729" s="5">
        <v>164.28</v>
      </c>
      <c r="E729" s="1">
        <v>3</v>
      </c>
      <c r="F729" s="1">
        <f>InputData[[#This Row],[UNIT PRICE ($)]]*InputData[[#This Row],[QUANTITY]]</f>
        <v>492.84000000000003</v>
      </c>
      <c r="G729" s="1" t="str">
        <f>VLOOKUP(InputData[[#This Row],[CUSTOMER NAME]],Country[],2,0)</f>
        <v>India</v>
      </c>
      <c r="H729" s="1" t="str">
        <f>VLOOKUP(InputData[[#This Row],[CUSTOMER NAME]],Country[],3,0)</f>
        <v>Northeast</v>
      </c>
      <c r="I729" s="1" t="str">
        <f>TEXT(InputData[[#This Row],[DATE]],"mmm")</f>
        <v>Nov</v>
      </c>
      <c r="J729" s="1">
        <f>WEEKNUM(InputData[[#This Row],[DATE]])</f>
        <v>46</v>
      </c>
    </row>
    <row r="730" spans="1:10" x14ac:dyDescent="0.3">
      <c r="A730" s="3">
        <v>44513</v>
      </c>
      <c r="B730" s="6" t="s">
        <v>72</v>
      </c>
      <c r="C730" s="4" t="s">
        <v>27</v>
      </c>
      <c r="D730" s="5">
        <v>57.120000000000005</v>
      </c>
      <c r="E730" s="1">
        <v>10</v>
      </c>
      <c r="F730" s="1">
        <f>InputData[[#This Row],[UNIT PRICE ($)]]*InputData[[#This Row],[QUANTITY]]</f>
        <v>571.20000000000005</v>
      </c>
      <c r="G730" s="1" t="str">
        <f>VLOOKUP(InputData[[#This Row],[CUSTOMER NAME]],Country[],2,0)</f>
        <v>Brazil</v>
      </c>
      <c r="H730" s="1" t="str">
        <f>VLOOKUP(InputData[[#This Row],[CUSTOMER NAME]],Country[],3,0)</f>
        <v>Export</v>
      </c>
      <c r="I730" s="1" t="str">
        <f>TEXT(InputData[[#This Row],[DATE]],"mmm")</f>
        <v>Nov</v>
      </c>
      <c r="J730" s="1">
        <f>WEEKNUM(InputData[[#This Row],[DATE]])</f>
        <v>46</v>
      </c>
    </row>
    <row r="731" spans="1:10" x14ac:dyDescent="0.3">
      <c r="A731" s="3">
        <v>44514</v>
      </c>
      <c r="B731" s="6" t="s">
        <v>69</v>
      </c>
      <c r="C731" s="4" t="s">
        <v>2</v>
      </c>
      <c r="D731" s="5">
        <v>142.80000000000001</v>
      </c>
      <c r="E731" s="1">
        <v>1</v>
      </c>
      <c r="F731" s="1">
        <f>InputData[[#This Row],[UNIT PRICE ($)]]*InputData[[#This Row],[QUANTITY]]</f>
        <v>142.80000000000001</v>
      </c>
      <c r="G731" s="1" t="str">
        <f>VLOOKUP(InputData[[#This Row],[CUSTOMER NAME]],Country[],2,0)</f>
        <v>India</v>
      </c>
      <c r="H731" s="1" t="str">
        <f>VLOOKUP(InputData[[#This Row],[CUSTOMER NAME]],Country[],3,0)</f>
        <v>South</v>
      </c>
      <c r="I731" s="1" t="str">
        <f>TEXT(InputData[[#This Row],[DATE]],"mmm")</f>
        <v>Nov</v>
      </c>
      <c r="J731" s="1">
        <f>WEEKNUM(InputData[[#This Row],[DATE]])</f>
        <v>47</v>
      </c>
    </row>
    <row r="732" spans="1:10" x14ac:dyDescent="0.3">
      <c r="A732" s="3">
        <v>44515</v>
      </c>
      <c r="B732" s="6" t="s">
        <v>60</v>
      </c>
      <c r="C732" s="4" t="s">
        <v>27</v>
      </c>
      <c r="D732" s="5">
        <v>57.120000000000005</v>
      </c>
      <c r="E732" s="1">
        <v>36</v>
      </c>
      <c r="F732" s="1">
        <f>InputData[[#This Row],[UNIT PRICE ($)]]*InputData[[#This Row],[QUANTITY]]</f>
        <v>2056.3200000000002</v>
      </c>
      <c r="G732" s="1" t="str">
        <f>VLOOKUP(InputData[[#This Row],[CUSTOMER NAME]],Country[],2,0)</f>
        <v>Nigeria</v>
      </c>
      <c r="H732" s="1" t="str">
        <f>VLOOKUP(InputData[[#This Row],[CUSTOMER NAME]],Country[],3,0)</f>
        <v>Export</v>
      </c>
      <c r="I732" s="1" t="str">
        <f>TEXT(InputData[[#This Row],[DATE]],"mmm")</f>
        <v>Nov</v>
      </c>
      <c r="J732" s="1">
        <f>WEEKNUM(InputData[[#This Row],[DATE]])</f>
        <v>47</v>
      </c>
    </row>
    <row r="733" spans="1:10" x14ac:dyDescent="0.3">
      <c r="A733" s="3">
        <v>44515</v>
      </c>
      <c r="B733" s="6" t="s">
        <v>81</v>
      </c>
      <c r="C733" s="4" t="s">
        <v>12</v>
      </c>
      <c r="D733" s="5">
        <v>94.17</v>
      </c>
      <c r="E733" s="1">
        <v>14</v>
      </c>
      <c r="F733" s="1">
        <f>InputData[[#This Row],[UNIT PRICE ($)]]*InputData[[#This Row],[QUANTITY]]</f>
        <v>1318.38</v>
      </c>
      <c r="G733" s="1" t="str">
        <f>VLOOKUP(InputData[[#This Row],[CUSTOMER NAME]],Country[],2,0)</f>
        <v>India</v>
      </c>
      <c r="H733" s="1" t="str">
        <f>VLOOKUP(InputData[[#This Row],[CUSTOMER NAME]],Country[],3,0)</f>
        <v>East</v>
      </c>
      <c r="I733" s="1" t="str">
        <f>TEXT(InputData[[#This Row],[DATE]],"mmm")</f>
        <v>Nov</v>
      </c>
      <c r="J733" s="1">
        <f>WEEKNUM(InputData[[#This Row],[DATE]])</f>
        <v>47</v>
      </c>
    </row>
    <row r="734" spans="1:10" x14ac:dyDescent="0.3">
      <c r="A734" s="3">
        <v>44516</v>
      </c>
      <c r="B734" s="6" t="s">
        <v>81</v>
      </c>
      <c r="C734" s="4" t="s">
        <v>17</v>
      </c>
      <c r="D734" s="5">
        <v>156.78</v>
      </c>
      <c r="E734" s="1">
        <v>8</v>
      </c>
      <c r="F734" s="1">
        <f>InputData[[#This Row],[UNIT PRICE ($)]]*InputData[[#This Row],[QUANTITY]]</f>
        <v>1254.24</v>
      </c>
      <c r="G734" s="1" t="str">
        <f>VLOOKUP(InputData[[#This Row],[CUSTOMER NAME]],Country[],2,0)</f>
        <v>India</v>
      </c>
      <c r="H734" s="1" t="str">
        <f>VLOOKUP(InputData[[#This Row],[CUSTOMER NAME]],Country[],3,0)</f>
        <v>East</v>
      </c>
      <c r="I734" s="1" t="str">
        <f>TEXT(InputData[[#This Row],[DATE]],"mmm")</f>
        <v>Nov</v>
      </c>
      <c r="J734" s="1">
        <f>WEEKNUM(InputData[[#This Row],[DATE]])</f>
        <v>47</v>
      </c>
    </row>
    <row r="735" spans="1:10" x14ac:dyDescent="0.3">
      <c r="A735" s="3">
        <v>44517</v>
      </c>
      <c r="B735" s="6" t="s">
        <v>108</v>
      </c>
      <c r="C735" s="4" t="s">
        <v>38</v>
      </c>
      <c r="D735" s="5">
        <v>79.92</v>
      </c>
      <c r="E735" s="1">
        <v>33</v>
      </c>
      <c r="F735" s="1">
        <f>InputData[[#This Row],[UNIT PRICE ($)]]*InputData[[#This Row],[QUANTITY]]</f>
        <v>2637.36</v>
      </c>
      <c r="G735" s="1" t="str">
        <f>VLOOKUP(InputData[[#This Row],[CUSTOMER NAME]],Country[],2,0)</f>
        <v>India</v>
      </c>
      <c r="H735" s="1" t="str">
        <f>VLOOKUP(InputData[[#This Row],[CUSTOMER NAME]],Country[],3,0)</f>
        <v>North</v>
      </c>
      <c r="I735" s="1" t="str">
        <f>TEXT(InputData[[#This Row],[DATE]],"mmm")</f>
        <v>Nov</v>
      </c>
      <c r="J735" s="1">
        <f>WEEKNUM(InputData[[#This Row],[DATE]])</f>
        <v>47</v>
      </c>
    </row>
    <row r="736" spans="1:10" x14ac:dyDescent="0.3">
      <c r="A736" s="3">
        <v>44518</v>
      </c>
      <c r="B736" s="6" t="s">
        <v>65</v>
      </c>
      <c r="C736" s="4" t="s">
        <v>44</v>
      </c>
      <c r="D736" s="5">
        <v>82.08</v>
      </c>
      <c r="E736" s="1">
        <v>18</v>
      </c>
      <c r="F736" s="1">
        <f>InputData[[#This Row],[UNIT PRICE ($)]]*InputData[[#This Row],[QUANTITY]]</f>
        <v>1477.44</v>
      </c>
      <c r="G736" s="1" t="str">
        <f>VLOOKUP(InputData[[#This Row],[CUSTOMER NAME]],Country[],2,0)</f>
        <v>Pakistan</v>
      </c>
      <c r="H736" s="1" t="str">
        <f>VLOOKUP(InputData[[#This Row],[CUSTOMER NAME]],Country[],3,0)</f>
        <v>Export</v>
      </c>
      <c r="I736" s="1" t="str">
        <f>TEXT(InputData[[#This Row],[DATE]],"mmm")</f>
        <v>Nov</v>
      </c>
      <c r="J736" s="1">
        <f>WEEKNUM(InputData[[#This Row],[DATE]])</f>
        <v>47</v>
      </c>
    </row>
    <row r="737" spans="1:10" x14ac:dyDescent="0.3">
      <c r="A737" s="3">
        <v>44518</v>
      </c>
      <c r="B737" s="6" t="s">
        <v>80</v>
      </c>
      <c r="C737" s="4" t="s">
        <v>34</v>
      </c>
      <c r="D737" s="5">
        <v>58.3</v>
      </c>
      <c r="E737" s="1">
        <v>8</v>
      </c>
      <c r="F737" s="1">
        <f>InputData[[#This Row],[UNIT PRICE ($)]]*InputData[[#This Row],[QUANTITY]]</f>
        <v>466.4</v>
      </c>
      <c r="G737" s="1" t="str">
        <f>VLOOKUP(InputData[[#This Row],[CUSTOMER NAME]],Country[],2,0)</f>
        <v>South Africa</v>
      </c>
      <c r="H737" s="1" t="str">
        <f>VLOOKUP(InputData[[#This Row],[CUSTOMER NAME]],Country[],3,0)</f>
        <v>Export</v>
      </c>
      <c r="I737" s="1" t="str">
        <f>TEXT(InputData[[#This Row],[DATE]],"mmm")</f>
        <v>Nov</v>
      </c>
      <c r="J737" s="1">
        <f>WEEKNUM(InputData[[#This Row],[DATE]])</f>
        <v>47</v>
      </c>
    </row>
    <row r="738" spans="1:10" x14ac:dyDescent="0.3">
      <c r="A738" s="3">
        <v>44518</v>
      </c>
      <c r="B738" s="6" t="s">
        <v>115</v>
      </c>
      <c r="C738" s="4" t="s">
        <v>39</v>
      </c>
      <c r="D738" s="5">
        <v>42.55</v>
      </c>
      <c r="E738" s="1">
        <v>4</v>
      </c>
      <c r="F738" s="1">
        <f>InputData[[#This Row],[UNIT PRICE ($)]]*InputData[[#This Row],[QUANTITY]]</f>
        <v>170.2</v>
      </c>
      <c r="G738" s="1" t="str">
        <f>VLOOKUP(InputData[[#This Row],[CUSTOMER NAME]],Country[],2,0)</f>
        <v>India</v>
      </c>
      <c r="H738" s="1" t="str">
        <f>VLOOKUP(InputData[[#This Row],[CUSTOMER NAME]],Country[],3,0)</f>
        <v>Northeast</v>
      </c>
      <c r="I738" s="1" t="str">
        <f>TEXT(InputData[[#This Row],[DATE]],"mmm")</f>
        <v>Nov</v>
      </c>
      <c r="J738" s="1">
        <f>WEEKNUM(InputData[[#This Row],[DATE]])</f>
        <v>47</v>
      </c>
    </row>
    <row r="739" spans="1:10" x14ac:dyDescent="0.3">
      <c r="A739" s="3">
        <v>44519</v>
      </c>
      <c r="B739" s="6" t="s">
        <v>87</v>
      </c>
      <c r="C739" s="4" t="s">
        <v>18</v>
      </c>
      <c r="D739" s="5">
        <v>49.21</v>
      </c>
      <c r="E739" s="1">
        <v>4</v>
      </c>
      <c r="F739" s="1">
        <f>InputData[[#This Row],[UNIT PRICE ($)]]*InputData[[#This Row],[QUANTITY]]</f>
        <v>196.84</v>
      </c>
      <c r="G739" s="1" t="str">
        <f>VLOOKUP(InputData[[#This Row],[CUSTOMER NAME]],Country[],2,0)</f>
        <v>France</v>
      </c>
      <c r="H739" s="1" t="str">
        <f>VLOOKUP(InputData[[#This Row],[CUSTOMER NAME]],Country[],3,0)</f>
        <v>Export</v>
      </c>
      <c r="I739" s="1" t="str">
        <f>TEXT(InputData[[#This Row],[DATE]],"mmm")</f>
        <v>Nov</v>
      </c>
      <c r="J739" s="1">
        <f>WEEKNUM(InputData[[#This Row],[DATE]])</f>
        <v>47</v>
      </c>
    </row>
    <row r="740" spans="1:10" x14ac:dyDescent="0.3">
      <c r="A740" s="3">
        <v>44520</v>
      </c>
      <c r="B740" s="6" t="s">
        <v>69</v>
      </c>
      <c r="C740" s="4" t="s">
        <v>8</v>
      </c>
      <c r="D740" s="5">
        <v>94.62</v>
      </c>
      <c r="E740" s="1">
        <v>11</v>
      </c>
      <c r="F740" s="1">
        <f>InputData[[#This Row],[UNIT PRICE ($)]]*InputData[[#This Row],[QUANTITY]]</f>
        <v>1040.8200000000002</v>
      </c>
      <c r="G740" s="1" t="str">
        <f>VLOOKUP(InputData[[#This Row],[CUSTOMER NAME]],Country[],2,0)</f>
        <v>India</v>
      </c>
      <c r="H740" s="1" t="str">
        <f>VLOOKUP(InputData[[#This Row],[CUSTOMER NAME]],Country[],3,0)</f>
        <v>South</v>
      </c>
      <c r="I740" s="1" t="str">
        <f>TEXT(InputData[[#This Row],[DATE]],"mmm")</f>
        <v>Nov</v>
      </c>
      <c r="J740" s="1">
        <f>WEEKNUM(InputData[[#This Row],[DATE]])</f>
        <v>47</v>
      </c>
    </row>
    <row r="741" spans="1:10" x14ac:dyDescent="0.3">
      <c r="A741" s="3">
        <v>44520</v>
      </c>
      <c r="B741" s="6" t="s">
        <v>113</v>
      </c>
      <c r="C741" s="4" t="s">
        <v>22</v>
      </c>
      <c r="D741" s="5">
        <v>141.57</v>
      </c>
      <c r="E741" s="1">
        <v>34</v>
      </c>
      <c r="F741" s="1">
        <f>InputData[[#This Row],[UNIT PRICE ($)]]*InputData[[#This Row],[QUANTITY]]</f>
        <v>4813.38</v>
      </c>
      <c r="G741" s="1" t="str">
        <f>VLOOKUP(InputData[[#This Row],[CUSTOMER NAME]],Country[],2,0)</f>
        <v>Pakistan</v>
      </c>
      <c r="H741" s="1" t="str">
        <f>VLOOKUP(InputData[[#This Row],[CUSTOMER NAME]],Country[],3,0)</f>
        <v>Export</v>
      </c>
      <c r="I741" s="1" t="str">
        <f>TEXT(InputData[[#This Row],[DATE]],"mmm")</f>
        <v>Nov</v>
      </c>
      <c r="J741" s="1">
        <f>WEEKNUM(InputData[[#This Row],[DATE]])</f>
        <v>47</v>
      </c>
    </row>
    <row r="742" spans="1:10" x14ac:dyDescent="0.3">
      <c r="A742" s="3">
        <v>44520</v>
      </c>
      <c r="B742" s="6" t="s">
        <v>87</v>
      </c>
      <c r="C742" s="4" t="s">
        <v>34</v>
      </c>
      <c r="D742" s="5">
        <v>58.3</v>
      </c>
      <c r="E742" s="1">
        <v>14</v>
      </c>
      <c r="F742" s="1">
        <f>InputData[[#This Row],[UNIT PRICE ($)]]*InputData[[#This Row],[QUANTITY]]</f>
        <v>816.19999999999993</v>
      </c>
      <c r="G742" s="1" t="str">
        <f>VLOOKUP(InputData[[#This Row],[CUSTOMER NAME]],Country[],2,0)</f>
        <v>France</v>
      </c>
      <c r="H742" s="1" t="str">
        <f>VLOOKUP(InputData[[#This Row],[CUSTOMER NAME]],Country[],3,0)</f>
        <v>Export</v>
      </c>
      <c r="I742" s="1" t="str">
        <f>TEXT(InputData[[#This Row],[DATE]],"mmm")</f>
        <v>Nov</v>
      </c>
      <c r="J742" s="1">
        <f>WEEKNUM(InputData[[#This Row],[DATE]])</f>
        <v>47</v>
      </c>
    </row>
    <row r="743" spans="1:10" x14ac:dyDescent="0.3">
      <c r="A743" s="3">
        <v>44521</v>
      </c>
      <c r="B743" s="6" t="s">
        <v>108</v>
      </c>
      <c r="C743" s="4" t="s">
        <v>6</v>
      </c>
      <c r="D743" s="5">
        <v>85.5</v>
      </c>
      <c r="E743" s="1">
        <v>1</v>
      </c>
      <c r="F743" s="1">
        <f>InputData[[#This Row],[UNIT PRICE ($)]]*InputData[[#This Row],[QUANTITY]]</f>
        <v>85.5</v>
      </c>
      <c r="G743" s="1" t="str">
        <f>VLOOKUP(InputData[[#This Row],[CUSTOMER NAME]],Country[],2,0)</f>
        <v>India</v>
      </c>
      <c r="H743" s="1" t="str">
        <f>VLOOKUP(InputData[[#This Row],[CUSTOMER NAME]],Country[],3,0)</f>
        <v>North</v>
      </c>
      <c r="I743" s="1" t="str">
        <f>TEXT(InputData[[#This Row],[DATE]],"mmm")</f>
        <v>Nov</v>
      </c>
      <c r="J743" s="1">
        <f>WEEKNUM(InputData[[#This Row],[DATE]])</f>
        <v>48</v>
      </c>
    </row>
    <row r="744" spans="1:10" x14ac:dyDescent="0.3">
      <c r="A744" s="3">
        <v>44521</v>
      </c>
      <c r="B744" s="6" t="s">
        <v>110</v>
      </c>
      <c r="C744" s="4" t="s">
        <v>41</v>
      </c>
      <c r="D744" s="5">
        <v>173.88</v>
      </c>
      <c r="E744" s="1">
        <v>24</v>
      </c>
      <c r="F744" s="1">
        <f>InputData[[#This Row],[UNIT PRICE ($)]]*InputData[[#This Row],[QUANTITY]]</f>
        <v>4173.12</v>
      </c>
      <c r="G744" s="1" t="str">
        <f>VLOOKUP(InputData[[#This Row],[CUSTOMER NAME]],Country[],2,0)</f>
        <v>India</v>
      </c>
      <c r="H744" s="1" t="str">
        <f>VLOOKUP(InputData[[#This Row],[CUSTOMER NAME]],Country[],3,0)</f>
        <v>Western</v>
      </c>
      <c r="I744" s="1" t="str">
        <f>TEXT(InputData[[#This Row],[DATE]],"mmm")</f>
        <v>Nov</v>
      </c>
      <c r="J744" s="1">
        <f>WEEKNUM(InputData[[#This Row],[DATE]])</f>
        <v>48</v>
      </c>
    </row>
    <row r="745" spans="1:10" x14ac:dyDescent="0.3">
      <c r="A745" s="3">
        <v>44521</v>
      </c>
      <c r="B745" s="6" t="s">
        <v>67</v>
      </c>
      <c r="C745" s="4" t="s">
        <v>20</v>
      </c>
      <c r="D745" s="5">
        <v>76.25</v>
      </c>
      <c r="E745" s="1">
        <v>6</v>
      </c>
      <c r="F745" s="1">
        <f>InputData[[#This Row],[UNIT PRICE ($)]]*InputData[[#This Row],[QUANTITY]]</f>
        <v>457.5</v>
      </c>
      <c r="G745" s="1" t="str">
        <f>VLOOKUP(InputData[[#This Row],[CUSTOMER NAME]],Country[],2,0)</f>
        <v>United Kingdom</v>
      </c>
      <c r="H745" s="1" t="str">
        <f>VLOOKUP(InputData[[#This Row],[CUSTOMER NAME]],Country[],3,0)</f>
        <v>Export</v>
      </c>
      <c r="I745" s="1" t="str">
        <f>TEXT(InputData[[#This Row],[DATE]],"mmm")</f>
        <v>Nov</v>
      </c>
      <c r="J745" s="1">
        <f>WEEKNUM(InputData[[#This Row],[DATE]])</f>
        <v>48</v>
      </c>
    </row>
    <row r="746" spans="1:10" x14ac:dyDescent="0.3">
      <c r="A746" s="3">
        <v>44521</v>
      </c>
      <c r="B746" s="6" t="s">
        <v>78</v>
      </c>
      <c r="C746" s="4" t="s">
        <v>42</v>
      </c>
      <c r="D746" s="5">
        <v>162</v>
      </c>
      <c r="E746" s="1">
        <v>10</v>
      </c>
      <c r="F746" s="1">
        <f>InputData[[#This Row],[UNIT PRICE ($)]]*InputData[[#This Row],[QUANTITY]]</f>
        <v>1620</v>
      </c>
      <c r="G746" s="1" t="str">
        <f>VLOOKUP(InputData[[#This Row],[CUSTOMER NAME]],Country[],2,0)</f>
        <v>India</v>
      </c>
      <c r="H746" s="1" t="str">
        <f>VLOOKUP(InputData[[#This Row],[CUSTOMER NAME]],Country[],3,0)</f>
        <v>Central</v>
      </c>
      <c r="I746" s="1" t="str">
        <f>TEXT(InputData[[#This Row],[DATE]],"mmm")</f>
        <v>Nov</v>
      </c>
      <c r="J746" s="1">
        <f>WEEKNUM(InputData[[#This Row],[DATE]])</f>
        <v>48</v>
      </c>
    </row>
    <row r="747" spans="1:10" x14ac:dyDescent="0.3">
      <c r="A747" s="3">
        <v>44521</v>
      </c>
      <c r="B747" s="6" t="s">
        <v>116</v>
      </c>
      <c r="C747" s="4" t="s">
        <v>14</v>
      </c>
      <c r="D747" s="5">
        <v>146.72</v>
      </c>
      <c r="E747" s="1">
        <v>1</v>
      </c>
      <c r="F747" s="1">
        <f>InputData[[#This Row],[UNIT PRICE ($)]]*InputData[[#This Row],[QUANTITY]]</f>
        <v>146.72</v>
      </c>
      <c r="G747" s="1" t="str">
        <f>VLOOKUP(InputData[[#This Row],[CUSTOMER NAME]],Country[],2,0)</f>
        <v>Germany</v>
      </c>
      <c r="H747" s="1" t="str">
        <f>VLOOKUP(InputData[[#This Row],[CUSTOMER NAME]],Country[],3,0)</f>
        <v>Export</v>
      </c>
      <c r="I747" s="1" t="str">
        <f>TEXT(InputData[[#This Row],[DATE]],"mmm")</f>
        <v>Nov</v>
      </c>
      <c r="J747" s="1">
        <f>WEEKNUM(InputData[[#This Row],[DATE]])</f>
        <v>48</v>
      </c>
    </row>
    <row r="748" spans="1:10" x14ac:dyDescent="0.3">
      <c r="A748" s="3">
        <v>44522</v>
      </c>
      <c r="B748" s="6" t="s">
        <v>82</v>
      </c>
      <c r="C748" s="4" t="s">
        <v>17</v>
      </c>
      <c r="D748" s="5">
        <v>156.78</v>
      </c>
      <c r="E748" s="1">
        <v>35</v>
      </c>
      <c r="F748" s="1">
        <f>InputData[[#This Row],[UNIT PRICE ($)]]*InputData[[#This Row],[QUANTITY]]</f>
        <v>5487.3</v>
      </c>
      <c r="G748" s="1" t="str">
        <f>VLOOKUP(InputData[[#This Row],[CUSTOMER NAME]],Country[],2,0)</f>
        <v>India</v>
      </c>
      <c r="H748" s="1" t="str">
        <f>VLOOKUP(InputData[[#This Row],[CUSTOMER NAME]],Country[],3,0)</f>
        <v>Western</v>
      </c>
      <c r="I748" s="1" t="str">
        <f>TEXT(InputData[[#This Row],[DATE]],"mmm")</f>
        <v>Nov</v>
      </c>
      <c r="J748" s="1">
        <f>WEEKNUM(InputData[[#This Row],[DATE]])</f>
        <v>48</v>
      </c>
    </row>
    <row r="749" spans="1:10" x14ac:dyDescent="0.3">
      <c r="A749" s="3">
        <v>44523</v>
      </c>
      <c r="B749" s="6" t="s">
        <v>75</v>
      </c>
      <c r="C749" s="4" t="s">
        <v>36</v>
      </c>
      <c r="D749" s="5">
        <v>96.3</v>
      </c>
      <c r="E749" s="1">
        <v>12</v>
      </c>
      <c r="F749" s="1">
        <f>InputData[[#This Row],[UNIT PRICE ($)]]*InputData[[#This Row],[QUANTITY]]</f>
        <v>1155.5999999999999</v>
      </c>
      <c r="G749" s="1" t="str">
        <f>VLOOKUP(InputData[[#This Row],[CUSTOMER NAME]],Country[],2,0)</f>
        <v>Russia</v>
      </c>
      <c r="H749" s="1" t="str">
        <f>VLOOKUP(InputData[[#This Row],[CUSTOMER NAME]],Country[],3,0)</f>
        <v>Export</v>
      </c>
      <c r="I749" s="1" t="str">
        <f>TEXT(InputData[[#This Row],[DATE]],"mmm")</f>
        <v>Nov</v>
      </c>
      <c r="J749" s="1">
        <f>WEEKNUM(InputData[[#This Row],[DATE]])</f>
        <v>48</v>
      </c>
    </row>
    <row r="750" spans="1:10" x14ac:dyDescent="0.3">
      <c r="A750" s="3">
        <v>44525</v>
      </c>
      <c r="B750" s="6" t="s">
        <v>72</v>
      </c>
      <c r="C750" s="4" t="s">
        <v>4</v>
      </c>
      <c r="D750" s="5">
        <v>48.84</v>
      </c>
      <c r="E750" s="1">
        <v>5</v>
      </c>
      <c r="F750" s="1">
        <f>InputData[[#This Row],[UNIT PRICE ($)]]*InputData[[#This Row],[QUANTITY]]</f>
        <v>244.20000000000002</v>
      </c>
      <c r="G750" s="1" t="str">
        <f>VLOOKUP(InputData[[#This Row],[CUSTOMER NAME]],Country[],2,0)</f>
        <v>Brazil</v>
      </c>
      <c r="H750" s="1" t="str">
        <f>VLOOKUP(InputData[[#This Row],[CUSTOMER NAME]],Country[],3,0)</f>
        <v>Export</v>
      </c>
      <c r="I750" s="1" t="str">
        <f>TEXT(InputData[[#This Row],[DATE]],"mmm")</f>
        <v>Nov</v>
      </c>
      <c r="J750" s="1">
        <f>WEEKNUM(InputData[[#This Row],[DATE]])</f>
        <v>48</v>
      </c>
    </row>
    <row r="751" spans="1:10" x14ac:dyDescent="0.3">
      <c r="A751" s="3">
        <v>44525</v>
      </c>
      <c r="B751" s="6" t="s">
        <v>82</v>
      </c>
      <c r="C751" s="4" t="s">
        <v>3</v>
      </c>
      <c r="D751" s="5">
        <v>80.94</v>
      </c>
      <c r="E751" s="1">
        <v>10</v>
      </c>
      <c r="F751" s="1">
        <f>InputData[[#This Row],[UNIT PRICE ($)]]*InputData[[#This Row],[QUANTITY]]</f>
        <v>809.4</v>
      </c>
      <c r="G751" s="1" t="str">
        <f>VLOOKUP(InputData[[#This Row],[CUSTOMER NAME]],Country[],2,0)</f>
        <v>India</v>
      </c>
      <c r="H751" s="1" t="str">
        <f>VLOOKUP(InputData[[#This Row],[CUSTOMER NAME]],Country[],3,0)</f>
        <v>Western</v>
      </c>
      <c r="I751" s="1" t="str">
        <f>TEXT(InputData[[#This Row],[DATE]],"mmm")</f>
        <v>Nov</v>
      </c>
      <c r="J751" s="1">
        <f>WEEKNUM(InputData[[#This Row],[DATE]])</f>
        <v>48</v>
      </c>
    </row>
    <row r="752" spans="1:10" x14ac:dyDescent="0.3">
      <c r="A752" s="3">
        <v>44525</v>
      </c>
      <c r="B752" s="6" t="s">
        <v>82</v>
      </c>
      <c r="C752" s="4" t="s">
        <v>16</v>
      </c>
      <c r="D752" s="5">
        <v>16.64</v>
      </c>
      <c r="E752" s="1">
        <v>14</v>
      </c>
      <c r="F752" s="1">
        <f>InputData[[#This Row],[UNIT PRICE ($)]]*InputData[[#This Row],[QUANTITY]]</f>
        <v>232.96</v>
      </c>
      <c r="G752" s="1" t="str">
        <f>VLOOKUP(InputData[[#This Row],[CUSTOMER NAME]],Country[],2,0)</f>
        <v>India</v>
      </c>
      <c r="H752" s="1" t="str">
        <f>VLOOKUP(InputData[[#This Row],[CUSTOMER NAME]],Country[],3,0)</f>
        <v>Western</v>
      </c>
      <c r="I752" s="1" t="str">
        <f>TEXT(InputData[[#This Row],[DATE]],"mmm")</f>
        <v>Nov</v>
      </c>
      <c r="J752" s="1">
        <f>WEEKNUM(InputData[[#This Row],[DATE]])</f>
        <v>48</v>
      </c>
    </row>
    <row r="753" spans="1:10" x14ac:dyDescent="0.3">
      <c r="A753" s="3">
        <v>44526</v>
      </c>
      <c r="B753" s="6" t="s">
        <v>75</v>
      </c>
      <c r="C753" s="4" t="s">
        <v>9</v>
      </c>
      <c r="D753" s="5">
        <v>7.8599999999999994</v>
      </c>
      <c r="E753" s="1">
        <v>25</v>
      </c>
      <c r="F753" s="1">
        <f>InputData[[#This Row],[UNIT PRICE ($)]]*InputData[[#This Row],[QUANTITY]]</f>
        <v>196.5</v>
      </c>
      <c r="G753" s="1" t="str">
        <f>VLOOKUP(InputData[[#This Row],[CUSTOMER NAME]],Country[],2,0)</f>
        <v>Russia</v>
      </c>
      <c r="H753" s="1" t="str">
        <f>VLOOKUP(InputData[[#This Row],[CUSTOMER NAME]],Country[],3,0)</f>
        <v>Export</v>
      </c>
      <c r="I753" s="1" t="str">
        <f>TEXT(InputData[[#This Row],[DATE]],"mmm")</f>
        <v>Nov</v>
      </c>
      <c r="J753" s="1">
        <f>WEEKNUM(InputData[[#This Row],[DATE]])</f>
        <v>48</v>
      </c>
    </row>
    <row r="754" spans="1:10" x14ac:dyDescent="0.3">
      <c r="A754" s="3">
        <v>44526</v>
      </c>
      <c r="B754" s="6" t="s">
        <v>80</v>
      </c>
      <c r="C754" s="4" t="s">
        <v>32</v>
      </c>
      <c r="D754" s="5">
        <v>117.48</v>
      </c>
      <c r="E754" s="1">
        <v>5</v>
      </c>
      <c r="F754" s="1">
        <f>InputData[[#This Row],[UNIT PRICE ($)]]*InputData[[#This Row],[QUANTITY]]</f>
        <v>587.4</v>
      </c>
      <c r="G754" s="1" t="str">
        <f>VLOOKUP(InputData[[#This Row],[CUSTOMER NAME]],Country[],2,0)</f>
        <v>South Africa</v>
      </c>
      <c r="H754" s="1" t="str">
        <f>VLOOKUP(InputData[[#This Row],[CUSTOMER NAME]],Country[],3,0)</f>
        <v>Export</v>
      </c>
      <c r="I754" s="1" t="str">
        <f>TEXT(InputData[[#This Row],[DATE]],"mmm")</f>
        <v>Nov</v>
      </c>
      <c r="J754" s="1">
        <f>WEEKNUM(InputData[[#This Row],[DATE]])</f>
        <v>48</v>
      </c>
    </row>
    <row r="755" spans="1:10" x14ac:dyDescent="0.3">
      <c r="A755" s="3">
        <v>44527</v>
      </c>
      <c r="B755" s="6" t="s">
        <v>112</v>
      </c>
      <c r="C755" s="4" t="s">
        <v>12</v>
      </c>
      <c r="D755" s="5">
        <v>94.17</v>
      </c>
      <c r="E755" s="1">
        <v>8</v>
      </c>
      <c r="F755" s="1">
        <f>InputData[[#This Row],[UNIT PRICE ($)]]*InputData[[#This Row],[QUANTITY]]</f>
        <v>753.36</v>
      </c>
      <c r="G755" s="1" t="str">
        <f>VLOOKUP(InputData[[#This Row],[CUSTOMER NAME]],Country[],2,0)</f>
        <v>India</v>
      </c>
      <c r="H755" s="1" t="str">
        <f>VLOOKUP(InputData[[#This Row],[CUSTOMER NAME]],Country[],3,0)</f>
        <v>North</v>
      </c>
      <c r="I755" s="1" t="str">
        <f>TEXT(InputData[[#This Row],[DATE]],"mmm")</f>
        <v>Nov</v>
      </c>
      <c r="J755" s="1">
        <f>WEEKNUM(InputData[[#This Row],[DATE]])</f>
        <v>48</v>
      </c>
    </row>
    <row r="756" spans="1:10" x14ac:dyDescent="0.3">
      <c r="A756" s="3">
        <v>44527</v>
      </c>
      <c r="B756" s="6" t="s">
        <v>112</v>
      </c>
      <c r="C756" s="4" t="s">
        <v>34</v>
      </c>
      <c r="D756" s="5">
        <v>58.3</v>
      </c>
      <c r="E756" s="1">
        <v>15</v>
      </c>
      <c r="F756" s="1">
        <f>InputData[[#This Row],[UNIT PRICE ($)]]*InputData[[#This Row],[QUANTITY]]</f>
        <v>874.5</v>
      </c>
      <c r="G756" s="1" t="str">
        <f>VLOOKUP(InputData[[#This Row],[CUSTOMER NAME]],Country[],2,0)</f>
        <v>India</v>
      </c>
      <c r="H756" s="1" t="str">
        <f>VLOOKUP(InputData[[#This Row],[CUSTOMER NAME]],Country[],3,0)</f>
        <v>North</v>
      </c>
      <c r="I756" s="1" t="str">
        <f>TEXT(InputData[[#This Row],[DATE]],"mmm")</f>
        <v>Nov</v>
      </c>
      <c r="J756" s="1">
        <f>WEEKNUM(InputData[[#This Row],[DATE]])</f>
        <v>48</v>
      </c>
    </row>
    <row r="757" spans="1:10" x14ac:dyDescent="0.3">
      <c r="A757" s="3">
        <v>44527</v>
      </c>
      <c r="B757" s="6" t="s">
        <v>74</v>
      </c>
      <c r="C757" s="4" t="s">
        <v>33</v>
      </c>
      <c r="D757" s="5">
        <v>119.7</v>
      </c>
      <c r="E757" s="1">
        <v>28</v>
      </c>
      <c r="F757" s="1">
        <f>InputData[[#This Row],[UNIT PRICE ($)]]*InputData[[#This Row],[QUANTITY]]</f>
        <v>3351.6</v>
      </c>
      <c r="G757" s="1" t="str">
        <f>VLOOKUP(InputData[[#This Row],[CUSTOMER NAME]],Country[],2,0)</f>
        <v>Brazil</v>
      </c>
      <c r="H757" s="1" t="str">
        <f>VLOOKUP(InputData[[#This Row],[CUSTOMER NAME]],Country[],3,0)</f>
        <v>Export</v>
      </c>
      <c r="I757" s="1" t="str">
        <f>TEXT(InputData[[#This Row],[DATE]],"mmm")</f>
        <v>Nov</v>
      </c>
      <c r="J757" s="1">
        <f>WEEKNUM(InputData[[#This Row],[DATE]])</f>
        <v>48</v>
      </c>
    </row>
    <row r="758" spans="1:10" x14ac:dyDescent="0.3">
      <c r="A758" s="3">
        <v>44527</v>
      </c>
      <c r="B758" s="6" t="s">
        <v>75</v>
      </c>
      <c r="C758" s="4" t="s">
        <v>35</v>
      </c>
      <c r="D758" s="5">
        <v>6.7</v>
      </c>
      <c r="E758" s="1">
        <v>28</v>
      </c>
      <c r="F758" s="1">
        <f>InputData[[#This Row],[UNIT PRICE ($)]]*InputData[[#This Row],[QUANTITY]]</f>
        <v>187.6</v>
      </c>
      <c r="G758" s="1" t="str">
        <f>VLOOKUP(InputData[[#This Row],[CUSTOMER NAME]],Country[],2,0)</f>
        <v>Russia</v>
      </c>
      <c r="H758" s="1" t="str">
        <f>VLOOKUP(InputData[[#This Row],[CUSTOMER NAME]],Country[],3,0)</f>
        <v>Export</v>
      </c>
      <c r="I758" s="1" t="str">
        <f>TEXT(InputData[[#This Row],[DATE]],"mmm")</f>
        <v>Nov</v>
      </c>
      <c r="J758" s="1">
        <f>WEEKNUM(InputData[[#This Row],[DATE]])</f>
        <v>48</v>
      </c>
    </row>
    <row r="759" spans="1:10" x14ac:dyDescent="0.3">
      <c r="A759" s="3">
        <v>44527</v>
      </c>
      <c r="B759" s="6" t="s">
        <v>78</v>
      </c>
      <c r="C759" s="4" t="s">
        <v>22</v>
      </c>
      <c r="D759" s="5">
        <v>141.57</v>
      </c>
      <c r="E759" s="1">
        <v>37</v>
      </c>
      <c r="F759" s="1">
        <f>InputData[[#This Row],[UNIT PRICE ($)]]*InputData[[#This Row],[QUANTITY]]</f>
        <v>5238.09</v>
      </c>
      <c r="G759" s="1" t="str">
        <f>VLOOKUP(InputData[[#This Row],[CUSTOMER NAME]],Country[],2,0)</f>
        <v>India</v>
      </c>
      <c r="H759" s="1" t="str">
        <f>VLOOKUP(InputData[[#This Row],[CUSTOMER NAME]],Country[],3,0)</f>
        <v>Central</v>
      </c>
      <c r="I759" s="1" t="str">
        <f>TEXT(InputData[[#This Row],[DATE]],"mmm")</f>
        <v>Nov</v>
      </c>
      <c r="J759" s="1">
        <f>WEEKNUM(InputData[[#This Row],[DATE]])</f>
        <v>48</v>
      </c>
    </row>
    <row r="760" spans="1:10" x14ac:dyDescent="0.3">
      <c r="A760" s="3">
        <v>44528</v>
      </c>
      <c r="B760" s="6" t="s">
        <v>64</v>
      </c>
      <c r="C760" s="4" t="s">
        <v>28</v>
      </c>
      <c r="D760" s="5">
        <v>41.81</v>
      </c>
      <c r="E760" s="1">
        <v>9</v>
      </c>
      <c r="F760" s="1">
        <f>InputData[[#This Row],[UNIT PRICE ($)]]*InputData[[#This Row],[QUANTITY]]</f>
        <v>376.29</v>
      </c>
      <c r="G760" s="1" t="str">
        <f>VLOOKUP(InputData[[#This Row],[CUSTOMER NAME]],Country[],2,0)</f>
        <v>India</v>
      </c>
      <c r="H760" s="1" t="str">
        <f>VLOOKUP(InputData[[#This Row],[CUSTOMER NAME]],Country[],3,0)</f>
        <v>Northeast</v>
      </c>
      <c r="I760" s="1" t="str">
        <f>TEXT(InputData[[#This Row],[DATE]],"mmm")</f>
        <v>Nov</v>
      </c>
      <c r="J760" s="1">
        <f>WEEKNUM(InputData[[#This Row],[DATE]])</f>
        <v>49</v>
      </c>
    </row>
    <row r="761" spans="1:10" x14ac:dyDescent="0.3">
      <c r="A761" s="3">
        <v>44528</v>
      </c>
      <c r="B761" s="6" t="s">
        <v>67</v>
      </c>
      <c r="C761" s="4" t="s">
        <v>40</v>
      </c>
      <c r="D761" s="5">
        <v>115.2</v>
      </c>
      <c r="E761" s="1">
        <v>2</v>
      </c>
      <c r="F761" s="1">
        <f>InputData[[#This Row],[UNIT PRICE ($)]]*InputData[[#This Row],[QUANTITY]]</f>
        <v>230.4</v>
      </c>
      <c r="G761" s="1" t="str">
        <f>VLOOKUP(InputData[[#This Row],[CUSTOMER NAME]],Country[],2,0)</f>
        <v>United Kingdom</v>
      </c>
      <c r="H761" s="1" t="str">
        <f>VLOOKUP(InputData[[#This Row],[CUSTOMER NAME]],Country[],3,0)</f>
        <v>Export</v>
      </c>
      <c r="I761" s="1" t="str">
        <f>TEXT(InputData[[#This Row],[DATE]],"mmm")</f>
        <v>Nov</v>
      </c>
      <c r="J761" s="1">
        <f>WEEKNUM(InputData[[#This Row],[DATE]])</f>
        <v>49</v>
      </c>
    </row>
    <row r="762" spans="1:10" x14ac:dyDescent="0.3">
      <c r="A762" s="3">
        <v>44528</v>
      </c>
      <c r="B762" s="6" t="s">
        <v>73</v>
      </c>
      <c r="C762" s="4" t="s">
        <v>31</v>
      </c>
      <c r="D762" s="5">
        <v>104.16</v>
      </c>
      <c r="E762" s="1">
        <v>8</v>
      </c>
      <c r="F762" s="1">
        <f>InputData[[#This Row],[UNIT PRICE ($)]]*InputData[[#This Row],[QUANTITY]]</f>
        <v>833.28</v>
      </c>
      <c r="G762" s="1" t="str">
        <f>VLOOKUP(InputData[[#This Row],[CUSTOMER NAME]],Country[],2,0)</f>
        <v>India</v>
      </c>
      <c r="H762" s="1" t="str">
        <f>VLOOKUP(InputData[[#This Row],[CUSTOMER NAME]],Country[],3,0)</f>
        <v>East</v>
      </c>
      <c r="I762" s="1" t="str">
        <f>TEXT(InputData[[#This Row],[DATE]],"mmm")</f>
        <v>Nov</v>
      </c>
      <c r="J762" s="1">
        <f>WEEKNUM(InputData[[#This Row],[DATE]])</f>
        <v>49</v>
      </c>
    </row>
    <row r="763" spans="1:10" x14ac:dyDescent="0.3">
      <c r="A763" s="3">
        <v>44530</v>
      </c>
      <c r="B763" s="6" t="s">
        <v>61</v>
      </c>
      <c r="C763" s="4" t="s">
        <v>39</v>
      </c>
      <c r="D763" s="5">
        <v>42.55</v>
      </c>
      <c r="E763" s="1">
        <v>15</v>
      </c>
      <c r="F763" s="1">
        <f>InputData[[#This Row],[UNIT PRICE ($)]]*InputData[[#This Row],[QUANTITY]]</f>
        <v>638.25</v>
      </c>
      <c r="G763" s="1" t="str">
        <f>VLOOKUP(InputData[[#This Row],[CUSTOMER NAME]],Country[],2,0)</f>
        <v>Bangladesh</v>
      </c>
      <c r="H763" s="1" t="str">
        <f>VLOOKUP(InputData[[#This Row],[CUSTOMER NAME]],Country[],3,0)</f>
        <v>Export</v>
      </c>
      <c r="I763" s="1" t="str">
        <f>TEXT(InputData[[#This Row],[DATE]],"mmm")</f>
        <v>Nov</v>
      </c>
      <c r="J763" s="1">
        <f>WEEKNUM(InputData[[#This Row],[DATE]])</f>
        <v>49</v>
      </c>
    </row>
    <row r="764" spans="1:10" x14ac:dyDescent="0.3">
      <c r="A764" s="3">
        <v>44530</v>
      </c>
      <c r="B764" s="6" t="s">
        <v>110</v>
      </c>
      <c r="C764" s="4" t="s">
        <v>15</v>
      </c>
      <c r="D764" s="5">
        <v>15.719999999999999</v>
      </c>
      <c r="E764" s="1">
        <v>2</v>
      </c>
      <c r="F764" s="1">
        <f>InputData[[#This Row],[UNIT PRICE ($)]]*InputData[[#This Row],[QUANTITY]]</f>
        <v>31.439999999999998</v>
      </c>
      <c r="G764" s="1" t="str">
        <f>VLOOKUP(InputData[[#This Row],[CUSTOMER NAME]],Country[],2,0)</f>
        <v>India</v>
      </c>
      <c r="H764" s="1" t="str">
        <f>VLOOKUP(InputData[[#This Row],[CUSTOMER NAME]],Country[],3,0)</f>
        <v>Western</v>
      </c>
      <c r="I764" s="1" t="str">
        <f>TEXT(InputData[[#This Row],[DATE]],"mmm")</f>
        <v>Nov</v>
      </c>
      <c r="J764" s="1">
        <f>WEEKNUM(InputData[[#This Row],[DATE]])</f>
        <v>49</v>
      </c>
    </row>
    <row r="765" spans="1:10" x14ac:dyDescent="0.3">
      <c r="A765" s="3">
        <v>44532</v>
      </c>
      <c r="B765" s="6" t="s">
        <v>76</v>
      </c>
      <c r="C765" s="4" t="s">
        <v>16</v>
      </c>
      <c r="D765" s="5">
        <v>16.64</v>
      </c>
      <c r="E765" s="1">
        <v>10</v>
      </c>
      <c r="F765" s="1">
        <f>InputData[[#This Row],[UNIT PRICE ($)]]*InputData[[#This Row],[QUANTITY]]</f>
        <v>166.4</v>
      </c>
      <c r="G765" s="1" t="str">
        <f>VLOOKUP(InputData[[#This Row],[CUSTOMER NAME]],Country[],2,0)</f>
        <v>Saudi Arabia</v>
      </c>
      <c r="H765" s="1" t="str">
        <f>VLOOKUP(InputData[[#This Row],[CUSTOMER NAME]],Country[],3,0)</f>
        <v>Export</v>
      </c>
      <c r="I765" s="1" t="str">
        <f>TEXT(InputData[[#This Row],[DATE]],"mmm")</f>
        <v>Dec</v>
      </c>
      <c r="J765" s="1">
        <f>WEEKNUM(InputData[[#This Row],[DATE]])</f>
        <v>49</v>
      </c>
    </row>
    <row r="766" spans="1:10" x14ac:dyDescent="0.3">
      <c r="A766" s="3">
        <v>44533</v>
      </c>
      <c r="B766" s="6" t="s">
        <v>75</v>
      </c>
      <c r="C766" s="4" t="s">
        <v>19</v>
      </c>
      <c r="D766" s="5">
        <v>210</v>
      </c>
      <c r="E766" s="1">
        <v>8</v>
      </c>
      <c r="F766" s="1">
        <f>InputData[[#This Row],[UNIT PRICE ($)]]*InputData[[#This Row],[QUANTITY]]</f>
        <v>1680</v>
      </c>
      <c r="G766" s="1" t="str">
        <f>VLOOKUP(InputData[[#This Row],[CUSTOMER NAME]],Country[],2,0)</f>
        <v>Russia</v>
      </c>
      <c r="H766" s="1" t="str">
        <f>VLOOKUP(InputData[[#This Row],[CUSTOMER NAME]],Country[],3,0)</f>
        <v>Export</v>
      </c>
      <c r="I766" s="1" t="str">
        <f>TEXT(InputData[[#This Row],[DATE]],"mmm")</f>
        <v>Dec</v>
      </c>
      <c r="J766" s="1">
        <f>WEEKNUM(InputData[[#This Row],[DATE]])</f>
        <v>49</v>
      </c>
    </row>
    <row r="767" spans="1:10" x14ac:dyDescent="0.3">
      <c r="A767" s="3">
        <v>44533</v>
      </c>
      <c r="B767" s="6" t="s">
        <v>113</v>
      </c>
      <c r="C767" s="4" t="s">
        <v>34</v>
      </c>
      <c r="D767" s="5">
        <v>58.3</v>
      </c>
      <c r="E767" s="1">
        <v>2</v>
      </c>
      <c r="F767" s="1">
        <f>InputData[[#This Row],[UNIT PRICE ($)]]*InputData[[#This Row],[QUANTITY]]</f>
        <v>116.6</v>
      </c>
      <c r="G767" s="1" t="str">
        <f>VLOOKUP(InputData[[#This Row],[CUSTOMER NAME]],Country[],2,0)</f>
        <v>Pakistan</v>
      </c>
      <c r="H767" s="1" t="str">
        <f>VLOOKUP(InputData[[#This Row],[CUSTOMER NAME]],Country[],3,0)</f>
        <v>Export</v>
      </c>
      <c r="I767" s="1" t="str">
        <f>TEXT(InputData[[#This Row],[DATE]],"mmm")</f>
        <v>Dec</v>
      </c>
      <c r="J767" s="1">
        <f>WEEKNUM(InputData[[#This Row],[DATE]])</f>
        <v>49</v>
      </c>
    </row>
    <row r="768" spans="1:10" x14ac:dyDescent="0.3">
      <c r="A768" s="3">
        <v>44533</v>
      </c>
      <c r="B768" s="6" t="s">
        <v>115</v>
      </c>
      <c r="C768" s="4" t="s">
        <v>28</v>
      </c>
      <c r="D768" s="5">
        <v>41.81</v>
      </c>
      <c r="E768" s="1">
        <v>5</v>
      </c>
      <c r="F768" s="1">
        <f>InputData[[#This Row],[UNIT PRICE ($)]]*InputData[[#This Row],[QUANTITY]]</f>
        <v>209.05</v>
      </c>
      <c r="G768" s="1" t="str">
        <f>VLOOKUP(InputData[[#This Row],[CUSTOMER NAME]],Country[],2,0)</f>
        <v>India</v>
      </c>
      <c r="H768" s="1" t="str">
        <f>VLOOKUP(InputData[[#This Row],[CUSTOMER NAME]],Country[],3,0)</f>
        <v>Northeast</v>
      </c>
      <c r="I768" s="1" t="str">
        <f>TEXT(InputData[[#This Row],[DATE]],"mmm")</f>
        <v>Dec</v>
      </c>
      <c r="J768" s="1">
        <f>WEEKNUM(InputData[[#This Row],[DATE]])</f>
        <v>49</v>
      </c>
    </row>
    <row r="769" spans="1:10" x14ac:dyDescent="0.3">
      <c r="A769" s="3">
        <v>44534</v>
      </c>
      <c r="B769" s="6" t="s">
        <v>108</v>
      </c>
      <c r="C769" s="4" t="s">
        <v>4</v>
      </c>
      <c r="D769" s="5">
        <v>48.84</v>
      </c>
      <c r="E769" s="1">
        <v>32</v>
      </c>
      <c r="F769" s="1">
        <f>InputData[[#This Row],[UNIT PRICE ($)]]*InputData[[#This Row],[QUANTITY]]</f>
        <v>1562.88</v>
      </c>
      <c r="G769" s="1" t="str">
        <f>VLOOKUP(InputData[[#This Row],[CUSTOMER NAME]],Country[],2,0)</f>
        <v>India</v>
      </c>
      <c r="H769" s="1" t="str">
        <f>VLOOKUP(InputData[[#This Row],[CUSTOMER NAME]],Country[],3,0)</f>
        <v>North</v>
      </c>
      <c r="I769" s="1" t="str">
        <f>TEXT(InputData[[#This Row],[DATE]],"mmm")</f>
        <v>Dec</v>
      </c>
      <c r="J769" s="1">
        <f>WEEKNUM(InputData[[#This Row],[DATE]])</f>
        <v>49</v>
      </c>
    </row>
    <row r="770" spans="1:10" x14ac:dyDescent="0.3">
      <c r="A770" s="3">
        <v>44534</v>
      </c>
      <c r="B770" s="6" t="s">
        <v>61</v>
      </c>
      <c r="C770" s="4" t="s">
        <v>44</v>
      </c>
      <c r="D770" s="5">
        <v>82.08</v>
      </c>
      <c r="E770" s="1">
        <v>15</v>
      </c>
      <c r="F770" s="1">
        <f>InputData[[#This Row],[UNIT PRICE ($)]]*InputData[[#This Row],[QUANTITY]]</f>
        <v>1231.2</v>
      </c>
      <c r="G770" s="1" t="str">
        <f>VLOOKUP(InputData[[#This Row],[CUSTOMER NAME]],Country[],2,0)</f>
        <v>Bangladesh</v>
      </c>
      <c r="H770" s="1" t="str">
        <f>VLOOKUP(InputData[[#This Row],[CUSTOMER NAME]],Country[],3,0)</f>
        <v>Export</v>
      </c>
      <c r="I770" s="1" t="str">
        <f>TEXT(InputData[[#This Row],[DATE]],"mmm")</f>
        <v>Dec</v>
      </c>
      <c r="J770" s="1">
        <f>WEEKNUM(InputData[[#This Row],[DATE]])</f>
        <v>49</v>
      </c>
    </row>
    <row r="771" spans="1:10" x14ac:dyDescent="0.3">
      <c r="A771" s="3">
        <v>44534</v>
      </c>
      <c r="B771" s="6" t="s">
        <v>70</v>
      </c>
      <c r="C771" s="4" t="s">
        <v>26</v>
      </c>
      <c r="D771" s="5">
        <v>24.66</v>
      </c>
      <c r="E771" s="1">
        <v>10</v>
      </c>
      <c r="F771" s="1">
        <f>InputData[[#This Row],[UNIT PRICE ($)]]*InputData[[#This Row],[QUANTITY]]</f>
        <v>246.6</v>
      </c>
      <c r="G771" s="1" t="str">
        <f>VLOOKUP(InputData[[#This Row],[CUSTOMER NAME]],Country[],2,0)</f>
        <v>Mexico</v>
      </c>
      <c r="H771" s="1" t="str">
        <f>VLOOKUP(InputData[[#This Row],[CUSTOMER NAME]],Country[],3,0)</f>
        <v>Export</v>
      </c>
      <c r="I771" s="1" t="str">
        <f>TEXT(InputData[[#This Row],[DATE]],"mmm")</f>
        <v>Dec</v>
      </c>
      <c r="J771" s="1">
        <f>WEEKNUM(InputData[[#This Row],[DATE]])</f>
        <v>49</v>
      </c>
    </row>
    <row r="772" spans="1:10" x14ac:dyDescent="0.3">
      <c r="A772" s="3">
        <v>44535</v>
      </c>
      <c r="B772" s="6" t="s">
        <v>70</v>
      </c>
      <c r="C772" s="4" t="s">
        <v>25</v>
      </c>
      <c r="D772" s="5">
        <v>8.33</v>
      </c>
      <c r="E772" s="1">
        <v>12</v>
      </c>
      <c r="F772" s="1">
        <f>InputData[[#This Row],[UNIT PRICE ($)]]*InputData[[#This Row],[QUANTITY]]</f>
        <v>99.960000000000008</v>
      </c>
      <c r="G772" s="1" t="str">
        <f>VLOOKUP(InputData[[#This Row],[CUSTOMER NAME]],Country[],2,0)</f>
        <v>Mexico</v>
      </c>
      <c r="H772" s="1" t="str">
        <f>VLOOKUP(InputData[[#This Row],[CUSTOMER NAME]],Country[],3,0)</f>
        <v>Export</v>
      </c>
      <c r="I772" s="1" t="str">
        <f>TEXT(InputData[[#This Row],[DATE]],"mmm")</f>
        <v>Dec</v>
      </c>
      <c r="J772" s="1">
        <f>WEEKNUM(InputData[[#This Row],[DATE]])</f>
        <v>50</v>
      </c>
    </row>
    <row r="773" spans="1:10" x14ac:dyDescent="0.3">
      <c r="A773" s="3">
        <v>44535</v>
      </c>
      <c r="B773" s="6" t="s">
        <v>77</v>
      </c>
      <c r="C773" s="4" t="s">
        <v>4</v>
      </c>
      <c r="D773" s="5">
        <v>48.84</v>
      </c>
      <c r="E773" s="1">
        <v>15</v>
      </c>
      <c r="F773" s="1">
        <f>InputData[[#This Row],[UNIT PRICE ($)]]*InputData[[#This Row],[QUANTITY]]</f>
        <v>732.6</v>
      </c>
      <c r="G773" s="1" t="str">
        <f>VLOOKUP(InputData[[#This Row],[CUSTOMER NAME]],Country[],2,0)</f>
        <v>India</v>
      </c>
      <c r="H773" s="1" t="str">
        <f>VLOOKUP(InputData[[#This Row],[CUSTOMER NAME]],Country[],3,0)</f>
        <v>Western</v>
      </c>
      <c r="I773" s="1" t="str">
        <f>TEXT(InputData[[#This Row],[DATE]],"mmm")</f>
        <v>Dec</v>
      </c>
      <c r="J773" s="1">
        <f>WEEKNUM(InputData[[#This Row],[DATE]])</f>
        <v>50</v>
      </c>
    </row>
    <row r="774" spans="1:10" x14ac:dyDescent="0.3">
      <c r="A774" s="3">
        <v>44535</v>
      </c>
      <c r="B774" s="6" t="s">
        <v>78</v>
      </c>
      <c r="C774" s="4" t="s">
        <v>10</v>
      </c>
      <c r="D774" s="5">
        <v>164.28</v>
      </c>
      <c r="E774" s="1">
        <v>1</v>
      </c>
      <c r="F774" s="1">
        <f>InputData[[#This Row],[UNIT PRICE ($)]]*InputData[[#This Row],[QUANTITY]]</f>
        <v>164.28</v>
      </c>
      <c r="G774" s="1" t="str">
        <f>VLOOKUP(InputData[[#This Row],[CUSTOMER NAME]],Country[],2,0)</f>
        <v>India</v>
      </c>
      <c r="H774" s="1" t="str">
        <f>VLOOKUP(InputData[[#This Row],[CUSTOMER NAME]],Country[],3,0)</f>
        <v>Central</v>
      </c>
      <c r="I774" s="1" t="str">
        <f>TEXT(InputData[[#This Row],[DATE]],"mmm")</f>
        <v>Dec</v>
      </c>
      <c r="J774" s="1">
        <f>WEEKNUM(InputData[[#This Row],[DATE]])</f>
        <v>50</v>
      </c>
    </row>
    <row r="775" spans="1:10" x14ac:dyDescent="0.3">
      <c r="A775" s="3">
        <v>44537</v>
      </c>
      <c r="B775" s="6" t="s">
        <v>66</v>
      </c>
      <c r="C775" s="4" t="s">
        <v>38</v>
      </c>
      <c r="D775" s="5">
        <v>79.92</v>
      </c>
      <c r="E775" s="1">
        <v>5</v>
      </c>
      <c r="F775" s="1">
        <f>InputData[[#This Row],[UNIT PRICE ($)]]*InputData[[#This Row],[QUANTITY]]</f>
        <v>399.6</v>
      </c>
      <c r="G775" s="1" t="str">
        <f>VLOOKUP(InputData[[#This Row],[CUSTOMER NAME]],Country[],2,0)</f>
        <v>Indonesia</v>
      </c>
      <c r="H775" s="1" t="str">
        <f>VLOOKUP(InputData[[#This Row],[CUSTOMER NAME]],Country[],3,0)</f>
        <v>Export</v>
      </c>
      <c r="I775" s="1" t="str">
        <f>TEXT(InputData[[#This Row],[DATE]],"mmm")</f>
        <v>Dec</v>
      </c>
      <c r="J775" s="1">
        <f>WEEKNUM(InputData[[#This Row],[DATE]])</f>
        <v>50</v>
      </c>
    </row>
    <row r="776" spans="1:10" x14ac:dyDescent="0.3">
      <c r="A776" s="3">
        <v>44537</v>
      </c>
      <c r="B776" s="6" t="s">
        <v>73</v>
      </c>
      <c r="C776" s="4" t="s">
        <v>16</v>
      </c>
      <c r="D776" s="5">
        <v>16.64</v>
      </c>
      <c r="E776" s="1">
        <v>13</v>
      </c>
      <c r="F776" s="1">
        <f>InputData[[#This Row],[UNIT PRICE ($)]]*InputData[[#This Row],[QUANTITY]]</f>
        <v>216.32</v>
      </c>
      <c r="G776" s="1" t="str">
        <f>VLOOKUP(InputData[[#This Row],[CUSTOMER NAME]],Country[],2,0)</f>
        <v>India</v>
      </c>
      <c r="H776" s="1" t="str">
        <f>VLOOKUP(InputData[[#This Row],[CUSTOMER NAME]],Country[],3,0)</f>
        <v>East</v>
      </c>
      <c r="I776" s="1" t="str">
        <f>TEXT(InputData[[#This Row],[DATE]],"mmm")</f>
        <v>Dec</v>
      </c>
      <c r="J776" s="1">
        <f>WEEKNUM(InputData[[#This Row],[DATE]])</f>
        <v>50</v>
      </c>
    </row>
    <row r="777" spans="1:10" x14ac:dyDescent="0.3">
      <c r="A777" s="3">
        <v>44537</v>
      </c>
      <c r="B777" s="6" t="s">
        <v>84</v>
      </c>
      <c r="C777" s="4" t="s">
        <v>38</v>
      </c>
      <c r="D777" s="5">
        <v>79.92</v>
      </c>
      <c r="E777" s="1">
        <v>12</v>
      </c>
      <c r="F777" s="1">
        <f>InputData[[#This Row],[UNIT PRICE ($)]]*InputData[[#This Row],[QUANTITY]]</f>
        <v>959.04</v>
      </c>
      <c r="G777" s="1" t="str">
        <f>VLOOKUP(InputData[[#This Row],[CUSTOMER NAME]],Country[],2,0)</f>
        <v>Ethiopia</v>
      </c>
      <c r="H777" s="1" t="str">
        <f>VLOOKUP(InputData[[#This Row],[CUSTOMER NAME]],Country[],3,0)</f>
        <v>Export</v>
      </c>
      <c r="I777" s="1" t="str">
        <f>TEXT(InputData[[#This Row],[DATE]],"mmm")</f>
        <v>Dec</v>
      </c>
      <c r="J777" s="1">
        <f>WEEKNUM(InputData[[#This Row],[DATE]])</f>
        <v>50</v>
      </c>
    </row>
    <row r="778" spans="1:10" x14ac:dyDescent="0.3">
      <c r="A778" s="3">
        <v>44537</v>
      </c>
      <c r="B778" s="6" t="s">
        <v>116</v>
      </c>
      <c r="C778" s="4" t="s">
        <v>6</v>
      </c>
      <c r="D778" s="5">
        <v>85.5</v>
      </c>
      <c r="E778" s="1">
        <v>27</v>
      </c>
      <c r="F778" s="1">
        <f>InputData[[#This Row],[UNIT PRICE ($)]]*InputData[[#This Row],[QUANTITY]]</f>
        <v>2308.5</v>
      </c>
      <c r="G778" s="1" t="str">
        <f>VLOOKUP(InputData[[#This Row],[CUSTOMER NAME]],Country[],2,0)</f>
        <v>Germany</v>
      </c>
      <c r="H778" s="1" t="str">
        <f>VLOOKUP(InputData[[#This Row],[CUSTOMER NAME]],Country[],3,0)</f>
        <v>Export</v>
      </c>
      <c r="I778" s="1" t="str">
        <f>TEXT(InputData[[#This Row],[DATE]],"mmm")</f>
        <v>Dec</v>
      </c>
      <c r="J778" s="1">
        <f>WEEKNUM(InputData[[#This Row],[DATE]])</f>
        <v>50</v>
      </c>
    </row>
    <row r="779" spans="1:10" x14ac:dyDescent="0.3">
      <c r="A779" s="3">
        <v>44537</v>
      </c>
      <c r="B779" s="6" t="s">
        <v>117</v>
      </c>
      <c r="C779" s="4" t="s">
        <v>13</v>
      </c>
      <c r="D779" s="5">
        <v>122.08</v>
      </c>
      <c r="E779" s="1">
        <v>8</v>
      </c>
      <c r="F779" s="1">
        <f>InputData[[#This Row],[UNIT PRICE ($)]]*InputData[[#This Row],[QUANTITY]]</f>
        <v>976.64</v>
      </c>
      <c r="G779" s="1" t="str">
        <f>VLOOKUP(InputData[[#This Row],[CUSTOMER NAME]],Country[],2,0)</f>
        <v>United States of America</v>
      </c>
      <c r="H779" s="1" t="str">
        <f>VLOOKUP(InputData[[#This Row],[CUSTOMER NAME]],Country[],3,0)</f>
        <v>Export</v>
      </c>
      <c r="I779" s="1" t="str">
        <f>TEXT(InputData[[#This Row],[DATE]],"mmm")</f>
        <v>Dec</v>
      </c>
      <c r="J779" s="1">
        <f>WEEKNUM(InputData[[#This Row],[DATE]])</f>
        <v>50</v>
      </c>
    </row>
    <row r="780" spans="1:10" x14ac:dyDescent="0.3">
      <c r="A780" s="3">
        <v>44538</v>
      </c>
      <c r="B780" s="6" t="s">
        <v>78</v>
      </c>
      <c r="C780" s="4" t="s">
        <v>41</v>
      </c>
      <c r="D780" s="5">
        <v>173.88</v>
      </c>
      <c r="E780" s="1">
        <v>32</v>
      </c>
      <c r="F780" s="1">
        <f>InputData[[#This Row],[UNIT PRICE ($)]]*InputData[[#This Row],[QUANTITY]]</f>
        <v>5564.16</v>
      </c>
      <c r="G780" s="1" t="str">
        <f>VLOOKUP(InputData[[#This Row],[CUSTOMER NAME]],Country[],2,0)</f>
        <v>India</v>
      </c>
      <c r="H780" s="1" t="str">
        <f>VLOOKUP(InputData[[#This Row],[CUSTOMER NAME]],Country[],3,0)</f>
        <v>Central</v>
      </c>
      <c r="I780" s="1" t="str">
        <f>TEXT(InputData[[#This Row],[DATE]],"mmm")</f>
        <v>Dec</v>
      </c>
      <c r="J780" s="1">
        <f>WEEKNUM(InputData[[#This Row],[DATE]])</f>
        <v>50</v>
      </c>
    </row>
    <row r="781" spans="1:10" x14ac:dyDescent="0.3">
      <c r="A781" s="3">
        <v>44538</v>
      </c>
      <c r="B781" s="6" t="s">
        <v>87</v>
      </c>
      <c r="C781" s="4" t="s">
        <v>44</v>
      </c>
      <c r="D781" s="5">
        <v>82.08</v>
      </c>
      <c r="E781" s="1">
        <v>14</v>
      </c>
      <c r="F781" s="1">
        <f>InputData[[#This Row],[UNIT PRICE ($)]]*InputData[[#This Row],[QUANTITY]]</f>
        <v>1149.1199999999999</v>
      </c>
      <c r="G781" s="1" t="str">
        <f>VLOOKUP(InputData[[#This Row],[CUSTOMER NAME]],Country[],2,0)</f>
        <v>France</v>
      </c>
      <c r="H781" s="1" t="str">
        <f>VLOOKUP(InputData[[#This Row],[CUSTOMER NAME]],Country[],3,0)</f>
        <v>Export</v>
      </c>
      <c r="I781" s="1" t="str">
        <f>TEXT(InputData[[#This Row],[DATE]],"mmm")</f>
        <v>Dec</v>
      </c>
      <c r="J781" s="1">
        <f>WEEKNUM(InputData[[#This Row],[DATE]])</f>
        <v>50</v>
      </c>
    </row>
    <row r="782" spans="1:10" x14ac:dyDescent="0.3">
      <c r="A782" s="3">
        <v>44539</v>
      </c>
      <c r="B782" s="6" t="s">
        <v>75</v>
      </c>
      <c r="C782" s="4" t="s">
        <v>7</v>
      </c>
      <c r="D782" s="5">
        <v>47.730000000000004</v>
      </c>
      <c r="E782" s="1">
        <v>16</v>
      </c>
      <c r="F782" s="1">
        <f>InputData[[#This Row],[UNIT PRICE ($)]]*InputData[[#This Row],[QUANTITY]]</f>
        <v>763.68000000000006</v>
      </c>
      <c r="G782" s="1" t="str">
        <f>VLOOKUP(InputData[[#This Row],[CUSTOMER NAME]],Country[],2,0)</f>
        <v>Russia</v>
      </c>
      <c r="H782" s="1" t="str">
        <f>VLOOKUP(InputData[[#This Row],[CUSTOMER NAME]],Country[],3,0)</f>
        <v>Export</v>
      </c>
      <c r="I782" s="1" t="str">
        <f>TEXT(InputData[[#This Row],[DATE]],"mmm")</f>
        <v>Dec</v>
      </c>
      <c r="J782" s="1">
        <f>WEEKNUM(InputData[[#This Row],[DATE]])</f>
        <v>50</v>
      </c>
    </row>
    <row r="783" spans="1:10" x14ac:dyDescent="0.3">
      <c r="A783" s="3">
        <v>44540</v>
      </c>
      <c r="B783" s="6" t="s">
        <v>75</v>
      </c>
      <c r="C783" s="4" t="s">
        <v>17</v>
      </c>
      <c r="D783" s="5">
        <v>156.78</v>
      </c>
      <c r="E783" s="1">
        <v>6</v>
      </c>
      <c r="F783" s="1">
        <f>InputData[[#This Row],[UNIT PRICE ($)]]*InputData[[#This Row],[QUANTITY]]</f>
        <v>940.68000000000006</v>
      </c>
      <c r="G783" s="1" t="str">
        <f>VLOOKUP(InputData[[#This Row],[CUSTOMER NAME]],Country[],2,0)</f>
        <v>Russia</v>
      </c>
      <c r="H783" s="1" t="str">
        <f>VLOOKUP(InputData[[#This Row],[CUSTOMER NAME]],Country[],3,0)</f>
        <v>Export</v>
      </c>
      <c r="I783" s="1" t="str">
        <f>TEXT(InputData[[#This Row],[DATE]],"mmm")</f>
        <v>Dec</v>
      </c>
      <c r="J783" s="1">
        <f>WEEKNUM(InputData[[#This Row],[DATE]])</f>
        <v>50</v>
      </c>
    </row>
    <row r="784" spans="1:10" x14ac:dyDescent="0.3">
      <c r="A784" s="3">
        <v>44540</v>
      </c>
      <c r="B784" s="6" t="s">
        <v>117</v>
      </c>
      <c r="C784" s="4" t="s">
        <v>37</v>
      </c>
      <c r="D784" s="5">
        <v>85.76</v>
      </c>
      <c r="E784" s="1">
        <v>19</v>
      </c>
      <c r="F784" s="1">
        <f>InputData[[#This Row],[UNIT PRICE ($)]]*InputData[[#This Row],[QUANTITY]]</f>
        <v>1629.44</v>
      </c>
      <c r="G784" s="1" t="str">
        <f>VLOOKUP(InputData[[#This Row],[CUSTOMER NAME]],Country[],2,0)</f>
        <v>United States of America</v>
      </c>
      <c r="H784" s="1" t="str">
        <f>VLOOKUP(InputData[[#This Row],[CUSTOMER NAME]],Country[],3,0)</f>
        <v>Export</v>
      </c>
      <c r="I784" s="1" t="str">
        <f>TEXT(InputData[[#This Row],[DATE]],"mmm")</f>
        <v>Dec</v>
      </c>
      <c r="J784" s="1">
        <f>WEEKNUM(InputData[[#This Row],[DATE]])</f>
        <v>50</v>
      </c>
    </row>
    <row r="785" spans="1:10" x14ac:dyDescent="0.3">
      <c r="A785" s="3">
        <v>44541</v>
      </c>
      <c r="B785" s="6" t="s">
        <v>109</v>
      </c>
      <c r="C785" s="4" t="s">
        <v>14</v>
      </c>
      <c r="D785" s="5">
        <v>146.72</v>
      </c>
      <c r="E785" s="1">
        <v>10</v>
      </c>
      <c r="F785" s="1">
        <f>InputData[[#This Row],[UNIT PRICE ($)]]*InputData[[#This Row],[QUANTITY]]</f>
        <v>1467.2</v>
      </c>
      <c r="G785" s="1" t="str">
        <f>VLOOKUP(InputData[[#This Row],[CUSTOMER NAME]],Country[],2,0)</f>
        <v>Pakistan</v>
      </c>
      <c r="H785" s="1" t="str">
        <f>VLOOKUP(InputData[[#This Row],[CUSTOMER NAME]],Country[],3,0)</f>
        <v>Export</v>
      </c>
      <c r="I785" s="1" t="str">
        <f>TEXT(InputData[[#This Row],[DATE]],"mmm")</f>
        <v>Dec</v>
      </c>
      <c r="J785" s="1">
        <f>WEEKNUM(InputData[[#This Row],[DATE]])</f>
        <v>50</v>
      </c>
    </row>
    <row r="786" spans="1:10" x14ac:dyDescent="0.3">
      <c r="A786" s="3">
        <v>44541</v>
      </c>
      <c r="B786" s="6" t="s">
        <v>73</v>
      </c>
      <c r="C786" s="4" t="s">
        <v>27</v>
      </c>
      <c r="D786" s="5">
        <v>57.120000000000005</v>
      </c>
      <c r="E786" s="1">
        <v>5</v>
      </c>
      <c r="F786" s="1">
        <f>InputData[[#This Row],[UNIT PRICE ($)]]*InputData[[#This Row],[QUANTITY]]</f>
        <v>285.60000000000002</v>
      </c>
      <c r="G786" s="1" t="str">
        <f>VLOOKUP(InputData[[#This Row],[CUSTOMER NAME]],Country[],2,0)</f>
        <v>India</v>
      </c>
      <c r="H786" s="1" t="str">
        <f>VLOOKUP(InputData[[#This Row],[CUSTOMER NAME]],Country[],3,0)</f>
        <v>East</v>
      </c>
      <c r="I786" s="1" t="str">
        <f>TEXT(InputData[[#This Row],[DATE]],"mmm")</f>
        <v>Dec</v>
      </c>
      <c r="J786" s="1">
        <f>WEEKNUM(InputData[[#This Row],[DATE]])</f>
        <v>50</v>
      </c>
    </row>
    <row r="787" spans="1:10" x14ac:dyDescent="0.3">
      <c r="A787" s="3">
        <v>44541</v>
      </c>
      <c r="B787" s="6" t="s">
        <v>82</v>
      </c>
      <c r="C787" s="4" t="s">
        <v>13</v>
      </c>
      <c r="D787" s="5">
        <v>122.08</v>
      </c>
      <c r="E787" s="1">
        <v>9</v>
      </c>
      <c r="F787" s="1">
        <f>InputData[[#This Row],[UNIT PRICE ($)]]*InputData[[#This Row],[QUANTITY]]</f>
        <v>1098.72</v>
      </c>
      <c r="G787" s="1" t="str">
        <f>VLOOKUP(InputData[[#This Row],[CUSTOMER NAME]],Country[],2,0)</f>
        <v>India</v>
      </c>
      <c r="H787" s="1" t="str">
        <f>VLOOKUP(InputData[[#This Row],[CUSTOMER NAME]],Country[],3,0)</f>
        <v>Western</v>
      </c>
      <c r="I787" s="1" t="str">
        <f>TEXT(InputData[[#This Row],[DATE]],"mmm")</f>
        <v>Dec</v>
      </c>
      <c r="J787" s="1">
        <f>WEEKNUM(InputData[[#This Row],[DATE]])</f>
        <v>50</v>
      </c>
    </row>
    <row r="788" spans="1:10" x14ac:dyDescent="0.3">
      <c r="A788" s="3">
        <v>44542</v>
      </c>
      <c r="B788" s="6" t="s">
        <v>77</v>
      </c>
      <c r="C788" s="4" t="s">
        <v>41</v>
      </c>
      <c r="D788" s="5">
        <v>173.88</v>
      </c>
      <c r="E788" s="1">
        <v>10</v>
      </c>
      <c r="F788" s="1">
        <f>InputData[[#This Row],[UNIT PRICE ($)]]*InputData[[#This Row],[QUANTITY]]</f>
        <v>1738.8</v>
      </c>
      <c r="G788" s="1" t="str">
        <f>VLOOKUP(InputData[[#This Row],[CUSTOMER NAME]],Country[],2,0)</f>
        <v>India</v>
      </c>
      <c r="H788" s="1" t="str">
        <f>VLOOKUP(InputData[[#This Row],[CUSTOMER NAME]],Country[],3,0)</f>
        <v>Western</v>
      </c>
      <c r="I788" s="1" t="str">
        <f>TEXT(InputData[[#This Row],[DATE]],"mmm")</f>
        <v>Dec</v>
      </c>
      <c r="J788" s="1">
        <f>WEEKNUM(InputData[[#This Row],[DATE]])</f>
        <v>51</v>
      </c>
    </row>
    <row r="789" spans="1:10" x14ac:dyDescent="0.3">
      <c r="A789" s="3">
        <v>44542</v>
      </c>
      <c r="B789" s="6" t="s">
        <v>78</v>
      </c>
      <c r="C789" s="4" t="s">
        <v>30</v>
      </c>
      <c r="D789" s="5">
        <v>201.28</v>
      </c>
      <c r="E789" s="1">
        <v>9</v>
      </c>
      <c r="F789" s="1">
        <f>InputData[[#This Row],[UNIT PRICE ($)]]*InputData[[#This Row],[QUANTITY]]</f>
        <v>1811.52</v>
      </c>
      <c r="G789" s="1" t="str">
        <f>VLOOKUP(InputData[[#This Row],[CUSTOMER NAME]],Country[],2,0)</f>
        <v>India</v>
      </c>
      <c r="H789" s="1" t="str">
        <f>VLOOKUP(InputData[[#This Row],[CUSTOMER NAME]],Country[],3,0)</f>
        <v>Central</v>
      </c>
      <c r="I789" s="1" t="str">
        <f>TEXT(InputData[[#This Row],[DATE]],"mmm")</f>
        <v>Dec</v>
      </c>
      <c r="J789" s="1">
        <f>WEEKNUM(InputData[[#This Row],[DATE]])</f>
        <v>51</v>
      </c>
    </row>
    <row r="790" spans="1:10" x14ac:dyDescent="0.3">
      <c r="A790" s="3">
        <v>44544</v>
      </c>
      <c r="B790" s="6" t="s">
        <v>109</v>
      </c>
      <c r="C790" s="4" t="s">
        <v>12</v>
      </c>
      <c r="D790" s="5">
        <v>94.17</v>
      </c>
      <c r="E790" s="1">
        <v>6</v>
      </c>
      <c r="F790" s="1">
        <f>InputData[[#This Row],[UNIT PRICE ($)]]*InputData[[#This Row],[QUANTITY]]</f>
        <v>565.02</v>
      </c>
      <c r="G790" s="1" t="str">
        <f>VLOOKUP(InputData[[#This Row],[CUSTOMER NAME]],Country[],2,0)</f>
        <v>Pakistan</v>
      </c>
      <c r="H790" s="1" t="str">
        <f>VLOOKUP(InputData[[#This Row],[CUSTOMER NAME]],Country[],3,0)</f>
        <v>Export</v>
      </c>
      <c r="I790" s="1" t="str">
        <f>TEXT(InputData[[#This Row],[DATE]],"mmm")</f>
        <v>Dec</v>
      </c>
      <c r="J790" s="1">
        <f>WEEKNUM(InputData[[#This Row],[DATE]])</f>
        <v>51</v>
      </c>
    </row>
    <row r="791" spans="1:10" x14ac:dyDescent="0.3">
      <c r="A791" s="3">
        <v>44544</v>
      </c>
      <c r="B791" s="6" t="s">
        <v>72</v>
      </c>
      <c r="C791" s="4" t="s">
        <v>42</v>
      </c>
      <c r="D791" s="5">
        <v>162</v>
      </c>
      <c r="E791" s="1">
        <v>4</v>
      </c>
      <c r="F791" s="1">
        <f>InputData[[#This Row],[UNIT PRICE ($)]]*InputData[[#This Row],[QUANTITY]]</f>
        <v>648</v>
      </c>
      <c r="G791" s="1" t="str">
        <f>VLOOKUP(InputData[[#This Row],[CUSTOMER NAME]],Country[],2,0)</f>
        <v>Brazil</v>
      </c>
      <c r="H791" s="1" t="str">
        <f>VLOOKUP(InputData[[#This Row],[CUSTOMER NAME]],Country[],3,0)</f>
        <v>Export</v>
      </c>
      <c r="I791" s="1" t="str">
        <f>TEXT(InputData[[#This Row],[DATE]],"mmm")</f>
        <v>Dec</v>
      </c>
      <c r="J791" s="1">
        <f>WEEKNUM(InputData[[#This Row],[DATE]])</f>
        <v>51</v>
      </c>
    </row>
    <row r="792" spans="1:10" x14ac:dyDescent="0.3">
      <c r="A792" s="3">
        <v>44544</v>
      </c>
      <c r="B792" s="6" t="s">
        <v>87</v>
      </c>
      <c r="C792" s="4" t="s">
        <v>5</v>
      </c>
      <c r="D792" s="5">
        <v>155.61000000000001</v>
      </c>
      <c r="E792" s="1">
        <v>4</v>
      </c>
      <c r="F792" s="1">
        <f>InputData[[#This Row],[UNIT PRICE ($)]]*InputData[[#This Row],[QUANTITY]]</f>
        <v>622.44000000000005</v>
      </c>
      <c r="G792" s="1" t="str">
        <f>VLOOKUP(InputData[[#This Row],[CUSTOMER NAME]],Country[],2,0)</f>
        <v>France</v>
      </c>
      <c r="H792" s="1" t="str">
        <f>VLOOKUP(InputData[[#This Row],[CUSTOMER NAME]],Country[],3,0)</f>
        <v>Export</v>
      </c>
      <c r="I792" s="1" t="str">
        <f>TEXT(InputData[[#This Row],[DATE]],"mmm")</f>
        <v>Dec</v>
      </c>
      <c r="J792" s="1">
        <f>WEEKNUM(InputData[[#This Row],[DATE]])</f>
        <v>51</v>
      </c>
    </row>
    <row r="793" spans="1:10" x14ac:dyDescent="0.3">
      <c r="A793" s="3">
        <v>44545</v>
      </c>
      <c r="B793" s="6" t="s">
        <v>110</v>
      </c>
      <c r="C793" s="4" t="s">
        <v>30</v>
      </c>
      <c r="D793" s="5">
        <v>201.28</v>
      </c>
      <c r="E793" s="1">
        <v>33</v>
      </c>
      <c r="F793" s="1">
        <f>InputData[[#This Row],[UNIT PRICE ($)]]*InputData[[#This Row],[QUANTITY]]</f>
        <v>6642.24</v>
      </c>
      <c r="G793" s="1" t="str">
        <f>VLOOKUP(InputData[[#This Row],[CUSTOMER NAME]],Country[],2,0)</f>
        <v>India</v>
      </c>
      <c r="H793" s="1" t="str">
        <f>VLOOKUP(InputData[[#This Row],[CUSTOMER NAME]],Country[],3,0)</f>
        <v>Western</v>
      </c>
      <c r="I793" s="1" t="str">
        <f>TEXT(InputData[[#This Row],[DATE]],"mmm")</f>
        <v>Dec</v>
      </c>
      <c r="J793" s="1">
        <f>WEEKNUM(InputData[[#This Row],[DATE]])</f>
        <v>51</v>
      </c>
    </row>
    <row r="794" spans="1:10" x14ac:dyDescent="0.3">
      <c r="A794" s="3">
        <v>44545</v>
      </c>
      <c r="B794" s="6" t="s">
        <v>73</v>
      </c>
      <c r="C794" s="4" t="s">
        <v>9</v>
      </c>
      <c r="D794" s="5">
        <v>7.8599999999999994</v>
      </c>
      <c r="E794" s="1">
        <v>13</v>
      </c>
      <c r="F794" s="1">
        <f>InputData[[#This Row],[UNIT PRICE ($)]]*InputData[[#This Row],[QUANTITY]]</f>
        <v>102.17999999999999</v>
      </c>
      <c r="G794" s="1" t="str">
        <f>VLOOKUP(InputData[[#This Row],[CUSTOMER NAME]],Country[],2,0)</f>
        <v>India</v>
      </c>
      <c r="H794" s="1" t="str">
        <f>VLOOKUP(InputData[[#This Row],[CUSTOMER NAME]],Country[],3,0)</f>
        <v>East</v>
      </c>
      <c r="I794" s="1" t="str">
        <f>TEXT(InputData[[#This Row],[DATE]],"mmm")</f>
        <v>Dec</v>
      </c>
      <c r="J794" s="1">
        <f>WEEKNUM(InputData[[#This Row],[DATE]])</f>
        <v>51</v>
      </c>
    </row>
    <row r="795" spans="1:10" x14ac:dyDescent="0.3">
      <c r="A795" s="3">
        <v>44545</v>
      </c>
      <c r="B795" s="6" t="s">
        <v>82</v>
      </c>
      <c r="C795" s="4" t="s">
        <v>16</v>
      </c>
      <c r="D795" s="5">
        <v>16.64</v>
      </c>
      <c r="E795" s="1">
        <v>6</v>
      </c>
      <c r="F795" s="1">
        <f>InputData[[#This Row],[UNIT PRICE ($)]]*InputData[[#This Row],[QUANTITY]]</f>
        <v>99.84</v>
      </c>
      <c r="G795" s="1" t="str">
        <f>VLOOKUP(InputData[[#This Row],[CUSTOMER NAME]],Country[],2,0)</f>
        <v>India</v>
      </c>
      <c r="H795" s="1" t="str">
        <f>VLOOKUP(InputData[[#This Row],[CUSTOMER NAME]],Country[],3,0)</f>
        <v>Western</v>
      </c>
      <c r="I795" s="1" t="str">
        <f>TEXT(InputData[[#This Row],[DATE]],"mmm")</f>
        <v>Dec</v>
      </c>
      <c r="J795" s="1">
        <f>WEEKNUM(InputData[[#This Row],[DATE]])</f>
        <v>51</v>
      </c>
    </row>
    <row r="796" spans="1:10" x14ac:dyDescent="0.3">
      <c r="A796" s="3">
        <v>44546</v>
      </c>
      <c r="B796" s="6" t="s">
        <v>78</v>
      </c>
      <c r="C796" s="4" t="s">
        <v>10</v>
      </c>
      <c r="D796" s="5">
        <v>164.28</v>
      </c>
      <c r="E796" s="1">
        <v>9</v>
      </c>
      <c r="F796" s="1">
        <f>InputData[[#This Row],[UNIT PRICE ($)]]*InputData[[#This Row],[QUANTITY]]</f>
        <v>1478.52</v>
      </c>
      <c r="G796" s="1" t="str">
        <f>VLOOKUP(InputData[[#This Row],[CUSTOMER NAME]],Country[],2,0)</f>
        <v>India</v>
      </c>
      <c r="H796" s="1" t="str">
        <f>VLOOKUP(InputData[[#This Row],[CUSTOMER NAME]],Country[],3,0)</f>
        <v>Central</v>
      </c>
      <c r="I796" s="1" t="str">
        <f>TEXT(InputData[[#This Row],[DATE]],"mmm")</f>
        <v>Dec</v>
      </c>
      <c r="J796" s="1">
        <f>WEEKNUM(InputData[[#This Row],[DATE]])</f>
        <v>51</v>
      </c>
    </row>
    <row r="797" spans="1:10" x14ac:dyDescent="0.3">
      <c r="A797" s="3">
        <v>44547</v>
      </c>
      <c r="B797" s="6" t="s">
        <v>63</v>
      </c>
      <c r="C797" s="4" t="s">
        <v>26</v>
      </c>
      <c r="D797" s="5">
        <v>24.66</v>
      </c>
      <c r="E797" s="1">
        <v>20</v>
      </c>
      <c r="F797" s="1">
        <f>InputData[[#This Row],[UNIT PRICE ($)]]*InputData[[#This Row],[QUANTITY]]</f>
        <v>493.2</v>
      </c>
      <c r="G797" s="1" t="str">
        <f>VLOOKUP(InputData[[#This Row],[CUSTOMER NAME]],Country[],2,0)</f>
        <v>Saudi Arabia</v>
      </c>
      <c r="H797" s="1" t="str">
        <f>VLOOKUP(InputData[[#This Row],[CUSTOMER NAME]],Country[],3,0)</f>
        <v>Export</v>
      </c>
      <c r="I797" s="1" t="str">
        <f>TEXT(InputData[[#This Row],[DATE]],"mmm")</f>
        <v>Dec</v>
      </c>
      <c r="J797" s="1">
        <f>WEEKNUM(InputData[[#This Row],[DATE]])</f>
        <v>51</v>
      </c>
    </row>
    <row r="798" spans="1:10" x14ac:dyDescent="0.3">
      <c r="A798" s="3">
        <v>44548</v>
      </c>
      <c r="B798" s="6" t="s">
        <v>67</v>
      </c>
      <c r="C798" s="4" t="s">
        <v>22</v>
      </c>
      <c r="D798" s="5">
        <v>141.57</v>
      </c>
      <c r="E798" s="1">
        <v>8</v>
      </c>
      <c r="F798" s="1">
        <f>InputData[[#This Row],[UNIT PRICE ($)]]*InputData[[#This Row],[QUANTITY]]</f>
        <v>1132.56</v>
      </c>
      <c r="G798" s="1" t="str">
        <f>VLOOKUP(InputData[[#This Row],[CUSTOMER NAME]],Country[],2,0)</f>
        <v>United Kingdom</v>
      </c>
      <c r="H798" s="1" t="str">
        <f>VLOOKUP(InputData[[#This Row],[CUSTOMER NAME]],Country[],3,0)</f>
        <v>Export</v>
      </c>
      <c r="I798" s="1" t="str">
        <f>TEXT(InputData[[#This Row],[DATE]],"mmm")</f>
        <v>Dec</v>
      </c>
      <c r="J798" s="1">
        <f>WEEKNUM(InputData[[#This Row],[DATE]])</f>
        <v>51</v>
      </c>
    </row>
    <row r="799" spans="1:10" x14ac:dyDescent="0.3">
      <c r="A799" s="3">
        <v>44548</v>
      </c>
      <c r="B799" s="6" t="s">
        <v>82</v>
      </c>
      <c r="C799" s="4" t="s">
        <v>3</v>
      </c>
      <c r="D799" s="5">
        <v>80.94</v>
      </c>
      <c r="E799" s="1">
        <v>2</v>
      </c>
      <c r="F799" s="1">
        <f>InputData[[#This Row],[UNIT PRICE ($)]]*InputData[[#This Row],[QUANTITY]]</f>
        <v>161.88</v>
      </c>
      <c r="G799" s="1" t="str">
        <f>VLOOKUP(InputData[[#This Row],[CUSTOMER NAME]],Country[],2,0)</f>
        <v>India</v>
      </c>
      <c r="H799" s="1" t="str">
        <f>VLOOKUP(InputData[[#This Row],[CUSTOMER NAME]],Country[],3,0)</f>
        <v>Western</v>
      </c>
      <c r="I799" s="1" t="str">
        <f>TEXT(InputData[[#This Row],[DATE]],"mmm")</f>
        <v>Dec</v>
      </c>
      <c r="J799" s="1">
        <f>WEEKNUM(InputData[[#This Row],[DATE]])</f>
        <v>51</v>
      </c>
    </row>
    <row r="800" spans="1:10" x14ac:dyDescent="0.3">
      <c r="A800" s="3">
        <v>44549</v>
      </c>
      <c r="B800" s="6" t="s">
        <v>66</v>
      </c>
      <c r="C800" s="4" t="s">
        <v>35</v>
      </c>
      <c r="D800" s="5">
        <v>6.7</v>
      </c>
      <c r="E800" s="1">
        <v>20</v>
      </c>
      <c r="F800" s="1">
        <f>InputData[[#This Row],[UNIT PRICE ($)]]*InputData[[#This Row],[QUANTITY]]</f>
        <v>134</v>
      </c>
      <c r="G800" s="1" t="str">
        <f>VLOOKUP(InputData[[#This Row],[CUSTOMER NAME]],Country[],2,0)</f>
        <v>Indonesia</v>
      </c>
      <c r="H800" s="1" t="str">
        <f>VLOOKUP(InputData[[#This Row],[CUSTOMER NAME]],Country[],3,0)</f>
        <v>Export</v>
      </c>
      <c r="I800" s="1" t="str">
        <f>TEXT(InputData[[#This Row],[DATE]],"mmm")</f>
        <v>Dec</v>
      </c>
      <c r="J800" s="1">
        <f>WEEKNUM(InputData[[#This Row],[DATE]])</f>
        <v>52</v>
      </c>
    </row>
    <row r="801" spans="1:10" x14ac:dyDescent="0.3">
      <c r="A801" s="3">
        <v>44549</v>
      </c>
      <c r="B801" s="6" t="s">
        <v>110</v>
      </c>
      <c r="C801" s="4" t="s">
        <v>44</v>
      </c>
      <c r="D801" s="5">
        <v>82.08</v>
      </c>
      <c r="E801" s="1">
        <v>7</v>
      </c>
      <c r="F801" s="1">
        <f>InputData[[#This Row],[UNIT PRICE ($)]]*InputData[[#This Row],[QUANTITY]]</f>
        <v>574.55999999999995</v>
      </c>
      <c r="G801" s="1" t="str">
        <f>VLOOKUP(InputData[[#This Row],[CUSTOMER NAME]],Country[],2,0)</f>
        <v>India</v>
      </c>
      <c r="H801" s="1" t="str">
        <f>VLOOKUP(InputData[[#This Row],[CUSTOMER NAME]],Country[],3,0)</f>
        <v>Western</v>
      </c>
      <c r="I801" s="1" t="str">
        <f>TEXT(InputData[[#This Row],[DATE]],"mmm")</f>
        <v>Dec</v>
      </c>
      <c r="J801" s="1">
        <f>WEEKNUM(InputData[[#This Row],[DATE]])</f>
        <v>52</v>
      </c>
    </row>
    <row r="802" spans="1:10" x14ac:dyDescent="0.3">
      <c r="A802" s="3">
        <v>44549</v>
      </c>
      <c r="B802" s="6" t="s">
        <v>110</v>
      </c>
      <c r="C802" s="4" t="s">
        <v>9</v>
      </c>
      <c r="D802" s="5">
        <v>7.8599999999999994</v>
      </c>
      <c r="E802" s="1">
        <v>11</v>
      </c>
      <c r="F802" s="1">
        <f>InputData[[#This Row],[UNIT PRICE ($)]]*InputData[[#This Row],[QUANTITY]]</f>
        <v>86.46</v>
      </c>
      <c r="G802" s="1" t="str">
        <f>VLOOKUP(InputData[[#This Row],[CUSTOMER NAME]],Country[],2,0)</f>
        <v>India</v>
      </c>
      <c r="H802" s="1" t="str">
        <f>VLOOKUP(InputData[[#This Row],[CUSTOMER NAME]],Country[],3,0)</f>
        <v>Western</v>
      </c>
      <c r="I802" s="1" t="str">
        <f>TEXT(InputData[[#This Row],[DATE]],"mmm")</f>
        <v>Dec</v>
      </c>
      <c r="J802" s="1">
        <f>WEEKNUM(InputData[[#This Row],[DATE]])</f>
        <v>52</v>
      </c>
    </row>
    <row r="803" spans="1:10" x14ac:dyDescent="0.3">
      <c r="A803" s="3">
        <v>44549</v>
      </c>
      <c r="B803" s="6" t="s">
        <v>73</v>
      </c>
      <c r="C803" s="4" t="s">
        <v>29</v>
      </c>
      <c r="D803" s="5">
        <v>53.11</v>
      </c>
      <c r="E803" s="1">
        <v>3</v>
      </c>
      <c r="F803" s="1">
        <f>InputData[[#This Row],[UNIT PRICE ($)]]*InputData[[#This Row],[QUANTITY]]</f>
        <v>159.32999999999998</v>
      </c>
      <c r="G803" s="1" t="str">
        <f>VLOOKUP(InputData[[#This Row],[CUSTOMER NAME]],Country[],2,0)</f>
        <v>India</v>
      </c>
      <c r="H803" s="1" t="str">
        <f>VLOOKUP(InputData[[#This Row],[CUSTOMER NAME]],Country[],3,0)</f>
        <v>East</v>
      </c>
      <c r="I803" s="1" t="str">
        <f>TEXT(InputData[[#This Row],[DATE]],"mmm")</f>
        <v>Dec</v>
      </c>
      <c r="J803" s="1">
        <f>WEEKNUM(InputData[[#This Row],[DATE]])</f>
        <v>52</v>
      </c>
    </row>
    <row r="804" spans="1:10" x14ac:dyDescent="0.3">
      <c r="A804" s="3">
        <v>44549</v>
      </c>
      <c r="B804" s="6" t="s">
        <v>74</v>
      </c>
      <c r="C804" s="4" t="s">
        <v>11</v>
      </c>
      <c r="D804" s="5">
        <v>48.4</v>
      </c>
      <c r="E804" s="1">
        <v>14</v>
      </c>
      <c r="F804" s="1">
        <f>InputData[[#This Row],[UNIT PRICE ($)]]*InputData[[#This Row],[QUANTITY]]</f>
        <v>677.6</v>
      </c>
      <c r="G804" s="1" t="str">
        <f>VLOOKUP(InputData[[#This Row],[CUSTOMER NAME]],Country[],2,0)</f>
        <v>Brazil</v>
      </c>
      <c r="H804" s="1" t="str">
        <f>VLOOKUP(InputData[[#This Row],[CUSTOMER NAME]],Country[],3,0)</f>
        <v>Export</v>
      </c>
      <c r="I804" s="1" t="str">
        <f>TEXT(InputData[[#This Row],[DATE]],"mmm")</f>
        <v>Dec</v>
      </c>
      <c r="J804" s="1">
        <f>WEEKNUM(InputData[[#This Row],[DATE]])</f>
        <v>52</v>
      </c>
    </row>
    <row r="805" spans="1:10" x14ac:dyDescent="0.3">
      <c r="A805" s="3">
        <v>44549</v>
      </c>
      <c r="B805" s="6" t="s">
        <v>75</v>
      </c>
      <c r="C805" s="4" t="s">
        <v>23</v>
      </c>
      <c r="D805" s="5">
        <v>149.46</v>
      </c>
      <c r="E805" s="1">
        <v>12</v>
      </c>
      <c r="F805" s="1">
        <f>InputData[[#This Row],[UNIT PRICE ($)]]*InputData[[#This Row],[QUANTITY]]</f>
        <v>1793.52</v>
      </c>
      <c r="G805" s="1" t="str">
        <f>VLOOKUP(InputData[[#This Row],[CUSTOMER NAME]],Country[],2,0)</f>
        <v>Russia</v>
      </c>
      <c r="H805" s="1" t="str">
        <f>VLOOKUP(InputData[[#This Row],[CUSTOMER NAME]],Country[],3,0)</f>
        <v>Export</v>
      </c>
      <c r="I805" s="1" t="str">
        <f>TEXT(InputData[[#This Row],[DATE]],"mmm")</f>
        <v>Dec</v>
      </c>
      <c r="J805" s="1">
        <f>WEEKNUM(InputData[[#This Row],[DATE]])</f>
        <v>52</v>
      </c>
    </row>
    <row r="806" spans="1:10" x14ac:dyDescent="0.3">
      <c r="A806" s="3">
        <v>44549</v>
      </c>
      <c r="B806" s="6" t="s">
        <v>78</v>
      </c>
      <c r="C806" s="4" t="s">
        <v>23</v>
      </c>
      <c r="D806" s="5">
        <v>149.46</v>
      </c>
      <c r="E806" s="1">
        <v>13</v>
      </c>
      <c r="F806" s="1">
        <f>InputData[[#This Row],[UNIT PRICE ($)]]*InputData[[#This Row],[QUANTITY]]</f>
        <v>1942.98</v>
      </c>
      <c r="G806" s="1" t="str">
        <f>VLOOKUP(InputData[[#This Row],[CUSTOMER NAME]],Country[],2,0)</f>
        <v>India</v>
      </c>
      <c r="H806" s="1" t="str">
        <f>VLOOKUP(InputData[[#This Row],[CUSTOMER NAME]],Country[],3,0)</f>
        <v>Central</v>
      </c>
      <c r="I806" s="1" t="str">
        <f>TEXT(InputData[[#This Row],[DATE]],"mmm")</f>
        <v>Dec</v>
      </c>
      <c r="J806" s="1">
        <f>WEEKNUM(InputData[[#This Row],[DATE]])</f>
        <v>52</v>
      </c>
    </row>
    <row r="807" spans="1:10" x14ac:dyDescent="0.3">
      <c r="A807" s="3">
        <v>44549</v>
      </c>
      <c r="B807" s="6" t="s">
        <v>84</v>
      </c>
      <c r="C807" s="4" t="s">
        <v>11</v>
      </c>
      <c r="D807" s="5">
        <v>48.4</v>
      </c>
      <c r="E807" s="1">
        <v>10</v>
      </c>
      <c r="F807" s="1">
        <f>InputData[[#This Row],[UNIT PRICE ($)]]*InputData[[#This Row],[QUANTITY]]</f>
        <v>484</v>
      </c>
      <c r="G807" s="1" t="str">
        <f>VLOOKUP(InputData[[#This Row],[CUSTOMER NAME]],Country[],2,0)</f>
        <v>Ethiopia</v>
      </c>
      <c r="H807" s="1" t="str">
        <f>VLOOKUP(InputData[[#This Row],[CUSTOMER NAME]],Country[],3,0)</f>
        <v>Export</v>
      </c>
      <c r="I807" s="1" t="str">
        <f>TEXT(InputData[[#This Row],[DATE]],"mmm")</f>
        <v>Dec</v>
      </c>
      <c r="J807" s="1">
        <f>WEEKNUM(InputData[[#This Row],[DATE]])</f>
        <v>52</v>
      </c>
    </row>
    <row r="808" spans="1:10" x14ac:dyDescent="0.3">
      <c r="A808" s="3">
        <v>44550</v>
      </c>
      <c r="B808" s="6" t="s">
        <v>64</v>
      </c>
      <c r="C808" s="4" t="s">
        <v>12</v>
      </c>
      <c r="D808" s="5">
        <v>94.17</v>
      </c>
      <c r="E808" s="1">
        <v>14</v>
      </c>
      <c r="F808" s="1">
        <f>InputData[[#This Row],[UNIT PRICE ($)]]*InputData[[#This Row],[QUANTITY]]</f>
        <v>1318.38</v>
      </c>
      <c r="G808" s="1" t="str">
        <f>VLOOKUP(InputData[[#This Row],[CUSTOMER NAME]],Country[],2,0)</f>
        <v>India</v>
      </c>
      <c r="H808" s="1" t="str">
        <f>VLOOKUP(InputData[[#This Row],[CUSTOMER NAME]],Country[],3,0)</f>
        <v>Northeast</v>
      </c>
      <c r="I808" s="1" t="str">
        <f>TEXT(InputData[[#This Row],[DATE]],"mmm")</f>
        <v>Dec</v>
      </c>
      <c r="J808" s="1">
        <f>WEEKNUM(InputData[[#This Row],[DATE]])</f>
        <v>52</v>
      </c>
    </row>
    <row r="809" spans="1:10" x14ac:dyDescent="0.3">
      <c r="A809" s="3">
        <v>44550</v>
      </c>
      <c r="B809" s="6" t="s">
        <v>77</v>
      </c>
      <c r="C809" s="4" t="s">
        <v>35</v>
      </c>
      <c r="D809" s="5">
        <v>6.7</v>
      </c>
      <c r="E809" s="1">
        <v>24</v>
      </c>
      <c r="F809" s="1">
        <f>InputData[[#This Row],[UNIT PRICE ($)]]*InputData[[#This Row],[QUANTITY]]</f>
        <v>160.80000000000001</v>
      </c>
      <c r="G809" s="1" t="str">
        <f>VLOOKUP(InputData[[#This Row],[CUSTOMER NAME]],Country[],2,0)</f>
        <v>India</v>
      </c>
      <c r="H809" s="1" t="str">
        <f>VLOOKUP(InputData[[#This Row],[CUSTOMER NAME]],Country[],3,0)</f>
        <v>Western</v>
      </c>
      <c r="I809" s="1" t="str">
        <f>TEXT(InputData[[#This Row],[DATE]],"mmm")</f>
        <v>Dec</v>
      </c>
      <c r="J809" s="1">
        <f>WEEKNUM(InputData[[#This Row],[DATE]])</f>
        <v>52</v>
      </c>
    </row>
    <row r="810" spans="1:10" x14ac:dyDescent="0.3">
      <c r="A810" s="3">
        <v>44551</v>
      </c>
      <c r="B810" s="6" t="s">
        <v>63</v>
      </c>
      <c r="C810" s="4" t="s">
        <v>6</v>
      </c>
      <c r="D810" s="5">
        <v>85.5</v>
      </c>
      <c r="E810" s="1">
        <v>10</v>
      </c>
      <c r="F810" s="1">
        <f>InputData[[#This Row],[UNIT PRICE ($)]]*InputData[[#This Row],[QUANTITY]]</f>
        <v>855</v>
      </c>
      <c r="G810" s="1" t="str">
        <f>VLOOKUP(InputData[[#This Row],[CUSTOMER NAME]],Country[],2,0)</f>
        <v>Saudi Arabia</v>
      </c>
      <c r="H810" s="1" t="str">
        <f>VLOOKUP(InputData[[#This Row],[CUSTOMER NAME]],Country[],3,0)</f>
        <v>Export</v>
      </c>
      <c r="I810" s="1" t="str">
        <f>TEXT(InputData[[#This Row],[DATE]],"mmm")</f>
        <v>Dec</v>
      </c>
      <c r="J810" s="1">
        <f>WEEKNUM(InputData[[#This Row],[DATE]])</f>
        <v>52</v>
      </c>
    </row>
    <row r="811" spans="1:10" x14ac:dyDescent="0.3">
      <c r="A811" s="3">
        <v>44551</v>
      </c>
      <c r="B811" s="6" t="s">
        <v>112</v>
      </c>
      <c r="C811" s="4" t="s">
        <v>26</v>
      </c>
      <c r="D811" s="5">
        <v>24.66</v>
      </c>
      <c r="E811" s="1">
        <v>10</v>
      </c>
      <c r="F811" s="1">
        <f>InputData[[#This Row],[UNIT PRICE ($)]]*InputData[[#This Row],[QUANTITY]]</f>
        <v>246.6</v>
      </c>
      <c r="G811" s="1" t="str">
        <f>VLOOKUP(InputData[[#This Row],[CUSTOMER NAME]],Country[],2,0)</f>
        <v>India</v>
      </c>
      <c r="H811" s="1" t="str">
        <f>VLOOKUP(InputData[[#This Row],[CUSTOMER NAME]],Country[],3,0)</f>
        <v>North</v>
      </c>
      <c r="I811" s="1" t="str">
        <f>TEXT(InputData[[#This Row],[DATE]],"mmm")</f>
        <v>Dec</v>
      </c>
      <c r="J811" s="1">
        <f>WEEKNUM(InputData[[#This Row],[DATE]])</f>
        <v>52</v>
      </c>
    </row>
    <row r="812" spans="1:10" x14ac:dyDescent="0.3">
      <c r="A812" s="3">
        <v>44551</v>
      </c>
      <c r="B812" s="6" t="s">
        <v>72</v>
      </c>
      <c r="C812" s="4" t="s">
        <v>20</v>
      </c>
      <c r="D812" s="5">
        <v>76.25</v>
      </c>
      <c r="E812" s="1">
        <v>16</v>
      </c>
      <c r="F812" s="1">
        <f>InputData[[#This Row],[UNIT PRICE ($)]]*InputData[[#This Row],[QUANTITY]]</f>
        <v>1220</v>
      </c>
      <c r="G812" s="1" t="str">
        <f>VLOOKUP(InputData[[#This Row],[CUSTOMER NAME]],Country[],2,0)</f>
        <v>Brazil</v>
      </c>
      <c r="H812" s="1" t="str">
        <f>VLOOKUP(InputData[[#This Row],[CUSTOMER NAME]],Country[],3,0)</f>
        <v>Export</v>
      </c>
      <c r="I812" s="1" t="str">
        <f>TEXT(InputData[[#This Row],[DATE]],"mmm")</f>
        <v>Dec</v>
      </c>
      <c r="J812" s="1">
        <f>WEEKNUM(InputData[[#This Row],[DATE]])</f>
        <v>52</v>
      </c>
    </row>
    <row r="813" spans="1:10" x14ac:dyDescent="0.3">
      <c r="A813" s="3">
        <v>44551</v>
      </c>
      <c r="B813" s="6" t="s">
        <v>78</v>
      </c>
      <c r="C813" s="4" t="s">
        <v>22</v>
      </c>
      <c r="D813" s="5">
        <v>141.57</v>
      </c>
      <c r="E813" s="1">
        <v>16</v>
      </c>
      <c r="F813" s="1">
        <f>InputData[[#This Row],[UNIT PRICE ($)]]*InputData[[#This Row],[QUANTITY]]</f>
        <v>2265.12</v>
      </c>
      <c r="G813" s="1" t="str">
        <f>VLOOKUP(InputData[[#This Row],[CUSTOMER NAME]],Country[],2,0)</f>
        <v>India</v>
      </c>
      <c r="H813" s="1" t="str">
        <f>VLOOKUP(InputData[[#This Row],[CUSTOMER NAME]],Country[],3,0)</f>
        <v>Central</v>
      </c>
      <c r="I813" s="1" t="str">
        <f>TEXT(InputData[[#This Row],[DATE]],"mmm")</f>
        <v>Dec</v>
      </c>
      <c r="J813" s="1">
        <f>WEEKNUM(InputData[[#This Row],[DATE]])</f>
        <v>52</v>
      </c>
    </row>
    <row r="814" spans="1:10" x14ac:dyDescent="0.3">
      <c r="A814" s="3">
        <v>44552</v>
      </c>
      <c r="B814" s="6" t="s">
        <v>111</v>
      </c>
      <c r="C814" s="4" t="s">
        <v>41</v>
      </c>
      <c r="D814" s="5">
        <v>173.88</v>
      </c>
      <c r="E814" s="1">
        <v>35</v>
      </c>
      <c r="F814" s="1">
        <f>InputData[[#This Row],[UNIT PRICE ($)]]*InputData[[#This Row],[QUANTITY]]</f>
        <v>6085.8</v>
      </c>
      <c r="G814" s="1" t="str">
        <f>VLOOKUP(InputData[[#This Row],[CUSTOMER NAME]],Country[],2,0)</f>
        <v>India</v>
      </c>
      <c r="H814" s="1" t="str">
        <f>VLOOKUP(InputData[[#This Row],[CUSTOMER NAME]],Country[],3,0)</f>
        <v>Northeast</v>
      </c>
      <c r="I814" s="1" t="str">
        <f>TEXT(InputData[[#This Row],[DATE]],"mmm")</f>
        <v>Dec</v>
      </c>
      <c r="J814" s="1">
        <f>WEEKNUM(InputData[[#This Row],[DATE]])</f>
        <v>52</v>
      </c>
    </row>
    <row r="815" spans="1:10" x14ac:dyDescent="0.3">
      <c r="A815" s="3">
        <v>44552</v>
      </c>
      <c r="B815" s="6" t="s">
        <v>112</v>
      </c>
      <c r="C815" s="4" t="s">
        <v>42</v>
      </c>
      <c r="D815" s="5">
        <v>162</v>
      </c>
      <c r="E815" s="1">
        <v>5</v>
      </c>
      <c r="F815" s="1">
        <f>InputData[[#This Row],[UNIT PRICE ($)]]*InputData[[#This Row],[QUANTITY]]</f>
        <v>810</v>
      </c>
      <c r="G815" s="1" t="str">
        <f>VLOOKUP(InputData[[#This Row],[CUSTOMER NAME]],Country[],2,0)</f>
        <v>India</v>
      </c>
      <c r="H815" s="1" t="str">
        <f>VLOOKUP(InputData[[#This Row],[CUSTOMER NAME]],Country[],3,0)</f>
        <v>North</v>
      </c>
      <c r="I815" s="1" t="str">
        <f>TEXT(InputData[[#This Row],[DATE]],"mmm")</f>
        <v>Dec</v>
      </c>
      <c r="J815" s="1">
        <f>WEEKNUM(InputData[[#This Row],[DATE]])</f>
        <v>52</v>
      </c>
    </row>
    <row r="816" spans="1:10" x14ac:dyDescent="0.3">
      <c r="A816" s="3">
        <v>44554</v>
      </c>
      <c r="B816" s="6" t="s">
        <v>72</v>
      </c>
      <c r="C816" s="4" t="s">
        <v>36</v>
      </c>
      <c r="D816" s="5">
        <v>96.3</v>
      </c>
      <c r="E816" s="1">
        <v>8</v>
      </c>
      <c r="F816" s="1">
        <f>InputData[[#This Row],[UNIT PRICE ($)]]*InputData[[#This Row],[QUANTITY]]</f>
        <v>770.4</v>
      </c>
      <c r="G816" s="1" t="str">
        <f>VLOOKUP(InputData[[#This Row],[CUSTOMER NAME]],Country[],2,0)</f>
        <v>Brazil</v>
      </c>
      <c r="H816" s="1" t="str">
        <f>VLOOKUP(InputData[[#This Row],[CUSTOMER NAME]],Country[],3,0)</f>
        <v>Export</v>
      </c>
      <c r="I816" s="1" t="str">
        <f>TEXT(InputData[[#This Row],[DATE]],"mmm")</f>
        <v>Dec</v>
      </c>
      <c r="J816" s="1">
        <f>WEEKNUM(InputData[[#This Row],[DATE]])</f>
        <v>52</v>
      </c>
    </row>
    <row r="817" spans="1:10" x14ac:dyDescent="0.3">
      <c r="A817" s="3">
        <v>44554</v>
      </c>
      <c r="B817" s="6" t="s">
        <v>80</v>
      </c>
      <c r="C817" s="4" t="s">
        <v>42</v>
      </c>
      <c r="D817" s="5">
        <v>162</v>
      </c>
      <c r="E817" s="1">
        <v>8</v>
      </c>
      <c r="F817" s="1">
        <f>InputData[[#This Row],[UNIT PRICE ($)]]*InputData[[#This Row],[QUANTITY]]</f>
        <v>1296</v>
      </c>
      <c r="G817" s="1" t="str">
        <f>VLOOKUP(InputData[[#This Row],[CUSTOMER NAME]],Country[],2,0)</f>
        <v>South Africa</v>
      </c>
      <c r="H817" s="1" t="str">
        <f>VLOOKUP(InputData[[#This Row],[CUSTOMER NAME]],Country[],3,0)</f>
        <v>Export</v>
      </c>
      <c r="I817" s="1" t="str">
        <f>TEXT(InputData[[#This Row],[DATE]],"mmm")</f>
        <v>Dec</v>
      </c>
      <c r="J817" s="1">
        <f>WEEKNUM(InputData[[#This Row],[DATE]])</f>
        <v>52</v>
      </c>
    </row>
    <row r="818" spans="1:10" x14ac:dyDescent="0.3">
      <c r="A818" s="3">
        <v>44555</v>
      </c>
      <c r="B818" s="6" t="s">
        <v>61</v>
      </c>
      <c r="C818" s="4" t="s">
        <v>11</v>
      </c>
      <c r="D818" s="5">
        <v>48.4</v>
      </c>
      <c r="E818" s="1">
        <v>29</v>
      </c>
      <c r="F818" s="1">
        <f>InputData[[#This Row],[UNIT PRICE ($)]]*InputData[[#This Row],[QUANTITY]]</f>
        <v>1403.6</v>
      </c>
      <c r="G818" s="1" t="str">
        <f>VLOOKUP(InputData[[#This Row],[CUSTOMER NAME]],Country[],2,0)</f>
        <v>Bangladesh</v>
      </c>
      <c r="H818" s="1" t="str">
        <f>VLOOKUP(InputData[[#This Row],[CUSTOMER NAME]],Country[],3,0)</f>
        <v>Export</v>
      </c>
      <c r="I818" s="1" t="str">
        <f>TEXT(InputData[[#This Row],[DATE]],"mmm")</f>
        <v>Dec</v>
      </c>
      <c r="J818" s="1">
        <f>WEEKNUM(InputData[[#This Row],[DATE]])</f>
        <v>52</v>
      </c>
    </row>
    <row r="819" spans="1:10" x14ac:dyDescent="0.3">
      <c r="A819" s="3">
        <v>44555</v>
      </c>
      <c r="B819" s="6" t="s">
        <v>61</v>
      </c>
      <c r="C819" s="4" t="s">
        <v>25</v>
      </c>
      <c r="D819" s="5">
        <v>8.33</v>
      </c>
      <c r="E819" s="1">
        <v>39</v>
      </c>
      <c r="F819" s="1">
        <f>InputData[[#This Row],[UNIT PRICE ($)]]*InputData[[#This Row],[QUANTITY]]</f>
        <v>324.87</v>
      </c>
      <c r="G819" s="1" t="str">
        <f>VLOOKUP(InputData[[#This Row],[CUSTOMER NAME]],Country[],2,0)</f>
        <v>Bangladesh</v>
      </c>
      <c r="H819" s="1" t="str">
        <f>VLOOKUP(InputData[[#This Row],[CUSTOMER NAME]],Country[],3,0)</f>
        <v>Export</v>
      </c>
      <c r="I819" s="1" t="str">
        <f>TEXT(InputData[[#This Row],[DATE]],"mmm")</f>
        <v>Dec</v>
      </c>
      <c r="J819" s="1">
        <f>WEEKNUM(InputData[[#This Row],[DATE]])</f>
        <v>52</v>
      </c>
    </row>
    <row r="820" spans="1:10" x14ac:dyDescent="0.3">
      <c r="A820" s="3">
        <v>44555</v>
      </c>
      <c r="B820" s="6" t="s">
        <v>64</v>
      </c>
      <c r="C820" s="4" t="s">
        <v>40</v>
      </c>
      <c r="D820" s="5">
        <v>115.2</v>
      </c>
      <c r="E820" s="1">
        <v>15</v>
      </c>
      <c r="F820" s="1">
        <f>InputData[[#This Row],[UNIT PRICE ($)]]*InputData[[#This Row],[QUANTITY]]</f>
        <v>1728</v>
      </c>
      <c r="G820" s="1" t="str">
        <f>VLOOKUP(InputData[[#This Row],[CUSTOMER NAME]],Country[],2,0)</f>
        <v>India</v>
      </c>
      <c r="H820" s="1" t="str">
        <f>VLOOKUP(InputData[[#This Row],[CUSTOMER NAME]],Country[],3,0)</f>
        <v>Northeast</v>
      </c>
      <c r="I820" s="1" t="str">
        <f>TEXT(InputData[[#This Row],[DATE]],"mmm")</f>
        <v>Dec</v>
      </c>
      <c r="J820" s="1">
        <f>WEEKNUM(InputData[[#This Row],[DATE]])</f>
        <v>52</v>
      </c>
    </row>
    <row r="821" spans="1:10" x14ac:dyDescent="0.3">
      <c r="A821" s="3">
        <v>44556</v>
      </c>
      <c r="B821" s="6" t="s">
        <v>84</v>
      </c>
      <c r="C821" s="4" t="s">
        <v>41</v>
      </c>
      <c r="D821" s="5">
        <v>173.88</v>
      </c>
      <c r="E821" s="1">
        <v>14</v>
      </c>
      <c r="F821" s="1">
        <f>InputData[[#This Row],[UNIT PRICE ($)]]*InputData[[#This Row],[QUANTITY]]</f>
        <v>2434.3199999999997</v>
      </c>
      <c r="G821" s="1" t="str">
        <f>VLOOKUP(InputData[[#This Row],[CUSTOMER NAME]],Country[],2,0)</f>
        <v>Ethiopia</v>
      </c>
      <c r="H821" s="1" t="str">
        <f>VLOOKUP(InputData[[#This Row],[CUSTOMER NAME]],Country[],3,0)</f>
        <v>Export</v>
      </c>
      <c r="I821" s="1" t="str">
        <f>TEXT(InputData[[#This Row],[DATE]],"mmm")</f>
        <v>Dec</v>
      </c>
      <c r="J821" s="1">
        <f>WEEKNUM(InputData[[#This Row],[DATE]])</f>
        <v>53</v>
      </c>
    </row>
    <row r="822" spans="1:10" x14ac:dyDescent="0.3">
      <c r="A822" s="3">
        <v>44556</v>
      </c>
      <c r="B822" s="6" t="s">
        <v>115</v>
      </c>
      <c r="C822" s="4" t="s">
        <v>37</v>
      </c>
      <c r="D822" s="5">
        <v>85.76</v>
      </c>
      <c r="E822" s="1">
        <v>36</v>
      </c>
      <c r="F822" s="1">
        <f>InputData[[#This Row],[UNIT PRICE ($)]]*InputData[[#This Row],[QUANTITY]]</f>
        <v>3087.36</v>
      </c>
      <c r="G822" s="1" t="str">
        <f>VLOOKUP(InputData[[#This Row],[CUSTOMER NAME]],Country[],2,0)</f>
        <v>India</v>
      </c>
      <c r="H822" s="1" t="str">
        <f>VLOOKUP(InputData[[#This Row],[CUSTOMER NAME]],Country[],3,0)</f>
        <v>Northeast</v>
      </c>
      <c r="I822" s="1" t="str">
        <f>TEXT(InputData[[#This Row],[DATE]],"mmm")</f>
        <v>Dec</v>
      </c>
      <c r="J822" s="1">
        <f>WEEKNUM(InputData[[#This Row],[DATE]])</f>
        <v>53</v>
      </c>
    </row>
    <row r="823" spans="1:10" x14ac:dyDescent="0.3">
      <c r="A823" s="3">
        <v>44557</v>
      </c>
      <c r="B823" s="6" t="s">
        <v>115</v>
      </c>
      <c r="C823" s="4" t="s">
        <v>10</v>
      </c>
      <c r="D823" s="5">
        <v>164.28</v>
      </c>
      <c r="E823" s="1">
        <v>26</v>
      </c>
      <c r="F823" s="1">
        <f>InputData[[#This Row],[UNIT PRICE ($)]]*InputData[[#This Row],[QUANTITY]]</f>
        <v>4271.28</v>
      </c>
      <c r="G823" s="1" t="str">
        <f>VLOOKUP(InputData[[#This Row],[CUSTOMER NAME]],Country[],2,0)</f>
        <v>India</v>
      </c>
      <c r="H823" s="1" t="str">
        <f>VLOOKUP(InputData[[#This Row],[CUSTOMER NAME]],Country[],3,0)</f>
        <v>Northeast</v>
      </c>
      <c r="I823" s="1" t="str">
        <f>TEXT(InputData[[#This Row],[DATE]],"mmm")</f>
        <v>Dec</v>
      </c>
      <c r="J823" s="1">
        <f>WEEKNUM(InputData[[#This Row],[DATE]])</f>
        <v>53</v>
      </c>
    </row>
    <row r="824" spans="1:10" x14ac:dyDescent="0.3">
      <c r="A824" s="3">
        <v>44557</v>
      </c>
      <c r="B824" s="6" t="s">
        <v>117</v>
      </c>
      <c r="C824" s="4" t="s">
        <v>29</v>
      </c>
      <c r="D824" s="5">
        <v>53.11</v>
      </c>
      <c r="E824" s="1">
        <v>14</v>
      </c>
      <c r="F824" s="1">
        <f>InputData[[#This Row],[UNIT PRICE ($)]]*InputData[[#This Row],[QUANTITY]]</f>
        <v>743.54</v>
      </c>
      <c r="G824" s="1" t="str">
        <f>VLOOKUP(InputData[[#This Row],[CUSTOMER NAME]],Country[],2,0)</f>
        <v>United States of America</v>
      </c>
      <c r="H824" s="1" t="str">
        <f>VLOOKUP(InputData[[#This Row],[CUSTOMER NAME]],Country[],3,0)</f>
        <v>Export</v>
      </c>
      <c r="I824" s="1" t="str">
        <f>TEXT(InputData[[#This Row],[DATE]],"mmm")</f>
        <v>Dec</v>
      </c>
      <c r="J824" s="1">
        <f>WEEKNUM(InputData[[#This Row],[DATE]])</f>
        <v>53</v>
      </c>
    </row>
    <row r="825" spans="1:10" x14ac:dyDescent="0.3">
      <c r="A825" s="3">
        <v>44558</v>
      </c>
      <c r="B825" s="6" t="s">
        <v>111</v>
      </c>
      <c r="C825" s="4" t="s">
        <v>29</v>
      </c>
      <c r="D825" s="5">
        <v>53.11</v>
      </c>
      <c r="E825" s="1">
        <v>6</v>
      </c>
      <c r="F825" s="1">
        <f>InputData[[#This Row],[UNIT PRICE ($)]]*InputData[[#This Row],[QUANTITY]]</f>
        <v>318.65999999999997</v>
      </c>
      <c r="G825" s="1" t="str">
        <f>VLOOKUP(InputData[[#This Row],[CUSTOMER NAME]],Country[],2,0)</f>
        <v>India</v>
      </c>
      <c r="H825" s="1" t="str">
        <f>VLOOKUP(InputData[[#This Row],[CUSTOMER NAME]],Country[],3,0)</f>
        <v>Northeast</v>
      </c>
      <c r="I825" s="1" t="str">
        <f>TEXT(InputData[[#This Row],[DATE]],"mmm")</f>
        <v>Dec</v>
      </c>
      <c r="J825" s="1">
        <f>WEEKNUM(InputData[[#This Row],[DATE]])</f>
        <v>53</v>
      </c>
    </row>
    <row r="826" spans="1:10" x14ac:dyDescent="0.3">
      <c r="A826" s="3">
        <v>44559</v>
      </c>
      <c r="B826" s="6" t="s">
        <v>108</v>
      </c>
      <c r="C826" s="4" t="s">
        <v>8</v>
      </c>
      <c r="D826" s="5">
        <v>94.62</v>
      </c>
      <c r="E826" s="1">
        <v>15</v>
      </c>
      <c r="F826" s="1">
        <f>InputData[[#This Row],[UNIT PRICE ($)]]*InputData[[#This Row],[QUANTITY]]</f>
        <v>1419.3000000000002</v>
      </c>
      <c r="G826" s="1" t="str">
        <f>VLOOKUP(InputData[[#This Row],[CUSTOMER NAME]],Country[],2,0)</f>
        <v>India</v>
      </c>
      <c r="H826" s="1" t="str">
        <f>VLOOKUP(InputData[[#This Row],[CUSTOMER NAME]],Country[],3,0)</f>
        <v>North</v>
      </c>
      <c r="I826" s="1" t="str">
        <f>TEXT(InputData[[#This Row],[DATE]],"mmm")</f>
        <v>Dec</v>
      </c>
      <c r="J826" s="1">
        <f>WEEKNUM(InputData[[#This Row],[DATE]])</f>
        <v>53</v>
      </c>
    </row>
    <row r="827" spans="1:10" x14ac:dyDescent="0.3">
      <c r="A827" s="3">
        <v>44559</v>
      </c>
      <c r="B827" s="6" t="s">
        <v>61</v>
      </c>
      <c r="C827" s="4" t="s">
        <v>6</v>
      </c>
      <c r="D827" s="5">
        <v>85.5</v>
      </c>
      <c r="E827" s="1">
        <v>26</v>
      </c>
      <c r="F827" s="1">
        <f>InputData[[#This Row],[UNIT PRICE ($)]]*InputData[[#This Row],[QUANTITY]]</f>
        <v>2223</v>
      </c>
      <c r="G827" s="1" t="str">
        <f>VLOOKUP(InputData[[#This Row],[CUSTOMER NAME]],Country[],2,0)</f>
        <v>Bangladesh</v>
      </c>
      <c r="H827" s="1" t="str">
        <f>VLOOKUP(InputData[[#This Row],[CUSTOMER NAME]],Country[],3,0)</f>
        <v>Export</v>
      </c>
      <c r="I827" s="1" t="str">
        <f>TEXT(InputData[[#This Row],[DATE]],"mmm")</f>
        <v>Dec</v>
      </c>
      <c r="J827" s="1">
        <f>WEEKNUM(InputData[[#This Row],[DATE]])</f>
        <v>53</v>
      </c>
    </row>
    <row r="828" spans="1:10" x14ac:dyDescent="0.3">
      <c r="A828" s="3">
        <v>44559</v>
      </c>
      <c r="B828" s="6" t="s">
        <v>113</v>
      </c>
      <c r="C828" s="4" t="s">
        <v>42</v>
      </c>
      <c r="D828" s="5">
        <v>162</v>
      </c>
      <c r="E828" s="1">
        <v>1</v>
      </c>
      <c r="F828" s="1">
        <f>InputData[[#This Row],[UNIT PRICE ($)]]*InputData[[#This Row],[QUANTITY]]</f>
        <v>162</v>
      </c>
      <c r="G828" s="1" t="str">
        <f>VLOOKUP(InputData[[#This Row],[CUSTOMER NAME]],Country[],2,0)</f>
        <v>Pakistan</v>
      </c>
      <c r="H828" s="1" t="str">
        <f>VLOOKUP(InputData[[#This Row],[CUSTOMER NAME]],Country[],3,0)</f>
        <v>Export</v>
      </c>
      <c r="I828" s="1" t="str">
        <f>TEXT(InputData[[#This Row],[DATE]],"mmm")</f>
        <v>Dec</v>
      </c>
      <c r="J828" s="1">
        <f>WEEKNUM(InputData[[#This Row],[DATE]])</f>
        <v>53</v>
      </c>
    </row>
    <row r="829" spans="1:10" x14ac:dyDescent="0.3">
      <c r="A829" s="3">
        <v>44560</v>
      </c>
      <c r="B829" s="6" t="s">
        <v>108</v>
      </c>
      <c r="C829" s="4" t="s">
        <v>10</v>
      </c>
      <c r="D829" s="5">
        <v>164.28</v>
      </c>
      <c r="E829" s="1">
        <v>13</v>
      </c>
      <c r="F829" s="1">
        <f>InputData[[#This Row],[UNIT PRICE ($)]]*InputData[[#This Row],[QUANTITY]]</f>
        <v>2135.64</v>
      </c>
      <c r="G829" s="1" t="str">
        <f>VLOOKUP(InputData[[#This Row],[CUSTOMER NAME]],Country[],2,0)</f>
        <v>India</v>
      </c>
      <c r="H829" s="1" t="str">
        <f>VLOOKUP(InputData[[#This Row],[CUSTOMER NAME]],Country[],3,0)</f>
        <v>North</v>
      </c>
      <c r="I829" s="1" t="str">
        <f>TEXT(InputData[[#This Row],[DATE]],"mmm")</f>
        <v>Dec</v>
      </c>
      <c r="J829" s="1">
        <f>WEEKNUM(InputData[[#This Row],[DATE]])</f>
        <v>53</v>
      </c>
    </row>
    <row r="830" spans="1:10" x14ac:dyDescent="0.3">
      <c r="A830" s="3">
        <v>44560</v>
      </c>
      <c r="B830" s="6" t="s">
        <v>110</v>
      </c>
      <c r="C830" s="4" t="s">
        <v>41</v>
      </c>
      <c r="D830" s="5">
        <v>173.88</v>
      </c>
      <c r="E830" s="1">
        <v>14</v>
      </c>
      <c r="F830" s="1">
        <f>InputData[[#This Row],[UNIT PRICE ($)]]*InputData[[#This Row],[QUANTITY]]</f>
        <v>2434.3199999999997</v>
      </c>
      <c r="G830" s="1" t="str">
        <f>VLOOKUP(InputData[[#This Row],[CUSTOMER NAME]],Country[],2,0)</f>
        <v>India</v>
      </c>
      <c r="H830" s="1" t="str">
        <f>VLOOKUP(InputData[[#This Row],[CUSTOMER NAME]],Country[],3,0)</f>
        <v>Western</v>
      </c>
      <c r="I830" s="1" t="str">
        <f>TEXT(InputData[[#This Row],[DATE]],"mmm")</f>
        <v>Dec</v>
      </c>
      <c r="J830" s="1">
        <f>WEEKNUM(InputData[[#This Row],[DATE]])</f>
        <v>53</v>
      </c>
    </row>
    <row r="831" spans="1:10" x14ac:dyDescent="0.3">
      <c r="A831" s="3">
        <v>44560</v>
      </c>
      <c r="B831" s="6" t="s">
        <v>80</v>
      </c>
      <c r="C831" s="4" t="s">
        <v>30</v>
      </c>
      <c r="D831" s="5">
        <v>201.28</v>
      </c>
      <c r="E831" s="1">
        <v>31</v>
      </c>
      <c r="F831" s="1">
        <f>InputData[[#This Row],[UNIT PRICE ($)]]*InputData[[#This Row],[QUANTITY]]</f>
        <v>6239.68</v>
      </c>
      <c r="G831" s="1" t="str">
        <f>VLOOKUP(InputData[[#This Row],[CUSTOMER NAME]],Country[],2,0)</f>
        <v>South Africa</v>
      </c>
      <c r="H831" s="1" t="str">
        <f>VLOOKUP(InputData[[#This Row],[CUSTOMER NAME]],Country[],3,0)</f>
        <v>Export</v>
      </c>
      <c r="I831" s="1" t="str">
        <f>TEXT(InputData[[#This Row],[DATE]],"mmm")</f>
        <v>Dec</v>
      </c>
      <c r="J831" s="1">
        <f>WEEKNUM(InputData[[#This Row],[DATE]])</f>
        <v>53</v>
      </c>
    </row>
    <row r="832" spans="1:10" x14ac:dyDescent="0.3">
      <c r="A832" s="3">
        <v>44561</v>
      </c>
      <c r="B832" s="6" t="s">
        <v>109</v>
      </c>
      <c r="C832" s="4" t="s">
        <v>11</v>
      </c>
      <c r="D832" s="5">
        <v>48.4</v>
      </c>
      <c r="E832" s="1">
        <v>6</v>
      </c>
      <c r="F832" s="1">
        <f>InputData[[#This Row],[UNIT PRICE ($)]]*InputData[[#This Row],[QUANTITY]]</f>
        <v>290.39999999999998</v>
      </c>
      <c r="G832" s="1" t="str">
        <f>VLOOKUP(InputData[[#This Row],[CUSTOMER NAME]],Country[],2,0)</f>
        <v>Pakistan</v>
      </c>
      <c r="H832" s="1" t="str">
        <f>VLOOKUP(InputData[[#This Row],[CUSTOMER NAME]],Country[],3,0)</f>
        <v>Export</v>
      </c>
      <c r="I832" s="1" t="str">
        <f>TEXT(InputData[[#This Row],[DATE]],"mmm")</f>
        <v>Dec</v>
      </c>
      <c r="J832" s="1">
        <f>WEEKNUM(InputData[[#This Row],[DATE]])</f>
        <v>53</v>
      </c>
    </row>
    <row r="833" spans="1:10" x14ac:dyDescent="0.3">
      <c r="A833" s="3">
        <v>44561</v>
      </c>
      <c r="B833" s="6" t="s">
        <v>77</v>
      </c>
      <c r="C833" s="4" t="s">
        <v>33</v>
      </c>
      <c r="D833" s="5">
        <v>119.7</v>
      </c>
      <c r="E833" s="1">
        <v>12</v>
      </c>
      <c r="F833" s="1">
        <f>InputData[[#This Row],[UNIT PRICE ($)]]*InputData[[#This Row],[QUANTITY]]</f>
        <v>1436.4</v>
      </c>
      <c r="G833" s="1" t="str">
        <f>VLOOKUP(InputData[[#This Row],[CUSTOMER NAME]],Country[],2,0)</f>
        <v>India</v>
      </c>
      <c r="H833" s="1" t="str">
        <f>VLOOKUP(InputData[[#This Row],[CUSTOMER NAME]],Country[],3,0)</f>
        <v>Western</v>
      </c>
      <c r="I833" s="1" t="str">
        <f>TEXT(InputData[[#This Row],[DATE]],"mmm")</f>
        <v>Dec</v>
      </c>
      <c r="J833" s="1">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9FC6-DCAF-444C-AF64-D3382D876E1D}">
  <dimension ref="A3:U43"/>
  <sheetViews>
    <sheetView workbookViewId="0">
      <selection activeCell="C17" sqref="C17"/>
    </sheetView>
  </sheetViews>
  <sheetFormatPr defaultRowHeight="14.4" x14ac:dyDescent="0.3"/>
  <cols>
    <col min="1" max="2" width="12.5546875" bestFit="1" customWidth="1"/>
    <col min="4" max="5" width="12.5546875" bestFit="1" customWidth="1"/>
    <col min="7" max="8" width="12.5546875" bestFit="1" customWidth="1"/>
    <col min="11" max="11" width="12.5546875" bestFit="1" customWidth="1"/>
    <col min="12" max="12" width="12.5546875" style="11" bestFit="1" customWidth="1"/>
    <col min="14" max="15" width="12.5546875" bestFit="1" customWidth="1"/>
  </cols>
  <sheetData>
    <row r="3" spans="1:21" x14ac:dyDescent="0.3">
      <c r="D3" s="12" t="s">
        <v>135</v>
      </c>
      <c r="E3" s="13" t="s">
        <v>134</v>
      </c>
      <c r="G3" s="12" t="s">
        <v>135</v>
      </c>
      <c r="H3" s="13" t="s">
        <v>134</v>
      </c>
      <c r="K3" s="12" t="s">
        <v>135</v>
      </c>
      <c r="L3" s="15" t="s">
        <v>134</v>
      </c>
      <c r="N3" s="12" t="s">
        <v>135</v>
      </c>
      <c r="O3" s="13" t="s">
        <v>134</v>
      </c>
      <c r="Q3" s="12" t="s">
        <v>135</v>
      </c>
      <c r="R3" s="13" t="s">
        <v>134</v>
      </c>
    </row>
    <row r="4" spans="1:21" x14ac:dyDescent="0.3">
      <c r="A4" s="22" t="s">
        <v>134</v>
      </c>
      <c r="D4" s="14" t="s">
        <v>47</v>
      </c>
      <c r="E4" s="13">
        <v>92118.789999999964</v>
      </c>
      <c r="G4" s="14">
        <v>1</v>
      </c>
      <c r="H4" s="13">
        <v>883.62</v>
      </c>
      <c r="K4" s="14" t="s">
        <v>85</v>
      </c>
      <c r="L4" s="15">
        <v>31495.420000000006</v>
      </c>
      <c r="N4" s="14" t="s">
        <v>41</v>
      </c>
      <c r="O4" s="15">
        <v>14084.279999999999</v>
      </c>
      <c r="Q4" s="14" t="s">
        <v>90</v>
      </c>
      <c r="R4" s="13">
        <v>31336.229999999992</v>
      </c>
    </row>
    <row r="5" spans="1:21" x14ac:dyDescent="0.3">
      <c r="A5" s="20">
        <v>984571.05999999924</v>
      </c>
      <c r="B5" s="18"/>
      <c r="D5" s="14" t="s">
        <v>48</v>
      </c>
      <c r="E5" s="13">
        <v>91137.049999999988</v>
      </c>
      <c r="G5" s="14">
        <v>2</v>
      </c>
      <c r="H5" s="13">
        <v>3299</v>
      </c>
      <c r="K5" s="14" t="s">
        <v>64</v>
      </c>
      <c r="L5" s="15">
        <v>23913.72</v>
      </c>
      <c r="N5" s="14" t="s">
        <v>14</v>
      </c>
      <c r="O5" s="15">
        <v>6895.84</v>
      </c>
      <c r="Q5" s="14" t="s">
        <v>91</v>
      </c>
      <c r="R5" s="13">
        <v>39438.44000000001</v>
      </c>
      <c r="T5" t="str" cm="1">
        <f t="array" aca="1" ref="T5:U19" ca="1">OFFSET(Q3,1,0,COUNT(R:R),2)</f>
        <v>Bangladesh</v>
      </c>
      <c r="U5">
        <f ca="1"/>
        <v>31336.229999999992</v>
      </c>
    </row>
    <row r="6" spans="1:21" x14ac:dyDescent="0.3">
      <c r="B6" s="18"/>
      <c r="D6" s="14" t="s">
        <v>49</v>
      </c>
      <c r="E6" s="13">
        <v>97920.72</v>
      </c>
      <c r="G6" s="14">
        <v>3</v>
      </c>
      <c r="H6" s="13">
        <v>6659.6800000000012</v>
      </c>
      <c r="K6" s="14" t="s">
        <v>111</v>
      </c>
      <c r="L6" s="15">
        <v>10923.66</v>
      </c>
      <c r="N6" s="14" t="s">
        <v>2</v>
      </c>
      <c r="O6" s="15">
        <v>5569.2000000000007</v>
      </c>
      <c r="Q6" s="14" t="s">
        <v>92</v>
      </c>
      <c r="R6" s="13">
        <v>39653.929999999993</v>
      </c>
      <c r="T6" t="str">
        <f ca="1"/>
        <v>Brazil</v>
      </c>
      <c r="U6">
        <f ca="1"/>
        <v>39438.44000000001</v>
      </c>
    </row>
    <row r="7" spans="1:21" x14ac:dyDescent="0.3">
      <c r="B7" s="19"/>
      <c r="D7" s="14" t="s">
        <v>50</v>
      </c>
      <c r="E7" s="13">
        <v>72320.89</v>
      </c>
      <c r="G7" s="14">
        <v>4</v>
      </c>
      <c r="H7" s="13">
        <v>972</v>
      </c>
      <c r="L7"/>
      <c r="N7" s="14" t="s">
        <v>21</v>
      </c>
      <c r="O7" s="15">
        <v>5363.82</v>
      </c>
      <c r="Q7" s="14" t="s">
        <v>93</v>
      </c>
      <c r="R7" s="13">
        <v>14337.400000000003</v>
      </c>
      <c r="T7" t="str">
        <f ca="1"/>
        <v>Ethiopia</v>
      </c>
      <c r="U7">
        <f ca="1"/>
        <v>39653.929999999993</v>
      </c>
    </row>
    <row r="8" spans="1:21" x14ac:dyDescent="0.3">
      <c r="D8" s="14" t="s">
        <v>51</v>
      </c>
      <c r="E8" s="13">
        <v>70511.75999999998</v>
      </c>
      <c r="G8" s="14">
        <v>5</v>
      </c>
      <c r="H8" s="13">
        <v>3852.5799999999995</v>
      </c>
      <c r="L8"/>
      <c r="N8" s="14" t="s">
        <v>24</v>
      </c>
      <c r="O8" s="15">
        <v>5336.64</v>
      </c>
      <c r="Q8" s="14" t="s">
        <v>94</v>
      </c>
      <c r="R8" s="13">
        <v>16810.719999999998</v>
      </c>
      <c r="T8" t="str">
        <f ca="1"/>
        <v>France</v>
      </c>
      <c r="U8">
        <f ca="1"/>
        <v>14337.400000000003</v>
      </c>
    </row>
    <row r="9" spans="1:21" x14ac:dyDescent="0.3">
      <c r="A9" s="21">
        <f>GETPIVOTDATA("actual",$A$4)</f>
        <v>984571.05999999924</v>
      </c>
      <c r="D9" s="14" t="s">
        <v>52</v>
      </c>
      <c r="E9" s="13">
        <v>66727.399999999994</v>
      </c>
      <c r="G9" s="14">
        <v>6</v>
      </c>
      <c r="H9" s="13">
        <v>3814.72</v>
      </c>
      <c r="K9" s="12" t="s">
        <v>135</v>
      </c>
      <c r="L9" s="13" t="s">
        <v>134</v>
      </c>
      <c r="N9" s="14" t="s">
        <v>10</v>
      </c>
      <c r="O9" s="15">
        <v>4764.12</v>
      </c>
      <c r="Q9" s="14" t="s">
        <v>95</v>
      </c>
      <c r="R9" s="13">
        <v>452995.44000000024</v>
      </c>
      <c r="T9" t="str">
        <f ca="1"/>
        <v>Germany</v>
      </c>
      <c r="U9">
        <f ca="1"/>
        <v>16810.719999999998</v>
      </c>
    </row>
    <row r="10" spans="1:21" x14ac:dyDescent="0.3">
      <c r="D10" s="14" t="s">
        <v>53</v>
      </c>
      <c r="E10" s="13">
        <v>92661.550000000017</v>
      </c>
      <c r="G10" s="14">
        <v>7</v>
      </c>
      <c r="H10" s="13">
        <v>146.52000000000001</v>
      </c>
      <c r="K10" s="14" t="s">
        <v>121</v>
      </c>
      <c r="L10" s="13">
        <v>72920.48000000001</v>
      </c>
      <c r="N10" s="14" t="s">
        <v>42</v>
      </c>
      <c r="O10" s="15">
        <v>4698</v>
      </c>
      <c r="Q10" s="14" t="s">
        <v>96</v>
      </c>
      <c r="R10" s="13">
        <v>8394.32</v>
      </c>
      <c r="T10" t="str">
        <f ca="1"/>
        <v>India</v>
      </c>
      <c r="U10">
        <f ca="1"/>
        <v>452995.44000000024</v>
      </c>
    </row>
    <row r="11" spans="1:21" x14ac:dyDescent="0.3">
      <c r="D11" s="14" t="s">
        <v>54</v>
      </c>
      <c r="E11" s="13">
        <v>69125.749999999985</v>
      </c>
      <c r="G11" s="14">
        <v>12</v>
      </c>
      <c r="H11" s="13">
        <v>3820.3199999999997</v>
      </c>
      <c r="K11" s="14" t="s">
        <v>122</v>
      </c>
      <c r="L11" s="13">
        <v>75939.73000000001</v>
      </c>
      <c r="N11" s="14" t="s">
        <v>40</v>
      </c>
      <c r="O11" s="15">
        <v>4032</v>
      </c>
      <c r="Q11" s="14" t="s">
        <v>97</v>
      </c>
      <c r="R11" s="13">
        <v>65776.760000000009</v>
      </c>
      <c r="T11" t="str">
        <f ca="1"/>
        <v>Indonesia</v>
      </c>
      <c r="U11">
        <f ca="1"/>
        <v>8394.32</v>
      </c>
    </row>
    <row r="12" spans="1:21" x14ac:dyDescent="0.3">
      <c r="D12" s="14" t="s">
        <v>55</v>
      </c>
      <c r="E12" s="13">
        <v>78253.529999999984</v>
      </c>
      <c r="G12" s="14">
        <v>13</v>
      </c>
      <c r="H12" s="13">
        <v>424.88</v>
      </c>
      <c r="K12" s="14" t="s">
        <v>127</v>
      </c>
      <c r="L12" s="13">
        <v>531575.61999999988</v>
      </c>
      <c r="N12" s="14" t="s">
        <v>12</v>
      </c>
      <c r="O12" s="15">
        <v>3672.63</v>
      </c>
      <c r="Q12" s="14" t="s">
        <v>98</v>
      </c>
      <c r="R12" s="13">
        <v>39993.270000000004</v>
      </c>
      <c r="T12" t="str">
        <f ca="1"/>
        <v>Mexico</v>
      </c>
      <c r="U12">
        <f ca="1"/>
        <v>65776.760000000009</v>
      </c>
    </row>
    <row r="13" spans="1:21" x14ac:dyDescent="0.3">
      <c r="D13" s="14" t="s">
        <v>56</v>
      </c>
      <c r="E13" s="13">
        <v>87136.37</v>
      </c>
      <c r="G13" s="14">
        <v>14</v>
      </c>
      <c r="H13" s="13">
        <v>381.84000000000003</v>
      </c>
      <c r="K13" s="14" t="s">
        <v>123</v>
      </c>
      <c r="L13" s="13">
        <v>45081.780000000006</v>
      </c>
      <c r="N13" s="14" t="s">
        <v>37</v>
      </c>
      <c r="O13" s="15">
        <v>3430.4000000000005</v>
      </c>
      <c r="Q13" s="14" t="s">
        <v>99</v>
      </c>
      <c r="R13" s="13">
        <v>77523.280000000028</v>
      </c>
      <c r="T13" t="str">
        <f ca="1"/>
        <v>Nigeria</v>
      </c>
      <c r="U13">
        <f ca="1"/>
        <v>39993.270000000004</v>
      </c>
    </row>
    <row r="14" spans="1:21" x14ac:dyDescent="0.3">
      <c r="D14" s="14" t="s">
        <v>57</v>
      </c>
      <c r="E14" s="13">
        <v>75659.86</v>
      </c>
      <c r="G14" s="14">
        <v>16</v>
      </c>
      <c r="H14" s="13">
        <v>610.79999999999995</v>
      </c>
      <c r="K14" s="14" t="s">
        <v>124</v>
      </c>
      <c r="L14" s="13">
        <v>83994.49000000002</v>
      </c>
      <c r="Q14" s="14" t="s">
        <v>100</v>
      </c>
      <c r="R14" s="13">
        <v>63344.339999999989</v>
      </c>
      <c r="T14" t="str">
        <f ca="1"/>
        <v>Pakistan</v>
      </c>
      <c r="U14">
        <f ca="1"/>
        <v>77523.280000000028</v>
      </c>
    </row>
    <row r="15" spans="1:21" x14ac:dyDescent="0.3">
      <c r="D15" s="14" t="s">
        <v>58</v>
      </c>
      <c r="E15" s="13">
        <v>90997.389999999985</v>
      </c>
      <c r="G15" s="14">
        <v>17</v>
      </c>
      <c r="H15" s="13">
        <v>2479.06</v>
      </c>
      <c r="K15" s="14" t="s">
        <v>125</v>
      </c>
      <c r="L15" s="13">
        <v>53277.570000000007</v>
      </c>
      <c r="Q15" s="14" t="s">
        <v>101</v>
      </c>
      <c r="R15" s="13">
        <v>38317.789999999994</v>
      </c>
      <c r="T15" t="str">
        <f ca="1"/>
        <v>Russia</v>
      </c>
      <c r="U15">
        <f ca="1"/>
        <v>63344.339999999989</v>
      </c>
    </row>
    <row r="16" spans="1:21" x14ac:dyDescent="0.3">
      <c r="G16" s="14">
        <v>18</v>
      </c>
      <c r="H16" s="13">
        <v>761.76</v>
      </c>
      <c r="K16" s="14" t="s">
        <v>126</v>
      </c>
      <c r="L16" s="13">
        <v>121781.38999999998</v>
      </c>
      <c r="Q16" s="14" t="s">
        <v>102</v>
      </c>
      <c r="R16" s="13">
        <v>32808.019999999997</v>
      </c>
      <c r="T16" t="str">
        <f ca="1"/>
        <v>Saudi Arabia</v>
      </c>
      <c r="U16">
        <f ca="1"/>
        <v>38317.789999999994</v>
      </c>
    </row>
    <row r="17" spans="7:21" x14ac:dyDescent="0.3">
      <c r="G17" s="14">
        <v>19</v>
      </c>
      <c r="H17" s="13">
        <v>1419.3000000000002</v>
      </c>
      <c r="L17"/>
      <c r="Q17" s="14" t="s">
        <v>103</v>
      </c>
      <c r="R17" s="13">
        <v>50749.039999999994</v>
      </c>
      <c r="T17" t="str">
        <f ca="1"/>
        <v>South Africa</v>
      </c>
      <c r="U17">
        <f ca="1"/>
        <v>32808.019999999997</v>
      </c>
    </row>
    <row r="18" spans="7:21" x14ac:dyDescent="0.3">
      <c r="G18" s="14">
        <v>20</v>
      </c>
      <c r="H18" s="13">
        <v>2353.92</v>
      </c>
      <c r="L18"/>
      <c r="Q18" s="14" t="s">
        <v>104</v>
      </c>
      <c r="R18" s="13">
        <v>13092.080000000002</v>
      </c>
      <c r="T18" t="str">
        <f ca="1"/>
        <v>United Kingdom</v>
      </c>
      <c r="U18">
        <f ca="1"/>
        <v>50749.039999999994</v>
      </c>
    </row>
    <row r="19" spans="7:21" x14ac:dyDescent="0.3">
      <c r="G19" s="14">
        <v>21</v>
      </c>
      <c r="H19" s="13">
        <v>188.64</v>
      </c>
      <c r="L19"/>
      <c r="T19" t="str">
        <f ca="1"/>
        <v>United States of America</v>
      </c>
      <c r="U19">
        <f ca="1"/>
        <v>13092.080000000002</v>
      </c>
    </row>
    <row r="20" spans="7:21" x14ac:dyDescent="0.3">
      <c r="G20" s="14">
        <v>22</v>
      </c>
      <c r="H20" s="13">
        <v>1265.3599999999999</v>
      </c>
      <c r="L20"/>
    </row>
    <row r="21" spans="7:21" x14ac:dyDescent="0.3">
      <c r="G21" s="14">
        <v>23</v>
      </c>
      <c r="H21" s="13">
        <v>856.80000000000007</v>
      </c>
      <c r="L21" s="16" t="s">
        <v>121</v>
      </c>
      <c r="M21" s="17">
        <v>72920.48000000001</v>
      </c>
    </row>
    <row r="22" spans="7:21" x14ac:dyDescent="0.3">
      <c r="G22" s="14">
        <v>24</v>
      </c>
      <c r="H22" s="13">
        <v>975.24</v>
      </c>
      <c r="L22" s="16" t="s">
        <v>122</v>
      </c>
      <c r="M22" s="17">
        <v>75939.73000000001</v>
      </c>
    </row>
    <row r="23" spans="7:21" x14ac:dyDescent="0.3">
      <c r="G23" s="14">
        <v>26</v>
      </c>
      <c r="H23" s="13">
        <v>55.019999999999996</v>
      </c>
      <c r="L23" s="16" t="s">
        <v>127</v>
      </c>
      <c r="M23" s="17">
        <v>531575.61999999988</v>
      </c>
    </row>
    <row r="24" spans="7:21" x14ac:dyDescent="0.3">
      <c r="G24" s="14">
        <v>28</v>
      </c>
      <c r="H24" s="13">
        <v>1784.8700000000001</v>
      </c>
      <c r="K24" s="10"/>
      <c r="L24" s="16" t="s">
        <v>123</v>
      </c>
      <c r="M24" s="17">
        <v>45081.780000000006</v>
      </c>
    </row>
    <row r="25" spans="7:21" x14ac:dyDescent="0.3">
      <c r="G25" s="14">
        <v>32</v>
      </c>
      <c r="H25" s="13">
        <v>85.76</v>
      </c>
      <c r="K25" s="10"/>
      <c r="L25" s="16" t="s">
        <v>124</v>
      </c>
      <c r="M25" s="17">
        <v>83994.49000000002</v>
      </c>
    </row>
    <row r="26" spans="7:21" x14ac:dyDescent="0.3">
      <c r="G26" s="14">
        <v>33</v>
      </c>
      <c r="H26" s="13">
        <v>514.08000000000004</v>
      </c>
      <c r="K26" s="10"/>
      <c r="L26" s="16" t="s">
        <v>125</v>
      </c>
      <c r="M26" s="17">
        <v>53277.570000000007</v>
      </c>
    </row>
    <row r="27" spans="7:21" x14ac:dyDescent="0.3">
      <c r="G27" s="14">
        <v>34</v>
      </c>
      <c r="H27" s="13">
        <v>122.08</v>
      </c>
      <c r="K27" s="10"/>
      <c r="L27" s="16" t="s">
        <v>126</v>
      </c>
      <c r="M27" s="17">
        <v>121781.38999999998</v>
      </c>
    </row>
    <row r="28" spans="7:21" x14ac:dyDescent="0.3">
      <c r="G28" s="14">
        <v>35</v>
      </c>
      <c r="H28" s="13">
        <v>6607.44</v>
      </c>
      <c r="K28" s="10"/>
      <c r="L28"/>
    </row>
    <row r="29" spans="7:21" x14ac:dyDescent="0.3">
      <c r="G29" s="14">
        <v>36</v>
      </c>
      <c r="H29" s="13">
        <v>3499.4399999999996</v>
      </c>
      <c r="K29" s="10"/>
      <c r="L29"/>
    </row>
    <row r="30" spans="7:21" x14ac:dyDescent="0.3">
      <c r="G30" s="14">
        <v>37</v>
      </c>
      <c r="H30" s="13">
        <v>445.8</v>
      </c>
      <c r="K30" s="10"/>
      <c r="L30"/>
    </row>
    <row r="31" spans="7:21" x14ac:dyDescent="0.3">
      <c r="G31" s="14">
        <v>38</v>
      </c>
      <c r="H31" s="13">
        <v>1306.8</v>
      </c>
      <c r="K31" s="10"/>
      <c r="L31"/>
    </row>
    <row r="32" spans="7:21" x14ac:dyDescent="0.3">
      <c r="G32" s="14">
        <v>39</v>
      </c>
      <c r="H32" s="13">
        <v>5042.66</v>
      </c>
      <c r="K32" s="10"/>
      <c r="L32"/>
    </row>
    <row r="33" spans="1:12" x14ac:dyDescent="0.3">
      <c r="G33" s="14">
        <v>40</v>
      </c>
      <c r="H33" s="13">
        <v>1711.71</v>
      </c>
      <c r="K33" s="10"/>
      <c r="L33"/>
    </row>
    <row r="34" spans="1:12" x14ac:dyDescent="0.3">
      <c r="G34" s="14">
        <v>41</v>
      </c>
      <c r="H34" s="13">
        <v>3610.0800000000004</v>
      </c>
      <c r="K34" s="10"/>
      <c r="L34"/>
    </row>
    <row r="35" spans="1:12" x14ac:dyDescent="0.3">
      <c r="G35" s="14">
        <v>42</v>
      </c>
      <c r="H35" s="13">
        <v>1477.44</v>
      </c>
      <c r="K35" s="10"/>
      <c r="L35"/>
    </row>
    <row r="36" spans="1:12" x14ac:dyDescent="0.3">
      <c r="G36" s="14">
        <v>44</v>
      </c>
      <c r="H36" s="13">
        <v>47.16</v>
      </c>
      <c r="K36" s="10"/>
      <c r="L36"/>
    </row>
    <row r="37" spans="1:12" x14ac:dyDescent="0.3">
      <c r="G37" s="14">
        <v>45</v>
      </c>
      <c r="H37" s="13">
        <v>3518.55</v>
      </c>
      <c r="K37" s="10"/>
      <c r="L37"/>
    </row>
    <row r="38" spans="1:12" x14ac:dyDescent="0.3">
      <c r="A38" s="21"/>
      <c r="G38" s="14">
        <v>46</v>
      </c>
      <c r="H38" s="13">
        <v>1434.54</v>
      </c>
      <c r="K38" s="10"/>
      <c r="L38"/>
    </row>
    <row r="39" spans="1:12" x14ac:dyDescent="0.3">
      <c r="G39" s="14">
        <v>47</v>
      </c>
      <c r="H39" s="13">
        <v>170.2</v>
      </c>
      <c r="L39"/>
    </row>
    <row r="40" spans="1:12" x14ac:dyDescent="0.3">
      <c r="G40" s="14">
        <v>49</v>
      </c>
      <c r="H40" s="13">
        <v>585.34</v>
      </c>
      <c r="L40"/>
    </row>
    <row r="41" spans="1:12" x14ac:dyDescent="0.3">
      <c r="G41" s="14">
        <v>52</v>
      </c>
      <c r="H41" s="13">
        <v>9132.18</v>
      </c>
      <c r="L41"/>
    </row>
    <row r="42" spans="1:12" x14ac:dyDescent="0.3">
      <c r="G42" s="14">
        <v>53</v>
      </c>
      <c r="H42" s="13">
        <v>7677.2999999999993</v>
      </c>
      <c r="L42"/>
    </row>
    <row r="43" spans="1:12" x14ac:dyDescent="0.3">
      <c r="L43"/>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A9D94-D09A-4EC7-8681-EB89EAB1F4FF}">
  <dimension ref="A1"/>
  <sheetViews>
    <sheetView showGridLines="0" tabSelected="1" topLeftCell="A5" zoomScale="47" zoomScaleNormal="49" workbookViewId="0">
      <selection activeCell="AL30" sqref="AL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F18" sqref="F18"/>
    </sheetView>
  </sheetViews>
  <sheetFormatPr defaultRowHeight="14.4" x14ac:dyDescent="0.3"/>
  <cols>
    <col min="1" max="1" width="11.21875" bestFit="1" customWidth="1"/>
    <col min="2" max="2" width="16.6640625" customWidth="1"/>
    <col min="3" max="3" width="13.5546875" bestFit="1" customWidth="1"/>
  </cols>
  <sheetData>
    <row r="1" spans="1:6" ht="15" thickBot="1" x14ac:dyDescent="0.35">
      <c r="A1" s="2" t="s">
        <v>119</v>
      </c>
      <c r="B1" s="2" t="s">
        <v>118</v>
      </c>
      <c r="C1" s="2" t="s">
        <v>107</v>
      </c>
      <c r="D1" s="2" t="s">
        <v>129</v>
      </c>
      <c r="E1" s="2" t="s">
        <v>136</v>
      </c>
      <c r="F1" s="2" t="s">
        <v>137</v>
      </c>
    </row>
    <row r="2" spans="1:6" x14ac:dyDescent="0.3">
      <c r="A2" s="8">
        <v>1</v>
      </c>
      <c r="B2" s="8" t="s">
        <v>47</v>
      </c>
      <c r="C2" s="9">
        <v>90000</v>
      </c>
      <c r="D2" s="9">
        <f>VLOOKUP(TargetData[[#This Row],[Month Name]],analysis!D3:E15,2,0)</f>
        <v>92118.789999999964</v>
      </c>
      <c r="E2" s="9" t="e">
        <f>IF(TargetData[[#This Row],[actual]]&lt;TargetData[[#This Row],[Target ($)]],TargetData[[#This Row],[actual]],NA())</f>
        <v>#N/A</v>
      </c>
      <c r="F2" s="9">
        <f>IF(TargetData[[#This Row],[actual]]&gt;=TargetData[[#This Row],[Target ($)]],TargetData[[#This Row],[actual]],NA())</f>
        <v>92118.789999999964</v>
      </c>
    </row>
    <row r="3" spans="1:6" x14ac:dyDescent="0.3">
      <c r="A3" s="8">
        <v>2</v>
      </c>
      <c r="B3" s="8" t="s">
        <v>48</v>
      </c>
      <c r="C3" s="9">
        <v>100000</v>
      </c>
      <c r="D3" s="9">
        <f>VLOOKUP(TargetData[[#This Row],[Month Name]],analysis!D4:E16,2,0)</f>
        <v>91137.049999999988</v>
      </c>
      <c r="E3" s="9">
        <f>IF(TargetData[[#This Row],[actual]]&lt;TargetData[[#This Row],[Target ($)]],TargetData[[#This Row],[actual]],NA())</f>
        <v>91137.049999999988</v>
      </c>
      <c r="F3" s="9" t="e">
        <f>IF(TargetData[[#This Row],[actual]]&gt;=TargetData[[#This Row],[Target ($)]],TargetData[[#This Row],[actual]],NA())</f>
        <v>#N/A</v>
      </c>
    </row>
    <row r="4" spans="1:6" x14ac:dyDescent="0.3">
      <c r="A4" s="8">
        <v>3</v>
      </c>
      <c r="B4" s="8" t="s">
        <v>49</v>
      </c>
      <c r="C4" s="9">
        <v>100000</v>
      </c>
      <c r="D4" s="9">
        <f>VLOOKUP(TargetData[[#This Row],[Month Name]],analysis!D5:E17,2,0)</f>
        <v>97920.72</v>
      </c>
      <c r="E4" s="9">
        <f>IF(TargetData[[#This Row],[actual]]&lt;TargetData[[#This Row],[Target ($)]],TargetData[[#This Row],[actual]],NA())</f>
        <v>97920.72</v>
      </c>
      <c r="F4" s="9" t="e">
        <f>IF(TargetData[[#This Row],[actual]]&gt;=TargetData[[#This Row],[Target ($)]],TargetData[[#This Row],[actual]],NA())</f>
        <v>#N/A</v>
      </c>
    </row>
    <row r="5" spans="1:6" x14ac:dyDescent="0.3">
      <c r="A5" s="8">
        <v>4</v>
      </c>
      <c r="B5" s="8" t="s">
        <v>50</v>
      </c>
      <c r="C5" s="9">
        <v>100000</v>
      </c>
      <c r="D5" s="9">
        <f>VLOOKUP(TargetData[[#This Row],[Month Name]],analysis!D6:E18,2,0)</f>
        <v>72320.89</v>
      </c>
      <c r="E5" s="9">
        <f>IF(TargetData[[#This Row],[actual]]&lt;TargetData[[#This Row],[Target ($)]],TargetData[[#This Row],[actual]],NA())</f>
        <v>72320.89</v>
      </c>
      <c r="F5" s="9" t="e">
        <f>IF(TargetData[[#This Row],[actual]]&gt;=TargetData[[#This Row],[Target ($)]],TargetData[[#This Row],[actual]],NA())</f>
        <v>#N/A</v>
      </c>
    </row>
    <row r="6" spans="1:6" x14ac:dyDescent="0.3">
      <c r="A6" s="8">
        <v>5</v>
      </c>
      <c r="B6" s="8" t="s">
        <v>51</v>
      </c>
      <c r="C6" s="9">
        <v>90000</v>
      </c>
      <c r="D6" s="9">
        <f>VLOOKUP(TargetData[[#This Row],[Month Name]],analysis!D7:E19,2,0)</f>
        <v>70511.75999999998</v>
      </c>
      <c r="E6" s="9">
        <f>IF(TargetData[[#This Row],[actual]]&lt;TargetData[[#This Row],[Target ($)]],TargetData[[#This Row],[actual]],NA())</f>
        <v>70511.75999999998</v>
      </c>
      <c r="F6" s="9" t="e">
        <f>IF(TargetData[[#This Row],[actual]]&gt;=TargetData[[#This Row],[Target ($)]],TargetData[[#This Row],[actual]],NA())</f>
        <v>#N/A</v>
      </c>
    </row>
    <row r="7" spans="1:6" x14ac:dyDescent="0.3">
      <c r="A7" s="8">
        <v>6</v>
      </c>
      <c r="B7" s="8" t="s">
        <v>52</v>
      </c>
      <c r="C7" s="9">
        <v>90000</v>
      </c>
      <c r="D7" s="9">
        <f>VLOOKUP(TargetData[[#This Row],[Month Name]],analysis!D8:E20,2,0)</f>
        <v>66727.399999999994</v>
      </c>
      <c r="E7" s="9">
        <f>IF(TargetData[[#This Row],[actual]]&lt;TargetData[[#This Row],[Target ($)]],TargetData[[#This Row],[actual]],NA())</f>
        <v>66727.399999999994</v>
      </c>
      <c r="F7" s="9" t="e">
        <f>IF(TargetData[[#This Row],[actual]]&gt;=TargetData[[#This Row],[Target ($)]],TargetData[[#This Row],[actual]],NA())</f>
        <v>#N/A</v>
      </c>
    </row>
    <row r="8" spans="1:6" x14ac:dyDescent="0.3">
      <c r="A8" s="8">
        <v>7</v>
      </c>
      <c r="B8" s="8" t="s">
        <v>53</v>
      </c>
      <c r="C8" s="9">
        <v>90000</v>
      </c>
      <c r="D8" s="9">
        <f>VLOOKUP(TargetData[[#This Row],[Month Name]],analysis!D9:E21,2,0)</f>
        <v>92661.550000000017</v>
      </c>
      <c r="E8" s="9" t="e">
        <f>IF(TargetData[[#This Row],[actual]]&lt;TargetData[[#This Row],[Target ($)]],TargetData[[#This Row],[actual]],NA())</f>
        <v>#N/A</v>
      </c>
      <c r="F8" s="9">
        <f>IF(TargetData[[#This Row],[actual]]&gt;=TargetData[[#This Row],[Target ($)]],TargetData[[#This Row],[actual]],NA())</f>
        <v>92661.550000000017</v>
      </c>
    </row>
    <row r="9" spans="1:6" x14ac:dyDescent="0.3">
      <c r="A9" s="8">
        <v>8</v>
      </c>
      <c r="B9" s="8" t="s">
        <v>54</v>
      </c>
      <c r="C9" s="9">
        <v>90000</v>
      </c>
      <c r="D9" s="9">
        <f>VLOOKUP(TargetData[[#This Row],[Month Name]],analysis!D10:E22,2,0)</f>
        <v>69125.749999999985</v>
      </c>
      <c r="E9" s="9">
        <f>IF(TargetData[[#This Row],[actual]]&lt;TargetData[[#This Row],[Target ($)]],TargetData[[#This Row],[actual]],NA())</f>
        <v>69125.749999999985</v>
      </c>
      <c r="F9" s="9" t="e">
        <f>IF(TargetData[[#This Row],[actual]]&gt;=TargetData[[#This Row],[Target ($)]],TargetData[[#This Row],[actual]],NA())</f>
        <v>#N/A</v>
      </c>
    </row>
    <row r="10" spans="1:6" x14ac:dyDescent="0.3">
      <c r="A10" s="8">
        <v>9</v>
      </c>
      <c r="B10" s="8" t="s">
        <v>55</v>
      </c>
      <c r="C10" s="9">
        <v>90000</v>
      </c>
      <c r="D10" s="9">
        <f>VLOOKUP(TargetData[[#This Row],[Month Name]],analysis!D11:E23,2,0)</f>
        <v>78253.529999999984</v>
      </c>
      <c r="E10" s="9">
        <f>IF(TargetData[[#This Row],[actual]]&lt;TargetData[[#This Row],[Target ($)]],TargetData[[#This Row],[actual]],NA())</f>
        <v>78253.529999999984</v>
      </c>
      <c r="F10" s="9" t="e">
        <f>IF(TargetData[[#This Row],[actual]]&gt;=TargetData[[#This Row],[Target ($)]],TargetData[[#This Row],[actual]],NA())</f>
        <v>#N/A</v>
      </c>
    </row>
    <row r="11" spans="1:6" x14ac:dyDescent="0.3">
      <c r="A11" s="8">
        <v>10</v>
      </c>
      <c r="B11" s="8" t="s">
        <v>56</v>
      </c>
      <c r="C11" s="9">
        <v>80000</v>
      </c>
      <c r="D11" s="9">
        <f>VLOOKUP(TargetData[[#This Row],[Month Name]],analysis!D12:E24,2,0)</f>
        <v>87136.37</v>
      </c>
      <c r="E11" s="9" t="e">
        <f>IF(TargetData[[#This Row],[actual]]&lt;TargetData[[#This Row],[Target ($)]],TargetData[[#This Row],[actual]],NA())</f>
        <v>#N/A</v>
      </c>
      <c r="F11" s="9">
        <f>IF(TargetData[[#This Row],[actual]]&gt;=TargetData[[#This Row],[Target ($)]],TargetData[[#This Row],[actual]],NA())</f>
        <v>87136.37</v>
      </c>
    </row>
    <row r="12" spans="1:6" x14ac:dyDescent="0.3">
      <c r="A12" s="8">
        <v>11</v>
      </c>
      <c r="B12" s="8" t="s">
        <v>57</v>
      </c>
      <c r="C12" s="9">
        <v>80000</v>
      </c>
      <c r="D12" s="9">
        <f>VLOOKUP(TargetData[[#This Row],[Month Name]],analysis!D13:E25,2,0)</f>
        <v>75659.86</v>
      </c>
      <c r="E12" s="9">
        <f>IF(TargetData[[#This Row],[actual]]&lt;TargetData[[#This Row],[Target ($)]],TargetData[[#This Row],[actual]],NA())</f>
        <v>75659.86</v>
      </c>
      <c r="F12" s="9" t="e">
        <f>IF(TargetData[[#This Row],[actual]]&gt;=TargetData[[#This Row],[Target ($)]],TargetData[[#This Row],[actual]],NA())</f>
        <v>#N/A</v>
      </c>
    </row>
    <row r="13" spans="1:6" x14ac:dyDescent="0.3">
      <c r="A13" s="8">
        <v>12</v>
      </c>
      <c r="B13" s="8" t="s">
        <v>58</v>
      </c>
      <c r="C13" s="9">
        <v>80000</v>
      </c>
      <c r="D13" s="9">
        <f>VLOOKUP(TargetData[[#This Row],[Month Name]],analysis!D14:E26,2,0)</f>
        <v>90997.389999999985</v>
      </c>
      <c r="E13" s="9" t="e">
        <f>IF(TargetData[[#This Row],[actual]]&lt;TargetData[[#This Row],[Target ($)]],TargetData[[#This Row],[actual]],NA())</f>
        <v>#N/A</v>
      </c>
      <c r="F13" s="9">
        <f>IF(TargetData[[#This Row],[actual]]&gt;=TargetData[[#This Row],[Target ($)]],TargetData[[#This Row],[actual]],NA())</f>
        <v>90997.389999999985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topLeftCell="A21" zoomScaleNormal="100" workbookViewId="0">
      <selection activeCell="J22" sqref="J22"/>
    </sheetView>
  </sheetViews>
  <sheetFormatPr defaultRowHeight="14.4" x14ac:dyDescent="0.3"/>
  <cols>
    <col min="1" max="1" width="20.6640625" style="7" customWidth="1"/>
    <col min="2" max="2" width="22.77734375" style="7" customWidth="1"/>
    <col min="3" max="3" width="15" style="7" customWidth="1"/>
    <col min="4" max="16384" width="8.88671875" style="7"/>
  </cols>
  <sheetData>
    <row r="1" spans="1:3" ht="15" thickBot="1" x14ac:dyDescent="0.35">
      <c r="A1" s="2" t="s">
        <v>106</v>
      </c>
      <c r="B1" s="2" t="s">
        <v>105</v>
      </c>
      <c r="C1" s="2" t="s">
        <v>120</v>
      </c>
    </row>
    <row r="2" spans="1:3" x14ac:dyDescent="0.3">
      <c r="A2" s="6" t="s">
        <v>60</v>
      </c>
      <c r="B2" s="1" t="s">
        <v>98</v>
      </c>
      <c r="C2" s="1" t="s">
        <v>127</v>
      </c>
    </row>
    <row r="3" spans="1:3" x14ac:dyDescent="0.3">
      <c r="A3" s="6" t="s">
        <v>61</v>
      </c>
      <c r="B3" s="1" t="s">
        <v>90</v>
      </c>
      <c r="C3" s="1" t="s">
        <v>127</v>
      </c>
    </row>
    <row r="4" spans="1:3" x14ac:dyDescent="0.3">
      <c r="A4" s="6" t="s">
        <v>62</v>
      </c>
      <c r="B4" s="1" t="s">
        <v>95</v>
      </c>
      <c r="C4" s="1" t="s">
        <v>124</v>
      </c>
    </row>
    <row r="5" spans="1:3" x14ac:dyDescent="0.3">
      <c r="A5" s="6" t="s">
        <v>63</v>
      </c>
      <c r="B5" s="1" t="s">
        <v>101</v>
      </c>
      <c r="C5" s="1" t="s">
        <v>127</v>
      </c>
    </row>
    <row r="6" spans="1:3" x14ac:dyDescent="0.3">
      <c r="A6" s="6" t="s">
        <v>64</v>
      </c>
      <c r="B6" s="1" t="s">
        <v>95</v>
      </c>
      <c r="C6" s="1" t="s">
        <v>124</v>
      </c>
    </row>
    <row r="7" spans="1:3" x14ac:dyDescent="0.3">
      <c r="A7" s="6" t="s">
        <v>65</v>
      </c>
      <c r="B7" s="1" t="s">
        <v>99</v>
      </c>
      <c r="C7" s="1" t="s">
        <v>127</v>
      </c>
    </row>
    <row r="8" spans="1:3" x14ac:dyDescent="0.3">
      <c r="A8" s="6" t="s">
        <v>66</v>
      </c>
      <c r="B8" s="1" t="s">
        <v>96</v>
      </c>
      <c r="C8" s="1" t="s">
        <v>127</v>
      </c>
    </row>
    <row r="9" spans="1:3" x14ac:dyDescent="0.3">
      <c r="A9" s="6" t="s">
        <v>67</v>
      </c>
      <c r="B9" s="1" t="s">
        <v>103</v>
      </c>
      <c r="C9" s="1" t="s">
        <v>127</v>
      </c>
    </row>
    <row r="10" spans="1:3" x14ac:dyDescent="0.3">
      <c r="A10" s="6" t="s">
        <v>68</v>
      </c>
      <c r="B10" s="1" t="s">
        <v>100</v>
      </c>
      <c r="C10" s="1" t="s">
        <v>127</v>
      </c>
    </row>
    <row r="11" spans="1:3" x14ac:dyDescent="0.3">
      <c r="A11" s="6" t="s">
        <v>69</v>
      </c>
      <c r="B11" s="1" t="s">
        <v>95</v>
      </c>
      <c r="C11" s="1" t="s">
        <v>125</v>
      </c>
    </row>
    <row r="12" spans="1:3" x14ac:dyDescent="0.3">
      <c r="A12" s="6" t="s">
        <v>70</v>
      </c>
      <c r="B12" s="1" t="s">
        <v>97</v>
      </c>
      <c r="C12" s="1" t="s">
        <v>127</v>
      </c>
    </row>
    <row r="13" spans="1:3" x14ac:dyDescent="0.3">
      <c r="A13" s="6" t="s">
        <v>71</v>
      </c>
      <c r="B13" s="1" t="s">
        <v>95</v>
      </c>
      <c r="C13" s="1" t="s">
        <v>121</v>
      </c>
    </row>
    <row r="14" spans="1:3" x14ac:dyDescent="0.3">
      <c r="A14" s="6" t="s">
        <v>72</v>
      </c>
      <c r="B14" s="1" t="s">
        <v>91</v>
      </c>
      <c r="C14" s="1" t="s">
        <v>127</v>
      </c>
    </row>
    <row r="15" spans="1:3" x14ac:dyDescent="0.3">
      <c r="A15" s="6" t="s">
        <v>73</v>
      </c>
      <c r="B15" s="1" t="s">
        <v>95</v>
      </c>
      <c r="C15" s="1" t="s">
        <v>122</v>
      </c>
    </row>
    <row r="16" spans="1:3" x14ac:dyDescent="0.3">
      <c r="A16" s="6" t="s">
        <v>74</v>
      </c>
      <c r="B16" s="1" t="s">
        <v>91</v>
      </c>
      <c r="C16" s="1" t="s">
        <v>127</v>
      </c>
    </row>
    <row r="17" spans="1:3" x14ac:dyDescent="0.3">
      <c r="A17" s="6" t="s">
        <v>75</v>
      </c>
      <c r="B17" s="1" t="s">
        <v>100</v>
      </c>
      <c r="C17" s="1" t="s">
        <v>127</v>
      </c>
    </row>
    <row r="18" spans="1:3" x14ac:dyDescent="0.3">
      <c r="A18" s="6" t="s">
        <v>76</v>
      </c>
      <c r="B18" s="1" t="s">
        <v>101</v>
      </c>
      <c r="C18" s="1" t="s">
        <v>127</v>
      </c>
    </row>
    <row r="19" spans="1:3" x14ac:dyDescent="0.3">
      <c r="A19" s="6" t="s">
        <v>77</v>
      </c>
      <c r="B19" s="1" t="s">
        <v>95</v>
      </c>
      <c r="C19" s="1" t="s">
        <v>126</v>
      </c>
    </row>
    <row r="20" spans="1:3" x14ac:dyDescent="0.3">
      <c r="A20" s="6" t="s">
        <v>78</v>
      </c>
      <c r="B20" s="1" t="s">
        <v>95</v>
      </c>
      <c r="C20" s="1" t="s">
        <v>121</v>
      </c>
    </row>
    <row r="21" spans="1:3" x14ac:dyDescent="0.3">
      <c r="A21" s="6" t="s">
        <v>79</v>
      </c>
      <c r="B21" s="1" t="s">
        <v>103</v>
      </c>
      <c r="C21" s="1" t="s">
        <v>127</v>
      </c>
    </row>
    <row r="22" spans="1:3" x14ac:dyDescent="0.3">
      <c r="A22" s="6" t="s">
        <v>80</v>
      </c>
      <c r="B22" s="1" t="s">
        <v>102</v>
      </c>
      <c r="C22" s="1" t="s">
        <v>127</v>
      </c>
    </row>
    <row r="23" spans="1:3" x14ac:dyDescent="0.3">
      <c r="A23" s="6" t="s">
        <v>81</v>
      </c>
      <c r="B23" s="1" t="s">
        <v>95</v>
      </c>
      <c r="C23" s="1" t="s">
        <v>122</v>
      </c>
    </row>
    <row r="24" spans="1:3" x14ac:dyDescent="0.3">
      <c r="A24" s="6" t="s">
        <v>82</v>
      </c>
      <c r="B24" s="1" t="s">
        <v>95</v>
      </c>
      <c r="C24" s="1" t="s">
        <v>126</v>
      </c>
    </row>
    <row r="25" spans="1:3" x14ac:dyDescent="0.3">
      <c r="A25" s="6" t="s">
        <v>83</v>
      </c>
      <c r="B25" s="1" t="s">
        <v>95</v>
      </c>
      <c r="C25" s="1" t="s">
        <v>123</v>
      </c>
    </row>
    <row r="26" spans="1:3" x14ac:dyDescent="0.3">
      <c r="A26" s="6" t="s">
        <v>84</v>
      </c>
      <c r="B26" s="1" t="s">
        <v>92</v>
      </c>
      <c r="C26" s="1" t="s">
        <v>127</v>
      </c>
    </row>
    <row r="27" spans="1:3" x14ac:dyDescent="0.3">
      <c r="A27" s="6" t="s">
        <v>85</v>
      </c>
      <c r="B27" s="1" t="s">
        <v>95</v>
      </c>
      <c r="C27" s="1" t="s">
        <v>124</v>
      </c>
    </row>
    <row r="28" spans="1:3" x14ac:dyDescent="0.3">
      <c r="A28" s="6" t="s">
        <v>86</v>
      </c>
      <c r="B28" s="1" t="s">
        <v>95</v>
      </c>
      <c r="C28" s="1" t="s">
        <v>125</v>
      </c>
    </row>
    <row r="29" spans="1:3" x14ac:dyDescent="0.3">
      <c r="A29" s="6" t="s">
        <v>87</v>
      </c>
      <c r="B29" s="1" t="s">
        <v>93</v>
      </c>
      <c r="C29" s="1" t="s">
        <v>127</v>
      </c>
    </row>
    <row r="30" spans="1:3" x14ac:dyDescent="0.3">
      <c r="A30" s="6" t="s">
        <v>88</v>
      </c>
      <c r="B30" s="1" t="s">
        <v>95</v>
      </c>
      <c r="C30" s="1" t="s">
        <v>125</v>
      </c>
    </row>
    <row r="31" spans="1:3" x14ac:dyDescent="0.3">
      <c r="A31" s="6" t="s">
        <v>89</v>
      </c>
      <c r="B31" s="1" t="s">
        <v>97</v>
      </c>
      <c r="C31" s="1" t="s">
        <v>127</v>
      </c>
    </row>
    <row r="32" spans="1:3" x14ac:dyDescent="0.3">
      <c r="A32" s="6" t="s">
        <v>108</v>
      </c>
      <c r="B32" s="1" t="s">
        <v>95</v>
      </c>
      <c r="C32" s="1" t="s">
        <v>123</v>
      </c>
    </row>
    <row r="33" spans="1:3" x14ac:dyDescent="0.3">
      <c r="A33" s="6" t="s">
        <v>109</v>
      </c>
      <c r="B33" s="1" t="s">
        <v>99</v>
      </c>
      <c r="C33" s="1" t="s">
        <v>127</v>
      </c>
    </row>
    <row r="34" spans="1:3" x14ac:dyDescent="0.3">
      <c r="A34" s="6" t="s">
        <v>110</v>
      </c>
      <c r="B34" s="1" t="s">
        <v>95</v>
      </c>
      <c r="C34" s="1" t="s">
        <v>126</v>
      </c>
    </row>
    <row r="35" spans="1:3" x14ac:dyDescent="0.3">
      <c r="A35" s="6" t="s">
        <v>111</v>
      </c>
      <c r="B35" s="1" t="s">
        <v>95</v>
      </c>
      <c r="C35" s="1" t="s">
        <v>124</v>
      </c>
    </row>
    <row r="36" spans="1:3" x14ac:dyDescent="0.3">
      <c r="A36" s="6" t="s">
        <v>112</v>
      </c>
      <c r="B36" s="1" t="s">
        <v>95</v>
      </c>
      <c r="C36" s="1" t="s">
        <v>123</v>
      </c>
    </row>
    <row r="37" spans="1:3" x14ac:dyDescent="0.3">
      <c r="A37" s="6" t="s">
        <v>113</v>
      </c>
      <c r="B37" s="1" t="s">
        <v>99</v>
      </c>
      <c r="C37" s="1" t="s">
        <v>127</v>
      </c>
    </row>
    <row r="38" spans="1:3" x14ac:dyDescent="0.3">
      <c r="A38" s="6" t="s">
        <v>114</v>
      </c>
      <c r="B38" s="1" t="s">
        <v>104</v>
      </c>
      <c r="C38" s="1" t="s">
        <v>127</v>
      </c>
    </row>
    <row r="39" spans="1:3" x14ac:dyDescent="0.3">
      <c r="A39" s="6" t="s">
        <v>115</v>
      </c>
      <c r="B39" s="1" t="s">
        <v>95</v>
      </c>
      <c r="C39" s="1" t="s">
        <v>124</v>
      </c>
    </row>
    <row r="40" spans="1:3" x14ac:dyDescent="0.3">
      <c r="A40" s="6" t="s">
        <v>116</v>
      </c>
      <c r="B40" s="1" t="s">
        <v>94</v>
      </c>
      <c r="C40" s="1" t="s">
        <v>127</v>
      </c>
    </row>
    <row r="41" spans="1:3" x14ac:dyDescent="0.3">
      <c r="A41" s="6" t="s">
        <v>117</v>
      </c>
      <c r="B41" s="1" t="s">
        <v>104</v>
      </c>
      <c r="C41" s="1" t="s">
        <v>127</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896644BA-CCA0-4BD6-A49D-D85B6678F7A9}">
  <ds:schemaRefs/>
</ds:datastoreItem>
</file>

<file path=customXml/itemProps2.xml><?xml version="1.0" encoding="utf-8"?>
<ds:datastoreItem xmlns:ds="http://schemas.openxmlformats.org/officeDocument/2006/customXml" ds:itemID="{603563F8-3C35-45E3-9C5D-CBB35342FE00}">
  <ds:schemaRefs/>
</ds:datastoreItem>
</file>

<file path=customXml/itemProps3.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4E69C812-0ABA-4476-AC80-1C04A66FCF87}">
  <ds:schemaRefs>
    <ds:schemaRef ds:uri="http://schemas.microsoft.com/DataMashup"/>
  </ds:schemaRefs>
</ds:datastoreItem>
</file>

<file path=customXml/itemProps6.xml><?xml version="1.0" encoding="utf-8"?>
<ds:datastoreItem xmlns:ds="http://schemas.openxmlformats.org/officeDocument/2006/customXml" ds:itemID="{1BBD2C6D-6F66-4F78-912A-BCCC90D225BC}">
  <ds:schemaRefs/>
</ds:datastoreItem>
</file>

<file path=customXml/itemProps7.xml><?xml version="1.0" encoding="utf-8"?>
<ds:datastoreItem xmlns:ds="http://schemas.openxmlformats.org/officeDocument/2006/customXml" ds:itemID="{EEF80A10-7602-4BED-92DE-24325BDAD447}">
  <ds:schemaRefs/>
</ds:datastoreItem>
</file>

<file path=customXml/itemProps8.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9.xml><?xml version="1.0" encoding="utf-8"?>
<ds:datastoreItem xmlns:ds="http://schemas.openxmlformats.org/officeDocument/2006/customXml" ds:itemID="{A32B4FDA-E599-4A7B-BE04-C10F0179D2E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analysis</vt:lpstr>
      <vt:lpstr>Dashboard</vt:lpstr>
      <vt:lpstr>Target</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fathimath nafiya</cp:lastModifiedBy>
  <dcterms:created xsi:type="dcterms:W3CDTF">2021-11-03T11:40:02Z</dcterms:created>
  <dcterms:modified xsi:type="dcterms:W3CDTF">2024-11-29T05:37:29Z</dcterms:modified>
</cp:coreProperties>
</file>