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a1qa\TAsk 2\Test Task 2 - Voicemail\"/>
    </mc:Choice>
  </mc:AlternateContent>
  <xr:revisionPtr revIDLastSave="0" documentId="13_ncr:1_{B1218D07-6B2F-4D47-9C3A-62C81FA8B8CF}" xr6:coauthVersionLast="47" xr6:coauthVersionMax="47" xr10:uidLastSave="{00000000-0000-0000-0000-000000000000}"/>
  <bookViews>
    <workbookView xWindow="-120" yWindow="480" windowWidth="29040" windowHeight="15840" activeTab="2" xr2:uid="{00000000-000D-0000-FFFF-FFFF00000000}"/>
  </bookViews>
  <sheets>
    <sheet name="Description" sheetId="2" r:id="rId1"/>
    <sheet name="Build Info" sheetId="11" r:id="rId2"/>
    <sheet name="Front End" sheetId="7" r:id="rId3"/>
    <sheet name="Testing Plan" sheetId="10" r:id="rId4"/>
  </sheets>
  <definedNames>
    <definedName name="_xlnm._FilterDatabase" localSheetId="2" hidden="1">'Front End'!$A$1:$H$33</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7" l="1"/>
  <c r="E14" i="7"/>
  <c r="E16" i="7"/>
  <c r="E10" i="7"/>
  <c r="E19" i="7" l="1"/>
  <c r="E20" i="7"/>
  <c r="E17" i="7"/>
  <c r="E13" i="7"/>
  <c r="E12" i="7"/>
  <c r="E11" i="7"/>
  <c r="E18" i="7"/>
  <c r="J10" i="1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E9" i="7" l="1"/>
  <c r="G17" i="7" l="1"/>
  <c r="G16" i="7"/>
  <c r="G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200-000001000000}">
      <text>
        <r>
          <rPr>
            <sz val="9"/>
            <color indexed="8"/>
            <rFont val="Tahoma"/>
            <family val="2"/>
            <charset val="204"/>
          </rPr>
          <t>required</t>
        </r>
      </text>
    </comment>
    <comment ref="D2" authorId="0" shapeId="0" xr:uid="{00000000-0006-0000-0200-000002000000}">
      <text>
        <r>
          <rPr>
            <sz val="9"/>
            <color indexed="8"/>
            <rFont val="Tahoma"/>
            <family val="2"/>
            <charset val="204"/>
          </rPr>
          <t>required</t>
        </r>
      </text>
    </comment>
    <comment ref="D3" authorId="0" shapeId="0" xr:uid="{00000000-0006-0000-0200-000003000000}">
      <text>
        <r>
          <rPr>
            <sz val="9"/>
            <color indexed="8"/>
            <rFont val="Tahoma"/>
            <family val="2"/>
            <charset val="204"/>
          </rPr>
          <t>required</t>
        </r>
      </text>
    </comment>
    <comment ref="D4" authorId="1" shapeId="0" xr:uid="{00000000-0006-0000-0200-000004000000}">
      <text>
        <r>
          <rPr>
            <sz val="9"/>
            <color indexed="81"/>
            <rFont val="Tahoma"/>
            <family val="2"/>
            <charset val="204"/>
          </rPr>
          <t>required</t>
        </r>
      </text>
    </comment>
    <comment ref="D5" authorId="0" shapeId="0" xr:uid="{00000000-0006-0000-0200-000005000000}">
      <text>
        <r>
          <rPr>
            <sz val="9"/>
            <color indexed="8"/>
            <rFont val="Tahoma"/>
            <family val="2"/>
            <charset val="204"/>
          </rPr>
          <t>required</t>
        </r>
      </text>
    </comment>
  </commentList>
</comments>
</file>

<file path=xl/sharedStrings.xml><?xml version="1.0" encoding="utf-8"?>
<sst xmlns="http://schemas.openxmlformats.org/spreadsheetml/2006/main" count="1025" uniqueCount="391">
  <si>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</si>
  <si>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</si>
  <si>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</si>
  <si>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</si>
  <si>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</si>
  <si>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</si>
  <si>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</si>
  <si>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</si>
  <si>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</si>
  <si>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</si>
  <si>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</si>
  <si>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</si>
  <si>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</si>
  <si>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</si>
  <si>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</si>
  <si>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</si>
  <si>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</si>
  <si>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</si>
  <si>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</si>
  <si>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</si>
  <si>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</si>
  <si>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</si>
  <si>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</si>
  <si>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</si>
  <si>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</si>
  <si>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</si>
  <si>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</si>
  <si>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</si>
  <si>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</si>
  <si>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</si>
  <si>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</si>
  <si>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</si>
  <si>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</si>
  <si>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</si>
  <si>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</si>
  <si>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</si>
  <si>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</si>
  <si>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</si>
  <si>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</si>
  <si>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</si>
  <si>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</si>
  <si>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</si>
  <si>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</si>
  <si>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</si>
  <si>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</si>
  <si>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</si>
  <si>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</si>
  <si>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</si>
  <si>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</si>
  <si>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</si>
  <si>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</si>
  <si>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</si>
  <si>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</si>
  <si>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</si>
  <si>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</si>
  <si>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</si>
  <si>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</si>
  <si>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</si>
  <si>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</si>
  <si>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</si>
  <si>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</si>
  <si>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</si>
  <si>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</si>
  <si>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</si>
  <si>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</si>
  <si>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</si>
  <si>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</si>
  <si>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</si>
  <si>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</si>
  <si>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</si>
  <si>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</si>
  <si>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</si>
  <si>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</si>
  <si>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</si>
  <si>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</si>
  <si>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</si>
  <si>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</si>
  <si>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</si>
  <si>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</si>
  <si>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</si>
  <si>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</si>
  <si>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</si>
  <si>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</si>
  <si>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</si>
  <si>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</si>
  <si>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</si>
  <si>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</si>
  <si>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</si>
  <si>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</si>
  <si>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</si>
  <si>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</si>
  <si>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</si>
  <si>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</si>
  <si>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</si>
  <si>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</si>
  <si>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</si>
  <si>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</si>
  <si>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</si>
  <si>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</si>
  <si>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</si>
  <si>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</si>
  <si>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</si>
  <si>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</si>
  <si>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</si>
  <si>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</si>
  <si>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</si>
  <si>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</si>
  <si>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</si>
  <si>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</si>
  <si>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</si>
  <si>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</si>
  <si>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</si>
  <si>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</si>
  <si>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</si>
  <si>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</si>
  <si>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</si>
  <si>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</si>
  <si>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</si>
  <si>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</si>
  <si>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</si>
  <si>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</si>
  <si>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</si>
  <si>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</si>
  <si>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</si>
  <si>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</si>
  <si>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</si>
  <si>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</si>
  <si>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</si>
  <si>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</si>
  <si>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</si>
  <si>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</si>
  <si>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</si>
  <si>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</si>
  <si>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</si>
  <si>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</si>
  <si>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</si>
  <si>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</si>
  <si>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</si>
  <si>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</si>
  <si>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</si>
  <si>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</si>
  <si>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</si>
  <si>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</si>
  <si>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</si>
  <si>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</si>
  <si>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</si>
  <si>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</si>
  <si>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</si>
  <si>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</si>
  <si>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</si>
  <si>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</si>
  <si>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</si>
  <si>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</si>
  <si>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</si>
  <si>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</si>
  <si>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</si>
  <si>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</si>
  <si>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</si>
  <si>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</si>
  <si>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</si>
  <si>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</si>
  <si>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</si>
  <si>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</si>
  <si>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</si>
  <si>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</si>
  <si>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</si>
  <si>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</si>
  <si>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</si>
  <si>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</si>
  <si>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</si>
  <si>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</si>
  <si>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Link to the BugTracking</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</si>
  <si>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</si>
  <si>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</si>
  <si>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</si>
  <si>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</si>
  <si>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</si>
  <si>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</si>
  <si>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</si>
  <si>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</si>
  <si>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</si>
  <si>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</si>
  <si>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</si>
  <si>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</si>
  <si>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</si>
  <si>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</si>
  <si>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</si>
  <si>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</si>
  <si>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</si>
  <si>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</si>
  <si>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</si>
  <si>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</si>
  <si>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</si>
  <si>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</si>
  <si>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</si>
  <si>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</si>
  <si>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</si>
  <si>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</si>
  <si>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</si>
  <si>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</si>
  <si>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</si>
  <si>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</si>
  <si>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</si>
  <si>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</si>
  <si>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Create new greeting</t>
  </si>
  <si>
    <t>Perform test of "Create new greeting" functionality</t>
  </si>
  <si>
    <t>Perform that pressing "PRESS TO START" begins recording audio</t>
  </si>
  <si>
    <t>Check all text &amp; icon visibility</t>
  </si>
  <si>
    <t>Perform test of "Done" button functionality</t>
  </si>
  <si>
    <t>Perform test of "Pause" button functionality</t>
  </si>
  <si>
    <t>Check that the recording timer starts and updates correctly when recording begins</t>
  </si>
  <si>
    <t>Verify that the recording timer stops and shows the correct duration when recording stops</t>
  </si>
  <si>
    <t>Perform test the maximum duration of a single recording session</t>
  </si>
  <si>
    <t>Check the application's behavior when a recording is in progress and a phone call comes in</t>
  </si>
  <si>
    <t>Perform test of audio quality of the recording</t>
  </si>
  <si>
    <t>Check the functionality of the recording when the app runs in the background</t>
  </si>
  <si>
    <t>Perform check when the microphone's permission was not given while install</t>
  </si>
  <si>
    <t>Playback</t>
  </si>
  <si>
    <t>Perform test that playback logo is visible</t>
  </si>
  <si>
    <t>Check that by pressing the play button playback starts</t>
  </si>
  <si>
    <t>Perform test of "Time Slider" functionality</t>
  </si>
  <si>
    <t>Verify that the recording stops automatically if the maximum length is reached</t>
  </si>
  <si>
    <t>Verify that showing same total time after record</t>
  </si>
  <si>
    <t>Title</t>
  </si>
  <si>
    <t>Perform test by inputting space before character</t>
  </si>
  <si>
    <t>Perform test by inputting space after end of the character</t>
  </si>
  <si>
    <t>Perform test by inputting space in middle of the character</t>
  </si>
  <si>
    <t>Perform test by inputting more than 50 character</t>
  </si>
  <si>
    <t>Perform test by inputting any character &amp; length=&lt;50</t>
  </si>
  <si>
    <t>Perform test by inputting html tags &amp; script</t>
  </si>
  <si>
    <t>Save</t>
  </si>
  <si>
    <t>Perform test by not inputting any character</t>
  </si>
  <si>
    <t>Check that the "Save" button text is visible</t>
  </si>
  <si>
    <t>Perform test of "Save" button functionality</t>
  </si>
  <si>
    <t>Check that the emoji for save button is visible</t>
  </si>
  <si>
    <t>Discard</t>
  </si>
  <si>
    <t>Perform test of "Discard" button functionality</t>
  </si>
  <si>
    <t>Check that the emoji for discard button is visible</t>
  </si>
  <si>
    <t>Check that the "Discard" button text is visible</t>
  </si>
  <si>
    <t>Playback (while Editing)</t>
  </si>
  <si>
    <t>Title (while Editing)</t>
  </si>
  <si>
    <t>Time from</t>
  </si>
  <si>
    <t>Verify that it showing current time</t>
  </si>
  <si>
    <t>Perform test of the availability of all time from dropdown</t>
  </si>
  <si>
    <t>Perform test of dropdown menu</t>
  </si>
  <si>
    <t>Perform test of "Ok" button functionality</t>
  </si>
  <si>
    <t>Perform test of "Cancel" button functionality</t>
  </si>
  <si>
    <t>Time to</t>
  </si>
  <si>
    <t>Verify the time format after selection</t>
  </si>
  <si>
    <t>Repeat</t>
  </si>
  <si>
    <t>Perform test by selecting Sunday</t>
  </si>
  <si>
    <t>Perform test by selecting Monday</t>
  </si>
  <si>
    <t>Perform test by selecting Tuesday</t>
  </si>
  <si>
    <t>Perform test by selecting Wednesday</t>
  </si>
  <si>
    <t>Perform test by selecting Thursday</t>
  </si>
  <si>
    <t>Perform test by selecting Friday</t>
  </si>
  <si>
    <t>Perform test by selecting Saturday</t>
  </si>
  <si>
    <t>Perform test by selecting all day</t>
  </si>
  <si>
    <t>Perfom test the absence of recurrence when "No recurrence" is selected</t>
  </si>
  <si>
    <t>Verify the greeting recurrence according to the selected repeat option</t>
  </si>
  <si>
    <t>Select a recepient</t>
  </si>
  <si>
    <t>Perform test of "Select a recepient" button functionality</t>
  </si>
  <si>
    <t>Perform check when the contact access permission was not given while install</t>
  </si>
  <si>
    <t>Verify the behavior when attempting to save a greeting without selecting a recipient</t>
  </si>
  <si>
    <t>Perform test of "Search" option functionality</t>
  </si>
  <si>
    <t>Perform test by selecting single recepient</t>
  </si>
  <si>
    <t>Perform test by selecting multiple recepient</t>
  </si>
  <si>
    <t>Verify that after selecting recepient its showing the accurate number</t>
  </si>
  <si>
    <t>Select a group</t>
  </si>
  <si>
    <t>Verify the emoji</t>
  </si>
  <si>
    <t>Perform test of "Select a group" button functionality</t>
  </si>
  <si>
    <t>Perform test by selecting single group</t>
  </si>
  <si>
    <t>Perform test by selecting multiple group</t>
  </si>
  <si>
    <t>Verify that after selecting group its showing the accurate number</t>
  </si>
  <si>
    <t>Perform a check that after select a group then when you try to select another group &amp; look for search option</t>
  </si>
  <si>
    <t>Perform a check that after select a recepient then when you try to select another recepient &amp; look for search option</t>
  </si>
  <si>
    <t>Verify the color of "Save" button</t>
  </si>
  <si>
    <t>Delete Greetings</t>
  </si>
  <si>
    <t>Perform test of "Delete Greetings" button functionality</t>
  </si>
  <si>
    <t>Check that the emoji for Delete Greetings button is visible</t>
  </si>
  <si>
    <t>Check that the "Delete Greetings" button text is visible</t>
  </si>
  <si>
    <t>Verify the color of "Delete Greetings" button</t>
  </si>
  <si>
    <t>Greetings Home</t>
  </si>
  <si>
    <t>Perform test that the validation of duplicate title name</t>
  </si>
  <si>
    <t>Perform test that creating multiple new greetings and verify the list grows accordingly</t>
  </si>
  <si>
    <t>Perform test toggling an existing greeting from ON to OFF</t>
  </si>
  <si>
    <t>Perform test toggling an existing greeting from OFF to ON</t>
  </si>
  <si>
    <t>Verify that created greetings is off by default</t>
  </si>
  <si>
    <t>Perform test of "play" button functionality</t>
  </si>
  <si>
    <t>Perform test of "pause" button functionality</t>
  </si>
  <si>
    <t>7/3/2024 - 13/3/2024</t>
  </si>
  <si>
    <t>N. Ahammed</t>
  </si>
  <si>
    <t>GET PERSONAL</t>
  </si>
  <si>
    <t>Device Model</t>
  </si>
  <si>
    <t>Realme, RMX3286</t>
  </si>
  <si>
    <t>Android Version</t>
  </si>
  <si>
    <t>Greetings module allows users to create and schedule custom voicemail messages for individual contacts or groups, complete with an easy toggle for active/inactive status</t>
  </si>
  <si>
    <t>Greetings</t>
  </si>
  <si>
    <t>Should redirect to a page where you can record voicemail</t>
  </si>
  <si>
    <t>All text and icons should be clearly readable and visible</t>
  </si>
  <si>
    <t>Record should start immediately</t>
  </si>
  <si>
    <t>Tapping "Done" should stop the recording</t>
  </si>
  <si>
    <t>Tapping "Pause" should pause the recording</t>
  </si>
  <si>
    <t>Timer should accurately tracks and displays recording duration</t>
  </si>
  <si>
    <t>Timer should stops and shows the exact length of the recording when halted</t>
  </si>
  <si>
    <t>The recorded audio should be plays back clearly</t>
  </si>
  <si>
    <t>Recording should continue when the app is in the background</t>
  </si>
  <si>
    <t>System should requests permission of the missing permission</t>
  </si>
  <si>
    <t>Perform test of "Resume" button functionality</t>
  </si>
  <si>
    <t>Tapping "Resume" should resume the recording from same time</t>
  </si>
  <si>
    <t>Maximum length for the recording should be 10 min</t>
  </si>
  <si>
    <t>The recording should be paused</t>
  </si>
  <si>
    <t>Check the minimum length for Recording</t>
  </si>
  <si>
    <t>Minimum length for the recording should be 03 sec</t>
  </si>
  <si>
    <t>Playback logo should appears on screen during audio playback</t>
  </si>
  <si>
    <t>Pressing play should begins audio playback from the start of the recording</t>
  </si>
  <si>
    <t>Playback should be stop when the pause button is tapped</t>
  </si>
  <si>
    <t>Playback should be pause when the pause button is tapped</t>
  </si>
  <si>
    <t>Time slider should be jumps to different times within the recording</t>
  </si>
  <si>
    <t>Total time should be displayed matches the length of the recording after stopping</t>
  </si>
  <si>
    <t>Recording should be turned off</t>
  </si>
  <si>
    <t xml:space="preserve"> Should be accept up to 50 characters for title input without errors</t>
  </si>
  <si>
    <t>Spaces should be trimmed in title</t>
  </si>
  <si>
    <t>More than 50 characters should not accepted or should truncated</t>
  </si>
  <si>
    <t xml:space="preserve"> HTML tags and scripts should display as regular text</t>
  </si>
  <si>
    <t>Save button should be unclickable</t>
  </si>
  <si>
    <t>Tapping "Save" button should successfully save the greeting</t>
  </si>
  <si>
    <t>Emoji for "Save" button should appear as intended</t>
  </si>
  <si>
    <t>Tapping "Discard" should delete the current recording</t>
  </si>
  <si>
    <t>Emoji for "Discard" button should appear as intended</t>
  </si>
  <si>
    <t>"Discard" button text should be displayed and readable</t>
  </si>
  <si>
    <t>"Save" button text should be displayed and readable</t>
  </si>
  <si>
    <t>Playback logo should be visible after recording is done</t>
  </si>
  <si>
    <t>Pressing play should start the playback of the recorded audio</t>
  </si>
  <si>
    <t>Playback should be stopped &amp; time should be shown 0:00 on the left</t>
  </si>
  <si>
    <t>Total time should be displayed to match the length of the recording after stopping</t>
  </si>
  <si>
    <t xml:space="preserve"> The recording should stop when it reaches the maximum set length</t>
  </si>
  <si>
    <t>HTML tags and scripts should display as regular text</t>
  </si>
  <si>
    <t>Should be accept up to 50 characters for title input without errors</t>
  </si>
  <si>
    <t>The system should display the current time accurately</t>
  </si>
  <si>
    <t>All selectable times should be available and in the dropdown menu</t>
  </si>
  <si>
    <t>Dropdown menu should be open correctly and displays all options</t>
  </si>
  <si>
    <t>The "OK" button should confirm the time selection and closes the dropdown menu</t>
  </si>
  <si>
    <t>The "Cancel" button should close the dropdown menu without making a selection</t>
  </si>
  <si>
    <t>Should be 12h format</t>
  </si>
  <si>
    <t>Perform test by selecting end time before start time</t>
  </si>
  <si>
    <t>before start time should not be selectable for end time</t>
  </si>
  <si>
    <t>By selecting Sunday should set the greeting to be active on Sunday</t>
  </si>
  <si>
    <t>By selecting Saturday should set the greeting to be active on Saturday</t>
  </si>
  <si>
    <t>By selecting Friday should set the greeting to be active on Friday</t>
  </si>
  <si>
    <t>By selecting Thursday should set the greeting to be active on Thursday</t>
  </si>
  <si>
    <t>By selecting Wednesday should set the greeting to be active on Wednesday</t>
  </si>
  <si>
    <t>By selecting Tuesday should set the greeting to be active on Tuesday</t>
  </si>
  <si>
    <t>By selecting Monday should set the greeting to be active on Monday</t>
  </si>
  <si>
    <t>By selecting all day should set the greeting to be active on full week</t>
  </si>
  <si>
    <t xml:space="preserve">The "Save" button should be successfully save the new or edited greeting </t>
  </si>
  <si>
    <t>When "No recurrence" is selected, the greeting should not repeat</t>
  </si>
  <si>
    <t>The greeting should recurs according to the selected repeat option</t>
  </si>
  <si>
    <t>Tapping the "Select a recipient" button should allow the user to choose a contact</t>
  </si>
  <si>
    <t>The system should request contact access permission</t>
  </si>
  <si>
    <t>System should not show any recipient</t>
  </si>
  <si>
    <t>The "Search" function should works correctly, allowing the user to find specific contacts or groups</t>
  </si>
  <si>
    <t>A single recipient should be selected and associated with the greeting</t>
  </si>
  <si>
    <t>Multiple recipients should be selected for the same greeting</t>
  </si>
  <si>
    <t>The number of recipients selected should be displayed accurately</t>
  </si>
  <si>
    <t>Emojis should be display correctly in the context where they are used</t>
  </si>
  <si>
    <t>After selecting one recipient, the user can select another and use the search option without issues</t>
  </si>
  <si>
    <t>The "Select a group" button should work correctly, opening the interface for group selection</t>
  </si>
  <si>
    <t>System should not show any group</t>
  </si>
  <si>
    <t>A single group should be selected and associated with the greeting</t>
  </si>
  <si>
    <t>Multiple group should be selected for the same greeting</t>
  </si>
  <si>
    <t>The number of groups selected should be displayed accurately</t>
  </si>
  <si>
    <t>After selecting one groups, the user can select another and use the search option without issues</t>
  </si>
  <si>
    <t>The "Save" button should displays the correct color according to the design specifications</t>
  </si>
  <si>
    <t>The "Delete Greetings" button should successfully removes the selected greetings</t>
  </si>
  <si>
    <t>The emoji for the "Delete Greetings" button should show correctly</t>
  </si>
  <si>
    <t>The text on the "Delete Greetings" button should be visible</t>
  </si>
  <si>
    <t>The "Delete Greetings" button should displays the correct color according to the design specifications</t>
  </si>
  <si>
    <t>System should check for duplicate titles and prevents saving if a title already exists</t>
  </si>
  <si>
    <t>As new greetings are created, they should be added to the list without issues</t>
  </si>
  <si>
    <t>An existing greeting's status should be toggled from ON to OFF successfully</t>
  </si>
  <si>
    <t>An existing greeting's status should be toggled from OFF to ON successfully</t>
  </si>
  <si>
    <t>Created greetings should default to the OFF position until activated</t>
  </si>
  <si>
    <t>The "play" button should start playback of the selected greeting</t>
  </si>
  <si>
    <t>The "Pause" button should pause playback of the selected greeting</t>
  </si>
  <si>
    <t>Verify that the caller getting selected voicemail</t>
  </si>
  <si>
    <t>Callers should hear the voicemail message selected for them when they call</t>
  </si>
  <si>
    <t>Verify that group is showing after selecting</t>
  </si>
  <si>
    <t>Group quantity should be displayed in dashboard</t>
  </si>
  <si>
    <t>Check the delete option</t>
  </si>
  <si>
    <t>Should delete greetings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</si>
</sst>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2"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9"/>
      <color indexed="8"/>
      <name val="Tahoma"/>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9"/>
      <color rgb="FFFFFFFF"/>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b/>
      <sz val="8"/>
      <color rgb="FF000000"/>
      <name val="Arial"/>
      <family val="2"/>
      <charset val="204"/>
    </font>
    <font>
      <b/>
      <sz val="8"/>
      <color rgb="FF4D5361"/>
      <name val="Arial"/>
      <family val="2"/>
      <charset val="204"/>
    </font>
    <font>
      <u/>
      <sz val="8"/>
      <color theme="10"/>
      <name val="Arial"/>
      <family val="2"/>
      <charset val="204"/>
    </font>
    <font>
      <b/>
      <sz val="8"/>
      <color theme="1"/>
      <name val="Arial"/>
      <family val="2"/>
      <charset val="204"/>
    </font>
    <font>
      <sz val="9"/>
      <color rgb="FFFFFFFF"/>
      <name val="Arial"/>
      <family val="2"/>
      <charset val="204"/>
    </font>
    <font>
      <sz val="8"/>
      <color rgb="FF963634"/>
      <name val="Arial"/>
      <family val="2"/>
      <charset val="204"/>
    </font>
    <font>
      <u/>
      <sz val="8"/>
      <color rgb="FFFF0000"/>
      <name val="Arial"/>
      <family val="2"/>
      <charset val="204"/>
    </font>
  </fonts>
  <fills count="19">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
      <patternFill patternType="solid">
        <fgColor rgb="FFDA9694"/>
        <bgColor rgb="FF000000"/>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rgb="FF808080"/>
      </left>
      <right style="thin">
        <color rgb="FF808080"/>
      </right>
      <top style="thin">
        <color rgb="FF808080"/>
      </top>
      <bottom style="thin">
        <color rgb="FF808080"/>
      </bottom>
      <diagonal/>
    </border>
  </borders>
  <cellStyleXfs count="17">
    <xf numFmtId="0" fontId="0" fillId="0" borderId="0"/>
    <xf numFmtId="0" fontId="17" fillId="3"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cellStyleXfs>
  <cellXfs count="182">
    <xf numFmtId="0" fontId="0" fillId="0" borderId="0" xfId="0"/>
    <xf numFmtId="0" fontId="1" fillId="0" borderId="0" xfId="13" applyFont="1" applyAlignment="1">
      <alignment horizontal="center" vertical="center" wrapText="1" shrinkToFit="1"/>
    </xf>
    <xf numFmtId="0" fontId="24" fillId="0" borderId="0" xfId="0" applyFont="1" applyAlignment="1">
      <alignment horizontal="center" vertical="center" wrapText="1" shrinkToFit="1"/>
    </xf>
    <xf numFmtId="0" fontId="8"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2" applyFont="1" applyAlignment="1">
      <alignment vertical="center"/>
    </xf>
    <xf numFmtId="0" fontId="4" fillId="0" borderId="0" xfId="12" applyFont="1" applyAlignment="1">
      <alignment vertical="center"/>
    </xf>
    <xf numFmtId="0" fontId="3" fillId="0" borderId="0" xfId="12" applyFont="1" applyAlignment="1">
      <alignment vertical="center"/>
    </xf>
    <xf numFmtId="0" fontId="1" fillId="0" borderId="0" xfId="12" applyFont="1" applyAlignment="1">
      <alignment vertical="center"/>
    </xf>
    <xf numFmtId="0" fontId="25" fillId="10" borderId="4" xfId="11" applyFont="1" applyFill="1" applyBorder="1" applyAlignment="1">
      <alignment vertical="center" wrapText="1" shrinkToFit="1"/>
    </xf>
    <xf numFmtId="0" fontId="25" fillId="10" borderId="4" xfId="11" applyFont="1" applyFill="1" applyBorder="1" applyAlignment="1">
      <alignment horizontal="center" vertical="center" wrapText="1" shrinkToFit="1"/>
    </xf>
    <xf numFmtId="0" fontId="26" fillId="11" borderId="4" xfId="4" applyFont="1" applyFill="1" applyBorder="1" applyAlignment="1">
      <alignment horizontal="center" vertical="center" wrapText="1"/>
    </xf>
    <xf numFmtId="0" fontId="1" fillId="0" borderId="0" xfId="2" applyFont="1" applyFill="1" applyBorder="1" applyAlignment="1">
      <alignment vertical="center" wrapText="1"/>
    </xf>
    <xf numFmtId="0" fontId="27" fillId="0" borderId="0" xfId="0" applyFont="1" applyAlignment="1">
      <alignment vertical="center"/>
    </xf>
    <xf numFmtId="0" fontId="28" fillId="12" borderId="4" xfId="2" applyFont="1" applyFill="1" applyBorder="1" applyAlignment="1">
      <alignment horizontal="left" vertical="center" wrapText="1" shrinkToFit="1"/>
    </xf>
    <xf numFmtId="0" fontId="1" fillId="0" borderId="5" xfId="0" applyFont="1" applyBorder="1" applyAlignment="1">
      <alignment horizontal="center" vertical="center"/>
    </xf>
    <xf numFmtId="0" fontId="1" fillId="0" borderId="5" xfId="2" applyFont="1" applyFill="1" applyBorder="1" applyAlignment="1">
      <alignment vertical="center" wrapText="1"/>
    </xf>
    <xf numFmtId="49" fontId="1" fillId="0" borderId="6" xfId="15" applyNumberFormat="1" applyFont="1" applyBorder="1" applyAlignment="1">
      <alignment horizontal="center" vertical="center"/>
    </xf>
    <xf numFmtId="0" fontId="1" fillId="0" borderId="6" xfId="2" applyFont="1" applyFill="1" applyBorder="1" applyAlignment="1">
      <alignment vertical="center" wrapText="1"/>
    </xf>
    <xf numFmtId="0" fontId="1" fillId="0" borderId="6" xfId="12" applyFont="1" applyBorder="1" applyAlignment="1">
      <alignment horizontal="center" vertical="center"/>
    </xf>
    <xf numFmtId="0" fontId="5" fillId="0" borderId="6" xfId="0" applyFont="1" applyBorder="1" applyAlignment="1">
      <alignment vertical="center"/>
    </xf>
    <xf numFmtId="0" fontId="1" fillId="0" borderId="7" xfId="12" applyFont="1" applyBorder="1" applyAlignment="1">
      <alignment horizontal="center" vertical="center"/>
    </xf>
    <xf numFmtId="0" fontId="5" fillId="0" borderId="7" xfId="0" applyFont="1" applyBorder="1" applyAlignment="1">
      <alignment vertical="center"/>
    </xf>
    <xf numFmtId="49" fontId="1" fillId="0" borderId="0" xfId="15" applyNumberFormat="1" applyFont="1" applyAlignment="1">
      <alignment horizontal="left" vertical="center"/>
    </xf>
    <xf numFmtId="14" fontId="1" fillId="0" borderId="0" xfId="12" applyNumberFormat="1" applyFont="1" applyAlignment="1">
      <alignment horizontal="left" vertical="center"/>
    </xf>
    <xf numFmtId="0" fontId="29" fillId="8" borderId="4" xfId="7" applyFont="1" applyBorder="1" applyAlignment="1">
      <alignment horizontal="center" vertical="center"/>
    </xf>
    <xf numFmtId="0" fontId="29" fillId="4" borderId="4" xfId="3" applyFont="1" applyBorder="1" applyAlignment="1">
      <alignment horizontal="center" vertical="center"/>
    </xf>
    <xf numFmtId="0" fontId="30" fillId="9" borderId="4" xfId="9" applyFont="1" applyBorder="1" applyAlignment="1">
      <alignment horizontal="center" vertical="center"/>
    </xf>
    <xf numFmtId="0" fontId="31" fillId="6" borderId="4" xfId="5" applyFont="1" applyBorder="1" applyAlignment="1">
      <alignment horizontal="center" vertical="center"/>
    </xf>
    <xf numFmtId="0" fontId="32" fillId="7" borderId="5" xfId="6" applyFont="1" applyBorder="1" applyAlignment="1">
      <alignment horizontal="center" vertical="center"/>
    </xf>
    <xf numFmtId="0" fontId="29" fillId="8" borderId="5" xfId="7" applyFont="1" applyBorder="1" applyAlignment="1">
      <alignment horizontal="center" vertical="center"/>
    </xf>
    <xf numFmtId="0" fontId="32" fillId="7" borderId="4" xfId="6" applyFont="1" applyBorder="1" applyAlignment="1">
      <alignment horizontal="center" vertical="center"/>
    </xf>
    <xf numFmtId="0" fontId="33" fillId="10" borderId="4" xfId="11" applyFont="1" applyFill="1" applyBorder="1" applyAlignment="1">
      <alignment horizontal="center" vertical="center" wrapText="1" shrinkToFit="1"/>
    </xf>
    <xf numFmtId="0" fontId="4" fillId="10" borderId="4" xfId="11" applyFont="1" applyFill="1" applyBorder="1" applyAlignment="1">
      <alignment vertical="center" wrapText="1" shrinkToFit="1"/>
    </xf>
    <xf numFmtId="0" fontId="1" fillId="0" borderId="0" xfId="0" applyFont="1" applyAlignment="1">
      <alignment vertical="center" wrapText="1"/>
    </xf>
    <xf numFmtId="0" fontId="4" fillId="0" borderId="4" xfId="11" applyFont="1" applyBorder="1" applyAlignment="1">
      <alignment vertical="center" wrapText="1" shrinkToFit="1"/>
    </xf>
    <xf numFmtId="0" fontId="12" fillId="0" borderId="4" xfId="11" applyFont="1" applyBorder="1" applyAlignment="1">
      <alignment horizontal="center" vertical="center" wrapText="1" shrinkToFit="1"/>
    </xf>
    <xf numFmtId="0" fontId="1" fillId="0" borderId="0" xfId="0" applyFont="1"/>
    <xf numFmtId="0" fontId="34" fillId="0" borderId="4" xfId="0" applyFont="1" applyBorder="1" applyAlignment="1">
      <alignment horizontal="center" vertical="center"/>
    </xf>
    <xf numFmtId="14" fontId="12" fillId="0" borderId="4" xfId="11" applyNumberFormat="1" applyFont="1" applyBorder="1" applyAlignment="1">
      <alignment horizontal="center" vertical="center" wrapText="1" shrinkToFit="1"/>
    </xf>
    <xf numFmtId="0" fontId="1" fillId="0" borderId="4" xfId="0" applyFont="1" applyBorder="1" applyAlignment="1">
      <alignment horizontal="center" vertical="center"/>
    </xf>
    <xf numFmtId="0" fontId="34" fillId="0" borderId="0" xfId="0" applyFont="1" applyAlignment="1">
      <alignment vertical="center"/>
    </xf>
    <xf numFmtId="0" fontId="4" fillId="0" borderId="4" xfId="11" applyFont="1" applyBorder="1" applyAlignment="1">
      <alignment horizontal="left" vertical="center" wrapText="1" shrinkToFit="1"/>
    </xf>
    <xf numFmtId="0" fontId="13" fillId="0" borderId="4" xfId="14"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5" fillId="0" borderId="4" xfId="11" applyFont="1" applyBorder="1" applyAlignment="1">
      <alignment horizontal="center" vertical="center" wrapText="1" shrinkToFit="1"/>
    </xf>
    <xf numFmtId="0" fontId="12" fillId="2" borderId="4" xfId="11" applyFont="1" applyFill="1" applyBorder="1" applyAlignment="1">
      <alignment horizontal="center" vertical="center" wrapText="1" shrinkToFit="1"/>
    </xf>
    <xf numFmtId="0" fontId="4" fillId="0" borderId="8" xfId="11" applyFont="1" applyBorder="1" applyAlignment="1">
      <alignment vertical="center" wrapText="1" shrinkToFit="1"/>
    </xf>
    <xf numFmtId="0" fontId="12" fillId="0" borderId="0" xfId="11" applyFont="1" applyAlignment="1">
      <alignment horizontal="center" vertical="center" wrapText="1" shrinkToFit="1"/>
    </xf>
    <xf numFmtId="0" fontId="4" fillId="10" borderId="9" xfId="11" applyFont="1" applyFill="1" applyBorder="1" applyAlignment="1">
      <alignment vertical="center" wrapText="1" shrinkToFit="1"/>
    </xf>
    <xf numFmtId="0" fontId="4" fillId="10" borderId="10" xfId="11" applyFont="1" applyFill="1" applyBorder="1" applyAlignment="1">
      <alignment vertical="center" wrapText="1" shrinkToFit="1"/>
    </xf>
    <xf numFmtId="0" fontId="4" fillId="0" borderId="4" xfId="15" applyFont="1" applyBorder="1" applyAlignment="1">
      <alignment vertical="center"/>
    </xf>
    <xf numFmtId="9" fontId="13" fillId="0" borderId="4" xfId="16" applyFont="1" applyBorder="1" applyAlignment="1">
      <alignment horizontal="center" vertical="center" wrapText="1" shrinkToFit="1"/>
    </xf>
    <xf numFmtId="0" fontId="1" fillId="13" borderId="0" xfId="0" applyFont="1" applyFill="1" applyAlignment="1">
      <alignment vertical="center"/>
    </xf>
    <xf numFmtId="0" fontId="25" fillId="10" borderId="11" xfId="11" applyFont="1" applyFill="1" applyBorder="1" applyAlignment="1">
      <alignment horizontal="center" vertical="center" wrapText="1" shrinkToFit="1"/>
    </xf>
    <xf numFmtId="0" fontId="36" fillId="12" borderId="4" xfId="0" applyFont="1" applyFill="1" applyBorder="1" applyAlignment="1">
      <alignment horizontal="left" vertical="center"/>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37" fillId="0" borderId="4" xfId="8" applyFont="1" applyFill="1" applyBorder="1" applyAlignment="1">
      <alignment horizontal="left" vertical="center" wrapText="1"/>
    </xf>
    <xf numFmtId="0" fontId="1" fillId="0" borderId="4" xfId="12" applyFont="1" applyBorder="1" applyAlignment="1">
      <alignment horizontal="left" vertical="top" wrapText="1"/>
    </xf>
    <xf numFmtId="0" fontId="1" fillId="0" borderId="0" xfId="0" applyFont="1" applyAlignment="1">
      <alignment wrapText="1"/>
    </xf>
    <xf numFmtId="0" fontId="26" fillId="11" borderId="4" xfId="4" applyFont="1" applyFill="1" applyBorder="1" applyAlignment="1">
      <alignment horizontal="right" vertical="center" wrapText="1"/>
    </xf>
    <xf numFmtId="0" fontId="26" fillId="11" borderId="4" xfId="1" applyFont="1" applyFill="1" applyBorder="1" applyAlignment="1">
      <alignment horizontal="center" vertical="center" wrapText="1"/>
    </xf>
    <xf numFmtId="0" fontId="8" fillId="0" borderId="0" xfId="0" applyFont="1"/>
    <xf numFmtId="0" fontId="1" fillId="0" borderId="5" xfId="13" applyFont="1" applyBorder="1" applyAlignment="1">
      <alignment horizontal="center" vertical="center" wrapText="1" shrinkToFit="1"/>
    </xf>
    <xf numFmtId="0" fontId="1" fillId="0" borderId="12" xfId="0" applyFont="1" applyBorder="1" applyAlignment="1">
      <alignment horizontal="center" vertical="center"/>
    </xf>
    <xf numFmtId="0" fontId="37" fillId="0" borderId="12" xfId="8" applyFont="1" applyBorder="1" applyAlignment="1">
      <alignment horizontal="center" vertical="center"/>
    </xf>
    <xf numFmtId="0" fontId="1" fillId="0" borderId="6" xfId="13" applyFont="1" applyBorder="1" applyAlignment="1">
      <alignment horizontal="center" vertical="center" wrapText="1" shrinkToFit="1"/>
    </xf>
    <xf numFmtId="0" fontId="1" fillId="0" borderId="6" xfId="0" applyFont="1" applyBorder="1" applyAlignment="1">
      <alignment horizontal="center" vertical="center"/>
    </xf>
    <xf numFmtId="0" fontId="37" fillId="0" borderId="6" xfId="8" applyFont="1" applyBorder="1" applyAlignment="1">
      <alignment horizontal="center" vertical="center"/>
    </xf>
    <xf numFmtId="0" fontId="1" fillId="0" borderId="6" xfId="13" applyFont="1" applyBorder="1" applyAlignment="1">
      <alignment horizontal="center" vertical="center" wrapText="1"/>
    </xf>
    <xf numFmtId="0" fontId="16" fillId="0" borderId="5" xfId="13" applyFont="1" applyBorder="1" applyAlignment="1">
      <alignment horizontal="center" vertical="center" wrapText="1"/>
    </xf>
    <xf numFmtId="0" fontId="1" fillId="0" borderId="6" xfId="0" applyFont="1" applyBorder="1" applyAlignment="1">
      <alignment vertical="center"/>
    </xf>
    <xf numFmtId="0" fontId="1" fillId="0" borderId="7" xfId="13" applyFont="1" applyBorder="1" applyAlignment="1">
      <alignment horizontal="center" vertical="center" wrapText="1" shrinkToFit="1"/>
    </xf>
    <xf numFmtId="0" fontId="1" fillId="0" borderId="7" xfId="0" applyFont="1" applyBorder="1" applyAlignment="1">
      <alignment horizontal="center" vertical="center"/>
    </xf>
    <xf numFmtId="0" fontId="38" fillId="10" borderId="13" xfId="0" applyFont="1" applyFill="1" applyBorder="1" applyAlignment="1">
      <alignment horizontal="center" vertical="center"/>
    </xf>
    <xf numFmtId="0" fontId="38" fillId="10" borderId="14" xfId="0" applyFont="1" applyFill="1" applyBorder="1" applyAlignment="1">
      <alignment horizontal="center" vertical="center"/>
    </xf>
    <xf numFmtId="0" fontId="1" fillId="0" borderId="15" xfId="13" applyFont="1" applyBorder="1" applyAlignment="1">
      <alignment horizontal="center" vertical="center" wrapText="1" shrinkToFit="1"/>
    </xf>
    <xf numFmtId="0" fontId="1" fillId="0" borderId="16" xfId="13" applyFont="1" applyBorder="1" applyAlignment="1">
      <alignment horizontal="center" vertical="center" wrapText="1" shrinkToFit="1"/>
    </xf>
    <xf numFmtId="0" fontId="1" fillId="0" borderId="17" xfId="13" applyFont="1" applyBorder="1" applyAlignment="1">
      <alignment horizontal="center" vertical="center" wrapText="1" shrinkToFit="1"/>
    </xf>
    <xf numFmtId="0" fontId="38" fillId="10" borderId="16" xfId="0" applyFont="1" applyFill="1" applyBorder="1" applyAlignment="1">
      <alignment horizontal="center" vertical="center"/>
    </xf>
    <xf numFmtId="0" fontId="38" fillId="10" borderId="17" xfId="0" applyFont="1" applyFill="1" applyBorder="1" applyAlignment="1">
      <alignment horizontal="center" vertical="center"/>
    </xf>
    <xf numFmtId="0" fontId="28" fillId="12" borderId="15" xfId="0" applyFont="1" applyFill="1" applyBorder="1" applyAlignment="1">
      <alignment horizontal="center" vertical="center"/>
    </xf>
    <xf numFmtId="0" fontId="28" fillId="12" borderId="16" xfId="0" applyFont="1" applyFill="1" applyBorder="1" applyAlignment="1">
      <alignment horizontal="center" vertical="center"/>
    </xf>
    <xf numFmtId="0" fontId="28" fillId="12" borderId="17" xfId="0" applyFont="1" applyFill="1" applyBorder="1" applyAlignment="1">
      <alignment horizontal="center" vertical="center"/>
    </xf>
    <xf numFmtId="0" fontId="24" fillId="0" borderId="15" xfId="0" applyFont="1" applyBorder="1" applyAlignment="1">
      <alignment horizontal="center" vertical="center" wrapText="1" shrinkToFit="1"/>
    </xf>
    <xf numFmtId="0" fontId="24" fillId="0" borderId="16" xfId="0" applyFont="1" applyBorder="1" applyAlignment="1">
      <alignment horizontal="center" vertical="center" wrapText="1" shrinkToFit="1"/>
    </xf>
    <xf numFmtId="14" fontId="24" fillId="0" borderId="16" xfId="0" quotePrefix="1" applyNumberFormat="1" applyFont="1" applyBorder="1" applyAlignment="1">
      <alignment horizontal="center" vertical="center" wrapText="1" shrinkToFit="1"/>
    </xf>
    <xf numFmtId="0" fontId="24" fillId="0" borderId="18" xfId="0" applyFont="1" applyBorder="1" applyAlignment="1">
      <alignment horizontal="center" vertical="center" wrapText="1" shrinkToFit="1"/>
    </xf>
    <xf numFmtId="0" fontId="24" fillId="0" borderId="19" xfId="0" applyFont="1" applyBorder="1" applyAlignment="1">
      <alignment horizontal="center" vertical="center" wrapText="1" shrinkToFit="1"/>
    </xf>
    <xf numFmtId="14" fontId="24" fillId="0" borderId="19" xfId="0" quotePrefix="1" applyNumberFormat="1" applyFont="1" applyBorder="1" applyAlignment="1">
      <alignment horizontal="center" vertical="center" wrapText="1" shrinkToFit="1"/>
    </xf>
    <xf numFmtId="14" fontId="24" fillId="0" borderId="19" xfId="0" applyNumberFormat="1" applyFont="1" applyBorder="1" applyAlignment="1">
      <alignment horizontal="center" vertical="center" wrapText="1" shrinkToFit="1"/>
    </xf>
    <xf numFmtId="0" fontId="25" fillId="10" borderId="4" xfId="0" applyFont="1" applyFill="1" applyBorder="1" applyAlignment="1">
      <alignment horizontal="center" vertical="center"/>
    </xf>
    <xf numFmtId="0" fontId="25" fillId="10" borderId="4" xfId="13" applyFont="1" applyFill="1" applyBorder="1" applyAlignment="1">
      <alignment horizontal="center" vertical="center" wrapText="1" shrinkToFit="1"/>
    </xf>
    <xf numFmtId="0" fontId="25" fillId="10" borderId="5" xfId="13" applyFont="1" applyFill="1" applyBorder="1" applyAlignment="1">
      <alignment horizontal="center" vertical="center" wrapText="1" shrinkToFit="1"/>
    </xf>
    <xf numFmtId="0" fontId="12" fillId="15" borderId="4" xfId="14" applyFont="1" applyFill="1" applyBorder="1" applyAlignment="1">
      <alignment horizontal="center" vertical="center" wrapText="1" shrinkToFit="1"/>
    </xf>
    <xf numFmtId="0" fontId="12" fillId="15" borderId="17" xfId="14" applyFont="1" applyFill="1" applyBorder="1" applyAlignment="1">
      <alignment horizontal="center" vertical="center" wrapText="1" shrinkToFit="1"/>
    </xf>
    <xf numFmtId="0" fontId="12" fillId="15" borderId="20" xfId="14" applyFont="1" applyFill="1" applyBorder="1" applyAlignment="1">
      <alignment horizontal="center" vertical="center" wrapText="1" shrinkToFit="1"/>
    </xf>
    <xf numFmtId="10" fontId="4" fillId="16" borderId="4" xfId="4" applyNumberFormat="1" applyFont="1" applyFill="1" applyBorder="1" applyAlignment="1">
      <alignment horizontal="center" vertical="center" wrapText="1"/>
    </xf>
    <xf numFmtId="0" fontId="35" fillId="14" borderId="7" xfId="1" applyFont="1" applyFill="1" applyBorder="1" applyAlignment="1">
      <alignment horizontal="right" vertical="center" wrapText="1" shrinkToFit="1"/>
    </xf>
    <xf numFmtId="0" fontId="35" fillId="14" borderId="5" xfId="1" applyFont="1" applyFill="1" applyBorder="1" applyAlignment="1">
      <alignment horizontal="right" vertical="center" wrapText="1" shrinkToFit="1"/>
    </xf>
    <xf numFmtId="0" fontId="1" fillId="0" borderId="4" xfId="12" applyFont="1" applyBorder="1" applyAlignment="1" applyProtection="1">
      <alignment horizontal="center" vertical="center"/>
      <protection locked="0"/>
    </xf>
    <xf numFmtId="49" fontId="1" fillId="0" borderId="4" xfId="15" applyNumberFormat="1" applyFont="1" applyBorder="1" applyAlignment="1">
      <alignment horizontal="left" vertical="center"/>
    </xf>
    <xf numFmtId="0" fontId="1" fillId="0" borderId="4" xfId="12" applyFont="1" applyBorder="1" applyAlignment="1">
      <alignment horizontal="center" vertical="center"/>
    </xf>
    <xf numFmtId="0" fontId="10" fillId="10" borderId="4" xfId="4" applyFont="1" applyFill="1" applyBorder="1" applyAlignment="1">
      <alignment horizontal="center" vertical="center" wrapText="1"/>
    </xf>
    <xf numFmtId="49" fontId="1" fillId="0" borderId="4" xfId="15" applyNumberFormat="1" applyFont="1" applyBorder="1" applyAlignment="1">
      <alignment horizontal="left" vertical="center" wrapText="1"/>
    </xf>
    <xf numFmtId="0" fontId="10" fillId="10" borderId="1" xfId="4" applyFont="1" applyFill="1" applyBorder="1" applyAlignment="1">
      <alignment horizontal="center" vertical="center" wrapText="1"/>
    </xf>
    <xf numFmtId="0" fontId="10" fillId="10" borderId="2" xfId="4" applyFont="1" applyFill="1" applyBorder="1" applyAlignment="1">
      <alignment horizontal="center" vertical="center" wrapText="1"/>
    </xf>
    <xf numFmtId="0" fontId="10" fillId="10" borderId="21" xfId="4" applyFont="1" applyFill="1" applyBorder="1" applyAlignment="1">
      <alignment horizontal="center" vertical="center" wrapText="1"/>
    </xf>
    <xf numFmtId="0" fontId="1" fillId="0" borderId="22" xfId="12" applyFont="1" applyBorder="1" applyAlignment="1">
      <alignment horizontal="center" vertical="center"/>
    </xf>
    <xf numFmtId="0" fontId="1" fillId="0" borderId="23" xfId="12" applyFont="1" applyBorder="1" applyAlignment="1">
      <alignment horizontal="center" vertical="center"/>
    </xf>
    <xf numFmtId="0" fontId="1" fillId="0" borderId="24" xfId="12" applyFont="1" applyBorder="1" applyAlignment="1">
      <alignment horizontal="center" vertical="center"/>
    </xf>
    <xf numFmtId="0" fontId="1" fillId="0" borderId="25" xfId="12" applyFont="1" applyBorder="1" applyAlignment="1">
      <alignment horizontal="center" vertical="center"/>
    </xf>
    <xf numFmtId="0" fontId="1" fillId="0" borderId="0" xfId="12" applyFont="1" applyAlignment="1">
      <alignment horizontal="center" vertical="center"/>
    </xf>
    <xf numFmtId="0" fontId="1" fillId="0" borderId="26" xfId="12" applyFont="1" applyBorder="1" applyAlignment="1">
      <alignment horizontal="center" vertical="center"/>
    </xf>
    <xf numFmtId="0" fontId="1" fillId="0" borderId="27" xfId="12" applyFont="1" applyBorder="1" applyAlignment="1">
      <alignment horizontal="center" vertical="center"/>
    </xf>
    <xf numFmtId="0" fontId="1" fillId="0" borderId="28" xfId="12" applyFont="1" applyBorder="1" applyAlignment="1">
      <alignment horizontal="center" vertical="center"/>
    </xf>
    <xf numFmtId="0" fontId="1" fillId="0" borderId="29" xfId="12" applyFont="1" applyBorder="1" applyAlignment="1">
      <alignment horizontal="center" vertical="center"/>
    </xf>
    <xf numFmtId="0" fontId="10" fillId="10" borderId="11" xfId="4" applyFont="1" applyFill="1" applyBorder="1" applyAlignment="1">
      <alignment horizontal="center" vertical="center" wrapText="1"/>
    </xf>
    <xf numFmtId="0" fontId="10" fillId="10" borderId="9" xfId="4" applyFont="1" applyFill="1" applyBorder="1" applyAlignment="1">
      <alignment horizontal="center" vertical="center" wrapText="1"/>
    </xf>
    <xf numFmtId="0" fontId="10" fillId="10" borderId="10" xfId="4" applyFont="1" applyFill="1" applyBorder="1" applyAlignment="1">
      <alignment horizontal="center" vertical="center" wrapText="1"/>
    </xf>
    <xf numFmtId="0" fontId="28" fillId="12" borderId="3" xfId="2" applyFont="1" applyFill="1" applyBorder="1" applyAlignment="1">
      <alignment horizontal="left" vertical="center" wrapText="1" shrinkToFit="1"/>
    </xf>
    <xf numFmtId="17" fontId="39" fillId="11" borderId="4" xfId="4" applyNumberFormat="1" applyFont="1" applyFill="1" applyBorder="1" applyAlignment="1">
      <alignment horizontal="center" vertical="center" wrapText="1"/>
    </xf>
    <xf numFmtId="0" fontId="8" fillId="10" borderId="4" xfId="0" applyFont="1" applyFill="1" applyBorder="1" applyAlignment="1">
      <alignment vertical="center" wrapText="1"/>
    </xf>
    <xf numFmtId="164" fontId="39" fillId="11" borderId="4" xfId="4" applyNumberFormat="1" applyFont="1" applyFill="1" applyBorder="1" applyAlignment="1">
      <alignment horizontal="center" vertical="center" wrapText="1"/>
    </xf>
    <xf numFmtId="0" fontId="4" fillId="16" borderId="10" xfId="4" applyFont="1" applyFill="1" applyBorder="1" applyAlignment="1">
      <alignment horizontal="center" vertical="center" wrapText="1"/>
    </xf>
    <xf numFmtId="0" fontId="1" fillId="0" borderId="4" xfId="0" applyFont="1" applyBorder="1" applyAlignment="1">
      <alignment horizontal="center" vertical="center" wrapText="1"/>
    </xf>
    <xf numFmtId="10" fontId="4" fillId="16" borderId="4" xfId="4" applyNumberFormat="1" applyFont="1" applyFill="1" applyBorder="1" applyAlignment="1">
      <alignment horizontal="center" vertical="center" wrapText="1"/>
    </xf>
    <xf numFmtId="0" fontId="39" fillId="11" borderId="4" xfId="4" applyFont="1" applyFill="1" applyBorder="1" applyAlignment="1">
      <alignment horizontal="center" vertical="center" wrapText="1"/>
    </xf>
    <xf numFmtId="0" fontId="8" fillId="10" borderId="4" xfId="0" applyFont="1" applyFill="1" applyBorder="1" applyAlignment="1">
      <alignment horizontal="center" vertical="center" wrapText="1"/>
    </xf>
    <xf numFmtId="0" fontId="26" fillId="11" borderId="4" xfId="4" applyFont="1" applyFill="1" applyBorder="1" applyAlignment="1">
      <alignment horizontal="center" vertical="center" wrapText="1"/>
    </xf>
    <xf numFmtId="0" fontId="4" fillId="16" borderId="4" xfId="4"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 fillId="17" borderId="22" xfId="4" applyFont="1" applyFill="1" applyBorder="1" applyAlignment="1">
      <alignment horizontal="center" vertical="center" wrapText="1"/>
    </xf>
    <xf numFmtId="0" fontId="1" fillId="17" borderId="24" xfId="4" applyFont="1" applyFill="1" applyBorder="1" applyAlignment="1">
      <alignment horizontal="center" vertical="center" wrapText="1"/>
    </xf>
    <xf numFmtId="0" fontId="1" fillId="17" borderId="25" xfId="4" applyFont="1" applyFill="1" applyBorder="1" applyAlignment="1">
      <alignment horizontal="center" vertical="center" wrapText="1"/>
    </xf>
    <xf numFmtId="0" fontId="1" fillId="17" borderId="26" xfId="4" applyFont="1" applyFill="1" applyBorder="1" applyAlignment="1">
      <alignment horizontal="center" vertical="center" wrapText="1"/>
    </xf>
    <xf numFmtId="0" fontId="1" fillId="17" borderId="27" xfId="4" applyFont="1" applyFill="1" applyBorder="1" applyAlignment="1">
      <alignment horizontal="center" vertical="center" wrapText="1"/>
    </xf>
    <xf numFmtId="0" fontId="1" fillId="17" borderId="29" xfId="4" applyFont="1" applyFill="1" applyBorder="1" applyAlignment="1">
      <alignment horizontal="center" vertical="center" wrapText="1"/>
    </xf>
    <xf numFmtId="0" fontId="25" fillId="10" borderId="15" xfId="0" applyFont="1" applyFill="1" applyBorder="1" applyAlignment="1">
      <alignment horizontal="center" vertical="center"/>
    </xf>
    <xf numFmtId="0" fontId="25" fillId="10" borderId="16" xfId="0" applyFont="1" applyFill="1" applyBorder="1" applyAlignment="1">
      <alignment horizontal="center" vertical="center"/>
    </xf>
    <xf numFmtId="0" fontId="5" fillId="0" borderId="25" xfId="13" applyFont="1" applyBorder="1" applyAlignment="1">
      <alignment horizontal="left" vertical="center" wrapText="1"/>
    </xf>
    <xf numFmtId="0" fontId="5" fillId="0" borderId="0" xfId="13" applyFont="1" applyAlignment="1">
      <alignment horizontal="left" vertical="center" wrapText="1"/>
    </xf>
    <xf numFmtId="0" fontId="5" fillId="0" borderId="26" xfId="13" applyFont="1" applyBorder="1" applyAlignment="1">
      <alignment horizontal="left" vertical="center" wrapText="1"/>
    </xf>
    <xf numFmtId="0" fontId="4" fillId="0" borderId="11" xfId="13" applyFont="1" applyBorder="1" applyAlignment="1">
      <alignment horizontal="center" vertical="center" wrapText="1" shrinkToFit="1"/>
    </xf>
    <xf numFmtId="0" fontId="5" fillId="0" borderId="28" xfId="13" applyFont="1" applyBorder="1" applyAlignment="1">
      <alignment horizontal="left" vertical="center" wrapText="1"/>
    </xf>
    <xf numFmtId="0" fontId="5" fillId="0" borderId="29" xfId="13" applyFont="1" applyBorder="1" applyAlignment="1">
      <alignment horizontal="left" vertical="center" wrapText="1"/>
    </xf>
    <xf numFmtId="0" fontId="1" fillId="0" borderId="22" xfId="13" applyFont="1" applyBorder="1" applyAlignment="1">
      <alignment horizontal="center" vertical="center" wrapText="1"/>
    </xf>
    <xf numFmtId="0" fontId="1" fillId="0" borderId="0" xfId="13" applyFont="1" applyAlignment="1">
      <alignment horizontal="center" vertical="center" wrapText="1"/>
    </xf>
    <xf numFmtId="0" fontId="1" fillId="0" borderId="23" xfId="13" applyFont="1" applyBorder="1" applyAlignment="1">
      <alignment horizontal="center" vertical="center" wrapText="1"/>
    </xf>
    <xf numFmtId="0" fontId="1" fillId="0" borderId="24" xfId="13" applyFont="1" applyBorder="1" applyAlignment="1">
      <alignment horizontal="center" vertical="center" wrapText="1"/>
    </xf>
    <xf numFmtId="0" fontId="4" fillId="0" borderId="27" xfId="13" applyFont="1" applyBorder="1" applyAlignment="1">
      <alignment horizontal="center" vertical="center" wrapText="1" shrinkToFit="1"/>
    </xf>
    <xf numFmtId="0" fontId="4" fillId="0" borderId="28" xfId="13" applyFont="1" applyBorder="1" applyAlignment="1">
      <alignment horizontal="center" vertical="center" wrapText="1" shrinkToFit="1"/>
    </xf>
    <xf numFmtId="0" fontId="4" fillId="0" borderId="29" xfId="13" applyFont="1" applyBorder="1" applyAlignment="1">
      <alignment horizontal="center" vertical="center" wrapText="1" shrinkToFit="1"/>
    </xf>
    <xf numFmtId="0" fontId="25" fillId="10" borderId="30" xfId="0" applyFont="1" applyFill="1" applyBorder="1" applyAlignment="1">
      <alignment horizontal="center" vertical="center"/>
    </xf>
    <xf numFmtId="0" fontId="25" fillId="10" borderId="13" xfId="0" applyFont="1" applyFill="1" applyBorder="1" applyAlignment="1">
      <alignment horizontal="center" vertical="center"/>
    </xf>
    <xf numFmtId="0" fontId="4" fillId="0" borderId="4" xfId="13" applyFont="1" applyBorder="1" applyAlignment="1">
      <alignment horizontal="center" vertical="center" wrapText="1" shrinkToFit="1"/>
    </xf>
    <xf numFmtId="0" fontId="25" fillId="10" borderId="4" xfId="13" applyFont="1" applyFill="1" applyBorder="1" applyAlignment="1">
      <alignment horizontal="center" vertical="center" wrapText="1" shrinkToFit="1"/>
    </xf>
    <xf numFmtId="0" fontId="5" fillId="0" borderId="23" xfId="13" applyFont="1" applyBorder="1" applyAlignment="1">
      <alignment horizontal="left" vertical="center" wrapText="1"/>
    </xf>
    <xf numFmtId="0" fontId="5" fillId="0" borderId="24" xfId="13" applyFont="1" applyBorder="1" applyAlignment="1">
      <alignment horizontal="left" vertical="center" wrapText="1"/>
    </xf>
    <xf numFmtId="0" fontId="5" fillId="0" borderId="0" xfId="13" applyFont="1" applyAlignment="1">
      <alignment horizontal="center" vertical="center" wrapText="1"/>
    </xf>
    <xf numFmtId="0" fontId="5" fillId="0" borderId="26" xfId="13" applyFont="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36" fillId="12" borderId="4" xfId="0" applyFont="1" applyFill="1" applyBorder="1" applyAlignment="1">
      <alignment horizontal="center" vertical="center"/>
    </xf>
    <xf numFmtId="0" fontId="1" fillId="0" borderId="5" xfId="12" applyFont="1" applyBorder="1" applyAlignment="1" applyProtection="1">
      <alignment horizontal="center" vertical="center"/>
      <protection locked="0"/>
    </xf>
    <xf numFmtId="0" fontId="1" fillId="0" borderId="6" xfId="12" applyFont="1" applyBorder="1" applyAlignment="1" applyProtection="1">
      <alignment horizontal="center" vertical="center"/>
      <protection locked="0"/>
    </xf>
    <xf numFmtId="0" fontId="1" fillId="0" borderId="7" xfId="12" applyFont="1" applyBorder="1" applyAlignment="1" applyProtection="1">
      <alignment horizontal="center" vertical="center"/>
      <protection locked="0"/>
    </xf>
    <xf numFmtId="0" fontId="1" fillId="0" borderId="0" xfId="0" applyFont="1" applyBorder="1" applyAlignment="1">
      <alignment vertical="center" wrapText="1"/>
    </xf>
    <xf numFmtId="0" fontId="1" fillId="0" borderId="0" xfId="0" applyFont="1" applyAlignment="1">
      <alignment horizontal="left" vertical="center"/>
    </xf>
    <xf numFmtId="0" fontId="41" fillId="0" borderId="0" xfId="8" applyFont="1" applyAlignment="1">
      <alignment vertical="center"/>
    </xf>
    <xf numFmtId="0" fontId="40" fillId="18" borderId="31" xfId="0" applyFont="1" applyFill="1" applyBorder="1" applyAlignment="1" applyProtection="1">
      <alignment horizontal="center" vertical="center"/>
      <protection locked="0"/>
    </xf>
    <xf numFmtId="0" fontId="1" fillId="0" borderId="31" xfId="0" applyFont="1" applyBorder="1" applyAlignment="1">
      <alignment horizontal="center" vertical="center"/>
    </xf>
    <xf numFmtId="0" fontId="41" fillId="0" borderId="4" xfId="8" applyFont="1" applyFill="1" applyBorder="1" applyAlignment="1">
      <alignment horizontal="left" vertical="center" wrapText="1"/>
    </xf>
    <xf numFmtId="0" fontId="41" fillId="0" borderId="31" xfId="8" applyFont="1" applyBorder="1" applyAlignment="1">
      <alignment horizontal="left" vertical="center" wrapText="1"/>
    </xf>
    <xf numFmtId="0" fontId="41" fillId="0" borderId="6" xfId="8"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left"/>
    </xf>
  </cellXfs>
  <cellStyles count="17">
    <cellStyle name="20% - Accent4" xfId="1" builtinId="42"/>
    <cellStyle name="20% - Accent4 2" xfId="2" xr:uid="{00000000-0005-0000-0000-000001000000}"/>
    <cellStyle name="Accent3" xfId="3" builtinId="37"/>
    <cellStyle name="Accent4" xfId="4" builtinId="41"/>
    <cellStyle name="Accent6" xfId="5" builtinId="49"/>
    <cellStyle name="Bad" xfId="6" builtinId="27"/>
    <cellStyle name="Good" xfId="7" builtinId="26"/>
    <cellStyle name="Hyperlink" xfId="8" builtinId="8"/>
    <cellStyle name="Neutral" xfId="9" builtinId="28"/>
    <cellStyle name="Normal" xfId="0" builtinId="0"/>
    <cellStyle name="Normal 2" xfId="10" xr:uid="{00000000-0005-0000-0000-00000B000000}"/>
    <cellStyle name="Normal 3 2" xfId="11" xr:uid="{00000000-0005-0000-0000-00000C000000}"/>
    <cellStyle name="Normal_NRA_Acceptance Sheet" xfId="12" xr:uid="{00000000-0005-0000-0000-00000D000000}"/>
    <cellStyle name="Normal_QA Example - Acceptance Sheet" xfId="13" xr:uid="{00000000-0005-0000-0000-00000E000000}"/>
    <cellStyle name="Normal_Sheet1 4" xfId="14" xr:uid="{00000000-0005-0000-0000-00000F000000}"/>
    <cellStyle name="Normal_Sheet2" xfId="15" xr:uid="{00000000-0005-0000-0000-000010000000}"/>
    <cellStyle name="Percent" xfId="16" builtinId="5"/>
  </cellStyles>
  <dxfs count="264">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jira.a1qa.com/browse/QATC-837107?filter=134673&amp;jql=project%20%3D%20QATC%20AND%20issuetype%20%3D%20Bug%20AND%20status%20%3D%20Open%20AND%20component%20%3D%20Voicemail%20AND%20%22Severity%2FImportance%22%20%3D%202-Major%20AND%20reporter%20in%20(n.ahammed)" TargetMode="External"/><Relationship Id="rId13" Type="http://schemas.openxmlformats.org/officeDocument/2006/relationships/hyperlink" Target="https://jira.a1qa.com/browse/QATC-836917?filter=134673&amp;jql=project%20%3D%20QATC%20AND%20issuetype%20%3D%20Bug%20AND%20status%20%3D%20Open%20AND%20component%20%3D%20Voicemail%20AND%20%22Severity%2FImportance%22%20%3D%203-Average%20AND%20reporter%20in%20(n.ahammed)" TargetMode="External"/><Relationship Id="rId18" Type="http://schemas.openxmlformats.org/officeDocument/2006/relationships/hyperlink" Target="https://jira.a1qa.com/browse/QATC-836918?filter=134673&amp;jql=project%20%3D%20QATC%20AND%20issuetype%20%3D%20Bug%20AND%20status%20%3D%20Open%20AND%20component%20%3D%20Voicemail%20AND%20%22Severity%2FImportance%22%20%3D%203-Average%20AND%20reporter%20in%20(n.ahammed)" TargetMode="External"/><Relationship Id="rId3" Type="http://schemas.openxmlformats.org/officeDocument/2006/relationships/hyperlink" Target="https://jira.a1qa.com/browse/QATC-836919?filter=134673&amp;jql=project%20%3D%20QATC%20AND%20issuetype%20%3D%20Bug%20AND%20status%20%3D%20Open%20AND%20component%20%3D%20Voicemail%20AND%20reporter%20in%20(n.ahammed)" TargetMode="External"/><Relationship Id="rId21" Type="http://schemas.openxmlformats.org/officeDocument/2006/relationships/hyperlink" Target="https://jira.a1qa.com/browse/QATC-837134?filter=134673&amp;jql=project%20%3D%20QATC%20AND%20issuetype%20%3D%20Bug%20AND%20status%20%3D%20Open%20AND%20component%20%3D%20Voicemail%20AND%20%22Severity%2FImportance%22%20%3D%203-Average%20AND%20reporter%20in%20(n.ahammed)" TargetMode="External"/><Relationship Id="rId7" Type="http://schemas.openxmlformats.org/officeDocument/2006/relationships/hyperlink" Target="https://jira.a1qa.com/browse/QATC-837101?filter=134673&amp;jql=project%20%3D%20QATC%20AND%20issuetype%20%3D%20Bug%20AND%20status%20%3D%20Open%20AND%20component%20%3D%20Voicemail%20AND%20%22Severity%2FImportance%22%20%3D%202-Major%20AND%20reporter%20in%20(n.ahammed)" TargetMode="External"/><Relationship Id="rId12" Type="http://schemas.openxmlformats.org/officeDocument/2006/relationships/hyperlink" Target="https://jira.a1qa.com/browse/QATC-837131?filter=134673&amp;jql=project%20%3D%20QATC%20AND%20issuetype%20%3D%20Bug%20AND%20status%20%3D%20Open%20AND%20component%20%3D%20Voicemail%20AND%20%22Severity%2FImportance%22%20%3D%203-Average%20AND%20reporter%20in%20(n.ahammed)" TargetMode="External"/><Relationship Id="rId17" Type="http://schemas.openxmlformats.org/officeDocument/2006/relationships/hyperlink" Target="https://jira.a1qa.com/browse/QATC-836916?filter=134673&amp;jql=project%20%3D%20QATC%20AND%20issuetype%20%3D%20Bug%20AND%20status%20%3D%20Open%20AND%20component%20%3D%20Voicemail%20AND%20%22Severity%2FImportance%22%20%3D%203-Average%20AND%20reporter%20in%20(n.ahammed)" TargetMode="External"/><Relationship Id="rId25" Type="http://schemas.openxmlformats.org/officeDocument/2006/relationships/comments" Target="../comments2.xml"/><Relationship Id="rId2" Type="http://schemas.openxmlformats.org/officeDocument/2006/relationships/hyperlink" Target="https://jira.a1qa.com/browse/QATC-837095?filter=134673&amp;jql=project%20%3D%20QATC%20AND%20issuetype%20%3D%20Bug%20AND%20status%20%3D%20Open%20AND%20component%20%3D%20Voicemail%20AND%20reporter%20in%20(n.ahammed)" TargetMode="External"/><Relationship Id="rId16" Type="http://schemas.openxmlformats.org/officeDocument/2006/relationships/hyperlink" Target="https://jira.a1qa.com/browse/QATC-837133?filter=134673&amp;jql=project%20%3D%20QATC%20AND%20issuetype%20%3D%20Bug%20AND%20status%20%3D%20Open%20AND%20component%20%3D%20Voicemail%20AND%20%22Severity%2FImportance%22%20%3D%203-Average%20AND%20reporter%20in%20(n.ahammed)" TargetMode="External"/><Relationship Id="rId20" Type="http://schemas.openxmlformats.org/officeDocument/2006/relationships/hyperlink" Target="https://jira.a1qa.com/browse/QATC-837136?filter=134673&amp;jql=project%20%3D%20QATC%20AND%20issuetype%20%3D%20Bug%20AND%20status%20%3D%20Open%20AND%20component%20%3D%20Voicemail%20AND%20%22Severity%2FImportance%22%20%3D%203-Average%20AND%20reporter%20in%20(n.ahammed)" TargetMode="External"/><Relationship Id="rId1" Type="http://schemas.openxmlformats.org/officeDocument/2006/relationships/hyperlink" Target="https://jira.a1qa.com/browse/QATC-837025?filter=134673&amp;jql=project%20%3D%20QATC%20AND%20issuetype%20%3D%20Bug%20AND%20status%20%3D%20Open%20AND%20component%20%3D%20Voicemail%20AND%20reporter%20in%20(n.ahammed)" TargetMode="External"/><Relationship Id="rId6" Type="http://schemas.openxmlformats.org/officeDocument/2006/relationships/hyperlink" Target="https://jira.a1qa.com/browse/QATC-837093?filter=134673&amp;jql=project%20%3D%20QATC%20AND%20issuetype%20%3D%20Bug%20AND%20status%20%3D%20Open%20AND%20component%20%3D%20Voicemail%20AND%20%22Severity%2FImportance%22%20%3D%202-Major%20AND%20reporter%20in%20(n.ahammed)" TargetMode="External"/><Relationship Id="rId11" Type="http://schemas.openxmlformats.org/officeDocument/2006/relationships/hyperlink" Target="https://jira.a1qa.com/browse/QATC-837131?filter=134673&amp;jql=project%20%3D%20QATC%20AND%20issuetype%20%3D%20Bug%20AND%20status%20%3D%20Open%20AND%20component%20%3D%20Voicemail%20AND%20%22Severity%2FImportance%22%20%3D%203-Average%20AND%20reporter%20in%20(n.ahammed)" TargetMode="External"/><Relationship Id="rId24" Type="http://schemas.openxmlformats.org/officeDocument/2006/relationships/vmlDrawing" Target="../drawings/vmlDrawing2.vml"/><Relationship Id="rId5" Type="http://schemas.openxmlformats.org/officeDocument/2006/relationships/hyperlink" Target="https://jira.a1qa.com/browse/QATC-836920?filter=134673&amp;jql=project%20%3D%20QATC%20AND%20issuetype%20%3D%20Bug%20AND%20status%20%3D%20Open%20AND%20component%20%3D%20Voicemail%20AND%20%22Severity%2FImportance%22%20%3D%202-Major%20AND%20reporter%20in%20(n.ahammed)" TargetMode="External"/><Relationship Id="rId15" Type="http://schemas.openxmlformats.org/officeDocument/2006/relationships/hyperlink" Target="https://jira.a1qa.com/browse/QATC-836918?filter=134673&amp;jql=project%20%3D%20QATC%20AND%20issuetype%20%3D%20Bug%20AND%20status%20%3D%20Open%20AND%20component%20%3D%20Voicemail%20AND%20%22Severity%2FImportance%22%20%3D%203-Average%20AND%20reporter%20in%20(n.ahammed)" TargetMode="External"/><Relationship Id="rId23" Type="http://schemas.openxmlformats.org/officeDocument/2006/relationships/printerSettings" Target="../printerSettings/printerSettings3.bin"/><Relationship Id="rId10" Type="http://schemas.openxmlformats.org/officeDocument/2006/relationships/hyperlink" Target="https://jira.a1qa.com/browse/QATC-837107?filter=134673&amp;jql=project%20%3D%20QATC%20AND%20issuetype%20%3D%20Bug%20AND%20status%20%3D%20Open%20AND%20component%20%3D%20Voicemail%20AND%20%22Severity%2FImportance%22%20%3D%202-Major%20AND%20reporter%20in%20(n.ahammed)" TargetMode="External"/><Relationship Id="rId19" Type="http://schemas.openxmlformats.org/officeDocument/2006/relationships/hyperlink" Target="https://jira.a1qa.com/browse/QATC-837132?filter=134673&amp;jql=project%20%3D%20QATC%20AND%20issuetype%20%3D%20Bug%20AND%20status%20%3D%20Open%20AND%20component%20%3D%20Voicemail%20AND%20%22Severity%2FImportance%22%20%3D%203-Average%20AND%20reporter%20in%20(n.ahammed)" TargetMode="External"/><Relationship Id="rId4" Type="http://schemas.openxmlformats.org/officeDocument/2006/relationships/hyperlink" Target="https://jira.a1qa.com/browse/QATC-837102?filter=134673&amp;jql=project%20%3D%20QATC%20AND%20issuetype%20%3D%20Bug%20AND%20status%20%3D%20Open%20AND%20component%20%3D%20Voicemail%20AND%20%22Severity%2FImportance%22%20%3D%202-Major%20AND%20reporter%20in%20(n.ahammed)" TargetMode="External"/><Relationship Id="rId9" Type="http://schemas.openxmlformats.org/officeDocument/2006/relationships/hyperlink" Target="https://jira.a1qa.com/browse/QATC-837102?filter=134673&amp;jql=project%20%3D%20QATC%20AND%20issuetype%20%3D%20Bug%20AND%20status%20%3D%20Open%20AND%20component%20%3D%20Voicemail%20AND%20%22Severity%2FImportance%22%20%3D%202-Major%20AND%20reporter%20in%20(n.ahammed)" TargetMode="External"/><Relationship Id="rId14" Type="http://schemas.openxmlformats.org/officeDocument/2006/relationships/hyperlink" Target="https://jira.a1qa.com/browse/QATC-836916?filter=134673&amp;jql=project%20%3D%20QATC%20AND%20issuetype%20%3D%20Bug%20AND%20status%20%3D%20Open%20AND%20component%20%3D%20Voicemail%20AND%20%22Severity%2FImportance%22%20%3D%203-Average%20AND%20reporter%20in%20(n.ahammed)" TargetMode="External"/><Relationship Id="rId22" Type="http://schemas.openxmlformats.org/officeDocument/2006/relationships/hyperlink" Target="https://jira.a1qa.com/browse/QATC-836915?filter=134673&amp;jql=project%20%3D%20QATC%20AND%20issuetype%20%3D%20Bug%20AND%20status%20%3D%20Open%20AND%20component%20%3D%20Voicemail%20AND%20%22Severity%2FImportance%22%20%3D%203-Average%20AND%20reporter%20in%20(n.ahamm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61" workbookViewId="0">
      <selection activeCell="B68" sqref="B68:C68"/>
    </sheetView>
  </sheetViews>
  <sheetFormatPr defaultRowHeight="11.25" x14ac:dyDescent="0.2"/>
  <cols>
    <col min="1" max="2" width="25.7109375" style="9" customWidth="1"/>
    <col min="3" max="3" width="150.7109375" style="9" customWidth="1"/>
    <col min="4" max="16384" width="9.140625" style="9"/>
  </cols>
  <sheetData>
    <row r="1" spans="1:17" ht="12" customHeight="1" x14ac:dyDescent="0.2">
      <c r="A1" s="108" t="s">
        <v>0</v>
      </c>
      <c r="B1" s="109"/>
      <c r="C1" s="110"/>
    </row>
    <row r="2" spans="1:17" ht="12" customHeight="1" x14ac:dyDescent="0.2">
      <c r="A2" s="111" t="s">
        <v>1</v>
      </c>
      <c r="B2" s="112"/>
      <c r="C2" s="113"/>
    </row>
    <row r="3" spans="1:17" ht="12" customHeight="1" x14ac:dyDescent="0.2">
      <c r="A3" s="114" t="s">
        <v>2</v>
      </c>
      <c r="B3" s="115"/>
      <c r="C3" s="116"/>
    </row>
    <row r="4" spans="1:17" ht="12" customHeight="1" x14ac:dyDescent="0.2">
      <c r="A4" s="117" t="s">
        <v>3</v>
      </c>
      <c r="B4" s="118"/>
      <c r="C4" s="119"/>
    </row>
    <row r="5" spans="1:17" ht="12" customHeight="1" x14ac:dyDescent="0.2">
      <c r="B5" s="13"/>
      <c r="C5" s="13"/>
    </row>
    <row r="6" spans="1:17" ht="12" customHeight="1" x14ac:dyDescent="0.2">
      <c r="A6" s="120" t="s">
        <v>4</v>
      </c>
      <c r="B6" s="121"/>
      <c r="C6" s="122"/>
    </row>
    <row r="7" spans="1:17" ht="12" customHeight="1" x14ac:dyDescent="0.2">
      <c r="C7" s="13"/>
    </row>
    <row r="8" spans="1:17" ht="12" customHeight="1" x14ac:dyDescent="0.2">
      <c r="A8" s="106" t="s">
        <v>5</v>
      </c>
      <c r="B8" s="106"/>
      <c r="C8" s="106"/>
      <c r="D8" s="14"/>
      <c r="E8" s="14"/>
      <c r="F8" s="14"/>
      <c r="G8" s="14"/>
      <c r="H8" s="14"/>
      <c r="I8" s="14"/>
      <c r="J8" s="14"/>
      <c r="K8" s="14"/>
      <c r="L8" s="14"/>
      <c r="M8" s="14"/>
      <c r="N8" s="14"/>
      <c r="O8" s="14"/>
      <c r="P8" s="14"/>
      <c r="Q8" s="14"/>
    </row>
    <row r="9" spans="1:17" ht="12" customHeight="1" x14ac:dyDescent="0.2">
      <c r="A9" s="15" t="s">
        <v>6</v>
      </c>
      <c r="B9" s="104" t="s">
        <v>7</v>
      </c>
      <c r="C9" s="104"/>
      <c r="D9" s="13"/>
      <c r="E9" s="13"/>
      <c r="F9" s="13"/>
      <c r="G9" s="13"/>
      <c r="H9" s="13"/>
      <c r="I9" s="13"/>
      <c r="J9" s="13"/>
      <c r="K9" s="13"/>
      <c r="L9" s="13"/>
      <c r="M9" s="13"/>
      <c r="N9" s="13"/>
      <c r="O9" s="13"/>
      <c r="P9" s="13"/>
      <c r="Q9" s="13"/>
    </row>
    <row r="10" spans="1:17" x14ac:dyDescent="0.2">
      <c r="A10" s="123" t="s">
        <v>8</v>
      </c>
      <c r="B10" s="16" t="s">
        <v>9</v>
      </c>
      <c r="C10" s="17" t="s">
        <v>10</v>
      </c>
      <c r="D10" s="13"/>
      <c r="E10" s="13"/>
      <c r="F10" s="13"/>
      <c r="G10" s="13"/>
      <c r="H10" s="13"/>
      <c r="I10" s="13"/>
      <c r="J10" s="13"/>
      <c r="K10" s="13"/>
      <c r="L10" s="13"/>
      <c r="M10" s="13"/>
      <c r="N10" s="13"/>
      <c r="O10" s="13"/>
      <c r="P10" s="13"/>
      <c r="Q10" s="13"/>
    </row>
    <row r="11" spans="1:17" ht="22.5" x14ac:dyDescent="0.2">
      <c r="A11" s="123"/>
      <c r="B11" s="18" t="s">
        <v>11</v>
      </c>
      <c r="C11" s="19" t="s">
        <v>12</v>
      </c>
      <c r="D11" s="13"/>
      <c r="E11" s="13"/>
      <c r="F11" s="13"/>
      <c r="G11" s="13"/>
      <c r="H11" s="13"/>
      <c r="I11" s="13"/>
      <c r="J11" s="13"/>
      <c r="K11" s="13"/>
      <c r="L11" s="13"/>
      <c r="M11" s="13"/>
      <c r="N11" s="13"/>
      <c r="O11" s="13"/>
      <c r="P11" s="13"/>
      <c r="Q11" s="13"/>
    </row>
    <row r="12" spans="1:17" ht="33.75" x14ac:dyDescent="0.2">
      <c r="A12" s="123"/>
      <c r="B12" s="18" t="s">
        <v>13</v>
      </c>
      <c r="C12" s="19" t="s">
        <v>14</v>
      </c>
      <c r="D12" s="13"/>
      <c r="E12" s="13"/>
      <c r="F12" s="13"/>
      <c r="G12" s="13"/>
      <c r="H12" s="13"/>
      <c r="I12" s="13"/>
      <c r="J12" s="13"/>
      <c r="K12" s="13"/>
      <c r="L12" s="13"/>
      <c r="M12" s="13"/>
      <c r="N12" s="13"/>
      <c r="O12" s="13"/>
      <c r="P12" s="13"/>
      <c r="Q12" s="13"/>
    </row>
    <row r="13" spans="1:17" ht="22.5" x14ac:dyDescent="0.2">
      <c r="A13" s="123"/>
      <c r="B13" s="18" t="s">
        <v>15</v>
      </c>
      <c r="C13" s="19" t="s">
        <v>16</v>
      </c>
      <c r="D13" s="13"/>
      <c r="E13" s="13"/>
      <c r="F13" s="13"/>
      <c r="G13" s="13"/>
      <c r="H13" s="13"/>
      <c r="I13" s="13"/>
      <c r="J13" s="13"/>
      <c r="K13" s="13"/>
      <c r="L13" s="13"/>
      <c r="M13" s="13"/>
      <c r="N13" s="13"/>
      <c r="O13" s="13"/>
      <c r="P13" s="13"/>
      <c r="Q13" s="13"/>
    </row>
    <row r="14" spans="1:17" ht="22.5" x14ac:dyDescent="0.2">
      <c r="A14" s="123"/>
      <c r="B14" s="18" t="s">
        <v>17</v>
      </c>
      <c r="C14" s="19" t="s">
        <v>18</v>
      </c>
      <c r="D14" s="13"/>
      <c r="E14" s="13"/>
      <c r="F14" s="13"/>
      <c r="G14" s="13"/>
      <c r="H14" s="13"/>
      <c r="I14" s="13"/>
      <c r="J14" s="13"/>
      <c r="K14" s="13"/>
      <c r="L14" s="13"/>
      <c r="M14" s="13"/>
      <c r="N14" s="13"/>
      <c r="O14" s="13"/>
      <c r="P14" s="13"/>
      <c r="Q14" s="13"/>
    </row>
    <row r="15" spans="1:17" ht="22.5" x14ac:dyDescent="0.2">
      <c r="A15" s="123"/>
      <c r="B15" s="18" t="s">
        <v>19</v>
      </c>
      <c r="C15" s="19" t="s">
        <v>20</v>
      </c>
      <c r="D15" s="13"/>
      <c r="E15" s="13"/>
      <c r="F15" s="13"/>
      <c r="G15" s="13"/>
      <c r="H15" s="13"/>
      <c r="I15" s="13"/>
      <c r="J15" s="13"/>
      <c r="K15" s="13"/>
      <c r="L15" s="13"/>
      <c r="M15" s="13"/>
      <c r="N15" s="13"/>
      <c r="O15" s="13"/>
      <c r="P15" s="13"/>
      <c r="Q15" s="13"/>
    </row>
    <row r="16" spans="1:17" ht="12" customHeight="1" x14ac:dyDescent="0.2">
      <c r="A16" s="123"/>
      <c r="B16" s="18" t="s">
        <v>21</v>
      </c>
      <c r="C16" s="19" t="s">
        <v>22</v>
      </c>
      <c r="D16" s="13"/>
      <c r="E16" s="13"/>
      <c r="F16" s="13"/>
      <c r="G16" s="13"/>
      <c r="H16" s="13"/>
      <c r="I16" s="13"/>
      <c r="J16" s="13"/>
      <c r="K16" s="13"/>
      <c r="L16" s="13"/>
      <c r="M16" s="13"/>
      <c r="N16" s="13"/>
      <c r="O16" s="13"/>
      <c r="P16" s="13"/>
      <c r="Q16" s="13"/>
    </row>
    <row r="17" spans="1:17" ht="12" customHeight="1" x14ac:dyDescent="0.2">
      <c r="A17" s="123"/>
      <c r="B17" s="20"/>
      <c r="C17" s="21" t="s">
        <v>23</v>
      </c>
      <c r="D17" s="13"/>
      <c r="E17" s="13"/>
      <c r="F17" s="13"/>
      <c r="G17" s="13"/>
      <c r="H17" s="13"/>
      <c r="I17" s="13"/>
      <c r="J17" s="13"/>
      <c r="K17" s="13"/>
      <c r="L17" s="13"/>
      <c r="M17" s="13"/>
      <c r="N17" s="13"/>
      <c r="O17" s="13"/>
      <c r="P17" s="13"/>
      <c r="Q17" s="13"/>
    </row>
    <row r="18" spans="1:17" ht="12" customHeight="1" x14ac:dyDescent="0.2">
      <c r="A18" s="123"/>
      <c r="B18" s="22"/>
      <c r="C18" s="23" t="s">
        <v>23</v>
      </c>
      <c r="D18" s="13"/>
      <c r="E18" s="13"/>
      <c r="F18" s="13"/>
      <c r="G18" s="13"/>
      <c r="H18" s="13"/>
      <c r="I18" s="13"/>
      <c r="J18" s="13"/>
      <c r="K18" s="13"/>
      <c r="L18" s="13"/>
      <c r="M18" s="13"/>
      <c r="N18" s="13"/>
      <c r="O18" s="13"/>
      <c r="P18" s="13"/>
      <c r="Q18" s="13"/>
    </row>
    <row r="19" spans="1:17" ht="12" customHeight="1" x14ac:dyDescent="0.2">
      <c r="A19" s="15" t="s">
        <v>24</v>
      </c>
      <c r="B19" s="104" t="s">
        <v>25</v>
      </c>
      <c r="C19" s="104"/>
      <c r="D19" s="13"/>
      <c r="E19" s="13"/>
      <c r="F19" s="13"/>
      <c r="G19" s="13"/>
      <c r="H19" s="13"/>
      <c r="I19" s="13"/>
      <c r="J19" s="13"/>
      <c r="K19" s="13"/>
      <c r="L19" s="13"/>
      <c r="M19" s="13"/>
      <c r="N19" s="13"/>
      <c r="O19" s="13"/>
      <c r="P19" s="13"/>
      <c r="Q19" s="13"/>
    </row>
    <row r="20" spans="1:17" ht="12" customHeight="1" x14ac:dyDescent="0.2">
      <c r="A20" s="15" t="s">
        <v>26</v>
      </c>
      <c r="B20" s="104" t="s">
        <v>27</v>
      </c>
      <c r="C20" s="104"/>
      <c r="D20" s="13"/>
      <c r="E20" s="13"/>
      <c r="F20" s="13"/>
      <c r="G20" s="13"/>
      <c r="H20" s="13"/>
      <c r="I20" s="13"/>
      <c r="J20" s="13"/>
      <c r="K20" s="13"/>
      <c r="L20" s="13"/>
      <c r="M20" s="13"/>
      <c r="N20" s="13"/>
      <c r="O20" s="13"/>
      <c r="P20" s="13"/>
      <c r="Q20" s="13"/>
    </row>
    <row r="21" spans="1:17" ht="12" customHeight="1" x14ac:dyDescent="0.2">
      <c r="A21" s="15" t="s">
        <v>28</v>
      </c>
      <c r="B21" s="104" t="s">
        <v>29</v>
      </c>
      <c r="C21" s="104"/>
      <c r="D21" s="13"/>
      <c r="E21" s="13"/>
      <c r="F21" s="13"/>
      <c r="G21" s="13"/>
      <c r="H21" s="13"/>
      <c r="I21" s="13"/>
      <c r="J21" s="13"/>
      <c r="K21" s="13"/>
      <c r="L21" s="13"/>
      <c r="M21" s="13"/>
      <c r="N21" s="13"/>
      <c r="O21" s="13"/>
      <c r="P21" s="13"/>
      <c r="Q21" s="13"/>
    </row>
    <row r="22" spans="1:17" ht="12" customHeight="1" x14ac:dyDescent="0.2">
      <c r="A22" s="15" t="s">
        <v>30</v>
      </c>
      <c r="B22" s="104" t="s">
        <v>31</v>
      </c>
      <c r="C22" s="104"/>
      <c r="D22" s="13"/>
      <c r="E22" s="13"/>
      <c r="F22" s="13"/>
      <c r="G22" s="13"/>
      <c r="H22" s="13"/>
      <c r="I22" s="13"/>
      <c r="J22" s="13"/>
      <c r="K22" s="13"/>
      <c r="L22" s="13"/>
      <c r="M22" s="13"/>
      <c r="N22" s="13"/>
      <c r="O22" s="13"/>
      <c r="P22" s="13"/>
      <c r="Q22" s="13"/>
    </row>
    <row r="23" spans="1:17" ht="12" customHeight="1" x14ac:dyDescent="0.2">
      <c r="A23" s="15" t="s">
        <v>32</v>
      </c>
      <c r="B23" s="104" t="s">
        <v>33</v>
      </c>
      <c r="C23" s="104"/>
      <c r="D23" s="13"/>
      <c r="E23" s="13"/>
      <c r="F23" s="13"/>
      <c r="G23" s="13"/>
      <c r="H23" s="13"/>
      <c r="I23" s="13"/>
      <c r="J23" s="13"/>
      <c r="K23" s="13"/>
      <c r="L23" s="13"/>
      <c r="M23" s="13"/>
      <c r="N23" s="13"/>
      <c r="O23" s="13"/>
      <c r="P23" s="13"/>
      <c r="Q23" s="13"/>
    </row>
    <row r="24" spans="1:17" ht="12" customHeight="1" x14ac:dyDescent="0.2">
      <c r="A24" s="15" t="s">
        <v>34</v>
      </c>
      <c r="B24" s="104" t="s">
        <v>35</v>
      </c>
      <c r="C24" s="104"/>
      <c r="D24" s="13"/>
      <c r="E24" s="13"/>
      <c r="F24" s="13"/>
      <c r="G24" s="13"/>
      <c r="H24" s="13"/>
      <c r="I24" s="13"/>
      <c r="J24" s="13"/>
      <c r="K24" s="13"/>
      <c r="L24" s="13"/>
      <c r="M24" s="13"/>
      <c r="N24" s="13"/>
      <c r="O24" s="13"/>
      <c r="P24" s="13"/>
      <c r="Q24" s="13"/>
    </row>
    <row r="25" spans="1:17" ht="12" customHeight="1" x14ac:dyDescent="0.2">
      <c r="A25" s="15" t="s">
        <v>36</v>
      </c>
      <c r="B25" s="104" t="s">
        <v>37</v>
      </c>
      <c r="C25" s="104"/>
      <c r="D25" s="13"/>
      <c r="E25" s="13"/>
      <c r="F25" s="13"/>
      <c r="G25" s="13"/>
      <c r="H25" s="13"/>
      <c r="I25" s="13"/>
      <c r="J25" s="13"/>
      <c r="K25" s="13"/>
      <c r="L25" s="13"/>
      <c r="M25" s="13"/>
      <c r="N25" s="13"/>
      <c r="O25" s="13"/>
      <c r="P25" s="13"/>
      <c r="Q25" s="13"/>
    </row>
    <row r="26" spans="1:17" ht="12" customHeight="1" x14ac:dyDescent="0.2">
      <c r="A26" s="15" t="s">
        <v>38</v>
      </c>
      <c r="B26" s="104" t="s">
        <v>39</v>
      </c>
      <c r="C26" s="104"/>
      <c r="D26" s="13"/>
      <c r="E26" s="13"/>
      <c r="F26" s="13"/>
      <c r="G26" s="13"/>
      <c r="H26" s="13"/>
      <c r="I26" s="13"/>
      <c r="J26" s="13"/>
      <c r="K26" s="13"/>
      <c r="L26" s="13"/>
      <c r="M26" s="13"/>
      <c r="N26" s="13"/>
      <c r="O26" s="13"/>
      <c r="P26" s="13"/>
      <c r="Q26" s="13"/>
    </row>
    <row r="27" spans="1:17" ht="12" customHeight="1" x14ac:dyDescent="0.2">
      <c r="A27" s="15" t="s">
        <v>40</v>
      </c>
      <c r="B27" s="104" t="s">
        <v>41</v>
      </c>
      <c r="C27" s="104"/>
      <c r="D27" s="13"/>
      <c r="E27" s="13"/>
      <c r="F27" s="13"/>
      <c r="G27" s="13"/>
      <c r="H27" s="13"/>
      <c r="I27" s="13"/>
      <c r="J27" s="13"/>
      <c r="K27" s="13"/>
      <c r="L27" s="13"/>
      <c r="M27" s="13"/>
      <c r="N27" s="13"/>
      <c r="O27" s="13"/>
      <c r="P27" s="13"/>
      <c r="Q27" s="13"/>
    </row>
    <row r="28" spans="1:17" ht="12" customHeight="1" x14ac:dyDescent="0.2">
      <c r="A28" s="15" t="s">
        <v>42</v>
      </c>
      <c r="B28" s="104" t="s">
        <v>43</v>
      </c>
      <c r="C28" s="104"/>
    </row>
    <row r="29" spans="1:17" ht="12" customHeight="1" x14ac:dyDescent="0.2">
      <c r="B29" s="24"/>
      <c r="C29" s="24"/>
    </row>
    <row r="30" spans="1:17" ht="12" customHeight="1" x14ac:dyDescent="0.2"/>
    <row r="31" spans="1:17" ht="12" customHeight="1" x14ac:dyDescent="0.2">
      <c r="A31" s="106" t="s">
        <v>44</v>
      </c>
      <c r="B31" s="106"/>
      <c r="C31" s="106"/>
    </row>
    <row r="32" spans="1:17" ht="12" customHeight="1" x14ac:dyDescent="0.2">
      <c r="A32" s="15" t="s">
        <v>40</v>
      </c>
      <c r="B32" s="104" t="s">
        <v>45</v>
      </c>
      <c r="C32" s="104"/>
    </row>
    <row r="33" spans="1:3" ht="12" customHeight="1" x14ac:dyDescent="0.2">
      <c r="A33" s="15" t="s">
        <v>46</v>
      </c>
      <c r="B33" s="104" t="s">
        <v>47</v>
      </c>
      <c r="C33" s="104"/>
    </row>
    <row r="34" spans="1:3" ht="12" customHeight="1" x14ac:dyDescent="0.2">
      <c r="A34" s="15" t="s">
        <v>42</v>
      </c>
      <c r="B34" s="104" t="s">
        <v>43</v>
      </c>
      <c r="C34" s="104"/>
    </row>
    <row r="35" spans="1:3" ht="12" customHeight="1" x14ac:dyDescent="0.2"/>
    <row r="36" spans="1:3" ht="12" customHeight="1" x14ac:dyDescent="0.2"/>
    <row r="37" spans="1:3" ht="12" customHeight="1" x14ac:dyDescent="0.2">
      <c r="A37" s="106" t="s">
        <v>48</v>
      </c>
      <c r="B37" s="106"/>
      <c r="C37" s="106"/>
    </row>
    <row r="38" spans="1:3" ht="12" customHeight="1" x14ac:dyDescent="0.2">
      <c r="A38" s="15" t="s">
        <v>49</v>
      </c>
      <c r="B38" s="104" t="s">
        <v>50</v>
      </c>
      <c r="C38" s="104"/>
    </row>
    <row r="39" spans="1:3" ht="12" customHeight="1" x14ac:dyDescent="0.2">
      <c r="A39" s="15" t="s">
        <v>51</v>
      </c>
      <c r="B39" s="104" t="s">
        <v>52</v>
      </c>
      <c r="C39" s="104"/>
    </row>
    <row r="40" spans="1:3" ht="12" customHeight="1" x14ac:dyDescent="0.2">
      <c r="A40" s="15" t="s">
        <v>53</v>
      </c>
      <c r="B40" s="104" t="s">
        <v>54</v>
      </c>
      <c r="C40" s="104"/>
    </row>
    <row r="41" spans="1:3" ht="12" customHeight="1" x14ac:dyDescent="0.2">
      <c r="A41" s="15" t="s">
        <v>55</v>
      </c>
      <c r="B41" s="104" t="s">
        <v>56</v>
      </c>
      <c r="C41" s="104"/>
    </row>
    <row r="42" spans="1:3" ht="12" customHeight="1" x14ac:dyDescent="0.2">
      <c r="A42" s="15" t="s">
        <v>57</v>
      </c>
      <c r="B42" s="104" t="s">
        <v>58</v>
      </c>
      <c r="C42" s="104"/>
    </row>
    <row r="43" spans="1:3" ht="12" customHeight="1" x14ac:dyDescent="0.2">
      <c r="A43" s="15" t="s">
        <v>59</v>
      </c>
      <c r="B43" s="104" t="s">
        <v>60</v>
      </c>
      <c r="C43" s="104"/>
    </row>
    <row r="44" spans="1:3" ht="12" customHeight="1" x14ac:dyDescent="0.2">
      <c r="A44" s="15" t="s">
        <v>42</v>
      </c>
      <c r="B44" s="104" t="s">
        <v>43</v>
      </c>
      <c r="C44" s="104"/>
    </row>
    <row r="45" spans="1:3" ht="12" customHeight="1" x14ac:dyDescent="0.2"/>
    <row r="46" spans="1:3" ht="12" customHeight="1" x14ac:dyDescent="0.2"/>
    <row r="47" spans="1:3" ht="12" customHeight="1" x14ac:dyDescent="0.2">
      <c r="A47" s="106" t="s">
        <v>61</v>
      </c>
      <c r="B47" s="106"/>
      <c r="C47" s="106"/>
    </row>
    <row r="48" spans="1:3" ht="12" customHeight="1" x14ac:dyDescent="0.2">
      <c r="A48" s="15" t="s">
        <v>62</v>
      </c>
      <c r="B48" s="104" t="s">
        <v>63</v>
      </c>
      <c r="C48" s="104"/>
    </row>
    <row r="49" spans="1:23" ht="12" customHeight="1" x14ac:dyDescent="0.2">
      <c r="A49" s="15" t="s">
        <v>64</v>
      </c>
      <c r="B49" s="104" t="s">
        <v>65</v>
      </c>
      <c r="C49" s="104"/>
    </row>
    <row r="50" spans="1:23" ht="12" customHeight="1" x14ac:dyDescent="0.2">
      <c r="A50" s="15" t="s">
        <v>66</v>
      </c>
      <c r="B50" s="104" t="s">
        <v>67</v>
      </c>
      <c r="C50" s="104"/>
    </row>
    <row r="51" spans="1:23" ht="12" customHeight="1" x14ac:dyDescent="0.2">
      <c r="A51" s="15" t="s">
        <v>68</v>
      </c>
      <c r="B51" s="104" t="s">
        <v>69</v>
      </c>
      <c r="C51" s="104"/>
    </row>
    <row r="52" spans="1:23" ht="12" customHeight="1" x14ac:dyDescent="0.2">
      <c r="A52" s="15" t="s">
        <v>70</v>
      </c>
      <c r="B52" s="104" t="s">
        <v>71</v>
      </c>
      <c r="C52" s="104"/>
    </row>
    <row r="53" spans="1:23" ht="12" customHeight="1" x14ac:dyDescent="0.2">
      <c r="A53" s="15" t="s">
        <v>72</v>
      </c>
      <c r="B53" s="104" t="s">
        <v>73</v>
      </c>
      <c r="C53" s="104"/>
    </row>
    <row r="54" spans="1:23" ht="12" customHeight="1" x14ac:dyDescent="0.2">
      <c r="A54" s="15" t="s">
        <v>74</v>
      </c>
      <c r="B54" s="104" t="s">
        <v>75</v>
      </c>
      <c r="C54" s="104"/>
    </row>
    <row r="55" spans="1:23" ht="12" customHeight="1" x14ac:dyDescent="0.2">
      <c r="A55" s="15" t="s">
        <v>76</v>
      </c>
      <c r="B55" s="104" t="s">
        <v>77</v>
      </c>
      <c r="C55" s="104"/>
    </row>
    <row r="56" spans="1:23" ht="12" customHeight="1" x14ac:dyDescent="0.2">
      <c r="A56" s="15" t="s">
        <v>42</v>
      </c>
      <c r="B56" s="104" t="s">
        <v>43</v>
      </c>
      <c r="C56" s="104"/>
    </row>
    <row r="57" spans="1:23" ht="12" customHeight="1" x14ac:dyDescent="0.2"/>
    <row r="58" spans="1:23" s="4" customFormat="1" ht="12" customHeight="1" x14ac:dyDescent="0.2">
      <c r="Q58" s="9"/>
      <c r="R58" s="9"/>
      <c r="W58" s="9"/>
    </row>
    <row r="59" spans="1:23" s="4" customFormat="1" ht="12" customHeight="1" x14ac:dyDescent="0.2">
      <c r="A59" s="106" t="s">
        <v>78</v>
      </c>
      <c r="B59" s="106"/>
      <c r="C59" s="106"/>
      <c r="Q59" s="9"/>
      <c r="R59" s="9"/>
      <c r="W59" s="9"/>
    </row>
    <row r="60" spans="1:23" ht="12" customHeight="1" x14ac:dyDescent="0.2">
      <c r="A60" s="15" t="s">
        <v>79</v>
      </c>
      <c r="B60" s="104" t="s">
        <v>80</v>
      </c>
      <c r="C60" s="104"/>
    </row>
    <row r="61" spans="1:23" ht="12" customHeight="1" x14ac:dyDescent="0.2">
      <c r="A61" s="15" t="s">
        <v>81</v>
      </c>
      <c r="B61" s="104" t="s">
        <v>82</v>
      </c>
      <c r="C61" s="104"/>
    </row>
    <row r="62" spans="1:23" ht="12" customHeight="1" x14ac:dyDescent="0.2">
      <c r="A62" s="15" t="s">
        <v>74</v>
      </c>
      <c r="B62" s="104" t="s">
        <v>83</v>
      </c>
      <c r="C62" s="104"/>
    </row>
    <row r="63" spans="1:23" ht="12" customHeight="1" x14ac:dyDescent="0.2">
      <c r="A63" s="15" t="s">
        <v>76</v>
      </c>
      <c r="B63" s="104" t="s">
        <v>84</v>
      </c>
      <c r="C63" s="104"/>
    </row>
    <row r="64" spans="1:23" ht="12" customHeight="1" x14ac:dyDescent="0.2">
      <c r="A64" s="15" t="s">
        <v>42</v>
      </c>
      <c r="B64" s="104" t="s">
        <v>43</v>
      </c>
      <c r="C64" s="104"/>
    </row>
    <row r="65" spans="1:23" ht="12" customHeight="1" x14ac:dyDescent="0.2">
      <c r="A65" s="4"/>
      <c r="B65" s="24"/>
      <c r="C65" s="24"/>
    </row>
    <row r="66" spans="1:23" ht="12" customHeight="1" x14ac:dyDescent="0.2">
      <c r="A66" s="4"/>
      <c r="B66" s="24"/>
      <c r="C66" s="24"/>
    </row>
    <row r="67" spans="1:23" ht="12" customHeight="1" x14ac:dyDescent="0.2">
      <c r="A67" s="106" t="s">
        <v>85</v>
      </c>
      <c r="B67" s="106"/>
      <c r="C67" s="106"/>
    </row>
    <row r="68" spans="1:23" ht="12" customHeight="1" x14ac:dyDescent="0.2">
      <c r="A68" s="15" t="s">
        <v>86</v>
      </c>
      <c r="B68" s="104" t="s">
        <v>87</v>
      </c>
      <c r="C68" s="104"/>
    </row>
    <row r="69" spans="1:23" ht="12" customHeight="1" x14ac:dyDescent="0.2">
      <c r="A69" s="15" t="s">
        <v>88</v>
      </c>
      <c r="B69" s="104" t="s">
        <v>89</v>
      </c>
      <c r="C69" s="104"/>
    </row>
    <row r="70" spans="1:23" ht="12" customHeight="1" x14ac:dyDescent="0.2">
      <c r="A70" s="15" t="s">
        <v>90</v>
      </c>
      <c r="B70" s="104" t="s">
        <v>91</v>
      </c>
      <c r="C70" s="104"/>
    </row>
    <row r="71" spans="1:23" ht="12" customHeight="1" x14ac:dyDescent="0.2">
      <c r="A71" s="15" t="s">
        <v>92</v>
      </c>
      <c r="B71" s="104" t="s">
        <v>93</v>
      </c>
      <c r="C71" s="104"/>
    </row>
    <row r="72" spans="1:23" ht="12" customHeight="1" x14ac:dyDescent="0.2">
      <c r="A72" s="15" t="s">
        <v>94</v>
      </c>
      <c r="B72" s="104" t="s">
        <v>95</v>
      </c>
      <c r="C72" s="104"/>
    </row>
    <row r="73" spans="1:23" s="4" customFormat="1" ht="12" customHeight="1" x14ac:dyDescent="0.2">
      <c r="A73" s="15" t="s">
        <v>59</v>
      </c>
      <c r="B73" s="104" t="s">
        <v>60</v>
      </c>
      <c r="C73" s="104"/>
      <c r="Q73" s="9"/>
      <c r="W73" s="9"/>
    </row>
    <row r="74" spans="1:23" s="4" customFormat="1" ht="12" customHeight="1" x14ac:dyDescent="0.2">
      <c r="A74" s="15" t="s">
        <v>42</v>
      </c>
      <c r="B74" s="104" t="s">
        <v>43</v>
      </c>
      <c r="C74" s="104"/>
      <c r="Q74" s="9"/>
      <c r="W74" s="9"/>
    </row>
    <row r="75" spans="1:23" s="4" customFormat="1" x14ac:dyDescent="0.2">
      <c r="Q75" s="9"/>
      <c r="W75" s="9"/>
    </row>
    <row r="76" spans="1:23" s="4" customFormat="1" x14ac:dyDescent="0.2">
      <c r="Q76" s="9"/>
      <c r="W76" s="9"/>
    </row>
    <row r="77" spans="1:23" s="4" customFormat="1" ht="12" customHeight="1" x14ac:dyDescent="0.2">
      <c r="A77" s="106" t="s">
        <v>96</v>
      </c>
      <c r="B77" s="106"/>
      <c r="C77" s="106"/>
      <c r="Q77" s="9"/>
      <c r="W77" s="9"/>
    </row>
    <row r="78" spans="1:23" s="4" customFormat="1" ht="12" customHeight="1" x14ac:dyDescent="0.2">
      <c r="A78" s="103" t="s">
        <v>160</v>
      </c>
      <c r="B78" s="104" t="s">
        <v>97</v>
      </c>
      <c r="C78" s="104"/>
      <c r="Q78" s="9"/>
      <c r="W78" s="9"/>
    </row>
    <row r="79" spans="1:23" s="4" customFormat="1" ht="12" customHeight="1" x14ac:dyDescent="0.2">
      <c r="A79" s="103" t="s">
        <v>161</v>
      </c>
      <c r="B79" s="104" t="s">
        <v>203</v>
      </c>
      <c r="C79" s="104"/>
      <c r="Q79" s="9"/>
      <c r="W79" s="9"/>
    </row>
    <row r="80" spans="1:23" s="4" customFormat="1" ht="12" customHeight="1" x14ac:dyDescent="0.2">
      <c r="A80" s="103" t="s">
        <v>94</v>
      </c>
      <c r="B80" s="104" t="s">
        <v>95</v>
      </c>
      <c r="C80" s="104"/>
      <c r="Q80" s="9"/>
      <c r="W80" s="9"/>
    </row>
    <row r="81" spans="1:23" s="4" customFormat="1" ht="12" customHeight="1" x14ac:dyDescent="0.2">
      <c r="A81" s="103" t="s">
        <v>92</v>
      </c>
      <c r="B81" s="104" t="s">
        <v>93</v>
      </c>
      <c r="C81" s="104"/>
      <c r="Q81" s="9"/>
      <c r="W81" s="9"/>
    </row>
    <row r="82" spans="1:23" s="4" customFormat="1" ht="12" customHeight="1" x14ac:dyDescent="0.2">
      <c r="A82" s="103" t="s">
        <v>90</v>
      </c>
      <c r="B82" s="104" t="s">
        <v>91</v>
      </c>
      <c r="C82" s="104"/>
      <c r="Q82" s="9"/>
      <c r="W82" s="9"/>
    </row>
    <row r="83" spans="1:23" s="4" customFormat="1" ht="12" customHeight="1" x14ac:dyDescent="0.2">
      <c r="A83" s="103" t="s">
        <v>88</v>
      </c>
      <c r="B83" s="104" t="s">
        <v>89</v>
      </c>
      <c r="C83" s="104"/>
      <c r="Q83" s="9"/>
      <c r="W83" s="9"/>
    </row>
    <row r="84" spans="1:23" s="4" customFormat="1" ht="12" customHeight="1" x14ac:dyDescent="0.2">
      <c r="A84" s="103" t="s">
        <v>86</v>
      </c>
      <c r="B84" s="104" t="s">
        <v>87</v>
      </c>
      <c r="C84" s="104"/>
      <c r="Q84" s="9"/>
      <c r="W84" s="9"/>
    </row>
    <row r="85" spans="1:23" s="4" customFormat="1" ht="12" customHeight="1" x14ac:dyDescent="0.2">
      <c r="A85" s="103" t="s">
        <v>98</v>
      </c>
      <c r="B85" s="104" t="s">
        <v>99</v>
      </c>
      <c r="C85" s="104"/>
      <c r="Q85" s="9"/>
      <c r="W85" s="9"/>
    </row>
    <row r="86" spans="1:23" s="4" customFormat="1" ht="12" customHeight="1" x14ac:dyDescent="0.2">
      <c r="A86" s="103" t="s">
        <v>100</v>
      </c>
      <c r="B86" s="104" t="s">
        <v>101</v>
      </c>
      <c r="C86" s="104"/>
      <c r="Q86" s="9"/>
      <c r="W86" s="9"/>
    </row>
    <row r="87" spans="1:23" s="4" customFormat="1" ht="12" customHeight="1" x14ac:dyDescent="0.2">
      <c r="A87" s="103" t="s">
        <v>102</v>
      </c>
      <c r="B87" s="104" t="s">
        <v>103</v>
      </c>
      <c r="C87" s="104"/>
      <c r="Q87" s="9"/>
      <c r="W87" s="9"/>
    </row>
    <row r="88" spans="1:23" s="4" customFormat="1" ht="12" customHeight="1" x14ac:dyDescent="0.2">
      <c r="Q88" s="9"/>
      <c r="W88" s="9"/>
    </row>
    <row r="89" spans="1:23" s="4" customFormat="1" ht="12" customHeight="1" x14ac:dyDescent="0.2">
      <c r="Q89" s="9"/>
      <c r="W89" s="9"/>
    </row>
    <row r="90" spans="1:23" s="4" customFormat="1" ht="12" customHeight="1" x14ac:dyDescent="0.2">
      <c r="A90" s="106" t="s">
        <v>104</v>
      </c>
      <c r="B90" s="106"/>
      <c r="C90" s="106"/>
      <c r="Q90" s="9"/>
      <c r="W90" s="9"/>
    </row>
    <row r="91" spans="1:23" s="4" customFormat="1" ht="37.9" customHeight="1" x14ac:dyDescent="0.2">
      <c r="A91" s="26" t="s">
        <v>105</v>
      </c>
      <c r="B91" s="107" t="s">
        <v>106</v>
      </c>
      <c r="C91" s="107"/>
      <c r="Q91" s="9"/>
      <c r="W91" s="9"/>
    </row>
    <row r="92" spans="1:23" s="4" customFormat="1" ht="37.9" customHeight="1" x14ac:dyDescent="0.2">
      <c r="A92" s="27" t="s">
        <v>107</v>
      </c>
      <c r="B92" s="107" t="s">
        <v>108</v>
      </c>
      <c r="C92" s="107"/>
      <c r="Q92" s="9"/>
      <c r="W92" s="9"/>
    </row>
    <row r="93" spans="1:23" s="4" customFormat="1" ht="37.9" customHeight="1" x14ac:dyDescent="0.2">
      <c r="A93" s="28" t="s">
        <v>109</v>
      </c>
      <c r="B93" s="107" t="s">
        <v>110</v>
      </c>
      <c r="C93" s="107"/>
      <c r="Q93" s="9"/>
      <c r="W93" s="9"/>
    </row>
    <row r="94" spans="1:23" s="4" customFormat="1" ht="37.9" customHeight="1" x14ac:dyDescent="0.2">
      <c r="A94" s="29" t="s">
        <v>111</v>
      </c>
      <c r="B94" s="107" t="s">
        <v>112</v>
      </c>
      <c r="C94" s="107"/>
      <c r="Q94" s="9"/>
      <c r="W94" s="9"/>
    </row>
    <row r="95" spans="1:23" s="4" customFormat="1" ht="37.9" customHeight="1" x14ac:dyDescent="0.2">
      <c r="A95" s="30" t="s">
        <v>113</v>
      </c>
      <c r="B95" s="107" t="s">
        <v>114</v>
      </c>
      <c r="C95" s="107"/>
      <c r="Q95" s="9"/>
      <c r="W95" s="9"/>
    </row>
    <row r="96" spans="1:23" s="4" customFormat="1" ht="37.9" customHeight="1" x14ac:dyDescent="0.2">
      <c r="A96" s="31" t="s">
        <v>115</v>
      </c>
      <c r="B96" s="107" t="s">
        <v>116</v>
      </c>
      <c r="C96" s="107"/>
      <c r="Q96" s="9"/>
      <c r="W96" s="9"/>
    </row>
    <row r="97" spans="1:23" s="4" customFormat="1" ht="37.9" customHeight="1" x14ac:dyDescent="0.2">
      <c r="A97" s="32" t="s">
        <v>117</v>
      </c>
      <c r="B97" s="107" t="s">
        <v>118</v>
      </c>
      <c r="C97" s="107"/>
      <c r="Q97" s="9"/>
      <c r="W97" s="9"/>
    </row>
    <row r="98" spans="1:23" s="4" customFormat="1" ht="12" customHeight="1" x14ac:dyDescent="0.2">
      <c r="Q98" s="9"/>
      <c r="W98" s="9"/>
    </row>
    <row r="99" spans="1:23" s="4" customFormat="1" ht="12" customHeight="1" x14ac:dyDescent="0.2">
      <c r="W99" s="9"/>
    </row>
    <row r="100" spans="1:23" s="4" customFormat="1" ht="12" customHeight="1" x14ac:dyDescent="0.2">
      <c r="A100" s="106" t="s">
        <v>119</v>
      </c>
      <c r="B100" s="106"/>
      <c r="C100" s="106"/>
      <c r="W100" s="9"/>
    </row>
    <row r="101" spans="1:23" s="4" customFormat="1" ht="12" customHeight="1" x14ac:dyDescent="0.2">
      <c r="A101" s="105" t="s">
        <v>120</v>
      </c>
      <c r="B101" s="105"/>
      <c r="C101" s="105"/>
      <c r="Q101" s="9"/>
      <c r="W101" s="9"/>
    </row>
    <row r="102" spans="1:23" s="4" customFormat="1" ht="12" customHeight="1" x14ac:dyDescent="0.2">
      <c r="A102" s="5"/>
    </row>
    <row r="103" spans="1:23" ht="12" customHeight="1" x14ac:dyDescent="0.2">
      <c r="A103" s="6"/>
      <c r="B103" s="25"/>
    </row>
    <row r="104" spans="1:23" ht="12" customHeight="1" x14ac:dyDescent="0.2">
      <c r="A104" s="7"/>
      <c r="B104" s="25"/>
    </row>
    <row r="105" spans="1:23" ht="12" customHeight="1" x14ac:dyDescent="0.2">
      <c r="B105" s="7"/>
      <c r="C105" s="25"/>
    </row>
    <row r="106" spans="1:23" ht="12" customHeight="1" x14ac:dyDescent="0.2">
      <c r="A106" s="7"/>
      <c r="B106" s="25"/>
    </row>
    <row r="107" spans="1:23" ht="12" customHeight="1" x14ac:dyDescent="0.2">
      <c r="C107" s="25"/>
    </row>
    <row r="108" spans="1:23" x14ac:dyDescent="0.2">
      <c r="C108" s="25"/>
    </row>
    <row r="109" spans="1:23" x14ac:dyDescent="0.2">
      <c r="C109" s="25"/>
    </row>
    <row r="110" spans="1:23" x14ac:dyDescent="0.2">
      <c r="B110" s="7"/>
      <c r="C110" s="25"/>
    </row>
    <row r="111" spans="1:23" x14ac:dyDescent="0.2">
      <c r="A111" s="6"/>
      <c r="B111" s="25"/>
    </row>
    <row r="112" spans="1:23" x14ac:dyDescent="0.2">
      <c r="A112" s="6"/>
      <c r="B112" s="25"/>
    </row>
    <row r="113" spans="1:2" x14ac:dyDescent="0.2">
      <c r="A113" s="8"/>
      <c r="B113" s="25"/>
    </row>
    <row r="114" spans="1:2" x14ac:dyDescent="0.2">
      <c r="A114" s="8"/>
      <c r="B114" s="25"/>
    </row>
    <row r="115" spans="1:2" x14ac:dyDescent="0.2">
      <c r="A115" s="7"/>
      <c r="B115" s="25"/>
    </row>
    <row r="116" spans="1:2" x14ac:dyDescent="0.2">
      <c r="A116" s="7"/>
      <c r="B116" s="25"/>
    </row>
    <row r="117" spans="1:2" x14ac:dyDescent="0.2">
      <c r="A117" s="7"/>
    </row>
    <row r="118" spans="1:2" x14ac:dyDescent="0.2">
      <c r="A118" s="7"/>
    </row>
    <row r="119" spans="1:2" x14ac:dyDescent="0.2">
      <c r="A119" s="7"/>
    </row>
    <row r="120" spans="1:2" x14ac:dyDescent="0.2">
      <c r="A120" s="7"/>
    </row>
    <row r="121" spans="1:2" x14ac:dyDescent="0.2">
      <c r="A121" s="7"/>
    </row>
    <row r="122" spans="1:2" x14ac:dyDescent="0.2">
      <c r="A122" s="7"/>
    </row>
    <row r="123" spans="1:2" x14ac:dyDescent="0.2">
      <c r="A123" s="7"/>
    </row>
    <row r="124" spans="1:2" x14ac:dyDescent="0.2">
      <c r="A124" s="7"/>
    </row>
    <row r="125" spans="1:2" x14ac:dyDescent="0.2">
      <c r="A125" s="7"/>
    </row>
    <row r="126" spans="1:2" x14ac:dyDescent="0.2">
      <c r="A126" s="7"/>
    </row>
    <row r="128" spans="1:2" x14ac:dyDescent="0.2">
      <c r="A128" s="7"/>
    </row>
    <row r="129" spans="1:1" x14ac:dyDescent="0.2">
      <c r="A129" s="7"/>
    </row>
    <row r="132" spans="1:1" x14ac:dyDescent="0.2">
      <c r="A132" s="7"/>
    </row>
  </sheetData>
  <mergeCells count="75">
    <mergeCell ref="B84:C84"/>
    <mergeCell ref="B83:C83"/>
    <mergeCell ref="B82:C82"/>
    <mergeCell ref="B81:C81"/>
    <mergeCell ref="B80:C80"/>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42:C42"/>
    <mergeCell ref="B51:C51"/>
    <mergeCell ref="B52:C52"/>
    <mergeCell ref="B53:C53"/>
    <mergeCell ref="B54:C54"/>
    <mergeCell ref="B48:C48"/>
    <mergeCell ref="B56:C56"/>
    <mergeCell ref="A59:C59"/>
    <mergeCell ref="B78:C78"/>
    <mergeCell ref="B68:C68"/>
    <mergeCell ref="B60:C60"/>
    <mergeCell ref="B61:C61"/>
    <mergeCell ref="A67:C67"/>
    <mergeCell ref="B69:C69"/>
    <mergeCell ref="B70:C70"/>
    <mergeCell ref="B62:C62"/>
    <mergeCell ref="B87:C87"/>
    <mergeCell ref="A100:C100"/>
    <mergeCell ref="B94:C94"/>
    <mergeCell ref="B95:C95"/>
    <mergeCell ref="B96:C96"/>
    <mergeCell ref="B97:C97"/>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s>
  <phoneticPr fontId="2" type="noConversion"/>
  <conditionalFormatting sqref="A78:A87">
    <cfRule type="cellIs" dxfId="263" priority="1" stopIfTrue="1" operator="equal">
      <formula>"Minor"</formula>
    </cfRule>
    <cfRule type="cellIs" dxfId="262" priority="2" stopIfTrue="1" operator="equal">
      <formula>"Not implemented"</formula>
    </cfRule>
    <cfRule type="cellIs" dxfId="261" priority="3" stopIfTrue="1" operator="equal">
      <formula>"Not tested"</formula>
    </cfRule>
    <cfRule type="cellIs" dxfId="260" priority="4" stopIfTrue="1" operator="equal">
      <formula>"Not available"</formula>
    </cfRule>
    <cfRule type="cellIs" dxfId="259" priority="5" stopIfTrue="1" operator="equal">
      <formula>"Critical"</formula>
    </cfRule>
    <cfRule type="cellIs" dxfId="258" priority="6" stopIfTrue="1" operator="equal">
      <formula>"Major"</formula>
    </cfRule>
    <cfRule type="cellIs" dxfId="257" priority="7" stopIfTrue="1" operator="equal">
      <formula>"Average"</formula>
    </cfRule>
    <cfRule type="cellIs" dxfId="256" priority="8" stopIfTrue="1" operator="equal">
      <formula>"OK"</formula>
    </cfRule>
    <cfRule type="cellIs" dxfId="255" priority="9" stopIfTrue="1" operator="equal">
      <formula>"Enhancement"</formula>
    </cfRule>
    <cfRule type="cellIs" dxfId="254"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RowHeight="12" customHeight="1" outlineLevelRow="1" x14ac:dyDescent="0.2"/>
  <cols>
    <col min="1" max="1" width="25.7109375" style="4" customWidth="1"/>
    <col min="2" max="11" width="16.7109375" style="4" customWidth="1"/>
    <col min="12" max="12" width="16.7109375" style="38" customWidth="1"/>
    <col min="13" max="14" width="16.7109375" style="4" customWidth="1"/>
    <col min="15" max="16384" width="9.140625" style="4"/>
  </cols>
  <sheetData>
    <row r="1" spans="1:14" s="35" customFormat="1" ht="12" customHeight="1" x14ac:dyDescent="0.2">
      <c r="A1" s="11" t="s">
        <v>5</v>
      </c>
      <c r="B1" s="34"/>
      <c r="C1" s="34"/>
      <c r="D1" s="34"/>
      <c r="E1" s="34"/>
      <c r="F1" s="34"/>
      <c r="G1" s="34"/>
      <c r="H1" s="34"/>
      <c r="I1" s="34"/>
      <c r="J1" s="34"/>
      <c r="N1" s="33" t="s">
        <v>121</v>
      </c>
    </row>
    <row r="2" spans="1:14" ht="12" customHeight="1" x14ac:dyDescent="0.2">
      <c r="A2" s="36" t="s">
        <v>122</v>
      </c>
      <c r="B2" s="37" t="s">
        <v>123</v>
      </c>
      <c r="C2" s="37" t="s">
        <v>124</v>
      </c>
      <c r="D2" s="37" t="s">
        <v>125</v>
      </c>
      <c r="E2" s="37" t="s">
        <v>126</v>
      </c>
      <c r="F2" s="37" t="s">
        <v>127</v>
      </c>
      <c r="G2" s="37" t="s">
        <v>128</v>
      </c>
      <c r="H2" s="37" t="s">
        <v>129</v>
      </c>
      <c r="I2" s="37" t="s">
        <v>130</v>
      </c>
      <c r="J2" s="37" t="s">
        <v>131</v>
      </c>
      <c r="N2" s="39">
        <v>3</v>
      </c>
    </row>
    <row r="3" spans="1:14" ht="12" customHeight="1" x14ac:dyDescent="0.2">
      <c r="A3" s="36" t="s">
        <v>8</v>
      </c>
      <c r="B3" s="37" t="s">
        <v>13</v>
      </c>
      <c r="C3" s="37" t="s">
        <v>17</v>
      </c>
      <c r="D3" s="37" t="s">
        <v>9</v>
      </c>
      <c r="E3" s="37" t="s">
        <v>19</v>
      </c>
      <c r="F3" s="37" t="s">
        <v>11</v>
      </c>
      <c r="G3" s="37" t="s">
        <v>15</v>
      </c>
      <c r="H3" s="37" t="s">
        <v>21</v>
      </c>
      <c r="I3" s="37" t="s">
        <v>21</v>
      </c>
      <c r="J3" s="37" t="s">
        <v>17</v>
      </c>
      <c r="N3" s="39">
        <v>3</v>
      </c>
    </row>
    <row r="4" spans="1:14" ht="12" customHeight="1" x14ac:dyDescent="0.2">
      <c r="A4" s="36" t="s">
        <v>24</v>
      </c>
      <c r="B4" s="40" t="s">
        <v>132</v>
      </c>
      <c r="C4" s="40">
        <v>41191</v>
      </c>
      <c r="D4" s="40">
        <v>41213</v>
      </c>
      <c r="E4" s="40">
        <v>41214</v>
      </c>
      <c r="F4" s="40">
        <v>41215</v>
      </c>
      <c r="G4" s="40">
        <v>41216</v>
      </c>
      <c r="H4" s="40">
        <v>41217</v>
      </c>
      <c r="I4" s="40">
        <v>41218</v>
      </c>
      <c r="J4" s="40">
        <v>41219</v>
      </c>
      <c r="N4" s="39">
        <v>3</v>
      </c>
    </row>
    <row r="5" spans="1:14" ht="12" customHeight="1" x14ac:dyDescent="0.2">
      <c r="A5" s="36" t="s">
        <v>26</v>
      </c>
      <c r="B5" s="40" t="s">
        <v>133</v>
      </c>
      <c r="C5" s="41" t="s">
        <v>134</v>
      </c>
      <c r="D5" s="41" t="s">
        <v>135</v>
      </c>
      <c r="E5" s="41" t="s">
        <v>133</v>
      </c>
      <c r="F5" s="41" t="s">
        <v>133</v>
      </c>
      <c r="G5" s="41" t="s">
        <v>133</v>
      </c>
      <c r="H5" s="41" t="s">
        <v>136</v>
      </c>
      <c r="I5" s="41" t="s">
        <v>133</v>
      </c>
      <c r="J5" s="41" t="s">
        <v>137</v>
      </c>
      <c r="N5" s="39"/>
    </row>
    <row r="6" spans="1:14" ht="12" customHeight="1" x14ac:dyDescent="0.2">
      <c r="A6" s="36" t="s">
        <v>28</v>
      </c>
      <c r="B6" s="40" t="s">
        <v>138</v>
      </c>
      <c r="C6" s="41" t="s">
        <v>138</v>
      </c>
      <c r="D6" s="41" t="s">
        <v>138</v>
      </c>
      <c r="E6" s="41" t="s">
        <v>138</v>
      </c>
      <c r="F6" s="41" t="s">
        <v>138</v>
      </c>
      <c r="G6" s="41" t="s">
        <v>138</v>
      </c>
      <c r="H6" s="41" t="s">
        <v>139</v>
      </c>
      <c r="I6" s="41" t="s">
        <v>138</v>
      </c>
      <c r="J6" s="41" t="s">
        <v>140</v>
      </c>
      <c r="N6" s="42"/>
    </row>
    <row r="7" spans="1:14" ht="12" customHeight="1" x14ac:dyDescent="0.2">
      <c r="A7" s="36" t="s">
        <v>30</v>
      </c>
      <c r="B7" s="37" t="s">
        <v>141</v>
      </c>
      <c r="C7" s="37" t="s">
        <v>141</v>
      </c>
      <c r="D7" s="37" t="s">
        <v>141</v>
      </c>
      <c r="E7" s="37" t="s">
        <v>141</v>
      </c>
      <c r="F7" s="37" t="s">
        <v>141</v>
      </c>
      <c r="G7" s="37" t="s">
        <v>141</v>
      </c>
      <c r="H7" s="37" t="s">
        <v>142</v>
      </c>
      <c r="I7" s="37" t="s">
        <v>143</v>
      </c>
      <c r="J7" s="37" t="s">
        <v>144</v>
      </c>
      <c r="N7" s="42"/>
    </row>
    <row r="8" spans="1:14" ht="12" customHeight="1" x14ac:dyDescent="0.2">
      <c r="A8" s="36" t="s">
        <v>145</v>
      </c>
      <c r="B8" s="37">
        <v>100</v>
      </c>
      <c r="C8" s="37">
        <v>100</v>
      </c>
      <c r="D8" s="37">
        <v>100</v>
      </c>
      <c r="E8" s="37">
        <v>100</v>
      </c>
      <c r="F8" s="37">
        <v>100</v>
      </c>
      <c r="G8" s="37">
        <v>300</v>
      </c>
      <c r="H8" s="37">
        <v>300</v>
      </c>
      <c r="I8" s="37">
        <v>300</v>
      </c>
      <c r="J8" s="37">
        <v>100</v>
      </c>
      <c r="N8" s="42"/>
    </row>
    <row r="9" spans="1:14" ht="12" customHeight="1" x14ac:dyDescent="0.2">
      <c r="A9" s="36" t="s">
        <v>34</v>
      </c>
      <c r="B9" s="97" t="s">
        <v>113</v>
      </c>
      <c r="C9" s="97" t="s">
        <v>109</v>
      </c>
      <c r="D9" s="97" t="s">
        <v>115</v>
      </c>
      <c r="E9" s="97" t="s">
        <v>107</v>
      </c>
      <c r="F9" s="97" t="s">
        <v>109</v>
      </c>
      <c r="G9" s="97" t="s">
        <v>113</v>
      </c>
      <c r="H9" s="97" t="s">
        <v>109</v>
      </c>
      <c r="I9" s="97" t="s">
        <v>105</v>
      </c>
      <c r="J9" s="97" t="s">
        <v>111</v>
      </c>
      <c r="N9" s="39">
        <v>3</v>
      </c>
    </row>
    <row r="10" spans="1:14" ht="12" customHeight="1" x14ac:dyDescent="0.2">
      <c r="A10" s="43" t="s">
        <v>36</v>
      </c>
      <c r="B10" s="44">
        <f>ROUND(EXP(-1*(100*B50+20*B51+4*B52+2*B53+1*B54)/B8),3)</f>
        <v>6.8000000000000005E-2</v>
      </c>
      <c r="C10" s="44">
        <f t="shared" ref="C10:I10" si="0">ROUND(EXP(-1*(100*C50+20*C51+4*C52+2*C53+1*C54)/C8),3)</f>
        <v>0.92300000000000004</v>
      </c>
      <c r="D10" s="44">
        <f t="shared" si="0"/>
        <v>0.14399999999999999</v>
      </c>
      <c r="E10" s="44">
        <f t="shared" si="0"/>
        <v>0.20200000000000001</v>
      </c>
      <c r="F10" s="44">
        <f t="shared" si="0"/>
        <v>2.5999999999999999E-2</v>
      </c>
      <c r="G10" s="44">
        <f t="shared" si="0"/>
        <v>0.55200000000000005</v>
      </c>
      <c r="H10" s="44">
        <f t="shared" si="0"/>
        <v>0.64</v>
      </c>
      <c r="I10" s="44">
        <f t="shared" si="0"/>
        <v>0.76100000000000001</v>
      </c>
      <c r="J10" s="44">
        <f>ROUND(EXP(-1*(100*J50+20*J51+4*J52+2*J53+1*J54)/J8),3)</f>
        <v>4.4999999999999998E-2</v>
      </c>
      <c r="N10" s="39">
        <v>3</v>
      </c>
    </row>
    <row r="11" spans="1:14" ht="12" customHeight="1" x14ac:dyDescent="0.2">
      <c r="A11" s="36" t="s">
        <v>38</v>
      </c>
      <c r="B11" s="45">
        <v>52</v>
      </c>
      <c r="C11" s="46" t="s">
        <v>146</v>
      </c>
      <c r="D11" s="45">
        <v>27</v>
      </c>
      <c r="E11" s="45">
        <v>19</v>
      </c>
      <c r="F11" s="45">
        <v>22</v>
      </c>
      <c r="G11" s="45">
        <v>16</v>
      </c>
      <c r="H11" s="45">
        <v>23</v>
      </c>
      <c r="I11" s="45">
        <v>13</v>
      </c>
      <c r="J11" s="45">
        <v>5</v>
      </c>
      <c r="N11" s="39">
        <v>3</v>
      </c>
    </row>
    <row r="12" spans="1:14" ht="12" customHeight="1" x14ac:dyDescent="0.2">
      <c r="A12" s="36" t="s">
        <v>40</v>
      </c>
      <c r="B12" s="37">
        <v>52</v>
      </c>
      <c r="C12" s="47" t="s">
        <v>146</v>
      </c>
      <c r="D12" s="37">
        <v>10</v>
      </c>
      <c r="E12" s="37">
        <v>11</v>
      </c>
      <c r="F12" s="37">
        <v>12</v>
      </c>
      <c r="G12" s="37">
        <v>13</v>
      </c>
      <c r="H12" s="37">
        <v>14</v>
      </c>
      <c r="I12" s="37">
        <v>15</v>
      </c>
      <c r="J12" s="37">
        <v>6</v>
      </c>
      <c r="N12" s="42"/>
    </row>
    <row r="13" spans="1:14" ht="12" customHeight="1" x14ac:dyDescent="0.2">
      <c r="A13" s="36" t="s">
        <v>42</v>
      </c>
      <c r="B13" s="48"/>
      <c r="C13" s="48"/>
      <c r="D13" s="48"/>
      <c r="E13" s="48"/>
      <c r="F13" s="48"/>
      <c r="G13" s="48"/>
      <c r="H13" s="48"/>
      <c r="I13" s="48"/>
      <c r="J13" s="48"/>
      <c r="N13" s="42"/>
    </row>
    <row r="14" spans="1:14" ht="12" customHeight="1" x14ac:dyDescent="0.2">
      <c r="A14" s="49"/>
      <c r="B14" s="50"/>
      <c r="C14" s="50"/>
      <c r="D14" s="50"/>
      <c r="E14" s="50"/>
      <c r="F14" s="50"/>
      <c r="G14" s="50"/>
      <c r="H14" s="50"/>
      <c r="I14" s="50"/>
      <c r="J14" s="50"/>
      <c r="N14" s="42"/>
    </row>
    <row r="15" spans="1:14" ht="12" customHeight="1" x14ac:dyDescent="0.2">
      <c r="A15" s="56" t="s">
        <v>147</v>
      </c>
      <c r="B15" s="51"/>
      <c r="C15" s="51"/>
      <c r="D15" s="51"/>
      <c r="E15" s="51"/>
      <c r="F15" s="51"/>
      <c r="G15" s="51"/>
      <c r="H15" s="51"/>
      <c r="I15" s="51"/>
      <c r="J15" s="52"/>
      <c r="N15" s="42"/>
    </row>
    <row r="16" spans="1:14" ht="12" customHeight="1" x14ac:dyDescent="0.2">
      <c r="A16" s="49"/>
      <c r="B16" s="50"/>
      <c r="C16" s="50"/>
      <c r="D16" s="50"/>
      <c r="E16" s="50"/>
      <c r="F16" s="50"/>
      <c r="G16" s="50"/>
      <c r="H16" s="50"/>
      <c r="I16" s="50"/>
      <c r="J16" s="50"/>
      <c r="N16" s="42"/>
    </row>
    <row r="17" spans="1:14" ht="12" customHeight="1" x14ac:dyDescent="0.2">
      <c r="A17" s="10" t="s">
        <v>148</v>
      </c>
      <c r="B17" s="34"/>
      <c r="C17" s="34"/>
      <c r="D17" s="34"/>
      <c r="E17" s="34"/>
      <c r="F17" s="34"/>
      <c r="G17" s="34"/>
      <c r="H17" s="34"/>
      <c r="I17" s="34"/>
      <c r="J17" s="34"/>
      <c r="N17" s="42"/>
    </row>
    <row r="18" spans="1:14" ht="12" hidden="1" customHeight="1" outlineLevel="1" x14ac:dyDescent="0.2">
      <c r="A18" s="36" t="s">
        <v>40</v>
      </c>
      <c r="B18" s="45">
        <v>46</v>
      </c>
      <c r="C18" s="46" t="s">
        <v>146</v>
      </c>
      <c r="D18" s="45">
        <v>10</v>
      </c>
      <c r="E18" s="45">
        <v>10</v>
      </c>
      <c r="F18" s="45">
        <v>10</v>
      </c>
      <c r="G18" s="45">
        <v>10</v>
      </c>
      <c r="H18" s="45">
        <v>10</v>
      </c>
      <c r="I18" s="45">
        <v>10</v>
      </c>
      <c r="J18" s="45">
        <v>10</v>
      </c>
      <c r="N18" s="42"/>
    </row>
    <row r="19" spans="1:14" ht="12" hidden="1" customHeight="1" outlineLevel="1" x14ac:dyDescent="0.2">
      <c r="A19" s="36" t="s">
        <v>46</v>
      </c>
      <c r="B19" s="37">
        <v>8</v>
      </c>
      <c r="C19" s="47" t="s">
        <v>146</v>
      </c>
      <c r="D19" s="37">
        <v>0</v>
      </c>
      <c r="E19" s="37">
        <v>0</v>
      </c>
      <c r="F19" s="37">
        <v>0</v>
      </c>
      <c r="G19" s="37">
        <v>0</v>
      </c>
      <c r="H19" s="37">
        <v>0</v>
      </c>
      <c r="I19" s="37">
        <v>0</v>
      </c>
      <c r="J19" s="37">
        <v>0</v>
      </c>
      <c r="N19" s="42"/>
    </row>
    <row r="20" spans="1:14" ht="12" hidden="1" customHeight="1" outlineLevel="1" x14ac:dyDescent="0.2">
      <c r="A20" s="36" t="s">
        <v>42</v>
      </c>
      <c r="B20" s="37"/>
      <c r="C20" s="37"/>
      <c r="D20" s="37"/>
      <c r="E20" s="37"/>
      <c r="F20" s="37"/>
      <c r="G20" s="37"/>
      <c r="H20" s="37"/>
      <c r="I20" s="37"/>
      <c r="J20" s="37"/>
      <c r="N20" s="42"/>
    </row>
    <row r="21" spans="1:14" ht="12" customHeight="1" collapsed="1" x14ac:dyDescent="0.2">
      <c r="A21" s="49"/>
      <c r="B21" s="50"/>
      <c r="C21" s="50"/>
      <c r="D21" s="50"/>
      <c r="E21" s="50"/>
      <c r="F21" s="50"/>
      <c r="G21" s="50"/>
      <c r="H21" s="50"/>
      <c r="I21" s="50"/>
      <c r="J21" s="50"/>
      <c r="N21" s="42"/>
    </row>
    <row r="22" spans="1:14" ht="12" customHeight="1" x14ac:dyDescent="0.2">
      <c r="A22" s="10" t="s">
        <v>149</v>
      </c>
      <c r="B22" s="34"/>
      <c r="C22" s="34"/>
      <c r="D22" s="34"/>
      <c r="E22" s="34"/>
      <c r="F22" s="34"/>
      <c r="G22" s="34"/>
      <c r="H22" s="34"/>
      <c r="I22" s="34"/>
      <c r="J22" s="34"/>
      <c r="N22" s="39">
        <v>3</v>
      </c>
    </row>
    <row r="23" spans="1:14" ht="12" customHeight="1" x14ac:dyDescent="0.2">
      <c r="A23" s="36" t="s">
        <v>49</v>
      </c>
      <c r="B23" s="37">
        <v>32</v>
      </c>
      <c r="C23" s="37">
        <v>5</v>
      </c>
      <c r="D23" s="37">
        <v>19</v>
      </c>
      <c r="E23" s="37">
        <v>11</v>
      </c>
      <c r="F23" s="37">
        <v>13</v>
      </c>
      <c r="G23" s="37">
        <v>8</v>
      </c>
      <c r="H23" s="37">
        <v>15</v>
      </c>
      <c r="I23" s="37">
        <v>5</v>
      </c>
      <c r="J23" s="37">
        <v>8</v>
      </c>
      <c r="N23" s="42"/>
    </row>
    <row r="24" spans="1:14" ht="12" customHeight="1" x14ac:dyDescent="0.2">
      <c r="A24" s="36" t="s">
        <v>51</v>
      </c>
      <c r="B24" s="37">
        <v>2</v>
      </c>
      <c r="C24" s="37">
        <v>0</v>
      </c>
      <c r="D24" s="37">
        <v>0</v>
      </c>
      <c r="E24" s="37">
        <v>0</v>
      </c>
      <c r="F24" s="37">
        <v>0</v>
      </c>
      <c r="G24" s="37">
        <v>0</v>
      </c>
      <c r="H24" s="37">
        <v>0</v>
      </c>
      <c r="I24" s="37">
        <v>0</v>
      </c>
      <c r="J24" s="37">
        <v>0</v>
      </c>
      <c r="N24" s="42"/>
    </row>
    <row r="25" spans="1:14" ht="12" customHeight="1" x14ac:dyDescent="0.2">
      <c r="A25" s="36" t="s">
        <v>53</v>
      </c>
      <c r="B25" s="37">
        <v>15</v>
      </c>
      <c r="C25" s="37">
        <v>0</v>
      </c>
      <c r="D25" s="37">
        <v>5</v>
      </c>
      <c r="E25" s="37">
        <v>5</v>
      </c>
      <c r="F25" s="37">
        <v>6</v>
      </c>
      <c r="G25" s="37">
        <v>5</v>
      </c>
      <c r="H25" s="37">
        <v>5</v>
      </c>
      <c r="I25" s="37">
        <v>5</v>
      </c>
      <c r="J25" s="37">
        <v>10</v>
      </c>
      <c r="N25" s="42"/>
    </row>
    <row r="26" spans="1:14" ht="12" customHeight="1" x14ac:dyDescent="0.2">
      <c r="A26" s="53" t="s">
        <v>55</v>
      </c>
      <c r="B26" s="37">
        <v>3</v>
      </c>
      <c r="C26" s="37">
        <v>3</v>
      </c>
      <c r="D26" s="37">
        <v>3</v>
      </c>
      <c r="E26" s="37">
        <v>3</v>
      </c>
      <c r="F26" s="37">
        <v>3</v>
      </c>
      <c r="G26" s="37">
        <v>3</v>
      </c>
      <c r="H26" s="37">
        <v>3</v>
      </c>
      <c r="I26" s="37">
        <v>3</v>
      </c>
      <c r="J26" s="37">
        <v>44</v>
      </c>
      <c r="N26" s="42"/>
    </row>
    <row r="27" spans="1:14" ht="12" customHeight="1" x14ac:dyDescent="0.2">
      <c r="A27" s="53" t="s">
        <v>57</v>
      </c>
      <c r="B27" s="37">
        <v>0</v>
      </c>
      <c r="C27" s="37">
        <v>0</v>
      </c>
      <c r="D27" s="37">
        <v>0</v>
      </c>
      <c r="E27" s="37">
        <v>0</v>
      </c>
      <c r="F27" s="37">
        <v>0</v>
      </c>
      <c r="G27" s="37">
        <v>0</v>
      </c>
      <c r="H27" s="37">
        <v>0</v>
      </c>
      <c r="I27" s="37">
        <v>0</v>
      </c>
      <c r="J27" s="37">
        <v>0</v>
      </c>
      <c r="N27" s="42"/>
    </row>
    <row r="28" spans="1:14" ht="12" customHeight="1" x14ac:dyDescent="0.2">
      <c r="A28" s="36" t="s">
        <v>59</v>
      </c>
      <c r="B28" s="45">
        <f>SUM(B23:B27)</f>
        <v>52</v>
      </c>
      <c r="C28" s="45">
        <f t="shared" ref="C28:J28" si="1">SUM(C23:C27)</f>
        <v>8</v>
      </c>
      <c r="D28" s="45">
        <f t="shared" si="1"/>
        <v>27</v>
      </c>
      <c r="E28" s="45">
        <f t="shared" si="1"/>
        <v>19</v>
      </c>
      <c r="F28" s="45">
        <f t="shared" si="1"/>
        <v>22</v>
      </c>
      <c r="G28" s="45">
        <f t="shared" si="1"/>
        <v>16</v>
      </c>
      <c r="H28" s="45">
        <f t="shared" si="1"/>
        <v>23</v>
      </c>
      <c r="I28" s="45">
        <f t="shared" si="1"/>
        <v>13</v>
      </c>
      <c r="J28" s="45">
        <f t="shared" si="1"/>
        <v>62</v>
      </c>
      <c r="N28" s="42"/>
    </row>
    <row r="29" spans="1:14" ht="12" customHeight="1" x14ac:dyDescent="0.2">
      <c r="A29" s="36" t="s">
        <v>42</v>
      </c>
      <c r="B29" s="37"/>
      <c r="C29" s="37"/>
      <c r="D29" s="37"/>
      <c r="E29" s="37"/>
      <c r="F29" s="37"/>
      <c r="G29" s="37"/>
      <c r="H29" s="37"/>
      <c r="I29" s="37"/>
      <c r="J29" s="37"/>
      <c r="N29" s="42"/>
    </row>
    <row r="30" spans="1:14" ht="12" customHeight="1" x14ac:dyDescent="0.2">
      <c r="A30" s="49"/>
      <c r="B30" s="50"/>
      <c r="C30" s="50"/>
      <c r="D30" s="50"/>
      <c r="E30" s="50"/>
      <c r="F30" s="50"/>
      <c r="G30" s="50"/>
      <c r="H30" s="50"/>
      <c r="I30" s="50"/>
      <c r="J30" s="50"/>
      <c r="N30" s="42"/>
    </row>
    <row r="31" spans="1:14" ht="12" customHeight="1" x14ac:dyDescent="0.2">
      <c r="A31" s="10" t="s">
        <v>150</v>
      </c>
      <c r="B31" s="34"/>
      <c r="C31" s="34"/>
      <c r="D31" s="34"/>
      <c r="E31" s="34"/>
      <c r="F31" s="34"/>
      <c r="G31" s="34"/>
      <c r="H31" s="34"/>
      <c r="I31" s="34"/>
      <c r="J31" s="34"/>
      <c r="N31" s="39">
        <v>3</v>
      </c>
    </row>
    <row r="32" spans="1:14" ht="12" hidden="1" customHeight="1" outlineLevel="1" x14ac:dyDescent="0.2">
      <c r="A32" s="36" t="s">
        <v>62</v>
      </c>
      <c r="B32" s="46" t="s">
        <v>146</v>
      </c>
      <c r="C32" s="45">
        <v>49</v>
      </c>
      <c r="D32" s="46" t="s">
        <v>146</v>
      </c>
      <c r="E32" s="46" t="s">
        <v>146</v>
      </c>
      <c r="F32" s="46" t="s">
        <v>146</v>
      </c>
      <c r="G32" s="46" t="s">
        <v>146</v>
      </c>
      <c r="H32" s="46" t="s">
        <v>146</v>
      </c>
      <c r="I32" s="46" t="s">
        <v>146</v>
      </c>
      <c r="J32" s="46" t="s">
        <v>146</v>
      </c>
      <c r="N32" s="42"/>
    </row>
    <row r="33" spans="1:14" ht="12" hidden="1" customHeight="1" outlineLevel="1" x14ac:dyDescent="0.2">
      <c r="A33" s="36" t="s">
        <v>64</v>
      </c>
      <c r="B33" s="47" t="s">
        <v>146</v>
      </c>
      <c r="C33" s="37">
        <v>0</v>
      </c>
      <c r="D33" s="47" t="s">
        <v>146</v>
      </c>
      <c r="E33" s="47" t="s">
        <v>146</v>
      </c>
      <c r="F33" s="47" t="s">
        <v>146</v>
      </c>
      <c r="G33" s="47" t="s">
        <v>146</v>
      </c>
      <c r="H33" s="47" t="s">
        <v>146</v>
      </c>
      <c r="I33" s="47" t="s">
        <v>146</v>
      </c>
      <c r="J33" s="47" t="s">
        <v>146</v>
      </c>
      <c r="N33" s="42"/>
    </row>
    <row r="34" spans="1:14" ht="12" hidden="1" customHeight="1" outlineLevel="1" x14ac:dyDescent="0.2">
      <c r="A34" s="36" t="s">
        <v>66</v>
      </c>
      <c r="B34" s="47" t="s">
        <v>146</v>
      </c>
      <c r="C34" s="37">
        <v>0</v>
      </c>
      <c r="D34" s="47" t="s">
        <v>146</v>
      </c>
      <c r="E34" s="47" t="s">
        <v>146</v>
      </c>
      <c r="F34" s="47" t="s">
        <v>146</v>
      </c>
      <c r="G34" s="47" t="s">
        <v>146</v>
      </c>
      <c r="H34" s="47" t="s">
        <v>146</v>
      </c>
      <c r="I34" s="47" t="s">
        <v>146</v>
      </c>
      <c r="J34" s="47" t="s">
        <v>146</v>
      </c>
      <c r="N34" s="42"/>
    </row>
    <row r="35" spans="1:14" ht="12" hidden="1" customHeight="1" outlineLevel="1" x14ac:dyDescent="0.2">
      <c r="A35" s="36" t="s">
        <v>68</v>
      </c>
      <c r="B35" s="47" t="s">
        <v>146</v>
      </c>
      <c r="C35" s="37">
        <v>1</v>
      </c>
      <c r="D35" s="47" t="s">
        <v>146</v>
      </c>
      <c r="E35" s="47" t="s">
        <v>146</v>
      </c>
      <c r="F35" s="47" t="s">
        <v>146</v>
      </c>
      <c r="G35" s="47" t="s">
        <v>146</v>
      </c>
      <c r="H35" s="47" t="s">
        <v>146</v>
      </c>
      <c r="I35" s="47" t="s">
        <v>146</v>
      </c>
      <c r="J35" s="47" t="s">
        <v>146</v>
      </c>
      <c r="N35" s="42"/>
    </row>
    <row r="36" spans="1:14" ht="12" hidden="1" customHeight="1" outlineLevel="1" x14ac:dyDescent="0.2">
      <c r="A36" s="36" t="s">
        <v>70</v>
      </c>
      <c r="B36" s="47" t="s">
        <v>146</v>
      </c>
      <c r="C36" s="37">
        <v>3</v>
      </c>
      <c r="D36" s="47" t="s">
        <v>146</v>
      </c>
      <c r="E36" s="47" t="s">
        <v>146</v>
      </c>
      <c r="F36" s="47" t="s">
        <v>146</v>
      </c>
      <c r="G36" s="47" t="s">
        <v>146</v>
      </c>
      <c r="H36" s="47" t="s">
        <v>146</v>
      </c>
      <c r="I36" s="47" t="s">
        <v>146</v>
      </c>
      <c r="J36" s="47" t="s">
        <v>146</v>
      </c>
      <c r="N36" s="42"/>
    </row>
    <row r="37" spans="1:14" ht="12" hidden="1" customHeight="1" outlineLevel="1" x14ac:dyDescent="0.2">
      <c r="A37" s="36" t="s">
        <v>72</v>
      </c>
      <c r="B37" s="47" t="s">
        <v>146</v>
      </c>
      <c r="C37" s="37">
        <v>0</v>
      </c>
      <c r="D37" s="47" t="s">
        <v>146</v>
      </c>
      <c r="E37" s="47" t="s">
        <v>146</v>
      </c>
      <c r="F37" s="47" t="s">
        <v>146</v>
      </c>
      <c r="G37" s="47" t="s">
        <v>146</v>
      </c>
      <c r="H37" s="47" t="s">
        <v>146</v>
      </c>
      <c r="I37" s="47" t="s">
        <v>146</v>
      </c>
      <c r="J37" s="47" t="s">
        <v>146</v>
      </c>
      <c r="N37" s="42"/>
    </row>
    <row r="38" spans="1:14" ht="12" hidden="1" customHeight="1" outlineLevel="1" x14ac:dyDescent="0.2">
      <c r="A38" s="36" t="s">
        <v>74</v>
      </c>
      <c r="B38" s="46" t="s">
        <v>146</v>
      </c>
      <c r="C38" s="45">
        <v>1</v>
      </c>
      <c r="D38" s="46" t="s">
        <v>146</v>
      </c>
      <c r="E38" s="46" t="s">
        <v>146</v>
      </c>
      <c r="F38" s="46" t="s">
        <v>146</v>
      </c>
      <c r="G38" s="46" t="s">
        <v>146</v>
      </c>
      <c r="H38" s="46" t="s">
        <v>146</v>
      </c>
      <c r="I38" s="46" t="s">
        <v>146</v>
      </c>
      <c r="J38" s="46" t="s">
        <v>146</v>
      </c>
      <c r="N38" s="42"/>
    </row>
    <row r="39" spans="1:14" ht="12" hidden="1" customHeight="1" outlineLevel="1" x14ac:dyDescent="0.2">
      <c r="A39" s="36" t="s">
        <v>76</v>
      </c>
      <c r="B39" s="37"/>
      <c r="C39" s="54">
        <f>SUM(C33:C38)/(C32+C38)</f>
        <v>0.1</v>
      </c>
      <c r="D39" s="37"/>
      <c r="E39" s="37"/>
      <c r="F39" s="37"/>
      <c r="G39" s="37"/>
      <c r="H39" s="37"/>
      <c r="I39" s="37"/>
      <c r="J39" s="37"/>
      <c r="N39" s="42"/>
    </row>
    <row r="40" spans="1:14" ht="12" hidden="1" customHeight="1" outlineLevel="1" x14ac:dyDescent="0.2">
      <c r="A40" s="36" t="s">
        <v>42</v>
      </c>
      <c r="B40" s="37"/>
      <c r="C40" s="37"/>
      <c r="D40" s="37"/>
      <c r="E40" s="37"/>
      <c r="F40" s="37"/>
      <c r="G40" s="37"/>
      <c r="H40" s="37"/>
      <c r="I40" s="37"/>
      <c r="J40" s="37"/>
      <c r="N40" s="42"/>
    </row>
    <row r="41" spans="1:14" ht="12" customHeight="1" collapsed="1" x14ac:dyDescent="0.2">
      <c r="A41" s="49"/>
      <c r="B41" s="50"/>
      <c r="C41" s="50"/>
      <c r="D41" s="50"/>
      <c r="E41" s="50"/>
      <c r="F41" s="50"/>
      <c r="G41" s="50"/>
      <c r="H41" s="50"/>
      <c r="I41" s="50"/>
      <c r="J41" s="50"/>
      <c r="N41" s="42"/>
    </row>
    <row r="42" spans="1:14" ht="12" customHeight="1" x14ac:dyDescent="0.2">
      <c r="A42" s="10" t="s">
        <v>151</v>
      </c>
      <c r="B42" s="34"/>
      <c r="C42" s="34"/>
      <c r="D42" s="34"/>
      <c r="E42" s="34"/>
      <c r="F42" s="34"/>
      <c r="G42" s="34"/>
      <c r="H42" s="34"/>
      <c r="I42" s="34"/>
      <c r="J42" s="34"/>
      <c r="N42" s="42"/>
    </row>
    <row r="43" spans="1:14" ht="12" hidden="1" customHeight="1" outlineLevel="1" x14ac:dyDescent="0.2">
      <c r="A43" s="36" t="s">
        <v>79</v>
      </c>
      <c r="B43" s="47" t="s">
        <v>146</v>
      </c>
      <c r="C43" s="45">
        <v>5</v>
      </c>
      <c r="D43" s="47" t="s">
        <v>146</v>
      </c>
      <c r="E43" s="45">
        <v>6</v>
      </c>
      <c r="F43" s="45">
        <v>6</v>
      </c>
      <c r="G43" s="47" t="s">
        <v>146</v>
      </c>
      <c r="H43" s="47" t="s">
        <v>146</v>
      </c>
      <c r="I43" s="47" t="s">
        <v>146</v>
      </c>
      <c r="J43" s="47" t="s">
        <v>146</v>
      </c>
      <c r="N43" s="42"/>
    </row>
    <row r="44" spans="1:14" ht="12" hidden="1" customHeight="1" outlineLevel="1" x14ac:dyDescent="0.2">
      <c r="A44" s="36" t="s">
        <v>81</v>
      </c>
      <c r="B44" s="47" t="s">
        <v>146</v>
      </c>
      <c r="C44" s="37">
        <v>1</v>
      </c>
      <c r="D44" s="47" t="s">
        <v>146</v>
      </c>
      <c r="E44" s="37">
        <v>0</v>
      </c>
      <c r="F44" s="37">
        <v>1</v>
      </c>
      <c r="G44" s="47" t="s">
        <v>146</v>
      </c>
      <c r="H44" s="47" t="s">
        <v>146</v>
      </c>
      <c r="I44" s="47" t="s">
        <v>146</v>
      </c>
      <c r="J44" s="47" t="s">
        <v>146</v>
      </c>
      <c r="N44" s="42"/>
    </row>
    <row r="45" spans="1:14" ht="12" hidden="1" customHeight="1" outlineLevel="1" x14ac:dyDescent="0.2">
      <c r="A45" s="36" t="s">
        <v>74</v>
      </c>
      <c r="B45" s="47" t="s">
        <v>146</v>
      </c>
      <c r="C45" s="45">
        <v>0</v>
      </c>
      <c r="D45" s="47" t="s">
        <v>146</v>
      </c>
      <c r="E45" s="45">
        <v>0</v>
      </c>
      <c r="F45" s="45">
        <v>0</v>
      </c>
      <c r="G45" s="47" t="s">
        <v>146</v>
      </c>
      <c r="H45" s="47" t="s">
        <v>146</v>
      </c>
      <c r="I45" s="47" t="s">
        <v>146</v>
      </c>
      <c r="J45" s="47" t="s">
        <v>146</v>
      </c>
      <c r="N45" s="42"/>
    </row>
    <row r="46" spans="1:14" ht="12" hidden="1" customHeight="1" outlineLevel="1" x14ac:dyDescent="0.2">
      <c r="A46" s="36" t="s">
        <v>76</v>
      </c>
      <c r="B46" s="46" t="s">
        <v>146</v>
      </c>
      <c r="C46" s="54">
        <f>C44/C43</f>
        <v>0.2</v>
      </c>
      <c r="D46" s="46" t="s">
        <v>146</v>
      </c>
      <c r="E46" s="54">
        <f>E44/E43</f>
        <v>0</v>
      </c>
      <c r="F46" s="54">
        <f>F44/F43</f>
        <v>0.16666666666666666</v>
      </c>
      <c r="G46" s="46" t="s">
        <v>146</v>
      </c>
      <c r="H46" s="46" t="s">
        <v>146</v>
      </c>
      <c r="I46" s="46" t="s">
        <v>146</v>
      </c>
      <c r="J46" s="46" t="s">
        <v>146</v>
      </c>
      <c r="N46" s="42"/>
    </row>
    <row r="47" spans="1:14" ht="12" hidden="1" customHeight="1" outlineLevel="1" x14ac:dyDescent="0.2">
      <c r="A47" s="36" t="s">
        <v>42</v>
      </c>
      <c r="B47" s="37"/>
      <c r="C47" s="37"/>
      <c r="D47" s="37"/>
      <c r="E47" s="37"/>
      <c r="F47" s="37"/>
      <c r="G47" s="37"/>
      <c r="H47" s="37"/>
      <c r="I47" s="37"/>
      <c r="J47" s="37"/>
      <c r="N47" s="42"/>
    </row>
    <row r="48" spans="1:14" ht="12" customHeight="1" collapsed="1" x14ac:dyDescent="0.2">
      <c r="A48" s="49"/>
      <c r="B48" s="50"/>
      <c r="C48" s="50"/>
      <c r="D48" s="50"/>
      <c r="E48" s="50"/>
      <c r="F48" s="50"/>
      <c r="G48" s="50"/>
      <c r="H48" s="50"/>
      <c r="I48" s="50"/>
      <c r="J48" s="50"/>
      <c r="N48" s="42"/>
    </row>
    <row r="49" spans="1:14" ht="12" customHeight="1" x14ac:dyDescent="0.2">
      <c r="A49" s="10" t="s">
        <v>152</v>
      </c>
      <c r="B49" s="34"/>
      <c r="C49" s="34"/>
      <c r="D49" s="34"/>
      <c r="E49" s="34"/>
      <c r="F49" s="34"/>
      <c r="G49" s="34"/>
      <c r="H49" s="34"/>
      <c r="I49" s="34"/>
      <c r="J49" s="34"/>
      <c r="N49" s="39">
        <v>3</v>
      </c>
    </row>
    <row r="50" spans="1:14" ht="12" customHeight="1" x14ac:dyDescent="0.2">
      <c r="A50" s="36" t="s">
        <v>86</v>
      </c>
      <c r="B50" s="37">
        <v>1</v>
      </c>
      <c r="C50" s="37">
        <v>0</v>
      </c>
      <c r="D50" s="37">
        <v>0</v>
      </c>
      <c r="E50" s="37">
        <v>0</v>
      </c>
      <c r="F50" s="37">
        <v>2</v>
      </c>
      <c r="G50" s="37">
        <v>0</v>
      </c>
      <c r="H50" s="37">
        <v>0</v>
      </c>
      <c r="I50" s="37">
        <v>0</v>
      </c>
      <c r="J50" s="37">
        <v>2</v>
      </c>
      <c r="N50" s="42"/>
    </row>
    <row r="51" spans="1:14" ht="12" customHeight="1" x14ac:dyDescent="0.2">
      <c r="A51" s="36" t="s">
        <v>88</v>
      </c>
      <c r="B51" s="37">
        <v>2</v>
      </c>
      <c r="C51" s="37">
        <v>0</v>
      </c>
      <c r="D51" s="37">
        <v>8</v>
      </c>
      <c r="E51" s="37">
        <v>6</v>
      </c>
      <c r="F51" s="37">
        <v>7</v>
      </c>
      <c r="G51" s="37">
        <v>8</v>
      </c>
      <c r="H51" s="37">
        <v>5</v>
      </c>
      <c r="I51" s="37">
        <v>3</v>
      </c>
      <c r="J51" s="37">
        <v>1</v>
      </c>
      <c r="N51" s="42"/>
    </row>
    <row r="52" spans="1:14" ht="12" customHeight="1" x14ac:dyDescent="0.2">
      <c r="A52" s="36" t="s">
        <v>90</v>
      </c>
      <c r="B52" s="37">
        <v>18</v>
      </c>
      <c r="C52" s="37">
        <v>0</v>
      </c>
      <c r="D52" s="37">
        <v>2</v>
      </c>
      <c r="E52" s="37">
        <v>7</v>
      </c>
      <c r="F52" s="37">
        <v>2</v>
      </c>
      <c r="G52" s="37">
        <v>2</v>
      </c>
      <c r="H52" s="37">
        <v>3</v>
      </c>
      <c r="I52" s="37">
        <v>2</v>
      </c>
      <c r="J52" s="37">
        <v>5</v>
      </c>
      <c r="N52" s="42"/>
    </row>
    <row r="53" spans="1:14" ht="12" customHeight="1" x14ac:dyDescent="0.2">
      <c r="A53" s="36" t="s">
        <v>92</v>
      </c>
      <c r="B53" s="37">
        <v>26</v>
      </c>
      <c r="C53" s="37">
        <v>0</v>
      </c>
      <c r="D53" s="37">
        <v>9</v>
      </c>
      <c r="E53" s="37">
        <v>6</v>
      </c>
      <c r="F53" s="37">
        <v>7</v>
      </c>
      <c r="G53" s="37">
        <v>4</v>
      </c>
      <c r="H53" s="37">
        <v>7</v>
      </c>
      <c r="I53" s="37">
        <v>6</v>
      </c>
      <c r="J53" s="37">
        <v>15</v>
      </c>
      <c r="N53" s="42"/>
    </row>
    <row r="54" spans="1:14" ht="12" customHeight="1" x14ac:dyDescent="0.2">
      <c r="A54" s="36" t="s">
        <v>94</v>
      </c>
      <c r="B54" s="37">
        <v>5</v>
      </c>
      <c r="C54" s="37">
        <v>8</v>
      </c>
      <c r="D54" s="37">
        <v>8</v>
      </c>
      <c r="E54" s="37">
        <v>0</v>
      </c>
      <c r="F54" s="37">
        <v>4</v>
      </c>
      <c r="G54" s="37">
        <v>2</v>
      </c>
      <c r="H54" s="37">
        <v>8</v>
      </c>
      <c r="I54" s="37">
        <v>2</v>
      </c>
      <c r="J54" s="37">
        <v>40</v>
      </c>
      <c r="N54" s="42"/>
    </row>
    <row r="55" spans="1:14" ht="12" customHeight="1" x14ac:dyDescent="0.2">
      <c r="A55" s="36" t="s">
        <v>59</v>
      </c>
      <c r="B55" s="45">
        <f>SUM(B50:B54)</f>
        <v>52</v>
      </c>
      <c r="C55" s="45">
        <f t="shared" ref="C55:J55" si="2">SUM(C50:C54)</f>
        <v>8</v>
      </c>
      <c r="D55" s="45">
        <f t="shared" si="2"/>
        <v>27</v>
      </c>
      <c r="E55" s="45">
        <f t="shared" si="2"/>
        <v>19</v>
      </c>
      <c r="F55" s="45">
        <f t="shared" si="2"/>
        <v>22</v>
      </c>
      <c r="G55" s="45">
        <f t="shared" si="2"/>
        <v>16</v>
      </c>
      <c r="H55" s="45">
        <f t="shared" si="2"/>
        <v>23</v>
      </c>
      <c r="I55" s="45">
        <f t="shared" si="2"/>
        <v>13</v>
      </c>
      <c r="J55" s="45">
        <f t="shared" si="2"/>
        <v>63</v>
      </c>
      <c r="N55" s="42"/>
    </row>
    <row r="56" spans="1:14" ht="12" customHeight="1" x14ac:dyDescent="0.2">
      <c r="A56" s="36" t="s">
        <v>42</v>
      </c>
      <c r="B56" s="37"/>
      <c r="C56" s="37"/>
      <c r="D56" s="37"/>
      <c r="E56" s="37"/>
      <c r="F56" s="37"/>
      <c r="G56" s="37"/>
      <c r="H56" s="37"/>
      <c r="I56" s="37"/>
      <c r="J56" s="37"/>
      <c r="N56" s="42"/>
    </row>
    <row r="57" spans="1:14" ht="12" customHeight="1" x14ac:dyDescent="0.2">
      <c r="A57" s="55"/>
      <c r="B57" s="55"/>
      <c r="C57" s="55"/>
      <c r="D57" s="55"/>
      <c r="E57" s="55"/>
      <c r="F57" s="55"/>
      <c r="G57" s="55"/>
      <c r="H57" s="55"/>
      <c r="I57" s="55"/>
      <c r="J57" s="55"/>
      <c r="N57" s="42"/>
    </row>
    <row r="58" spans="1:14" ht="12" customHeight="1" x14ac:dyDescent="0.2">
      <c r="A58" s="55"/>
      <c r="B58" s="55"/>
      <c r="C58" s="55"/>
      <c r="D58" s="55"/>
      <c r="E58" s="55"/>
      <c r="F58" s="55"/>
      <c r="G58" s="55"/>
      <c r="H58" s="55"/>
      <c r="I58" s="55"/>
      <c r="J58" s="55"/>
      <c r="N58" s="39">
        <v>3</v>
      </c>
    </row>
    <row r="59" spans="1:14" ht="12" customHeight="1" x14ac:dyDescent="0.2">
      <c r="A59" s="55"/>
      <c r="B59" s="55"/>
      <c r="C59" s="55"/>
      <c r="D59" s="55"/>
      <c r="E59" s="55"/>
      <c r="F59" s="55"/>
      <c r="G59" s="55"/>
      <c r="H59" s="55"/>
      <c r="I59" s="55"/>
      <c r="J59" s="55"/>
      <c r="N59" s="42"/>
    </row>
    <row r="60" spans="1:14" ht="12" customHeight="1" x14ac:dyDescent="0.2">
      <c r="A60" s="55"/>
      <c r="B60" s="55"/>
      <c r="C60" s="55"/>
      <c r="D60" s="55"/>
      <c r="E60" s="55"/>
      <c r="F60" s="55"/>
      <c r="G60" s="55"/>
      <c r="H60" s="55"/>
      <c r="I60" s="55"/>
      <c r="J60" s="55"/>
      <c r="N60" s="42"/>
    </row>
    <row r="61" spans="1:14" ht="12" customHeight="1" x14ac:dyDescent="0.2">
      <c r="A61" s="55"/>
      <c r="B61" s="55"/>
      <c r="C61" s="55"/>
      <c r="D61" s="55"/>
      <c r="E61" s="55"/>
      <c r="F61" s="55"/>
      <c r="G61" s="55"/>
      <c r="H61" s="55"/>
      <c r="I61" s="55"/>
      <c r="J61" s="55"/>
      <c r="N61" s="42"/>
    </row>
    <row r="62" spans="1:14" ht="12" customHeight="1" x14ac:dyDescent="0.2">
      <c r="A62" s="55"/>
      <c r="B62" s="55"/>
      <c r="C62" s="55"/>
      <c r="D62" s="55"/>
      <c r="E62" s="55"/>
      <c r="F62" s="55"/>
      <c r="G62" s="55"/>
      <c r="H62" s="55"/>
      <c r="I62" s="55"/>
      <c r="J62" s="55"/>
      <c r="N62" s="42"/>
    </row>
    <row r="63" spans="1:14" ht="12" customHeight="1" x14ac:dyDescent="0.2">
      <c r="A63" s="55"/>
      <c r="B63" s="55"/>
      <c r="C63" s="55"/>
      <c r="D63" s="55"/>
      <c r="E63" s="55"/>
      <c r="F63" s="55"/>
      <c r="G63" s="55"/>
      <c r="H63" s="55"/>
      <c r="I63" s="55"/>
      <c r="J63" s="55"/>
      <c r="N63" s="42"/>
    </row>
    <row r="64" spans="1:14" ht="12" customHeight="1" x14ac:dyDescent="0.2">
      <c r="A64" s="55"/>
      <c r="B64" s="55"/>
      <c r="C64" s="55"/>
      <c r="D64" s="55"/>
      <c r="E64" s="55"/>
      <c r="F64" s="55"/>
      <c r="G64" s="55"/>
      <c r="H64" s="55"/>
      <c r="I64" s="55"/>
      <c r="J64" s="55"/>
      <c r="N64" s="42"/>
    </row>
    <row r="65" spans="1:14" ht="12" customHeight="1" x14ac:dyDescent="0.2">
      <c r="A65" s="55"/>
      <c r="B65" s="55"/>
      <c r="C65" s="55"/>
      <c r="D65" s="55"/>
      <c r="E65" s="55"/>
      <c r="F65" s="55"/>
      <c r="G65" s="55"/>
      <c r="H65" s="55"/>
      <c r="I65" s="55"/>
      <c r="J65" s="55"/>
      <c r="N65" s="42"/>
    </row>
    <row r="66" spans="1:14" ht="12" customHeight="1" x14ac:dyDescent="0.2">
      <c r="A66" s="55"/>
      <c r="B66" s="55"/>
      <c r="C66" s="55"/>
      <c r="D66" s="55"/>
      <c r="E66" s="55"/>
      <c r="F66" s="55"/>
      <c r="G66" s="55"/>
      <c r="H66" s="55"/>
      <c r="I66" s="55"/>
      <c r="J66" s="55"/>
      <c r="N66" s="42"/>
    </row>
    <row r="67" spans="1:14" ht="12" customHeight="1" x14ac:dyDescent="0.2">
      <c r="A67" s="55"/>
      <c r="B67" s="55"/>
      <c r="C67" s="55"/>
      <c r="D67" s="55"/>
      <c r="E67" s="55"/>
      <c r="F67" s="55"/>
      <c r="G67" s="55"/>
      <c r="H67" s="55"/>
      <c r="I67" s="55"/>
      <c r="J67" s="55"/>
      <c r="N67" s="42"/>
    </row>
    <row r="68" spans="1:14" ht="12" customHeight="1" x14ac:dyDescent="0.2">
      <c r="A68" s="55"/>
      <c r="B68" s="55"/>
      <c r="C68" s="55"/>
      <c r="D68" s="55"/>
      <c r="E68" s="55"/>
      <c r="F68" s="55"/>
      <c r="G68" s="55"/>
      <c r="H68" s="55"/>
      <c r="I68" s="55"/>
      <c r="J68" s="55"/>
      <c r="N68" s="42"/>
    </row>
    <row r="69" spans="1:14" ht="12" customHeight="1" x14ac:dyDescent="0.2">
      <c r="A69" s="55"/>
      <c r="B69" s="55"/>
      <c r="C69" s="55"/>
      <c r="D69" s="55"/>
      <c r="E69" s="55"/>
      <c r="F69" s="55"/>
      <c r="G69" s="55"/>
      <c r="H69" s="55"/>
      <c r="I69" s="55"/>
      <c r="J69" s="55"/>
      <c r="N69" s="42"/>
    </row>
    <row r="70" spans="1:14" ht="12" customHeight="1" x14ac:dyDescent="0.2">
      <c r="A70" s="55"/>
      <c r="B70" s="55"/>
      <c r="C70" s="55"/>
      <c r="D70" s="55"/>
      <c r="E70" s="55"/>
      <c r="F70" s="55"/>
      <c r="G70" s="55"/>
      <c r="H70" s="55"/>
      <c r="I70" s="55"/>
      <c r="J70" s="55"/>
      <c r="N70" s="42"/>
    </row>
    <row r="71" spans="1:14" ht="12" customHeight="1" x14ac:dyDescent="0.2">
      <c r="A71" s="55"/>
      <c r="B71" s="55"/>
      <c r="C71" s="55"/>
      <c r="D71" s="55"/>
      <c r="E71" s="55"/>
      <c r="F71" s="55"/>
      <c r="G71" s="55"/>
      <c r="H71" s="55"/>
      <c r="I71" s="55"/>
      <c r="J71" s="55"/>
      <c r="N71" s="42"/>
    </row>
    <row r="72" spans="1:14" ht="12" customHeight="1" x14ac:dyDescent="0.2">
      <c r="A72" s="55"/>
      <c r="B72" s="55"/>
      <c r="C72" s="55"/>
      <c r="D72" s="55"/>
      <c r="E72" s="55"/>
      <c r="F72" s="55"/>
      <c r="G72" s="55"/>
      <c r="H72" s="55"/>
      <c r="I72" s="55"/>
      <c r="J72" s="55"/>
      <c r="N72" s="42"/>
    </row>
    <row r="73" spans="1:14" ht="12" customHeight="1" x14ac:dyDescent="0.2">
      <c r="A73" s="55"/>
      <c r="B73" s="55"/>
      <c r="C73" s="55"/>
      <c r="D73" s="55"/>
      <c r="E73" s="55"/>
      <c r="F73" s="55"/>
      <c r="G73" s="55"/>
      <c r="H73" s="55"/>
      <c r="I73" s="55"/>
      <c r="J73" s="55"/>
      <c r="N73" s="39">
        <v>3</v>
      </c>
    </row>
    <row r="74" spans="1:14" ht="12" customHeight="1" x14ac:dyDescent="0.2">
      <c r="A74" s="55"/>
      <c r="B74" s="55"/>
      <c r="C74" s="55"/>
      <c r="D74" s="55"/>
      <c r="E74" s="55"/>
      <c r="F74" s="55"/>
      <c r="G74" s="55"/>
      <c r="H74" s="55"/>
      <c r="I74" s="55"/>
      <c r="J74" s="55"/>
      <c r="N74" s="42"/>
    </row>
    <row r="75" spans="1:14" ht="12" customHeight="1" x14ac:dyDescent="0.2">
      <c r="A75" s="55"/>
      <c r="B75" s="55"/>
      <c r="C75" s="55"/>
      <c r="D75" s="55"/>
      <c r="E75" s="55"/>
      <c r="F75" s="55"/>
      <c r="G75" s="55"/>
      <c r="H75" s="55"/>
      <c r="I75" s="55"/>
      <c r="J75" s="55"/>
      <c r="N75" s="42"/>
    </row>
    <row r="76" spans="1:14" ht="12" customHeight="1" x14ac:dyDescent="0.2">
      <c r="A76" s="55"/>
      <c r="B76" s="55"/>
      <c r="C76" s="55"/>
      <c r="D76" s="55"/>
      <c r="E76" s="55"/>
      <c r="F76" s="55"/>
      <c r="G76" s="55"/>
      <c r="H76" s="55"/>
      <c r="I76" s="55"/>
      <c r="J76" s="55"/>
      <c r="N76" s="42"/>
    </row>
    <row r="77" spans="1:14" ht="12" customHeight="1" x14ac:dyDescent="0.2">
      <c r="A77" s="55"/>
      <c r="B77" s="55"/>
      <c r="C77" s="55"/>
      <c r="D77" s="55"/>
      <c r="E77" s="55"/>
      <c r="F77" s="55"/>
      <c r="G77" s="55"/>
      <c r="H77" s="55"/>
      <c r="I77" s="55"/>
      <c r="J77" s="55"/>
      <c r="N77" s="42"/>
    </row>
    <row r="78" spans="1:14" ht="12" customHeight="1" x14ac:dyDescent="0.2">
      <c r="A78" s="55"/>
      <c r="B78" s="55"/>
      <c r="C78" s="55"/>
      <c r="D78" s="55"/>
      <c r="E78" s="55"/>
      <c r="F78" s="55"/>
      <c r="G78" s="55"/>
      <c r="H78" s="55"/>
      <c r="I78" s="55"/>
      <c r="J78" s="55"/>
      <c r="N78" s="42"/>
    </row>
    <row r="79" spans="1:14" ht="12" customHeight="1" x14ac:dyDescent="0.2">
      <c r="A79" s="55"/>
      <c r="B79" s="55"/>
      <c r="C79" s="55"/>
      <c r="D79" s="55"/>
      <c r="E79" s="55"/>
      <c r="F79" s="55"/>
      <c r="G79" s="55"/>
      <c r="H79" s="55"/>
      <c r="I79" s="55"/>
      <c r="J79" s="55"/>
      <c r="N79" s="42"/>
    </row>
    <row r="80" spans="1:14" ht="12" customHeight="1" x14ac:dyDescent="0.2">
      <c r="A80" s="55"/>
      <c r="B80" s="55"/>
      <c r="C80" s="55"/>
      <c r="D80" s="55"/>
      <c r="E80" s="55"/>
      <c r="F80" s="55"/>
      <c r="G80" s="55"/>
      <c r="H80" s="55"/>
      <c r="I80" s="55"/>
      <c r="J80" s="55"/>
      <c r="N80" s="42"/>
    </row>
    <row r="81" spans="1:14" ht="12" customHeight="1" x14ac:dyDescent="0.2">
      <c r="A81" s="55"/>
      <c r="B81" s="55"/>
      <c r="C81" s="55"/>
      <c r="D81" s="55"/>
      <c r="E81" s="55"/>
      <c r="F81" s="55"/>
      <c r="G81" s="55"/>
      <c r="H81" s="55"/>
      <c r="I81" s="55"/>
      <c r="J81" s="55"/>
      <c r="N81" s="42"/>
    </row>
    <row r="82" spans="1:14" ht="12" customHeight="1" x14ac:dyDescent="0.2">
      <c r="A82" s="55"/>
      <c r="B82" s="55"/>
      <c r="C82" s="55"/>
      <c r="D82" s="55"/>
      <c r="E82" s="55"/>
      <c r="F82" s="55"/>
      <c r="G82" s="55"/>
      <c r="H82" s="55"/>
      <c r="I82" s="55"/>
      <c r="J82" s="55"/>
      <c r="N82" s="42"/>
    </row>
    <row r="83" spans="1:14" ht="12" customHeight="1" x14ac:dyDescent="0.2">
      <c r="A83" s="55"/>
      <c r="B83" s="55"/>
      <c r="C83" s="55"/>
      <c r="D83" s="55"/>
      <c r="E83" s="55"/>
      <c r="F83" s="55"/>
      <c r="G83" s="55"/>
      <c r="H83" s="55"/>
      <c r="I83" s="55"/>
      <c r="J83" s="55"/>
      <c r="N83" s="42"/>
    </row>
    <row r="84" spans="1:14" ht="12" customHeight="1" x14ac:dyDescent="0.2">
      <c r="A84" s="55"/>
      <c r="B84" s="55"/>
      <c r="C84" s="55"/>
      <c r="D84" s="55"/>
      <c r="E84" s="55"/>
      <c r="F84" s="55"/>
      <c r="G84" s="55"/>
      <c r="H84" s="55"/>
      <c r="I84" s="55"/>
      <c r="J84" s="55"/>
      <c r="N84" s="42"/>
    </row>
    <row r="85" spans="1:14" ht="12" customHeight="1" x14ac:dyDescent="0.2">
      <c r="A85" s="55"/>
      <c r="B85" s="55"/>
      <c r="C85" s="55"/>
      <c r="D85" s="55"/>
      <c r="E85" s="55"/>
      <c r="F85" s="55"/>
      <c r="G85" s="55"/>
      <c r="H85" s="55"/>
      <c r="I85" s="55"/>
      <c r="J85" s="55"/>
      <c r="N85" s="42"/>
    </row>
    <row r="86" spans="1:14" ht="12" customHeight="1" x14ac:dyDescent="0.2">
      <c r="A86" s="55"/>
      <c r="B86" s="55"/>
      <c r="C86" s="55"/>
      <c r="D86" s="55"/>
      <c r="E86" s="55"/>
      <c r="F86" s="55"/>
      <c r="G86" s="55"/>
      <c r="H86" s="55"/>
      <c r="I86" s="55"/>
      <c r="J86" s="55"/>
      <c r="N86" s="42"/>
    </row>
    <row r="87" spans="1:14" ht="12" customHeight="1" x14ac:dyDescent="0.2">
      <c r="A87" s="55"/>
      <c r="B87" s="55"/>
      <c r="C87" s="55"/>
      <c r="D87" s="55"/>
      <c r="E87" s="55"/>
      <c r="F87" s="55"/>
      <c r="G87" s="55"/>
      <c r="H87" s="55"/>
      <c r="I87" s="55"/>
      <c r="J87" s="55"/>
      <c r="N87" s="42"/>
    </row>
    <row r="88" spans="1:14" ht="12" customHeight="1" x14ac:dyDescent="0.2">
      <c r="A88" s="55"/>
      <c r="B88" s="55"/>
      <c r="C88" s="55"/>
      <c r="D88" s="55"/>
      <c r="E88" s="55"/>
      <c r="F88" s="55"/>
      <c r="G88" s="55"/>
      <c r="H88" s="55"/>
      <c r="I88" s="55"/>
      <c r="J88" s="55"/>
      <c r="N88" s="42"/>
    </row>
    <row r="89" spans="1:14" ht="12" customHeight="1" x14ac:dyDescent="0.2">
      <c r="A89" s="55"/>
      <c r="B89" s="55"/>
      <c r="C89" s="55"/>
      <c r="D89" s="55"/>
      <c r="E89" s="55"/>
      <c r="F89" s="55"/>
      <c r="G89" s="55"/>
      <c r="H89" s="55"/>
      <c r="I89" s="55"/>
      <c r="J89" s="55"/>
      <c r="N89" s="42"/>
    </row>
    <row r="90" spans="1:14" ht="12" customHeight="1" x14ac:dyDescent="0.2">
      <c r="A90" s="55"/>
      <c r="B90" s="55"/>
      <c r="C90" s="55"/>
      <c r="D90" s="55"/>
      <c r="E90" s="55"/>
      <c r="F90" s="55"/>
      <c r="G90" s="55"/>
      <c r="H90" s="55"/>
      <c r="I90" s="55"/>
      <c r="J90" s="55"/>
      <c r="N90" s="42"/>
    </row>
    <row r="91" spans="1:14" ht="12" customHeight="1" outlineLevel="1" x14ac:dyDescent="0.2">
      <c r="A91" s="55"/>
      <c r="B91" s="55"/>
      <c r="C91" s="55"/>
      <c r="D91" s="55"/>
      <c r="E91" s="55"/>
      <c r="F91" s="55"/>
      <c r="G91" s="55"/>
      <c r="H91" s="55"/>
      <c r="I91" s="55"/>
      <c r="J91" s="55"/>
      <c r="N91" s="42"/>
    </row>
    <row r="92" spans="1:14" ht="12" customHeight="1" outlineLevel="1" x14ac:dyDescent="0.2">
      <c r="A92" s="55"/>
      <c r="B92" s="55"/>
      <c r="C92" s="55"/>
      <c r="D92" s="55"/>
      <c r="E92" s="55"/>
      <c r="F92" s="55"/>
      <c r="G92" s="55"/>
      <c r="H92" s="55"/>
      <c r="I92" s="55"/>
      <c r="J92" s="55"/>
    </row>
    <row r="93" spans="1:14" ht="12" customHeight="1" outlineLevel="1" x14ac:dyDescent="0.2">
      <c r="A93" s="55"/>
      <c r="B93" s="55"/>
      <c r="C93" s="55"/>
      <c r="D93" s="55"/>
      <c r="E93" s="55"/>
      <c r="F93" s="55"/>
      <c r="G93" s="55"/>
      <c r="H93" s="55"/>
      <c r="I93" s="55"/>
      <c r="J93" s="55"/>
    </row>
    <row r="94" spans="1:14" ht="12" customHeight="1" outlineLevel="1" x14ac:dyDescent="0.2">
      <c r="A94" s="55"/>
      <c r="B94" s="55"/>
      <c r="C94" s="55"/>
      <c r="D94" s="55"/>
      <c r="E94" s="55"/>
      <c r="F94" s="55"/>
      <c r="G94" s="55"/>
      <c r="H94" s="55"/>
      <c r="I94" s="55"/>
      <c r="J94" s="55"/>
    </row>
    <row r="95" spans="1:14" ht="12" customHeight="1" outlineLevel="1" x14ac:dyDescent="0.2">
      <c r="A95" s="55"/>
      <c r="B95" s="55"/>
      <c r="C95" s="55"/>
      <c r="D95" s="55"/>
      <c r="E95" s="55"/>
      <c r="F95" s="55"/>
      <c r="G95" s="55"/>
      <c r="H95" s="55"/>
      <c r="I95" s="55"/>
      <c r="J95" s="55"/>
    </row>
    <row r="96" spans="1:14" ht="12" customHeight="1" outlineLevel="1" x14ac:dyDescent="0.2">
      <c r="A96" s="55"/>
      <c r="B96" s="55"/>
      <c r="C96" s="55"/>
      <c r="D96" s="55"/>
      <c r="E96" s="55"/>
      <c r="F96" s="55"/>
      <c r="G96" s="55"/>
      <c r="H96" s="55"/>
      <c r="I96" s="55"/>
      <c r="J96" s="55"/>
    </row>
    <row r="97" spans="1:10" ht="12" customHeight="1" outlineLevel="1" x14ac:dyDescent="0.2">
      <c r="A97" s="55"/>
      <c r="B97" s="55"/>
      <c r="C97" s="55"/>
      <c r="D97" s="55"/>
      <c r="E97" s="55"/>
      <c r="F97" s="55"/>
      <c r="G97" s="55"/>
      <c r="H97" s="55"/>
      <c r="I97" s="55"/>
      <c r="J97" s="55"/>
    </row>
    <row r="98" spans="1:10" ht="12" customHeight="1" outlineLevel="1" x14ac:dyDescent="0.2">
      <c r="A98" s="55"/>
      <c r="B98" s="55"/>
      <c r="C98" s="55"/>
      <c r="D98" s="55"/>
      <c r="E98" s="55"/>
      <c r="F98" s="55"/>
      <c r="G98" s="55"/>
      <c r="H98" s="55"/>
      <c r="I98" s="55"/>
      <c r="J98" s="55"/>
    </row>
    <row r="99" spans="1:10" ht="12" customHeight="1" outlineLevel="1" x14ac:dyDescent="0.2">
      <c r="A99" s="55"/>
      <c r="B99" s="55"/>
      <c r="C99" s="55"/>
      <c r="D99" s="55"/>
      <c r="E99" s="55"/>
      <c r="F99" s="55"/>
      <c r="G99" s="55"/>
      <c r="H99" s="55"/>
      <c r="I99" s="55"/>
      <c r="J99" s="55"/>
    </row>
    <row r="100" spans="1:10" ht="12" customHeight="1" outlineLevel="1" x14ac:dyDescent="0.2">
      <c r="A100" s="55"/>
      <c r="B100" s="55"/>
      <c r="C100" s="55"/>
      <c r="D100" s="55"/>
      <c r="E100" s="55"/>
      <c r="F100" s="55"/>
      <c r="G100" s="55"/>
      <c r="H100" s="55"/>
      <c r="I100" s="55"/>
      <c r="J100" s="55"/>
    </row>
    <row r="101" spans="1:10" ht="12" customHeight="1" outlineLevel="1" x14ac:dyDescent="0.2">
      <c r="A101" s="55"/>
      <c r="B101" s="55"/>
      <c r="C101" s="55"/>
      <c r="D101" s="55"/>
      <c r="E101" s="55"/>
      <c r="F101" s="55"/>
      <c r="G101" s="55"/>
      <c r="H101" s="55"/>
      <c r="I101" s="55"/>
      <c r="J101" s="55"/>
    </row>
    <row r="102" spans="1:10" ht="12" customHeight="1" outlineLevel="1" x14ac:dyDescent="0.2">
      <c r="A102" s="55"/>
      <c r="B102" s="55"/>
      <c r="C102" s="55"/>
      <c r="D102" s="55"/>
      <c r="E102" s="55"/>
      <c r="F102" s="55"/>
      <c r="G102" s="55"/>
      <c r="H102" s="55"/>
      <c r="I102" s="55"/>
      <c r="J102" s="55"/>
    </row>
    <row r="103" spans="1:10" ht="12" customHeight="1" outlineLevel="1" x14ac:dyDescent="0.2">
      <c r="A103" s="55"/>
      <c r="B103" s="55"/>
      <c r="C103" s="55"/>
      <c r="D103" s="55"/>
      <c r="E103" s="55"/>
      <c r="F103" s="55"/>
      <c r="G103" s="55"/>
      <c r="H103" s="55"/>
      <c r="I103" s="55"/>
      <c r="J103" s="55"/>
    </row>
    <row r="104" spans="1:10" ht="12" customHeight="1" outlineLevel="1" x14ac:dyDescent="0.2">
      <c r="A104" s="55"/>
      <c r="B104" s="55"/>
      <c r="C104" s="55"/>
      <c r="D104" s="55"/>
      <c r="E104" s="55"/>
      <c r="F104" s="55"/>
      <c r="G104" s="55"/>
      <c r="H104" s="55"/>
      <c r="I104" s="55"/>
      <c r="J104" s="55"/>
    </row>
    <row r="105" spans="1:10" ht="12" customHeight="1" outlineLevel="1" x14ac:dyDescent="0.2">
      <c r="A105" s="55"/>
      <c r="B105" s="55"/>
      <c r="C105" s="55"/>
      <c r="D105" s="55"/>
      <c r="E105" s="55"/>
      <c r="F105" s="55"/>
      <c r="G105" s="55"/>
      <c r="H105" s="55"/>
      <c r="I105" s="55"/>
      <c r="J105" s="55"/>
    </row>
    <row r="106" spans="1:10" ht="12" customHeight="1" outlineLevel="1" x14ac:dyDescent="0.2">
      <c r="A106" s="55"/>
      <c r="B106" s="55"/>
      <c r="C106" s="55"/>
      <c r="D106" s="55"/>
      <c r="E106" s="55"/>
      <c r="F106" s="55"/>
      <c r="G106" s="55"/>
      <c r="H106" s="55"/>
      <c r="I106" s="55"/>
      <c r="J106" s="55"/>
    </row>
    <row r="107" spans="1:10" ht="12" customHeight="1" outlineLevel="1" x14ac:dyDescent="0.2">
      <c r="A107" s="55"/>
      <c r="B107" s="55"/>
      <c r="C107" s="55"/>
      <c r="D107" s="55"/>
      <c r="E107" s="55"/>
      <c r="F107" s="55"/>
      <c r="G107" s="55"/>
      <c r="H107" s="55"/>
      <c r="I107" s="55"/>
      <c r="J107" s="55"/>
    </row>
    <row r="108" spans="1:10" ht="12" customHeight="1" outlineLevel="1" x14ac:dyDescent="0.2">
      <c r="A108" s="55"/>
      <c r="B108" s="55"/>
      <c r="C108" s="55"/>
      <c r="D108" s="55"/>
      <c r="E108" s="55"/>
      <c r="F108" s="55"/>
      <c r="G108" s="55"/>
      <c r="H108" s="55"/>
      <c r="I108" s="55"/>
      <c r="J108" s="55"/>
    </row>
  </sheetData>
  <conditionalFormatting sqref="A9:M9">
    <cfRule type="cellIs" dxfId="253" priority="1" stopIfTrue="1" operator="equal">
      <formula>"Acceptable"</formula>
    </cfRule>
    <cfRule type="cellIs" dxfId="252" priority="96" stopIfTrue="1" operator="equal">
      <formula>"Not Acceptable"</formula>
    </cfRule>
    <cfRule type="cellIs" dxfId="251" priority="98" stopIfTrue="1" operator="equal">
      <formula>"Low"</formula>
    </cfRule>
    <cfRule type="cellIs" dxfId="250" priority="99" stopIfTrue="1" operator="equal">
      <formula>"Below Medium"</formula>
    </cfRule>
    <cfRule type="cellIs" dxfId="249" priority="100" stopIfTrue="1" operator="equal">
      <formula>"Medium"</formula>
    </cfRule>
    <cfRule type="cellIs" dxfId="248" priority="101" stopIfTrue="1" operator="equal">
      <formula>"Above Medium"</formula>
    </cfRule>
    <cfRule type="cellIs" dxfId="247" priority="102" stopIfTrue="1" operator="equal">
      <formula>"High"</formula>
    </cfRule>
  </conditionalFormatting>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1"/>
  <sheetViews>
    <sheetView tabSelected="1" zoomScaleNormal="100" workbookViewId="0">
      <pane xSplit="4" ySplit="21" topLeftCell="E22" activePane="bottomRight" state="frozen"/>
      <selection pane="topRight" activeCell="E1" sqref="E1"/>
      <selection pane="bottomLeft" activeCell="A17" sqref="A17"/>
      <selection pane="bottomRight" activeCell="J126" sqref="J126"/>
    </sheetView>
  </sheetViews>
  <sheetFormatPr defaultRowHeight="12" customHeight="1" outlineLevelRow="1" outlineLevelCol="1" x14ac:dyDescent="0.2"/>
  <cols>
    <col min="1" max="1" width="17.7109375" style="38" customWidth="1" outlineLevel="1"/>
    <col min="2" max="2" width="24.7109375" style="38" bestFit="1" customWidth="1"/>
    <col min="3" max="3" width="45.7109375" style="62" customWidth="1"/>
    <col min="4" max="4" width="46.140625" style="38" customWidth="1"/>
    <col min="5" max="5" width="16.7109375" style="38" customWidth="1"/>
    <col min="6" max="8" width="16.7109375" style="38" customWidth="1" outlineLevel="1"/>
    <col min="9" max="9" width="9.140625" style="38"/>
    <col min="10" max="16384" width="9.140625" style="4"/>
  </cols>
  <sheetData>
    <row r="1" spans="1:8" ht="12" customHeight="1" x14ac:dyDescent="0.2">
      <c r="A1" s="132" t="s">
        <v>153</v>
      </c>
      <c r="B1" s="132"/>
      <c r="C1" s="132" t="s">
        <v>154</v>
      </c>
      <c r="D1" s="12" t="s">
        <v>122</v>
      </c>
      <c r="E1" s="130">
        <v>1</v>
      </c>
      <c r="F1" s="130"/>
      <c r="G1" s="131"/>
      <c r="H1" s="131"/>
    </row>
    <row r="2" spans="1:8" ht="12" customHeight="1" x14ac:dyDescent="0.2">
      <c r="A2" s="132"/>
      <c r="B2" s="132"/>
      <c r="C2" s="132"/>
      <c r="D2" s="12" t="s">
        <v>8</v>
      </c>
      <c r="E2" s="124" t="s">
        <v>15</v>
      </c>
      <c r="F2" s="124"/>
      <c r="G2" s="124"/>
      <c r="H2" s="124"/>
    </row>
    <row r="3" spans="1:8" ht="12" customHeight="1" x14ac:dyDescent="0.2">
      <c r="A3" s="132"/>
      <c r="B3" s="132"/>
      <c r="C3" s="132"/>
      <c r="D3" s="12" t="s">
        <v>24</v>
      </c>
      <c r="E3" s="126" t="s">
        <v>290</v>
      </c>
      <c r="F3" s="126"/>
      <c r="G3" s="126"/>
      <c r="H3" s="126"/>
    </row>
    <row r="4" spans="1:8" ht="12" customHeight="1" x14ac:dyDescent="0.2">
      <c r="A4" s="132"/>
      <c r="B4" s="132"/>
      <c r="C4" s="132"/>
      <c r="D4" s="12" t="s">
        <v>26</v>
      </c>
      <c r="E4" s="124" t="s">
        <v>291</v>
      </c>
      <c r="F4" s="124"/>
      <c r="G4" s="124"/>
      <c r="H4" s="124"/>
    </row>
    <row r="5" spans="1:8" ht="12" customHeight="1" x14ac:dyDescent="0.2">
      <c r="A5" s="132"/>
      <c r="B5" s="132"/>
      <c r="C5" s="132"/>
      <c r="D5" s="12" t="s">
        <v>155</v>
      </c>
      <c r="E5" s="124" t="s">
        <v>292</v>
      </c>
      <c r="F5" s="125"/>
      <c r="G5" s="125"/>
      <c r="H5" s="125"/>
    </row>
    <row r="6" spans="1:8" ht="12" customHeight="1" x14ac:dyDescent="0.2">
      <c r="A6" s="132"/>
      <c r="B6" s="132"/>
      <c r="C6" s="132"/>
      <c r="D6" s="12" t="s">
        <v>293</v>
      </c>
      <c r="E6" s="124" t="s">
        <v>294</v>
      </c>
      <c r="F6" s="125"/>
      <c r="G6" s="125"/>
      <c r="H6" s="125"/>
    </row>
    <row r="7" spans="1:8" ht="12" customHeight="1" x14ac:dyDescent="0.2">
      <c r="A7" s="132"/>
      <c r="B7" s="132"/>
      <c r="C7" s="132"/>
      <c r="D7" s="12" t="s">
        <v>295</v>
      </c>
      <c r="E7" s="130">
        <v>11</v>
      </c>
      <c r="F7" s="130"/>
      <c r="G7" s="131"/>
      <c r="H7" s="131"/>
    </row>
    <row r="8" spans="1:8" outlineLevel="1" x14ac:dyDescent="0.2">
      <c r="A8" s="132"/>
      <c r="B8" s="132"/>
      <c r="C8" s="132"/>
      <c r="D8" s="63"/>
      <c r="E8" s="132" t="s">
        <v>158</v>
      </c>
      <c r="F8" s="131"/>
      <c r="G8" s="131"/>
      <c r="H8" s="131"/>
    </row>
    <row r="9" spans="1:8" ht="12" customHeight="1" outlineLevel="1" x14ac:dyDescent="0.2">
      <c r="A9" s="136" t="s">
        <v>297</v>
      </c>
      <c r="B9" s="137"/>
      <c r="C9" s="136" t="s">
        <v>296</v>
      </c>
      <c r="D9" s="102" t="s">
        <v>159</v>
      </c>
      <c r="E9" s="133">
        <f>SUM(E10:F19)</f>
        <v>112</v>
      </c>
      <c r="F9" s="128"/>
      <c r="G9" s="129">
        <v>1</v>
      </c>
      <c r="H9" s="128"/>
    </row>
    <row r="10" spans="1:8" ht="12" customHeight="1" outlineLevel="1" x14ac:dyDescent="0.2">
      <c r="A10" s="138"/>
      <c r="B10" s="139"/>
      <c r="C10" s="138"/>
      <c r="D10" s="103" t="s">
        <v>160</v>
      </c>
      <c r="E10" s="127">
        <f>COUNTIF(E23:E130,"OK")</f>
        <v>82</v>
      </c>
      <c r="F10" s="128"/>
      <c r="G10" s="100"/>
      <c r="H10" s="59"/>
    </row>
    <row r="11" spans="1:8" ht="12" customHeight="1" outlineLevel="1" x14ac:dyDescent="0.2">
      <c r="A11" s="138"/>
      <c r="B11" s="139"/>
      <c r="C11" s="138"/>
      <c r="D11" s="103" t="s">
        <v>161</v>
      </c>
      <c r="E11" s="127">
        <f>COUNTIF(E23:E33,"Partially tested")</f>
        <v>0</v>
      </c>
      <c r="F11" s="128"/>
      <c r="G11" s="100"/>
      <c r="H11" s="59"/>
    </row>
    <row r="12" spans="1:8" ht="12" customHeight="1" outlineLevel="1" x14ac:dyDescent="0.2">
      <c r="A12" s="138"/>
      <c r="B12" s="139"/>
      <c r="C12" s="138"/>
      <c r="D12" s="103" t="s">
        <v>94</v>
      </c>
      <c r="E12" s="127">
        <f>COUNTIF(E23:E33,"OK")</f>
        <v>8</v>
      </c>
      <c r="F12" s="128"/>
      <c r="G12" s="100"/>
      <c r="H12" s="59"/>
    </row>
    <row r="13" spans="1:8" ht="12" customHeight="1" outlineLevel="1" x14ac:dyDescent="0.2">
      <c r="A13" s="138"/>
      <c r="B13" s="139"/>
      <c r="C13" s="138"/>
      <c r="D13" s="103" t="s">
        <v>92</v>
      </c>
      <c r="E13" s="127">
        <f>COUNTIF(E24:E34,"Minor")</f>
        <v>0</v>
      </c>
      <c r="F13" s="128"/>
      <c r="G13" s="100"/>
      <c r="H13" s="59"/>
    </row>
    <row r="14" spans="1:8" ht="12" customHeight="1" outlineLevel="1" x14ac:dyDescent="0.2">
      <c r="A14" s="138"/>
      <c r="B14" s="139"/>
      <c r="C14" s="138"/>
      <c r="D14" s="103" t="s">
        <v>90</v>
      </c>
      <c r="E14" s="127">
        <f>COUNTIF(E25:E148,"Average")</f>
        <v>13</v>
      </c>
      <c r="F14" s="128"/>
      <c r="G14" s="100"/>
      <c r="H14" s="59"/>
    </row>
    <row r="15" spans="1:8" ht="12" customHeight="1" outlineLevel="1" x14ac:dyDescent="0.2">
      <c r="A15" s="138"/>
      <c r="B15" s="139"/>
      <c r="C15" s="138"/>
      <c r="D15" s="103" t="s">
        <v>88</v>
      </c>
      <c r="E15" s="127">
        <f>COUNTIF(E22:E149,"Major")</f>
        <v>7</v>
      </c>
      <c r="F15" s="128"/>
      <c r="G15" s="129">
        <f>E15/E9</f>
        <v>6.25E-2</v>
      </c>
      <c r="H15" s="128"/>
    </row>
    <row r="16" spans="1:8" ht="12" customHeight="1" outlineLevel="1" x14ac:dyDescent="0.2">
      <c r="A16" s="138"/>
      <c r="B16" s="139"/>
      <c r="C16" s="138"/>
      <c r="D16" s="103" t="s">
        <v>86</v>
      </c>
      <c r="E16" s="127">
        <f>COUNTIF(E22:E148,"Critical")</f>
        <v>2</v>
      </c>
      <c r="F16" s="128"/>
      <c r="G16" s="129">
        <f>E16/E9</f>
        <v>1.7857142857142856E-2</v>
      </c>
      <c r="H16" s="128"/>
    </row>
    <row r="17" spans="1:9" ht="12" customHeight="1" outlineLevel="1" x14ac:dyDescent="0.2">
      <c r="A17" s="138"/>
      <c r="B17" s="139"/>
      <c r="C17" s="138"/>
      <c r="D17" s="103" t="s">
        <v>98</v>
      </c>
      <c r="E17" s="127">
        <f>COUNTIF(E22:E33,"Not available")</f>
        <v>0</v>
      </c>
      <c r="F17" s="128"/>
      <c r="G17" s="129">
        <f>E17/E9</f>
        <v>0</v>
      </c>
      <c r="H17" s="128"/>
    </row>
    <row r="18" spans="1:9" ht="12" customHeight="1" outlineLevel="1" x14ac:dyDescent="0.2">
      <c r="A18" s="138"/>
      <c r="B18" s="139"/>
      <c r="C18" s="138"/>
      <c r="D18" s="103" t="s">
        <v>100</v>
      </c>
      <c r="E18" s="127">
        <f>COUNTIF(E22:E33,"Not implemented")</f>
        <v>0</v>
      </c>
      <c r="F18" s="128"/>
      <c r="G18" s="129"/>
      <c r="H18" s="128"/>
    </row>
    <row r="19" spans="1:9" ht="12" customHeight="1" outlineLevel="1" x14ac:dyDescent="0.2">
      <c r="A19" s="138"/>
      <c r="B19" s="139"/>
      <c r="C19" s="138"/>
      <c r="D19" s="103" t="s">
        <v>102</v>
      </c>
      <c r="E19" s="127">
        <f>COUNTIF(E22:E130,"Not tested")</f>
        <v>0</v>
      </c>
      <c r="F19" s="128"/>
      <c r="G19" s="129"/>
      <c r="H19" s="128"/>
    </row>
    <row r="20" spans="1:9" ht="12" customHeight="1" outlineLevel="1" x14ac:dyDescent="0.2">
      <c r="A20" s="140"/>
      <c r="B20" s="141"/>
      <c r="C20" s="140"/>
      <c r="D20" s="101" t="s">
        <v>162</v>
      </c>
      <c r="E20" s="133">
        <f>ROUND(SUM(H22:H33,)/60, 2)</f>
        <v>3.67</v>
      </c>
      <c r="F20" s="128"/>
      <c r="G20" s="129"/>
      <c r="H20" s="129"/>
    </row>
    <row r="21" spans="1:9" s="3" customFormat="1" ht="12" customHeight="1" x14ac:dyDescent="0.2">
      <c r="A21" s="64" t="s">
        <v>163</v>
      </c>
      <c r="B21" s="64" t="s">
        <v>164</v>
      </c>
      <c r="C21" s="64" t="s">
        <v>165</v>
      </c>
      <c r="D21" s="64" t="s">
        <v>166</v>
      </c>
      <c r="E21" s="64" t="s">
        <v>167</v>
      </c>
      <c r="F21" s="64" t="s">
        <v>168</v>
      </c>
      <c r="G21" s="64" t="s">
        <v>26</v>
      </c>
      <c r="H21" s="64" t="s">
        <v>169</v>
      </c>
      <c r="I21" s="65"/>
    </row>
    <row r="22" spans="1:9" ht="11.25" x14ac:dyDescent="0.2">
      <c r="A22" s="57"/>
      <c r="B22" s="168" t="s">
        <v>297</v>
      </c>
      <c r="C22" s="57"/>
      <c r="D22" s="57"/>
      <c r="E22" s="57"/>
      <c r="F22" s="57"/>
      <c r="G22" s="57"/>
      <c r="H22" s="57"/>
    </row>
    <row r="23" spans="1:9" ht="12" customHeight="1" x14ac:dyDescent="0.2">
      <c r="A23" s="41" t="s">
        <v>170</v>
      </c>
      <c r="B23" s="134" t="s">
        <v>204</v>
      </c>
      <c r="C23" s="58" t="s">
        <v>205</v>
      </c>
      <c r="D23" s="58" t="s">
        <v>298</v>
      </c>
      <c r="E23" s="103" t="s">
        <v>160</v>
      </c>
      <c r="F23" s="60"/>
      <c r="G23" s="61" t="s">
        <v>291</v>
      </c>
      <c r="H23" s="61">
        <v>20</v>
      </c>
    </row>
    <row r="24" spans="1:9" ht="14.25" customHeight="1" x14ac:dyDescent="0.2">
      <c r="A24" s="41" t="s">
        <v>170</v>
      </c>
      <c r="B24" s="135"/>
      <c r="C24" s="58" t="s">
        <v>206</v>
      </c>
      <c r="D24" s="58" t="s">
        <v>300</v>
      </c>
      <c r="E24" s="103" t="s">
        <v>160</v>
      </c>
      <c r="F24" s="60"/>
      <c r="G24" s="61" t="s">
        <v>291</v>
      </c>
      <c r="H24" s="61">
        <v>20</v>
      </c>
    </row>
    <row r="25" spans="1:9" ht="12" customHeight="1" x14ac:dyDescent="0.2">
      <c r="A25" s="41" t="s">
        <v>13</v>
      </c>
      <c r="B25" s="135"/>
      <c r="C25" s="58" t="s">
        <v>207</v>
      </c>
      <c r="D25" s="58" t="s">
        <v>299</v>
      </c>
      <c r="E25" s="103" t="s">
        <v>160</v>
      </c>
      <c r="F25" s="60"/>
      <c r="G25" s="61" t="s">
        <v>291</v>
      </c>
      <c r="H25" s="61">
        <v>20</v>
      </c>
    </row>
    <row r="26" spans="1:9" ht="12" customHeight="1" x14ac:dyDescent="0.2">
      <c r="A26" s="41" t="s">
        <v>11</v>
      </c>
      <c r="B26" s="135"/>
      <c r="C26" s="58" t="s">
        <v>208</v>
      </c>
      <c r="D26" s="58" t="s">
        <v>301</v>
      </c>
      <c r="E26" s="103" t="s">
        <v>160</v>
      </c>
      <c r="F26" s="60"/>
      <c r="G26" s="61" t="s">
        <v>291</v>
      </c>
      <c r="H26" s="61">
        <v>20</v>
      </c>
    </row>
    <row r="27" spans="1:9" ht="21.75" customHeight="1" x14ac:dyDescent="0.2">
      <c r="A27" s="41" t="s">
        <v>11</v>
      </c>
      <c r="B27" s="135"/>
      <c r="C27" s="58" t="s">
        <v>209</v>
      </c>
      <c r="D27" s="58" t="s">
        <v>302</v>
      </c>
      <c r="E27" s="103" t="s">
        <v>160</v>
      </c>
      <c r="F27" s="61"/>
      <c r="G27" s="61" t="s">
        <v>291</v>
      </c>
      <c r="H27" s="61">
        <v>20</v>
      </c>
    </row>
    <row r="28" spans="1:9" ht="21.75" customHeight="1" x14ac:dyDescent="0.2">
      <c r="A28" s="41" t="s">
        <v>11</v>
      </c>
      <c r="B28" s="135"/>
      <c r="C28" s="58" t="s">
        <v>308</v>
      </c>
      <c r="D28" s="58" t="s">
        <v>309</v>
      </c>
      <c r="E28" s="103" t="s">
        <v>88</v>
      </c>
      <c r="F28" s="178" t="s">
        <v>171</v>
      </c>
      <c r="G28" s="61"/>
      <c r="H28" s="61">
        <v>20</v>
      </c>
    </row>
    <row r="29" spans="1:9" ht="22.5" x14ac:dyDescent="0.2">
      <c r="A29" s="41" t="s">
        <v>11</v>
      </c>
      <c r="B29" s="135"/>
      <c r="C29" s="58" t="s">
        <v>210</v>
      </c>
      <c r="D29" s="58" t="s">
        <v>303</v>
      </c>
      <c r="E29" s="103" t="s">
        <v>160</v>
      </c>
      <c r="F29" s="61"/>
      <c r="G29" s="61" t="s">
        <v>291</v>
      </c>
      <c r="H29" s="61">
        <v>20</v>
      </c>
    </row>
    <row r="30" spans="1:9" ht="24" customHeight="1" x14ac:dyDescent="0.2">
      <c r="A30" s="41" t="s">
        <v>11</v>
      </c>
      <c r="B30" s="135"/>
      <c r="C30" s="58" t="s">
        <v>211</v>
      </c>
      <c r="D30" s="58" t="s">
        <v>304</v>
      </c>
      <c r="E30" s="103" t="s">
        <v>160</v>
      </c>
      <c r="F30" s="61"/>
      <c r="G30" s="61" t="s">
        <v>291</v>
      </c>
      <c r="H30" s="61">
        <v>20</v>
      </c>
    </row>
    <row r="31" spans="1:9" ht="12" customHeight="1" x14ac:dyDescent="0.2">
      <c r="A31" s="41" t="s">
        <v>13</v>
      </c>
      <c r="B31" s="135"/>
      <c r="C31" s="58" t="s">
        <v>214</v>
      </c>
      <c r="D31" s="58" t="s">
        <v>305</v>
      </c>
      <c r="E31" s="103" t="s">
        <v>160</v>
      </c>
      <c r="F31" s="61"/>
      <c r="G31" s="61" t="s">
        <v>291</v>
      </c>
      <c r="H31" s="61">
        <v>20</v>
      </c>
    </row>
    <row r="32" spans="1:9" ht="12" customHeight="1" x14ac:dyDescent="0.2">
      <c r="A32" s="41" t="s">
        <v>9</v>
      </c>
      <c r="B32" s="135"/>
      <c r="C32" s="58" t="s">
        <v>212</v>
      </c>
      <c r="D32" s="58" t="s">
        <v>310</v>
      </c>
      <c r="E32" s="103" t="s">
        <v>90</v>
      </c>
      <c r="F32" s="178" t="s">
        <v>171</v>
      </c>
      <c r="G32" s="61" t="s">
        <v>291</v>
      </c>
      <c r="H32" s="61">
        <v>20</v>
      </c>
    </row>
    <row r="33" spans="1:8" ht="23.25" customHeight="1" x14ac:dyDescent="0.2">
      <c r="A33" s="41" t="s">
        <v>13</v>
      </c>
      <c r="B33" s="135"/>
      <c r="C33" s="58" t="s">
        <v>213</v>
      </c>
      <c r="D33" s="58" t="s">
        <v>311</v>
      </c>
      <c r="E33" s="103" t="s">
        <v>90</v>
      </c>
      <c r="F33" s="178" t="s">
        <v>171</v>
      </c>
      <c r="G33" s="61" t="s">
        <v>291</v>
      </c>
      <c r="H33" s="61">
        <v>20</v>
      </c>
    </row>
    <row r="34" spans="1:8" ht="24" customHeight="1" x14ac:dyDescent="0.2">
      <c r="A34" s="41" t="s">
        <v>13</v>
      </c>
      <c r="B34" s="135"/>
      <c r="C34" s="165" t="s">
        <v>215</v>
      </c>
      <c r="D34" s="165" t="s">
        <v>306</v>
      </c>
      <c r="E34" s="103" t="s">
        <v>160</v>
      </c>
      <c r="F34" s="4"/>
      <c r="G34" s="61" t="s">
        <v>291</v>
      </c>
      <c r="H34" s="180">
        <v>25</v>
      </c>
    </row>
    <row r="35" spans="1:8" ht="22.5" x14ac:dyDescent="0.2">
      <c r="A35" s="41" t="s">
        <v>13</v>
      </c>
      <c r="B35" s="135"/>
      <c r="C35" s="35" t="s">
        <v>312</v>
      </c>
      <c r="D35" s="35" t="s">
        <v>313</v>
      </c>
      <c r="E35" s="103" t="s">
        <v>90</v>
      </c>
      <c r="F35" s="178" t="s">
        <v>171</v>
      </c>
      <c r="G35" s="61"/>
      <c r="H35" s="180">
        <v>25</v>
      </c>
    </row>
    <row r="36" spans="1:8" ht="22.5" x14ac:dyDescent="0.2">
      <c r="A36" s="41" t="s">
        <v>13</v>
      </c>
      <c r="B36" s="135"/>
      <c r="C36" s="35" t="s">
        <v>216</v>
      </c>
      <c r="D36" s="35" t="s">
        <v>307</v>
      </c>
      <c r="E36" s="103" t="s">
        <v>88</v>
      </c>
      <c r="F36" s="178" t="s">
        <v>171</v>
      </c>
      <c r="G36" s="61" t="s">
        <v>291</v>
      </c>
      <c r="H36" s="180">
        <v>25</v>
      </c>
    </row>
    <row r="37" spans="1:8" ht="11.25" x14ac:dyDescent="0.2">
      <c r="A37" s="41" t="s">
        <v>13</v>
      </c>
      <c r="B37" s="135" t="s">
        <v>217</v>
      </c>
      <c r="C37" s="35" t="s">
        <v>218</v>
      </c>
      <c r="D37" s="35" t="s">
        <v>314</v>
      </c>
      <c r="E37" s="103" t="s">
        <v>160</v>
      </c>
      <c r="F37" s="4"/>
      <c r="G37" s="61" t="s">
        <v>291</v>
      </c>
      <c r="H37" s="180">
        <v>25</v>
      </c>
    </row>
    <row r="38" spans="1:8" ht="22.5" x14ac:dyDescent="0.2">
      <c r="A38" s="41" t="s">
        <v>9</v>
      </c>
      <c r="B38" s="135"/>
      <c r="C38" s="62" t="s">
        <v>219</v>
      </c>
      <c r="D38" s="62" t="s">
        <v>315</v>
      </c>
      <c r="E38" s="103" t="s">
        <v>160</v>
      </c>
      <c r="G38" s="61" t="s">
        <v>291</v>
      </c>
      <c r="H38" s="180">
        <v>25</v>
      </c>
    </row>
    <row r="39" spans="1:8" ht="11.25" x14ac:dyDescent="0.2">
      <c r="A39" s="41" t="s">
        <v>11</v>
      </c>
      <c r="B39" s="135"/>
      <c r="C39" s="58" t="s">
        <v>209</v>
      </c>
      <c r="D39" s="62" t="s">
        <v>317</v>
      </c>
      <c r="E39" s="103" t="s">
        <v>160</v>
      </c>
      <c r="G39" s="61" t="s">
        <v>291</v>
      </c>
      <c r="H39" s="180">
        <v>25</v>
      </c>
    </row>
    <row r="40" spans="1:8" ht="11.25" x14ac:dyDescent="0.2">
      <c r="A40" s="41" t="s">
        <v>11</v>
      </c>
      <c r="B40" s="135"/>
      <c r="C40" s="58" t="s">
        <v>208</v>
      </c>
      <c r="D40" s="62" t="s">
        <v>316</v>
      </c>
      <c r="E40" s="103" t="s">
        <v>160</v>
      </c>
      <c r="G40" s="61" t="s">
        <v>291</v>
      </c>
      <c r="H40" s="180">
        <v>25</v>
      </c>
    </row>
    <row r="41" spans="1:8" ht="22.5" x14ac:dyDescent="0.2">
      <c r="A41" s="41" t="s">
        <v>11</v>
      </c>
      <c r="B41" s="135"/>
      <c r="C41" s="58" t="s">
        <v>220</v>
      </c>
      <c r="D41" s="35" t="s">
        <v>318</v>
      </c>
      <c r="E41" s="103" t="s">
        <v>160</v>
      </c>
      <c r="F41" s="4"/>
      <c r="G41" s="61" t="s">
        <v>291</v>
      </c>
      <c r="H41" s="180">
        <v>25</v>
      </c>
    </row>
    <row r="42" spans="1:8" ht="22.5" x14ac:dyDescent="0.2">
      <c r="A42" s="41" t="s">
        <v>13</v>
      </c>
      <c r="B42" s="135"/>
      <c r="C42" s="35" t="s">
        <v>222</v>
      </c>
      <c r="D42" s="35" t="s">
        <v>319</v>
      </c>
      <c r="E42" s="103" t="s">
        <v>160</v>
      </c>
      <c r="F42" s="4"/>
      <c r="G42" s="61" t="s">
        <v>291</v>
      </c>
      <c r="H42" s="180">
        <v>25</v>
      </c>
    </row>
    <row r="43" spans="1:8" ht="22.5" x14ac:dyDescent="0.2">
      <c r="A43" s="41" t="s">
        <v>13</v>
      </c>
      <c r="B43" s="135"/>
      <c r="C43" s="35" t="s">
        <v>221</v>
      </c>
      <c r="D43" s="35" t="s">
        <v>320</v>
      </c>
      <c r="E43" s="103" t="s">
        <v>90</v>
      </c>
      <c r="F43" s="178" t="s">
        <v>171</v>
      </c>
      <c r="G43" s="61" t="s">
        <v>291</v>
      </c>
      <c r="H43" s="180">
        <v>25</v>
      </c>
    </row>
    <row r="44" spans="1:8" ht="22.5" x14ac:dyDescent="0.2">
      <c r="A44" s="41" t="s">
        <v>11</v>
      </c>
      <c r="B44" s="167" t="s">
        <v>223</v>
      </c>
      <c r="C44" s="35" t="s">
        <v>228</v>
      </c>
      <c r="D44" s="35" t="s">
        <v>321</v>
      </c>
      <c r="E44" s="103" t="s">
        <v>160</v>
      </c>
      <c r="F44" s="4"/>
      <c r="G44" s="61" t="s">
        <v>291</v>
      </c>
      <c r="H44" s="173">
        <v>15</v>
      </c>
    </row>
    <row r="45" spans="1:8" ht="11.25" x14ac:dyDescent="0.2">
      <c r="A45" s="41" t="s">
        <v>13</v>
      </c>
      <c r="B45" s="167"/>
      <c r="C45" s="35" t="s">
        <v>224</v>
      </c>
      <c r="D45" s="35" t="s">
        <v>322</v>
      </c>
      <c r="E45" s="169" t="s">
        <v>90</v>
      </c>
      <c r="F45" s="179" t="s">
        <v>171</v>
      </c>
      <c r="G45" s="61" t="s">
        <v>291</v>
      </c>
      <c r="H45" s="173">
        <v>15</v>
      </c>
    </row>
    <row r="46" spans="1:8" ht="11.25" x14ac:dyDescent="0.2">
      <c r="A46" s="41" t="s">
        <v>13</v>
      </c>
      <c r="B46" s="167"/>
      <c r="C46" s="35" t="s">
        <v>225</v>
      </c>
      <c r="D46" s="35" t="s">
        <v>322</v>
      </c>
      <c r="E46" s="170"/>
      <c r="F46" s="179"/>
      <c r="G46" s="61" t="s">
        <v>291</v>
      </c>
      <c r="H46" s="173">
        <v>15</v>
      </c>
    </row>
    <row r="47" spans="1:8" ht="11.25" x14ac:dyDescent="0.2">
      <c r="A47" s="41" t="s">
        <v>13</v>
      </c>
      <c r="B47" s="167"/>
      <c r="C47" s="35" t="s">
        <v>226</v>
      </c>
      <c r="D47" s="35" t="s">
        <v>322</v>
      </c>
      <c r="E47" s="171"/>
      <c r="F47" s="179"/>
      <c r="G47" s="61" t="s">
        <v>291</v>
      </c>
      <c r="H47" s="173">
        <v>15</v>
      </c>
    </row>
    <row r="48" spans="1:8" ht="22.5" x14ac:dyDescent="0.2">
      <c r="A48" s="41" t="s">
        <v>13</v>
      </c>
      <c r="B48" s="167"/>
      <c r="C48" s="35" t="s">
        <v>227</v>
      </c>
      <c r="D48" s="35" t="s">
        <v>323</v>
      </c>
      <c r="E48" s="103" t="s">
        <v>90</v>
      </c>
      <c r="F48" s="178" t="s">
        <v>171</v>
      </c>
      <c r="G48" s="61" t="s">
        <v>291</v>
      </c>
      <c r="H48" s="173">
        <v>15</v>
      </c>
    </row>
    <row r="49" spans="1:8" ht="11.25" x14ac:dyDescent="0.2">
      <c r="A49" s="41" t="s">
        <v>13</v>
      </c>
      <c r="B49" s="167"/>
      <c r="C49" s="35" t="s">
        <v>229</v>
      </c>
      <c r="D49" s="4" t="s">
        <v>324</v>
      </c>
      <c r="E49" s="103" t="s">
        <v>160</v>
      </c>
      <c r="F49" s="4"/>
      <c r="G49" s="61" t="s">
        <v>291</v>
      </c>
      <c r="H49" s="173">
        <v>15</v>
      </c>
    </row>
    <row r="50" spans="1:8" ht="11.25" x14ac:dyDescent="0.2">
      <c r="A50" s="41" t="s">
        <v>13</v>
      </c>
      <c r="B50" s="167" t="s">
        <v>230</v>
      </c>
      <c r="C50" s="35" t="s">
        <v>231</v>
      </c>
      <c r="D50" s="4" t="s">
        <v>325</v>
      </c>
      <c r="E50" s="103" t="s">
        <v>160</v>
      </c>
      <c r="F50" s="4"/>
      <c r="G50" s="61" t="s">
        <v>291</v>
      </c>
      <c r="H50" s="173">
        <v>15</v>
      </c>
    </row>
    <row r="51" spans="1:8" ht="11.25" x14ac:dyDescent="0.2">
      <c r="A51" s="41" t="s">
        <v>13</v>
      </c>
      <c r="B51" s="167"/>
      <c r="C51" s="35" t="s">
        <v>232</v>
      </c>
      <c r="D51" s="4" t="s">
        <v>331</v>
      </c>
      <c r="E51" s="103" t="s">
        <v>160</v>
      </c>
      <c r="F51" s="4"/>
      <c r="G51" s="61" t="s">
        <v>291</v>
      </c>
      <c r="H51" s="173">
        <v>15</v>
      </c>
    </row>
    <row r="52" spans="1:8" ht="11.25" x14ac:dyDescent="0.2">
      <c r="A52" s="176" t="s">
        <v>9</v>
      </c>
      <c r="B52" s="167"/>
      <c r="C52" s="58" t="s">
        <v>233</v>
      </c>
      <c r="D52" s="4" t="s">
        <v>326</v>
      </c>
      <c r="E52" s="103" t="s">
        <v>160</v>
      </c>
      <c r="F52" s="4"/>
      <c r="G52" s="61" t="s">
        <v>291</v>
      </c>
      <c r="H52" s="173">
        <v>15</v>
      </c>
    </row>
    <row r="53" spans="1:8" ht="11.25" x14ac:dyDescent="0.2">
      <c r="A53" s="41" t="s">
        <v>13</v>
      </c>
      <c r="B53" s="167"/>
      <c r="C53" s="35" t="s">
        <v>234</v>
      </c>
      <c r="D53" s="4" t="s">
        <v>327</v>
      </c>
      <c r="E53" s="103" t="s">
        <v>160</v>
      </c>
      <c r="G53" s="61" t="s">
        <v>291</v>
      </c>
      <c r="H53" s="173">
        <v>15</v>
      </c>
    </row>
    <row r="54" spans="1:8" ht="11.25" x14ac:dyDescent="0.2">
      <c r="A54" s="176" t="s">
        <v>9</v>
      </c>
      <c r="B54" s="167" t="s">
        <v>235</v>
      </c>
      <c r="C54" s="58" t="s">
        <v>236</v>
      </c>
      <c r="D54" s="4" t="s">
        <v>328</v>
      </c>
      <c r="E54" s="103" t="s">
        <v>160</v>
      </c>
      <c r="F54" s="4"/>
      <c r="G54" s="61" t="s">
        <v>291</v>
      </c>
      <c r="H54" s="173">
        <v>15</v>
      </c>
    </row>
    <row r="55" spans="1:8" ht="11.25" x14ac:dyDescent="0.2">
      <c r="A55" s="176" t="s">
        <v>13</v>
      </c>
      <c r="B55" s="167"/>
      <c r="C55" s="35" t="s">
        <v>237</v>
      </c>
      <c r="D55" s="4" t="s">
        <v>329</v>
      </c>
      <c r="E55" s="103" t="s">
        <v>160</v>
      </c>
      <c r="F55" s="4"/>
      <c r="G55" s="61" t="s">
        <v>291</v>
      </c>
      <c r="H55" s="173">
        <v>15</v>
      </c>
    </row>
    <row r="56" spans="1:8" ht="11.25" x14ac:dyDescent="0.2">
      <c r="A56" s="176" t="s">
        <v>13</v>
      </c>
      <c r="B56" s="167"/>
      <c r="C56" s="35" t="s">
        <v>238</v>
      </c>
      <c r="D56" s="4" t="s">
        <v>330</v>
      </c>
      <c r="E56" s="103" t="s">
        <v>160</v>
      </c>
      <c r="F56" s="4"/>
      <c r="G56" s="61" t="s">
        <v>291</v>
      </c>
      <c r="H56" s="173">
        <v>15</v>
      </c>
    </row>
    <row r="57" spans="1:8" ht="11.25" x14ac:dyDescent="0.2">
      <c r="A57" s="176" t="s">
        <v>13</v>
      </c>
      <c r="B57" s="135" t="s">
        <v>239</v>
      </c>
      <c r="C57" s="35" t="s">
        <v>218</v>
      </c>
      <c r="D57" s="4" t="s">
        <v>332</v>
      </c>
      <c r="E57" s="103" t="s">
        <v>160</v>
      </c>
      <c r="F57" s="4"/>
      <c r="G57" s="61" t="s">
        <v>291</v>
      </c>
      <c r="H57" s="173">
        <v>15</v>
      </c>
    </row>
    <row r="58" spans="1:8" ht="11.25" x14ac:dyDescent="0.2">
      <c r="A58" s="176" t="s">
        <v>170</v>
      </c>
      <c r="B58" s="135"/>
      <c r="C58" s="62" t="s">
        <v>219</v>
      </c>
      <c r="D58" s="4" t="s">
        <v>333</v>
      </c>
      <c r="E58" s="103" t="s">
        <v>160</v>
      </c>
      <c r="F58" s="4"/>
      <c r="G58" s="61" t="s">
        <v>291</v>
      </c>
      <c r="H58" s="173">
        <v>15</v>
      </c>
    </row>
    <row r="59" spans="1:8" ht="11.25" x14ac:dyDescent="0.2">
      <c r="A59" s="176" t="s">
        <v>11</v>
      </c>
      <c r="B59" s="135"/>
      <c r="C59" s="58" t="s">
        <v>209</v>
      </c>
      <c r="D59" s="62" t="s">
        <v>317</v>
      </c>
      <c r="E59" s="103" t="s">
        <v>160</v>
      </c>
      <c r="F59" s="4"/>
      <c r="G59" s="61" t="s">
        <v>291</v>
      </c>
      <c r="H59" s="173">
        <v>15</v>
      </c>
    </row>
    <row r="60" spans="1:8" ht="22.5" x14ac:dyDescent="0.2">
      <c r="A60" s="176" t="s">
        <v>11</v>
      </c>
      <c r="B60" s="135"/>
      <c r="C60" s="58" t="s">
        <v>208</v>
      </c>
      <c r="D60" s="62" t="s">
        <v>334</v>
      </c>
      <c r="E60" s="103" t="s">
        <v>90</v>
      </c>
      <c r="F60" s="178" t="s">
        <v>171</v>
      </c>
      <c r="G60" s="61" t="s">
        <v>291</v>
      </c>
      <c r="H60" s="173">
        <v>25</v>
      </c>
    </row>
    <row r="61" spans="1:8" ht="22.5" x14ac:dyDescent="0.2">
      <c r="A61" s="176" t="s">
        <v>11</v>
      </c>
      <c r="B61" s="135"/>
      <c r="C61" s="58" t="s">
        <v>220</v>
      </c>
      <c r="D61" s="35" t="s">
        <v>318</v>
      </c>
      <c r="E61" s="103" t="s">
        <v>160</v>
      </c>
      <c r="F61" s="4"/>
      <c r="G61" s="61" t="s">
        <v>291</v>
      </c>
      <c r="H61" s="173">
        <v>25</v>
      </c>
    </row>
    <row r="62" spans="1:8" ht="22.5" x14ac:dyDescent="0.2">
      <c r="A62" s="176" t="s">
        <v>13</v>
      </c>
      <c r="B62" s="135"/>
      <c r="C62" s="35" t="s">
        <v>222</v>
      </c>
      <c r="D62" s="35" t="s">
        <v>335</v>
      </c>
      <c r="E62" s="103" t="s">
        <v>160</v>
      </c>
      <c r="F62" s="4"/>
      <c r="G62" s="61" t="s">
        <v>291</v>
      </c>
      <c r="H62" s="173">
        <v>25</v>
      </c>
    </row>
    <row r="63" spans="1:8" ht="22.5" x14ac:dyDescent="0.2">
      <c r="A63" s="176" t="s">
        <v>11</v>
      </c>
      <c r="B63" s="135"/>
      <c r="C63" s="35" t="s">
        <v>221</v>
      </c>
      <c r="D63" s="35" t="s">
        <v>336</v>
      </c>
      <c r="E63" s="103" t="s">
        <v>160</v>
      </c>
      <c r="F63" s="4"/>
      <c r="G63" s="61" t="s">
        <v>291</v>
      </c>
      <c r="H63" s="173">
        <v>25</v>
      </c>
    </row>
    <row r="64" spans="1:8" ht="22.5" x14ac:dyDescent="0.2">
      <c r="A64" s="41" t="s">
        <v>11</v>
      </c>
      <c r="B64" s="167" t="s">
        <v>240</v>
      </c>
      <c r="C64" s="35" t="s">
        <v>228</v>
      </c>
      <c r="D64" s="35" t="s">
        <v>338</v>
      </c>
      <c r="E64" s="103" t="s">
        <v>160</v>
      </c>
      <c r="F64" s="4"/>
      <c r="G64" s="61" t="s">
        <v>291</v>
      </c>
      <c r="H64" s="173">
        <v>25</v>
      </c>
    </row>
    <row r="65" spans="1:8" ht="11.25" x14ac:dyDescent="0.2">
      <c r="A65" s="41" t="s">
        <v>13</v>
      </c>
      <c r="B65" s="167"/>
      <c r="C65" s="35" t="s">
        <v>224</v>
      </c>
      <c r="D65" s="35" t="s">
        <v>322</v>
      </c>
      <c r="E65" s="169" t="s">
        <v>90</v>
      </c>
      <c r="F65" s="179" t="s">
        <v>171</v>
      </c>
      <c r="G65" s="61" t="s">
        <v>291</v>
      </c>
      <c r="H65" s="173">
        <v>25</v>
      </c>
    </row>
    <row r="66" spans="1:8" ht="11.25" x14ac:dyDescent="0.2">
      <c r="A66" s="41" t="s">
        <v>13</v>
      </c>
      <c r="B66" s="167"/>
      <c r="C66" s="35" t="s">
        <v>225</v>
      </c>
      <c r="D66" s="35" t="s">
        <v>322</v>
      </c>
      <c r="E66" s="170"/>
      <c r="F66" s="179"/>
      <c r="G66" s="61" t="s">
        <v>291</v>
      </c>
      <c r="H66" s="173">
        <v>25</v>
      </c>
    </row>
    <row r="67" spans="1:8" ht="11.25" x14ac:dyDescent="0.2">
      <c r="A67" s="41" t="s">
        <v>13</v>
      </c>
      <c r="B67" s="167"/>
      <c r="C67" s="35" t="s">
        <v>226</v>
      </c>
      <c r="D67" s="35" t="s">
        <v>322</v>
      </c>
      <c r="E67" s="171"/>
      <c r="F67" s="179"/>
      <c r="G67" s="61" t="s">
        <v>291</v>
      </c>
      <c r="H67" s="173">
        <v>25</v>
      </c>
    </row>
    <row r="68" spans="1:8" ht="22.5" x14ac:dyDescent="0.2">
      <c r="A68" s="41" t="s">
        <v>13</v>
      </c>
      <c r="B68" s="167"/>
      <c r="C68" s="35" t="s">
        <v>227</v>
      </c>
      <c r="D68" s="35" t="s">
        <v>323</v>
      </c>
      <c r="E68" s="103" t="s">
        <v>90</v>
      </c>
      <c r="F68" s="178" t="s">
        <v>171</v>
      </c>
      <c r="G68" s="61" t="s">
        <v>291</v>
      </c>
      <c r="H68" s="173">
        <v>25</v>
      </c>
    </row>
    <row r="69" spans="1:8" ht="11.25" x14ac:dyDescent="0.2">
      <c r="A69" s="41" t="s">
        <v>13</v>
      </c>
      <c r="B69" s="167"/>
      <c r="C69" s="35" t="s">
        <v>229</v>
      </c>
      <c r="D69" s="4" t="s">
        <v>337</v>
      </c>
      <c r="E69" s="103" t="s">
        <v>160</v>
      </c>
      <c r="F69" s="4"/>
      <c r="G69" s="61" t="s">
        <v>291</v>
      </c>
      <c r="H69" s="173">
        <v>25</v>
      </c>
    </row>
    <row r="70" spans="1:8" ht="22.5" x14ac:dyDescent="0.2">
      <c r="A70" s="41" t="s">
        <v>13</v>
      </c>
      <c r="B70" s="167"/>
      <c r="C70" s="35" t="s">
        <v>231</v>
      </c>
      <c r="D70" s="4" t="s">
        <v>325</v>
      </c>
      <c r="E70" s="103" t="s">
        <v>90</v>
      </c>
      <c r="F70" s="178" t="s">
        <v>171</v>
      </c>
      <c r="G70" s="61" t="s">
        <v>291</v>
      </c>
      <c r="H70" s="173">
        <v>25</v>
      </c>
    </row>
    <row r="71" spans="1:8" ht="11.25" x14ac:dyDescent="0.2">
      <c r="A71" s="41" t="s">
        <v>13</v>
      </c>
      <c r="B71" s="167" t="s">
        <v>241</v>
      </c>
      <c r="C71" s="35" t="s">
        <v>242</v>
      </c>
      <c r="D71" s="35" t="s">
        <v>339</v>
      </c>
      <c r="E71" s="103" t="s">
        <v>160</v>
      </c>
      <c r="F71" s="4"/>
      <c r="G71" s="61" t="s">
        <v>291</v>
      </c>
      <c r="H71" s="173">
        <v>25</v>
      </c>
    </row>
    <row r="72" spans="1:8" ht="22.5" x14ac:dyDescent="0.2">
      <c r="A72" s="41" t="s">
        <v>11</v>
      </c>
      <c r="B72" s="167"/>
      <c r="C72" s="35" t="s">
        <v>243</v>
      </c>
      <c r="D72" s="35" t="s">
        <v>340</v>
      </c>
      <c r="E72" s="103" t="s">
        <v>160</v>
      </c>
      <c r="F72" s="4"/>
      <c r="G72" s="61" t="s">
        <v>291</v>
      </c>
      <c r="H72" s="173">
        <v>25</v>
      </c>
    </row>
    <row r="73" spans="1:8" ht="22.5" x14ac:dyDescent="0.2">
      <c r="A73" s="41" t="s">
        <v>11</v>
      </c>
      <c r="B73" s="167"/>
      <c r="C73" s="35" t="s">
        <v>244</v>
      </c>
      <c r="D73" s="35" t="s">
        <v>341</v>
      </c>
      <c r="E73" s="103" t="s">
        <v>160</v>
      </c>
      <c r="F73" s="4"/>
      <c r="G73" s="61" t="s">
        <v>291</v>
      </c>
      <c r="H73" s="173">
        <v>25</v>
      </c>
    </row>
    <row r="74" spans="1:8" ht="22.5" x14ac:dyDescent="0.2">
      <c r="A74" s="41" t="s">
        <v>11</v>
      </c>
      <c r="B74" s="167"/>
      <c r="C74" s="58" t="s">
        <v>245</v>
      </c>
      <c r="D74" s="35" t="s">
        <v>342</v>
      </c>
      <c r="E74" s="103" t="s">
        <v>160</v>
      </c>
      <c r="F74" s="4"/>
      <c r="G74" s="61" t="s">
        <v>291</v>
      </c>
      <c r="H74" s="173">
        <v>25</v>
      </c>
    </row>
    <row r="75" spans="1:8" ht="22.5" x14ac:dyDescent="0.2">
      <c r="A75" s="41" t="s">
        <v>11</v>
      </c>
      <c r="B75" s="167"/>
      <c r="C75" s="58" t="s">
        <v>246</v>
      </c>
      <c r="D75" s="35" t="s">
        <v>343</v>
      </c>
      <c r="E75" s="103" t="s">
        <v>160</v>
      </c>
      <c r="F75" s="4"/>
      <c r="G75" s="61" t="s">
        <v>291</v>
      </c>
      <c r="H75" s="173">
        <v>25</v>
      </c>
    </row>
    <row r="76" spans="1:8" ht="22.5" x14ac:dyDescent="0.2">
      <c r="A76" s="41" t="s">
        <v>11</v>
      </c>
      <c r="B76" s="167"/>
      <c r="C76" s="35" t="s">
        <v>248</v>
      </c>
      <c r="D76" s="35" t="s">
        <v>344</v>
      </c>
      <c r="E76" s="175" t="s">
        <v>90</v>
      </c>
      <c r="F76" s="178" t="s">
        <v>171</v>
      </c>
      <c r="G76" s="61" t="s">
        <v>291</v>
      </c>
      <c r="H76" s="173">
        <v>25</v>
      </c>
    </row>
    <row r="77" spans="1:8" ht="22.5" x14ac:dyDescent="0.2">
      <c r="A77" s="176" t="s">
        <v>9</v>
      </c>
      <c r="B77" s="167" t="s">
        <v>247</v>
      </c>
      <c r="C77" s="35" t="s">
        <v>243</v>
      </c>
      <c r="D77" s="35" t="s">
        <v>340</v>
      </c>
      <c r="E77" s="103" t="s">
        <v>160</v>
      </c>
      <c r="F77" s="4"/>
      <c r="G77" s="61" t="s">
        <v>291</v>
      </c>
      <c r="H77" s="173">
        <v>25</v>
      </c>
    </row>
    <row r="78" spans="1:8" ht="22.5" x14ac:dyDescent="0.2">
      <c r="A78" s="41" t="s">
        <v>11</v>
      </c>
      <c r="B78" s="167"/>
      <c r="C78" s="35" t="s">
        <v>244</v>
      </c>
      <c r="D78" s="35" t="s">
        <v>341</v>
      </c>
      <c r="E78" s="103" t="s">
        <v>160</v>
      </c>
      <c r="F78" s="4"/>
      <c r="G78" s="61" t="s">
        <v>291</v>
      </c>
      <c r="H78" s="173">
        <v>25</v>
      </c>
    </row>
    <row r="79" spans="1:8" ht="22.5" x14ac:dyDescent="0.2">
      <c r="A79" s="41" t="s">
        <v>13</v>
      </c>
      <c r="B79" s="167"/>
      <c r="C79" s="35" t="s">
        <v>243</v>
      </c>
      <c r="D79" s="35" t="s">
        <v>340</v>
      </c>
      <c r="E79" s="103" t="s">
        <v>160</v>
      </c>
      <c r="F79" s="4"/>
      <c r="G79" s="61" t="s">
        <v>291</v>
      </c>
      <c r="H79" s="173">
        <v>25</v>
      </c>
    </row>
    <row r="80" spans="1:8" ht="22.5" x14ac:dyDescent="0.2">
      <c r="A80" s="41" t="s">
        <v>11</v>
      </c>
      <c r="B80" s="167"/>
      <c r="C80" s="58" t="s">
        <v>245</v>
      </c>
      <c r="D80" s="35" t="s">
        <v>342</v>
      </c>
      <c r="E80" s="103" t="s">
        <v>160</v>
      </c>
      <c r="F80" s="4"/>
      <c r="G80" s="61" t="s">
        <v>291</v>
      </c>
      <c r="H80" s="173">
        <v>25</v>
      </c>
    </row>
    <row r="81" spans="1:8" ht="22.5" x14ac:dyDescent="0.2">
      <c r="A81" s="41" t="s">
        <v>11</v>
      </c>
      <c r="B81" s="167"/>
      <c r="C81" s="58" t="s">
        <v>246</v>
      </c>
      <c r="D81" s="35" t="s">
        <v>343</v>
      </c>
      <c r="E81" s="103" t="s">
        <v>160</v>
      </c>
      <c r="F81" s="4"/>
      <c r="G81" s="61" t="s">
        <v>291</v>
      </c>
      <c r="H81" s="173">
        <v>25</v>
      </c>
    </row>
    <row r="82" spans="1:8" ht="22.5" x14ac:dyDescent="0.2">
      <c r="A82" s="41" t="s">
        <v>13</v>
      </c>
      <c r="B82" s="167"/>
      <c r="C82" s="172" t="s">
        <v>345</v>
      </c>
      <c r="D82" s="35" t="s">
        <v>346</v>
      </c>
      <c r="E82" s="103" t="s">
        <v>88</v>
      </c>
      <c r="F82" s="178" t="s">
        <v>171</v>
      </c>
      <c r="G82" s="61"/>
      <c r="H82" s="173">
        <v>20</v>
      </c>
    </row>
    <row r="83" spans="1:8" ht="22.5" x14ac:dyDescent="0.2">
      <c r="A83" s="41" t="s">
        <v>11</v>
      </c>
      <c r="B83" s="167"/>
      <c r="C83" s="35" t="s">
        <v>248</v>
      </c>
      <c r="D83" s="35" t="s">
        <v>344</v>
      </c>
      <c r="E83" s="175" t="s">
        <v>90</v>
      </c>
      <c r="F83" s="178" t="s">
        <v>171</v>
      </c>
      <c r="G83" s="61" t="s">
        <v>291</v>
      </c>
      <c r="H83" s="173">
        <v>20</v>
      </c>
    </row>
    <row r="84" spans="1:8" ht="22.5" x14ac:dyDescent="0.2">
      <c r="A84" s="41" t="s">
        <v>13</v>
      </c>
      <c r="B84" s="167" t="s">
        <v>249</v>
      </c>
      <c r="C84" s="35" t="s">
        <v>250</v>
      </c>
      <c r="D84" s="35" t="s">
        <v>347</v>
      </c>
      <c r="E84" s="103" t="s">
        <v>160</v>
      </c>
      <c r="F84" s="4"/>
      <c r="G84" s="61" t="s">
        <v>291</v>
      </c>
      <c r="H84" s="173">
        <v>20</v>
      </c>
    </row>
    <row r="85" spans="1:8" ht="22.5" x14ac:dyDescent="0.2">
      <c r="A85" s="41" t="s">
        <v>13</v>
      </c>
      <c r="B85" s="167"/>
      <c r="C85" s="35" t="s">
        <v>251</v>
      </c>
      <c r="D85" s="35" t="s">
        <v>353</v>
      </c>
      <c r="E85" s="103" t="s">
        <v>160</v>
      </c>
      <c r="F85" s="4"/>
      <c r="G85" s="61" t="s">
        <v>291</v>
      </c>
      <c r="H85" s="173">
        <v>20</v>
      </c>
    </row>
    <row r="86" spans="1:8" ht="22.5" x14ac:dyDescent="0.2">
      <c r="A86" s="41" t="s">
        <v>13</v>
      </c>
      <c r="B86" s="167"/>
      <c r="C86" s="35" t="s">
        <v>252</v>
      </c>
      <c r="D86" s="35" t="s">
        <v>352</v>
      </c>
      <c r="E86" s="103" t="s">
        <v>160</v>
      </c>
      <c r="F86" s="4"/>
      <c r="G86" s="61" t="s">
        <v>291</v>
      </c>
      <c r="H86" s="173">
        <v>20</v>
      </c>
    </row>
    <row r="87" spans="1:8" ht="22.5" x14ac:dyDescent="0.2">
      <c r="A87" s="41" t="s">
        <v>13</v>
      </c>
      <c r="B87" s="167"/>
      <c r="C87" s="35" t="s">
        <v>253</v>
      </c>
      <c r="D87" s="35" t="s">
        <v>351</v>
      </c>
      <c r="E87" s="103" t="s">
        <v>160</v>
      </c>
      <c r="F87" s="4"/>
      <c r="G87" s="61" t="s">
        <v>291</v>
      </c>
      <c r="H87" s="173">
        <v>20</v>
      </c>
    </row>
    <row r="88" spans="1:8" ht="22.5" x14ac:dyDescent="0.2">
      <c r="A88" s="41" t="s">
        <v>13</v>
      </c>
      <c r="B88" s="167"/>
      <c r="C88" s="35" t="s">
        <v>254</v>
      </c>
      <c r="D88" s="35" t="s">
        <v>350</v>
      </c>
      <c r="E88" s="103" t="s">
        <v>160</v>
      </c>
      <c r="F88" s="4"/>
      <c r="G88" s="61" t="s">
        <v>291</v>
      </c>
      <c r="H88" s="173">
        <v>20</v>
      </c>
    </row>
    <row r="89" spans="1:8" ht="22.5" x14ac:dyDescent="0.2">
      <c r="A89" s="41" t="s">
        <v>13</v>
      </c>
      <c r="B89" s="167"/>
      <c r="C89" s="35" t="s">
        <v>255</v>
      </c>
      <c r="D89" s="35" t="s">
        <v>349</v>
      </c>
      <c r="E89" s="103" t="s">
        <v>160</v>
      </c>
      <c r="F89" s="4"/>
      <c r="G89" s="61" t="s">
        <v>291</v>
      </c>
      <c r="H89" s="173">
        <v>20</v>
      </c>
    </row>
    <row r="90" spans="1:8" ht="22.5" x14ac:dyDescent="0.2">
      <c r="A90" s="41" t="s">
        <v>13</v>
      </c>
      <c r="B90" s="167"/>
      <c r="C90" s="35" t="s">
        <v>256</v>
      </c>
      <c r="D90" s="35" t="s">
        <v>348</v>
      </c>
      <c r="E90" s="103" t="s">
        <v>160</v>
      </c>
      <c r="F90" s="4"/>
      <c r="G90" s="61" t="s">
        <v>291</v>
      </c>
      <c r="H90" s="173">
        <v>20</v>
      </c>
    </row>
    <row r="91" spans="1:8" ht="22.5" x14ac:dyDescent="0.2">
      <c r="A91" s="41" t="s">
        <v>13</v>
      </c>
      <c r="B91" s="167"/>
      <c r="C91" s="35" t="s">
        <v>257</v>
      </c>
      <c r="D91" s="35" t="s">
        <v>354</v>
      </c>
      <c r="E91" s="103" t="s">
        <v>160</v>
      </c>
      <c r="F91" s="4"/>
      <c r="G91" s="61" t="s">
        <v>291</v>
      </c>
      <c r="H91" s="173">
        <v>20</v>
      </c>
    </row>
    <row r="92" spans="1:8" ht="22.5" x14ac:dyDescent="0.2">
      <c r="A92" s="176" t="s">
        <v>9</v>
      </c>
      <c r="B92" s="167"/>
      <c r="C92" s="58" t="s">
        <v>233</v>
      </c>
      <c r="D92" s="35" t="s">
        <v>355</v>
      </c>
      <c r="E92" s="103" t="s">
        <v>160</v>
      </c>
      <c r="F92" s="4"/>
      <c r="G92" s="61" t="s">
        <v>291</v>
      </c>
      <c r="H92" s="173">
        <v>20</v>
      </c>
    </row>
    <row r="93" spans="1:8" ht="22.5" x14ac:dyDescent="0.2">
      <c r="A93" s="176" t="s">
        <v>11</v>
      </c>
      <c r="B93" s="167"/>
      <c r="C93" s="35" t="s">
        <v>258</v>
      </c>
      <c r="D93" s="35" t="s">
        <v>356</v>
      </c>
      <c r="E93" s="103" t="s">
        <v>160</v>
      </c>
      <c r="F93" s="4"/>
      <c r="G93" s="61" t="s">
        <v>291</v>
      </c>
      <c r="H93" s="173">
        <v>20</v>
      </c>
    </row>
    <row r="94" spans="1:8" ht="22.5" x14ac:dyDescent="0.2">
      <c r="A94" s="176" t="s">
        <v>11</v>
      </c>
      <c r="B94" s="167"/>
      <c r="C94" s="35" t="s">
        <v>259</v>
      </c>
      <c r="D94" s="4" t="s">
        <v>357</v>
      </c>
      <c r="E94" s="103" t="s">
        <v>160</v>
      </c>
      <c r="F94" s="4"/>
      <c r="G94" s="61" t="s">
        <v>291</v>
      </c>
      <c r="H94" s="173">
        <v>20</v>
      </c>
    </row>
    <row r="95" spans="1:8" ht="11.25" x14ac:dyDescent="0.2">
      <c r="A95" s="176" t="s">
        <v>9</v>
      </c>
      <c r="B95" s="167" t="s">
        <v>260</v>
      </c>
      <c r="C95" s="58" t="s">
        <v>261</v>
      </c>
      <c r="D95" s="4" t="s">
        <v>358</v>
      </c>
      <c r="E95" s="103" t="s">
        <v>160</v>
      </c>
      <c r="F95" s="4"/>
      <c r="G95" s="61" t="s">
        <v>291</v>
      </c>
      <c r="H95" s="173">
        <v>20</v>
      </c>
    </row>
    <row r="96" spans="1:8" ht="22.5" x14ac:dyDescent="0.2">
      <c r="A96" s="41" t="s">
        <v>13</v>
      </c>
      <c r="B96" s="167"/>
      <c r="C96" s="35" t="s">
        <v>262</v>
      </c>
      <c r="D96" s="165" t="s">
        <v>359</v>
      </c>
      <c r="E96" s="103" t="s">
        <v>88</v>
      </c>
      <c r="F96" s="178" t="s">
        <v>171</v>
      </c>
      <c r="G96" s="61" t="s">
        <v>291</v>
      </c>
      <c r="H96" s="173">
        <v>20</v>
      </c>
    </row>
    <row r="97" spans="1:8" ht="22.5" x14ac:dyDescent="0.2">
      <c r="A97" s="176" t="s">
        <v>11</v>
      </c>
      <c r="B97" s="167"/>
      <c r="C97" s="35" t="s">
        <v>263</v>
      </c>
      <c r="D97" s="4" t="s">
        <v>360</v>
      </c>
      <c r="E97" s="103" t="s">
        <v>160</v>
      </c>
      <c r="F97" s="4"/>
      <c r="G97" s="61" t="s">
        <v>291</v>
      </c>
      <c r="H97" s="173">
        <v>15</v>
      </c>
    </row>
    <row r="98" spans="1:8" ht="22.5" x14ac:dyDescent="0.2">
      <c r="A98" s="176" t="s">
        <v>9</v>
      </c>
      <c r="B98" s="167"/>
      <c r="C98" s="58" t="s">
        <v>264</v>
      </c>
      <c r="D98" s="35" t="s">
        <v>361</v>
      </c>
      <c r="E98" s="103" t="s">
        <v>160</v>
      </c>
      <c r="F98" s="4"/>
      <c r="G98" s="61" t="s">
        <v>291</v>
      </c>
      <c r="H98" s="173">
        <v>15</v>
      </c>
    </row>
    <row r="99" spans="1:8" ht="22.5" x14ac:dyDescent="0.2">
      <c r="A99" s="176" t="s">
        <v>11</v>
      </c>
      <c r="B99" s="167"/>
      <c r="C99" s="58" t="s">
        <v>265</v>
      </c>
      <c r="D99" s="35" t="s">
        <v>362</v>
      </c>
      <c r="E99" s="103" t="s">
        <v>160</v>
      </c>
      <c r="F99" s="4"/>
      <c r="G99" s="61" t="s">
        <v>291</v>
      </c>
      <c r="H99" s="173">
        <v>15</v>
      </c>
    </row>
    <row r="100" spans="1:8" ht="11.25" x14ac:dyDescent="0.2">
      <c r="A100" s="176" t="s">
        <v>11</v>
      </c>
      <c r="B100" s="167"/>
      <c r="C100" s="58" t="s">
        <v>266</v>
      </c>
      <c r="D100" s="35" t="s">
        <v>363</v>
      </c>
      <c r="E100" s="103" t="s">
        <v>160</v>
      </c>
      <c r="F100" s="4"/>
      <c r="G100" s="61" t="s">
        <v>291</v>
      </c>
      <c r="H100" s="173">
        <v>15</v>
      </c>
    </row>
    <row r="101" spans="1:8" ht="22.5" x14ac:dyDescent="0.2">
      <c r="A101" s="41" t="s">
        <v>13</v>
      </c>
      <c r="B101" s="167"/>
      <c r="C101" s="35" t="s">
        <v>267</v>
      </c>
      <c r="D101" s="35" t="s">
        <v>364</v>
      </c>
      <c r="E101" s="103" t="s">
        <v>160</v>
      </c>
      <c r="F101" s="4"/>
      <c r="G101" s="61" t="s">
        <v>291</v>
      </c>
      <c r="H101" s="173">
        <v>15</v>
      </c>
    </row>
    <row r="102" spans="1:8" ht="22.5" x14ac:dyDescent="0.2">
      <c r="A102" s="41" t="s">
        <v>13</v>
      </c>
      <c r="B102" s="167"/>
      <c r="C102" s="35" t="s">
        <v>269</v>
      </c>
      <c r="D102" s="35" t="s">
        <v>365</v>
      </c>
      <c r="E102" s="103" t="s">
        <v>160</v>
      </c>
      <c r="F102" s="4"/>
      <c r="G102" s="61" t="s">
        <v>291</v>
      </c>
      <c r="H102" s="173">
        <v>15</v>
      </c>
    </row>
    <row r="103" spans="1:8" ht="22.5" x14ac:dyDescent="0.2">
      <c r="A103" s="41" t="s">
        <v>13</v>
      </c>
      <c r="B103" s="167"/>
      <c r="C103" s="35" t="s">
        <v>275</v>
      </c>
      <c r="D103" s="35" t="s">
        <v>366</v>
      </c>
      <c r="E103" s="103" t="s">
        <v>88</v>
      </c>
      <c r="F103" s="178" t="s">
        <v>171</v>
      </c>
      <c r="G103" s="61" t="s">
        <v>291</v>
      </c>
      <c r="H103" s="173">
        <v>15</v>
      </c>
    </row>
    <row r="104" spans="1:8" ht="22.5" x14ac:dyDescent="0.2">
      <c r="A104" s="176" t="s">
        <v>9</v>
      </c>
      <c r="B104" s="167" t="s">
        <v>268</v>
      </c>
      <c r="C104" s="58" t="s">
        <v>270</v>
      </c>
      <c r="D104" s="35" t="s">
        <v>367</v>
      </c>
      <c r="E104" s="103" t="s">
        <v>160</v>
      </c>
      <c r="F104" s="4"/>
      <c r="G104" s="61" t="s">
        <v>291</v>
      </c>
      <c r="H104" s="173">
        <v>15</v>
      </c>
    </row>
    <row r="105" spans="1:8" ht="22.5" x14ac:dyDescent="0.2">
      <c r="A105" s="176" t="s">
        <v>13</v>
      </c>
      <c r="B105" s="167"/>
      <c r="C105" s="35" t="s">
        <v>262</v>
      </c>
      <c r="D105" s="165" t="s">
        <v>359</v>
      </c>
      <c r="E105" s="103" t="s">
        <v>88</v>
      </c>
      <c r="F105" s="178" t="s">
        <v>171</v>
      </c>
      <c r="G105" s="61" t="s">
        <v>291</v>
      </c>
      <c r="H105" s="173">
        <v>15</v>
      </c>
    </row>
    <row r="106" spans="1:8" ht="22.5" x14ac:dyDescent="0.2">
      <c r="A106" s="176" t="s">
        <v>11</v>
      </c>
      <c r="B106" s="167"/>
      <c r="C106" s="35" t="s">
        <v>263</v>
      </c>
      <c r="D106" s="4" t="s">
        <v>368</v>
      </c>
      <c r="E106" s="103" t="s">
        <v>160</v>
      </c>
      <c r="F106" s="4"/>
      <c r="G106" s="61" t="s">
        <v>291</v>
      </c>
      <c r="H106" s="173">
        <v>15</v>
      </c>
    </row>
    <row r="107" spans="1:8" ht="22.5" x14ac:dyDescent="0.2">
      <c r="A107" s="176" t="s">
        <v>9</v>
      </c>
      <c r="B107" s="167"/>
      <c r="C107" s="58" t="s">
        <v>264</v>
      </c>
      <c r="D107" s="35" t="s">
        <v>361</v>
      </c>
      <c r="E107" s="103" t="s">
        <v>160</v>
      </c>
      <c r="F107" s="4"/>
      <c r="G107" s="61" t="s">
        <v>291</v>
      </c>
      <c r="H107" s="173">
        <v>15</v>
      </c>
    </row>
    <row r="108" spans="1:8" ht="22.5" x14ac:dyDescent="0.2">
      <c r="A108" s="176" t="s">
        <v>11</v>
      </c>
      <c r="B108" s="167"/>
      <c r="C108" s="58" t="s">
        <v>271</v>
      </c>
      <c r="D108" s="35" t="s">
        <v>369</v>
      </c>
      <c r="E108" s="103" t="s">
        <v>160</v>
      </c>
      <c r="F108" s="4"/>
      <c r="G108" s="61" t="s">
        <v>291</v>
      </c>
      <c r="H108" s="173">
        <v>20</v>
      </c>
    </row>
    <row r="109" spans="1:8" ht="11.25" x14ac:dyDescent="0.2">
      <c r="A109" s="176" t="s">
        <v>11</v>
      </c>
      <c r="B109" s="167"/>
      <c r="C109" s="58" t="s">
        <v>272</v>
      </c>
      <c r="D109" s="35" t="s">
        <v>370</v>
      </c>
      <c r="E109" s="103" t="s">
        <v>160</v>
      </c>
      <c r="F109" s="4"/>
      <c r="G109" s="61" t="s">
        <v>291</v>
      </c>
      <c r="H109" s="173">
        <v>20</v>
      </c>
    </row>
    <row r="110" spans="1:8" ht="22.5" x14ac:dyDescent="0.2">
      <c r="A110" s="176" t="s">
        <v>13</v>
      </c>
      <c r="B110" s="167"/>
      <c r="C110" s="35" t="s">
        <v>273</v>
      </c>
      <c r="D110" s="35" t="s">
        <v>371</v>
      </c>
      <c r="E110" s="103" t="s">
        <v>160</v>
      </c>
      <c r="F110" s="4"/>
      <c r="G110" s="61" t="s">
        <v>291</v>
      </c>
      <c r="H110" s="173">
        <v>20</v>
      </c>
    </row>
    <row r="111" spans="1:8" ht="24.75" customHeight="1" x14ac:dyDescent="0.2">
      <c r="A111" s="176" t="s">
        <v>13</v>
      </c>
      <c r="B111" s="167"/>
      <c r="C111" s="35" t="s">
        <v>269</v>
      </c>
      <c r="D111" s="35" t="s">
        <v>365</v>
      </c>
      <c r="E111" s="103" t="s">
        <v>160</v>
      </c>
      <c r="F111" s="4"/>
      <c r="G111" s="61" t="s">
        <v>291</v>
      </c>
      <c r="H111" s="173">
        <v>20</v>
      </c>
    </row>
    <row r="112" spans="1:8" ht="24" customHeight="1" x14ac:dyDescent="0.2">
      <c r="A112" s="176" t="s">
        <v>13</v>
      </c>
      <c r="B112" s="167"/>
      <c r="C112" s="35" t="s">
        <v>274</v>
      </c>
      <c r="D112" s="35" t="s">
        <v>372</v>
      </c>
      <c r="E112" s="103" t="s">
        <v>88</v>
      </c>
      <c r="F112" s="178" t="s">
        <v>171</v>
      </c>
      <c r="G112" s="61" t="s">
        <v>291</v>
      </c>
      <c r="H112" s="173">
        <v>20</v>
      </c>
    </row>
    <row r="113" spans="1:8" ht="25.5" customHeight="1" x14ac:dyDescent="0.2">
      <c r="A113" s="176" t="s">
        <v>13</v>
      </c>
      <c r="B113" s="167" t="s">
        <v>230</v>
      </c>
      <c r="C113" s="35" t="s">
        <v>276</v>
      </c>
      <c r="D113" s="35" t="s">
        <v>373</v>
      </c>
      <c r="E113" s="103" t="s">
        <v>160</v>
      </c>
      <c r="F113" s="4"/>
      <c r="G113" s="61" t="s">
        <v>291</v>
      </c>
      <c r="H113" s="173">
        <v>20</v>
      </c>
    </row>
    <row r="114" spans="1:8" ht="12" customHeight="1" x14ac:dyDescent="0.2">
      <c r="A114" s="176" t="s">
        <v>13</v>
      </c>
      <c r="B114" s="167"/>
      <c r="C114" s="35" t="s">
        <v>232</v>
      </c>
      <c r="D114" s="4" t="s">
        <v>331</v>
      </c>
      <c r="E114" s="103" t="s">
        <v>160</v>
      </c>
      <c r="F114" s="4"/>
      <c r="G114" s="61" t="s">
        <v>291</v>
      </c>
      <c r="H114" s="173">
        <v>20</v>
      </c>
    </row>
    <row r="115" spans="1:8" ht="12" customHeight="1" x14ac:dyDescent="0.2">
      <c r="A115" s="176" t="s">
        <v>9</v>
      </c>
      <c r="B115" s="167"/>
      <c r="C115" s="58" t="s">
        <v>233</v>
      </c>
      <c r="D115" s="4" t="s">
        <v>326</v>
      </c>
      <c r="E115" s="103" t="s">
        <v>160</v>
      </c>
      <c r="F115" s="4"/>
      <c r="G115" s="61" t="s">
        <v>291</v>
      </c>
      <c r="H115" s="173">
        <v>20</v>
      </c>
    </row>
    <row r="116" spans="1:8" ht="12" customHeight="1" x14ac:dyDescent="0.2">
      <c r="A116" s="176" t="s">
        <v>13</v>
      </c>
      <c r="B116" s="167"/>
      <c r="C116" s="35" t="s">
        <v>234</v>
      </c>
      <c r="D116" s="4" t="s">
        <v>327</v>
      </c>
      <c r="E116" s="103" t="s">
        <v>160</v>
      </c>
      <c r="F116" s="4"/>
      <c r="G116" s="61" t="s">
        <v>291</v>
      </c>
      <c r="H116" s="173">
        <v>20</v>
      </c>
    </row>
    <row r="117" spans="1:8" ht="23.25" customHeight="1" x14ac:dyDescent="0.2">
      <c r="A117" s="176" t="s">
        <v>9</v>
      </c>
      <c r="B117" s="167" t="s">
        <v>277</v>
      </c>
      <c r="C117" s="58" t="s">
        <v>278</v>
      </c>
      <c r="D117" s="35" t="s">
        <v>374</v>
      </c>
      <c r="E117" s="103" t="s">
        <v>160</v>
      </c>
      <c r="F117" s="4"/>
      <c r="G117" s="61" t="s">
        <v>291</v>
      </c>
      <c r="H117" s="173">
        <v>20</v>
      </c>
    </row>
    <row r="118" spans="1:8" ht="12" customHeight="1" x14ac:dyDescent="0.2">
      <c r="A118" s="176" t="s">
        <v>13</v>
      </c>
      <c r="B118" s="167"/>
      <c r="C118" s="35" t="s">
        <v>279</v>
      </c>
      <c r="D118" s="35" t="s">
        <v>375</v>
      </c>
      <c r="E118" s="103" t="s">
        <v>160</v>
      </c>
      <c r="F118" s="4"/>
      <c r="G118" s="61" t="s">
        <v>291</v>
      </c>
      <c r="H118" s="173">
        <v>20</v>
      </c>
    </row>
    <row r="119" spans="1:8" ht="12" customHeight="1" x14ac:dyDescent="0.2">
      <c r="A119" s="176" t="s">
        <v>13</v>
      </c>
      <c r="B119" s="167"/>
      <c r="C119" s="35" t="s">
        <v>280</v>
      </c>
      <c r="D119" s="35" t="s">
        <v>376</v>
      </c>
      <c r="E119" s="103" t="s">
        <v>160</v>
      </c>
      <c r="F119" s="4"/>
      <c r="G119" s="61" t="s">
        <v>291</v>
      </c>
      <c r="H119" s="173">
        <v>20</v>
      </c>
    </row>
    <row r="120" spans="1:8" ht="22.5" customHeight="1" x14ac:dyDescent="0.2">
      <c r="A120" s="176" t="s">
        <v>13</v>
      </c>
      <c r="B120" s="167"/>
      <c r="C120" s="35" t="s">
        <v>281</v>
      </c>
      <c r="D120" s="35" t="s">
        <v>377</v>
      </c>
      <c r="E120" s="103" t="s">
        <v>160</v>
      </c>
      <c r="F120" s="4"/>
      <c r="G120" s="61" t="s">
        <v>291</v>
      </c>
      <c r="H120" s="173">
        <v>20</v>
      </c>
    </row>
    <row r="121" spans="1:8" ht="21.75" customHeight="1" x14ac:dyDescent="0.2">
      <c r="A121" s="176" t="s">
        <v>13</v>
      </c>
      <c r="B121" s="167" t="s">
        <v>282</v>
      </c>
      <c r="C121" s="35" t="s">
        <v>283</v>
      </c>
      <c r="D121" s="35" t="s">
        <v>378</v>
      </c>
      <c r="E121" s="103" t="s">
        <v>90</v>
      </c>
      <c r="F121" s="178" t="s">
        <v>171</v>
      </c>
      <c r="G121" s="61" t="s">
        <v>291</v>
      </c>
      <c r="H121" s="173">
        <v>20</v>
      </c>
    </row>
    <row r="122" spans="1:8" ht="22.5" customHeight="1" x14ac:dyDescent="0.2">
      <c r="A122" s="176" t="s">
        <v>11</v>
      </c>
      <c r="B122" s="167"/>
      <c r="C122" s="35" t="s">
        <v>284</v>
      </c>
      <c r="D122" s="35" t="s">
        <v>379</v>
      </c>
      <c r="E122" s="103" t="s">
        <v>160</v>
      </c>
      <c r="F122" s="4"/>
      <c r="G122" s="61" t="s">
        <v>291</v>
      </c>
      <c r="H122" s="173">
        <v>20</v>
      </c>
    </row>
    <row r="123" spans="1:8" ht="24" customHeight="1" x14ac:dyDescent="0.2">
      <c r="A123" s="176" t="s">
        <v>11</v>
      </c>
      <c r="B123" s="167"/>
      <c r="C123" s="35" t="s">
        <v>285</v>
      </c>
      <c r="D123" s="35" t="s">
        <v>380</v>
      </c>
      <c r="E123" s="103" t="s">
        <v>160</v>
      </c>
      <c r="F123" s="4"/>
      <c r="G123" s="61" t="s">
        <v>291</v>
      </c>
      <c r="H123" s="181">
        <v>15</v>
      </c>
    </row>
    <row r="124" spans="1:8" ht="23.25" customHeight="1" x14ac:dyDescent="0.2">
      <c r="A124" s="176" t="s">
        <v>11</v>
      </c>
      <c r="B124" s="167"/>
      <c r="C124" s="35" t="s">
        <v>286</v>
      </c>
      <c r="D124" s="35" t="s">
        <v>381</v>
      </c>
      <c r="E124" s="103" t="s">
        <v>160</v>
      </c>
      <c r="F124" s="4"/>
      <c r="G124" s="61" t="s">
        <v>291</v>
      </c>
      <c r="H124" s="173">
        <v>25</v>
      </c>
    </row>
    <row r="125" spans="1:8" ht="22.5" customHeight="1" x14ac:dyDescent="0.2">
      <c r="A125" s="176" t="s">
        <v>13</v>
      </c>
      <c r="B125" s="167"/>
      <c r="C125" s="35" t="s">
        <v>287</v>
      </c>
      <c r="D125" s="35" t="s">
        <v>382</v>
      </c>
      <c r="E125" s="103" t="s">
        <v>160</v>
      </c>
      <c r="F125" s="4"/>
      <c r="G125" s="61" t="s">
        <v>291</v>
      </c>
      <c r="H125" s="173">
        <v>20</v>
      </c>
    </row>
    <row r="126" spans="1:8" ht="12" customHeight="1" x14ac:dyDescent="0.2">
      <c r="A126" s="176" t="s">
        <v>9</v>
      </c>
      <c r="B126" s="167"/>
      <c r="C126" s="58" t="s">
        <v>288</v>
      </c>
      <c r="D126" s="35" t="s">
        <v>383</v>
      </c>
      <c r="E126" s="103" t="s">
        <v>160</v>
      </c>
      <c r="F126" s="4"/>
      <c r="G126" s="61" t="s">
        <v>291</v>
      </c>
      <c r="H126" s="173">
        <v>20</v>
      </c>
    </row>
    <row r="127" spans="1:8" ht="24" customHeight="1" x14ac:dyDescent="0.2">
      <c r="A127" s="176" t="s">
        <v>11</v>
      </c>
      <c r="B127" s="167"/>
      <c r="C127" s="58" t="s">
        <v>289</v>
      </c>
      <c r="D127" s="35" t="s">
        <v>384</v>
      </c>
      <c r="E127" s="103" t="s">
        <v>160</v>
      </c>
      <c r="F127" s="4"/>
      <c r="G127" s="61" t="s">
        <v>291</v>
      </c>
      <c r="H127" s="173">
        <v>20</v>
      </c>
    </row>
    <row r="128" spans="1:8" ht="27" customHeight="1" x14ac:dyDescent="0.2">
      <c r="A128" s="176" t="s">
        <v>9</v>
      </c>
      <c r="B128" s="167"/>
      <c r="C128" s="35" t="s">
        <v>385</v>
      </c>
      <c r="D128" s="35" t="s">
        <v>386</v>
      </c>
      <c r="E128" s="103" t="s">
        <v>86</v>
      </c>
      <c r="F128" s="174" t="s">
        <v>171</v>
      </c>
      <c r="G128" s="61" t="s">
        <v>291</v>
      </c>
      <c r="H128" s="173">
        <v>25</v>
      </c>
    </row>
    <row r="129" spans="1:8" ht="12" customHeight="1" x14ac:dyDescent="0.2">
      <c r="A129" s="176" t="s">
        <v>11</v>
      </c>
      <c r="B129" s="167"/>
      <c r="C129" s="35" t="s">
        <v>387</v>
      </c>
      <c r="D129" s="4" t="s">
        <v>388</v>
      </c>
      <c r="E129" s="103" t="s">
        <v>86</v>
      </c>
      <c r="F129" s="177" t="s">
        <v>171</v>
      </c>
      <c r="G129" s="61" t="s">
        <v>291</v>
      </c>
      <c r="H129" s="173">
        <v>25</v>
      </c>
    </row>
    <row r="130" spans="1:8" ht="12" customHeight="1" x14ac:dyDescent="0.2">
      <c r="A130" s="176" t="s">
        <v>11</v>
      </c>
      <c r="B130" s="167"/>
      <c r="C130" s="35" t="s">
        <v>389</v>
      </c>
      <c r="D130" s="4" t="s">
        <v>390</v>
      </c>
      <c r="E130" s="103" t="s">
        <v>160</v>
      </c>
      <c r="F130" s="4"/>
      <c r="G130" s="61" t="s">
        <v>291</v>
      </c>
      <c r="H130" s="173">
        <v>15</v>
      </c>
    </row>
    <row r="131" spans="1:8" ht="12" customHeight="1" x14ac:dyDescent="0.2">
      <c r="B131" s="166"/>
      <c r="C131" s="35"/>
      <c r="D131" s="4"/>
      <c r="E131" s="4"/>
      <c r="F131" s="4"/>
      <c r="G131" s="4"/>
      <c r="H131" s="4"/>
    </row>
    <row r="132" spans="1:8" ht="12" customHeight="1" x14ac:dyDescent="0.2">
      <c r="B132" s="166"/>
      <c r="C132" s="35"/>
      <c r="D132" s="4"/>
      <c r="E132" s="4"/>
      <c r="F132" s="4"/>
      <c r="G132" s="4"/>
      <c r="H132" s="4"/>
    </row>
    <row r="133" spans="1:8" ht="12" customHeight="1" x14ac:dyDescent="0.2">
      <c r="B133" s="166"/>
      <c r="C133" s="35"/>
      <c r="D133" s="4"/>
      <c r="E133" s="4"/>
      <c r="F133" s="4"/>
      <c r="G133" s="4"/>
      <c r="H133" s="4"/>
    </row>
    <row r="134" spans="1:8" ht="12" customHeight="1" x14ac:dyDescent="0.2">
      <c r="B134" s="166"/>
      <c r="C134" s="35"/>
      <c r="D134" s="4"/>
      <c r="E134" s="4"/>
      <c r="F134" s="4"/>
      <c r="G134" s="4"/>
      <c r="H134" s="4"/>
    </row>
    <row r="135" spans="1:8" ht="12" customHeight="1" x14ac:dyDescent="0.2">
      <c r="B135" s="4"/>
      <c r="C135" s="35"/>
      <c r="D135" s="4"/>
      <c r="E135" s="4"/>
      <c r="F135" s="4"/>
      <c r="G135" s="4"/>
      <c r="H135" s="4"/>
    </row>
    <row r="136" spans="1:8" ht="12" customHeight="1" x14ac:dyDescent="0.2">
      <c r="B136" s="4"/>
      <c r="C136" s="35"/>
      <c r="D136" s="4"/>
      <c r="E136" s="4"/>
      <c r="F136" s="4"/>
      <c r="G136" s="4"/>
      <c r="H136" s="4"/>
    </row>
    <row r="137" spans="1:8" ht="12" customHeight="1" x14ac:dyDescent="0.2">
      <c r="B137" s="4"/>
      <c r="C137" s="35"/>
      <c r="D137" s="4"/>
      <c r="E137" s="4"/>
      <c r="F137" s="4"/>
      <c r="G137" s="4"/>
      <c r="H137" s="4"/>
    </row>
    <row r="138" spans="1:8" ht="12" customHeight="1" x14ac:dyDescent="0.2">
      <c r="B138" s="4"/>
      <c r="C138" s="35"/>
      <c r="D138" s="4"/>
      <c r="E138" s="4"/>
      <c r="F138" s="4"/>
      <c r="G138" s="4"/>
      <c r="H138" s="4"/>
    </row>
    <row r="139" spans="1:8" ht="12" customHeight="1" x14ac:dyDescent="0.2">
      <c r="B139" s="4"/>
      <c r="C139" s="35"/>
      <c r="D139" s="4"/>
      <c r="E139" s="4"/>
      <c r="F139" s="4"/>
      <c r="G139" s="4"/>
      <c r="H139" s="4"/>
    </row>
    <row r="140" spans="1:8" ht="12" customHeight="1" x14ac:dyDescent="0.2">
      <c r="B140" s="4"/>
      <c r="C140" s="35"/>
      <c r="D140" s="4"/>
      <c r="E140" s="4"/>
      <c r="F140" s="4"/>
      <c r="G140" s="4"/>
      <c r="H140" s="4"/>
    </row>
    <row r="141" spans="1:8" ht="12" customHeight="1" x14ac:dyDescent="0.2">
      <c r="B141" s="4"/>
      <c r="C141" s="35"/>
      <c r="D141" s="4"/>
      <c r="E141" s="4"/>
      <c r="F141" s="4"/>
      <c r="G141" s="4"/>
      <c r="H141" s="4"/>
    </row>
  </sheetData>
  <mergeCells count="50">
    <mergeCell ref="E45:E47"/>
    <mergeCell ref="F45:F47"/>
    <mergeCell ref="E65:E67"/>
    <mergeCell ref="F65:F67"/>
    <mergeCell ref="B121:B130"/>
    <mergeCell ref="B95:B103"/>
    <mergeCell ref="B104:B112"/>
    <mergeCell ref="B113:B116"/>
    <mergeCell ref="B117:B120"/>
    <mergeCell ref="B71:B76"/>
    <mergeCell ref="B77:B83"/>
    <mergeCell ref="B84:B94"/>
    <mergeCell ref="B50:B53"/>
    <mergeCell ref="B54:B56"/>
    <mergeCell ref="B57:B63"/>
    <mergeCell ref="B64:B70"/>
    <mergeCell ref="B23:B36"/>
    <mergeCell ref="B37:B43"/>
    <mergeCell ref="B44:B49"/>
    <mergeCell ref="E14:F14"/>
    <mergeCell ref="E13:F13"/>
    <mergeCell ref="E12:F12"/>
    <mergeCell ref="E11:F11"/>
    <mergeCell ref="E10:F10"/>
    <mergeCell ref="A9:B20"/>
    <mergeCell ref="A1:B8"/>
    <mergeCell ref="C1:C8"/>
    <mergeCell ref="C9:C20"/>
    <mergeCell ref="E17:F17"/>
    <mergeCell ref="E18:F18"/>
    <mergeCell ref="G20:H20"/>
    <mergeCell ref="E7:H7"/>
    <mergeCell ref="E8:H8"/>
    <mergeCell ref="E9:F9"/>
    <mergeCell ref="G9:H9"/>
    <mergeCell ref="E15:F15"/>
    <mergeCell ref="G15:H15"/>
    <mergeCell ref="E16:F16"/>
    <mergeCell ref="G17:H17"/>
    <mergeCell ref="G18:H18"/>
    <mergeCell ref="E19:F19"/>
    <mergeCell ref="G19:H19"/>
    <mergeCell ref="E20:F20"/>
    <mergeCell ref="G16:H16"/>
    <mergeCell ref="E6:H6"/>
    <mergeCell ref="E2:H2"/>
    <mergeCell ref="E3:H3"/>
    <mergeCell ref="E4:H4"/>
    <mergeCell ref="E1:H1"/>
    <mergeCell ref="E5:H5"/>
  </mergeCells>
  <conditionalFormatting sqref="D10:D19 E23:E45 E48:E65 E68:E75 E77:E82 E84:E130">
    <cfRule type="cellIs" dxfId="246" priority="201" stopIfTrue="1" operator="equal">
      <formula>"Minor"</formula>
    </cfRule>
    <cfRule type="cellIs" dxfId="245" priority="202" stopIfTrue="1" operator="equal">
      <formula>"Not implemented"</formula>
    </cfRule>
    <cfRule type="cellIs" dxfId="244" priority="203" stopIfTrue="1" operator="equal">
      <formula>"Not tested"</formula>
    </cfRule>
    <cfRule type="cellIs" dxfId="243" priority="204" stopIfTrue="1" operator="equal">
      <formula>"Not available"</formula>
    </cfRule>
    <cfRule type="cellIs" dxfId="242" priority="205" stopIfTrue="1" operator="equal">
      <formula>"Critical"</formula>
    </cfRule>
    <cfRule type="cellIs" dxfId="241" priority="206" stopIfTrue="1" operator="equal">
      <formula>"Major"</formula>
    </cfRule>
    <cfRule type="cellIs" dxfId="240" priority="207" stopIfTrue="1" operator="equal">
      <formula>"Average"</formula>
    </cfRule>
    <cfRule type="cellIs" dxfId="239" priority="208" stopIfTrue="1" operator="equal">
      <formula>"OK"</formula>
    </cfRule>
    <cfRule type="cellIs" dxfId="238" priority="209" stopIfTrue="1" operator="equal">
      <formula>"Enhancement"</formula>
    </cfRule>
    <cfRule type="cellIs" dxfId="237" priority="210" stopIfTrue="1" operator="equal">
      <formula>"Partially tested"</formula>
    </cfRule>
  </conditionalFormatting>
  <conditionalFormatting sqref="D2:O9 G10:O14 E15:O19 D20:O22 F23:O23 F24:F27 D23:D33 G24:G130 F29:F31 H24:O33">
    <cfRule type="cellIs" dxfId="236" priority="291" stopIfTrue="1" operator="equal">
      <formula>"not available"</formula>
    </cfRule>
    <cfRule type="cellIs" dxfId="235" priority="292" stopIfTrue="1" operator="equal">
      <formula>"not tested"</formula>
    </cfRule>
    <cfRule type="cellIs" dxfId="234" priority="293" stopIfTrue="1" operator="equal">
      <formula>"not implemented"</formula>
    </cfRule>
    <cfRule type="cellIs" dxfId="233" priority="294" stopIfTrue="1" operator="equal">
      <formula>"failed"</formula>
    </cfRule>
    <cfRule type="cellIs" dxfId="232" priority="295" stopIfTrue="1" operator="equal">
      <formula>"passed"</formula>
    </cfRule>
    <cfRule type="cellIs" dxfId="231" priority="671" stopIfTrue="1" operator="equal">
      <formula>"not available"</formula>
    </cfRule>
    <cfRule type="cellIs" dxfId="230" priority="672" stopIfTrue="1" operator="equal">
      <formula>"not tested"</formula>
    </cfRule>
    <cfRule type="cellIs" dxfId="229" priority="673" stopIfTrue="1" operator="equal">
      <formula>"not implemented"</formula>
    </cfRule>
    <cfRule type="cellIs" dxfId="228" priority="674" stopIfTrue="1" operator="equal">
      <formula>"failed"</formula>
    </cfRule>
    <cfRule type="cellIs" dxfId="227" priority="675" stopIfTrue="1" operator="equal">
      <formula>"passed"</formula>
    </cfRule>
  </conditionalFormatting>
  <conditionalFormatting sqref="E10:F10">
    <cfRule type="cellIs" dxfId="226" priority="266" stopIfTrue="1" operator="equal">
      <formula>"not available"</formula>
    </cfRule>
    <cfRule type="cellIs" dxfId="225" priority="267" stopIfTrue="1" operator="equal">
      <formula>"not tested"</formula>
    </cfRule>
    <cfRule type="cellIs" dxfId="224" priority="268" stopIfTrue="1" operator="equal">
      <formula>"not implemented"</formula>
    </cfRule>
    <cfRule type="cellIs" dxfId="223" priority="269" stopIfTrue="1" operator="equal">
      <formula>"failed"</formula>
    </cfRule>
    <cfRule type="cellIs" dxfId="222" priority="270" stopIfTrue="1" operator="equal">
      <formula>"passed"</formula>
    </cfRule>
  </conditionalFormatting>
  <conditionalFormatting sqref="E10:F11">
    <cfRule type="cellIs" dxfId="221" priority="256" stopIfTrue="1" operator="equal">
      <formula>"not available"</formula>
    </cfRule>
    <cfRule type="cellIs" dxfId="220" priority="257" stopIfTrue="1" operator="equal">
      <formula>"not tested"</formula>
    </cfRule>
    <cfRule type="cellIs" dxfId="219" priority="258" stopIfTrue="1" operator="equal">
      <formula>"not implemented"</formula>
    </cfRule>
    <cfRule type="cellIs" dxfId="218" priority="259" stopIfTrue="1" operator="equal">
      <formula>"failed"</formula>
    </cfRule>
    <cfRule type="cellIs" dxfId="217" priority="260" stopIfTrue="1" operator="equal">
      <formula>"passed"</formula>
    </cfRule>
  </conditionalFormatting>
  <conditionalFormatting sqref="E11:F12">
    <cfRule type="cellIs" dxfId="216" priority="246" stopIfTrue="1" operator="equal">
      <formula>"not available"</formula>
    </cfRule>
    <cfRule type="cellIs" dxfId="215" priority="247" stopIfTrue="1" operator="equal">
      <formula>"not tested"</formula>
    </cfRule>
    <cfRule type="cellIs" dxfId="214" priority="248" stopIfTrue="1" operator="equal">
      <formula>"not implemented"</formula>
    </cfRule>
    <cfRule type="cellIs" dxfId="213" priority="249" stopIfTrue="1" operator="equal">
      <formula>"failed"</formula>
    </cfRule>
    <cfRule type="cellIs" dxfId="212" priority="250" stopIfTrue="1" operator="equal">
      <formula>"passed"</formula>
    </cfRule>
  </conditionalFormatting>
  <conditionalFormatting sqref="E12:F13">
    <cfRule type="cellIs" dxfId="211" priority="236" stopIfTrue="1" operator="equal">
      <formula>"not available"</formula>
    </cfRule>
    <cfRule type="cellIs" dxfId="210" priority="237" stopIfTrue="1" operator="equal">
      <formula>"not tested"</formula>
    </cfRule>
    <cfRule type="cellIs" dxfId="209" priority="238" stopIfTrue="1" operator="equal">
      <formula>"not implemented"</formula>
    </cfRule>
    <cfRule type="cellIs" dxfId="208" priority="239" stopIfTrue="1" operator="equal">
      <formula>"failed"</formula>
    </cfRule>
    <cfRule type="cellIs" dxfId="207" priority="240" stopIfTrue="1" operator="equal">
      <formula>"passed"</formula>
    </cfRule>
  </conditionalFormatting>
  <conditionalFormatting sqref="E13:F14">
    <cfRule type="cellIs" dxfId="206" priority="226" stopIfTrue="1" operator="equal">
      <formula>"not available"</formula>
    </cfRule>
    <cfRule type="cellIs" dxfId="205" priority="227" stopIfTrue="1" operator="equal">
      <formula>"not tested"</formula>
    </cfRule>
    <cfRule type="cellIs" dxfId="204" priority="228" stopIfTrue="1" operator="equal">
      <formula>"not implemented"</formula>
    </cfRule>
    <cfRule type="cellIs" dxfId="203" priority="229" stopIfTrue="1" operator="equal">
      <formula>"failed"</formula>
    </cfRule>
    <cfRule type="cellIs" dxfId="202" priority="230" stopIfTrue="1" operator="equal">
      <formula>"passed"</formula>
    </cfRule>
  </conditionalFormatting>
  <conditionalFormatting sqref="E14:F14">
    <cfRule type="cellIs" dxfId="201" priority="221" stopIfTrue="1" operator="equal">
      <formula>"not available"</formula>
    </cfRule>
    <cfRule type="cellIs" dxfId="200" priority="222" stopIfTrue="1" operator="equal">
      <formula>"not tested"</formula>
    </cfRule>
    <cfRule type="cellIs" dxfId="199" priority="223" stopIfTrue="1" operator="equal">
      <formula>"not implemented"</formula>
    </cfRule>
    <cfRule type="cellIs" dxfId="198" priority="224" stopIfTrue="1" operator="equal">
      <formula>"failed"</formula>
    </cfRule>
    <cfRule type="cellIs" dxfId="197" priority="225" stopIfTrue="1" operator="equal">
      <formula>"passed"</formula>
    </cfRule>
  </conditionalFormatting>
  <conditionalFormatting sqref="C23:C33">
    <cfRule type="cellIs" dxfId="196" priority="181" stopIfTrue="1" operator="equal">
      <formula>"not available"</formula>
    </cfRule>
    <cfRule type="cellIs" dxfId="195" priority="182" stopIfTrue="1" operator="equal">
      <formula>"not tested"</formula>
    </cfRule>
    <cfRule type="cellIs" dxfId="194" priority="183" stopIfTrue="1" operator="equal">
      <formula>"not implemented"</formula>
    </cfRule>
    <cfRule type="cellIs" dxfId="193" priority="184" stopIfTrue="1" operator="equal">
      <formula>"failed"</formula>
    </cfRule>
    <cfRule type="cellIs" dxfId="192" priority="185" stopIfTrue="1" operator="equal">
      <formula>"passed"</formula>
    </cfRule>
    <cfRule type="cellIs" dxfId="191" priority="186" stopIfTrue="1" operator="equal">
      <formula>"not available"</formula>
    </cfRule>
    <cfRule type="cellIs" dxfId="190" priority="187" stopIfTrue="1" operator="equal">
      <formula>"not tested"</formula>
    </cfRule>
    <cfRule type="cellIs" dxfId="189" priority="188" stopIfTrue="1" operator="equal">
      <formula>"not implemented"</formula>
    </cfRule>
    <cfRule type="cellIs" dxfId="188" priority="189" stopIfTrue="1" operator="equal">
      <formula>"failed"</formula>
    </cfRule>
    <cfRule type="cellIs" dxfId="187" priority="190" stopIfTrue="1" operator="equal">
      <formula>"passed"</formula>
    </cfRule>
  </conditionalFormatting>
  <conditionalFormatting sqref="C39">
    <cfRule type="cellIs" dxfId="186" priority="171" stopIfTrue="1" operator="equal">
      <formula>"not available"</formula>
    </cfRule>
    <cfRule type="cellIs" dxfId="185" priority="172" stopIfTrue="1" operator="equal">
      <formula>"not tested"</formula>
    </cfRule>
    <cfRule type="cellIs" dxfId="184" priority="173" stopIfTrue="1" operator="equal">
      <formula>"not implemented"</formula>
    </cfRule>
    <cfRule type="cellIs" dxfId="183" priority="174" stopIfTrue="1" operator="equal">
      <formula>"failed"</formula>
    </cfRule>
    <cfRule type="cellIs" dxfId="182" priority="175" stopIfTrue="1" operator="equal">
      <formula>"passed"</formula>
    </cfRule>
    <cfRule type="cellIs" dxfId="181" priority="176" stopIfTrue="1" operator="equal">
      <formula>"not available"</formula>
    </cfRule>
    <cfRule type="cellIs" dxfId="180" priority="177" stopIfTrue="1" operator="equal">
      <formula>"not tested"</formula>
    </cfRule>
    <cfRule type="cellIs" dxfId="179" priority="178" stopIfTrue="1" operator="equal">
      <formula>"not implemented"</formula>
    </cfRule>
    <cfRule type="cellIs" dxfId="178" priority="179" stopIfTrue="1" operator="equal">
      <formula>"failed"</formula>
    </cfRule>
    <cfRule type="cellIs" dxfId="177" priority="180" stopIfTrue="1" operator="equal">
      <formula>"passed"</formula>
    </cfRule>
  </conditionalFormatting>
  <conditionalFormatting sqref="C40:C41">
    <cfRule type="cellIs" dxfId="176" priority="161" stopIfTrue="1" operator="equal">
      <formula>"not available"</formula>
    </cfRule>
    <cfRule type="cellIs" dxfId="175" priority="162" stopIfTrue="1" operator="equal">
      <formula>"not tested"</formula>
    </cfRule>
    <cfRule type="cellIs" dxfId="174" priority="163" stopIfTrue="1" operator="equal">
      <formula>"not implemented"</formula>
    </cfRule>
    <cfRule type="cellIs" dxfId="173" priority="164" stopIfTrue="1" operator="equal">
      <formula>"failed"</formula>
    </cfRule>
    <cfRule type="cellIs" dxfId="172" priority="165" stopIfTrue="1" operator="equal">
      <formula>"passed"</formula>
    </cfRule>
    <cfRule type="cellIs" dxfId="171" priority="166" stopIfTrue="1" operator="equal">
      <formula>"not available"</formula>
    </cfRule>
    <cfRule type="cellIs" dxfId="170" priority="167" stopIfTrue="1" operator="equal">
      <formula>"not tested"</formula>
    </cfRule>
    <cfRule type="cellIs" dxfId="169" priority="168" stopIfTrue="1" operator="equal">
      <formula>"not implemented"</formula>
    </cfRule>
    <cfRule type="cellIs" dxfId="168" priority="169" stopIfTrue="1" operator="equal">
      <formula>"failed"</formula>
    </cfRule>
    <cfRule type="cellIs" dxfId="167" priority="170" stopIfTrue="1" operator="equal">
      <formula>"passed"</formula>
    </cfRule>
  </conditionalFormatting>
  <conditionalFormatting sqref="C52">
    <cfRule type="cellIs" dxfId="166" priority="151" stopIfTrue="1" operator="equal">
      <formula>"not available"</formula>
    </cfRule>
    <cfRule type="cellIs" dxfId="165" priority="152" stopIfTrue="1" operator="equal">
      <formula>"not tested"</formula>
    </cfRule>
    <cfRule type="cellIs" dxfId="164" priority="153" stopIfTrue="1" operator="equal">
      <formula>"not implemented"</formula>
    </cfRule>
    <cfRule type="cellIs" dxfId="163" priority="154" stopIfTrue="1" operator="equal">
      <formula>"failed"</formula>
    </cfRule>
    <cfRule type="cellIs" dxfId="162" priority="155" stopIfTrue="1" operator="equal">
      <formula>"passed"</formula>
    </cfRule>
    <cfRule type="cellIs" dxfId="161" priority="156" stopIfTrue="1" operator="equal">
      <formula>"not available"</formula>
    </cfRule>
    <cfRule type="cellIs" dxfId="160" priority="157" stopIfTrue="1" operator="equal">
      <formula>"not tested"</formula>
    </cfRule>
    <cfRule type="cellIs" dxfId="159" priority="158" stopIfTrue="1" operator="equal">
      <formula>"not implemented"</formula>
    </cfRule>
    <cfRule type="cellIs" dxfId="158" priority="159" stopIfTrue="1" operator="equal">
      <formula>"failed"</formula>
    </cfRule>
    <cfRule type="cellIs" dxfId="157" priority="160" stopIfTrue="1" operator="equal">
      <formula>"passed"</formula>
    </cfRule>
  </conditionalFormatting>
  <conditionalFormatting sqref="C54">
    <cfRule type="cellIs" dxfId="156" priority="141" stopIfTrue="1" operator="equal">
      <formula>"not available"</formula>
    </cfRule>
    <cfRule type="cellIs" dxfId="155" priority="142" stopIfTrue="1" operator="equal">
      <formula>"not tested"</formula>
    </cfRule>
    <cfRule type="cellIs" dxfId="154" priority="143" stopIfTrue="1" operator="equal">
      <formula>"not implemented"</formula>
    </cfRule>
    <cfRule type="cellIs" dxfId="153" priority="144" stopIfTrue="1" operator="equal">
      <formula>"failed"</formula>
    </cfRule>
    <cfRule type="cellIs" dxfId="152" priority="145" stopIfTrue="1" operator="equal">
      <formula>"passed"</formula>
    </cfRule>
    <cfRule type="cellIs" dxfId="151" priority="146" stopIfTrue="1" operator="equal">
      <formula>"not available"</formula>
    </cfRule>
    <cfRule type="cellIs" dxfId="150" priority="147" stopIfTrue="1" operator="equal">
      <formula>"not tested"</formula>
    </cfRule>
    <cfRule type="cellIs" dxfId="149" priority="148" stopIfTrue="1" operator="equal">
      <formula>"not implemented"</formula>
    </cfRule>
    <cfRule type="cellIs" dxfId="148" priority="149" stopIfTrue="1" operator="equal">
      <formula>"failed"</formula>
    </cfRule>
    <cfRule type="cellIs" dxfId="147" priority="150" stopIfTrue="1" operator="equal">
      <formula>"passed"</formula>
    </cfRule>
  </conditionalFormatting>
  <conditionalFormatting sqref="C59">
    <cfRule type="cellIs" dxfId="146" priority="131" stopIfTrue="1" operator="equal">
      <formula>"not available"</formula>
    </cfRule>
    <cfRule type="cellIs" dxfId="145" priority="132" stopIfTrue="1" operator="equal">
      <formula>"not tested"</formula>
    </cfRule>
    <cfRule type="cellIs" dxfId="144" priority="133" stopIfTrue="1" operator="equal">
      <formula>"not implemented"</formula>
    </cfRule>
    <cfRule type="cellIs" dxfId="143" priority="134" stopIfTrue="1" operator="equal">
      <formula>"failed"</formula>
    </cfRule>
    <cfRule type="cellIs" dxfId="142" priority="135" stopIfTrue="1" operator="equal">
      <formula>"passed"</formula>
    </cfRule>
    <cfRule type="cellIs" dxfId="141" priority="136" stopIfTrue="1" operator="equal">
      <formula>"not available"</formula>
    </cfRule>
    <cfRule type="cellIs" dxfId="140" priority="137" stopIfTrue="1" operator="equal">
      <formula>"not tested"</formula>
    </cfRule>
    <cfRule type="cellIs" dxfId="139" priority="138" stopIfTrue="1" operator="equal">
      <formula>"not implemented"</formula>
    </cfRule>
    <cfRule type="cellIs" dxfId="138" priority="139" stopIfTrue="1" operator="equal">
      <formula>"failed"</formula>
    </cfRule>
    <cfRule type="cellIs" dxfId="137" priority="140" stopIfTrue="1" operator="equal">
      <formula>"passed"</formula>
    </cfRule>
  </conditionalFormatting>
  <conditionalFormatting sqref="C60:C61">
    <cfRule type="cellIs" dxfId="136" priority="121" stopIfTrue="1" operator="equal">
      <formula>"not available"</formula>
    </cfRule>
    <cfRule type="cellIs" dxfId="135" priority="122" stopIfTrue="1" operator="equal">
      <formula>"not tested"</formula>
    </cfRule>
    <cfRule type="cellIs" dxfId="134" priority="123" stopIfTrue="1" operator="equal">
      <formula>"not implemented"</formula>
    </cfRule>
    <cfRule type="cellIs" dxfId="133" priority="124" stopIfTrue="1" operator="equal">
      <formula>"failed"</formula>
    </cfRule>
    <cfRule type="cellIs" dxfId="132" priority="125" stopIfTrue="1" operator="equal">
      <formula>"passed"</formula>
    </cfRule>
    <cfRule type="cellIs" dxfId="131" priority="126" stopIfTrue="1" operator="equal">
      <formula>"not available"</formula>
    </cfRule>
    <cfRule type="cellIs" dxfId="130" priority="127" stopIfTrue="1" operator="equal">
      <formula>"not tested"</formula>
    </cfRule>
    <cfRule type="cellIs" dxfId="129" priority="128" stopIfTrue="1" operator="equal">
      <formula>"not implemented"</formula>
    </cfRule>
    <cfRule type="cellIs" dxfId="128" priority="129" stopIfTrue="1" operator="equal">
      <formula>"failed"</formula>
    </cfRule>
    <cfRule type="cellIs" dxfId="127" priority="130" stopIfTrue="1" operator="equal">
      <formula>"passed"</formula>
    </cfRule>
  </conditionalFormatting>
  <conditionalFormatting sqref="C74:C75">
    <cfRule type="cellIs" dxfId="126" priority="111" stopIfTrue="1" operator="equal">
      <formula>"not available"</formula>
    </cfRule>
    <cfRule type="cellIs" dxfId="125" priority="112" stopIfTrue="1" operator="equal">
      <formula>"not tested"</formula>
    </cfRule>
    <cfRule type="cellIs" dxfId="124" priority="113" stopIfTrue="1" operator="equal">
      <formula>"not implemented"</formula>
    </cfRule>
    <cfRule type="cellIs" dxfId="123" priority="114" stopIfTrue="1" operator="equal">
      <formula>"failed"</formula>
    </cfRule>
    <cfRule type="cellIs" dxfId="122" priority="115" stopIfTrue="1" operator="equal">
      <formula>"passed"</formula>
    </cfRule>
    <cfRule type="cellIs" dxfId="121" priority="116" stopIfTrue="1" operator="equal">
      <formula>"not available"</formula>
    </cfRule>
    <cfRule type="cellIs" dxfId="120" priority="117" stopIfTrue="1" operator="equal">
      <formula>"not tested"</formula>
    </cfRule>
    <cfRule type="cellIs" dxfId="119" priority="118" stopIfTrue="1" operator="equal">
      <formula>"not implemented"</formula>
    </cfRule>
    <cfRule type="cellIs" dxfId="118" priority="119" stopIfTrue="1" operator="equal">
      <formula>"failed"</formula>
    </cfRule>
    <cfRule type="cellIs" dxfId="117" priority="120" stopIfTrue="1" operator="equal">
      <formula>"passed"</formula>
    </cfRule>
  </conditionalFormatting>
  <conditionalFormatting sqref="C80:C82">
    <cfRule type="cellIs" dxfId="116" priority="101" stopIfTrue="1" operator="equal">
      <formula>"not available"</formula>
    </cfRule>
    <cfRule type="cellIs" dxfId="115" priority="102" stopIfTrue="1" operator="equal">
      <formula>"not tested"</formula>
    </cfRule>
    <cfRule type="cellIs" dxfId="114" priority="103" stopIfTrue="1" operator="equal">
      <formula>"not implemented"</formula>
    </cfRule>
    <cfRule type="cellIs" dxfId="113" priority="104" stopIfTrue="1" operator="equal">
      <formula>"failed"</formula>
    </cfRule>
    <cfRule type="cellIs" dxfId="112" priority="105" stopIfTrue="1" operator="equal">
      <formula>"passed"</formula>
    </cfRule>
    <cfRule type="cellIs" dxfId="111" priority="106" stopIfTrue="1" operator="equal">
      <formula>"not available"</formula>
    </cfRule>
    <cfRule type="cellIs" dxfId="110" priority="107" stopIfTrue="1" operator="equal">
      <formula>"not tested"</formula>
    </cfRule>
    <cfRule type="cellIs" dxfId="109" priority="108" stopIfTrue="1" operator="equal">
      <formula>"not implemented"</formula>
    </cfRule>
    <cfRule type="cellIs" dxfId="108" priority="109" stopIfTrue="1" operator="equal">
      <formula>"failed"</formula>
    </cfRule>
    <cfRule type="cellIs" dxfId="107" priority="110" stopIfTrue="1" operator="equal">
      <formula>"passed"</formula>
    </cfRule>
  </conditionalFormatting>
  <conditionalFormatting sqref="C92">
    <cfRule type="cellIs" dxfId="106" priority="91" stopIfTrue="1" operator="equal">
      <formula>"not available"</formula>
    </cfRule>
    <cfRule type="cellIs" dxfId="105" priority="92" stopIfTrue="1" operator="equal">
      <formula>"not tested"</formula>
    </cfRule>
    <cfRule type="cellIs" dxfId="104" priority="93" stopIfTrue="1" operator="equal">
      <formula>"not implemented"</formula>
    </cfRule>
    <cfRule type="cellIs" dxfId="103" priority="94" stopIfTrue="1" operator="equal">
      <formula>"failed"</formula>
    </cfRule>
    <cfRule type="cellIs" dxfId="102" priority="95" stopIfTrue="1" operator="equal">
      <formula>"passed"</formula>
    </cfRule>
    <cfRule type="cellIs" dxfId="101" priority="96" stopIfTrue="1" operator="equal">
      <formula>"not available"</formula>
    </cfRule>
    <cfRule type="cellIs" dxfId="100" priority="97" stopIfTrue="1" operator="equal">
      <formula>"not tested"</formula>
    </cfRule>
    <cfRule type="cellIs" dxfId="99" priority="98" stopIfTrue="1" operator="equal">
      <formula>"not implemented"</formula>
    </cfRule>
    <cfRule type="cellIs" dxfId="98" priority="99" stopIfTrue="1" operator="equal">
      <formula>"failed"</formula>
    </cfRule>
    <cfRule type="cellIs" dxfId="97" priority="100" stopIfTrue="1" operator="equal">
      <formula>"passed"</formula>
    </cfRule>
  </conditionalFormatting>
  <conditionalFormatting sqref="C95">
    <cfRule type="cellIs" dxfId="96" priority="81" stopIfTrue="1" operator="equal">
      <formula>"not available"</formula>
    </cfRule>
    <cfRule type="cellIs" dxfId="95" priority="82" stopIfTrue="1" operator="equal">
      <formula>"not tested"</formula>
    </cfRule>
    <cfRule type="cellIs" dxfId="94" priority="83" stopIfTrue="1" operator="equal">
      <formula>"not implemented"</formula>
    </cfRule>
    <cfRule type="cellIs" dxfId="93" priority="84" stopIfTrue="1" operator="equal">
      <formula>"failed"</formula>
    </cfRule>
    <cfRule type="cellIs" dxfId="92" priority="85" stopIfTrue="1" operator="equal">
      <formula>"passed"</formula>
    </cfRule>
    <cfRule type="cellIs" dxfId="91" priority="86" stopIfTrue="1" operator="equal">
      <formula>"not available"</formula>
    </cfRule>
    <cfRule type="cellIs" dxfId="90" priority="87" stopIfTrue="1" operator="equal">
      <formula>"not tested"</formula>
    </cfRule>
    <cfRule type="cellIs" dxfId="89" priority="88" stopIfTrue="1" operator="equal">
      <formula>"not implemented"</formula>
    </cfRule>
    <cfRule type="cellIs" dxfId="88" priority="89" stopIfTrue="1" operator="equal">
      <formula>"failed"</formula>
    </cfRule>
    <cfRule type="cellIs" dxfId="87" priority="90" stopIfTrue="1" operator="equal">
      <formula>"passed"</formula>
    </cfRule>
  </conditionalFormatting>
  <conditionalFormatting sqref="C98:C100">
    <cfRule type="cellIs" dxfId="86" priority="71" stopIfTrue="1" operator="equal">
      <formula>"not available"</formula>
    </cfRule>
    <cfRule type="cellIs" dxfId="85" priority="72" stopIfTrue="1" operator="equal">
      <formula>"not tested"</formula>
    </cfRule>
    <cfRule type="cellIs" dxfId="84" priority="73" stopIfTrue="1" operator="equal">
      <formula>"not implemented"</formula>
    </cfRule>
    <cfRule type="cellIs" dxfId="83" priority="74" stopIfTrue="1" operator="equal">
      <formula>"failed"</formula>
    </cfRule>
    <cfRule type="cellIs" dxfId="82" priority="75" stopIfTrue="1" operator="equal">
      <formula>"passed"</formula>
    </cfRule>
    <cfRule type="cellIs" dxfId="81" priority="76" stopIfTrue="1" operator="equal">
      <formula>"not available"</formula>
    </cfRule>
    <cfRule type="cellIs" dxfId="80" priority="77" stopIfTrue="1" operator="equal">
      <formula>"not tested"</formula>
    </cfRule>
    <cfRule type="cellIs" dxfId="79" priority="78" stopIfTrue="1" operator="equal">
      <formula>"not implemented"</formula>
    </cfRule>
    <cfRule type="cellIs" dxfId="78" priority="79" stopIfTrue="1" operator="equal">
      <formula>"failed"</formula>
    </cfRule>
    <cfRule type="cellIs" dxfId="77" priority="80" stopIfTrue="1" operator="equal">
      <formula>"passed"</formula>
    </cfRule>
  </conditionalFormatting>
  <conditionalFormatting sqref="C104">
    <cfRule type="cellIs" dxfId="76" priority="61" stopIfTrue="1" operator="equal">
      <formula>"not available"</formula>
    </cfRule>
    <cfRule type="cellIs" dxfId="75" priority="62" stopIfTrue="1" operator="equal">
      <formula>"not tested"</formula>
    </cfRule>
    <cfRule type="cellIs" dxfId="74" priority="63" stopIfTrue="1" operator="equal">
      <formula>"not implemented"</formula>
    </cfRule>
    <cfRule type="cellIs" dxfId="73" priority="64" stopIfTrue="1" operator="equal">
      <formula>"failed"</formula>
    </cfRule>
    <cfRule type="cellIs" dxfId="72" priority="65" stopIfTrue="1" operator="equal">
      <formula>"passed"</formula>
    </cfRule>
    <cfRule type="cellIs" dxfId="71" priority="66" stopIfTrue="1" operator="equal">
      <formula>"not available"</formula>
    </cfRule>
    <cfRule type="cellIs" dxfId="70" priority="67" stopIfTrue="1" operator="equal">
      <formula>"not tested"</formula>
    </cfRule>
    <cfRule type="cellIs" dxfId="69" priority="68" stopIfTrue="1" operator="equal">
      <formula>"not implemented"</formula>
    </cfRule>
    <cfRule type="cellIs" dxfId="68" priority="69" stopIfTrue="1" operator="equal">
      <formula>"failed"</formula>
    </cfRule>
    <cfRule type="cellIs" dxfId="67" priority="70" stopIfTrue="1" operator="equal">
      <formula>"passed"</formula>
    </cfRule>
  </conditionalFormatting>
  <conditionalFormatting sqref="C107:C109">
    <cfRule type="cellIs" dxfId="66" priority="51" stopIfTrue="1" operator="equal">
      <formula>"not available"</formula>
    </cfRule>
    <cfRule type="cellIs" dxfId="65" priority="52" stopIfTrue="1" operator="equal">
      <formula>"not tested"</formula>
    </cfRule>
    <cfRule type="cellIs" dxfId="64" priority="53" stopIfTrue="1" operator="equal">
      <formula>"not implemented"</formula>
    </cfRule>
    <cfRule type="cellIs" dxfId="63" priority="54" stopIfTrue="1" operator="equal">
      <formula>"failed"</formula>
    </cfRule>
    <cfRule type="cellIs" dxfId="62" priority="55" stopIfTrue="1" operator="equal">
      <formula>"passed"</formula>
    </cfRule>
    <cfRule type="cellIs" dxfId="61" priority="56" stopIfTrue="1" operator="equal">
      <formula>"not available"</formula>
    </cfRule>
    <cfRule type="cellIs" dxfId="60" priority="57" stopIfTrue="1" operator="equal">
      <formula>"not tested"</formula>
    </cfRule>
    <cfRule type="cellIs" dxfId="59" priority="58" stopIfTrue="1" operator="equal">
      <formula>"not implemented"</formula>
    </cfRule>
    <cfRule type="cellIs" dxfId="58" priority="59" stopIfTrue="1" operator="equal">
      <formula>"failed"</formula>
    </cfRule>
    <cfRule type="cellIs" dxfId="57" priority="60" stopIfTrue="1" operator="equal">
      <formula>"passed"</formula>
    </cfRule>
  </conditionalFormatting>
  <conditionalFormatting sqref="C115">
    <cfRule type="cellIs" dxfId="56" priority="41" stopIfTrue="1" operator="equal">
      <formula>"not available"</formula>
    </cfRule>
    <cfRule type="cellIs" dxfId="55" priority="42" stopIfTrue="1" operator="equal">
      <formula>"not tested"</formula>
    </cfRule>
    <cfRule type="cellIs" dxfId="54" priority="43" stopIfTrue="1" operator="equal">
      <formula>"not implemented"</formula>
    </cfRule>
    <cfRule type="cellIs" dxfId="53" priority="44" stopIfTrue="1" operator="equal">
      <formula>"failed"</formula>
    </cfRule>
    <cfRule type="cellIs" dxfId="52" priority="45" stopIfTrue="1" operator="equal">
      <formula>"passed"</formula>
    </cfRule>
    <cfRule type="cellIs" dxfId="51" priority="46" stopIfTrue="1" operator="equal">
      <formula>"not available"</formula>
    </cfRule>
    <cfRule type="cellIs" dxfId="50" priority="47" stopIfTrue="1" operator="equal">
      <formula>"not tested"</formula>
    </cfRule>
    <cfRule type="cellIs" dxfId="49" priority="48" stopIfTrue="1" operator="equal">
      <formula>"not implemented"</formula>
    </cfRule>
    <cfRule type="cellIs" dxfId="48" priority="49" stopIfTrue="1" operator="equal">
      <formula>"failed"</formula>
    </cfRule>
    <cfRule type="cellIs" dxfId="47" priority="50" stopIfTrue="1" operator="equal">
      <formula>"passed"</formula>
    </cfRule>
  </conditionalFormatting>
  <conditionalFormatting sqref="C117">
    <cfRule type="cellIs" dxfId="46" priority="31" stopIfTrue="1" operator="equal">
      <formula>"not available"</formula>
    </cfRule>
    <cfRule type="cellIs" dxfId="45" priority="32" stopIfTrue="1" operator="equal">
      <formula>"not tested"</formula>
    </cfRule>
    <cfRule type="cellIs" dxfId="44" priority="33" stopIfTrue="1" operator="equal">
      <formula>"not implemented"</formula>
    </cfRule>
    <cfRule type="cellIs" dxfId="43" priority="34" stopIfTrue="1" operator="equal">
      <formula>"failed"</formula>
    </cfRule>
    <cfRule type="cellIs" dxfId="42" priority="35" stopIfTrue="1" operator="equal">
      <formula>"passed"</formula>
    </cfRule>
    <cfRule type="cellIs" dxfId="41" priority="36" stopIfTrue="1" operator="equal">
      <formula>"not available"</formula>
    </cfRule>
    <cfRule type="cellIs" dxfId="40" priority="37" stopIfTrue="1" operator="equal">
      <formula>"not tested"</formula>
    </cfRule>
    <cfRule type="cellIs" dxfId="39" priority="38" stopIfTrue="1" operator="equal">
      <formula>"not implemented"</formula>
    </cfRule>
    <cfRule type="cellIs" dxfId="38" priority="39" stopIfTrue="1" operator="equal">
      <formula>"failed"</formula>
    </cfRule>
    <cfRule type="cellIs" dxfId="37" priority="40" stopIfTrue="1" operator="equal">
      <formula>"passed"</formula>
    </cfRule>
  </conditionalFormatting>
  <conditionalFormatting sqref="C126:C127">
    <cfRule type="cellIs" dxfId="36" priority="21" stopIfTrue="1" operator="equal">
      <formula>"not available"</formula>
    </cfRule>
    <cfRule type="cellIs" dxfId="35" priority="22" stopIfTrue="1" operator="equal">
      <formula>"not tested"</formula>
    </cfRule>
    <cfRule type="cellIs" dxfId="34" priority="23" stopIfTrue="1" operator="equal">
      <formula>"not implemented"</formula>
    </cfRule>
    <cfRule type="cellIs" dxfId="33" priority="24" stopIfTrue="1" operator="equal">
      <formula>"failed"</formula>
    </cfRule>
    <cfRule type="cellIs" dxfId="32" priority="25" stopIfTrue="1" operator="equal">
      <formula>"passed"</formula>
    </cfRule>
    <cfRule type="cellIs" dxfId="31" priority="26" stopIfTrue="1" operator="equal">
      <formula>"not available"</formula>
    </cfRule>
    <cfRule type="cellIs" dxfId="30" priority="27" stopIfTrue="1" operator="equal">
      <formula>"not tested"</formula>
    </cfRule>
    <cfRule type="cellIs" dxfId="29" priority="28" stopIfTrue="1" operator="equal">
      <formula>"not implemented"</formula>
    </cfRule>
    <cfRule type="cellIs" dxfId="28" priority="29" stopIfTrue="1" operator="equal">
      <formula>"failed"</formula>
    </cfRule>
    <cfRule type="cellIs" dxfId="27" priority="30" stopIfTrue="1" operator="equal">
      <formula>"passed"</formula>
    </cfRule>
  </conditionalFormatting>
  <conditionalFormatting sqref="E1:H1">
    <cfRule type="cellIs" dxfId="26" priority="11" stopIfTrue="1" operator="equal">
      <formula>"not available"</formula>
    </cfRule>
    <cfRule type="cellIs" dxfId="25" priority="12" stopIfTrue="1" operator="equal">
      <formula>"not tested"</formula>
    </cfRule>
    <cfRule type="cellIs" dxfId="24" priority="13" stopIfTrue="1" operator="equal">
      <formula>"not implemented"</formula>
    </cfRule>
    <cfRule type="cellIs" dxfId="23" priority="14" stopIfTrue="1" operator="equal">
      <formula>"failed"</formula>
    </cfRule>
    <cfRule type="cellIs" dxfId="22" priority="15" stopIfTrue="1" operator="equal">
      <formula>"passed"</formula>
    </cfRule>
    <cfRule type="cellIs" dxfId="21" priority="16" stopIfTrue="1" operator="equal">
      <formula>"not available"</formula>
    </cfRule>
    <cfRule type="cellIs" dxfId="20" priority="17" stopIfTrue="1" operator="equal">
      <formula>"not tested"</formula>
    </cfRule>
    <cfRule type="cellIs" dxfId="19" priority="18" stopIfTrue="1" operator="equal">
      <formula>"not implemented"</formula>
    </cfRule>
    <cfRule type="cellIs" dxfId="18" priority="19" stopIfTrue="1" operator="equal">
      <formula>"failed"</formula>
    </cfRule>
    <cfRule type="cellIs" dxfId="17" priority="20" stopIfTrue="1" operator="equal">
      <formula>"passed"</formula>
    </cfRule>
  </conditionalFormatting>
  <conditionalFormatting sqref="F129">
    <cfRule type="cellIs" dxfId="16" priority="1" stopIfTrue="1" operator="equal">
      <formula>"not available"</formula>
    </cfRule>
    <cfRule type="cellIs" dxfId="15" priority="2" stopIfTrue="1" operator="equal">
      <formula>"not tested"</formula>
    </cfRule>
    <cfRule type="cellIs" dxfId="14" priority="3" stopIfTrue="1" operator="equal">
      <formula>"not implemented"</formula>
    </cfRule>
    <cfRule type="cellIs" dxfId="13" priority="4" stopIfTrue="1" operator="equal">
      <formula>"failed"</formula>
    </cfRule>
    <cfRule type="cellIs" dxfId="12" priority="5" stopIfTrue="1" operator="equal">
      <formula>"passed"</formula>
    </cfRule>
    <cfRule type="cellIs" dxfId="11" priority="6" stopIfTrue="1" operator="equal">
      <formula>"not available"</formula>
    </cfRule>
    <cfRule type="cellIs" dxfId="10" priority="7" stopIfTrue="1" operator="equal">
      <formula>"not tested"</formula>
    </cfRule>
    <cfRule type="cellIs" dxfId="9" priority="8" stopIfTrue="1" operator="equal">
      <formula>"not implemented"</formula>
    </cfRule>
    <cfRule type="cellIs" dxfId="8" priority="9" stopIfTrue="1" operator="equal">
      <formula>"failed"</formula>
    </cfRule>
    <cfRule type="cellIs" dxfId="7" priority="10" stopIfTrue="1" operator="equal">
      <formula>"passed"</formula>
    </cfRule>
  </conditionalFormatting>
  <dataValidations count="7">
    <dataValidation type="list" allowBlank="1" showInputMessage="1" showErrorMessage="1" sqref="E2:H2" xr:uid="{00000000-0002-0000-0200-000000000000}">
      <formula1>Test_types</formula1>
    </dataValidation>
    <dataValidation type="list" allowBlank="1" showInputMessage="1" showErrorMessage="1" sqref="E7:H7 E1:H1" xr:uid="{00000000-0002-0000-0200-000001000000}">
      <formula1>Browser_list</formula1>
    </dataValidation>
    <dataValidation type="list" allowBlank="1" showInputMessage="1" showErrorMessage="1" sqref="A23:A51 A53 A64:A76 A78:A91 A96 A101:A103" xr:uid="{00000000-0002-0000-0200-000002000000}">
      <formula1>Test_coverage</formula1>
    </dataValidation>
    <dataValidation type="list" allowBlank="1" showInputMessage="1" showErrorMessage="1" sqref="E4:H4" xr:uid="{00000000-0002-0000-0200-000004000000}">
      <formula1>Test_Team</formula1>
    </dataValidation>
    <dataValidation type="list" allowBlank="1" showInputMessage="1" showErrorMessage="1" sqref="E5:H5" xr:uid="{00000000-0002-0000-0200-000005000000}">
      <formula1>Project_URL</formula1>
    </dataValidation>
    <dataValidation type="list" allowBlank="1" showInputMessage="1" showErrorMessage="1" sqref="E6:H6" xr:uid="{00000000-0002-0000-0200-000006000000}">
      <formula1>Environment_OS</formula1>
    </dataValidation>
    <dataValidation type="list" allowBlank="1" showInputMessage="1" showErrorMessage="1" sqref="E122:E127 E44 E69 E84:E95 E97:E102 E106:E111 E113:E120 E23:E31 E34 E36:E42 E49:E59 E61:E64 E104 E71:E75 E77:E81 E130" xr:uid="{D385A9AA-2198-48BC-9FA1-C9B4C8E20FF2}">
      <formula1>$D$10:$D$19</formula1>
    </dataValidation>
  </dataValidations>
  <hyperlinks>
    <hyperlink ref="F128" r:id="rId1" xr:uid="{71008AEF-CC4C-4B15-89FB-23A44CA1DCDE}"/>
    <hyperlink ref="F129" r:id="rId2" xr:uid="{0D69281B-1CD2-441B-B0F0-E2E73326CA5F}"/>
    <hyperlink ref="F121" r:id="rId3" xr:uid="{92DA8FB9-CD55-4627-8E2C-2CBB716E1A82}"/>
    <hyperlink ref="F112" r:id="rId4" xr:uid="{3B35B056-782E-4FB2-9DB8-84DB2E5C85AB}"/>
    <hyperlink ref="F28" r:id="rId5" xr:uid="{7DA22F65-4358-451E-B3A7-A01CA808E18B}"/>
    <hyperlink ref="F36" r:id="rId6" xr:uid="{7C20BDEC-0A59-4774-8B24-810C6D951A25}"/>
    <hyperlink ref="F82" r:id="rId7" xr:uid="{40654A0D-7BF6-43F4-A23F-2A9D3666D779}"/>
    <hyperlink ref="F96" r:id="rId8" xr:uid="{DDA7D791-4F7A-4674-B12E-7F1BFCE350C3}"/>
    <hyperlink ref="F103" r:id="rId9" xr:uid="{AB208FC3-A6B8-4855-BB07-885FA81DEBC9}"/>
    <hyperlink ref="F105" r:id="rId10" xr:uid="{33A94E1B-1929-4353-A89D-843DD9C04219}"/>
    <hyperlink ref="F83" r:id="rId11" xr:uid="{69D0C3B0-D918-40A2-BCC6-2B82D3728576}"/>
    <hyperlink ref="F76" r:id="rId12" xr:uid="{D577C5AB-3530-4C47-B78F-8A777C68A4AA}"/>
    <hyperlink ref="F70" r:id="rId13" xr:uid="{4A2BBCB6-78BD-4360-853C-9F5A06B9EFE0}"/>
    <hyperlink ref="F68" r:id="rId14" xr:uid="{CC925F66-4C90-4F28-AE9B-0802C5CD71CB}"/>
    <hyperlink ref="F65:F67" r:id="rId15" display="Link to the BugTracking" xr:uid="{AB9538B7-1FC7-4481-99BF-20AC90BDC06F}"/>
    <hyperlink ref="F60" r:id="rId16" xr:uid="{23C04C07-2F55-43B6-BDCB-7C42176BA4E2}"/>
    <hyperlink ref="F48" r:id="rId17" xr:uid="{AD403E7D-C1FE-466E-85AA-E2103CB2AEC6}"/>
    <hyperlink ref="F45:F47" r:id="rId18" display="Link to the BugTracking" xr:uid="{3C929C14-43E4-4ABA-B407-77E826C7BEB3}"/>
    <hyperlink ref="F43" r:id="rId19" xr:uid="{A4DD8A88-16CB-477E-9069-9FD3BC1AF04F}"/>
    <hyperlink ref="F35" r:id="rId20" xr:uid="{D32E116C-0E82-4431-B1B8-1889FF2239FD}"/>
    <hyperlink ref="F33" r:id="rId21" xr:uid="{1B30DBAD-53B3-4355-9FB7-A1BA0CEA3583}"/>
    <hyperlink ref="F32" r:id="rId22" xr:uid="{57C94DC8-9362-4A61-B199-4334D72CB6C0}"/>
  </hyperlinks>
  <pageMargins left="0.7" right="0.7" top="0.75" bottom="0.75" header="0.3" footer="0.3"/>
  <pageSetup paperSize="9" orientation="portrait" r:id="rId23"/>
  <ignoredErrors>
    <ignoredError sqref="E11" formula="1"/>
  </ignoredErrors>
  <legacyDrawing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RowHeight="12" customHeight="1" x14ac:dyDescent="0.2"/>
  <cols>
    <col min="1" max="1" width="16.7109375" style="4" customWidth="1"/>
    <col min="2" max="2" width="19.85546875" style="4" customWidth="1"/>
    <col min="3" max="3" width="15.7109375" style="4" customWidth="1"/>
    <col min="4" max="5" width="20.7109375" style="4" customWidth="1"/>
    <col min="6" max="6" width="15.7109375" style="4" customWidth="1"/>
    <col min="7" max="7" width="9.140625" style="4"/>
    <col min="8" max="8" width="19.140625" style="4" customWidth="1"/>
    <col min="9" max="9" width="10.140625" style="4" customWidth="1"/>
    <col min="10" max="10" width="20.85546875" style="4" customWidth="1"/>
    <col min="11" max="11" width="27" style="4" customWidth="1"/>
    <col min="12" max="16384" width="9.140625" style="4"/>
  </cols>
  <sheetData>
    <row r="1" spans="1:11" s="3" customFormat="1" x14ac:dyDescent="0.2">
      <c r="A1" s="94" t="s">
        <v>172</v>
      </c>
      <c r="B1" s="95" t="s">
        <v>173</v>
      </c>
      <c r="C1" s="160" t="s">
        <v>42</v>
      </c>
      <c r="D1" s="160"/>
      <c r="E1" s="160"/>
      <c r="F1" s="160"/>
      <c r="H1" s="96" t="s">
        <v>174</v>
      </c>
      <c r="J1" s="96" t="s">
        <v>155</v>
      </c>
      <c r="K1" s="96" t="s">
        <v>175</v>
      </c>
    </row>
    <row r="2" spans="1:11" ht="12" customHeight="1" x14ac:dyDescent="0.2">
      <c r="A2" s="159" t="s">
        <v>176</v>
      </c>
      <c r="B2" s="66" t="s">
        <v>138</v>
      </c>
      <c r="C2" s="144"/>
      <c r="D2" s="145"/>
      <c r="E2" s="145"/>
      <c r="F2" s="146"/>
      <c r="H2" s="67" t="s">
        <v>137</v>
      </c>
      <c r="J2" s="67" t="s">
        <v>177</v>
      </c>
      <c r="K2" s="68" t="s">
        <v>156</v>
      </c>
    </row>
    <row r="3" spans="1:11" ht="12" customHeight="1" x14ac:dyDescent="0.2">
      <c r="A3" s="159"/>
      <c r="B3" s="69" t="s">
        <v>139</v>
      </c>
      <c r="C3" s="144"/>
      <c r="D3" s="145"/>
      <c r="E3" s="145" t="s">
        <v>178</v>
      </c>
      <c r="F3" s="146"/>
      <c r="H3" s="70"/>
      <c r="J3" s="70" t="s">
        <v>179</v>
      </c>
      <c r="K3" s="71" t="s">
        <v>180</v>
      </c>
    </row>
    <row r="4" spans="1:11" ht="12" customHeight="1" x14ac:dyDescent="0.2">
      <c r="A4" s="159"/>
      <c r="B4" s="72" t="s">
        <v>181</v>
      </c>
      <c r="C4" s="144"/>
      <c r="D4" s="145"/>
      <c r="E4" s="145"/>
      <c r="F4" s="146"/>
      <c r="H4" s="70"/>
      <c r="J4" s="70" t="s">
        <v>182</v>
      </c>
      <c r="K4" s="71" t="s">
        <v>183</v>
      </c>
    </row>
    <row r="5" spans="1:11" ht="12" customHeight="1" x14ac:dyDescent="0.2">
      <c r="A5" s="159"/>
      <c r="B5" s="72" t="s">
        <v>157</v>
      </c>
      <c r="C5" s="144"/>
      <c r="D5" s="145"/>
      <c r="E5" s="145"/>
      <c r="F5" s="146"/>
      <c r="H5" s="70"/>
      <c r="J5" s="70" t="s">
        <v>184</v>
      </c>
      <c r="K5" s="71" t="s">
        <v>185</v>
      </c>
    </row>
    <row r="6" spans="1:11" ht="12" customHeight="1" x14ac:dyDescent="0.2">
      <c r="A6" s="159"/>
      <c r="B6" s="72" t="s">
        <v>186</v>
      </c>
      <c r="C6" s="144"/>
      <c r="D6" s="145"/>
      <c r="E6" s="145"/>
      <c r="F6" s="146"/>
      <c r="H6" s="70"/>
      <c r="J6" s="70"/>
      <c r="K6" s="70"/>
    </row>
    <row r="7" spans="1:11" ht="12" customHeight="1" x14ac:dyDescent="0.2">
      <c r="A7" s="159"/>
      <c r="B7" s="72" t="s">
        <v>187</v>
      </c>
      <c r="C7" s="144"/>
      <c r="D7" s="145"/>
      <c r="E7" s="145"/>
      <c r="F7" s="146"/>
      <c r="H7" s="70"/>
      <c r="J7" s="70"/>
      <c r="K7" s="70"/>
    </row>
    <row r="8" spans="1:11" ht="12" customHeight="1" x14ac:dyDescent="0.2">
      <c r="A8" s="159"/>
      <c r="B8" s="72" t="s">
        <v>140</v>
      </c>
      <c r="C8" s="144"/>
      <c r="D8" s="145"/>
      <c r="E8" s="145"/>
      <c r="F8" s="146"/>
      <c r="H8" s="70"/>
      <c r="J8" s="70"/>
      <c r="K8" s="70"/>
    </row>
    <row r="9" spans="1:11" ht="12" customHeight="1" x14ac:dyDescent="0.2">
      <c r="A9" s="159"/>
      <c r="B9" s="69"/>
      <c r="C9" s="144" t="s">
        <v>188</v>
      </c>
      <c r="D9" s="145"/>
      <c r="E9" s="145"/>
      <c r="F9" s="146"/>
      <c r="H9" s="70"/>
      <c r="J9" s="70"/>
      <c r="K9" s="70"/>
    </row>
    <row r="10" spans="1:11" ht="12" customHeight="1" x14ac:dyDescent="0.2">
      <c r="A10" s="159"/>
      <c r="B10" s="69"/>
      <c r="C10" s="144" t="s">
        <v>188</v>
      </c>
      <c r="D10" s="145"/>
      <c r="E10" s="145"/>
      <c r="F10" s="146"/>
      <c r="H10" s="70"/>
      <c r="J10" s="70"/>
      <c r="K10" s="70"/>
    </row>
    <row r="11" spans="1:11" ht="12" customHeight="1" x14ac:dyDescent="0.2">
      <c r="A11" s="147" t="s">
        <v>30</v>
      </c>
      <c r="B11" s="73" t="s">
        <v>144</v>
      </c>
      <c r="C11" s="161" t="s">
        <v>189</v>
      </c>
      <c r="D11" s="161"/>
      <c r="E11" s="161"/>
      <c r="F11" s="162"/>
      <c r="H11" s="74"/>
      <c r="J11" s="74"/>
      <c r="K11" s="74"/>
    </row>
    <row r="12" spans="1:11" ht="12" customHeight="1" x14ac:dyDescent="0.2">
      <c r="A12" s="147"/>
      <c r="B12" s="72" t="s">
        <v>141</v>
      </c>
      <c r="C12" s="163"/>
      <c r="D12" s="163"/>
      <c r="E12" s="163"/>
      <c r="F12" s="164"/>
      <c r="H12" s="74"/>
      <c r="J12" s="74"/>
      <c r="K12" s="74"/>
    </row>
    <row r="13" spans="1:11" ht="12" customHeight="1" x14ac:dyDescent="0.2">
      <c r="A13" s="147"/>
      <c r="B13" s="72" t="s">
        <v>190</v>
      </c>
      <c r="C13" s="145"/>
      <c r="D13" s="145"/>
      <c r="E13" s="145" t="s">
        <v>178</v>
      </c>
      <c r="F13" s="146"/>
      <c r="H13" s="74"/>
      <c r="J13" s="74"/>
      <c r="K13" s="74"/>
    </row>
    <row r="14" spans="1:11" ht="12" customHeight="1" x14ac:dyDescent="0.2">
      <c r="A14" s="147"/>
      <c r="B14" s="72" t="s">
        <v>191</v>
      </c>
      <c r="C14" s="145"/>
      <c r="D14" s="145"/>
      <c r="E14" s="145"/>
      <c r="F14" s="146"/>
      <c r="H14" s="74"/>
      <c r="J14" s="74"/>
      <c r="K14" s="74"/>
    </row>
    <row r="15" spans="1:11" ht="12" customHeight="1" x14ac:dyDescent="0.2">
      <c r="A15" s="147"/>
      <c r="B15" s="72" t="s">
        <v>143</v>
      </c>
      <c r="C15" s="145"/>
      <c r="D15" s="145"/>
      <c r="E15" s="145"/>
      <c r="F15" s="146"/>
      <c r="H15" s="74"/>
      <c r="J15" s="74"/>
      <c r="K15" s="74"/>
    </row>
    <row r="16" spans="1:11" ht="12" customHeight="1" x14ac:dyDescent="0.2">
      <c r="A16" s="147"/>
      <c r="B16" s="72" t="s">
        <v>192</v>
      </c>
      <c r="C16" s="145"/>
      <c r="D16" s="145"/>
      <c r="E16" s="145"/>
      <c r="F16" s="146"/>
      <c r="H16" s="70"/>
      <c r="J16" s="70"/>
      <c r="K16" s="70"/>
    </row>
    <row r="17" spans="1:11" ht="12" customHeight="1" x14ac:dyDescent="0.2">
      <c r="A17" s="147"/>
      <c r="B17" s="72" t="s">
        <v>142</v>
      </c>
      <c r="C17" s="145"/>
      <c r="D17" s="145"/>
      <c r="E17" s="145"/>
      <c r="F17" s="146"/>
      <c r="H17" s="70"/>
      <c r="J17" s="70"/>
      <c r="K17" s="70"/>
    </row>
    <row r="18" spans="1:11" ht="12" customHeight="1" x14ac:dyDescent="0.2">
      <c r="A18" s="147"/>
      <c r="B18" s="72" t="s">
        <v>193</v>
      </c>
      <c r="C18" s="145"/>
      <c r="D18" s="145"/>
      <c r="E18" s="145"/>
      <c r="F18" s="146"/>
      <c r="H18" s="70"/>
      <c r="J18" s="70"/>
      <c r="K18" s="70"/>
    </row>
    <row r="19" spans="1:11" ht="12" customHeight="1" x14ac:dyDescent="0.2">
      <c r="A19" s="147"/>
      <c r="B19" s="72" t="s">
        <v>194</v>
      </c>
      <c r="C19" s="145"/>
      <c r="D19" s="145"/>
      <c r="E19" s="145"/>
      <c r="F19" s="146"/>
      <c r="H19" s="70"/>
      <c r="J19" s="70"/>
      <c r="K19" s="70"/>
    </row>
    <row r="20" spans="1:11" ht="12" customHeight="1" x14ac:dyDescent="0.2">
      <c r="A20" s="147"/>
      <c r="B20" s="69"/>
      <c r="C20" s="145" t="s">
        <v>195</v>
      </c>
      <c r="D20" s="145"/>
      <c r="E20" s="145"/>
      <c r="F20" s="146"/>
      <c r="H20" s="70"/>
      <c r="J20" s="70"/>
      <c r="K20" s="70"/>
    </row>
    <row r="21" spans="1:11" ht="12" customHeight="1" x14ac:dyDescent="0.2">
      <c r="A21" s="147"/>
      <c r="B21" s="75"/>
      <c r="C21" s="148" t="s">
        <v>195</v>
      </c>
      <c r="D21" s="148"/>
      <c r="E21" s="148"/>
      <c r="F21" s="149"/>
      <c r="H21" s="70"/>
      <c r="J21" s="70"/>
      <c r="K21" s="70"/>
    </row>
    <row r="22" spans="1:11" ht="12" customHeight="1" x14ac:dyDescent="0.2">
      <c r="A22" s="150" t="s">
        <v>196</v>
      </c>
      <c r="B22" s="151"/>
      <c r="C22" s="152"/>
      <c r="D22" s="152"/>
      <c r="E22" s="152"/>
      <c r="F22" s="153"/>
      <c r="H22" s="70"/>
      <c r="J22" s="70"/>
      <c r="K22" s="70"/>
    </row>
    <row r="23" spans="1:11" ht="12" customHeight="1" x14ac:dyDescent="0.2">
      <c r="A23" s="154"/>
      <c r="B23" s="155"/>
      <c r="C23" s="155"/>
      <c r="D23" s="155"/>
      <c r="E23" s="155"/>
      <c r="F23" s="156"/>
      <c r="H23" s="76"/>
      <c r="J23" s="76"/>
      <c r="K23" s="76"/>
    </row>
    <row r="24" spans="1:11" ht="12" customHeight="1" x14ac:dyDescent="0.2">
      <c r="A24" s="1"/>
      <c r="B24" s="1"/>
      <c r="C24" s="1"/>
      <c r="D24" s="1"/>
      <c r="E24" s="1" t="s">
        <v>197</v>
      </c>
      <c r="F24" s="1"/>
    </row>
    <row r="25" spans="1:11" ht="12" customHeight="1" x14ac:dyDescent="0.2">
      <c r="A25" s="1"/>
      <c r="B25" s="1"/>
      <c r="C25" s="1"/>
      <c r="D25" s="1"/>
      <c r="E25" s="1"/>
      <c r="F25" s="1"/>
    </row>
    <row r="26" spans="1:11" ht="12" customHeight="1" x14ac:dyDescent="0.2">
      <c r="A26" s="157" t="s">
        <v>198</v>
      </c>
      <c r="B26" s="158"/>
      <c r="C26" s="77"/>
      <c r="D26" s="77"/>
      <c r="E26" s="77"/>
      <c r="F26" s="78"/>
    </row>
    <row r="27" spans="1:11" ht="12" customHeight="1" x14ac:dyDescent="0.2">
      <c r="A27" s="79" t="s">
        <v>199</v>
      </c>
      <c r="B27" s="80" t="s">
        <v>138</v>
      </c>
      <c r="C27" s="80"/>
      <c r="D27" s="80"/>
      <c r="E27" s="80"/>
      <c r="F27" s="81"/>
    </row>
    <row r="28" spans="1:11" ht="12" customHeight="1" x14ac:dyDescent="0.2">
      <c r="A28" s="79" t="s">
        <v>30</v>
      </c>
      <c r="B28" s="80" t="s">
        <v>141</v>
      </c>
      <c r="C28" s="80"/>
      <c r="D28" s="80"/>
      <c r="E28" s="80"/>
      <c r="F28" s="81"/>
    </row>
    <row r="29" spans="1:11" ht="12" customHeight="1" x14ac:dyDescent="0.2">
      <c r="A29" s="142" t="s">
        <v>200</v>
      </c>
      <c r="B29" s="143"/>
      <c r="C29" s="82"/>
      <c r="D29" s="82"/>
      <c r="E29" s="82"/>
      <c r="F29" s="83"/>
    </row>
    <row r="30" spans="1:11" ht="12" customHeight="1" x14ac:dyDescent="0.2">
      <c r="A30" s="84" t="s">
        <v>199</v>
      </c>
      <c r="B30" s="85" t="s">
        <v>30</v>
      </c>
      <c r="C30" s="85" t="s">
        <v>6</v>
      </c>
      <c r="D30" s="85" t="s">
        <v>163</v>
      </c>
      <c r="E30" s="85" t="s">
        <v>24</v>
      </c>
      <c r="F30" s="86" t="s">
        <v>34</v>
      </c>
    </row>
    <row r="31" spans="1:11" ht="12" customHeight="1" x14ac:dyDescent="0.2">
      <c r="A31" s="87" t="s">
        <v>187</v>
      </c>
      <c r="B31" s="88" t="s">
        <v>144</v>
      </c>
      <c r="C31" s="89" t="s">
        <v>201</v>
      </c>
      <c r="D31" s="88" t="s">
        <v>21</v>
      </c>
      <c r="E31" s="88" t="s">
        <v>202</v>
      </c>
      <c r="F31" s="98" t="s">
        <v>115</v>
      </c>
    </row>
    <row r="32" spans="1:11" ht="12" customHeight="1" x14ac:dyDescent="0.2">
      <c r="A32" s="87" t="s">
        <v>138</v>
      </c>
      <c r="B32" s="88" t="s">
        <v>193</v>
      </c>
      <c r="C32" s="89" t="s">
        <v>201</v>
      </c>
      <c r="D32" s="88" t="s">
        <v>21</v>
      </c>
      <c r="E32" s="88" t="s">
        <v>202</v>
      </c>
      <c r="F32" s="98" t="s">
        <v>117</v>
      </c>
    </row>
    <row r="33" spans="1:6" ht="12" customHeight="1" x14ac:dyDescent="0.2">
      <c r="A33" s="87" t="s">
        <v>157</v>
      </c>
      <c r="B33" s="88" t="s">
        <v>142</v>
      </c>
      <c r="C33" s="89" t="s">
        <v>201</v>
      </c>
      <c r="D33" s="88" t="s">
        <v>21</v>
      </c>
      <c r="E33" s="88" t="s">
        <v>202</v>
      </c>
      <c r="F33" s="98" t="s">
        <v>105</v>
      </c>
    </row>
    <row r="34" spans="1:6" ht="12" customHeight="1" x14ac:dyDescent="0.2">
      <c r="A34" s="90" t="s">
        <v>139</v>
      </c>
      <c r="B34" s="91" t="s">
        <v>193</v>
      </c>
      <c r="C34" s="92" t="s">
        <v>201</v>
      </c>
      <c r="D34" s="91" t="s">
        <v>21</v>
      </c>
      <c r="E34" s="93">
        <v>41249</v>
      </c>
      <c r="F34" s="99" t="s">
        <v>109</v>
      </c>
    </row>
    <row r="35" spans="1:6" ht="12" customHeight="1" x14ac:dyDescent="0.2">
      <c r="A35" s="2"/>
      <c r="B35" s="2"/>
      <c r="D35" s="2"/>
      <c r="E35" s="2"/>
      <c r="F35" s="2"/>
    </row>
    <row r="36" spans="1:6" ht="12" customHeight="1" x14ac:dyDescent="0.2">
      <c r="A36" s="2"/>
      <c r="B36" s="2"/>
      <c r="D36" s="2"/>
      <c r="E36" s="2"/>
      <c r="F36" s="2"/>
    </row>
    <row r="37" spans="1:6" ht="12" customHeight="1" x14ac:dyDescent="0.2">
      <c r="A37" s="2"/>
      <c r="B37" s="2"/>
      <c r="D37" s="2"/>
      <c r="E37" s="2"/>
      <c r="F37" s="2"/>
    </row>
  </sheetData>
  <mergeCells count="27">
    <mergeCell ref="C7:F7"/>
    <mergeCell ref="C1:F1"/>
    <mergeCell ref="C2:F2"/>
    <mergeCell ref="C17:F17"/>
    <mergeCell ref="C3:F3"/>
    <mergeCell ref="C15:F15"/>
    <mergeCell ref="C10:F10"/>
    <mergeCell ref="C11:F11"/>
    <mergeCell ref="C12:F12"/>
    <mergeCell ref="C16:F16"/>
    <mergeCell ref="C4:F4"/>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3.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DailyFitLog Acceptance sheet</cp:keywords>
  <dc:description/>
  <cp:lastModifiedBy>Void Riddler</cp:lastModifiedBy>
  <cp:revision>1</cp:revision>
  <dcterms:created xsi:type="dcterms:W3CDTF">2007-06-26T08:13:00Z</dcterms:created>
  <dcterms:modified xsi:type="dcterms:W3CDTF">2024-03-13T14:06:15Z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y fmtid="{D5CDD505-2E9C-101B-9397-08002B2CF9AE}" pid="7" name="MSIP_Label_defa4170-0d19-0005-0004-bc88714345d2_Enabled">
    <vt:lpwstr>true</vt:lpwstr>
  </property>
  <property fmtid="{D5CDD505-2E9C-101B-9397-08002B2CF9AE}" pid="8" name="MSIP_Label_defa4170-0d19-0005-0004-bc88714345d2_SetDate">
    <vt:lpwstr>2024-03-12T23:30:42Z</vt:lpwstr>
  </property>
  <property fmtid="{D5CDD505-2E9C-101B-9397-08002B2CF9AE}" pid="9" name="MSIP_Label_defa4170-0d19-0005-0004-bc88714345d2_Method">
    <vt:lpwstr>Standard</vt:lpwstr>
  </property>
  <property fmtid="{D5CDD505-2E9C-101B-9397-08002B2CF9AE}" pid="10" name="MSIP_Label_defa4170-0d19-0005-0004-bc88714345d2_Name">
    <vt:lpwstr>defa4170-0d19-0005-0004-bc88714345d2</vt:lpwstr>
  </property>
  <property fmtid="{D5CDD505-2E9C-101B-9397-08002B2CF9AE}" pid="11" name="MSIP_Label_defa4170-0d19-0005-0004-bc88714345d2_SiteId">
    <vt:lpwstr>9b91cacf-b436-4e84-946c-4de2f70bbc99</vt:lpwstr>
  </property>
  <property fmtid="{D5CDD505-2E9C-101B-9397-08002B2CF9AE}" pid="12" name="MSIP_Label_defa4170-0d19-0005-0004-bc88714345d2_ActionId">
    <vt:lpwstr>66942cef-ebe8-4eeb-87eb-72c70d502e44</vt:lpwstr>
  </property>
  <property fmtid="{D5CDD505-2E9C-101B-9397-08002B2CF9AE}" pid="13" name="MSIP_Label_defa4170-0d19-0005-0004-bc88714345d2_ContentBits">
    <vt:lpwstr>0</vt:lpwstr>
  </property>
</Properties>
</file>