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imA\FRA\ExamTemplate\"/>
    </mc:Choice>
  </mc:AlternateContent>
  <bookViews>
    <workbookView xWindow="0" yWindow="0" windowWidth="18270" windowHeight="7900"/>
  </bookViews>
  <sheets>
    <sheet name="Main sheet" sheetId="1" r:id="rId1"/>
    <sheet name="workingNo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3" i="1" l="1"/>
  <c r="AB12" i="1"/>
  <c r="V23" i="1"/>
  <c r="U23" i="1"/>
  <c r="J34" i="1"/>
  <c r="Q34" i="1"/>
  <c r="G34" i="1"/>
  <c r="E34" i="1"/>
  <c r="D34" i="1"/>
  <c r="B21" i="1"/>
  <c r="B34" i="1" s="1"/>
  <c r="Q21" i="1"/>
  <c r="Q13" i="1"/>
  <c r="C5" i="2"/>
  <c r="X23" i="1"/>
  <c r="H11" i="1"/>
  <c r="E11" i="1"/>
  <c r="D11" i="1"/>
  <c r="B11" i="1"/>
  <c r="H34" i="1" l="1"/>
</calcChain>
</file>

<file path=xl/sharedStrings.xml><?xml version="1.0" encoding="utf-8"?>
<sst xmlns="http://schemas.openxmlformats.org/spreadsheetml/2006/main" count="102" uniqueCount="67">
  <si>
    <t>RETAINED EARNINGS</t>
  </si>
  <si>
    <t>ASSETS</t>
  </si>
  <si>
    <t>AMOUNT</t>
  </si>
  <si>
    <t>LIABILITIES &amp; OWNERS' EQUITY</t>
  </si>
  <si>
    <t>PARTICULARS</t>
  </si>
  <si>
    <t>REVENUES</t>
  </si>
  <si>
    <t>CASH FLOW FROM OPERATING ACTIVITIES</t>
  </si>
  <si>
    <t>CASH FLOW FROM INVESTING ACTIVITIES</t>
  </si>
  <si>
    <t>CASH FLOW FROM FINANCING ACTIVITIES</t>
  </si>
  <si>
    <t>NET INCOME</t>
  </si>
  <si>
    <t>OPENING BALANCE OF CASH</t>
  </si>
  <si>
    <t>CLOSING BALANCE OF CASH</t>
  </si>
  <si>
    <t>CHANGE IN CASH</t>
  </si>
  <si>
    <t>CAPITAL</t>
  </si>
  <si>
    <t>CASH FLOW STATEMENT FOR THE PERIOD…</t>
  </si>
  <si>
    <t>CASH</t>
  </si>
  <si>
    <t>STUDENT ID/ROLL NO.</t>
  </si>
  <si>
    <t>Note: New rows and columns can be added. Additional sheets can be used only for other working notes, and other questions that can't be answered here.</t>
  </si>
  <si>
    <t>AGMPBL070066/NagaDumpala</t>
  </si>
  <si>
    <t>Owners capital</t>
  </si>
  <si>
    <t>e-Equipment</t>
  </si>
  <si>
    <t>content fee</t>
  </si>
  <si>
    <t>total Assets</t>
  </si>
  <si>
    <t>total Libalities</t>
  </si>
  <si>
    <t>as on Jan 1, 2019</t>
  </si>
  <si>
    <t>as on Dec 31, 2019</t>
  </si>
  <si>
    <t>As on Jan1,2019</t>
  </si>
  <si>
    <t>As on Jan31,2019</t>
  </si>
  <si>
    <t>Cash</t>
  </si>
  <si>
    <t>TOTAL ASSETS</t>
  </si>
  <si>
    <t>BALANCE SHEET AS ON Jan 1,2019 and Jan31,2019</t>
  </si>
  <si>
    <t>Total LIABILITIES &amp; OWNERS' EQUITY</t>
  </si>
  <si>
    <t>Endorsement</t>
  </si>
  <si>
    <t>Advertising</t>
  </si>
  <si>
    <t>professional firm</t>
  </si>
  <si>
    <t>Revenue</t>
  </si>
  <si>
    <t>UnEarned Revenue</t>
  </si>
  <si>
    <t>New Subscribers whose will expire in first quarter of 2020</t>
  </si>
  <si>
    <t>92,000/2</t>
  </si>
  <si>
    <t>new subscribers for Jan20</t>
  </si>
  <si>
    <t>cafe deal for new year</t>
  </si>
  <si>
    <t>Rent for 9 months</t>
  </si>
  <si>
    <t>Rental</t>
  </si>
  <si>
    <t>Advance Rent</t>
  </si>
  <si>
    <t>Bungalow</t>
  </si>
  <si>
    <t>Loan</t>
  </si>
  <si>
    <t>loan first installemtn</t>
  </si>
  <si>
    <t>loan first installment</t>
  </si>
  <si>
    <t>Salaries for owners</t>
  </si>
  <si>
    <t>salary payable</t>
  </si>
  <si>
    <t xml:space="preserve">Salaries </t>
  </si>
  <si>
    <t>electric,tele bills</t>
  </si>
  <si>
    <t>insurance</t>
  </si>
  <si>
    <t>advance premium</t>
  </si>
  <si>
    <t>credit card</t>
  </si>
  <si>
    <t>iphone</t>
  </si>
  <si>
    <t>ad revenue</t>
  </si>
  <si>
    <t>Note payable</t>
  </si>
  <si>
    <t xml:space="preserve">notes payable </t>
  </si>
  <si>
    <t>depreciation on equipment</t>
  </si>
  <si>
    <t>dep on equipment</t>
  </si>
  <si>
    <t>dep on building</t>
  </si>
  <si>
    <t>building</t>
  </si>
  <si>
    <t>adv rent</t>
  </si>
  <si>
    <t>loan</t>
  </si>
  <si>
    <t>unearned revenue</t>
  </si>
  <si>
    <t>INCOME STATEMENT FOR THE PERIOD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</si>
</sst>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8" fontId="2" fillId="0" borderId="0" xfId="0" applyNumberFormat="1" applyFont="1" applyAlignment="1">
      <alignment vertical="center"/>
    </xf>
    <xf numFmtId="38" fontId="2" fillId="0" borderId="1" xfId="0" applyNumberFormat="1" applyFont="1" applyBorder="1" applyAlignment="1">
      <alignment vertical="center"/>
    </xf>
    <xf numFmtId="38" fontId="2" fillId="2" borderId="0" xfId="0" applyNumberFormat="1" applyFont="1" applyFill="1" applyAlignment="1">
      <alignment vertical="center"/>
    </xf>
    <xf numFmtId="38" fontId="2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38" fontId="3" fillId="0" borderId="0" xfId="0" applyNumberFormat="1" applyFont="1" applyAlignment="1">
      <alignment vertical="center"/>
    </xf>
    <xf numFmtId="17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38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38" fontId="4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38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8" fontId="4" fillId="0" borderId="0" xfId="0" applyNumberFormat="1" applyFont="1" applyBorder="1" applyAlignment="1">
      <alignment vertical="center"/>
    </xf>
    <xf numFmtId="17" fontId="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8" fontId="3" fillId="0" borderId="1" xfId="0" applyNumberFormat="1" applyFont="1" applyBorder="1" applyAlignment="1">
      <alignment vertical="center"/>
    </xf>
    <xf numFmtId="38" fontId="3" fillId="2" borderId="1" xfId="0" applyNumberFormat="1" applyFont="1" applyFill="1" applyBorder="1" applyAlignment="1">
      <alignment vertical="center"/>
    </xf>
    <xf numFmtId="38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8" fontId="2" fillId="3" borderId="0" xfId="0" applyNumberFormat="1" applyFont="1" applyFill="1" applyAlignment="1">
      <alignment vertical="center"/>
    </xf>
    <xf numFmtId="38" fontId="2" fillId="4" borderId="0" xfId="0" applyNumberFormat="1" applyFont="1" applyFill="1" applyAlignment="1">
      <alignment vertical="center"/>
    </xf>
    <xf numFmtId="38" fontId="3" fillId="4" borderId="1" xfId="0" applyNumberFormat="1" applyFont="1" applyFill="1" applyBorder="1" applyAlignment="1">
      <alignment vertical="center"/>
    </xf>
    <xf numFmtId="38" fontId="3" fillId="4" borderId="0" xfId="0" applyNumberFormat="1" applyFont="1" applyFill="1" applyAlignment="1">
      <alignment vertical="center"/>
    </xf>
    <xf numFmtId="38" fontId="2" fillId="4" borderId="1" xfId="0" applyNumberFormat="1" applyFont="1" applyFill="1" applyBorder="1" applyAlignment="1">
      <alignment vertical="center"/>
    </xf>
    <xf numFmtId="0" fontId="7" fillId="0" borderId="0" xfId="0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abSelected="1" zoomScale="70" zoomScaleNormal="70" workbookViewId="0">
      <pane ySplit="3" topLeftCell="A4" activePane="bottomLeft" state="frozen"/>
      <selection pane="bottomLeft"/>
    </sheetView>
  </sheetViews>
  <sheetFormatPr defaultColWidth="8.7265625" defaultRowHeight="15.5" x14ac:dyDescent="0.35"/>
  <cols>
    <col min="1" max="1" width="27.453125" style="1" customWidth="1"/>
    <col min="2" max="2" width="13.81640625" style="1" customWidth="1"/>
    <col min="3" max="3" width="17.81640625" style="1" customWidth="1"/>
    <col min="4" max="4" width="20.26953125" style="1" customWidth="1"/>
    <col min="5" max="5" width="14" style="1" bestFit="1" customWidth="1"/>
    <col min="6" max="6" width="13.453125" style="1" bestFit="1" customWidth="1"/>
    <col min="7" max="7" width="14.54296875" style="1" bestFit="1" customWidth="1"/>
    <col min="8" max="8" width="14.453125" style="1" bestFit="1" customWidth="1"/>
    <col min="9" max="9" width="11.81640625" style="1" customWidth="1"/>
    <col min="10" max="14" width="15.26953125" style="1" customWidth="1"/>
    <col min="15" max="15" width="20.08984375" style="1" customWidth="1"/>
    <col min="16" max="16" width="11.1796875" style="1" customWidth="1"/>
    <col min="17" max="17" width="16.54296875" style="1" customWidth="1"/>
    <col min="18" max="18" width="21.36328125" style="1" customWidth="1"/>
    <col min="19" max="19" width="8.54296875" style="1" customWidth="1"/>
    <col min="20" max="20" width="42.1796875" style="1" bestFit="1" customWidth="1"/>
    <col min="21" max="21" width="16.81640625" style="1" customWidth="1"/>
    <col min="22" max="22" width="18.1796875" style="1" customWidth="1"/>
    <col min="23" max="23" width="30.54296875" style="1" customWidth="1"/>
    <col min="24" max="24" width="16.54296875" style="1" customWidth="1"/>
    <col min="25" max="25" width="17.26953125" style="1" customWidth="1"/>
    <col min="26" max="26" width="20.08984375" style="1" customWidth="1"/>
    <col min="27" max="27" width="37.1796875" style="1" customWidth="1"/>
    <col min="28" max="28" width="12.453125" style="1" customWidth="1"/>
    <col min="29" max="29" width="11.36328125" style="1" customWidth="1"/>
    <col min="30" max="30" width="20.81640625" style="1" customWidth="1"/>
    <col min="31" max="35" width="8.7265625" style="1"/>
    <col min="36" max="36" width="13.81640625" style="1" customWidth="1"/>
    <col min="37" max="37" width="10.26953125" style="1" bestFit="1" customWidth="1"/>
    <col min="38" max="38" width="15.36328125" style="1" customWidth="1"/>
    <col min="39" max="16384" width="8.7265625" style="1"/>
  </cols>
  <sheetData>
    <row r="1" spans="1:38" ht="49.5" customHeight="1" x14ac:dyDescent="0.35">
      <c r="A1" s="25" t="s">
        <v>16</v>
      </c>
      <c r="C1" s="12" t="s">
        <v>18</v>
      </c>
    </row>
    <row r="2" spans="1:38" ht="35.5" customHeight="1" x14ac:dyDescent="0.35">
      <c r="A2" s="26" t="s">
        <v>17</v>
      </c>
    </row>
    <row r="3" spans="1:38" s="2" customFormat="1" ht="31" customHeight="1" x14ac:dyDescent="0.35">
      <c r="A3" s="35" t="s">
        <v>24</v>
      </c>
      <c r="B3" s="20" t="s">
        <v>15</v>
      </c>
      <c r="C3" s="20" t="s">
        <v>53</v>
      </c>
      <c r="D3" s="23" t="s">
        <v>20</v>
      </c>
      <c r="E3" s="20" t="s">
        <v>21</v>
      </c>
      <c r="F3" s="23" t="s">
        <v>43</v>
      </c>
      <c r="G3" s="20" t="s">
        <v>44</v>
      </c>
      <c r="H3" s="23" t="s">
        <v>22</v>
      </c>
      <c r="I3" s="24"/>
      <c r="J3" s="20" t="s">
        <v>23</v>
      </c>
      <c r="K3" s="22" t="s">
        <v>54</v>
      </c>
      <c r="L3" s="22" t="s">
        <v>57</v>
      </c>
      <c r="M3" s="8" t="s">
        <v>45</v>
      </c>
      <c r="N3" s="8" t="s">
        <v>49</v>
      </c>
      <c r="O3" s="22" t="s">
        <v>36</v>
      </c>
      <c r="P3" s="23" t="s">
        <v>13</v>
      </c>
      <c r="Q3" s="23" t="s">
        <v>0</v>
      </c>
      <c r="T3" s="27" t="s">
        <v>30</v>
      </c>
      <c r="U3" s="27"/>
      <c r="V3" s="27"/>
      <c r="W3" s="27"/>
      <c r="X3" s="27"/>
      <c r="Y3" s="7"/>
      <c r="AA3" s="27" t="s">
        <v>66</v>
      </c>
      <c r="AB3" s="27"/>
      <c r="AC3" s="27"/>
      <c r="AE3" s="27" t="s">
        <v>14</v>
      </c>
      <c r="AF3" s="27"/>
      <c r="AG3" s="27"/>
      <c r="AH3" s="27"/>
      <c r="AI3" s="27"/>
      <c r="AJ3" s="27"/>
      <c r="AK3" s="27"/>
      <c r="AL3" s="27"/>
    </row>
    <row r="4" spans="1:38" s="3" customFormat="1" x14ac:dyDescent="0.35">
      <c r="A4" s="3" t="s">
        <v>19</v>
      </c>
      <c r="B4" s="3">
        <v>1200000</v>
      </c>
      <c r="I4" s="5"/>
      <c r="P4" s="3">
        <v>1200000</v>
      </c>
      <c r="R4" s="3" t="s">
        <v>19</v>
      </c>
      <c r="T4" s="33" t="s">
        <v>1</v>
      </c>
      <c r="U4" s="34" t="s">
        <v>2</v>
      </c>
      <c r="V4" s="34"/>
      <c r="W4" s="33" t="s">
        <v>3</v>
      </c>
      <c r="X4" s="34" t="s">
        <v>2</v>
      </c>
      <c r="Y4" s="34"/>
      <c r="AA4" s="7" t="s">
        <v>4</v>
      </c>
      <c r="AB4" s="27" t="s">
        <v>2</v>
      </c>
      <c r="AC4" s="27"/>
      <c r="AE4" s="7"/>
      <c r="AF4" s="12"/>
      <c r="AG4" s="12"/>
      <c r="AK4" s="27" t="s">
        <v>2</v>
      </c>
      <c r="AL4" s="27"/>
    </row>
    <row r="5" spans="1:38" s="3" customFormat="1" x14ac:dyDescent="0.35">
      <c r="A5" s="23" t="s">
        <v>20</v>
      </c>
      <c r="B5" s="3">
        <v>-510000</v>
      </c>
      <c r="D5" s="3">
        <v>510000</v>
      </c>
      <c r="I5" s="5"/>
      <c r="T5" s="8"/>
      <c r="U5" s="32" t="s">
        <v>26</v>
      </c>
      <c r="V5" s="32" t="s">
        <v>27</v>
      </c>
      <c r="W5" s="8"/>
      <c r="X5" s="32" t="s">
        <v>26</v>
      </c>
      <c r="Y5" s="32" t="s">
        <v>27</v>
      </c>
      <c r="AA5" s="13" t="s">
        <v>5</v>
      </c>
      <c r="AB5" s="3">
        <v>1593750</v>
      </c>
      <c r="AC5" s="14"/>
      <c r="AE5" s="13" t="s">
        <v>6</v>
      </c>
      <c r="AF5" s="9"/>
      <c r="AG5" s="9"/>
    </row>
    <row r="6" spans="1:38" s="3" customFormat="1" x14ac:dyDescent="0.35">
      <c r="A6" s="22" t="s">
        <v>21</v>
      </c>
      <c r="B6" s="3">
        <v>-450000</v>
      </c>
      <c r="E6" s="3">
        <v>450000</v>
      </c>
      <c r="I6" s="5"/>
      <c r="T6" s="23" t="s">
        <v>20</v>
      </c>
      <c r="U6" s="11">
        <v>510000</v>
      </c>
      <c r="V6" s="15">
        <v>459000</v>
      </c>
      <c r="W6" s="23" t="s">
        <v>13</v>
      </c>
      <c r="X6" s="3">
        <v>1200000</v>
      </c>
      <c r="Y6" s="3">
        <v>1500000</v>
      </c>
      <c r="AB6" s="11"/>
    </row>
    <row r="7" spans="1:38" s="3" customFormat="1" x14ac:dyDescent="0.35">
      <c r="I7" s="5"/>
      <c r="T7" s="22" t="s">
        <v>21</v>
      </c>
      <c r="U7" s="11">
        <v>450000</v>
      </c>
      <c r="V7" s="17">
        <v>570000</v>
      </c>
      <c r="W7" s="10"/>
      <c r="AA7" s="3" t="s">
        <v>41</v>
      </c>
      <c r="AB7" s="3">
        <v>180000</v>
      </c>
    </row>
    <row r="8" spans="1:38" s="3" customFormat="1" ht="16" thickBot="1" x14ac:dyDescent="0.4">
      <c r="I8" s="5"/>
      <c r="T8" s="22" t="s">
        <v>28</v>
      </c>
      <c r="U8" s="4">
        <v>240000</v>
      </c>
      <c r="V8" s="15">
        <v>632250</v>
      </c>
      <c r="W8" s="10"/>
      <c r="AA8" s="3" t="s">
        <v>32</v>
      </c>
      <c r="AB8" s="3">
        <v>-72000</v>
      </c>
    </row>
    <row r="9" spans="1:38" s="3" customFormat="1" ht="16.5" thickTop="1" thickBot="1" x14ac:dyDescent="0.4">
      <c r="I9" s="5"/>
      <c r="T9" s="10"/>
      <c r="U9" s="11"/>
      <c r="W9" s="23" t="s">
        <v>0</v>
      </c>
      <c r="Y9" s="4">
        <v>439725</v>
      </c>
      <c r="AA9" s="3" t="s">
        <v>34</v>
      </c>
      <c r="AB9" s="3">
        <v>-24000</v>
      </c>
    </row>
    <row r="10" spans="1:38" s="3" customFormat="1" ht="16" thickTop="1" x14ac:dyDescent="0.35">
      <c r="I10" s="5"/>
      <c r="T10" s="10" t="s">
        <v>63</v>
      </c>
      <c r="U10" s="11"/>
      <c r="V10" s="15">
        <v>20000</v>
      </c>
      <c r="W10" s="10" t="s">
        <v>65</v>
      </c>
      <c r="Y10" s="3">
        <v>116250</v>
      </c>
      <c r="AA10" s="3" t="s">
        <v>33</v>
      </c>
      <c r="AB10" s="3">
        <v>-60000</v>
      </c>
    </row>
    <row r="11" spans="1:38" s="3" customFormat="1" ht="16" thickBot="1" x14ac:dyDescent="0.4">
      <c r="A11" s="36"/>
      <c r="B11" s="37">
        <f>SUM(B4:B6)</f>
        <v>240000</v>
      </c>
      <c r="C11" s="37"/>
      <c r="D11" s="37">
        <f>SUM(D5:D9)</f>
        <v>510000</v>
      </c>
      <c r="E11" s="37">
        <f>SUM(E6:E9)</f>
        <v>450000</v>
      </c>
      <c r="F11" s="37"/>
      <c r="G11" s="37"/>
      <c r="H11" s="37">
        <f>SUM(B11:E11)</f>
        <v>1200000</v>
      </c>
      <c r="I11" s="37"/>
      <c r="J11" s="38">
        <v>1200000</v>
      </c>
      <c r="K11" s="38"/>
      <c r="L11" s="38"/>
      <c r="M11" s="38"/>
      <c r="N11" s="38"/>
      <c r="O11" s="38"/>
      <c r="P11" s="39"/>
      <c r="Q11" s="39"/>
      <c r="T11" s="10" t="s">
        <v>53</v>
      </c>
      <c r="V11" s="15">
        <v>24000</v>
      </c>
      <c r="W11" s="10" t="s">
        <v>64</v>
      </c>
      <c r="Y11" s="3">
        <v>550000</v>
      </c>
      <c r="AA11" s="3" t="s">
        <v>44</v>
      </c>
      <c r="AB11" s="3">
        <v>-300000</v>
      </c>
    </row>
    <row r="12" spans="1:38" s="3" customFormat="1" ht="16" thickTop="1" x14ac:dyDescent="0.35">
      <c r="A12" s="35" t="s">
        <v>25</v>
      </c>
      <c r="I12" s="5"/>
      <c r="T12" s="10" t="s">
        <v>62</v>
      </c>
      <c r="V12" s="15">
        <v>1135625</v>
      </c>
      <c r="W12" s="10" t="s">
        <v>49</v>
      </c>
      <c r="Y12" s="3">
        <v>70000</v>
      </c>
      <c r="AA12" s="3" t="s">
        <v>46</v>
      </c>
      <c r="AB12" s="3">
        <f>-55000/4</f>
        <v>-13750</v>
      </c>
    </row>
    <row r="13" spans="1:38" s="3" customFormat="1" x14ac:dyDescent="0.35">
      <c r="A13" s="3" t="s">
        <v>35</v>
      </c>
      <c r="B13" s="3">
        <v>1710000</v>
      </c>
      <c r="I13" s="5"/>
      <c r="O13" s="3">
        <v>116250</v>
      </c>
      <c r="Q13" s="3">
        <f>SUM(B13,-O13)</f>
        <v>1593750</v>
      </c>
      <c r="R13" s="3" t="s">
        <v>35</v>
      </c>
      <c r="T13" s="10"/>
      <c r="W13" s="10"/>
      <c r="AA13" s="3" t="s">
        <v>50</v>
      </c>
      <c r="AB13" s="3">
        <v>-760000</v>
      </c>
    </row>
    <row r="14" spans="1:38" s="3" customFormat="1" x14ac:dyDescent="0.35">
      <c r="I14" s="5"/>
      <c r="T14" s="10"/>
      <c r="W14" s="10"/>
      <c r="AA14" s="3" t="s">
        <v>51</v>
      </c>
      <c r="AB14" s="3">
        <v>-30000</v>
      </c>
    </row>
    <row r="15" spans="1:38" s="3" customFormat="1" x14ac:dyDescent="0.35">
      <c r="A15" s="3" t="s">
        <v>43</v>
      </c>
      <c r="B15" s="3">
        <v>-20000</v>
      </c>
      <c r="F15" s="3">
        <v>20000</v>
      </c>
      <c r="I15" s="5"/>
      <c r="T15" s="10"/>
      <c r="W15" s="10"/>
      <c r="AA15" s="3" t="s">
        <v>52</v>
      </c>
      <c r="AB15" s="3">
        <v>-24000</v>
      </c>
    </row>
    <row r="16" spans="1:38" s="3" customFormat="1" x14ac:dyDescent="0.35">
      <c r="A16" s="3" t="s">
        <v>42</v>
      </c>
      <c r="B16" s="3">
        <v>180000</v>
      </c>
      <c r="I16" s="5"/>
      <c r="Q16" s="3">
        <v>180000</v>
      </c>
      <c r="R16" s="3" t="s">
        <v>41</v>
      </c>
      <c r="T16" s="10"/>
      <c r="W16" s="10"/>
      <c r="AA16" s="3" t="s">
        <v>55</v>
      </c>
      <c r="AB16" s="3">
        <v>-44900</v>
      </c>
      <c r="AK16" s="15"/>
    </row>
    <row r="17" spans="1:37" s="3" customFormat="1" x14ac:dyDescent="0.35">
      <c r="A17" s="3" t="s">
        <v>32</v>
      </c>
      <c r="B17" s="3">
        <v>-72000</v>
      </c>
      <c r="I17" s="5"/>
      <c r="Q17" s="3">
        <v>-72000</v>
      </c>
      <c r="R17" s="3" t="s">
        <v>32</v>
      </c>
      <c r="T17" s="10"/>
      <c r="U17" s="11"/>
      <c r="W17" s="10"/>
      <c r="AA17" s="3" t="s">
        <v>56</v>
      </c>
      <c r="AB17" s="3">
        <v>60000</v>
      </c>
      <c r="AK17" s="15"/>
    </row>
    <row r="18" spans="1:37" s="3" customFormat="1" x14ac:dyDescent="0.35">
      <c r="A18" s="3" t="s">
        <v>34</v>
      </c>
      <c r="B18" s="3">
        <v>-24000</v>
      </c>
      <c r="I18" s="5"/>
      <c r="Q18" s="3">
        <v>-24000</v>
      </c>
      <c r="R18" s="3" t="s">
        <v>34</v>
      </c>
      <c r="T18" s="10"/>
      <c r="U18" s="11"/>
      <c r="W18" s="10"/>
      <c r="AA18" s="3" t="s">
        <v>60</v>
      </c>
      <c r="AB18" s="3">
        <v>-51000</v>
      </c>
    </row>
    <row r="19" spans="1:37" s="3" customFormat="1" x14ac:dyDescent="0.35">
      <c r="A19" s="3" t="s">
        <v>33</v>
      </c>
      <c r="B19" s="3">
        <v>-60000</v>
      </c>
      <c r="I19" s="5"/>
      <c r="Q19" s="3">
        <v>-60000</v>
      </c>
      <c r="R19" s="3" t="s">
        <v>33</v>
      </c>
      <c r="T19" s="10"/>
      <c r="U19" s="11"/>
      <c r="W19" s="10"/>
      <c r="AA19" s="3" t="s">
        <v>61</v>
      </c>
      <c r="AB19" s="3">
        <v>-14375</v>
      </c>
    </row>
    <row r="20" spans="1:37" s="3" customFormat="1" x14ac:dyDescent="0.35">
      <c r="A20" s="3" t="s">
        <v>44</v>
      </c>
      <c r="B20" s="3">
        <v>-600000</v>
      </c>
      <c r="G20" s="3">
        <v>1150000</v>
      </c>
      <c r="I20" s="5"/>
      <c r="M20" s="3">
        <v>550000</v>
      </c>
      <c r="P20" s="3">
        <v>300000</v>
      </c>
      <c r="Q20" s="3">
        <v>-300000</v>
      </c>
      <c r="R20" s="3" t="s">
        <v>44</v>
      </c>
      <c r="T20" s="10"/>
      <c r="U20" s="11"/>
      <c r="W20" s="10"/>
    </row>
    <row r="21" spans="1:37" s="3" customFormat="1" ht="16" thickBot="1" x14ac:dyDescent="0.4">
      <c r="A21" s="3" t="s">
        <v>47</v>
      </c>
      <c r="B21" s="3">
        <f>-55000/4</f>
        <v>-13750</v>
      </c>
      <c r="I21" s="5"/>
      <c r="Q21" s="3">
        <f>-55000/4</f>
        <v>-13750</v>
      </c>
      <c r="R21" s="3" t="s">
        <v>46</v>
      </c>
      <c r="T21" s="10"/>
      <c r="U21" s="11"/>
      <c r="V21" s="4"/>
      <c r="W21" s="10"/>
    </row>
    <row r="22" spans="1:37" s="3" customFormat="1" ht="16" thickTop="1" x14ac:dyDescent="0.35">
      <c r="A22" s="3" t="s">
        <v>48</v>
      </c>
      <c r="B22" s="3">
        <v>-690000</v>
      </c>
      <c r="I22" s="5"/>
      <c r="N22" s="3">
        <v>70000</v>
      </c>
      <c r="Q22" s="3">
        <v>-760000</v>
      </c>
      <c r="R22" s="3" t="s">
        <v>50</v>
      </c>
      <c r="T22" s="10"/>
      <c r="U22" s="11"/>
      <c r="W22" s="10"/>
      <c r="AE22" s="13" t="s">
        <v>7</v>
      </c>
      <c r="AK22" s="15"/>
    </row>
    <row r="23" spans="1:37" s="3" customFormat="1" ht="30.5" thickBot="1" x14ac:dyDescent="0.4">
      <c r="B23" s="3">
        <v>-30000</v>
      </c>
      <c r="I23" s="5"/>
      <c r="Q23" s="3">
        <v>-30000</v>
      </c>
      <c r="R23" s="3" t="s">
        <v>51</v>
      </c>
      <c r="T23" s="30" t="s">
        <v>29</v>
      </c>
      <c r="U23" s="29">
        <f>SUM(U6:U10)</f>
        <v>1200000</v>
      </c>
      <c r="V23" s="4">
        <f>SUM(V6:V12)</f>
        <v>2840875</v>
      </c>
      <c r="W23" s="31" t="s">
        <v>31</v>
      </c>
      <c r="X23" s="29">
        <f>SUM(X6:X10)</f>
        <v>1200000</v>
      </c>
      <c r="Y23" s="6">
        <v>2840875</v>
      </c>
      <c r="AA23" s="3" t="s">
        <v>9</v>
      </c>
      <c r="AB23" s="28">
        <f>SUM(AB2:AB21)</f>
        <v>439725</v>
      </c>
      <c r="AC23" s="4"/>
      <c r="AK23" s="15"/>
    </row>
    <row r="24" spans="1:37" s="3" customFormat="1" ht="16" thickTop="1" x14ac:dyDescent="0.35">
      <c r="B24" s="3">
        <v>-48000</v>
      </c>
      <c r="C24" s="3">
        <v>24000</v>
      </c>
      <c r="I24" s="5"/>
      <c r="Q24" s="3">
        <v>-24000</v>
      </c>
      <c r="R24" s="3" t="s">
        <v>52</v>
      </c>
      <c r="AK24" s="15"/>
    </row>
    <row r="25" spans="1:37" s="3" customFormat="1" x14ac:dyDescent="0.35">
      <c r="I25" s="5"/>
      <c r="K25" s="3">
        <v>44900</v>
      </c>
      <c r="Q25" s="3">
        <v>-44900</v>
      </c>
      <c r="R25" s="3" t="s">
        <v>55</v>
      </c>
      <c r="AK25" s="15"/>
    </row>
    <row r="26" spans="1:37" s="3" customFormat="1" x14ac:dyDescent="0.35">
      <c r="B26" s="3">
        <v>60000</v>
      </c>
      <c r="I26" s="5"/>
      <c r="Q26" s="3">
        <v>60000</v>
      </c>
      <c r="R26" s="3" t="s">
        <v>56</v>
      </c>
    </row>
    <row r="27" spans="1:37" s="3" customFormat="1" x14ac:dyDescent="0.35">
      <c r="E27" s="3">
        <v>120000</v>
      </c>
      <c r="I27" s="5"/>
      <c r="L27" s="3">
        <v>120000</v>
      </c>
      <c r="R27" s="3" t="s">
        <v>58</v>
      </c>
    </row>
    <row r="28" spans="1:37" s="3" customFormat="1" x14ac:dyDescent="0.35">
      <c r="I28" s="5"/>
    </row>
    <row r="29" spans="1:37" s="3" customFormat="1" x14ac:dyDescent="0.35">
      <c r="A29" s="3" t="s">
        <v>59</v>
      </c>
      <c r="D29" s="3">
        <v>-51000</v>
      </c>
      <c r="I29" s="5"/>
      <c r="Q29" s="3">
        <v>-51000</v>
      </c>
      <c r="R29" s="3" t="s">
        <v>60</v>
      </c>
    </row>
    <row r="30" spans="1:37" s="3" customFormat="1" x14ac:dyDescent="0.35">
      <c r="G30" s="3">
        <v>-14375</v>
      </c>
      <c r="I30" s="5"/>
      <c r="Q30" s="3">
        <v>-14375</v>
      </c>
      <c r="R30" s="3" t="s">
        <v>61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3" t="s">
        <v>8</v>
      </c>
      <c r="AK30" s="15"/>
    </row>
    <row r="31" spans="1:37" s="3" customFormat="1" x14ac:dyDescent="0.35">
      <c r="I31" s="5"/>
      <c r="T31" s="21"/>
      <c r="U31" s="16"/>
      <c r="V31" s="16"/>
      <c r="W31" s="15"/>
      <c r="X31" s="15"/>
      <c r="Y31" s="15"/>
      <c r="Z31" s="21"/>
      <c r="AA31" s="21"/>
      <c r="AB31" s="21"/>
      <c r="AC31" s="21"/>
      <c r="AD31" s="21"/>
      <c r="AK31" s="15"/>
    </row>
    <row r="32" spans="1:37" s="3" customFormat="1" x14ac:dyDescent="0.35">
      <c r="I32" s="5"/>
      <c r="T32" s="17"/>
      <c r="U32" s="18"/>
      <c r="V32" s="18"/>
      <c r="W32" s="15"/>
      <c r="X32" s="15"/>
      <c r="Y32" s="15"/>
      <c r="Z32" s="15"/>
      <c r="AA32" s="15"/>
      <c r="AB32" s="15"/>
      <c r="AC32" s="15"/>
      <c r="AD32" s="15"/>
      <c r="AK32" s="15"/>
    </row>
    <row r="33" spans="2:38" s="3" customFormat="1" x14ac:dyDescent="0.35">
      <c r="I33" s="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K33" s="15"/>
    </row>
    <row r="34" spans="2:38" s="3" customFormat="1" ht="16" thickBot="1" x14ac:dyDescent="0.4">
      <c r="B34" s="4">
        <f>SUM(B11:B33)</f>
        <v>632250</v>
      </c>
      <c r="C34" s="4">
        <v>24000</v>
      </c>
      <c r="D34" s="4">
        <f>SUM(D11:D29)</f>
        <v>459000</v>
      </c>
      <c r="E34" s="4">
        <f>SUM(E11:E27)</f>
        <v>570000</v>
      </c>
      <c r="F34" s="4">
        <v>20000</v>
      </c>
      <c r="G34" s="4">
        <f>SUM(G20:G31)</f>
        <v>1135625</v>
      </c>
      <c r="H34" s="4">
        <f>SUM(B34:G34)</f>
        <v>2840875</v>
      </c>
      <c r="I34" s="6"/>
      <c r="J34" s="4">
        <f>SUM(K34:Q34)</f>
        <v>2840875</v>
      </c>
      <c r="K34" s="4">
        <v>44900</v>
      </c>
      <c r="L34" s="4">
        <v>120000</v>
      </c>
      <c r="M34" s="4">
        <v>550000</v>
      </c>
      <c r="N34" s="4">
        <v>70000</v>
      </c>
      <c r="O34" s="4">
        <v>116250</v>
      </c>
      <c r="P34" s="4">
        <v>1500000</v>
      </c>
      <c r="Q34" s="4">
        <f>SUM(Q13:Q32)</f>
        <v>439725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2:38" s="3" customFormat="1" ht="16" thickTop="1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2:38" s="3" customFormat="1" x14ac:dyDescent="0.35">
      <c r="B36" s="1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2:38" s="3" customFormat="1" x14ac:dyDescent="0.3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2:38" s="3" customFormat="1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2:38" s="3" customFormat="1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2:38" s="3" customFormat="1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2:38" s="3" customFormat="1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3" t="s">
        <v>12</v>
      </c>
      <c r="AF41" s="13"/>
      <c r="AG41" s="13"/>
    </row>
    <row r="42" spans="2:38" s="3" customFormat="1" x14ac:dyDescent="0.3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3" t="s">
        <v>10</v>
      </c>
    </row>
    <row r="43" spans="2:38" s="3" customFormat="1" ht="16" thickBot="1" x14ac:dyDescent="0.4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3" t="s">
        <v>11</v>
      </c>
      <c r="AL43" s="4"/>
    </row>
    <row r="44" spans="2:38" s="3" customFormat="1" ht="16" thickTop="1" x14ac:dyDescent="0.3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2:38" s="3" customFormat="1" x14ac:dyDescent="0.35">
      <c r="B45" s="17"/>
      <c r="C45" s="17"/>
      <c r="D45" s="1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2:38" s="3" customFormat="1" x14ac:dyDescent="0.3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2:38" x14ac:dyDescent="0.35">
      <c r="B47" s="15"/>
      <c r="C47" s="15"/>
      <c r="D47" s="15"/>
      <c r="E47" s="15"/>
      <c r="F47" s="15"/>
      <c r="G47" s="15"/>
      <c r="H47" s="15"/>
      <c r="I47" s="15"/>
      <c r="J47" s="19"/>
      <c r="K47" s="19"/>
      <c r="L47" s="19"/>
      <c r="M47" s="19"/>
      <c r="N47" s="19"/>
      <c r="O47" s="19"/>
      <c r="T47" s="15"/>
      <c r="U47" s="15"/>
      <c r="V47" s="15"/>
      <c r="W47" s="15"/>
      <c r="X47" s="15"/>
      <c r="Y47" s="15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2:38" x14ac:dyDescent="0.3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T48" s="15"/>
      <c r="U48" s="15"/>
      <c r="V48" s="15"/>
      <c r="W48" s="15"/>
      <c r="X48" s="15"/>
      <c r="Y48" s="15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20:36" x14ac:dyDescent="0.35">
      <c r="T49" s="17"/>
      <c r="U49" s="15"/>
      <c r="V49" s="15"/>
      <c r="W49" s="15"/>
      <c r="X49" s="15"/>
      <c r="Y49" s="15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20:36" x14ac:dyDescent="0.35">
      <c r="T50" s="15"/>
      <c r="U50" s="15"/>
      <c r="V50" s="15"/>
      <c r="W50" s="15"/>
      <c r="X50" s="15"/>
      <c r="Y50" s="15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20:36" x14ac:dyDescent="0.35">
      <c r="T51" s="15"/>
      <c r="U51" s="15"/>
      <c r="V51" s="15"/>
      <c r="W51" s="15"/>
      <c r="X51" s="15"/>
      <c r="Y51" s="15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20:36" x14ac:dyDescent="0.35">
      <c r="T52" s="15"/>
      <c r="U52" s="15"/>
      <c r="V52" s="15"/>
      <c r="W52" s="15"/>
      <c r="X52" s="15"/>
      <c r="Y52" s="15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20:36" x14ac:dyDescent="0.35">
      <c r="T53" s="15"/>
      <c r="U53" s="15"/>
      <c r="V53" s="15"/>
      <c r="W53" s="15"/>
      <c r="X53" s="15"/>
      <c r="Y53" s="15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20:36" x14ac:dyDescent="0.35">
      <c r="T54" s="17"/>
      <c r="U54" s="17"/>
      <c r="V54" s="15"/>
      <c r="W54" s="15"/>
      <c r="X54" s="15"/>
      <c r="Y54" s="15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20:36" x14ac:dyDescent="0.35">
      <c r="T55" s="15"/>
      <c r="U55" s="15"/>
      <c r="V55" s="15"/>
      <c r="W55" s="15"/>
      <c r="X55" s="15"/>
      <c r="Y55" s="15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20:36" x14ac:dyDescent="0.35">
      <c r="T56" s="15"/>
      <c r="U56" s="15"/>
      <c r="V56" s="15"/>
      <c r="W56" s="15"/>
      <c r="X56" s="15"/>
      <c r="Y56" s="15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20:36" x14ac:dyDescent="0.35"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20:36" x14ac:dyDescent="0.35"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20:36" x14ac:dyDescent="0.35"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20:36" x14ac:dyDescent="0.35"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20:36" x14ac:dyDescent="0.35"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20:36" x14ac:dyDescent="0.35"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20:36" x14ac:dyDescent="0.35"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</sheetData>
  <mergeCells count="7">
    <mergeCell ref="AA3:AC3"/>
    <mergeCell ref="AE3:AL3"/>
    <mergeCell ref="AK4:AL4"/>
    <mergeCell ref="T3:X3"/>
    <mergeCell ref="U4:V4"/>
    <mergeCell ref="X4:Y4"/>
    <mergeCell ref="AB4:A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C10" sqref="C10"/>
    </sheetView>
  </sheetViews>
  <sheetFormatPr defaultRowHeight="14.5" x14ac:dyDescent="0.35"/>
  <cols>
    <col min="1" max="1" width="58.54296875" customWidth="1"/>
  </cols>
  <sheetData>
    <row r="2" spans="1:3" x14ac:dyDescent="0.35">
      <c r="A2" t="s">
        <v>37</v>
      </c>
      <c r="B2" t="s">
        <v>38</v>
      </c>
      <c r="C2">
        <v>46250</v>
      </c>
    </row>
    <row r="3" spans="1:3" x14ac:dyDescent="0.35">
      <c r="A3" t="s">
        <v>39</v>
      </c>
      <c r="C3">
        <v>60000</v>
      </c>
    </row>
    <row r="4" spans="1:3" x14ac:dyDescent="0.35">
      <c r="A4" t="s">
        <v>40</v>
      </c>
      <c r="C4">
        <v>10000</v>
      </c>
    </row>
    <row r="5" spans="1:3" x14ac:dyDescent="0.35">
      <c r="A5" s="41" t="s">
        <v>36</v>
      </c>
      <c r="C5" s="40">
        <f>SUM(C2:C4)</f>
        <v>116250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workingNotes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</dc:creator>
  <cp:lastModifiedBy>naga dumpala</cp:lastModifiedBy>
  <dcterms:created xsi:type="dcterms:W3CDTF">2018-07-13T07:17:48Z</dcterms:created>
  <dcterms:modified xsi:type="dcterms:W3CDTF">2020-09-27T10:13:50Z</dcterms:modified>
</cp:coreProperties>
</file>