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2120" windowHeight="9120" activeTab="2"/>
  </bookViews>
  <sheets>
    <sheet name="IndxMtch" sheetId="1" r:id="rId1"/>
    <sheet name="Lookup" sheetId="2" r:id="rId2"/>
    <sheet name="ToyExample" sheetId="3" r:id="rId3"/>
  </sheets>
  <definedNames>
    <definedName name="CExEc">IndxMtch!$A$4:$C$14</definedName>
    <definedName name="Cities">IndxMtch!$A$4:$A$14</definedName>
    <definedName name="Class">IndxMtch!$G$4</definedName>
    <definedName name="Col">IndxMtch!$H$4</definedName>
    <definedName name="Ec">IndxMtch!$C$4:$C$14</definedName>
    <definedName name="EcC">IndxMtch!$C$4:$D$14</definedName>
    <definedName name="Ex">IndxMtch!$B$4:$B$14</definedName>
    <definedName name="ExEcC">IndxMtch!$B$4:$D$14</definedName>
    <definedName name="FarCity">IndxMtch!$G$7</definedName>
    <definedName name="PntsA">IndxMtch!$G$3</definedName>
    <definedName name="PntsB">IndxMtch!$G$8</definedName>
    <definedName name="TABLe1">ToyExample!$TAB$1</definedName>
    <definedName name="Titles">IndxMtch!$A$3:$C$3</definedName>
    <definedName name="ToCity">IndxMtch!$G$5</definedName>
    <definedName name="XYZ">IndxMtch!$B$14</definedName>
    <definedName name="XYZ1">ToyExample!$B$4:$C$10</definedName>
    <definedName name="XYZ12">ToyExample!$B$4:$E$10</definedName>
    <definedName name="XYZ2">ToyExample!$D$4:$E$10</definedName>
  </definedNames>
  <calcPr calcId="144525"/>
</workbook>
</file>

<file path=xl/calcChain.xml><?xml version="1.0" encoding="utf-8"?>
<calcChain xmlns="http://schemas.openxmlformats.org/spreadsheetml/2006/main">
  <c r="F17" i="3" l="1"/>
  <c r="F14" i="3"/>
  <c r="B16" i="3"/>
  <c r="B15" i="3"/>
  <c r="D14" i="3"/>
  <c r="C14" i="3"/>
  <c r="B14" i="3"/>
  <c r="B17" i="1"/>
  <c r="B16" i="1"/>
  <c r="H4" i="2" l="1"/>
  <c r="G7" i="2" s="1"/>
  <c r="H4" i="1" l="1"/>
  <c r="G8" i="2"/>
  <c r="G7" i="1"/>
  <c r="G8" i="1" s="1"/>
  <c r="H5" i="1" l="1"/>
  <c r="H5" i="2"/>
</calcChain>
</file>

<file path=xl/sharedStrings.xml><?xml version="1.0" encoding="utf-8"?>
<sst xmlns="http://schemas.openxmlformats.org/spreadsheetml/2006/main" count="83" uniqueCount="32">
  <si>
    <t>I</t>
  </si>
  <si>
    <t>IA Frequent Flyer Mileage Points Table (Ahmedabad Segment)</t>
  </si>
  <si>
    <t>To City</t>
  </si>
  <si>
    <t>Executive</t>
  </si>
  <si>
    <t>Economy</t>
  </si>
  <si>
    <t>Vadodara</t>
  </si>
  <si>
    <t>Mumbai</t>
  </si>
  <si>
    <t>Jaipur</t>
  </si>
  <si>
    <t>Delhi</t>
  </si>
  <si>
    <t>Hyderabad</t>
  </si>
  <si>
    <t>Muscat</t>
  </si>
  <si>
    <t>Sharjah</t>
  </si>
  <si>
    <t>Kuwait</t>
  </si>
  <si>
    <t>Bangalore</t>
  </si>
  <si>
    <t>Bhubaneswar</t>
  </si>
  <si>
    <t>Kolkata</t>
  </si>
  <si>
    <t>Flying Points Accrued</t>
  </si>
  <si>
    <t>Class of Interest</t>
  </si>
  <si>
    <t>Free Travel to City:</t>
  </si>
  <si>
    <t>Farthest Possible City</t>
  </si>
  <si>
    <t>Balance Pts:</t>
  </si>
  <si>
    <t>X</t>
  </si>
  <si>
    <t>P</t>
  </si>
  <si>
    <t>R</t>
  </si>
  <si>
    <t>B</t>
  </si>
  <si>
    <t>N</t>
  </si>
  <si>
    <t>Q</t>
  </si>
  <si>
    <t>A</t>
  </si>
  <si>
    <t>C</t>
  </si>
  <si>
    <t>G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</si>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</sst>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18" sqref="B18"/>
    </sheetView>
  </sheetViews>
  <sheetFormatPr defaultRowHeight="12.75" x14ac:dyDescent="0.2"/>
  <cols>
    <col min="1" max="1" width="13.140625" customWidth="1"/>
    <col min="4" max="4" width="11.5703125" customWidth="1"/>
  </cols>
  <sheetData>
    <row r="1" spans="1:8" x14ac:dyDescent="0.2">
      <c r="A1" s="4" t="s">
        <v>1</v>
      </c>
      <c r="B1" s="4"/>
      <c r="C1" s="4"/>
    </row>
    <row r="2" spans="1:8" x14ac:dyDescent="0.2">
      <c r="G2" s="1"/>
    </row>
    <row r="3" spans="1:8" ht="30" customHeight="1" x14ac:dyDescent="0.2">
      <c r="A3" t="s">
        <v>2</v>
      </c>
      <c r="B3" t="s">
        <v>3</v>
      </c>
      <c r="C3" t="s">
        <v>4</v>
      </c>
      <c r="D3" t="s">
        <v>2</v>
      </c>
      <c r="E3" s="4" t="s">
        <v>16</v>
      </c>
      <c r="F3" s="4"/>
      <c r="G3" s="1">
        <v>6000</v>
      </c>
      <c r="H3" s="1"/>
    </row>
    <row r="4" spans="1:8" x14ac:dyDescent="0.2">
      <c r="A4" t="s">
        <v>5</v>
      </c>
      <c r="B4">
        <v>2880</v>
      </c>
      <c r="C4">
        <v>1920</v>
      </c>
      <c r="D4" t="s">
        <v>5</v>
      </c>
      <c r="E4" s="4" t="s">
        <v>17</v>
      </c>
      <c r="F4" s="4"/>
      <c r="G4" s="1" t="s">
        <v>4</v>
      </c>
      <c r="H4" s="1">
        <f>MATCH(Class,Titles,0)</f>
        <v>3</v>
      </c>
    </row>
    <row r="5" spans="1:8" x14ac:dyDescent="0.2">
      <c r="A5" t="s">
        <v>6</v>
      </c>
      <c r="B5">
        <v>8280</v>
      </c>
      <c r="C5">
        <v>5520</v>
      </c>
      <c r="D5" t="s">
        <v>6</v>
      </c>
      <c r="E5" t="s">
        <v>18</v>
      </c>
      <c r="G5" s="1" t="s">
        <v>8</v>
      </c>
      <c r="H5" s="1" t="str">
        <f>IF(VLOOKUP(ToCity,CExEc,Col,FALSE)&lt;=PntsA,"YES","NO")</f>
        <v>NO</v>
      </c>
    </row>
    <row r="6" spans="1:8" x14ac:dyDescent="0.2">
      <c r="A6" t="s">
        <v>7</v>
      </c>
      <c r="B6">
        <v>9840</v>
      </c>
      <c r="C6">
        <v>6560</v>
      </c>
      <c r="D6" t="s">
        <v>7</v>
      </c>
      <c r="G6" s="1"/>
      <c r="H6" s="1"/>
    </row>
    <row r="7" spans="1:8" ht="30" customHeight="1" x14ac:dyDescent="0.2">
      <c r="A7" t="s">
        <v>8</v>
      </c>
      <c r="B7">
        <v>14160</v>
      </c>
      <c r="C7">
        <v>9540</v>
      </c>
      <c r="D7" t="s">
        <v>8</v>
      </c>
      <c r="E7" s="4" t="s">
        <v>19</v>
      </c>
      <c r="F7" s="4"/>
      <c r="G7" s="1" t="str">
        <f>IF(PntsA&lt;INDEX(CExEc,1,Col),"None",INDEX(Cities,MATCH(PntsA,INDEX(CExEc,0,Col),1)))</f>
        <v>Mumbai</v>
      </c>
      <c r="H7" s="1"/>
    </row>
    <row r="8" spans="1:8" x14ac:dyDescent="0.2">
      <c r="A8" t="s">
        <v>9</v>
      </c>
      <c r="B8">
        <v>16290</v>
      </c>
      <c r="C8">
        <v>10860</v>
      </c>
      <c r="D8" t="s">
        <v>9</v>
      </c>
      <c r="E8" s="4" t="s">
        <v>20</v>
      </c>
      <c r="F8" s="4"/>
      <c r="G8" s="1">
        <f>IF(FarCity="None",PntsA,PntsA-VLOOKUP(FarCity,CExEc,Col,FALSE))</f>
        <v>480</v>
      </c>
    </row>
    <row r="9" spans="1:8" x14ac:dyDescent="0.2">
      <c r="A9" t="s">
        <v>10</v>
      </c>
      <c r="B9">
        <v>17600</v>
      </c>
      <c r="C9">
        <v>13000</v>
      </c>
      <c r="D9" t="s">
        <v>10</v>
      </c>
    </row>
    <row r="10" spans="1:8" x14ac:dyDescent="0.2">
      <c r="A10" t="s">
        <v>11</v>
      </c>
      <c r="B10">
        <v>17660</v>
      </c>
      <c r="C10">
        <v>13040</v>
      </c>
      <c r="D10" t="s">
        <v>11</v>
      </c>
    </row>
    <row r="11" spans="1:8" x14ac:dyDescent="0.2">
      <c r="A11" t="s">
        <v>12</v>
      </c>
      <c r="B11">
        <v>20100</v>
      </c>
      <c r="C11">
        <v>14900</v>
      </c>
      <c r="D11" t="s">
        <v>12</v>
      </c>
    </row>
    <row r="12" spans="1:8" x14ac:dyDescent="0.2">
      <c r="A12" t="s">
        <v>13</v>
      </c>
      <c r="B12">
        <v>23220</v>
      </c>
      <c r="C12">
        <v>15480</v>
      </c>
      <c r="D12" t="s">
        <v>13</v>
      </c>
    </row>
    <row r="13" spans="1:8" x14ac:dyDescent="0.2">
      <c r="A13" t="s">
        <v>14</v>
      </c>
      <c r="B13">
        <v>26220</v>
      </c>
      <c r="C13">
        <v>17480</v>
      </c>
      <c r="D13" t="s">
        <v>14</v>
      </c>
    </row>
    <row r="14" spans="1:8" x14ac:dyDescent="0.2">
      <c r="A14" t="s">
        <v>15</v>
      </c>
      <c r="B14">
        <v>35160</v>
      </c>
      <c r="C14">
        <v>23440</v>
      </c>
      <c r="D14" t="s">
        <v>15</v>
      </c>
    </row>
    <row r="16" spans="1:8" x14ac:dyDescent="0.2">
      <c r="B16">
        <f>B14+2</f>
        <v>35162</v>
      </c>
    </row>
    <row r="17" spans="2:11" x14ac:dyDescent="0.2">
      <c r="B17">
        <f>XYZ+2</f>
        <v>35162</v>
      </c>
    </row>
    <row r="25" spans="2:11" x14ac:dyDescent="0.2">
      <c r="K25" t="s">
        <v>0</v>
      </c>
    </row>
  </sheetData>
  <mergeCells count="5">
    <mergeCell ref="E8:F8"/>
    <mergeCell ref="A1:C1"/>
    <mergeCell ref="E3:F3"/>
    <mergeCell ref="E4:F4"/>
    <mergeCell ref="E7:F7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7" sqref="G7"/>
    </sheetView>
  </sheetViews>
  <sheetFormatPr defaultRowHeight="12.75" x14ac:dyDescent="0.2"/>
  <sheetData>
    <row r="1" spans="1:8" ht="12.75" customHeight="1" x14ac:dyDescent="0.2">
      <c r="A1" s="4" t="s">
        <v>1</v>
      </c>
      <c r="B1" s="4"/>
      <c r="C1" s="4"/>
    </row>
    <row r="3" spans="1:8" ht="12.75" customHeight="1" x14ac:dyDescent="0.2">
      <c r="A3" t="s">
        <v>2</v>
      </c>
      <c r="B3" t="s">
        <v>3</v>
      </c>
      <c r="C3" t="s">
        <v>4</v>
      </c>
      <c r="D3" t="s">
        <v>2</v>
      </c>
      <c r="E3" s="4" t="s">
        <v>16</v>
      </c>
      <c r="F3" s="4"/>
      <c r="G3">
        <v>13500</v>
      </c>
    </row>
    <row r="4" spans="1:8" ht="12.75" customHeight="1" x14ac:dyDescent="0.2">
      <c r="A4" t="s">
        <v>5</v>
      </c>
      <c r="B4">
        <v>2880</v>
      </c>
      <c r="C4">
        <v>1920</v>
      </c>
      <c r="D4" t="s">
        <v>5</v>
      </c>
      <c r="E4" s="4" t="s">
        <v>17</v>
      </c>
      <c r="F4" s="4"/>
      <c r="G4" s="2" t="s">
        <v>3</v>
      </c>
      <c r="H4">
        <f>MATCH(G4,A3:C3,0)</f>
        <v>2</v>
      </c>
    </row>
    <row r="5" spans="1:8" x14ac:dyDescent="0.2">
      <c r="A5" t="s">
        <v>6</v>
      </c>
      <c r="B5">
        <v>8280</v>
      </c>
      <c r="C5">
        <v>5520</v>
      </c>
      <c r="D5" t="s">
        <v>6</v>
      </c>
      <c r="E5" t="s">
        <v>18</v>
      </c>
      <c r="G5" t="s">
        <v>8</v>
      </c>
      <c r="H5" t="str">
        <f>IF(VLOOKUP(G5,A4:C14,H4,FALSE)&lt;=G3,"YES","NO")</f>
        <v>NO</v>
      </c>
    </row>
    <row r="6" spans="1:8" x14ac:dyDescent="0.2">
      <c r="A6" t="s">
        <v>7</v>
      </c>
      <c r="B6">
        <v>9840</v>
      </c>
      <c r="C6">
        <v>6560</v>
      </c>
      <c r="D6" t="s">
        <v>7</v>
      </c>
    </row>
    <row r="7" spans="1:8" ht="12.75" customHeight="1" x14ac:dyDescent="0.2">
      <c r="A7" t="s">
        <v>8</v>
      </c>
      <c r="B7">
        <v>14160</v>
      </c>
      <c r="C7">
        <v>9540</v>
      </c>
      <c r="D7" t="s">
        <v>8</v>
      </c>
      <c r="E7" s="4" t="s">
        <v>19</v>
      </c>
      <c r="F7" s="4"/>
      <c r="G7" t="str">
        <f>IF(G3&lt;INDEX(B4:C4,H4-1),"None",LOOKUP(G3,INDEX(A4:C14,0,H4),A4:A14))</f>
        <v>Jaipur</v>
      </c>
    </row>
    <row r="8" spans="1:8" ht="12.75" customHeight="1" x14ac:dyDescent="0.2">
      <c r="A8" t="s">
        <v>9</v>
      </c>
      <c r="B8">
        <v>16290</v>
      </c>
      <c r="C8">
        <v>10860</v>
      </c>
      <c r="D8" t="s">
        <v>9</v>
      </c>
      <c r="E8" s="4" t="s">
        <v>20</v>
      </c>
      <c r="F8" s="4"/>
      <c r="G8">
        <f>IF(G7="None",G3,G3-VLOOKUP(G7,A4:C14,H4,FALSE))</f>
        <v>3660</v>
      </c>
    </row>
    <row r="9" spans="1:8" x14ac:dyDescent="0.2">
      <c r="A9" t="s">
        <v>10</v>
      </c>
      <c r="B9">
        <v>17600</v>
      </c>
      <c r="C9">
        <v>13000</v>
      </c>
      <c r="D9" t="s">
        <v>10</v>
      </c>
    </row>
    <row r="10" spans="1:8" x14ac:dyDescent="0.2">
      <c r="A10" t="s">
        <v>11</v>
      </c>
      <c r="B10">
        <v>17660</v>
      </c>
      <c r="C10">
        <v>13040</v>
      </c>
      <c r="D10" t="s">
        <v>11</v>
      </c>
    </row>
    <row r="11" spans="1:8" x14ac:dyDescent="0.2">
      <c r="A11" t="s">
        <v>12</v>
      </c>
      <c r="B11">
        <v>20100</v>
      </c>
      <c r="C11">
        <v>14900</v>
      </c>
      <c r="D11" t="s">
        <v>12</v>
      </c>
    </row>
    <row r="12" spans="1:8" x14ac:dyDescent="0.2">
      <c r="A12" t="s">
        <v>13</v>
      </c>
      <c r="B12">
        <v>23220</v>
      </c>
      <c r="C12">
        <v>15480</v>
      </c>
      <c r="D12" t="s">
        <v>13</v>
      </c>
    </row>
    <row r="13" spans="1:8" x14ac:dyDescent="0.2">
      <c r="A13" t="s">
        <v>14</v>
      </c>
      <c r="B13">
        <v>26220</v>
      </c>
      <c r="C13">
        <v>17480</v>
      </c>
      <c r="D13" t="s">
        <v>14</v>
      </c>
    </row>
    <row r="14" spans="1:8" x14ac:dyDescent="0.2">
      <c r="A14" t="s">
        <v>15</v>
      </c>
      <c r="B14">
        <v>35160</v>
      </c>
      <c r="C14">
        <v>23440</v>
      </c>
      <c r="D14" t="s">
        <v>15</v>
      </c>
    </row>
  </sheetData>
  <mergeCells count="5">
    <mergeCell ref="E8:F8"/>
    <mergeCell ref="A1:C1"/>
    <mergeCell ref="E3:F3"/>
    <mergeCell ref="E4:F4"/>
    <mergeCell ref="E7:F7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abSelected="1" zoomScale="130" zoomScaleNormal="130" workbookViewId="0">
      <selection activeCell="F18" sqref="F18"/>
    </sheetView>
  </sheetViews>
  <sheetFormatPr defaultRowHeight="12.75" x14ac:dyDescent="0.2"/>
  <sheetData>
    <row r="4" spans="2:6" x14ac:dyDescent="0.2">
      <c r="B4" s="1">
        <v>10</v>
      </c>
      <c r="C4" s="3" t="s">
        <v>21</v>
      </c>
      <c r="D4" s="1">
        <v>200</v>
      </c>
      <c r="E4" s="3" t="s">
        <v>27</v>
      </c>
    </row>
    <row r="5" spans="2:6" x14ac:dyDescent="0.2">
      <c r="B5" s="1">
        <v>20</v>
      </c>
      <c r="C5" s="3" t="s">
        <v>22</v>
      </c>
      <c r="D5" s="1">
        <v>150</v>
      </c>
      <c r="E5" s="3" t="s">
        <v>28</v>
      </c>
    </row>
    <row r="6" spans="2:6" x14ac:dyDescent="0.2">
      <c r="B6" s="1">
        <v>40</v>
      </c>
      <c r="C6" s="3" t="s">
        <v>23</v>
      </c>
      <c r="D6" s="1">
        <v>75</v>
      </c>
      <c r="E6" s="3" t="s">
        <v>29</v>
      </c>
    </row>
    <row r="7" spans="2:6" x14ac:dyDescent="0.2">
      <c r="B7" s="1">
        <v>70</v>
      </c>
      <c r="C7" s="3" t="s">
        <v>24</v>
      </c>
      <c r="D7" s="1">
        <v>53</v>
      </c>
      <c r="E7" s="3" t="s">
        <v>30</v>
      </c>
    </row>
    <row r="8" spans="2:6" x14ac:dyDescent="0.2">
      <c r="B8" s="1">
        <v>80</v>
      </c>
      <c r="C8" s="3" t="s">
        <v>25</v>
      </c>
      <c r="D8" s="1">
        <v>40</v>
      </c>
      <c r="E8" s="3" t="s">
        <v>31</v>
      </c>
    </row>
    <row r="9" spans="2:6" x14ac:dyDescent="0.2">
      <c r="B9" s="1">
        <v>200</v>
      </c>
      <c r="C9" s="3" t="s">
        <v>22</v>
      </c>
      <c r="D9" s="1">
        <v>30</v>
      </c>
      <c r="E9" s="3" t="s">
        <v>25</v>
      </c>
    </row>
    <row r="10" spans="2:6" x14ac:dyDescent="0.2">
      <c r="B10" s="1">
        <v>600</v>
      </c>
      <c r="C10" s="3" t="s">
        <v>26</v>
      </c>
      <c r="D10" s="1">
        <v>22</v>
      </c>
      <c r="E10" s="3" t="s">
        <v>22</v>
      </c>
    </row>
    <row r="11" spans="2:6" x14ac:dyDescent="0.2">
      <c r="B11" s="1"/>
      <c r="C11" s="1"/>
      <c r="D11" s="1"/>
      <c r="E11" s="1"/>
    </row>
    <row r="13" spans="2:6" x14ac:dyDescent="0.2">
      <c r="B13" s="1">
        <v>32</v>
      </c>
    </row>
    <row r="14" spans="2:6" x14ac:dyDescent="0.2">
      <c r="B14" t="e">
        <f>MATCH(B13,B4:B10,0)</f>
        <v>#N/A</v>
      </c>
      <c r="C14">
        <f>MATCH(B13,B4:B10,1)</f>
        <v>2</v>
      </c>
      <c r="D14">
        <f>MATCH(B13,D4:D10,-1)</f>
        <v>5</v>
      </c>
      <c r="F14" t="str">
        <f>VLOOKUP(40,XYZ12,4,FALSE)</f>
        <v>G</v>
      </c>
    </row>
    <row r="15" spans="2:6" x14ac:dyDescent="0.2">
      <c r="B15" t="str">
        <f>INDEX(C4:C10,5)</f>
        <v>N</v>
      </c>
    </row>
    <row r="16" spans="2:6" x14ac:dyDescent="0.2">
      <c r="B16" t="str">
        <f>INDEX(XYZ12,3,4)</f>
        <v>G</v>
      </c>
    </row>
    <row r="17" spans="6:6" x14ac:dyDescent="0.2">
      <c r="F17">
        <f ca="1">RANDBETWEEN(1,15)</f>
        <v>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IndxMtch</vt:lpstr>
      <vt:lpstr>Lookup</vt:lpstr>
      <vt:lpstr>ToyExample</vt:lpstr>
      <vt:lpstr>CExEc</vt:lpstr>
      <vt:lpstr>Cities</vt:lpstr>
      <vt:lpstr>Class</vt:lpstr>
      <vt:lpstr>Col</vt:lpstr>
      <vt:lpstr>Ec</vt:lpstr>
      <vt:lpstr>EcC</vt:lpstr>
      <vt:lpstr>Ex</vt:lpstr>
      <vt:lpstr>ExEcC</vt:lpstr>
      <vt:lpstr>FarCity</vt:lpstr>
      <vt:lpstr>PntsA</vt:lpstr>
      <vt:lpstr>PntsB</vt:lpstr>
      <vt:lpstr>TABLe1</vt:lpstr>
      <vt:lpstr>Titles</vt:lpstr>
      <vt:lpstr>ToCity</vt:lpstr>
      <vt:lpstr>XYZ</vt:lpstr>
      <vt:lpstr>XYZ1</vt:lpstr>
      <vt:lpstr>XYZ12</vt:lpstr>
      <vt:lpstr>XYZ2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vvrao</dc:creator>
  <cp:lastModifiedBy>pc1</cp:lastModifiedBy>
  <dcterms:created xsi:type="dcterms:W3CDTF">1996-10-14T23:33:28Z</dcterms:created>
  <dcterms:modified xsi:type="dcterms:W3CDTF">2014-07-03T04:33:27Z</dcterms:modified>
</cp:coreProperties>
</file>