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lavchauhan/Desktop/Studies/"/>
    </mc:Choice>
  </mc:AlternateContent>
  <xr:revisionPtr revIDLastSave="0" documentId="8_{66EF508D-DC2E-8B40-8F9D-6C5DFA645F88}" xr6:coauthVersionLast="45" xr6:coauthVersionMax="45" xr10:uidLastSave="{00000000-0000-0000-0000-000000000000}"/>
  <bookViews>
    <workbookView xWindow="740" yWindow="460" windowWidth="26440" windowHeight="14440" xr2:uid="{615D952F-9F0D-DC4D-86CB-FC5D14BE8031}"/>
  </bookViews>
  <sheets>
    <sheet name="Oil company" sheetId="1" r:id="rId1"/>
  </sheets>
  <definedNames>
    <definedName name="solver_adj" localSheetId="0" hidden="1">'Oil company'!#REF!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'Oil company'!#REF!</definedName>
    <definedName name="solver_lhs2" localSheetId="0" hidden="1">'Oil company'!#REF!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'Oil company'!#REF!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0.3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35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2" i="1" l="1"/>
  <c r="N30" i="1"/>
  <c r="N26" i="1"/>
  <c r="G29" i="1" s="1"/>
  <c r="K24" i="1"/>
  <c r="N23" i="1" s="1"/>
  <c r="G28" i="1" s="1"/>
  <c r="N20" i="1"/>
  <c r="G27" i="1" s="1"/>
  <c r="B19" i="1"/>
  <c r="Y16" i="1"/>
  <c r="N16" i="1"/>
  <c r="Y14" i="1"/>
  <c r="N14" i="1"/>
  <c r="R13" i="1"/>
  <c r="R11" i="1"/>
  <c r="Y10" i="1"/>
  <c r="N10" i="1"/>
  <c r="G13" i="1" s="1"/>
  <c r="Y7" i="1"/>
  <c r="R12" i="1" s="1"/>
  <c r="N7" i="1"/>
  <c r="G12" i="1" s="1"/>
  <c r="Y4" i="1"/>
  <c r="N4" i="1"/>
  <c r="G11" i="1" s="1"/>
</calcChain>
</file>

<file path=xl/sharedStrings.xml><?xml version="1.0" encoding="utf-8"?>
<sst xmlns="http://schemas.openxmlformats.org/spreadsheetml/2006/main" count="98" uniqueCount="31">
  <si>
    <t>HW P5</t>
  </si>
  <si>
    <t>Bid value</t>
  </si>
  <si>
    <t>Assuming 2 crore proposal cost is for bidding proposal</t>
  </si>
  <si>
    <t>Assuming 2 crore proposal cost is for subcontract proposal</t>
  </si>
  <si>
    <t>Proposal cost</t>
  </si>
  <si>
    <t>Great success</t>
  </si>
  <si>
    <t xml:space="preserve">Outcomes </t>
  </si>
  <si>
    <t xml:space="preserve">Probability </t>
  </si>
  <si>
    <t>Profit (in cr)</t>
  </si>
  <si>
    <t>Develop a new process</t>
  </si>
  <si>
    <t>moderate success</t>
  </si>
  <si>
    <t>Expected profit value</t>
  </si>
  <si>
    <t>Failure</t>
  </si>
  <si>
    <t>Win</t>
  </si>
  <si>
    <t>Use present process</t>
  </si>
  <si>
    <t>Bid</t>
  </si>
  <si>
    <t>Subcontract</t>
  </si>
  <si>
    <t>New process</t>
  </si>
  <si>
    <t>Profit if they win</t>
  </si>
  <si>
    <t>Existing process</t>
  </si>
  <si>
    <t>Loose</t>
  </si>
  <si>
    <t>Don’t bid</t>
  </si>
  <si>
    <t>Alternative Venture</t>
  </si>
  <si>
    <t>Answers</t>
  </si>
  <si>
    <t>a)</t>
  </si>
  <si>
    <t>Develop a new process:35
Use present process:27.7
Subcontract:25</t>
  </si>
  <si>
    <t>b)</t>
  </si>
  <si>
    <t>c)</t>
  </si>
  <si>
    <t>d)</t>
  </si>
  <si>
    <t>YES</t>
  </si>
  <si>
    <t>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</si>
</sst>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11" xfId="0" applyNumberFormat="1" applyBorder="1"/>
    <xf numFmtId="0" fontId="0" fillId="0" borderId="12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164" fontId="0" fillId="0" borderId="15" xfId="0" applyNumberFormat="1" applyBorder="1"/>
    <xf numFmtId="0" fontId="0" fillId="3" borderId="16" xfId="0" applyFill="1" applyBorder="1" applyAlignment="1">
      <alignment wrapText="1"/>
    </xf>
    <xf numFmtId="0" fontId="0" fillId="0" borderId="16" xfId="0" applyBorder="1"/>
    <xf numFmtId="0" fontId="0" fillId="0" borderId="0" xfId="0" applyAlignment="1">
      <alignment horizontal="center"/>
    </xf>
    <xf numFmtId="0" fontId="0" fillId="0" borderId="17" xfId="0" applyBorder="1"/>
    <xf numFmtId="0" fontId="1" fillId="4" borderId="18" xfId="0" applyFont="1" applyFill="1" applyBorder="1"/>
    <xf numFmtId="0" fontId="0" fillId="0" borderId="15" xfId="0" applyBorder="1" applyAlignment="1">
      <alignment horizontal="center"/>
    </xf>
    <xf numFmtId="0" fontId="0" fillId="3" borderId="16" xfId="0" applyFill="1" applyBorder="1"/>
    <xf numFmtId="0" fontId="0" fillId="0" borderId="13" xfId="0" applyBorder="1" applyAlignment="1">
      <alignment horizontal="center"/>
    </xf>
    <xf numFmtId="0" fontId="1" fillId="0" borderId="18" xfId="0" applyFont="1" applyBorder="1"/>
    <xf numFmtId="0" fontId="1" fillId="0" borderId="9" xfId="0" applyFont="1" applyBorder="1"/>
    <xf numFmtId="0" fontId="1" fillId="0" borderId="12" xfId="0" applyFont="1" applyBorder="1"/>
    <xf numFmtId="164" fontId="0" fillId="0" borderId="0" xfId="0" applyNumberFormat="1"/>
    <xf numFmtId="0" fontId="0" fillId="0" borderId="1" xfId="0" applyBorder="1"/>
    <xf numFmtId="0" fontId="1" fillId="0" borderId="13" xfId="0" applyFont="1" applyBorder="1"/>
    <xf numFmtId="0" fontId="1" fillId="0" borderId="16" xfId="0" applyFont="1" applyBorder="1"/>
    <xf numFmtId="0" fontId="1" fillId="0" borderId="6" xfId="0" applyFont="1" applyBorder="1"/>
    <xf numFmtId="0" fontId="1" fillId="0" borderId="8" xfId="0" applyFont="1" applyBorder="1"/>
    <xf numFmtId="0" fontId="0" fillId="0" borderId="15" xfId="0" applyBorder="1" applyAlignment="1">
      <alignment horizontal="center" wrapText="1"/>
    </xf>
    <xf numFmtId="164" fontId="0" fillId="0" borderId="16" xfId="0" applyNumberFormat="1" applyBorder="1"/>
    <xf numFmtId="0" fontId="0" fillId="0" borderId="7" xfId="0" applyBorder="1"/>
    <xf numFmtId="0" fontId="0" fillId="0" borderId="19" xfId="0" applyBorder="1"/>
    <xf numFmtId="164" fontId="0" fillId="0" borderId="7" xfId="0" applyNumberFormat="1" applyBorder="1"/>
    <xf numFmtId="0" fontId="0" fillId="5" borderId="13" xfId="0" applyFill="1" applyBorder="1"/>
    <xf numFmtId="0" fontId="0" fillId="4" borderId="16" xfId="0" applyFill="1" applyBorder="1"/>
    <xf numFmtId="0" fontId="0" fillId="6" borderId="16" xfId="0" applyFill="1" applyBorder="1"/>
    <xf numFmtId="0" fontId="0" fillId="5" borderId="6" xfId="0" applyFill="1" applyBorder="1"/>
    <xf numFmtId="0" fontId="0" fillId="6" borderId="15" xfId="0" applyFill="1" applyBorder="1"/>
    <xf numFmtId="2" fontId="0" fillId="6" borderId="15" xfId="0" applyNumberFormat="1" applyFill="1" applyBorder="1"/>
    <xf numFmtId="2" fontId="0" fillId="0" borderId="15" xfId="0" applyNumberFormat="1" applyBorder="1"/>
    <xf numFmtId="164" fontId="2" fillId="0" borderId="16" xfId="0" applyNumberFormat="1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0BA5-20EF-6B40-B631-BCA89D846FDA}">
  <dimension ref="A1:Y32"/>
  <sheetViews>
    <sheetView tabSelected="1" workbookViewId="0">
      <selection activeCell="N23" sqref="N23"/>
    </sheetView>
  </sheetViews>
  <sheetFormatPr baseColWidth="10" defaultRowHeight="16"/>
  <cols>
    <col min="1" max="1" width="20" bestFit="1" customWidth="1"/>
    <col min="2" max="2" width="26.83203125" customWidth="1"/>
    <col min="5" max="5" width="14.83203125" bestFit="1" customWidth="1"/>
    <col min="6" max="6" width="14.1640625" bestFit="1" customWidth="1"/>
    <col min="8" max="9" width="20" bestFit="1" customWidth="1"/>
    <col min="10" max="10" width="15.83203125" bestFit="1" customWidth="1"/>
    <col min="12" max="13" width="18.5" bestFit="1" customWidth="1"/>
    <col min="16" max="16" width="14.83203125" bestFit="1" customWidth="1"/>
    <col min="17" max="17" width="14.33203125" bestFit="1" customWidth="1"/>
    <col min="20" max="20" width="20" bestFit="1" customWidth="1"/>
    <col min="21" max="21" width="15.83203125" bestFit="1" customWidth="1"/>
    <col min="24" max="24" width="18.5" bestFit="1" customWidth="1"/>
  </cols>
  <sheetData>
    <row r="1" spans="1:25" ht="38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 spans="1:25" ht="17" thickBot="1">
      <c r="A2" s="4" t="s">
        <v>1</v>
      </c>
      <c r="B2" s="5">
        <v>11.2</v>
      </c>
      <c r="H2" s="6" t="s">
        <v>2</v>
      </c>
      <c r="I2" s="7"/>
      <c r="J2" s="7"/>
      <c r="K2" s="7"/>
      <c r="L2" s="8"/>
      <c r="S2" s="6" t="s">
        <v>3</v>
      </c>
      <c r="T2" s="7"/>
      <c r="U2" s="7"/>
      <c r="V2" s="7"/>
      <c r="W2" s="8"/>
    </row>
    <row r="3" spans="1:25" ht="17" thickBot="1">
      <c r="A3" s="9" t="s">
        <v>4</v>
      </c>
      <c r="B3" s="10">
        <v>2</v>
      </c>
      <c r="F3" s="11"/>
      <c r="G3" s="12"/>
      <c r="H3" s="12"/>
      <c r="I3" s="12"/>
      <c r="J3" s="13" t="s">
        <v>5</v>
      </c>
      <c r="K3" s="13">
        <v>0.3</v>
      </c>
      <c r="L3" s="14">
        <v>60</v>
      </c>
      <c r="M3" s="12"/>
      <c r="N3" s="15"/>
      <c r="Q3" s="11"/>
      <c r="R3" s="12"/>
      <c r="S3" s="12"/>
      <c r="T3" s="12"/>
      <c r="U3" s="13" t="s">
        <v>5</v>
      </c>
      <c r="V3" s="13">
        <v>0.3</v>
      </c>
      <c r="W3" s="14">
        <v>60</v>
      </c>
      <c r="X3" s="12"/>
      <c r="Y3" s="15"/>
    </row>
    <row r="4" spans="1:25" ht="17" thickBot="1">
      <c r="A4" s="16" t="s">
        <v>6</v>
      </c>
      <c r="B4" s="17" t="s">
        <v>7</v>
      </c>
      <c r="C4" s="18" t="s">
        <v>8</v>
      </c>
      <c r="F4" s="19"/>
      <c r="I4" s="20" t="s">
        <v>9</v>
      </c>
      <c r="J4" s="21" t="s">
        <v>10</v>
      </c>
      <c r="K4" s="21">
        <v>0.6</v>
      </c>
      <c r="L4" s="22">
        <v>30</v>
      </c>
      <c r="M4" t="s">
        <v>11</v>
      </c>
      <c r="N4" s="23">
        <f>K3*L3+K4*L4+K5*L5</f>
        <v>35</v>
      </c>
      <c r="Q4" s="19"/>
      <c r="T4" s="20" t="s">
        <v>9</v>
      </c>
      <c r="U4" s="21" t="s">
        <v>10</v>
      </c>
      <c r="V4" s="21">
        <v>0.6</v>
      </c>
      <c r="W4" s="22">
        <v>30</v>
      </c>
      <c r="X4" t="s">
        <v>11</v>
      </c>
      <c r="Y4" s="23">
        <f>V3*W3+V4*W4+V5*W5</f>
        <v>35</v>
      </c>
    </row>
    <row r="5" spans="1:25" ht="17" thickBot="1">
      <c r="A5" s="19"/>
      <c r="C5" s="24"/>
      <c r="F5" s="19"/>
      <c r="I5" s="25"/>
      <c r="J5" s="21" t="s">
        <v>12</v>
      </c>
      <c r="K5" s="21">
        <v>0.1</v>
      </c>
      <c r="L5" s="22">
        <v>-10</v>
      </c>
      <c r="M5" s="26"/>
      <c r="N5" s="24"/>
      <c r="Q5" s="19"/>
      <c r="T5" s="25"/>
      <c r="U5" s="21" t="s">
        <v>12</v>
      </c>
      <c r="V5" s="21">
        <v>0.1</v>
      </c>
      <c r="W5" s="22">
        <v>-10</v>
      </c>
      <c r="X5" s="26"/>
      <c r="Y5" s="24"/>
    </row>
    <row r="6" spans="1:25" ht="18" thickTop="1" thickBot="1">
      <c r="A6" s="27" t="s">
        <v>9</v>
      </c>
      <c r="C6" s="24"/>
      <c r="F6" s="19"/>
      <c r="I6" s="25"/>
      <c r="J6" s="21" t="s">
        <v>5</v>
      </c>
      <c r="K6" s="21">
        <v>0.5</v>
      </c>
      <c r="L6" s="22">
        <v>45</v>
      </c>
      <c r="N6" s="24"/>
      <c r="Q6" s="19"/>
      <c r="T6" s="25"/>
      <c r="U6" s="21" t="s">
        <v>5</v>
      </c>
      <c r="V6" s="21">
        <v>0.5</v>
      </c>
      <c r="W6" s="22">
        <v>45</v>
      </c>
      <c r="Y6" s="24"/>
    </row>
    <row r="7" spans="1:25">
      <c r="A7" s="19" t="s">
        <v>5</v>
      </c>
      <c r="B7">
        <v>0.3</v>
      </c>
      <c r="C7" s="24">
        <v>60</v>
      </c>
      <c r="F7" s="19"/>
      <c r="H7" s="28" t="s">
        <v>13</v>
      </c>
      <c r="I7" s="28" t="s">
        <v>14</v>
      </c>
      <c r="J7" s="21" t="s">
        <v>10</v>
      </c>
      <c r="K7" s="21">
        <v>0.3</v>
      </c>
      <c r="L7" s="22">
        <v>20</v>
      </c>
      <c r="M7" t="s">
        <v>11</v>
      </c>
      <c r="N7" s="29">
        <f>SUMPRODUCT(K6:K8,L6:L8)</f>
        <v>27.7</v>
      </c>
      <c r="Q7" s="19"/>
      <c r="S7" s="28" t="s">
        <v>13</v>
      </c>
      <c r="T7" s="28" t="s">
        <v>14</v>
      </c>
      <c r="U7" s="21" t="s">
        <v>10</v>
      </c>
      <c r="V7" s="21">
        <v>0.3</v>
      </c>
      <c r="W7" s="22">
        <v>20</v>
      </c>
      <c r="X7" t="s">
        <v>11</v>
      </c>
      <c r="Y7" s="29">
        <f>SUMPRODUCT(V6:V8,W6:W8)</f>
        <v>27.7</v>
      </c>
    </row>
    <row r="8" spans="1:25" ht="17" thickBot="1">
      <c r="A8" s="19" t="s">
        <v>10</v>
      </c>
      <c r="B8">
        <v>0.6</v>
      </c>
      <c r="C8" s="24">
        <v>30</v>
      </c>
      <c r="F8" s="19"/>
      <c r="I8" s="25"/>
      <c r="J8" s="21" t="s">
        <v>12</v>
      </c>
      <c r="K8" s="21">
        <v>0.2</v>
      </c>
      <c r="L8" s="22">
        <v>-4</v>
      </c>
      <c r="M8" s="26"/>
      <c r="N8" s="24"/>
      <c r="Q8" s="19"/>
      <c r="T8" s="25"/>
      <c r="U8" s="21" t="s">
        <v>12</v>
      </c>
      <c r="V8" s="21">
        <v>0.2</v>
      </c>
      <c r="W8" s="22">
        <v>-4</v>
      </c>
      <c r="X8" s="26"/>
      <c r="Y8" s="24"/>
    </row>
    <row r="9" spans="1:25" ht="18" thickTop="1" thickBot="1">
      <c r="A9" s="19" t="s">
        <v>12</v>
      </c>
      <c r="B9">
        <v>0.1</v>
      </c>
      <c r="C9" s="24">
        <v>-10</v>
      </c>
      <c r="F9" s="30"/>
      <c r="G9" s="21" t="s">
        <v>15</v>
      </c>
      <c r="I9" s="25"/>
      <c r="N9" s="24"/>
      <c r="Q9" s="30"/>
      <c r="R9" s="21" t="s">
        <v>15</v>
      </c>
      <c r="T9" s="25"/>
      <c r="Y9" s="24"/>
    </row>
    <row r="10" spans="1:25" ht="17" thickBot="1">
      <c r="A10" s="31" t="s">
        <v>14</v>
      </c>
      <c r="C10" s="24"/>
      <c r="F10" s="19"/>
      <c r="H10" s="25"/>
      <c r="I10" s="28" t="s">
        <v>16</v>
      </c>
      <c r="J10" s="21" t="s">
        <v>10</v>
      </c>
      <c r="K10" s="21">
        <v>1</v>
      </c>
      <c r="L10" s="22">
        <v>25</v>
      </c>
      <c r="M10" t="s">
        <v>11</v>
      </c>
      <c r="N10" s="29">
        <f>K10*L10</f>
        <v>25</v>
      </c>
      <c r="Q10" s="19"/>
      <c r="S10" s="25"/>
      <c r="T10" s="28" t="s">
        <v>16</v>
      </c>
      <c r="U10" s="21" t="s">
        <v>10</v>
      </c>
      <c r="V10" s="21">
        <v>1</v>
      </c>
      <c r="W10" s="22">
        <v>25</v>
      </c>
      <c r="X10" t="s">
        <v>11</v>
      </c>
      <c r="Y10" s="29">
        <f>V10*W10-2</f>
        <v>23</v>
      </c>
    </row>
    <row r="11" spans="1:25" ht="17" thickBot="1">
      <c r="A11" s="19" t="s">
        <v>5</v>
      </c>
      <c r="B11">
        <v>0.5</v>
      </c>
      <c r="C11" s="24">
        <v>45</v>
      </c>
      <c r="F11" s="32" t="s">
        <v>17</v>
      </c>
      <c r="G11" s="33">
        <f>N4*0.6+N14*0.4</f>
        <v>20.2</v>
      </c>
      <c r="L11" s="34"/>
      <c r="N11" s="24"/>
      <c r="Q11" s="32" t="s">
        <v>17</v>
      </c>
      <c r="R11" s="33">
        <f>Y4*0.6+Y14*0.4</f>
        <v>21</v>
      </c>
      <c r="W11" s="34"/>
      <c r="Y11" s="24"/>
    </row>
    <row r="12" spans="1:25" ht="17" thickBot="1">
      <c r="A12" s="19" t="s">
        <v>10</v>
      </c>
      <c r="B12">
        <v>0.3</v>
      </c>
      <c r="C12" s="24">
        <v>20</v>
      </c>
      <c r="E12" s="35" t="s">
        <v>18</v>
      </c>
      <c r="F12" s="36" t="s">
        <v>19</v>
      </c>
      <c r="G12" s="37">
        <f>N7*0.6+0.4*N14</f>
        <v>15.819999999999997</v>
      </c>
      <c r="N12" s="24"/>
      <c r="P12" s="35" t="s">
        <v>18</v>
      </c>
      <c r="Q12" s="36" t="s">
        <v>19</v>
      </c>
      <c r="R12" s="37">
        <f>Y7*0.6+0.4*Y14</f>
        <v>16.619999999999997</v>
      </c>
      <c r="Y12" s="24"/>
    </row>
    <row r="13" spans="1:25" ht="17" thickBot="1">
      <c r="A13" s="19" t="s">
        <v>12</v>
      </c>
      <c r="B13">
        <v>0.2</v>
      </c>
      <c r="C13" s="24">
        <v>-4</v>
      </c>
      <c r="F13" s="38" t="s">
        <v>16</v>
      </c>
      <c r="G13" s="39">
        <f>0.6*N10+0.4*N14</f>
        <v>14.2</v>
      </c>
      <c r="N13" s="24"/>
      <c r="Q13" s="38" t="s">
        <v>16</v>
      </c>
      <c r="R13" s="39">
        <f>0.6*Y10+0.4*Y14</f>
        <v>13.799999999999999</v>
      </c>
      <c r="Y13" s="24"/>
    </row>
    <row r="14" spans="1:25" ht="18" thickBot="1">
      <c r="A14" s="31" t="s">
        <v>16</v>
      </c>
      <c r="C14" s="24"/>
      <c r="F14" s="19"/>
      <c r="H14" s="40" t="s">
        <v>20</v>
      </c>
      <c r="L14" s="34"/>
      <c r="N14" s="41">
        <f>-B3</f>
        <v>-2</v>
      </c>
      <c r="Q14" s="19"/>
      <c r="S14" s="40" t="s">
        <v>20</v>
      </c>
      <c r="W14" s="34"/>
      <c r="Y14" s="41">
        <f>-M3</f>
        <v>0</v>
      </c>
    </row>
    <row r="15" spans="1:25" ht="17" thickBot="1">
      <c r="A15" s="9" t="s">
        <v>10</v>
      </c>
      <c r="B15" s="42">
        <v>1</v>
      </c>
      <c r="C15" s="10">
        <v>25</v>
      </c>
      <c r="F15" s="19"/>
      <c r="L15" s="34"/>
      <c r="N15" s="24"/>
      <c r="Q15" s="19"/>
      <c r="W15" s="34"/>
      <c r="Y15" s="24"/>
    </row>
    <row r="16" spans="1:25" ht="17" thickBot="1">
      <c r="F16" s="9"/>
      <c r="G16" s="43" t="s">
        <v>21</v>
      </c>
      <c r="H16" s="42"/>
      <c r="I16" s="42" t="s">
        <v>22</v>
      </c>
      <c r="J16" s="42" t="s">
        <v>10</v>
      </c>
      <c r="K16" s="42">
        <v>1</v>
      </c>
      <c r="L16" s="44">
        <v>30</v>
      </c>
      <c r="M16" s="42" t="s">
        <v>11</v>
      </c>
      <c r="N16" s="10">
        <f>K16*L16</f>
        <v>30</v>
      </c>
      <c r="Q16" s="9"/>
      <c r="R16" s="43" t="s">
        <v>21</v>
      </c>
      <c r="S16" s="42"/>
      <c r="T16" s="42" t="s">
        <v>22</v>
      </c>
      <c r="U16" s="42" t="s">
        <v>10</v>
      </c>
      <c r="V16" s="42">
        <v>1</v>
      </c>
      <c r="W16" s="44">
        <v>30</v>
      </c>
      <c r="X16" s="42" t="s">
        <v>11</v>
      </c>
      <c r="Y16" s="10">
        <f>V16*W16</f>
        <v>30</v>
      </c>
    </row>
    <row r="17" spans="1:14" ht="17" thickBot="1">
      <c r="A17" s="11"/>
      <c r="B17" s="31" t="s">
        <v>23</v>
      </c>
    </row>
    <row r="18" spans="1:14" ht="52" thickBot="1">
      <c r="A18" s="45" t="s">
        <v>24</v>
      </c>
      <c r="B18" s="23" t="s">
        <v>25</v>
      </c>
      <c r="H18" s="54"/>
      <c r="I18" s="54"/>
      <c r="J18" s="54"/>
      <c r="K18" s="54"/>
      <c r="L18" s="54"/>
    </row>
    <row r="19" spans="1:14">
      <c r="A19" s="45" t="s">
        <v>26</v>
      </c>
      <c r="B19" s="46" t="str">
        <f>A6</f>
        <v>Develop a new process</v>
      </c>
      <c r="F19" s="11"/>
      <c r="G19" s="12"/>
      <c r="H19" s="12"/>
      <c r="I19" s="12"/>
      <c r="J19" s="13" t="s">
        <v>5</v>
      </c>
      <c r="K19" s="13">
        <v>0.3</v>
      </c>
      <c r="L19" s="14">
        <v>60</v>
      </c>
      <c r="M19" s="12"/>
      <c r="N19" s="15"/>
    </row>
    <row r="20" spans="1:14">
      <c r="A20" s="45" t="s">
        <v>27</v>
      </c>
      <c r="B20" s="47">
        <v>0.65</v>
      </c>
      <c r="F20" s="19"/>
      <c r="G20" s="53"/>
      <c r="H20" s="53"/>
      <c r="I20" s="20" t="s">
        <v>9</v>
      </c>
      <c r="J20" s="21" t="s">
        <v>10</v>
      </c>
      <c r="K20" s="21">
        <v>0.6</v>
      </c>
      <c r="L20" s="22">
        <v>30</v>
      </c>
      <c r="M20" s="53" t="s">
        <v>11</v>
      </c>
      <c r="N20" s="24">
        <f>K19*L19+K20*L20+K21*L21</f>
        <v>35</v>
      </c>
    </row>
    <row r="21" spans="1:14" ht="17" thickBot="1">
      <c r="A21" s="45" t="s">
        <v>28</v>
      </c>
      <c r="B21" s="24" t="s">
        <v>29</v>
      </c>
      <c r="C21" s="24"/>
      <c r="F21" s="19"/>
      <c r="G21" s="53"/>
      <c r="H21" s="53"/>
      <c r="I21" s="55"/>
      <c r="J21" s="21" t="s">
        <v>12</v>
      </c>
      <c r="K21" s="21">
        <v>0.1</v>
      </c>
      <c r="L21" s="22">
        <v>-10</v>
      </c>
      <c r="M21" s="26"/>
      <c r="N21" s="24"/>
    </row>
    <row r="22" spans="1:14" ht="18" thickTop="1" thickBot="1">
      <c r="A22" s="48" t="s">
        <v>30</v>
      </c>
      <c r="B22" s="10">
        <v>30</v>
      </c>
      <c r="F22" s="19"/>
      <c r="G22" s="53"/>
      <c r="H22" s="53"/>
      <c r="I22" s="55"/>
      <c r="J22" s="49" t="s">
        <v>5</v>
      </c>
      <c r="K22" s="50">
        <v>0.6489795918367347</v>
      </c>
      <c r="L22" s="22">
        <v>45</v>
      </c>
      <c r="M22" s="53"/>
      <c r="N22" s="24"/>
    </row>
    <row r="23" spans="1:14">
      <c r="F23" s="19"/>
      <c r="G23" s="53"/>
      <c r="H23" s="28" t="s">
        <v>13</v>
      </c>
      <c r="I23" s="28" t="s">
        <v>14</v>
      </c>
      <c r="J23" s="21" t="s">
        <v>10</v>
      </c>
      <c r="K23" s="21">
        <v>0.3</v>
      </c>
      <c r="L23" s="22">
        <v>20</v>
      </c>
      <c r="M23" s="53" t="s">
        <v>11</v>
      </c>
      <c r="N23" s="24">
        <f>SUMPRODUCT(K22:K24,L22:L24)</f>
        <v>35</v>
      </c>
    </row>
    <row r="24" spans="1:14" ht="17" thickBot="1">
      <c r="F24" s="19"/>
      <c r="G24" s="53"/>
      <c r="H24" s="53"/>
      <c r="I24" s="55"/>
      <c r="J24" s="21" t="s">
        <v>12</v>
      </c>
      <c r="K24" s="51">
        <f>1-SUM(K22:K23)</f>
        <v>5.1020408163265252E-2</v>
      </c>
      <c r="L24" s="22">
        <v>-4</v>
      </c>
      <c r="M24" s="26"/>
      <c r="N24" s="24"/>
    </row>
    <row r="25" spans="1:14" ht="17" thickTop="1">
      <c r="F25" s="30"/>
      <c r="G25" s="21" t="s">
        <v>15</v>
      </c>
      <c r="H25" s="53"/>
      <c r="I25" s="55"/>
      <c r="J25" s="53"/>
      <c r="K25" s="53"/>
      <c r="L25" s="53"/>
      <c r="M25" s="53"/>
      <c r="N25" s="24"/>
    </row>
    <row r="26" spans="1:14" ht="17" thickBot="1">
      <c r="F26" s="19"/>
      <c r="G26" s="53"/>
      <c r="H26" s="55"/>
      <c r="I26" s="28" t="s">
        <v>16</v>
      </c>
      <c r="J26" s="21" t="s">
        <v>10</v>
      </c>
      <c r="K26" s="21">
        <v>1</v>
      </c>
      <c r="L26" s="22">
        <v>25</v>
      </c>
      <c r="M26" s="53" t="s">
        <v>11</v>
      </c>
      <c r="N26" s="24">
        <f>K26*L26</f>
        <v>25</v>
      </c>
    </row>
    <row r="27" spans="1:14" ht="17" thickBot="1">
      <c r="F27" s="32" t="s">
        <v>17</v>
      </c>
      <c r="G27" s="33">
        <f>N20*0.6+N30*0.4</f>
        <v>20.2</v>
      </c>
      <c r="H27" s="53"/>
      <c r="I27" s="53"/>
      <c r="J27" s="53"/>
      <c r="K27" s="53"/>
      <c r="L27" s="56"/>
      <c r="M27" s="53"/>
      <c r="N27" s="24"/>
    </row>
    <row r="28" spans="1:14" ht="17" thickBot="1">
      <c r="E28" s="35" t="s">
        <v>18</v>
      </c>
      <c r="F28" s="36" t="s">
        <v>19</v>
      </c>
      <c r="G28" s="37">
        <f>N23*0.6+0.4*N30</f>
        <v>20.2</v>
      </c>
      <c r="H28" s="53"/>
      <c r="I28" s="53"/>
      <c r="J28" s="53"/>
      <c r="K28" s="53"/>
      <c r="L28" s="53"/>
      <c r="M28" s="53"/>
      <c r="N28" s="24"/>
    </row>
    <row r="29" spans="1:14" ht="17" thickBot="1">
      <c r="F29" s="38" t="s">
        <v>16</v>
      </c>
      <c r="G29" s="39">
        <f>0.6*N26+0.4*N30</f>
        <v>14.2</v>
      </c>
      <c r="H29" s="53"/>
      <c r="I29" s="53"/>
      <c r="J29" s="53"/>
      <c r="K29" s="53"/>
      <c r="L29" s="53"/>
      <c r="M29" s="53"/>
      <c r="N29" s="24"/>
    </row>
    <row r="30" spans="1:14" ht="17">
      <c r="F30" s="19"/>
      <c r="G30" s="53"/>
      <c r="H30" s="40" t="s">
        <v>20</v>
      </c>
      <c r="I30" s="53"/>
      <c r="J30" s="53"/>
      <c r="K30" s="53"/>
      <c r="L30" s="56"/>
      <c r="M30" s="53"/>
      <c r="N30" s="52">
        <f>-B3</f>
        <v>-2</v>
      </c>
    </row>
    <row r="31" spans="1:14">
      <c r="F31" s="19"/>
      <c r="G31" s="53"/>
      <c r="H31" s="53"/>
      <c r="I31" s="53"/>
      <c r="J31" s="53"/>
      <c r="K31" s="53"/>
      <c r="L31" s="56"/>
      <c r="M31" s="53"/>
      <c r="N31" s="24"/>
    </row>
    <row r="32" spans="1:14" ht="17" thickBot="1">
      <c r="F32" s="9"/>
      <c r="G32" s="43" t="s">
        <v>21</v>
      </c>
      <c r="H32" s="42"/>
      <c r="I32" s="42" t="s">
        <v>22</v>
      </c>
      <c r="J32" s="42" t="s">
        <v>10</v>
      </c>
      <c r="K32" s="42">
        <v>1</v>
      </c>
      <c r="L32" s="44">
        <v>30</v>
      </c>
      <c r="M32" s="42" t="s">
        <v>11</v>
      </c>
      <c r="N32" s="10">
        <f>K32*L32</f>
        <v>30</v>
      </c>
    </row>
  </sheetData>
  <mergeCells count="4">
    <mergeCell ref="A1:Y1"/>
    <mergeCell ref="H2:L2"/>
    <mergeCell ref="S2:W2"/>
    <mergeCell ref="H18:L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 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2020-09-17T07:59:11Z</dcterms:created>
  <dcterms:modified xsi:type="dcterms:W3CDTF">2020-09-17T08:01:27Z</dcterms:modified>
</cp:coreProperties>
</file>