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C2D9218E-D174-8B48-89DA-B237302F7479}" xr6:coauthVersionLast="47" xr6:coauthVersionMax="47" xr10:uidLastSave="{00000000-0000-0000-0000-000000000000}"/>
  <bookViews>
    <workbookView xWindow="25800" yWindow="9760" windowWidth="30080" windowHeight="22300" activeTab="1" xr2:uid="{67AC3EEA-7C1F-3548-AD8A-730D69870014}"/>
  </bookViews>
  <sheets>
    <sheet name="一次集計" sheetId="3" r:id="rId1"/>
    <sheet name="PDF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" i="2" l="1"/>
  <c r="C11" i="3" s="1"/>
  <c r="G20" i="2"/>
  <c r="I19" i="2"/>
  <c r="H19" i="2"/>
  <c r="H18" i="2"/>
  <c r="G18" i="2"/>
  <c r="I17" i="2"/>
  <c r="H17" i="2"/>
  <c r="G17" i="2"/>
  <c r="H16" i="2"/>
  <c r="G16" i="2"/>
  <c r="I15" i="2"/>
  <c r="H15" i="2"/>
  <c r="G15" i="2"/>
  <c r="H14" i="2"/>
  <c r="G14" i="2"/>
  <c r="I13" i="2"/>
  <c r="H13" i="2"/>
  <c r="G13" i="2"/>
  <c r="H12" i="2"/>
  <c r="G12" i="2"/>
  <c r="I11" i="2"/>
  <c r="H11" i="2"/>
  <c r="G11" i="2"/>
  <c r="H10" i="2"/>
  <c r="G10" i="2"/>
  <c r="I9" i="2"/>
  <c r="H9" i="2"/>
  <c r="G9" i="2"/>
  <c r="H8" i="2"/>
  <c r="G8" i="2"/>
  <c r="I7" i="2"/>
  <c r="H7" i="2"/>
  <c r="G7" i="2"/>
  <c r="H6" i="2"/>
  <c r="G6" i="2"/>
  <c r="G6" i="2" a="1"/>
  <c r="J20" i="2" s="1"/>
  <c r="E11" i="3" s="1"/>
  <c r="M4" i="2"/>
  <c r="M3" i="2"/>
  <c r="K3" i="2" a="1"/>
  <c r="O4" i="2" s="1"/>
  <c r="F3" i="2"/>
  <c r="C3" i="2"/>
  <c r="C3" i="2" a="1"/>
  <c r="D4" i="2" s="1"/>
  <c r="B11" i="3"/>
  <c r="D10" i="3"/>
  <c r="C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E4" i="2" l="1"/>
  <c r="P3" i="2"/>
  <c r="P4" i="2"/>
  <c r="G19" i="2"/>
  <c r="B10" i="3" s="1"/>
  <c r="F4" i="2"/>
  <c r="E2" i="3" s="1"/>
  <c r="Q3" i="2"/>
  <c r="Q4" i="2"/>
  <c r="R3" i="2"/>
  <c r="R4" i="2"/>
  <c r="D3" i="2"/>
  <c r="K3" i="2"/>
  <c r="K4" i="2"/>
  <c r="J7" i="2"/>
  <c r="E4" i="3" s="1"/>
  <c r="J9" i="2"/>
  <c r="J11" i="2"/>
  <c r="J13" i="2"/>
  <c r="J15" i="2"/>
  <c r="J17" i="2"/>
  <c r="E9" i="3" s="1"/>
  <c r="J19" i="2"/>
  <c r="E10" i="3" s="1"/>
  <c r="E3" i="2"/>
  <c r="D2" i="3" s="1"/>
  <c r="L3" i="2"/>
  <c r="L4" i="2"/>
  <c r="C4" i="2"/>
  <c r="B2" i="3" s="1"/>
  <c r="N3" i="2"/>
  <c r="N4" i="2"/>
  <c r="I6" i="2"/>
  <c r="D3" i="3" s="1"/>
  <c r="I8" i="2"/>
  <c r="D4" i="3" s="1"/>
  <c r="I10" i="2"/>
  <c r="D5" i="3" s="1"/>
  <c r="I12" i="2"/>
  <c r="D6" i="3" s="1"/>
  <c r="I14" i="2"/>
  <c r="D7" i="3" s="1"/>
  <c r="I16" i="2"/>
  <c r="D8" i="3" s="1"/>
  <c r="I18" i="2"/>
  <c r="D9" i="3" s="1"/>
  <c r="I20" i="2"/>
  <c r="D11" i="3" s="1"/>
  <c r="O3" i="2"/>
  <c r="J6" i="2"/>
  <c r="E3" i="3" s="1"/>
  <c r="J8" i="2"/>
  <c r="J10" i="2"/>
  <c r="J12" i="2"/>
  <c r="J14" i="2"/>
  <c r="J16" i="2"/>
  <c r="J18" i="2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B3" i="2"/>
  <c r="B11" i="2"/>
  <c r="E7" i="3" l="1"/>
  <c r="E6" i="3"/>
  <c r="E5" i="3"/>
  <c r="C2" i="3"/>
  <c r="E8" i="3"/>
</calcChain>
</file>

<file path=xl/sharedStrings.xml><?xml version="1.0" encoding="utf-8"?>
<sst xmlns="http://schemas.openxmlformats.org/spreadsheetml/2006/main" count="55" uniqueCount="45">
  <si>
    <t>10代</t>
    <phoneticPr fontId="1"/>
  </si>
  <si>
    <t>20代</t>
    <phoneticPr fontId="1"/>
  </si>
  <si>
    <t>30代</t>
    <phoneticPr fontId="1"/>
  </si>
  <si>
    <t>40代</t>
    <phoneticPr fontId="1"/>
  </si>
  <si>
    <t>50代</t>
    <phoneticPr fontId="1"/>
  </si>
  <si>
    <t>60代</t>
    <phoneticPr fontId="1"/>
  </si>
  <si>
    <t>70代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</si>
  <si>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</si>
  <si>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</si>
  <si>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</si>
  <si>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</si>
  <si>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</si>
  <si>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</si>
  <si>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</si>
  <si>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</si>
  <si>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</si>
  <si>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</si>
  <si>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</si>
  <si>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</si>
  <si>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</si>
  <si>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</si>
  <si>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</si>
  <si>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</si>
  <si>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</si>
  <si>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</si>
  <si>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</si>
  <si>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</si>
  <si>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</si>
  <si>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</si>
  <si>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</si>
  <si>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</si>
  <si>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</si>
  <si>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</si>
  <si>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</si>
  <si>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</si>
  <si>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</si>
  <si>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</si>
  <si>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</si>
  <si>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</si>
  <si>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</si>
  <si>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10歳未満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</si>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</sst>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10" fontId="0" fillId="0" borderId="0" xfId="0" applyNumberFormat="1">
      <alignment vertical="center"/>
    </xf>
    <xf numFmtId="3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E11"/>
  <sheetViews>
    <sheetView workbookViewId="0">
      <selection activeCell="E2" sqref="E2:E11"/>
    </sheetView>
  </sheetViews>
  <sheetFormatPr baseColWidth="10" defaultRowHeight="20"/>
  <sheetData>
    <row r="1" spans="1:5">
      <c r="A1" t="s">
        <v>32</v>
      </c>
      <c r="B1" t="s">
        <v>33</v>
      </c>
      <c r="C1" t="s">
        <v>39</v>
      </c>
      <c r="D1" t="s">
        <v>34</v>
      </c>
      <c r="E1" t="s">
        <v>35</v>
      </c>
    </row>
    <row r="2" spans="1:5">
      <c r="A2" t="s">
        <v>40</v>
      </c>
      <c r="B2" s="1">
        <f>SUMIF(PDFデータ!$B:$B,$A2,PDFデータ!C:C)+SUMIF(PDFデータ!$B:$B,$A2,PDFデータ!G:G)+SUMIF(PDFデータ!$B:$B,$A2,PDFデータ!K:K)+SUMIF(PDFデータ!$B:$B,$A2,PDFデータ!O:O)</f>
        <v>646570</v>
      </c>
      <c r="C2" s="1">
        <f>SUMIF(PDFデータ!$B:$B,$A2,PDFデータ!D:D)+SUMIF(PDFデータ!$B:$B,$A2,PDFデータ!H:H)+SUMIF(PDFデータ!$B:$B,$A2,PDFデータ!L:L)+SUMIF(PDFデータ!$B:$B,$A2,PDFデータ!P:P)</f>
        <v>11</v>
      </c>
      <c r="D2" s="1">
        <f>SUMIF(PDFデータ!$B:$B,$A2,PDFデータ!E:E)+SUMIF(PDFデータ!$B:$B,$A2,PDFデータ!I:I)+SUMIF(PDFデータ!$B:$B,$A2,PDFデータ!M:M)+SUMIF(PDFデータ!$B:$B,$A2,PDFデータ!Q:Q)</f>
        <v>2</v>
      </c>
      <c r="E2" s="1">
        <f>SUMIF(PDFデータ!$B:$B,$A2,PDFデータ!F:F)+SUMIF(PDFデータ!$B:$B,$A2,PDFデータ!J:J)+SUMIF(PDFデータ!$B:$B,$A2,PDFデータ!N:N)+SUMIF(PDFデータ!$B:$B,$A2,PDFデータ!R:R)</f>
        <v>0</v>
      </c>
    </row>
    <row r="3" spans="1:5">
      <c r="A3" t="s">
        <v>0</v>
      </c>
      <c r="B3" s="1">
        <f>SUMIF(PDFデータ!$B:$B,$A3,PDFデータ!C:C)+SUMIF(PDFデータ!$B:$B,$A3,PDFデータ!G:G)+SUMIF(PDFデータ!$B:$B,$A3,PDFデータ!K:K)+SUMIF(PDFデータ!$B:$B,$A3,PDFデータ!O:O)</f>
        <v>14935944</v>
      </c>
      <c r="C3" s="1">
        <f>SUMIF(PDFデータ!$B:$B,$A3,PDFデータ!D:D)+SUMIF(PDFデータ!$B:$B,$A3,PDFデータ!H:H)+SUMIF(PDFデータ!$B:$B,$A3,PDFデータ!L:L)+SUMIF(PDFデータ!$B:$B,$A3,PDFデータ!P:P)</f>
        <v>1759</v>
      </c>
      <c r="D3" s="1">
        <f>SUMIF(PDFデータ!$B:$B,$A3,PDFデータ!E:E)+SUMIF(PDFデータ!$B:$B,$A3,PDFデータ!I:I)+SUMIF(PDFデータ!$B:$B,$A3,PDFデータ!M:M)+SUMIF(PDFデータ!$B:$B,$A3,PDFデータ!Q:Q)</f>
        <v>443</v>
      </c>
      <c r="E3" s="1">
        <f>SUMIF(PDFデータ!$B:$B,$A3,PDFデータ!F:F)+SUMIF(PDFデータ!$B:$B,$A3,PDFデータ!J:J)+SUMIF(PDFデータ!$B:$B,$A3,PDFデータ!N:N)+SUMIF(PDFデータ!$B:$B,$A3,PDFデータ!R:R)</f>
        <v>6</v>
      </c>
    </row>
    <row r="4" spans="1:5">
      <c r="A4" t="s">
        <v>1</v>
      </c>
      <c r="B4" s="1">
        <f>SUMIF(PDFデータ!$B:$B,$A4,PDFデータ!C:C)+SUMIF(PDFデータ!$B:$B,$A4,PDFデータ!G:G)+SUMIF(PDFデータ!$B:$B,$A4,PDFデータ!K:K)+SUMIF(PDFデータ!$B:$B,$A4,PDFデータ!O:O)</f>
        <v>24344165</v>
      </c>
      <c r="C4" s="1">
        <f>SUMIF(PDFデータ!$B:$B,$A4,PDFデータ!D:D)+SUMIF(PDFデータ!$B:$B,$A4,PDFデータ!H:H)+SUMIF(PDFデータ!$B:$B,$A4,PDFデータ!L:L)+SUMIF(PDFデータ!$B:$B,$A4,PDFデータ!P:P)</f>
        <v>5719</v>
      </c>
      <c r="D4" s="1">
        <f>SUMIF(PDFデータ!$B:$B,$A4,PDFデータ!E:E)+SUMIF(PDFデータ!$B:$B,$A4,PDFデータ!I:I)+SUMIF(PDFデータ!$B:$B,$A4,PDFデータ!M:M)+SUMIF(PDFデータ!$B:$B,$A4,PDFデータ!Q:Q)</f>
        <v>767</v>
      </c>
      <c r="E4" s="1">
        <f>SUMIF(PDFデータ!$B:$B,$A4,PDFデータ!F:F)+SUMIF(PDFデータ!$B:$B,$A4,PDFデータ!J:J)+SUMIF(PDFデータ!$B:$B,$A4,PDFデータ!N:N)+SUMIF(PDFデータ!$B:$B,$A4,PDFデータ!R:R)</f>
        <v>31</v>
      </c>
    </row>
    <row r="5" spans="1:5">
      <c r="A5" t="s">
        <v>2</v>
      </c>
      <c r="B5" s="1">
        <f>SUMIF(PDFデータ!$B:$B,$A5,PDFデータ!C:C)+SUMIF(PDFデータ!$B:$B,$A5,PDFデータ!G:G)+SUMIF(PDFデータ!$B:$B,$A5,PDFデータ!K:K)+SUMIF(PDFデータ!$B:$B,$A5,PDFデータ!O:O)</f>
        <v>27589904</v>
      </c>
      <c r="C5" s="1">
        <f>SUMIF(PDFデータ!$B:$B,$A5,PDFデータ!D:D)+SUMIF(PDFデータ!$B:$B,$A5,PDFデータ!H:H)+SUMIF(PDFデータ!$B:$B,$A5,PDFデータ!L:L)+SUMIF(PDFデータ!$B:$B,$A5,PDFデータ!P:P)</f>
        <v>5750</v>
      </c>
      <c r="D5" s="1">
        <f>SUMIF(PDFデータ!$B:$B,$A5,PDFデータ!E:E)+SUMIF(PDFデータ!$B:$B,$A5,PDFデータ!I:I)+SUMIF(PDFデータ!$B:$B,$A5,PDFデータ!M:M)+SUMIF(PDFデータ!$B:$B,$A5,PDFデータ!Q:Q)</f>
        <v>803</v>
      </c>
      <c r="E5" s="1">
        <f>SUMIF(PDFデータ!$B:$B,$A5,PDFデータ!F:F)+SUMIF(PDFデータ!$B:$B,$A5,PDFデータ!J:J)+SUMIF(PDFデータ!$B:$B,$A5,PDFデータ!N:N)+SUMIF(PDFデータ!$B:$B,$A5,PDFデータ!R:R)</f>
        <v>31</v>
      </c>
    </row>
    <row r="6" spans="1:5">
      <c r="A6" t="s">
        <v>3</v>
      </c>
      <c r="B6" s="1">
        <f>SUMIF(PDFデータ!$B:$B,$A6,PDFデータ!C:C)+SUMIF(PDFデータ!$B:$B,$A6,PDFデータ!G:G)+SUMIF(PDFデータ!$B:$B,$A6,PDFデータ!K:K)+SUMIF(PDFデータ!$B:$B,$A6,PDFデータ!O:O)</f>
        <v>38076114</v>
      </c>
      <c r="C6" s="1">
        <f>SUMIF(PDFデータ!$B:$B,$A6,PDFデータ!D:D)+SUMIF(PDFデータ!$B:$B,$A6,PDFデータ!H:H)+SUMIF(PDFデータ!$B:$B,$A6,PDFデータ!L:L)+SUMIF(PDFデータ!$B:$B,$A6,PDFデータ!P:P)</f>
        <v>7039</v>
      </c>
      <c r="D6" s="1">
        <f>SUMIF(PDFデータ!$B:$B,$A6,PDFデータ!E:E)+SUMIF(PDFデータ!$B:$B,$A6,PDFデータ!I:I)+SUMIF(PDFデータ!$B:$B,$A6,PDFデータ!M:M)+SUMIF(PDFデータ!$B:$B,$A6,PDFデータ!Q:Q)</f>
        <v>998</v>
      </c>
      <c r="E6" s="1">
        <f>SUMIF(PDFデータ!$B:$B,$A6,PDFデータ!F:F)+SUMIF(PDFデータ!$B:$B,$A6,PDFデータ!J:J)+SUMIF(PDFデータ!$B:$B,$A6,PDFデータ!N:N)+SUMIF(PDFデータ!$B:$B,$A6,PDFデータ!R:R)</f>
        <v>52</v>
      </c>
    </row>
    <row r="7" spans="1:5">
      <c r="A7" t="s">
        <v>4</v>
      </c>
      <c r="B7" s="1">
        <f>SUMIF(PDFデータ!$B:$B,$A7,PDFデータ!C:C)+SUMIF(PDFデータ!$B:$B,$A7,PDFデータ!G:G)+SUMIF(PDFデータ!$B:$B,$A7,PDFデータ!K:K)+SUMIF(PDFデータ!$B:$B,$A7,PDFデータ!O:O)</f>
        <v>40687590</v>
      </c>
      <c r="C7" s="1">
        <f>SUMIF(PDFデータ!$B:$B,$A7,PDFデータ!D:D)+SUMIF(PDFデータ!$B:$B,$A7,PDFデータ!H:H)+SUMIF(PDFデータ!$B:$B,$A7,PDFデータ!L:L)+SUMIF(PDFデータ!$B:$B,$A7,PDFデータ!P:P)</f>
        <v>5008</v>
      </c>
      <c r="D7" s="1">
        <f>SUMIF(PDFデータ!$B:$B,$A7,PDFデータ!E:E)+SUMIF(PDFデータ!$B:$B,$A7,PDFデータ!I:I)+SUMIF(PDFデータ!$B:$B,$A7,PDFデータ!M:M)+SUMIF(PDFデータ!$B:$B,$A7,PDFデータ!Q:Q)</f>
        <v>812</v>
      </c>
      <c r="E7" s="1">
        <f>SUMIF(PDFデータ!$B:$B,$A7,PDFデータ!F:F)+SUMIF(PDFデータ!$B:$B,$A7,PDFデータ!J:J)+SUMIF(PDFデータ!$B:$B,$A7,PDFデータ!N:N)+SUMIF(PDFデータ!$B:$B,$A7,PDFデータ!R:R)</f>
        <v>87</v>
      </c>
    </row>
    <row r="8" spans="1:5">
      <c r="A8" t="s">
        <v>5</v>
      </c>
      <c r="B8" s="1">
        <f>SUMIF(PDFデータ!$B:$B,$A8,PDFデータ!C:C)+SUMIF(PDFデータ!$B:$B,$A8,PDFデータ!G:G)+SUMIF(PDFデータ!$B:$B,$A8,PDFデータ!K:K)+SUMIF(PDFデータ!$B:$B,$A8,PDFデータ!O:O)</f>
        <v>39678318</v>
      </c>
      <c r="C8" s="1">
        <f>SUMIF(PDFデータ!$B:$B,$A8,PDFデータ!D:D)+SUMIF(PDFデータ!$B:$B,$A8,PDFデータ!H:H)+SUMIF(PDFデータ!$B:$B,$A8,PDFデータ!L:L)+SUMIF(PDFデータ!$B:$B,$A8,PDFデータ!P:P)</f>
        <v>2908</v>
      </c>
      <c r="D8" s="1">
        <f>SUMIF(PDFデータ!$B:$B,$A8,PDFデータ!E:E)+SUMIF(PDFデータ!$B:$B,$A8,PDFデータ!I:I)+SUMIF(PDFデータ!$B:$B,$A8,PDFデータ!M:M)+SUMIF(PDFデータ!$B:$B,$A8,PDFデータ!Q:Q)</f>
        <v>718</v>
      </c>
      <c r="E8" s="1">
        <f>SUMIF(PDFデータ!$B:$B,$A8,PDFデータ!F:F)+SUMIF(PDFデータ!$B:$B,$A8,PDFデータ!J:J)+SUMIF(PDFデータ!$B:$B,$A8,PDFデータ!N:N)+SUMIF(PDFデータ!$B:$B,$A8,PDFデータ!R:R)</f>
        <v>107</v>
      </c>
    </row>
    <row r="9" spans="1:5">
      <c r="A9" t="s">
        <v>6</v>
      </c>
      <c r="B9" s="1">
        <f>SUMIF(PDFデータ!$B:$B,$A9,PDFデータ!C:C)+SUMIF(PDFデータ!$B:$B,$A9,PDFデータ!G:G)+SUMIF(PDFデータ!$B:$B,$A9,PDFデータ!K:K)+SUMIF(PDFデータ!$B:$B,$A9,PDFデータ!O:O)</f>
        <v>44922059</v>
      </c>
      <c r="C9" s="1">
        <f>SUMIF(PDFデータ!$B:$B,$A9,PDFデータ!D:D)+SUMIF(PDFデータ!$B:$B,$A9,PDFデータ!H:H)+SUMIF(PDFデータ!$B:$B,$A9,PDFデータ!L:L)+SUMIF(PDFデータ!$B:$B,$A9,PDFデータ!P:P)</f>
        <v>2473</v>
      </c>
      <c r="D9" s="1">
        <f>SUMIF(PDFデータ!$B:$B,$A9,PDFデータ!E:E)+SUMIF(PDFデータ!$B:$B,$A9,PDFデータ!I:I)+SUMIF(PDFデータ!$B:$B,$A9,PDFデータ!M:M)+SUMIF(PDFデータ!$B:$B,$A9,PDFデータ!Q:Q)</f>
        <v>1035</v>
      </c>
      <c r="E9" s="1">
        <f>SUMIF(PDFデータ!$B:$B,$A9,PDFデータ!F:F)+SUMIF(PDFデータ!$B:$B,$A9,PDFデータ!J:J)+SUMIF(PDFデータ!$B:$B,$A9,PDFデータ!N:N)+SUMIF(PDFデータ!$B:$B,$A9,PDFデータ!R:R)</f>
        <v>299</v>
      </c>
    </row>
    <row r="10" spans="1:5">
      <c r="A10" t="s">
        <v>44</v>
      </c>
      <c r="B10" s="1">
        <f>SUMIF(PDFデータ!$B:$B,$A10,PDFデータ!C:C)+SUMIF(PDFデータ!$B:$B,$A10,PDFデータ!G:G)+SUMIF(PDFデータ!$B:$B,$A10,PDFデータ!K:K)+SUMIF(PDFデータ!$B:$B,$A10,PDFデータ!O:O)</f>
        <v>32873713</v>
      </c>
      <c r="C10" s="1">
        <f>SUMIF(PDFデータ!$B:$B,$A10,PDFデータ!D:D)+SUMIF(PDFデータ!$B:$B,$A10,PDFデータ!H:H)+SUMIF(PDFデータ!$B:$B,$A10,PDFデータ!L:L)+SUMIF(PDFデータ!$B:$B,$A10,PDFデータ!P:P)</f>
        <v>2635</v>
      </c>
      <c r="D10" s="1">
        <f>SUMIF(PDFデータ!$B:$B,$A10,PDFデータ!E:E)+SUMIF(PDFデータ!$B:$B,$A10,PDFデータ!I:I)+SUMIF(PDFデータ!$B:$B,$A10,PDFデータ!M:M)+SUMIF(PDFデータ!$B:$B,$A10,PDFデータ!Q:Q)</f>
        <v>1563</v>
      </c>
      <c r="E10" s="1">
        <f>SUMIF(PDFデータ!$B:$B,$A10,PDFデータ!F:F)+SUMIF(PDFデータ!$B:$B,$A10,PDFデータ!J:J)+SUMIF(PDFデータ!$B:$B,$A10,PDFデータ!N:N)+SUMIF(PDFデータ!$B:$B,$A10,PDFデータ!R:R)</f>
        <v>687</v>
      </c>
    </row>
    <row r="11" spans="1:5">
      <c r="A11" t="s">
        <v>7</v>
      </c>
      <c r="B11" s="1">
        <f>SUMIF(PDFデータ!$B:$B,$A11,PDFデータ!C:C)+SUMIF(PDFデータ!$B:$B,$A11,PDFデータ!G:G)+SUMIF(PDFデータ!$B:$B,$A11,PDFデータ!K:K)+SUMIF(PDFデータ!$B:$B,$A11,PDFデータ!O:O)</f>
        <v>2198453</v>
      </c>
      <c r="C11" s="1">
        <f>SUMIF(PDFデータ!$B:$B,$A11,PDFデータ!D:D)+SUMIF(PDFデータ!$B:$B,$A11,PDFデータ!H:H)+SUMIF(PDFデータ!$B:$B,$A11,PDFデータ!L:L)+SUMIF(PDFデータ!$B:$B,$A11,PDFデータ!P:P)</f>
        <v>21</v>
      </c>
      <c r="D11" s="1">
        <f>SUMIF(PDFデータ!$B:$B,$A11,PDFデータ!E:E)+SUMIF(PDFデータ!$B:$B,$A11,PDFデータ!I:I)+SUMIF(PDFデータ!$B:$B,$A11,PDFデータ!M:M)+SUMIF(PDFデータ!$B:$B,$A11,PDFデータ!Q:Q)</f>
        <v>6</v>
      </c>
      <c r="E11" s="1">
        <f>SUMIF(PDFデータ!$B:$B,$A11,PDFデータ!F:F)+SUMIF(PDFデータ!$B:$B,$A11,PDFデータ!J:J)+SUMIF(PDFデータ!$B:$B,$A11,PDFデータ!N:N)+SUMIF(PDFデータ!$B:$B,$A11,PDFデータ!R:R)</f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W42"/>
  <sheetViews>
    <sheetView tabSelected="1" workbookViewId="0">
      <selection activeCell="C3" sqref="C3:R20"/>
    </sheetView>
  </sheetViews>
  <sheetFormatPr baseColWidth="10" defaultRowHeight="20"/>
  <sheetData>
    <row r="1" spans="1:19">
      <c r="A1" s="3" t="s">
        <v>8</v>
      </c>
      <c r="B1" s="3" t="s">
        <v>32</v>
      </c>
      <c r="C1" s="3" t="s">
        <v>9</v>
      </c>
      <c r="G1" s="3" t="s">
        <v>10</v>
      </c>
      <c r="K1" s="3" t="s">
        <v>11</v>
      </c>
      <c r="M1" s="2"/>
      <c r="N1" s="2"/>
      <c r="O1" s="3" t="s">
        <v>12</v>
      </c>
      <c r="P1" s="2"/>
      <c r="Q1" s="2"/>
      <c r="R1" s="2"/>
      <c r="S1" s="2"/>
    </row>
    <row r="2" spans="1:19">
      <c r="C2" s="3" t="s">
        <v>13</v>
      </c>
      <c r="D2" s="3" t="s">
        <v>14</v>
      </c>
      <c r="E2" s="3" t="s">
        <v>15</v>
      </c>
      <c r="F2" s="3" t="s">
        <v>16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13</v>
      </c>
      <c r="L2" s="3" t="s">
        <v>36</v>
      </c>
      <c r="M2" s="3" t="s">
        <v>37</v>
      </c>
      <c r="N2" s="3" t="s">
        <v>38</v>
      </c>
      <c r="O2" s="3" t="s">
        <v>13</v>
      </c>
      <c r="P2" s="3" t="s">
        <v>36</v>
      </c>
      <c r="Q2" s="3" t="s">
        <v>37</v>
      </c>
      <c r="R2" s="3" t="s">
        <v>38</v>
      </c>
      <c r="S2" s="3"/>
    </row>
    <row r="3" spans="1:19">
      <c r="A3" s="3" t="s">
        <v>41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2">
        <f t="array" ref="C3:F4">0</f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f t="array" ref="K3:R4">0</f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3"/>
    </row>
    <row r="4" spans="1:19">
      <c r="A4" s="3" t="s">
        <v>42</v>
      </c>
      <c r="B4" s="3" t="str">
        <f t="shared" si="0"/>
        <v>10歳未満</v>
      </c>
      <c r="C4" s="2">
        <v>0</v>
      </c>
      <c r="D4" s="2">
        <v>0</v>
      </c>
      <c r="E4" s="2">
        <v>0</v>
      </c>
      <c r="F4" s="2">
        <v>0</v>
      </c>
      <c r="G4" s="5">
        <v>646570</v>
      </c>
      <c r="H4" s="2">
        <v>11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3"/>
    </row>
    <row r="5" spans="1:19">
      <c r="A5" s="3" t="s">
        <v>43</v>
      </c>
      <c r="B5" s="3" t="str">
        <f t="shared" si="0"/>
        <v>10代</v>
      </c>
      <c r="C5" s="5">
        <v>4231173</v>
      </c>
      <c r="D5" s="2">
        <v>362</v>
      </c>
      <c r="E5" s="2">
        <v>135</v>
      </c>
      <c r="F5" s="2">
        <v>2</v>
      </c>
      <c r="G5" s="5">
        <v>571074</v>
      </c>
      <c r="H5" s="2">
        <v>18</v>
      </c>
      <c r="I5" s="2">
        <v>3</v>
      </c>
      <c r="J5" s="2">
        <v>0</v>
      </c>
      <c r="K5" s="5">
        <v>214667</v>
      </c>
      <c r="L5" s="2">
        <v>37</v>
      </c>
      <c r="M5" s="2">
        <v>15</v>
      </c>
      <c r="N5" s="2">
        <v>0</v>
      </c>
      <c r="O5" s="2">
        <v>3</v>
      </c>
      <c r="P5" s="2">
        <v>0</v>
      </c>
      <c r="Q5" s="2">
        <v>0</v>
      </c>
      <c r="R5" s="2">
        <v>0</v>
      </c>
    </row>
    <row r="6" spans="1:19">
      <c r="A6" s="3" t="s">
        <v>17</v>
      </c>
      <c r="B6" s="3" t="str">
        <f t="shared" si="0"/>
        <v>10代</v>
      </c>
      <c r="C6" s="5">
        <v>8253555</v>
      </c>
      <c r="D6" s="2">
        <v>840</v>
      </c>
      <c r="E6" s="2">
        <v>209</v>
      </c>
      <c r="F6" s="2">
        <v>3</v>
      </c>
      <c r="G6" s="2">
        <f t="array" ref="G6:J20">0</f>
        <v>0</v>
      </c>
      <c r="H6" s="2">
        <v>0</v>
      </c>
      <c r="I6" s="2">
        <v>0</v>
      </c>
      <c r="J6" s="2">
        <v>0</v>
      </c>
      <c r="K6" s="5">
        <v>1665406</v>
      </c>
      <c r="L6" s="2">
        <v>502</v>
      </c>
      <c r="M6" s="2">
        <v>81</v>
      </c>
      <c r="N6" s="2">
        <v>1</v>
      </c>
      <c r="O6" s="2">
        <v>66</v>
      </c>
      <c r="P6" s="2">
        <v>0</v>
      </c>
      <c r="Q6" s="2">
        <v>0</v>
      </c>
      <c r="R6" s="2">
        <v>0</v>
      </c>
    </row>
    <row r="7" spans="1:19">
      <c r="A7" s="3" t="s">
        <v>18</v>
      </c>
      <c r="B7" s="3" t="str">
        <f t="shared" si="0"/>
        <v>20代</v>
      </c>
      <c r="C7" s="5">
        <v>7037440</v>
      </c>
      <c r="D7" s="5">
        <v>1837</v>
      </c>
      <c r="E7" s="2">
        <v>240</v>
      </c>
      <c r="F7" s="2">
        <v>4</v>
      </c>
      <c r="G7" s="2">
        <v>0</v>
      </c>
      <c r="H7" s="2">
        <v>0</v>
      </c>
      <c r="I7" s="2">
        <v>0</v>
      </c>
      <c r="J7" s="2">
        <v>0</v>
      </c>
      <c r="K7" s="5">
        <v>4957618</v>
      </c>
      <c r="L7" s="2">
        <v>941</v>
      </c>
      <c r="M7" s="2">
        <v>129</v>
      </c>
      <c r="N7" s="2">
        <v>6</v>
      </c>
      <c r="O7" s="2">
        <v>340</v>
      </c>
      <c r="P7" s="2">
        <v>0</v>
      </c>
      <c r="Q7" s="2">
        <v>0</v>
      </c>
      <c r="R7" s="2">
        <v>0</v>
      </c>
    </row>
    <row r="8" spans="1:19">
      <c r="A8" s="3" t="s">
        <v>19</v>
      </c>
      <c r="B8" s="3" t="str">
        <f t="shared" si="0"/>
        <v>20代</v>
      </c>
      <c r="C8" s="5">
        <v>7947690</v>
      </c>
      <c r="D8" s="5">
        <v>2376</v>
      </c>
      <c r="E8" s="2">
        <v>317</v>
      </c>
      <c r="F8" s="2">
        <v>17</v>
      </c>
      <c r="G8" s="2">
        <v>0</v>
      </c>
      <c r="H8" s="2">
        <v>0</v>
      </c>
      <c r="I8" s="2">
        <v>0</v>
      </c>
      <c r="J8" s="2">
        <v>0</v>
      </c>
      <c r="K8" s="5">
        <v>4400588</v>
      </c>
      <c r="L8" s="2">
        <v>564</v>
      </c>
      <c r="M8" s="2">
        <v>80</v>
      </c>
      <c r="N8" s="2">
        <v>4</v>
      </c>
      <c r="O8" s="2">
        <v>489</v>
      </c>
      <c r="P8" s="2">
        <v>1</v>
      </c>
      <c r="Q8" s="2">
        <v>1</v>
      </c>
      <c r="R8" s="2">
        <v>0</v>
      </c>
    </row>
    <row r="9" spans="1:19">
      <c r="A9" s="3" t="s">
        <v>20</v>
      </c>
      <c r="B9" s="3" t="str">
        <f t="shared" si="0"/>
        <v>30代</v>
      </c>
      <c r="C9" s="5">
        <v>8649509</v>
      </c>
      <c r="D9" s="5">
        <v>2198</v>
      </c>
      <c r="E9" s="2">
        <v>283</v>
      </c>
      <c r="F9" s="2">
        <v>6</v>
      </c>
      <c r="G9" s="2">
        <v>0</v>
      </c>
      <c r="H9" s="2">
        <v>0</v>
      </c>
      <c r="I9" s="2">
        <v>0</v>
      </c>
      <c r="J9" s="2">
        <v>0</v>
      </c>
      <c r="K9" s="5">
        <v>4202760</v>
      </c>
      <c r="L9" s="2">
        <v>446</v>
      </c>
      <c r="M9" s="2">
        <v>84</v>
      </c>
      <c r="N9" s="2">
        <v>6</v>
      </c>
      <c r="O9" s="2">
        <v>549</v>
      </c>
      <c r="P9" s="2">
        <v>0</v>
      </c>
      <c r="Q9" s="2">
        <v>0</v>
      </c>
      <c r="R9" s="2">
        <v>0</v>
      </c>
    </row>
    <row r="10" spans="1:19">
      <c r="A10" s="3" t="s">
        <v>21</v>
      </c>
      <c r="B10" s="3" t="str">
        <f t="shared" si="0"/>
        <v>30代</v>
      </c>
      <c r="C10" s="5">
        <v>10241017</v>
      </c>
      <c r="D10" s="5">
        <v>2710</v>
      </c>
      <c r="E10" s="2">
        <v>361</v>
      </c>
      <c r="F10" s="2">
        <v>16</v>
      </c>
      <c r="G10" s="2">
        <v>0</v>
      </c>
      <c r="H10" s="2">
        <v>0</v>
      </c>
      <c r="I10" s="2">
        <v>0</v>
      </c>
      <c r="J10" s="2">
        <v>0</v>
      </c>
      <c r="K10" s="5">
        <v>4495412</v>
      </c>
      <c r="L10" s="2">
        <v>396</v>
      </c>
      <c r="M10" s="2">
        <v>75</v>
      </c>
      <c r="N10" s="2">
        <v>3</v>
      </c>
      <c r="O10" s="2">
        <v>657</v>
      </c>
      <c r="P10" s="2">
        <v>0</v>
      </c>
      <c r="Q10" s="2">
        <v>0</v>
      </c>
      <c r="R10" s="2">
        <v>0</v>
      </c>
    </row>
    <row r="11" spans="1:19">
      <c r="A11" s="3" t="s">
        <v>22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5">
        <v>12188364</v>
      </c>
      <c r="D11" s="5">
        <v>3118</v>
      </c>
      <c r="E11" s="2">
        <v>405</v>
      </c>
      <c r="F11" s="2">
        <v>13</v>
      </c>
      <c r="G11" s="2">
        <v>0</v>
      </c>
      <c r="H11" s="2">
        <v>0</v>
      </c>
      <c r="I11" s="2">
        <v>0</v>
      </c>
      <c r="J11" s="2">
        <v>0</v>
      </c>
      <c r="K11" s="5">
        <v>4828575</v>
      </c>
      <c r="L11" s="2">
        <v>389</v>
      </c>
      <c r="M11" s="2">
        <v>57</v>
      </c>
      <c r="N11" s="2">
        <v>9</v>
      </c>
      <c r="O11" s="5">
        <v>22563</v>
      </c>
      <c r="P11" s="2">
        <v>1</v>
      </c>
      <c r="Q11" s="2">
        <v>0</v>
      </c>
      <c r="R11" s="2">
        <v>0</v>
      </c>
    </row>
    <row r="12" spans="1:19">
      <c r="A12" s="3" t="s">
        <v>23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5">
        <v>15144965</v>
      </c>
      <c r="D12" s="5">
        <v>3126</v>
      </c>
      <c r="E12" s="2">
        <v>456</v>
      </c>
      <c r="F12" s="2">
        <v>25</v>
      </c>
      <c r="G12" s="2">
        <v>0</v>
      </c>
      <c r="H12" s="2">
        <v>0</v>
      </c>
      <c r="I12" s="2">
        <v>0</v>
      </c>
      <c r="J12" s="2">
        <v>0</v>
      </c>
      <c r="K12" s="5">
        <v>5860435</v>
      </c>
      <c r="L12" s="2">
        <v>398</v>
      </c>
      <c r="M12" s="2">
        <v>76</v>
      </c>
      <c r="N12" s="2">
        <v>5</v>
      </c>
      <c r="O12" s="5">
        <v>31212</v>
      </c>
      <c r="P12" s="2">
        <v>7</v>
      </c>
      <c r="Q12" s="2">
        <v>4</v>
      </c>
      <c r="R12" s="2">
        <v>0</v>
      </c>
    </row>
    <row r="13" spans="1:19">
      <c r="A13" s="3" t="s">
        <v>24</v>
      </c>
      <c r="B13" s="3" t="str">
        <f t="shared" si="1"/>
        <v>50代</v>
      </c>
      <c r="C13" s="5">
        <v>15622940</v>
      </c>
      <c r="D13" s="5">
        <v>2517</v>
      </c>
      <c r="E13" s="2">
        <v>376</v>
      </c>
      <c r="F13" s="2">
        <v>34</v>
      </c>
      <c r="G13" s="2">
        <v>0</v>
      </c>
      <c r="H13" s="2">
        <v>0</v>
      </c>
      <c r="I13" s="2">
        <v>0</v>
      </c>
      <c r="J13" s="2">
        <v>0</v>
      </c>
      <c r="K13" s="5">
        <v>5898338</v>
      </c>
      <c r="L13" s="2">
        <v>310</v>
      </c>
      <c r="M13" s="2">
        <v>72</v>
      </c>
      <c r="N13" s="2">
        <v>11</v>
      </c>
      <c r="O13" s="5">
        <v>25959</v>
      </c>
      <c r="P13" s="2">
        <v>2</v>
      </c>
      <c r="Q13" s="2">
        <v>2</v>
      </c>
      <c r="R13" s="2">
        <v>0</v>
      </c>
    </row>
    <row r="14" spans="1:19">
      <c r="A14" s="3" t="s">
        <v>25</v>
      </c>
      <c r="B14" s="3" t="str">
        <f t="shared" si="1"/>
        <v>50代</v>
      </c>
      <c r="C14" s="5">
        <v>14049662</v>
      </c>
      <c r="D14" s="5">
        <v>1943</v>
      </c>
      <c r="E14" s="2">
        <v>306</v>
      </c>
      <c r="F14" s="2">
        <v>31</v>
      </c>
      <c r="G14" s="2">
        <v>0</v>
      </c>
      <c r="H14" s="2">
        <v>0</v>
      </c>
      <c r="I14" s="2">
        <v>0</v>
      </c>
      <c r="J14" s="2">
        <v>0</v>
      </c>
      <c r="K14" s="5">
        <v>5073151</v>
      </c>
      <c r="L14" s="2">
        <v>233</v>
      </c>
      <c r="M14" s="2">
        <v>54</v>
      </c>
      <c r="N14" s="2">
        <v>11</v>
      </c>
      <c r="O14" s="5">
        <v>17540</v>
      </c>
      <c r="P14" s="2">
        <v>3</v>
      </c>
      <c r="Q14" s="2">
        <v>2</v>
      </c>
      <c r="R14" s="2">
        <v>0</v>
      </c>
    </row>
    <row r="15" spans="1:19">
      <c r="A15" s="3" t="s">
        <v>26</v>
      </c>
      <c r="B15" s="3" t="str">
        <f t="shared" si="1"/>
        <v>60代</v>
      </c>
      <c r="C15" s="5">
        <v>14662995</v>
      </c>
      <c r="D15" s="5">
        <v>1314</v>
      </c>
      <c r="E15" s="2">
        <v>260</v>
      </c>
      <c r="F15" s="2">
        <v>30</v>
      </c>
      <c r="G15" s="2">
        <v>0</v>
      </c>
      <c r="H15" s="2">
        <v>0</v>
      </c>
      <c r="I15" s="2">
        <v>0</v>
      </c>
      <c r="J15" s="2">
        <v>0</v>
      </c>
      <c r="K15" s="5">
        <v>4266657</v>
      </c>
      <c r="L15" s="2">
        <v>147</v>
      </c>
      <c r="M15" s="2">
        <v>33</v>
      </c>
      <c r="N15" s="2">
        <v>7</v>
      </c>
      <c r="O15" s="5">
        <v>10259</v>
      </c>
      <c r="P15" s="2">
        <v>1</v>
      </c>
      <c r="Q15" s="2">
        <v>1</v>
      </c>
      <c r="R15" s="2">
        <v>0</v>
      </c>
    </row>
    <row r="16" spans="1:19">
      <c r="A16" s="3" t="s">
        <v>27</v>
      </c>
      <c r="B16" s="3" t="str">
        <f t="shared" si="1"/>
        <v>60代</v>
      </c>
      <c r="C16" s="5">
        <v>17089279</v>
      </c>
      <c r="D16" s="5">
        <v>1288</v>
      </c>
      <c r="E16" s="2">
        <v>385</v>
      </c>
      <c r="F16" s="2">
        <v>65</v>
      </c>
      <c r="G16" s="2">
        <v>0</v>
      </c>
      <c r="H16" s="2">
        <v>0</v>
      </c>
      <c r="I16" s="2">
        <v>0</v>
      </c>
      <c r="J16" s="2">
        <v>0</v>
      </c>
      <c r="K16" s="5">
        <v>3646424</v>
      </c>
      <c r="L16" s="2">
        <v>158</v>
      </c>
      <c r="M16" s="2">
        <v>39</v>
      </c>
      <c r="N16" s="2">
        <v>5</v>
      </c>
      <c r="O16" s="5">
        <v>2704</v>
      </c>
      <c r="P16" s="2">
        <v>0</v>
      </c>
      <c r="Q16" s="2">
        <v>0</v>
      </c>
      <c r="R16" s="2">
        <v>0</v>
      </c>
    </row>
    <row r="17" spans="1:18">
      <c r="A17" s="3" t="s">
        <v>28</v>
      </c>
      <c r="B17" s="3" t="str">
        <f t="shared" si="1"/>
        <v>70代</v>
      </c>
      <c r="C17" s="5">
        <v>22155285</v>
      </c>
      <c r="D17" s="5">
        <v>1286</v>
      </c>
      <c r="E17" s="2">
        <v>506</v>
      </c>
      <c r="F17" s="2">
        <v>140</v>
      </c>
      <c r="G17" s="2">
        <v>0</v>
      </c>
      <c r="H17" s="2">
        <v>0</v>
      </c>
      <c r="I17" s="2">
        <v>0</v>
      </c>
      <c r="J17" s="2">
        <v>0</v>
      </c>
      <c r="K17" s="5">
        <v>4017173</v>
      </c>
      <c r="L17" s="2">
        <v>116</v>
      </c>
      <c r="M17" s="2">
        <v>46</v>
      </c>
      <c r="N17" s="2">
        <v>9</v>
      </c>
      <c r="O17" s="5">
        <v>2130</v>
      </c>
      <c r="P17" s="2">
        <v>1</v>
      </c>
      <c r="Q17" s="2">
        <v>1</v>
      </c>
      <c r="R17" s="2">
        <v>0</v>
      </c>
    </row>
    <row r="18" spans="1:18">
      <c r="A18" s="3" t="s">
        <v>29</v>
      </c>
      <c r="B18" s="3" t="str">
        <f t="shared" si="1"/>
        <v>70代</v>
      </c>
      <c r="C18" s="5">
        <v>16446246</v>
      </c>
      <c r="D18" s="5">
        <v>1018</v>
      </c>
      <c r="E18" s="2">
        <v>459</v>
      </c>
      <c r="F18" s="2">
        <v>142</v>
      </c>
      <c r="G18" s="2">
        <v>0</v>
      </c>
      <c r="H18" s="2">
        <v>0</v>
      </c>
      <c r="I18" s="2">
        <v>0</v>
      </c>
      <c r="J18" s="2">
        <v>0</v>
      </c>
      <c r="K18" s="5">
        <v>2300202</v>
      </c>
      <c r="L18" s="2">
        <v>52</v>
      </c>
      <c r="M18" s="2">
        <v>23</v>
      </c>
      <c r="N18" s="2">
        <v>8</v>
      </c>
      <c r="O18" s="5">
        <v>1023</v>
      </c>
      <c r="P18" s="2">
        <v>0</v>
      </c>
      <c r="Q18" s="2">
        <v>0</v>
      </c>
      <c r="R18" s="2">
        <v>0</v>
      </c>
    </row>
    <row r="19" spans="1:18">
      <c r="A19" s="3" t="s">
        <v>30</v>
      </c>
      <c r="B19" s="3" t="str">
        <f t="shared" si="1"/>
        <v>80歳以上</v>
      </c>
      <c r="C19" s="5">
        <v>29419740</v>
      </c>
      <c r="D19" s="5">
        <v>2534</v>
      </c>
      <c r="E19" s="5">
        <v>1493</v>
      </c>
      <c r="F19" s="2">
        <v>658</v>
      </c>
      <c r="G19" s="2">
        <v>0</v>
      </c>
      <c r="H19" s="2">
        <v>0</v>
      </c>
      <c r="I19" s="2">
        <v>0</v>
      </c>
      <c r="J19" s="2">
        <v>0</v>
      </c>
      <c r="K19" s="5">
        <v>3452929</v>
      </c>
      <c r="L19" s="2">
        <v>101</v>
      </c>
      <c r="M19" s="2">
        <v>70</v>
      </c>
      <c r="N19" s="2">
        <v>29</v>
      </c>
      <c r="O19" s="5">
        <v>1044</v>
      </c>
      <c r="P19" s="2">
        <v>0</v>
      </c>
      <c r="Q19" s="2">
        <v>0</v>
      </c>
      <c r="R19" s="2">
        <v>0</v>
      </c>
    </row>
    <row r="20" spans="1:18">
      <c r="A20" s="3" t="s">
        <v>31</v>
      </c>
      <c r="B20" s="3" t="str">
        <f t="shared" si="1"/>
        <v>不明</v>
      </c>
      <c r="C20" s="5">
        <v>1981736</v>
      </c>
      <c r="D20" s="2">
        <v>17</v>
      </c>
      <c r="E20" s="2">
        <v>6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5">
        <v>216348</v>
      </c>
      <c r="L20" s="2">
        <v>4</v>
      </c>
      <c r="M20" s="2">
        <v>0</v>
      </c>
      <c r="N20" s="2">
        <v>0</v>
      </c>
      <c r="O20" s="2">
        <v>369</v>
      </c>
      <c r="P20" s="2">
        <v>0</v>
      </c>
      <c r="Q20" s="2">
        <v>0</v>
      </c>
      <c r="R20" s="2">
        <v>0</v>
      </c>
    </row>
    <row r="23" spans="1:18">
      <c r="F23" s="1"/>
    </row>
    <row r="38" spans="6:23">
      <c r="F38" s="1"/>
      <c r="S38" s="4"/>
      <c r="U38" s="4"/>
      <c r="W38" s="4"/>
    </row>
    <row r="42" spans="6:23">
      <c r="F42" s="1"/>
      <c r="H42" s="4"/>
      <c r="J42" s="4"/>
      <c r="L42" s="4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一次集計</vt:lpstr>
      <vt:lpstr>PDFデータ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2022-05-23T04:00:05Z</cp:lastPrinted>
  <dcterms:created xsi:type="dcterms:W3CDTF">2022-05-23T01:58:03Z</dcterms:created>
  <dcterms:modified xsi:type="dcterms:W3CDTF">2022-05-23T05:26:54Z</dcterms:modified>
</cp:coreProperties>
</file>