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7E0A5B3C-9293-E94C-8575-53FDD39351CF}" xr6:coauthVersionLast="47" xr6:coauthVersionMax="47" xr10:uidLastSave="{00000000-0000-0000-0000-000000000000}"/>
  <bookViews>
    <workbookView xWindow="0" yWindow="500" windowWidth="60160" windowHeight="33340" activeTab="1" xr2:uid="{D963E320-591B-6642-A20D-FD48F249D757}"/>
  </bookViews>
  <sheets>
    <sheet name="data" sheetId="1" r:id="rId1"/>
    <sheet name="累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L5" i="1" a="1"/>
  <c r="L5" i="1" s="1"/>
  <c r="L6" i="1" a="1"/>
  <c r="L6" i="1" s="1"/>
  <c r="L7" i="1" a="1"/>
  <c r="L7" i="1" s="1"/>
  <c r="L8" i="1" a="1"/>
  <c r="L8" i="1" s="1"/>
  <c r="B4" i="1" a="1"/>
  <c r="K4" i="1" s="1"/>
  <c r="B5" i="1" a="1"/>
  <c r="K5" i="1" s="1"/>
  <c r="B6" i="1" a="1"/>
  <c r="K6" i="1" s="1"/>
  <c r="B7" i="1" a="1"/>
  <c r="K7" i="1" s="1"/>
  <c r="B8" i="1" a="1"/>
  <c r="B8" i="1" s="1"/>
  <c r="V3" i="2"/>
  <c r="L3" i="1" s="1" a="1"/>
  <c r="L3" i="1" s="1"/>
  <c r="K3" i="2"/>
  <c r="B3" i="1" s="1" a="1"/>
  <c r="K3" i="1" s="1"/>
  <c r="D3" i="1" l="1"/>
  <c r="E3" i="1"/>
  <c r="F3" i="1"/>
  <c r="G3" i="1"/>
  <c r="H3" i="1"/>
  <c r="I3" i="1"/>
  <c r="B3" i="1"/>
  <c r="J3" i="1"/>
  <c r="C3" i="1"/>
  <c r="D4" i="1"/>
  <c r="E4" i="1"/>
  <c r="F4" i="1"/>
  <c r="G4" i="1"/>
  <c r="H4" i="1"/>
  <c r="J4" i="1"/>
  <c r="I4" i="1"/>
  <c r="B4" i="1"/>
  <c r="C4" i="1"/>
  <c r="D5" i="1"/>
  <c r="E5" i="1"/>
  <c r="F5" i="1"/>
  <c r="G5" i="1"/>
  <c r="H5" i="1"/>
  <c r="I5" i="1"/>
  <c r="B5" i="1"/>
  <c r="J5" i="1"/>
  <c r="C5" i="1"/>
  <c r="I6" i="1"/>
  <c r="B6" i="1"/>
  <c r="J6" i="1"/>
  <c r="D6" i="1"/>
  <c r="E6" i="1"/>
  <c r="F6" i="1"/>
  <c r="G6" i="1"/>
  <c r="H6" i="1"/>
  <c r="C6" i="1"/>
  <c r="F7" i="1"/>
  <c r="D7" i="1"/>
  <c r="E7" i="1"/>
  <c r="G7" i="1"/>
  <c r="H7" i="1"/>
  <c r="I7" i="1"/>
  <c r="B7" i="1"/>
  <c r="J7" i="1"/>
  <c r="C7" i="1"/>
  <c r="I8" i="1"/>
  <c r="H8" i="1"/>
  <c r="G8" i="1"/>
  <c r="F8" i="1"/>
  <c r="E8" i="1"/>
  <c r="D8" i="1"/>
  <c r="K8" i="1"/>
  <c r="C8" i="1"/>
  <c r="J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<sst xmlns="http://schemas.openxmlformats.org/spreadsheetml/2006/main" count="97" uniqueCount="35">
  <si>
    <t>10歳未満</t>
  </si>
  <si>
    <t>10歳未満</t>
    <phoneticPr fontId="1"/>
  </si>
  <si>
    <t>10代</t>
  </si>
  <si>
    <t>10代</t>
    <phoneticPr fontId="1"/>
  </si>
  <si>
    <t>20代</t>
    <phoneticPr fontId="1"/>
  </si>
  <si>
    <t>30代</t>
    <phoneticPr fontId="1"/>
  </si>
  <si>
    <t>40代</t>
    <phoneticPr fontId="1"/>
  </si>
  <si>
    <t>50代</t>
    <phoneticPr fontId="1"/>
  </si>
  <si>
    <t>60代</t>
    <phoneticPr fontId="1"/>
  </si>
  <si>
    <t>70代</t>
    <phoneticPr fontId="1"/>
  </si>
  <si>
    <t>80歳以上</t>
    <phoneticPr fontId="1"/>
  </si>
  <si>
    <t>不明</t>
    <phoneticPr fontId="1"/>
  </si>
  <si>
    <t>死亡</t>
    <phoneticPr fontId="1"/>
  </si>
  <si>
    <t>20代</t>
  </si>
  <si>
    <t>30代</t>
  </si>
  <si>
    <t>40代</t>
  </si>
  <si>
    <t>50代</t>
  </si>
  <si>
    <t>60代</t>
  </si>
  <si>
    <t>70代</t>
  </si>
  <si>
    <t>80歳以上</t>
  </si>
  <si>
    <t>不明</t>
  </si>
  <si>
    <t>副反応疑い報告</t>
    <phoneticPr fontId="1"/>
  </si>
  <si>
    <t>重篤</t>
    <phoneticPr fontId="1"/>
  </si>
  <si>
    <t>https://www.mhlw.go.jp/content/10601000/000872475.pdf</t>
  </si>
  <si>
    <t>情報源</t>
    <phoneticPr fontId="1"/>
  </si>
  <si>
    <t>https://www.mhlw.go.jp/content/10601000/000884769.pdf</t>
    <phoneticPr fontId="1"/>
  </si>
  <si>
    <t>https://www.mhlw.go.jp/content/10601000/000898930.pdf</t>
  </si>
  <si>
    <t>https://www.mhlw.go.jp/content/10601000/000914284.pdf</t>
  </si>
  <si>
    <t>https://www.mhlw.go.jp/content/10601000/000928662.pdf</t>
  </si>
  <si>
    <t>https://www.mhlw.go.jp/content/10601000/000938133.pdf</t>
  </si>
  <si>
    <t>80代以上</t>
    <phoneticPr fontId="1"/>
  </si>
  <si>
    <t>合計</t>
    <phoneticPr fontId="1"/>
  </si>
  <si>
    <t>陽性数</t>
    <phoneticPr fontId="1"/>
  </si>
  <si>
    <t>死亡数</t>
    <phoneticPr fontId="1"/>
  </si>
  <si>
    <t>推定接種回数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</si>
</sst>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601000/00088476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DE6D-95C2-574E-AA5B-A54094B152C3}">
  <dimension ref="A1:BJ8"/>
  <sheetViews>
    <sheetView workbookViewId="0">
      <selection activeCell="A3" sqref="A3:XFD3"/>
    </sheetView>
  </sheetViews>
  <sheetFormatPr baseColWidth="10" defaultRowHeight="20"/>
  <cols>
    <col min="2" max="4" width="10.85546875" bestFit="1" customWidth="1"/>
    <col min="5" max="5" width="11.42578125" bestFit="1" customWidth="1"/>
    <col min="6" max="11" width="10.85546875" bestFit="1" customWidth="1"/>
  </cols>
  <sheetData>
    <row r="1" spans="1:62">
      <c r="B1" t="s">
        <v>32</v>
      </c>
      <c r="L1" t="s">
        <v>33</v>
      </c>
      <c r="V1" t="s">
        <v>34</v>
      </c>
      <c r="AF1" t="s">
        <v>21</v>
      </c>
      <c r="AP1" t="s">
        <v>22</v>
      </c>
      <c r="AZ1" t="s">
        <v>12</v>
      </c>
    </row>
    <row r="2" spans="1:62">
      <c r="B2" t="s">
        <v>1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30</v>
      </c>
      <c r="K2" t="s">
        <v>11</v>
      </c>
      <c r="L2" t="s">
        <v>1</v>
      </c>
      <c r="M2" t="s">
        <v>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30</v>
      </c>
      <c r="U2" t="s">
        <v>11</v>
      </c>
      <c r="V2" t="s">
        <v>1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s="2" t="s">
        <v>0</v>
      </c>
      <c r="AQ2" s="2" t="s">
        <v>2</v>
      </c>
      <c r="AR2" s="2" t="s">
        <v>13</v>
      </c>
      <c r="AS2" s="2" t="s">
        <v>14</v>
      </c>
      <c r="AT2" s="2" t="s">
        <v>15</v>
      </c>
      <c r="AU2" s="2" t="s">
        <v>16</v>
      </c>
      <c r="AV2" s="2" t="s">
        <v>17</v>
      </c>
      <c r="AW2" s="2" t="s">
        <v>18</v>
      </c>
      <c r="AX2" s="2" t="s">
        <v>19</v>
      </c>
      <c r="AY2" s="2" t="s">
        <v>20</v>
      </c>
      <c r="AZ2" s="2" t="s">
        <v>0</v>
      </c>
      <c r="BA2" s="2" t="s">
        <v>2</v>
      </c>
      <c r="BB2" s="2" t="s">
        <v>13</v>
      </c>
      <c r="BC2" s="2" t="s">
        <v>14</v>
      </c>
      <c r="BD2" s="2" t="s">
        <v>15</v>
      </c>
      <c r="BE2" s="2" t="s">
        <v>16</v>
      </c>
      <c r="BF2" s="2" t="s">
        <v>17</v>
      </c>
      <c r="BG2" s="2" t="s">
        <v>18</v>
      </c>
      <c r="BH2" s="2" t="s">
        <v>19</v>
      </c>
      <c r="BI2" s="2" t="s">
        <v>20</v>
      </c>
      <c r="BJ2" s="2" t="s">
        <v>24</v>
      </c>
    </row>
    <row r="3" spans="1:62">
      <c r="A3" s="1">
        <v>44668</v>
      </c>
      <c r="B3" s="5">
        <f t="array" ref="B3:K3">累積!B3:K3-累積!B$9:K$9</f>
        <v>951797</v>
      </c>
      <c r="C3" s="5">
        <v>972048</v>
      </c>
      <c r="D3" s="5">
        <v>1209608</v>
      </c>
      <c r="E3" s="5">
        <v>1057962</v>
      </c>
      <c r="F3" s="5">
        <v>1021168</v>
      </c>
      <c r="G3" s="5">
        <v>645987</v>
      </c>
      <c r="H3" s="5">
        <v>334198</v>
      </c>
      <c r="I3" s="5">
        <v>235478</v>
      </c>
      <c r="J3" s="5">
        <v>235264</v>
      </c>
      <c r="K3" s="5">
        <v>21830</v>
      </c>
      <c r="L3" s="5" cm="1">
        <f t="array" ref="L3:U3">累積!M3:V3-累積!M$9:V$9</f>
        <v>4</v>
      </c>
      <c r="M3" s="5">
        <v>8</v>
      </c>
      <c r="N3" s="5">
        <v>33</v>
      </c>
      <c r="O3" s="5">
        <v>96</v>
      </c>
      <c r="P3" s="5">
        <v>321</v>
      </c>
      <c r="Q3" s="5">
        <v>891</v>
      </c>
      <c r="R3" s="5">
        <v>1637</v>
      </c>
      <c r="S3" s="5">
        <v>4651</v>
      </c>
      <c r="T3" s="5">
        <v>13944</v>
      </c>
      <c r="U3" s="5">
        <v>931</v>
      </c>
      <c r="V3">
        <v>646570</v>
      </c>
      <c r="W3">
        <v>14935944</v>
      </c>
      <c r="X3">
        <v>24344165</v>
      </c>
      <c r="Y3">
        <v>27589904</v>
      </c>
      <c r="Z3">
        <v>38076114</v>
      </c>
      <c r="AA3">
        <v>40687590</v>
      </c>
      <c r="AB3">
        <v>39678318</v>
      </c>
      <c r="AC3">
        <v>44922059</v>
      </c>
      <c r="AD3">
        <v>32873713</v>
      </c>
      <c r="AE3">
        <v>2198453</v>
      </c>
      <c r="AF3">
        <v>11</v>
      </c>
      <c r="AG3">
        <v>1759</v>
      </c>
      <c r="AH3">
        <v>5719</v>
      </c>
      <c r="AI3">
        <v>5750</v>
      </c>
      <c r="AJ3">
        <v>7039</v>
      </c>
      <c r="AK3">
        <v>5008</v>
      </c>
      <c r="AL3">
        <v>2908</v>
      </c>
      <c r="AM3">
        <v>2473</v>
      </c>
      <c r="AN3">
        <v>2635</v>
      </c>
      <c r="AO3">
        <v>21</v>
      </c>
      <c r="AP3" s="2">
        <v>2</v>
      </c>
      <c r="AQ3" s="2">
        <v>443</v>
      </c>
      <c r="AR3" s="2">
        <v>767</v>
      </c>
      <c r="AS3" s="2">
        <v>803</v>
      </c>
      <c r="AT3" s="2">
        <v>998</v>
      </c>
      <c r="AU3" s="2">
        <v>812</v>
      </c>
      <c r="AV3" s="2">
        <v>718</v>
      </c>
      <c r="AW3" s="2">
        <v>1035</v>
      </c>
      <c r="AX3" s="2">
        <v>1563</v>
      </c>
      <c r="AY3" s="2">
        <v>6</v>
      </c>
      <c r="AZ3" s="2">
        <v>0</v>
      </c>
      <c r="BA3" s="2">
        <v>6</v>
      </c>
      <c r="BB3" s="2">
        <v>31</v>
      </c>
      <c r="BC3" s="2">
        <v>31</v>
      </c>
      <c r="BD3" s="2">
        <v>52</v>
      </c>
      <c r="BE3" s="2">
        <v>87</v>
      </c>
      <c r="BF3" s="2">
        <v>107</v>
      </c>
      <c r="BG3" s="2">
        <v>299</v>
      </c>
      <c r="BH3" s="2">
        <v>687</v>
      </c>
      <c r="BI3" s="2">
        <v>1</v>
      </c>
      <c r="BJ3" s="2" t="s">
        <v>29</v>
      </c>
    </row>
    <row r="4" spans="1:62">
      <c r="A4" s="1">
        <v>44640</v>
      </c>
      <c r="B4" s="5">
        <f t="array" ref="B4:K4">累積!B4:K4-累積!B$9:K$9</f>
        <v>740288</v>
      </c>
      <c r="C4" s="5">
        <v>766902</v>
      </c>
      <c r="D4" s="5">
        <v>1001156</v>
      </c>
      <c r="E4" s="5">
        <v>858034</v>
      </c>
      <c r="F4" s="5">
        <v>831758</v>
      </c>
      <c r="G4" s="5">
        <v>541121</v>
      </c>
      <c r="H4" s="5">
        <v>287333</v>
      </c>
      <c r="I4" s="5">
        <v>206281</v>
      </c>
      <c r="J4" s="5">
        <v>207197</v>
      </c>
      <c r="K4" s="5">
        <v>17471</v>
      </c>
      <c r="L4" s="5" cm="1">
        <f t="array" ref="L4:U4">累積!M4:V4-累積!M$9:V$9</f>
        <v>3</v>
      </c>
      <c r="M4" s="5">
        <v>8</v>
      </c>
      <c r="N4" s="5">
        <v>33</v>
      </c>
      <c r="O4" s="5">
        <v>92</v>
      </c>
      <c r="P4" s="5">
        <v>299</v>
      </c>
      <c r="Q4" s="5">
        <v>845</v>
      </c>
      <c r="R4" s="5">
        <v>1525</v>
      </c>
      <c r="S4" s="5">
        <v>4276</v>
      </c>
      <c r="T4" s="5">
        <v>12746</v>
      </c>
      <c r="U4" s="5">
        <v>789</v>
      </c>
      <c r="V4">
        <v>109607</v>
      </c>
      <c r="W4">
        <v>14081064</v>
      </c>
      <c r="X4">
        <v>22775097</v>
      </c>
      <c r="Y4">
        <v>25677561</v>
      </c>
      <c r="Z4">
        <v>34876051</v>
      </c>
      <c r="AA4">
        <v>36438220</v>
      </c>
      <c r="AB4">
        <v>37027237</v>
      </c>
      <c r="AC4">
        <v>43344654</v>
      </c>
      <c r="AD4">
        <v>31674194</v>
      </c>
      <c r="AE4">
        <v>1878462</v>
      </c>
      <c r="AF4">
        <v>1</v>
      </c>
      <c r="AG4">
        <v>1699</v>
      </c>
      <c r="AH4">
        <v>5637</v>
      </c>
      <c r="AI4">
        <v>5665</v>
      </c>
      <c r="AJ4">
        <v>6939</v>
      </c>
      <c r="AK4">
        <v>4905</v>
      </c>
      <c r="AL4">
        <v>2833</v>
      </c>
      <c r="AM4">
        <v>2414</v>
      </c>
      <c r="AN4">
        <v>2581</v>
      </c>
      <c r="AO4">
        <v>20</v>
      </c>
      <c r="AP4" s="2">
        <v>0</v>
      </c>
      <c r="AQ4" s="2">
        <v>427</v>
      </c>
      <c r="AR4" s="2">
        <v>748</v>
      </c>
      <c r="AS4" s="2">
        <v>783</v>
      </c>
      <c r="AT4" s="2">
        <v>980</v>
      </c>
      <c r="AU4" s="2">
        <v>782</v>
      </c>
      <c r="AV4" s="2">
        <v>683</v>
      </c>
      <c r="AW4" s="2">
        <v>995</v>
      </c>
      <c r="AX4" s="2">
        <v>1529</v>
      </c>
      <c r="AY4" s="2">
        <v>6</v>
      </c>
      <c r="AZ4" s="2">
        <v>0</v>
      </c>
      <c r="BA4" s="2">
        <v>6</v>
      </c>
      <c r="BB4" s="2">
        <v>30</v>
      </c>
      <c r="BC4" s="2">
        <v>29</v>
      </c>
      <c r="BD4" s="2">
        <v>49</v>
      </c>
      <c r="BE4" s="2">
        <v>81</v>
      </c>
      <c r="BF4" s="2">
        <v>102</v>
      </c>
      <c r="BG4" s="2">
        <v>289</v>
      </c>
      <c r="BH4" s="2">
        <v>672</v>
      </c>
      <c r="BI4" s="2">
        <v>1</v>
      </c>
      <c r="BJ4" s="2" t="s">
        <v>28</v>
      </c>
    </row>
    <row r="5" spans="1:62">
      <c r="A5" s="1">
        <v>44612</v>
      </c>
      <c r="B5" s="5">
        <f t="array" ref="B5:K5">累積!B5:K5-累積!B$9:K$9</f>
        <v>464242</v>
      </c>
      <c r="C5" s="5">
        <v>539068</v>
      </c>
      <c r="D5" s="5">
        <v>807185</v>
      </c>
      <c r="E5" s="5">
        <v>632436</v>
      </c>
      <c r="F5" s="5">
        <v>608768</v>
      </c>
      <c r="G5" s="5">
        <v>411513</v>
      </c>
      <c r="H5" s="5">
        <v>215871</v>
      </c>
      <c r="I5" s="5">
        <v>156661</v>
      </c>
      <c r="J5" s="5">
        <v>150856</v>
      </c>
      <c r="K5" s="5">
        <v>14119</v>
      </c>
      <c r="L5" s="5" cm="1">
        <f t="array" ref="L5:U5">累積!M5:V5-累積!M$9:V$9</f>
        <v>0</v>
      </c>
      <c r="M5" s="5">
        <v>6</v>
      </c>
      <c r="N5" s="5">
        <v>29</v>
      </c>
      <c r="O5" s="5">
        <v>82</v>
      </c>
      <c r="P5" s="5">
        <v>268</v>
      </c>
      <c r="Q5" s="5">
        <v>748</v>
      </c>
      <c r="R5" s="5">
        <v>1273</v>
      </c>
      <c r="S5" s="5">
        <v>3289</v>
      </c>
      <c r="T5" s="5">
        <v>8922</v>
      </c>
      <c r="U5" s="5">
        <v>739</v>
      </c>
      <c r="V5">
        <v>0</v>
      </c>
      <c r="W5">
        <v>13713982</v>
      </c>
      <c r="X5">
        <v>21444484</v>
      </c>
      <c r="Y5">
        <v>24186618</v>
      </c>
      <c r="Z5">
        <v>32426030</v>
      </c>
      <c r="AA5">
        <v>32370398</v>
      </c>
      <c r="AB5">
        <v>31143372</v>
      </c>
      <c r="AC5">
        <v>36542177</v>
      </c>
      <c r="AD5">
        <v>27200205</v>
      </c>
      <c r="AE5">
        <v>1577000</v>
      </c>
      <c r="AF5">
        <v>0</v>
      </c>
      <c r="AG5">
        <v>1664</v>
      </c>
      <c r="AH5">
        <v>5543</v>
      </c>
      <c r="AI5">
        <v>5557</v>
      </c>
      <c r="AJ5">
        <v>6821</v>
      </c>
      <c r="AK5">
        <v>4791</v>
      </c>
      <c r="AL5">
        <v>2740</v>
      </c>
      <c r="AM5">
        <v>2303</v>
      </c>
      <c r="AN5">
        <v>2435</v>
      </c>
      <c r="AO5">
        <v>20</v>
      </c>
      <c r="AP5" s="2">
        <v>0</v>
      </c>
      <c r="AQ5" s="2">
        <v>413</v>
      </c>
      <c r="AR5" s="2">
        <v>731</v>
      </c>
      <c r="AS5" s="2">
        <v>769</v>
      </c>
      <c r="AT5" s="2">
        <v>957</v>
      </c>
      <c r="AU5" s="2">
        <v>763</v>
      </c>
      <c r="AV5" s="2">
        <v>648</v>
      </c>
      <c r="AW5" s="2">
        <v>930</v>
      </c>
      <c r="AX5" s="2">
        <v>1414</v>
      </c>
      <c r="AY5" s="2">
        <v>6</v>
      </c>
      <c r="AZ5" s="2">
        <v>0</v>
      </c>
      <c r="BA5" s="2">
        <v>6</v>
      </c>
      <c r="BB5" s="2">
        <v>26</v>
      </c>
      <c r="BC5" s="2">
        <v>28</v>
      </c>
      <c r="BD5" s="2">
        <v>49</v>
      </c>
      <c r="BE5" s="2">
        <v>77</v>
      </c>
      <c r="BF5" s="2">
        <v>93</v>
      </c>
      <c r="BG5" s="2">
        <v>266</v>
      </c>
      <c r="BH5" s="2">
        <v>620</v>
      </c>
      <c r="BI5" s="2">
        <v>1</v>
      </c>
      <c r="BJ5" s="2" t="s">
        <v>27</v>
      </c>
    </row>
    <row r="6" spans="1:62">
      <c r="A6" s="1">
        <v>44584</v>
      </c>
      <c r="B6" s="5">
        <f t="array" ref="B6:K6">累積!B6:K6-累積!B$9:K$9</f>
        <v>141302</v>
      </c>
      <c r="C6" s="5">
        <v>234269</v>
      </c>
      <c r="D6" s="5">
        <v>481528</v>
      </c>
      <c r="E6" s="5">
        <v>302328</v>
      </c>
      <c r="F6" s="5">
        <v>280327</v>
      </c>
      <c r="G6" s="5">
        <v>206271</v>
      </c>
      <c r="H6" s="5">
        <v>93425</v>
      </c>
      <c r="I6" s="5">
        <v>63217</v>
      </c>
      <c r="J6" s="5">
        <v>55402</v>
      </c>
      <c r="K6" s="5">
        <v>8417</v>
      </c>
      <c r="L6" s="5" cm="1">
        <f t="array" ref="L6:U6">累積!M6:V6-累積!M$9:V$9</f>
        <v>0</v>
      </c>
      <c r="M6" s="5">
        <v>4</v>
      </c>
      <c r="N6" s="5">
        <v>24</v>
      </c>
      <c r="O6" s="5">
        <v>72</v>
      </c>
      <c r="P6" s="5">
        <v>239</v>
      </c>
      <c r="Q6" s="5">
        <v>679</v>
      </c>
      <c r="R6" s="5">
        <v>1137</v>
      </c>
      <c r="S6" s="5">
        <v>2722</v>
      </c>
      <c r="T6" s="5">
        <v>6576</v>
      </c>
      <c r="U6" s="5">
        <v>470</v>
      </c>
      <c r="V6">
        <v>0</v>
      </c>
      <c r="W6">
        <v>13595060</v>
      </c>
      <c r="X6">
        <v>20808234</v>
      </c>
      <c r="Y6">
        <v>23482864</v>
      </c>
      <c r="Z6">
        <v>31507602</v>
      </c>
      <c r="AA6">
        <v>31261632</v>
      </c>
      <c r="AB6">
        <v>28329783</v>
      </c>
      <c r="AC6">
        <v>30840135</v>
      </c>
      <c r="AD6">
        <v>22499781</v>
      </c>
      <c r="AE6">
        <v>1325097</v>
      </c>
      <c r="AF6">
        <v>0</v>
      </c>
      <c r="AG6">
        <v>1629</v>
      </c>
      <c r="AH6">
        <v>5481</v>
      </c>
      <c r="AI6">
        <v>5470</v>
      </c>
      <c r="AJ6">
        <v>6681</v>
      </c>
      <c r="AK6">
        <v>4672</v>
      </c>
      <c r="AL6">
        <v>2662</v>
      </c>
      <c r="AM6">
        <v>2240</v>
      </c>
      <c r="AN6">
        <v>2367</v>
      </c>
      <c r="AO6">
        <v>19</v>
      </c>
      <c r="AP6" s="2">
        <v>0</v>
      </c>
      <c r="AQ6" s="2">
        <v>398</v>
      </c>
      <c r="AR6" s="2">
        <v>721</v>
      </c>
      <c r="AS6" s="2">
        <v>758</v>
      </c>
      <c r="AT6" s="2">
        <v>929</v>
      </c>
      <c r="AU6" s="2">
        <v>739</v>
      </c>
      <c r="AV6" s="2">
        <v>629</v>
      </c>
      <c r="AW6" s="2">
        <v>904</v>
      </c>
      <c r="AX6" s="2">
        <v>1370</v>
      </c>
      <c r="AY6" s="2">
        <v>6</v>
      </c>
      <c r="AZ6" s="2">
        <v>0</v>
      </c>
      <c r="BA6" s="2">
        <v>5</v>
      </c>
      <c r="BB6" s="2">
        <v>26</v>
      </c>
      <c r="BC6" s="2">
        <v>28</v>
      </c>
      <c r="BD6" s="2">
        <v>47</v>
      </c>
      <c r="BE6" s="2">
        <v>74</v>
      </c>
      <c r="BF6" s="2">
        <v>90</v>
      </c>
      <c r="BG6" s="2">
        <v>255</v>
      </c>
      <c r="BH6" s="2">
        <v>593</v>
      </c>
      <c r="BI6" s="2">
        <v>1</v>
      </c>
      <c r="BJ6" s="2" t="s">
        <v>26</v>
      </c>
    </row>
    <row r="7" spans="1:62">
      <c r="A7" s="1">
        <v>44563</v>
      </c>
      <c r="B7" s="5">
        <f t="array" ref="B7:K7">累積!B7:K7-累積!B$9:K$9</f>
        <v>83314</v>
      </c>
      <c r="C7" s="5">
        <v>148201</v>
      </c>
      <c r="D7" s="5">
        <v>335888</v>
      </c>
      <c r="E7" s="5">
        <v>220479</v>
      </c>
      <c r="F7" s="5">
        <v>207270</v>
      </c>
      <c r="G7" s="5">
        <v>157040</v>
      </c>
      <c r="H7" s="5">
        <v>69172</v>
      </c>
      <c r="I7" s="5">
        <v>47134</v>
      </c>
      <c r="J7" s="5">
        <v>41792</v>
      </c>
      <c r="K7" s="5">
        <v>6096</v>
      </c>
      <c r="L7" s="5" cm="1">
        <f t="array" ref="L7:U7">累積!M7:V7-累積!M$9:V$9</f>
        <v>0</v>
      </c>
      <c r="M7" s="5">
        <v>3</v>
      </c>
      <c r="N7" s="5">
        <v>24</v>
      </c>
      <c r="O7" s="5">
        <v>70</v>
      </c>
      <c r="P7" s="5">
        <v>237</v>
      </c>
      <c r="Q7" s="5">
        <v>674</v>
      </c>
      <c r="R7" s="5">
        <v>1123</v>
      </c>
      <c r="S7" s="5">
        <v>2686</v>
      </c>
      <c r="T7" s="5">
        <v>6448</v>
      </c>
      <c r="U7" s="5">
        <v>523</v>
      </c>
      <c r="V7">
        <v>0</v>
      </c>
      <c r="W7">
        <v>13507997</v>
      </c>
      <c r="X7">
        <v>20503151</v>
      </c>
      <c r="Y7">
        <v>23161487</v>
      </c>
      <c r="Z7">
        <v>31095388</v>
      </c>
      <c r="AA7">
        <v>30826682</v>
      </c>
      <c r="AB7">
        <v>28113462</v>
      </c>
      <c r="AC7">
        <v>30741823</v>
      </c>
      <c r="AD7">
        <v>22756005</v>
      </c>
      <c r="AE7">
        <v>141011</v>
      </c>
      <c r="AF7">
        <v>0</v>
      </c>
      <c r="AG7">
        <v>1606</v>
      </c>
      <c r="AH7">
        <v>5400</v>
      </c>
      <c r="AI7">
        <v>5378</v>
      </c>
      <c r="AJ7">
        <v>6547</v>
      </c>
      <c r="AK7">
        <v>4562</v>
      </c>
      <c r="AL7">
        <v>2625</v>
      </c>
      <c r="AM7">
        <v>2228</v>
      </c>
      <c r="AN7">
        <v>2349</v>
      </c>
      <c r="AO7">
        <v>19</v>
      </c>
      <c r="AP7" s="2">
        <v>0</v>
      </c>
      <c r="AQ7" s="2">
        <v>387</v>
      </c>
      <c r="AR7" s="2">
        <v>713</v>
      </c>
      <c r="AS7" s="2">
        <v>748</v>
      </c>
      <c r="AT7" s="2">
        <v>913</v>
      </c>
      <c r="AU7" s="2">
        <v>728</v>
      </c>
      <c r="AV7" s="2">
        <v>621</v>
      </c>
      <c r="AW7" s="2">
        <v>898</v>
      </c>
      <c r="AX7" s="2">
        <v>1356</v>
      </c>
      <c r="AY7" s="2">
        <v>6</v>
      </c>
      <c r="AZ7" s="2">
        <v>0</v>
      </c>
      <c r="BA7" s="2">
        <v>5</v>
      </c>
      <c r="BB7" s="2">
        <v>27</v>
      </c>
      <c r="BC7" s="2">
        <v>26</v>
      </c>
      <c r="BD7" s="2">
        <v>47</v>
      </c>
      <c r="BE7" s="2">
        <v>74</v>
      </c>
      <c r="BF7" s="2">
        <v>89</v>
      </c>
      <c r="BG7" s="2">
        <v>253</v>
      </c>
      <c r="BH7" s="2">
        <v>587</v>
      </c>
      <c r="BI7" s="2">
        <v>1</v>
      </c>
      <c r="BJ7" s="3" t="s">
        <v>25</v>
      </c>
    </row>
    <row r="8" spans="1:62">
      <c r="A8" s="1">
        <v>44535</v>
      </c>
      <c r="B8" s="5">
        <f t="array" ref="B8:K8">累積!B8:K8-累積!B$9:K$9</f>
        <v>82610</v>
      </c>
      <c r="C8" s="5">
        <v>147681</v>
      </c>
      <c r="D8" s="5">
        <v>333995</v>
      </c>
      <c r="E8" s="5">
        <v>219104</v>
      </c>
      <c r="F8" s="5">
        <v>206197</v>
      </c>
      <c r="G8" s="5">
        <v>156192</v>
      </c>
      <c r="H8" s="5">
        <v>68711</v>
      </c>
      <c r="I8" s="5">
        <v>46780</v>
      </c>
      <c r="J8" s="5">
        <v>41307</v>
      </c>
      <c r="K8" s="5">
        <v>6074</v>
      </c>
      <c r="L8" s="5" cm="1">
        <f t="array" ref="L8:U8">累積!M8:V8-累積!M$9:V$9</f>
        <v>0</v>
      </c>
      <c r="M8" s="5">
        <v>3</v>
      </c>
      <c r="N8" s="5">
        <v>24</v>
      </c>
      <c r="O8" s="5">
        <v>69</v>
      </c>
      <c r="P8" s="5">
        <v>237</v>
      </c>
      <c r="Q8" s="5">
        <v>668</v>
      </c>
      <c r="R8" s="5">
        <v>1120</v>
      </c>
      <c r="S8" s="5">
        <v>2680</v>
      </c>
      <c r="T8" s="5">
        <v>6429</v>
      </c>
      <c r="U8" s="5">
        <v>527</v>
      </c>
      <c r="V8">
        <v>0</v>
      </c>
      <c r="W8">
        <v>13282455</v>
      </c>
      <c r="X8">
        <v>19597309</v>
      </c>
      <c r="Y8">
        <v>22483831</v>
      </c>
      <c r="Z8">
        <v>30712703</v>
      </c>
      <c r="AA8">
        <v>30455419</v>
      </c>
      <c r="AB8">
        <v>27947220</v>
      </c>
      <c r="AC8">
        <v>30480768</v>
      </c>
      <c r="AD8">
        <v>21916344</v>
      </c>
      <c r="AE8">
        <v>940433</v>
      </c>
      <c r="AF8">
        <v>0</v>
      </c>
      <c r="AG8">
        <v>1525</v>
      </c>
      <c r="AH8">
        <v>5313</v>
      </c>
      <c r="AI8">
        <v>5292</v>
      </c>
      <c r="AJ8">
        <v>6465</v>
      </c>
      <c r="AK8">
        <v>4476</v>
      </c>
      <c r="AL8">
        <v>2591</v>
      </c>
      <c r="AM8">
        <v>2195</v>
      </c>
      <c r="AN8">
        <v>2331</v>
      </c>
      <c r="AO8">
        <v>18</v>
      </c>
      <c r="AP8">
        <v>0</v>
      </c>
      <c r="AQ8">
        <v>341</v>
      </c>
      <c r="AR8">
        <v>693</v>
      </c>
      <c r="AS8">
        <v>725</v>
      </c>
      <c r="AT8">
        <v>884</v>
      </c>
      <c r="AU8">
        <v>698</v>
      </c>
      <c r="AV8">
        <v>607</v>
      </c>
      <c r="AW8">
        <v>872</v>
      </c>
      <c r="AX8">
        <v>1339</v>
      </c>
      <c r="AY8">
        <v>6</v>
      </c>
      <c r="AZ8">
        <v>0</v>
      </c>
      <c r="BA8">
        <v>5</v>
      </c>
      <c r="BB8">
        <v>25</v>
      </c>
      <c r="BC8">
        <v>25</v>
      </c>
      <c r="BD8">
        <v>45</v>
      </c>
      <c r="BE8">
        <v>69</v>
      </c>
      <c r="BF8">
        <v>85</v>
      </c>
      <c r="BG8">
        <v>246</v>
      </c>
      <c r="BH8">
        <v>583</v>
      </c>
      <c r="BI8">
        <v>1</v>
      </c>
      <c r="BJ8" t="s">
        <v>23</v>
      </c>
    </row>
  </sheetData>
  <phoneticPr fontId="1"/>
  <hyperlinks>
    <hyperlink ref="BJ7" r:id="rId1" xr:uid="{6AEE0239-5203-AA45-A616-6FD2F2259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78B5-371C-F641-B068-E7422EBDB7B8}">
  <dimension ref="A1:W9"/>
  <sheetViews>
    <sheetView tabSelected="1" workbookViewId="0">
      <selection activeCell="X9" sqref="X9"/>
    </sheetView>
  </sheetViews>
  <sheetFormatPr baseColWidth="10" defaultRowHeight="20"/>
  <sheetData>
    <row r="1" spans="1:23">
      <c r="B1" t="s">
        <v>32</v>
      </c>
      <c r="M1" t="s">
        <v>33</v>
      </c>
    </row>
    <row r="2" spans="1:23">
      <c r="B2" t="s">
        <v>1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30</v>
      </c>
      <c r="K2" t="s">
        <v>11</v>
      </c>
      <c r="L2" t="s">
        <v>31</v>
      </c>
      <c r="M2" t="s">
        <v>1</v>
      </c>
      <c r="N2" t="s">
        <v>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30</v>
      </c>
      <c r="V2" t="s">
        <v>11</v>
      </c>
      <c r="W2" t="s">
        <v>31</v>
      </c>
    </row>
    <row r="3" spans="1:23">
      <c r="A3" s="1">
        <v>44670</v>
      </c>
      <c r="B3" s="4">
        <v>963538</v>
      </c>
      <c r="C3" s="4">
        <v>999568</v>
      </c>
      <c r="D3" s="4">
        <v>1301535</v>
      </c>
      <c r="E3" s="4">
        <v>1120683</v>
      </c>
      <c r="F3" s="4">
        <v>1081039</v>
      </c>
      <c r="G3" s="4">
        <v>701263</v>
      </c>
      <c r="H3" s="4">
        <v>370137</v>
      </c>
      <c r="I3" s="4">
        <v>267486</v>
      </c>
      <c r="J3" s="4">
        <v>268189</v>
      </c>
      <c r="K3" s="4">
        <f>L3-SUM(B3:J3)</f>
        <v>28987</v>
      </c>
      <c r="L3" s="4">
        <v>7102425</v>
      </c>
      <c r="M3">
        <v>4</v>
      </c>
      <c r="N3">
        <v>8</v>
      </c>
      <c r="O3">
        <v>36</v>
      </c>
      <c r="P3">
        <v>112</v>
      </c>
      <c r="Q3">
        <v>376</v>
      </c>
      <c r="R3" s="4">
        <v>1053</v>
      </c>
      <c r="S3" s="4">
        <v>2148</v>
      </c>
      <c r="T3" s="4">
        <v>6206</v>
      </c>
      <c r="U3" s="4">
        <v>18208</v>
      </c>
      <c r="V3" s="4">
        <f>W3-SUM(M3:U3)</f>
        <v>970</v>
      </c>
      <c r="W3" s="4">
        <v>29121</v>
      </c>
    </row>
    <row r="4" spans="1:23">
      <c r="A4" s="1">
        <v>44642</v>
      </c>
      <c r="B4">
        <v>752029</v>
      </c>
      <c r="C4">
        <v>794422</v>
      </c>
      <c r="D4">
        <v>1093083</v>
      </c>
      <c r="E4">
        <v>920755</v>
      </c>
      <c r="F4">
        <v>891629</v>
      </c>
      <c r="G4">
        <v>596397</v>
      </c>
      <c r="H4">
        <v>323272</v>
      </c>
      <c r="I4">
        <v>238289</v>
      </c>
      <c r="J4">
        <v>240122</v>
      </c>
      <c r="K4">
        <v>24628</v>
      </c>
      <c r="L4">
        <v>5874626</v>
      </c>
      <c r="M4">
        <v>3</v>
      </c>
      <c r="N4">
        <v>8</v>
      </c>
      <c r="O4">
        <v>36</v>
      </c>
      <c r="P4">
        <v>108</v>
      </c>
      <c r="Q4">
        <v>354</v>
      </c>
      <c r="R4">
        <v>1007</v>
      </c>
      <c r="S4">
        <v>2036</v>
      </c>
      <c r="T4">
        <v>5831</v>
      </c>
      <c r="U4">
        <v>17010</v>
      </c>
      <c r="V4">
        <v>828</v>
      </c>
      <c r="W4">
        <v>27221</v>
      </c>
    </row>
    <row r="5" spans="1:23">
      <c r="A5" s="1">
        <v>44614</v>
      </c>
      <c r="B5">
        <v>475983</v>
      </c>
      <c r="C5">
        <v>566588</v>
      </c>
      <c r="D5">
        <v>899112</v>
      </c>
      <c r="E5">
        <v>695157</v>
      </c>
      <c r="F5">
        <v>668639</v>
      </c>
      <c r="G5">
        <v>466789</v>
      </c>
      <c r="H5">
        <v>251810</v>
      </c>
      <c r="I5">
        <v>188669</v>
      </c>
      <c r="J5">
        <v>183781</v>
      </c>
      <c r="K5">
        <v>21276</v>
      </c>
      <c r="L5">
        <v>4417804</v>
      </c>
      <c r="M5">
        <v>0</v>
      </c>
      <c r="N5">
        <v>6</v>
      </c>
      <c r="O5">
        <v>32</v>
      </c>
      <c r="P5">
        <v>98</v>
      </c>
      <c r="Q5">
        <v>323</v>
      </c>
      <c r="R5">
        <v>910</v>
      </c>
      <c r="S5">
        <v>1784</v>
      </c>
      <c r="T5">
        <v>4844</v>
      </c>
      <c r="U5">
        <v>13186</v>
      </c>
      <c r="V5">
        <v>778</v>
      </c>
      <c r="W5">
        <v>21961</v>
      </c>
    </row>
    <row r="6" spans="1:23">
      <c r="A6" s="1">
        <v>44586</v>
      </c>
      <c r="B6">
        <v>153043</v>
      </c>
      <c r="C6">
        <v>261789</v>
      </c>
      <c r="D6">
        <v>573455</v>
      </c>
      <c r="E6">
        <v>365049</v>
      </c>
      <c r="F6">
        <v>340198</v>
      </c>
      <c r="G6">
        <v>261547</v>
      </c>
      <c r="H6">
        <v>129364</v>
      </c>
      <c r="I6">
        <v>95225</v>
      </c>
      <c r="J6">
        <v>88327</v>
      </c>
      <c r="K6">
        <v>15574</v>
      </c>
      <c r="L6">
        <v>2283571</v>
      </c>
      <c r="M6">
        <v>0</v>
      </c>
      <c r="N6">
        <v>4</v>
      </c>
      <c r="O6">
        <v>27</v>
      </c>
      <c r="P6">
        <v>88</v>
      </c>
      <c r="Q6">
        <v>294</v>
      </c>
      <c r="R6">
        <v>841</v>
      </c>
      <c r="S6">
        <v>1648</v>
      </c>
      <c r="T6">
        <v>4277</v>
      </c>
      <c r="U6">
        <v>10840</v>
      </c>
      <c r="V6">
        <v>509</v>
      </c>
      <c r="W6">
        <v>18528</v>
      </c>
    </row>
    <row r="7" spans="1:23">
      <c r="A7" s="1">
        <v>44565</v>
      </c>
      <c r="B7">
        <v>95055</v>
      </c>
      <c r="C7">
        <v>175721</v>
      </c>
      <c r="D7">
        <v>427815</v>
      </c>
      <c r="E7">
        <v>283200</v>
      </c>
      <c r="F7">
        <v>267141</v>
      </c>
      <c r="G7">
        <v>212316</v>
      </c>
      <c r="H7">
        <v>105111</v>
      </c>
      <c r="I7">
        <v>79142</v>
      </c>
      <c r="J7">
        <v>74717</v>
      </c>
      <c r="K7">
        <v>13253</v>
      </c>
      <c r="L7">
        <v>1733471</v>
      </c>
      <c r="M7">
        <v>0</v>
      </c>
      <c r="N7">
        <v>3</v>
      </c>
      <c r="O7">
        <v>27</v>
      </c>
      <c r="P7">
        <v>86</v>
      </c>
      <c r="Q7">
        <v>292</v>
      </c>
      <c r="R7">
        <v>836</v>
      </c>
      <c r="S7">
        <v>1634</v>
      </c>
      <c r="T7">
        <v>4241</v>
      </c>
      <c r="U7">
        <v>10712</v>
      </c>
      <c r="V7">
        <v>562</v>
      </c>
      <c r="W7">
        <v>18393</v>
      </c>
    </row>
    <row r="8" spans="1:23">
      <c r="A8" s="1">
        <v>44537</v>
      </c>
      <c r="B8">
        <v>94351</v>
      </c>
      <c r="C8">
        <v>175201</v>
      </c>
      <c r="D8">
        <v>425922</v>
      </c>
      <c r="E8">
        <v>281825</v>
      </c>
      <c r="F8">
        <v>266068</v>
      </c>
      <c r="G8">
        <v>211468</v>
      </c>
      <c r="H8">
        <v>104650</v>
      </c>
      <c r="I8">
        <v>78788</v>
      </c>
      <c r="J8">
        <v>74232</v>
      </c>
      <c r="K8">
        <v>13231</v>
      </c>
      <c r="L8">
        <v>1725736</v>
      </c>
      <c r="M8">
        <v>0</v>
      </c>
      <c r="N8">
        <v>3</v>
      </c>
      <c r="O8">
        <v>27</v>
      </c>
      <c r="P8">
        <v>85</v>
      </c>
      <c r="Q8">
        <v>292</v>
      </c>
      <c r="R8">
        <v>830</v>
      </c>
      <c r="S8">
        <v>1631</v>
      </c>
      <c r="T8">
        <v>4235</v>
      </c>
      <c r="U8">
        <v>10693</v>
      </c>
      <c r="V8">
        <v>566</v>
      </c>
      <c r="W8">
        <v>18362</v>
      </c>
    </row>
    <row r="9" spans="1:23">
      <c r="A9" s="1">
        <v>44244</v>
      </c>
      <c r="B9">
        <v>11741</v>
      </c>
      <c r="C9">
        <v>27520</v>
      </c>
      <c r="D9">
        <v>91927</v>
      </c>
      <c r="E9">
        <v>62721</v>
      </c>
      <c r="F9">
        <v>59871</v>
      </c>
      <c r="G9">
        <v>55276</v>
      </c>
      <c r="H9">
        <v>35939</v>
      </c>
      <c r="I9">
        <v>32008</v>
      </c>
      <c r="J9">
        <v>32925</v>
      </c>
      <c r="K9">
        <v>7157</v>
      </c>
      <c r="L9">
        <v>417085</v>
      </c>
      <c r="M9">
        <v>0</v>
      </c>
      <c r="N9">
        <v>0</v>
      </c>
      <c r="O9">
        <v>3</v>
      </c>
      <c r="P9">
        <v>16</v>
      </c>
      <c r="Q9">
        <v>55</v>
      </c>
      <c r="R9">
        <v>162</v>
      </c>
      <c r="S9">
        <v>511</v>
      </c>
      <c r="T9">
        <v>1555</v>
      </c>
      <c r="U9">
        <v>4264</v>
      </c>
      <c r="V9">
        <v>39</v>
      </c>
      <c r="W9">
        <v>6605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累積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dcterms:created xsi:type="dcterms:W3CDTF">2022-05-23T04:38:14Z</dcterms:created>
  <dcterms:modified xsi:type="dcterms:W3CDTF">2022-05-23T06:02:56Z</dcterms:modified>
</cp:coreProperties>
</file>