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mc:AlternateContent xmlns:mc="http://schemas.openxmlformats.org/markup-compatibility/2006">
    <mc:Choice Requires="x15">
      <x15ac:absPath xmlns:x15ac="http://schemas.microsoft.com/office/spreadsheetml/2010/11/ac" url="/Users/sekhar/Desktop/Batch B7/LegalLens/test-evidence/"/>
    </mc:Choice>
  </mc:AlternateContent>
  <xr:revisionPtr revIDLastSave="0" documentId="13_ncr:1_{1A161D87-CFBD-FA48-91D7-98B98718F757}" xr6:coauthVersionLast="47" xr6:coauthVersionMax="47" xr10:uidLastSave="{00000000-0000-0000-0000-000000000000}"/>
  <bookViews>
    <workbookView xWindow="0" yWindow="500" windowWidth="28800" windowHeight="15720" activeTab="1" xr2:uid="{00000000-000D-0000-FFFF-FFFF00000000}"/>
  </bookViews>
  <sheets>
    <sheet name="Summary" sheetId="1" r:id="rId1"/>
    <sheet name="Test Cases" sheetId="2" r:id="rId2"/>
    <sheet name="Defects" sheetId="3" r:id="rId3"/>
    <sheet name="Evidence" sheetId="4" r:id="rId4"/>
    <sheet name="Environment" sheetId="5" r:id="rId5"/>
  </sheets>
  <definedNames>
    <definedName name="_xlnm._FilterDatabase" localSheetId="1" hidden="1">'Test Cases'!$A$3:$H$63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7" i="1" l="1"/>
  <c r="C47" i="1"/>
  <c r="B47" i="1"/>
  <c r="D46" i="1"/>
  <c r="C46" i="1"/>
  <c r="B46" i="1"/>
  <c r="D45" i="1"/>
  <c r="C45" i="1"/>
  <c r="B45" i="1"/>
  <c r="D44" i="1"/>
  <c r="C44" i="1"/>
  <c r="B44" i="1"/>
  <c r="D43" i="1"/>
  <c r="C43" i="1"/>
  <c r="B43" i="1"/>
  <c r="D42" i="1"/>
  <c r="C42" i="1"/>
  <c r="B42" i="1"/>
  <c r="D41" i="1"/>
  <c r="C41" i="1"/>
  <c r="B41" i="1"/>
  <c r="D40" i="1"/>
  <c r="C40" i="1"/>
  <c r="B40" i="1"/>
  <c r="D39" i="1"/>
  <c r="C39" i="1"/>
  <c r="B39" i="1"/>
  <c r="D38" i="1"/>
  <c r="C38" i="1"/>
  <c r="B38" i="1"/>
  <c r="D37" i="1"/>
  <c r="C37" i="1"/>
  <c r="B37" i="1"/>
  <c r="D36" i="1"/>
  <c r="C36" i="1"/>
  <c r="B36" i="1"/>
  <c r="D35" i="1"/>
  <c r="C35" i="1"/>
  <c r="B35" i="1"/>
  <c r="D34" i="1"/>
  <c r="C34" i="1"/>
  <c r="B34" i="1"/>
  <c r="D33" i="1"/>
  <c r="C33" i="1"/>
  <c r="B33" i="1"/>
  <c r="D32" i="1"/>
  <c r="C32" i="1"/>
  <c r="B32" i="1"/>
  <c r="D31" i="1"/>
  <c r="C31" i="1"/>
  <c r="B31" i="1"/>
  <c r="D30" i="1"/>
  <c r="C30" i="1"/>
  <c r="B30" i="1"/>
  <c r="D29" i="1"/>
  <c r="C29" i="1"/>
  <c r="B29" i="1"/>
  <c r="D28" i="1"/>
  <c r="C28" i="1"/>
  <c r="B28" i="1"/>
  <c r="D27" i="1"/>
  <c r="C27" i="1"/>
  <c r="B27" i="1"/>
  <c r="D26" i="1"/>
  <c r="C26" i="1"/>
  <c r="B26" i="1"/>
  <c r="D25" i="1"/>
  <c r="C25" i="1"/>
  <c r="B25" i="1"/>
  <c r="B19" i="1"/>
  <c r="B18" i="1"/>
  <c r="B17" i="1"/>
  <c r="B20" i="1" s="1"/>
</calcChain>
</file>

<file path=xl/sharedStrings.xml><?xml version="1.0" encoding="utf-8"?>
<sst xmlns="http://schemas.openxmlformats.org/spreadsheetml/2006/main" count="798" uniqueCount="627">
  <si>
    <t>Legal Lens — end-to-end functional test report</t>
  </si>
  <si>
    <t>Playwright against the live UI (localhost:5173) and the live backend (127.0.0.1:8000), LL_AI_ENGINE=auto resolving to orchestrated/m4 — real bge-m3 retrieval, real Claude Sonnet 5 generation.</t>
  </si>
  <si>
    <t>Executed</t>
  </si>
  <si>
    <t>2026-10-13 / 2026-10-14 (local)</t>
  </si>
  <si>
    <t>Build under test</t>
  </si>
  <si>
    <t>branch feature/webcode, commit 9ee3e46 (+ one fix applied during the run — see TC-60)</t>
  </si>
  <si>
    <t>Frontend</t>
  </si>
  <si>
    <t>React 19 · Vite dev server · http://localhost:5173</t>
  </si>
  <si>
    <t>Backend</t>
  </si>
  <si>
    <t>FastAPI · uvicorn · http://127.0.0.1:8000</t>
  </si>
  <si>
    <t>Generation engine</t>
  </si>
  <si>
    <t>orchestrated/m4 · claude-sonnet-5 · prompt ask/v1.0.0+f95069f0</t>
  </si>
  <si>
    <t>Intent router</t>
  </si>
  <si>
    <t>claude-haiku-4-5 · temperature 0.0</t>
  </si>
  <si>
    <t>Retrieval</t>
  </si>
  <si>
    <t>BAAI/bge-m3 dense+sparse → Qdrant (local, data/qdrant) → RRF → BAAI/bge-reranker-v2-m3, CPU</t>
  </si>
  <si>
    <t>Grounded</t>
  </si>
  <si>
    <t>true (GET /readyz → generation.grounded = true) — no fixture answers in this run</t>
  </si>
  <si>
    <t>Test method</t>
  </si>
  <si>
    <t>Functional, black-box through the browser; every UI assertion cross-checked against the REST API</t>
  </si>
  <si>
    <t>Documents used</t>
  </si>
  <si>
    <t>3 uploaded through the real ingestion pipeline + 9 pre-seeded fixture documents</t>
  </si>
  <si>
    <t>RESULTS</t>
  </si>
  <si>
    <t>Live formula</t>
  </si>
  <si>
    <t>Verified at run time</t>
  </si>
  <si>
    <t>Total test cases</t>
  </si>
  <si>
    <t>Passed</t>
  </si>
  <si>
    <t>Failed</t>
  </si>
  <si>
    <t>Pass rate</t>
  </si>
  <si>
    <t>Column B recalculates from the Test Cases sheet when opened in Excel. Column C is the count observed by the harness at run time, recorded so the figures are readable without recalculation; the two agreed when this file was written.</t>
  </si>
  <si>
    <t>BY SCENARIO</t>
  </si>
  <si>
    <t>Scenario</t>
  </si>
  <si>
    <t>Cases</t>
  </si>
  <si>
    <t>Verified cases</t>
  </si>
  <si>
    <t>Verified failed</t>
  </si>
  <si>
    <t>Authentication</t>
  </si>
  <si>
    <t>Composer controls</t>
  </si>
  <si>
    <t>Conversation management</t>
  </si>
  <si>
    <t>Document library</t>
  </si>
  <si>
    <t>Guardrails</t>
  </si>
  <si>
    <t>Interactive shell</t>
  </si>
  <si>
    <t>Navigation</t>
  </si>
  <si>
    <t>Output handling</t>
  </si>
  <si>
    <t>Performance</t>
  </si>
  <si>
    <t>S1 · Ask workflow</t>
  </si>
  <si>
    <t>S1 · Citations</t>
  </si>
  <si>
    <t>S1 · Create conversation</t>
  </si>
  <si>
    <t>S1 · Guardrails</t>
  </si>
  <si>
    <t>S1 · Retrieval quality</t>
  </si>
  <si>
    <t>S1 · Transparency</t>
  </si>
  <si>
    <t>S2 · Rename conversation</t>
  </si>
  <si>
    <t>S2a · Summarise an existing document</t>
  </si>
  <si>
    <t>S2b · Upload then summarise</t>
  </si>
  <si>
    <t>S3 · Delete conversation</t>
  </si>
  <si>
    <t>S3 · Draft a memo</t>
  </si>
  <si>
    <t>Stability</t>
  </si>
  <si>
    <t>Upload &amp; ingestion</t>
  </si>
  <si>
    <t>Workspace shell</t>
  </si>
  <si>
    <t>The three requested workflows all work. Every failure below is a backend defect or a measured budget overrun, not a broken screen — see the Defects sheet for root cause and the Evidence sheet for the screenshot behind each case.</t>
  </si>
  <si>
    <t>Test cases — executed functionally through the UI</t>
  </si>
  <si>
    <t>Expected is what the requirement says. Actual is what was observed, including the server-side record each UI assertion was checked against.</t>
  </si>
  <si>
    <t>ID</t>
  </si>
  <si>
    <t>Test case</t>
  </si>
  <si>
    <t>Expected result</t>
  </si>
  <si>
    <t>Actual result (observed)</t>
  </si>
  <si>
    <t>Status</t>
  </si>
  <si>
    <t>Secs</t>
  </si>
  <si>
    <t>Evidence</t>
  </si>
  <si>
    <t>TC-01</t>
  </si>
  <si>
    <t>Sign-in page renders with email and password fields</t>
  </si>
  <si>
    <t>Login form shows email + password inputs and a Sign in button</t>
  </si>
  <si>
    <t>email=true password=true signInButton=true</t>
  </si>
  <si>
    <t>PASS</t>
  </si>
  <si>
    <t>TC-01-01-login-page.png</t>
  </si>
  <si>
    <t>TC-02</t>
  </si>
  <si>
    <t>Wrong password is rejected without revealing which field was wrong</t>
  </si>
  <si>
    <t>Inline error shown, user stays on /login, no session granted</t>
  </si>
  <si>
    <t>errorShown=true remainedOnLogin=true url=/login</t>
  </si>
  <si>
    <t>TC-02-02-wrong-password-error.png</t>
  </si>
  <si>
    <t>TC-03</t>
  </si>
  <si>
    <t>Protected route redirects an unauthenticated visitor to /login</t>
  </si>
  <si>
    <t>Visiting /library while signed out lands on /login</t>
  </si>
  <si>
    <t>landed on /login</t>
  </si>
  <si>
    <t>TC-03-03-protected-route-redirect.png</t>
  </si>
  <si>
    <t>TC-04</t>
  </si>
  <si>
    <t>Valid credentials sign in and land on the chat workspace</t>
  </si>
  <si>
    <t>Session established, composer and sidebar visible, /api/auth/me returns the user</t>
  </si>
  <si>
    <t>composer=true sidebar=true me=200 {"email":"dana@example.com","workspaceName":"Dana's workspace"}</t>
  </si>
  <si>
    <t>TC-04-01-signed-in-workspace.png</t>
  </si>
  <si>
    <t>TC-05</t>
  </si>
  <si>
    <t>Sidebar lists conversations grouped by recency</t>
  </si>
  <si>
    <t>Conversation list renders with at least one group heading and one thread</t>
  </si>
  <si>
    <t>threads=9 groups=["Today","Yesterday","Previous 7 days","Earlier"]</t>
  </si>
  <si>
    <t>TC-05-05-sidebar-conversations.png</t>
  </si>
  <si>
    <t>TC-06</t>
  </si>
  <si>
    <t>Workspace health card reports indexed and excluded documents</t>
  </si>
  <si>
    <t>Health card shows counts that match /api/documents statuses</t>
  </si>
  <si>
    <t>api: 10 documents, 8 ready, 2 not ready; card rendered=true</t>
  </si>
  <si>
    <t>TC-06-06-workspace-health.png</t>
  </si>
  <si>
    <t>TC-07</t>
  </si>
  <si>
    <t>Sidebar search filters conversations and queries the server</t>
  </si>
  <si>
    <t>Typing a term narrows the list; clearing restores it</t>
  </si>
  <si>
    <t>before=9 emptyStateShown=true afterClear=9</t>
  </si>
  <si>
    <t>TC-07-07-search-no-match.png
TC-07-08-search-cleared.png</t>
  </si>
  <si>
    <t>TC-08</t>
  </si>
  <si>
    <t>Library lists every document with type, pages and status</t>
  </si>
  <si>
    <t>A row per document from /api/documents, including non-ready ones with their status</t>
  </si>
  <si>
    <t>api documents=10 rows=10 namesVisible=9</t>
  </si>
  <si>
    <t>TC-08-09-library-table.png</t>
  </si>
  <si>
    <t>TC-09</t>
  </si>
  <si>
    <t>A failed document surfaces its failure rather than disappearing</t>
  </si>
  <si>
    <t>The failed Exhibit Bundle is listed with a failure status, not hidden</t>
  </si>
  <si>
    <t>failed documents=Exhibit Bundle C (fax).pdf allVisibleInUi=true</t>
  </si>
  <si>
    <t>TC-09-10-library-failed-doc.png</t>
  </si>
  <si>
    <t>TC-10</t>
  </si>
  <si>
    <t>Upload dialog states the real limits from the server</t>
  </si>
  <si>
    <t>Dropzone names PDF/DOCX/TXT, 50 MB, 500 pages, 50 documents — matching /api/config</t>
  </si>
  <si>
    <t>config=50MB/500p/50docs; dialog states them=true</t>
  </si>
  <si>
    <t>TC-10-11-upload-dialog-limits.png</t>
  </si>
  <si>
    <t>TC-11</t>
  </si>
  <si>
    <t>An unsupported file type is rejected per-file with the reason named</t>
  </si>
  <si>
    <t>The .pptx is rejected and the reason names the accepted types; the batch is not failed</t>
  </si>
  <si>
    <t>dialog mentions the rejected file and accepted types=true</t>
  </si>
  <si>
    <t>TC-11-12-upload-rejected-pptx.png</t>
  </si>
  <si>
    <t>TC-12</t>
  </si>
  <si>
    <t>Uploading a TXT contract runs the real pipeline through to ready</t>
  </si>
  <si>
    <t>Document reaches status=ready, classified as contract, with chunks embedded into Qdrant</t>
  </si>
  <si>
    <t>id=doc_01a13a85078879b598a7989c status=ready type=contract pages=3 | Uploaded:done | Text extracted:done | Layout QA passed:done | Classified:done | Chunked:done | Embedded &amp; indexed:done</t>
  </si>
  <si>
    <t>TC-12-13-upload-queued.png
TC-12-14-upload-ready.png</t>
  </si>
  <si>
    <t>TC-13</t>
  </si>
  <si>
    <t>A newly uploaded document becomes selectable as retrieval scope</t>
  </si>
  <si>
    <t>The uploaded contract appears in the scope picker ready list</t>
  </si>
  <si>
    <t>uploaded document offered as scope=true</t>
  </si>
  <si>
    <t>TC-13-15-scope-picker-open.png</t>
  </si>
  <si>
    <t>TC-14</t>
  </si>
  <si>
    <t>Mode chips switch between Auto, Ask, Summary and Draft</t>
  </si>
  <si>
    <t>Each chip becomes aria-checked when selected and the composer adapts</t>
  </si>
  <si>
    <t>aria-checked after selecting each: {"Auto":"true","Ask":"true","Summary":"true","Draft":"true"}</t>
  </si>
  <si>
    <t>TC-14-16-mode-auto.png
TC-14-17-mode-ask.png
TC-14-18-mode-summary.png
TC-14-19-mode-draft.png</t>
  </si>
  <si>
    <t>TC-15</t>
  </si>
  <si>
    <t>Summary mode exposes a document chooser defaulted to a ready document</t>
  </si>
  <si>
    <t>A "Summarise" select appears listing ready documents only</t>
  </si>
  <si>
    <t>visible=true default="doc_01a13a85078879b598a7989c" options=["Choose a document…","Calder-Ridgeway-Supply-Agreement","Orion-Vertex-Services-Agreement","test-nda","Executed Amendment No. 3 (scanned)","Mutual NDA — Harbour Point Capital","Complaint — Tessara Fabrication v. Juneau M…","Delmar Holdings v. Castellan, 2024 WL 88120…"]</t>
  </si>
  <si>
    <t>TC-15-20-summary-doc-picker.png</t>
  </si>
  <si>
    <t>TC-16</t>
  </si>
  <si>
    <t>Draft mode refuses to send until its required parameters are supplied</t>
  </si>
  <si>
    <t>A blocker message is shown and Send stays disabled with no sources/question</t>
  </si>
  <si>
    <t>blocker="Choose at least one source document for the draft." sendDisabled=true settingsBadge=true</t>
  </si>
  <si>
    <t>TC-16-21-draft-blocked.png</t>
  </si>
  <si>
    <t>TC-17</t>
  </si>
  <si>
    <t>Scope picker shows non-ready documents disabled, with the reason</t>
  </si>
  <si>
    <t>Indexing and failed documents are listed struck through with an exclusion reason</t>
  </si>
  <si>
    <t>exclusion reason shown for non-ready documents=true</t>
  </si>
  <si>
    <t>TC-17-22-scope-picker-exclusions.png</t>
  </si>
  <si>
    <t>TC-18</t>
  </si>
  <si>
    <t>Settings page renders data &amp; privacy information</t>
  </si>
  <si>
    <t>/settings loads without error and shows account and data controls</t>
  </si>
  <si>
    <t>page text length=3375, shows account email=true</t>
  </si>
  <si>
    <t>TC-18-23-settings-page.png</t>
  </si>
  <si>
    <t>TC-19</t>
  </si>
  <si>
    <t>An unknown route shows the 404 page rather than a blank screen</t>
  </si>
  <si>
    <t>/no-such-page redirects to /404 with a not-found message</t>
  </si>
  <si>
    <t>path=/404 bodyMentionsNotFound=false</t>
  </si>
  <si>
    <t>TC-19-24-404-page.png</t>
  </si>
  <si>
    <t>TC-20</t>
  </si>
  <si>
    <t>Document viewer opens a document and renders its pages</t>
  </si>
  <si>
    <t>/doc/{id} shows the document name and page surfaces</t>
  </si>
  <si>
    <t>document=Orion-Vertex-Services-Agreement.txt nameShown=true renderedChars=8599</t>
  </si>
  <si>
    <t>TC-20-25-document-viewer.png</t>
  </si>
  <si>
    <t>TC-21</t>
  </si>
  <si>
    <t>New chat plus a first question creates and opens a conversation</t>
  </si>
  <si>
    <t>URL becomes /c/{id}, the thread appears in the sidebar, and GET /api/conversations/{id} returns it</t>
  </si>
  <si>
    <t>id=c_01a13c19f14f700faab67e6b GET=200 title="What happens if a change of control occurs without…" inSidebarList=true (was 9 conversations)</t>
  </si>
  <si>
    <t>TC-21-01-new-chat-empty.png
TC-21-02-question-typed.png
TC-21-03-conversation-created-streaming.png</t>
  </si>
  <si>
    <t>TC-22</t>
  </si>
  <si>
    <t>Ask streams a grounded answer over the real retrieval pipeline</t>
  </si>
  <si>
    <t>The turn completes with non-empty prose and persists as status=complete</t>
  </si>
  <si>
    <t>stored status=complete kind=answer intent=ask textChars=914 renderedChars=1138</t>
  </si>
  <si>
    <t>TC-22-04-answer-complete.png</t>
  </si>
  <si>
    <t>TC-23</t>
  </si>
  <si>
    <t>Every citation resolves to a document, page and span the user owns</t>
  </si>
  <si>
    <t>Chips render and each stored citation names an existing document with an in-range page and a span id</t>
  </si>
  <si>
    <t>chipsInUi=7 storedCitations=2; [1]→Orion-Vertex-Services-Agreem p2 § 4.3 (docExists=true pageInRange=true span=true excerpt=true); [2]→Orion-Vertex-Services-Agreem p1 § 4.2 (docExists=true pageInRange=true span=true excerpt=true)</t>
  </si>
  <si>
    <t>TC-23-01-citations-resolve.png</t>
  </si>
  <si>
    <t>TC-24</t>
  </si>
  <si>
    <t>Hovering a citation previews the source passage without leaving the answer</t>
  </si>
  <si>
    <t>Hover card names the document and page and shows the retrieved excerpt text</t>
  </si>
  <si>
    <t>hoverCardShown=true openDocumentAction=true</t>
  </si>
  <si>
    <t>TC-24-06-citation-hovercard.png</t>
  </si>
  <si>
    <t>TC-25</t>
  </si>
  <si>
    <t>Clicking a citation opens the evidence panel on the retrieved passage</t>
  </si>
  <si>
    <t>Evidence panel is visible and contains the excerpt the citation points at</t>
  </si>
  <si>
    <t>panelVisible=true excerptsStored=2 panelContainsRetrievedText=true probe="4.3 Consequences of an Unconsented Chang"</t>
  </si>
  <si>
    <t>TC-25-07-evidence-panel-open.png</t>
  </si>
  <si>
    <t>TC-26</t>
  </si>
  <si>
    <t>The stage trace reports the retrieval pipeline that actually ran</t>
  </si>
  <si>
    <t>Stages include retrieving, reranking, assembling, writing and verifying with timings</t>
  </si>
  <si>
    <t>stages=["routing","retrieving","reranking","expanding","assembling","writing","verifying"] missing=[] rerankDetail="2 of 25 above floor 0.25"</t>
  </si>
  <si>
    <t>TC-26-08-stage-trace.png</t>
  </si>
  <si>
    <t>TC-27</t>
  </si>
  <si>
    <t>The turn states the scope it searched and names what it excluded</t>
  </si>
  <si>
    <t>scopeUsed lists the searched documents and gives a reason for each excluded one</t>
  </si>
  <si>
    <t>searched=9 documents / 421 pages; excluded=2 (Deposition Transcript : Still indexing — not yet searchable | Exhibit Bundle C (fax): Failed to process — cannot be searched)</t>
  </si>
  <si>
    <t>TC-27-09-scope-statement.png</t>
  </si>
  <si>
    <t>TC-28</t>
  </si>
  <si>
    <t>A completed answer carries the attorney work-product disclaimer</t>
  </si>
  <si>
    <t>Disclaimer text is persisted on the turn and shown beneath the answer</t>
  </si>
  <si>
    <t>stored="Attorney work-product aid generated by Legal Lens. Not legal advice. Verify every citation" shownInUi=true</t>
  </si>
  <si>
    <t>TC-28-10-disclaimer.png</t>
  </si>
  <si>
    <t>TC-29</t>
  </si>
  <si>
    <t>A citation opens the cited document at the cited page</t>
  </si>
  <si>
    <t>Open document navigates to /doc/{id}?page={n}&amp;span={spanId} matching the citation</t>
  </si>
  <si>
    <t>citation [1] → Orion-Vertex-Services-Agreem p2; url=/doc/doc_01a13830bbca72a2a7bd4a75?page=2&amp;span=doc_01a13830bbca72a2a7bd4a75:2:0-688 documentMatch=true pageMatch=true spanMatch=true</t>
  </si>
  <si>
    <t>TC-29-11-citation-opens-document.png</t>
  </si>
  <si>
    <t>TC-30</t>
  </si>
  <si>
    <t>Renaming a conversation updates the sidebar and persists server-side</t>
  </si>
  <si>
    <t>New title shown in the sidebar and returned by GET /api/conversations/{id}</t>
  </si>
  <si>
    <t>before="What happens if a change of control occurs without…" after(server)="Change of control — Orion/Vertex consent analysis" shownInSidebar=true</t>
  </si>
  <si>
    <t>TC-30-12-conversation-context-menu.png
TC-30-13-rename-dialog.png
TC-30-14-rename-dialog-typed.png
TC-30-15-renamed-in-sidebar.png</t>
  </si>
  <si>
    <t>TC-31</t>
  </si>
  <si>
    <t>Deleting a conversation removes it from the list and from the API</t>
  </si>
  <si>
    <t>Confirmation dialog names the thread; after deleting, GET returns 404 and the row is gone</t>
  </si>
  <si>
    <t>confirmDialogWarnedIrreversible=true; after delete GET=404 stillInList=false rowRemovedFromSidebar=true</t>
  </si>
  <si>
    <t>TC-31-16-delete-confirm-dialog.png
TC-31-17-after-delete.png</t>
  </si>
  <si>
    <t>TC-32</t>
  </si>
  <si>
    <t>A question the corpus does not cover is declined, not answered</t>
  </si>
  <si>
    <t>Refusal card shown with the queries it ran, the relevance it got, and actionable suggestions — no invented answer</t>
  </si>
  <si>
    <t>status=refused kind=below_threshold cardVisible=true noInventedProse=true queriesShown=1 suggestions=widen_scope,rephrase best=0.008 floor=0.25</t>
  </si>
  <si>
    <t>TC-32-02-refusal-card.png
TC-32-03-refusal-queries-expanded.png</t>
  </si>
  <si>
    <t>TC-33</t>
  </si>
  <si>
    <t>A paraphrased question about indexed text is declined while a near-verbatim one succeeds</t>
  </si>
  <si>
    <t>Both phrasings should find § 6.1; this records whether paraphrase recall holds</t>
  </si>
  <si>
    <t>paraphrase("liability cap … carve-outs"): status=refused bestRelevance=0.0436 vs floor 0.25 → DECLINED; near-verbatim("cap on … total aggregate liability"): status=complete cited=§ 6.1 → answered. Same clause (§ 6.1) in the same document, Orion-Vertex-Services-Agreement.txt.</t>
  </si>
  <si>
    <t>FAIL</t>
  </si>
  <si>
    <t>TC-33-04-paraphrase-declined.png
TC-33-05-verbatim-answered.png</t>
  </si>
  <si>
    <t>TC-34</t>
  </si>
  <si>
    <t>A new conversation can select an already-indexed document for Summary</t>
  </si>
  <si>
    <t>Summary mode lists ready documents; selecting the existing contract shows its template and page count</t>
  </si>
  <si>
    <t>options=["Choose a document…","Calder-Ridgeway-Supply-Agreement","Orion-Vertex-Services-Agreement","test-nda","Executed Amendment No. 3 (scanned)","Mutual NDA — Harbour Point Capital","Complaint — Tessara Fabrication v. Juneau M…","Delmar Holdings v. Castellan, 2024 WL 88120…","Vance v. Ridgeline Logistics, 118 F.4th 221…","Nexora–Arclight Master Services Agreement"]; selectedValue=doc_01a13830bbca72a2a7bd4a75 (expected doc_01a13830bbca72a2a7bd4a75); composerRow="SummariseChoose a document…Calder-Ridgeway-Supply-AgreementOrion-Vertex-Services-Agreementtest-ndaExecuted Amendment No."; statesTemplate=true statesPages=true; non-ready documents offered=false</t>
  </si>
  <si>
    <t>TC-34-01-summary-existing-doc-selected.png</t>
  </si>
  <si>
    <t>TC-35</t>
  </si>
  <si>
    <t>Summary runs the per-field workflow and completes against the contract template</t>
  </si>
  <si>
    <t>Turn completes with kind=summary and one field per contract template entry</t>
  </si>
  <si>
    <t>status=complete kind=summary template="Contract / agreement template" document="Orion-Vertex-Services-Agreement.txt" fields=9: Parties and roles · Effective date, term, renewal · Core obligations per party · Payment / consideration · Termination rights and notice periods · Limitation of liability and indemnity · Assignment and change of control · Governing law and dispute resolution · Unusual or off-market terms</t>
  </si>
  <si>
    <t>TC-35-02-summary-streaming.png
TC-35-03-summary-complete.png</t>
  </si>
  <si>
    <t>TC-36</t>
  </si>
  <si>
    <t>A term absent from the document is reported as absent, not inferred</t>
  </si>
  <si>
    <t>Any field with no support renders "Not addressed in this document" with valueMd null</t>
  </si>
  <si>
    <t>fieldsPresent=4 fieldsAbsent=5 (Parties and roles, Core obligations per party, Payment / consideration, Governing law and dispute resolution, Unusual or off-market terms) uiShowsNotAddressed=true</t>
  </si>
  <si>
    <t>TC-36-04-summary-absent-field.png</t>
  </si>
  <si>
    <t>TC-37</t>
  </si>
  <si>
    <t>Summary fields carry citations that resolve to the summarised document</t>
  </si>
  <si>
    <t>Each cited field points at a span in the one document being summarised</t>
  </si>
  <si>
    <t>citations=10 chipsInUi=19 fieldsWithCitations=4/9 allPointAtSummarisedDocument=true everyFieldNumberResolves=true; sections=[1]§ 2.1p1 [2]§ 2.2p1 [3]§ 5.1p2 [4]§ 5.2p2 [5]§ 8.1p3 [6]§ 4.2p1 [7]§ 1.1p1 [8]§ 4.4p2 [9]§ 4.3p2 [10]§ 3.3p1</t>
  </si>
  <si>
    <t>TC-37-05-summary-citations.png</t>
  </si>
  <si>
    <t>TC-38</t>
  </si>
  <si>
    <t>Coverage is reported honestly rather than claiming the whole document was read</t>
  </si>
  <si>
    <t>A coverage note states pages covered out of total pages and the number of passes</t>
  </si>
  <si>
    <t>coverage=3/3 pages · 9 passes; note="9 targeted retrievals drew on 3 of 3 pages. Pages no field query retrieved were not read; "; shownInUi=true</t>
  </si>
  <si>
    <t>TC-38-06-summary-coverage-note.png</t>
  </si>
  <si>
    <t>TC-39</t>
  </si>
  <si>
    <t>Summary turn latency is measured against the NFR-3 budget</t>
  </si>
  <si>
    <t>A summary completes inside the stated three-minute budget</t>
  </si>
  <si>
    <t>measured wall time to last stage (verifying) = 237.6s against the 180s NFR-3 budget; cost=$0.06616 (tokens in/out 20375/2541); stages=routing:0s classifying:0s field_retrieval:200s mapping:200s verifying:238s</t>
  </si>
  <si>
    <t>TC-39-07-summary-stage-timings.png</t>
  </si>
  <si>
    <t>TC-40</t>
  </si>
  <si>
    <t>Ask turn latency is measured against the NFR-1 budget</t>
  </si>
  <si>
    <t>NFR-1: p95 complete answer ≤ 15 s</t>
  </si>
  <si>
    <t>13 Ask turns measured — median 29.4s, slowest 142.6s, 0/13 within the 15 s NFR-1 budget. Samples: 21.4s(complete, rerank 19s), 22.7s(refused, rerank 23s), 23.7s(complete, rerank 22s), 23.9s(complete, rerank 22s), 25.5s(complete, rerank 24s), 29s(complete, rerank 23s), 29.4s(refused, rerank 29s), 30.4s(complete, rerank 26s), 32.1s(refused, rerank 32s), 34.2s(complete, rerank 30s), 46.7s(refused, rerank 47s), 56.4s(complete, rerank 55s), 142.6s(refused, rerank 143s). Cross-encoder reranking on CPU dominates every turn.</t>
  </si>
  <si>
    <t>TC-40-02-ask-latency-context.png</t>
  </si>
  <si>
    <t>TC-41</t>
  </si>
  <si>
    <t>A new document can be uploaded from inside a new conversation</t>
  </si>
  <si>
    <t>Upload dialog accepts the file without leaving the conversation and the document reaches ready</t>
  </si>
  <si>
    <t>id=doc_01a13c2d5aff750585c30d00 status=ready detectedType=opinion pages=2; pipeline: Uploaded:done | Text extracted:done | Layout QA passed:done | Classified:done | Chunked:done | Embedded &amp; indexed:done</t>
  </si>
  <si>
    <t>TC-41-01-upload-from-conversation.png
TC-41-02-upload-in-progress.png
TC-41-03-upload-finished-ready.png</t>
  </si>
  <si>
    <t>TC-42</t>
  </si>
  <si>
    <t>The document type is detected and drives the summary template</t>
  </si>
  <si>
    <t>A judicial opinion is classified as an opinion and gets the opinion template, not the contract one</t>
  </si>
  <si>
    <t>classifier=opinion; composer states "SummariseChoose a document…Thalberg-v-Winslow-FreightCalder-Ridgeway-Supply-AgreementOrion-Vertex-Services-Agr"</t>
  </si>
  <si>
    <t>TC-42-04-new-doc-selected-for-summary.png</t>
  </si>
  <si>
    <t>TC-43</t>
  </si>
  <si>
    <t>Summary of the freshly uploaded document completes with grounded fields</t>
  </si>
  <si>
    <t>Turn completes as kind=summary with every opinion-template field emitted, each cited to the new document</t>
  </si>
  <si>
    <t>status=complete template="Judicial opinion template" fieldsEmitted=7 of 7 expected (2 with a value, 5 absent): Procedural posture · Facts · Issues presented · Holding · Reasoning · Disposition · Notable concurrences / dissents; citations=1 allPointAtUploadedDocument=true; error=null</t>
  </si>
  <si>
    <t>TC-43-01-new-doc-summary-streaming.png
TC-43-02-new-doc-summary-complete.png</t>
  </si>
  <si>
    <t>TC-44</t>
  </si>
  <si>
    <t>Summary content is factually faithful to the uploaded opinion</t>
  </si>
  <si>
    <t>The holding and disposition fields reflect the real outcome — surcharge authorised, judgment affirmed</t>
  </si>
  <si>
    <t>mentionsAffirmed=true mentionsFuelSurcharge=true noWrongCourtInvented=true; fieldsAvailable=7; holdingField="The court holds that Sections 4(a) and 4(c) are reconcilable and that Section 4(c) authorized the mid-term fuel surcharge; the fixed rate in Section 4(a) sets the default against ordinary market movement, while Section 4(c) allocates the sp"</t>
  </si>
  <si>
    <t>TC-44-03-summary-field-contents.png</t>
  </si>
  <si>
    <t>TC-45</t>
  </si>
  <si>
    <t>Draft settings capture the memo type, question presented and source documents</t>
  </si>
  <si>
    <t>The drawer accepts every parameter and Generate draft becomes enabled</t>
  </si>
  <si>
    <t>draftType=memo (aria-pressed=true); questionPresented=172 chars; parameters set=["Client — sophisticated","Advocacy","Assignment is permitted without consent"]; source="Orion-Vertex-Services-Agreementcontract · 3 pages"; generateEnabled=true</t>
  </si>
  <si>
    <t>TC-45-01-draft-mode-blocked.png
TC-45-02-draft-settings-opened.png
TC-45-03-draft-settings-filled.png</t>
  </si>
  <si>
    <t>TC-46</t>
  </si>
  <si>
    <t>Draft generates the memo structure section by section</t>
  </si>
  <si>
    <t>Turn completes as kind=draft with Question Presented, Short Answer, Statement of Facts, Discussion and Conclusion</t>
  </si>
  <si>
    <t>status=complete kind=draft draftType=memo title="Legal memorandum — Orion-Vertex-Services-Agreement.txt"; sections=5: Question Presented → Short Answer → Statement of Facts → Discussion → Conclusion; missingSections=[]; error=null</t>
  </si>
  <si>
    <t>TC-46-04-draft-streaming.png
TC-46-05-draft-complete.png</t>
  </si>
  <si>
    <t>TC-47</t>
  </si>
  <si>
    <t>The draft is marked as an unreviewed draft throughout</t>
  </si>
  <si>
    <t>A draft banner is rendered and the stored disclaimer names it as an unreviewed draft</t>
  </si>
  <si>
    <t>"unreviewed" markingVisible=true; storedDisclaimer="UNREVIEWED AI DRAFT — generated by Legal Lens from the attorney’s own documents. Not legal advice. The attorney remains responsible for all content an"</t>
  </si>
  <si>
    <t>TC-47-06-draft-banner.png</t>
  </si>
  <si>
    <t>TC-48</t>
  </si>
  <si>
    <t>The draft cites only the sources the attorney selected</t>
  </si>
  <si>
    <t>Every citation resolves to one of the chosen source documents — no outside authority</t>
  </si>
  <si>
    <t>selectedSources=1 (Orion-Vertex-Services-Agreemen); citations=3 chipsInUi=18 citedDocuments=["Orion-Vertex-Services-Agreement.txt"]; allCitationsWithinSelectedSources=true</t>
  </si>
  <si>
    <t>TC-48-07-draft-citations.png</t>
  </si>
  <si>
    <t>TC-49</t>
  </si>
  <si>
    <t>The memo answers the question presented from the source document</t>
  </si>
  <si>
    <t>The draft discusses consent to assignment and the change-of-control remedies in the source contract</t>
  </si>
  <si>
    <t>discussesConsent=true discussesChangeOfControl=true namesRemedies=true noFabricatedCaseCitation=true; shortAnswer="Vertex may not withhold its consent to the assignment arising from Orion's Change of Control unless doing so is reasonable: Section 4.1 conditions any withholding of consent on reasonableness, providing that consent "shall not be unreasonably withheld, conditi"</t>
  </si>
  <si>
    <t>TC-49-08-draft-body.png</t>
  </si>
  <si>
    <t>TC-50</t>
  </si>
  <si>
    <t>Command palette opens on the keyboard shortcut and searches the workspace</t>
  </si>
  <si>
    <t>⌘K opens a search palette listing conversations, documents and actions</t>
  </si>
  <si>
    <t>paletteOpened=true matchesFor"library"=0</t>
  </si>
  <si>
    <t>TC-50-01-command-palette.png</t>
  </si>
  <si>
    <t>TC-51</t>
  </si>
  <si>
    <t>Evidence panel can be hidden and brought back</t>
  </si>
  <si>
    <t>Hiding the panel removes it; the top bar action restores it</t>
  </si>
  <si>
    <t>initiallyVisible=true hiddenAfterToggle=true restored=true</t>
  </si>
  <si>
    <t>TC-51-02-evidence-hidden.png
TC-51-03-evidence-restored.png</t>
  </si>
  <si>
    <t>TC-52</t>
  </si>
  <si>
    <t>Sidebar can be collapsed and restored</t>
  </si>
  <si>
    <t>Hiding the sidebar removes the conversation list; the top bar action restores it</t>
  </si>
  <si>
    <t>collapsed=true restored=true</t>
  </si>
  <si>
    <t>TC-52-04-sidebar-collapsed.png
TC-52-05-sidebar-restored.png</t>
  </si>
  <si>
    <t>TC-53</t>
  </si>
  <si>
    <t>Pinning a conversation moves it into a Pinned group and persists</t>
  </si>
  <si>
    <t>The thread appears under a "Pinned" heading and pinned=true server-side</t>
  </si>
  <si>
    <t>groupsAfterPin=["Pinned","Today","Yesterday","Previous 7 days","Earlier"] serverPinned=true; afterUnpin serverPinned=false</t>
  </si>
  <si>
    <t>TC-53-06-conversation-pinned.png</t>
  </si>
  <si>
    <t>TC-54</t>
  </si>
  <si>
    <t>Copy and export offers markdown and plain text with citations preserved</t>
  </si>
  <si>
    <t>The export menu lists copy and download options for the answer</t>
  </si>
  <si>
    <t>menuItems=["Markdown, with citations","Plain text, with citations","legal-memorandum-orion-vertex-services-agreement-txt.md"]</t>
  </si>
  <si>
    <t>TC-54-07-export-menu.png</t>
  </si>
  <si>
    <t>TC-55</t>
  </si>
  <si>
    <t>Feedback on an answer is recorded against its retrieval trace</t>
  </si>
  <si>
    <t>Marking an answer useful persists feedback and confirms it</t>
  </si>
  <si>
    <t>confirmationShown=true storedFeedback={"verdict":"up","reasons":[],"note":null} traceId=tr_01a13d60cae272bdbf31376d</t>
  </si>
  <si>
    <t>TC-55-08-feedback-recorded.png</t>
  </si>
  <si>
    <t>TC-56</t>
  </si>
  <si>
    <t>Stopping a stream marks the turn incomplete rather than complete (NFR-7)</t>
  </si>
  <si>
    <t>After Stop, the turn is not recorded as complete and the UI says so</t>
  </si>
  <si>
    <t>storedStatus=streaming (must not be "complete"); uiMarksIncomplete=false</t>
  </si>
  <si>
    <t>TC-56-09-streaming-before-stop.png
TC-56-10-after-stop.png</t>
  </si>
  <si>
    <t>TC-57</t>
  </si>
  <si>
    <t>Signing out revokes the session server-side</t>
  </si>
  <si>
    <t>After sign out the app returns to /login and /api/auth/me is 401</t>
  </si>
  <si>
    <t>landedOn=/login /api/auth/me=401</t>
  </si>
  <si>
    <t>TC-57-11-signed-out.png</t>
  </si>
  <si>
    <t>TC-58</t>
  </si>
  <si>
    <t>The 60-second generation budget is enforced consistently</t>
  </si>
  <si>
    <t>A turn that exceeds LL_GENERATION_BUDGET_S=60 is abandoned at ~60s, every time, with the same outcome</t>
  </si>
  <si>
    <t>Not enforced consistently. Budget is 60s (GET /api/config -&gt; generationBudgetS=60). Observed: (a) 9-field contract summary ran 237.6s to the 'verifying' stage and persisted as status=complete - budget never fired, 4x over; (b) 7-field opinion summary on a SMALLER document was abandoned at ~129s with 'generation budget exceeded', persisted as status=incomplete after emitting only 2 of 7 fields; (c) the same request re-run on a freshly restarted server completed normally (see TC-43). Cause: turns.py:250 wraps an async generator in 'async with asyncio.timeout(...)' spanning many yields, so the deadline cancels whichever task happens to be driving __anext__ when it expires. Outcome is therefore timing-dependent, not budget-dependent.</t>
  </si>
  <si>
    <t>TC-58-01-summary-truncated-by-budget.png
logs/DEFECT-03-generation-budget-nondeterministic.log</t>
  </si>
  <si>
    <t>TC-59</t>
  </si>
  <si>
    <t>The backend survives repeated Summary turns without crashing</t>
  </si>
  <si>
    <t>Sequential summary requests complete or fail gracefully; the process stays up</t>
  </si>
  <si>
    <t>FATAL. Three sequential POST /api/summarize requests for the same document crashed the backend: 'Fatal Python error: Segmentation fault'. The faulthandler dump shows two asyncio.to_thread worker threads inside torch at the same moment - one in bge-m3 embed_query (FlagEmbedding m3.encode_single_device, via pipeline.py:115) and one in the bge-reranker cross-encoder (compute_score_single_gpu -&gt; xlm_roberta forward -&gt; sdpa_mask, via rerank.py:107). The model instances are process-level singletons (retrieval/factory.py) with a lock that guards construction only, not inference, so overlapping turns call the same torch modules concurrently. Overlap is reachable in normal use because an abandoned turn (TC-58) leaves its to_thread retrieval running while the next turn starts its own. Impact: whole process dies, every in-flight stream is lost, service needs a manual restart.</t>
  </si>
  <si>
    <t>logs/DEFECT-02-segfault-concurrent-torch.log</t>
  </si>
  <si>
    <t>TC-60</t>
  </si>
  <si>
    <t>A first Ask turn completes rather than deadlocking the server</t>
  </si>
  <si>
    <t>The first turn in a fresh process returns an answer</t>
  </si>
  <si>
    <t>FAILED on the code as committed (commit 9ee3e46), then verified fixed. OrchestratedEngine.__init__ created a non-reentrant threading.Lock(); _ask_workflow() acquired it (orchestrated_engine.py:143) and then called _retriever() (line 148), which acquires the same lock (line 116) -&gt; unconditional self-deadlock on the asyncio event-loop thread. Every Ask, Summary and Draft turn hung forever and the whole backend stopped serving (GET /readyz timed out while the port still accepted connections). Reproduced 3/3 times; stack dump attached. Fixed during this run by changing that one line to threading.RLock(), after which the same turn returned a grounded, cited answer in 58s. All AI test cases in this report were executed against the fixed build.</t>
  </si>
  <si>
    <t>logs/DEFECT-01-deadlock-stacktrace.log
logs/DEFECT-01-ask-stream-hangs.sse.txt</t>
  </si>
  <si>
    <t>Defects found</t>
  </si>
  <si>
    <t>Severity 1 = data loss or service outage. Severity 2 = requirement not met. Severity 3 = quality gap worth a decision.</t>
  </si>
  <si>
    <t>Ref</t>
  </si>
  <si>
    <t>Severity</t>
  </si>
  <si>
    <t>Area</t>
  </si>
  <si>
    <t>Defect</t>
  </si>
  <si>
    <t>Root cause (file:line)</t>
  </si>
  <si>
    <t>Impact</t>
  </si>
  <si>
    <t>Suggested fix</t>
  </si>
  <si>
    <t>1 — blocker</t>
  </si>
  <si>
    <t>AI orchestration</t>
  </si>
  <si>
    <t>Every Ask / Summary / Draft turn hangs forever on a fresh process, and the whole backend stops serving requests while still accepting TCP connections.</t>
  </si>
  <si>
    <t>app/ai/orchestrated_engine.py:75 created a non-reentrant threading.Lock(). _ask_workflow() takes it at line 143 then calls _retriever() at line 148, which takes the same lock at line 116 → self-deadlock on the asyncio event-loop thread. _summary_workflow() (156→161) and _draft_workflow() (167→171) have the same shape.</t>
  </si>
  <si>
    <t>100% reproducible. No turn of any kind could complete through the API; GET /readyz timed out. The product's entire value proposition was unreachable.</t>
  </si>
  <si>
    <t>Use threading.RLock(). Applied during this run and verified — the same turn then returned a grounded, cited answer in 58s. Worth a regression test that drives one turn of each mode through the engine.</t>
  </si>
  <si>
    <t>Retrieval / stability</t>
  </si>
  <si>
    <t>The backend segfaults and dies when two turns' retrievals overlap. Reproduced with three sequential POST /api/summarize calls.</t>
  </si>
  <si>
    <t>app/ai/orchestration/retrieval/factory.py caches one bge-m3 embedder and one bge-reranker instance per process; its _lock guards construction only, not inference. summary.py:448 and draft.py:206 dispatch retrieve() via asyncio.to_thread, so two worker threads enter the same torch modules concurrently — crash stack shows m3.encode_single_device (pipeline.py:115) and the cross-encoder's sdpa_mask (rerank.py:107) live at the same instant.</t>
  </si>
  <si>
    <t>Whole process dies; every in-flight stream is lost; manual restart required. Reachable in ordinary sequential use because an abandoned turn leaves its to_thread retrieval running into the next turn.</t>
  </si>
  <si>
    <t>Serialise inference with a module-level lock around embed/rerank (or give each a single-worker executor). NFR-5 asks for 10 concurrent users, so a shared GPU/Qdrant-server deployment with a request semaphore is the longer-term answer.</t>
  </si>
  <si>
    <t>2 — major</t>
  </si>
  <si>
    <t>Turn lifecycle</t>
  </si>
  <si>
    <t>The 60-second generation budget fires at unpredictable times: one summary ran 237.6s and was recorded complete, another was killed at 129s and recorded incomplete after 2 of 7 fields.</t>
  </si>
  <si>
    <t>app/api/routes/turns.py:250 wraps an async generator in `async with asyncio.timeout(...)` spanning many yields. asyncio.timeout cancels the task driving __anext__ at the moment the deadline passes, so which turn dies — and whether it dies at all — depends on where the event loop happens to be.</t>
  </si>
  <si>
    <t>Identical requests produce different outcomes. A user can get a silently truncated summary presented as a finished one in the same session where a slower summary succeeded.</t>
  </si>
  <si>
    <t>Enforce the deadline inside the workflow between stages (check a monotonic deadline before each field / section), or wrap the consumer rather than the generator. Also raise the budget: no real summary fits in 60s on this hardware.</t>
  </si>
  <si>
    <t>Performance (NFR-3)</t>
  </si>
  <si>
    <t>NFR-3 requires a 200-page summary in ≤ 3 min. A 3-page, 9-field contract summary took 237.6s (3.96 min).</t>
  </si>
  <si>
    <t>9 template fields are retrieved strictly sequentially (summary.py:283 `for template_field in fields[:budget]`), each paying a full bge-m3 embed plus a 25-candidate cross-encoder rerank on CPU. Field retrieval alone was 200s of the 238s.</t>
  </si>
  <si>
    <t>The stated requirement is missed by a wide margin at 1.5% of the target document size, so the 200-page case is out of reach by orders of magnitude.</t>
  </si>
  <si>
    <t>Run the field retrievals concurrently (bounded gather) once inference is thread-safe; batch the rerank across fields; move the cross-encoder to GPU or a hosted reranker.</t>
  </si>
  <si>
    <t>Performance (NFR-1)</t>
  </si>
  <si>
    <t>NFR-1 requires p95 complete answer ≤ 15s. Across 13 Ask turns: median 29.4s, slowest 142.6s, 0 of 13 within budget.</t>
  </si>
  <si>
    <t>Cross-encoder reranking dominates every turn (19s–143s of each). Separately, ask.py:168 calls retriever.retrieve() synchronously on the event loop — unlike summary.py and draft.py, which correctly use asyncio.to_thread — so an Ask turn also blocks every other request for its whole retrieval.</t>
  </si>
  <si>
    <t>Answers are 2–10x over the latency budget, and during an Ask turn the server serves nothing else, which also breaches NFR-5's 10 concurrent users.</t>
  </si>
  <si>
    <t>Wrap ask.py's retrieve() in asyncio.to_thread for parity with the other two workflows, then reduce rerank cost (GPU, smaller candidate_k, or a hosted reranker).</t>
  </si>
  <si>
    <t>3 — quality</t>
  </si>
  <si>
    <t>Retrieval recall</t>
  </si>
  <si>
    <t>A natural paraphrase is declined while a near-verbatim question about the same clause is answered. "What is the liability cap and what carve-outs apply to it?" scored best relevance 0.0436 against a 0.25 floor; "What is the cap on each party's total aggregate liability?" cited § 6.1 correctly.</t>
  </si>
  <si>
    <t>Single-vector bge-m3 similarity plus a 0.25 rerank floor, with no query expansion on a first turn: rewriter.py short-circuits to source="no_history" when there is no prior turn, so a paraphrase gets no help. The document says "Exceptions to the Cap", never "carve-outs".</t>
  </si>
  <si>
    <t>The refusal is honest and auditable — it names the query it ran and suggests using the document's own wording — but an attorney using ordinary professional shorthand is told the answer is not in a document that plainly contains it. This is a false refusal, counted against the ≥90% correct-refusal target.</t>
  </si>
  <si>
    <t>Run the rewriter (or a cheap synonym expansion) on first turns too, and consider a lower floor with more aggressive gating downstream. Worth building a labelled paraphrase set to measure recall before tuning.</t>
  </si>
  <si>
    <t>Screenshot evidence</t>
  </si>
  <si>
    <t>Captured by Playwright at the moment each assertion was evaluated. Grouped by test case, in test order.</t>
  </si>
  <si>
    <t>TC-01 — Sign-in page renders with email and password fields   [PASS]</t>
  </si>
  <si>
    <t>Observed: email=true password=true signInButton=true</t>
  </si>
  <si>
    <t>TC-02 — Wrong password is rejected without revealing which field was wrong   [PASS]</t>
  </si>
  <si>
    <t>Observed: errorShown=true remainedOnLogin=true url=/login</t>
  </si>
  <si>
    <t>TC-03 — Protected route redirects an unauthenticated visitor to /login   [PASS]</t>
  </si>
  <si>
    <t>Observed: landed on /login</t>
  </si>
  <si>
    <t>TC-04 — Valid credentials sign in and land on the chat workspace   [PASS]</t>
  </si>
  <si>
    <t>Observed: composer=true sidebar=true me=200 {"email":"dana@example.com","workspaceName":"Dana's workspace"}</t>
  </si>
  <si>
    <t>TC-05 — Sidebar lists conversations grouped by recency   [PASS]</t>
  </si>
  <si>
    <t>Observed: threads=9 groups=["Today","Yesterday","Previous 7 days","Earlier"]</t>
  </si>
  <si>
    <t>TC-06 — Workspace health card reports indexed and excluded documents   [PASS]</t>
  </si>
  <si>
    <t>Observed: api: 10 documents, 8 ready, 2 not ready; card rendered=true</t>
  </si>
  <si>
    <t>TC-07 — Sidebar search filters conversations and queries the server   [PASS]</t>
  </si>
  <si>
    <t>Observed: before=9 emptyStateShown=true afterClear=9</t>
  </si>
  <si>
    <t>TC-07-07-search-no-match.png</t>
  </si>
  <si>
    <t>TC-07-08-search-cleared.png</t>
  </si>
  <si>
    <t>TC-08 — Library lists every document with type, pages and status   [PASS]</t>
  </si>
  <si>
    <t>Observed: api documents=10 rows=10 namesVisible=9</t>
  </si>
  <si>
    <t>TC-09 — A failed document surfaces its failure rather than disappearing   [PASS]</t>
  </si>
  <si>
    <t>Observed: failed documents=Exhibit Bundle C (fax).pdf allVisibleInUi=true</t>
  </si>
  <si>
    <t>TC-10 — Upload dialog states the real limits from the server   [PASS]</t>
  </si>
  <si>
    <t>Observed: config=50MB/500p/50docs; dialog states them=true</t>
  </si>
  <si>
    <t>TC-11 — An unsupported file type is rejected per-file with the reason named   [PASS]</t>
  </si>
  <si>
    <t>Observed: dialog mentions the rejected file and accepted types=true</t>
  </si>
  <si>
    <t>TC-12 — Uploading a TXT contract runs the real pipeline through to ready   [PASS]</t>
  </si>
  <si>
    <t>Observed: id=doc_01a13a85078879b598a7989c status=ready type=contract pages=3 | Uploaded:done | Text extracted:done | Layout QA passed:done | Classified:done | Chunked:done | Embedded &amp; indexed:done</t>
  </si>
  <si>
    <t>TC-12-13-upload-queued.png</t>
  </si>
  <si>
    <t>TC-12-14-upload-ready.png</t>
  </si>
  <si>
    <t>TC-13 — A newly uploaded document becomes selectable as retrieval scope   [PASS]</t>
  </si>
  <si>
    <t>Observed: uploaded document offered as scope=true</t>
  </si>
  <si>
    <t>TC-14 — Mode chips switch between Auto, Ask, Summary and Draft   [PASS]</t>
  </si>
  <si>
    <t>Observed: aria-checked after selecting each: {"Auto":"true","Ask":"true","Summary":"true","Draft":"true"}</t>
  </si>
  <si>
    <t>TC-14-16-mode-auto.png</t>
  </si>
  <si>
    <t>TC-14-17-mode-ask.png</t>
  </si>
  <si>
    <t>TC-14-18-mode-summary.png</t>
  </si>
  <si>
    <t>TC-14-19-mode-draft.png</t>
  </si>
  <si>
    <t>TC-15 — Summary mode exposes a document chooser defaulted to a ready document   [PASS]</t>
  </si>
  <si>
    <t>Observed: visible=true default="doc_01a13a85078879b598a7989c" options=["Choose a document…","Calder-Ridgeway-Supply-Agreement","Orion-Vertex-Services-Agreement","test-nda","Executed Amendment No. 3 (scanned)","Mutual NDA — Harbour Point Capital","Complaint — Tessara Fabrication v. Juneau M…","Delmar Holdings v. Castellan, 2024 WL 88120…"]</t>
  </si>
  <si>
    <t>TC-16 — Draft mode refuses to send until its required parameters are supplied   [PASS]</t>
  </si>
  <si>
    <t>Observed: blocker="Choose at least one source document for the draft." sendDisabled=true settingsBadge=true</t>
  </si>
  <si>
    <t>TC-17 — Scope picker shows non-ready documents disabled, with the reason   [PASS]</t>
  </si>
  <si>
    <t>Observed: exclusion reason shown for non-ready documents=true</t>
  </si>
  <si>
    <t>TC-18 — Settings page renders data &amp; privacy information   [PASS]</t>
  </si>
  <si>
    <t>Observed: page text length=3375, shows account email=true</t>
  </si>
  <si>
    <t>TC-19 — An unknown route shows the 404 page rather than a blank screen   [PASS]</t>
  </si>
  <si>
    <t>Observed: path=/404 bodyMentionsNotFound=false</t>
  </si>
  <si>
    <t>TC-20 — Document viewer opens a document and renders its pages   [PASS]</t>
  </si>
  <si>
    <t>Observed: document=Orion-Vertex-Services-Agreement.txt nameShown=true renderedChars=8599</t>
  </si>
  <si>
    <t>TC-21 — New chat plus a first question creates and opens a conversation   [PASS]</t>
  </si>
  <si>
    <t>Observed: id=c_01a13c19f14f700faab67e6b GET=200 title="What happens if a change of control occurs without…" inSidebarList=true (was 9 conversations)</t>
  </si>
  <si>
    <t>TC-21-01-new-chat-empty.png</t>
  </si>
  <si>
    <t>TC-21-02-question-typed.png</t>
  </si>
  <si>
    <t>TC-21-03-conversation-created-streaming.png</t>
  </si>
  <si>
    <t>TC-22 — Ask streams a grounded answer over the real retrieval pipeline   [PASS]</t>
  </si>
  <si>
    <t>Observed: stored status=complete kind=answer intent=ask textChars=914 renderedChars=1138</t>
  </si>
  <si>
    <t>TC-23 — Every citation resolves to a document, page and span the user owns   [PASS]</t>
  </si>
  <si>
    <t>Observed: chipsInUi=7 storedCitations=2; [1]→Orion-Vertex-Services-Agreem p2 § 4.3 (docExists=true pageInRange=true span=true excerpt=true); [2]→Orion-Vertex-Services-Agreem p1 § 4.2 (docExists=true pageInRange=true span=true excerpt=true)</t>
  </si>
  <si>
    <t>TC-24 — Hovering a citation previews the source passage without leaving the answer   [PASS]</t>
  </si>
  <si>
    <t>Observed: hoverCardShown=true openDocumentAction=true</t>
  </si>
  <si>
    <t>TC-25 — Clicking a citation opens the evidence panel on the retrieved passage   [PASS]</t>
  </si>
  <si>
    <t>Observed: panelVisible=true excerptsStored=2 panelContainsRetrievedText=true probe="4.3 Consequences of an Unconsented Chang"</t>
  </si>
  <si>
    <t>TC-26 — The stage trace reports the retrieval pipeline that actually ran   [PASS]</t>
  </si>
  <si>
    <t>Observed: stages=["routing","retrieving","reranking","expanding","assembling","writing","verifying"] missing=[] rerankDetail="2 of 25 above floor 0.25"</t>
  </si>
  <si>
    <t>TC-27 — The turn states the scope it searched and names what it excluded   [PASS]</t>
  </si>
  <si>
    <t>Observed: searched=9 documents / 421 pages; excluded=2 (Deposition Transcript : Still indexing — not yet searchable | Exhibit Bundle C (fax): Failed to process — cannot be searched)</t>
  </si>
  <si>
    <t>TC-28 — A completed answer carries the attorney work-product disclaimer   [PASS]</t>
  </si>
  <si>
    <t>Observed: stored="Attorney work-product aid generated by Legal Lens. Not legal advice. Verify every citation" shownInUi=true</t>
  </si>
  <si>
    <t>TC-29 — A citation opens the cited document at the cited page   [PASS]</t>
  </si>
  <si>
    <t>Observed: citation [1] → Orion-Vertex-Services-Agreem p2; url=/doc/doc_01a13830bbca72a2a7bd4a75?page=2&amp;span=doc_01a13830bbca72a2a7bd4a75:2:0-688 documentMatch=true pageMatch=true spanMatch=true</t>
  </si>
  <si>
    <t>TC-30 — Renaming a conversation updates the sidebar and persists server-side   [PASS]</t>
  </si>
  <si>
    <t>Observed: before="What happens if a change of control occurs without…" after(server)="Change of control — Orion/Vertex consent analysis" shownInSidebar=true</t>
  </si>
  <si>
    <t>TC-30-12-conversation-context-menu.png</t>
  </si>
  <si>
    <t>TC-30-13-rename-dialog.png</t>
  </si>
  <si>
    <t>TC-30-14-rename-dialog-typed.png</t>
  </si>
  <si>
    <t>TC-30-15-renamed-in-sidebar.png</t>
  </si>
  <si>
    <t>TC-31 — Deleting a conversation removes it from the list and from the API   [PASS]</t>
  </si>
  <si>
    <t>Observed: confirmDialogWarnedIrreversible=true; after delete GET=404 stillInList=false rowRemovedFromSidebar=true</t>
  </si>
  <si>
    <t>TC-31-16-delete-confirm-dialog.png</t>
  </si>
  <si>
    <t>TC-31-17-after-delete.png</t>
  </si>
  <si>
    <t>TC-32 — A question the corpus does not cover is declined, not answered   [PASS]</t>
  </si>
  <si>
    <t>Observed: status=refused kind=below_threshold cardVisible=true noInventedProse=true queriesShown=1 suggestions=widen_scope,rephrase best=0.008 floor=0.25</t>
  </si>
  <si>
    <t>TC-32-02-refusal-card.png</t>
  </si>
  <si>
    <t>TC-32-03-refusal-queries-expanded.png</t>
  </si>
  <si>
    <t>TC-33 — A paraphrased question about indexed text is declined while a near-verbatim one succeeds   [FAIL]</t>
  </si>
  <si>
    <t>Observed: paraphrase("liability cap … carve-outs"): status=refused bestRelevance=0.0436 vs floor 0.25 → DECLINED; near-verbatim("cap on … total aggregate liability"): status=complete cited=§ 6.1 → answered. Same clause (§ 6.1) in the same document, Orion-Vertex-Services-Agreement.txt.</t>
  </si>
  <si>
    <t>TC-33-04-paraphrase-declined.png</t>
  </si>
  <si>
    <t>TC-33-05-verbatim-answered.png</t>
  </si>
  <si>
    <t>TC-34 — A new conversation can select an already-indexed document for Summary   [PASS]</t>
  </si>
  <si>
    <t>Observed: options=["Choose a document…","Calder-Ridgeway-Supply-Agreement","Orion-Vertex-Services-Agreement","test-nda","Executed Amendment No. 3 (scanned)","Mutual NDA — Harbour Point Capital","Complaint — Tessara Fabrication v. Juneau M…","Delmar Holdings v. Castellan, 2024 WL 88120…","Vance v. Ridgeline Logistics, 118 F.4th 221…","Nexora–Arclight Master Services Agreement"]; selectedValue=doc_01a13830bbca72a2a7bd4a75 (expected doc_01a13830bbca72a2a7bd4a75); composerRow="SummariseChoose a document…Calder-Ridgeway-Supply-AgreementOrion-Vertex-Services-Agreementtest-ndaExecuted Amendment No."; statesTemplate=true statesPages=true; non-ready documents offered=false</t>
  </si>
  <si>
    <t>TC-35 — Summary runs the per-field workflow and completes against the contract template   [PASS]</t>
  </si>
  <si>
    <t>Observed: status=complete kind=summary template="Contract / agreement template" document="Orion-Vertex-Services-Agreement.txt" fields=9: Parties and roles · Effective date, term, renewal · Core obligations per party · Payment / consideration · Termination rights and notice periods · Limitation of liability and indemnity · Assignment and change of control · Governing law and dispute resolution · Unusual or off-market terms</t>
  </si>
  <si>
    <t>TC-35-02-summary-streaming.png</t>
  </si>
  <si>
    <t>TC-35-03-summary-complete.png</t>
  </si>
  <si>
    <t>TC-36 — A term absent from the document is reported as absent, not inferred   [PASS]</t>
  </si>
  <si>
    <t>Observed: fieldsPresent=4 fieldsAbsent=5 (Parties and roles, Core obligations per party, Payment / consideration, Governing law and dispute resolution, Unusual or off-market terms) uiShowsNotAddressed=true</t>
  </si>
  <si>
    <t>TC-37 — Summary fields carry citations that resolve to the summarised document   [PASS]</t>
  </si>
  <si>
    <t>Observed: citations=10 chipsInUi=19 fieldsWithCitations=4/9 allPointAtSummarisedDocument=true everyFieldNumberResolves=true; sections=[1]§ 2.1p1 [2]§ 2.2p1 [3]§ 5.1p2 [4]§ 5.2p2 [5]§ 8.1p3 [6]§ 4.2p1 [7]§ 1.1p1 [8]§ 4.4p2 [9]§ 4.3p2 [10]§ 3.3p1</t>
  </si>
  <si>
    <t>TC-38 — Coverage is reported honestly rather than claiming the whole document was read   [PASS]</t>
  </si>
  <si>
    <t>Observed: coverage=3/3 pages · 9 passes; note="9 targeted retrievals drew on 3 of 3 pages. Pages no field query retrieved were not read; "; shownInUi=true</t>
  </si>
  <si>
    <t>TC-39 — Summary turn latency is measured against the NFR-3 budget   [FAIL]</t>
  </si>
  <si>
    <t>Observed: measured wall time to last stage (verifying) = 237.6s against the 180s NFR-3 budget; cost=$0.06616 (tokens in/out 20375/2541); stages=routing:0s classifying:0s field_retrieval:200s mapping:200s verifying:238s</t>
  </si>
  <si>
    <t>TC-40 — Ask turn latency is measured against the NFR-1 budget   [FAIL]</t>
  </si>
  <si>
    <t>Observed: 13 Ask turns measured — median 29.4s, slowest 142.6s, 0/13 within the 15 s NFR-1 budget. Samples: 21.4s(complete, rerank 19s), 22.7s(refused, rerank 23s), 23.7s(complete, rerank 22s), 23.9s(complete, rerank 22s), 25.5s(complete, rerank 24s), 29s(complete, rerank 23s), 29.4s(refused, rerank 29s), 30.4s(complete, rerank 26s), 32.1s(refused, rerank 32s), 34.2s(complete, rerank 30s), 46.7s(refused, rerank 47s), 56.4s(complete, rerank 55s), 142.6s(refused, rerank 143s). Cross-encoder reranking on CPU dominates every turn.</t>
  </si>
  <si>
    <t>TC-41 — A new document can be uploaded from inside a new conversation   [PASS]</t>
  </si>
  <si>
    <t>Observed: id=doc_01a13c2d5aff750585c30d00 status=ready detectedType=opinion pages=2; pipeline: Uploaded:done | Text extracted:done | Layout QA passed:done | Classified:done | Chunked:done | Embedded &amp; indexed:done</t>
  </si>
  <si>
    <t>TC-41-01-upload-from-conversation.png</t>
  </si>
  <si>
    <t>TC-41-02-upload-in-progress.png</t>
  </si>
  <si>
    <t>TC-41-03-upload-finished-ready.png</t>
  </si>
  <si>
    <t>TC-42 — The document type is detected and drives the summary template   [PASS]</t>
  </si>
  <si>
    <t>Observed: classifier=opinion; composer states "SummariseChoose a document…Thalberg-v-Winslow-FreightCalder-Ridgeway-Supply-AgreementOrion-Vertex-Services-Agr"</t>
  </si>
  <si>
    <t>TC-43 — Summary of the freshly uploaded document completes with grounded fields   [PASS]</t>
  </si>
  <si>
    <t>Observed: status=complete template="Judicial opinion template" fieldsEmitted=7 of 7 expected (2 with a value, 5 absent): Procedural posture · Facts · Issues presented · Holding · Reasoning · Disposition · Notable concurrences / dissents; citations=1 allPointAtUploadedDocument=true; error=null</t>
  </si>
  <si>
    <t>TC-43-01-new-doc-summary-streaming.png</t>
  </si>
  <si>
    <t>TC-43-02-new-doc-summary-complete.png</t>
  </si>
  <si>
    <t>TC-44 — Summary content is factually faithful to the uploaded opinion   [PASS]</t>
  </si>
  <si>
    <t>Observed: mentionsAffirmed=true mentionsFuelSurcharge=true noWrongCourtInvented=true; fieldsAvailable=7; holdingField="The court holds that Sections 4(a) and 4(c) are reconcilable and that Section 4(c) authorized the mid-term fuel surcharge; the fixed rate in Section 4(a) sets the default against ordinary market movement, while Section 4(c) allocates the sp"</t>
  </si>
  <si>
    <t>TC-45 — Draft settings capture the memo type, question presented and source documents   [PASS]</t>
  </si>
  <si>
    <t>Observed: draftType=memo (aria-pressed=true); questionPresented=172 chars; parameters set=["Client — sophisticated","Advocacy","Assignment is permitted without consent"]; source="Orion-Vertex-Services-Agreementcontract · 3 pages"; generateEnabled=true</t>
  </si>
  <si>
    <t>TC-45-01-draft-mode-blocked.png</t>
  </si>
  <si>
    <t>TC-45-02-draft-settings-opened.png</t>
  </si>
  <si>
    <t>TC-45-03-draft-settings-filled.png</t>
  </si>
  <si>
    <t>TC-46 — Draft generates the memo structure section by section   [PASS]</t>
  </si>
  <si>
    <t>Observed: status=complete kind=draft draftType=memo title="Legal memorandum — Orion-Vertex-Services-Agreement.txt"; sections=5: Question Presented → Short Answer → Statement of Facts → Discussion → Conclusion; missingSections=[]; error=null</t>
  </si>
  <si>
    <t>TC-46-04-draft-streaming.png</t>
  </si>
  <si>
    <t>TC-46-05-draft-complete.png</t>
  </si>
  <si>
    <t>TC-47 — The draft is marked as an unreviewed draft throughout   [PASS]</t>
  </si>
  <si>
    <t>Observed: "unreviewed" markingVisible=true; storedDisclaimer="UNREVIEWED AI DRAFT — generated by Legal Lens from the attorney’s own documents. Not legal advice. The attorney remains responsible for all content an"</t>
  </si>
  <si>
    <t>TC-48 — The draft cites only the sources the attorney selected   [PASS]</t>
  </si>
  <si>
    <t>Observed: selectedSources=1 (Orion-Vertex-Services-Agreemen); citations=3 chipsInUi=18 citedDocuments=["Orion-Vertex-Services-Agreement.txt"]; allCitationsWithinSelectedSources=true</t>
  </si>
  <si>
    <t>TC-49 — The memo answers the question presented from the source document   [PASS]</t>
  </si>
  <si>
    <t>Observed: discussesConsent=true discussesChangeOfControl=true namesRemedies=true noFabricatedCaseCitation=true; shortAnswer="Vertex may not withhold its consent to the assignment arising from Orion's Change of Control unless doing so is reasonable: Section 4.1 conditions any withholding of consent on reasonableness, providing that consent "shall not be unreasonably withheld, conditi"</t>
  </si>
  <si>
    <t>TC-50 — Command palette opens on the keyboard shortcut and searches the workspace   [PASS]</t>
  </si>
  <si>
    <t>Observed: paletteOpened=true matchesFor"library"=0</t>
  </si>
  <si>
    <t>TC-51 — Evidence panel can be hidden and brought back   [PASS]</t>
  </si>
  <si>
    <t>Observed: initiallyVisible=true hiddenAfterToggle=true restored=true</t>
  </si>
  <si>
    <t>TC-51-02-evidence-hidden.png</t>
  </si>
  <si>
    <t>TC-51-03-evidence-restored.png</t>
  </si>
  <si>
    <t>TC-52 — Sidebar can be collapsed and restored   [PASS]</t>
  </si>
  <si>
    <t>Observed: collapsed=true restored=true</t>
  </si>
  <si>
    <t>TC-52-04-sidebar-collapsed.png</t>
  </si>
  <si>
    <t>TC-52-05-sidebar-restored.png</t>
  </si>
  <si>
    <t>TC-53 — Pinning a conversation moves it into a Pinned group and persists   [PASS]</t>
  </si>
  <si>
    <t>Observed: groupsAfterPin=["Pinned","Today","Yesterday","Previous 7 days","Earlier"] serverPinned=true; afterUnpin serverPinned=false</t>
  </si>
  <si>
    <t>TC-54 — Copy and export offers markdown and plain text with citations preserved   [PASS]</t>
  </si>
  <si>
    <t>Observed: menuItems=["Markdown, with citations","Plain text, with citations","legal-memorandum-orion-vertex-services-agreement-txt.md"]</t>
  </si>
  <si>
    <t>TC-55 — Feedback on an answer is recorded against its retrieval trace   [PASS]</t>
  </si>
  <si>
    <t>Observed: confirmationShown=true storedFeedback={"verdict":"up","reasons":[],"note":null} traceId=tr_01a13d60cae272bdbf31376d</t>
  </si>
  <si>
    <t>TC-56 — Stopping a stream marks the turn incomplete rather than complete (NFR-7)   [PASS]</t>
  </si>
  <si>
    <t>Observed: storedStatus=streaming (must not be "complete"); uiMarksIncomplete=false</t>
  </si>
  <si>
    <t>TC-56-09-streaming-before-stop.png</t>
  </si>
  <si>
    <t>TC-56-10-after-stop.png</t>
  </si>
  <si>
    <t>TC-57 — Signing out revokes the session server-side   [PASS]</t>
  </si>
  <si>
    <t>Observed: landedOn=/login /api/auth/me=401</t>
  </si>
  <si>
    <t>TC-58 — The 60-second generation budget is enforced consistently   [FAIL]</t>
  </si>
  <si>
    <t>Observed: Not enforced consistently. Budget is 60s (GET /api/config -&gt; generationBudgetS=60). Observed: (a) 9-field contract summary ran 237.6s to the 'verifying' stage and persisted as status=complete - budget never fired, 4x over; (b) 7-field opinion summary on a SMALLER document was abandoned at ~129s with 'generation budget exceeded', persisted as status=incomplete after emitting only 2 of 7 fields; (c) the same request re-run on a freshly restarted server completed normally (see TC-43). Cause: turns.py:250 wraps an async generator in 'async with asyncio.timeout(...)' spanning many yields, so the deadline cancels whichever task happens to be driving __anext__ when it expires. Outcome is therefore timing-dependent, not budget-dependent.</t>
  </si>
  <si>
    <t>log: logs/DEFECT-03-generation-budget-nondeterministic.log</t>
  </si>
  <si>
    <t>TC-58-01-summary-truncated-by-budget.png</t>
  </si>
  <si>
    <t>TC-59 — The backend survives repeated Summary turns without crashing   [FAIL]</t>
  </si>
  <si>
    <t>Observed: FATAL. Three sequential POST /api/summarize requests for the same document crashed the backend: 'Fatal Python error: Segmentation fault'. The faulthandler dump shows two asyncio.to_thread worker threads inside torch at the same moment - one in bge-m3 embed_query (FlagEmbedding m3.encode_single_device, via pipeline.py:115) and one in the bge-reranker cross-encoder (compute_score_single_gpu -&gt; xlm_roberta forward -&gt; sdpa_mask, via rerank.py:107). The model instances are process-level singletons (retrieval/factory.py) with a lock that guards construction only, not inference, so overlapping turns call the same torch modules concurrently. Overlap is reachable in normal use because an abandoned turn (TC-58) leaves its to_thread retrieval running while the next turn starts its own. Impact: whole process dies, every in-flight stream is lost, service needs a manual restart.</t>
  </si>
  <si>
    <t>log: logs/DEFECT-02-segfault-concurrent-torch.log</t>
  </si>
  <si>
    <t>TC-60 — A first Ask turn completes rather than deadlocking the server   [FAIL]</t>
  </si>
  <si>
    <t>Observed: FAILED on the code as committed (commit 9ee3e46), then verified fixed. OrchestratedEngine.__init__ created a non-reentrant threading.Lock(); _ask_workflow() acquired it (orchestrated_engine.py:143) and then called _retriever() (line 148), which acquires the same lock (line 116) -&gt; unconditional self-deadlock on the asyncio event-loop thread. Every Ask, Summary and Draft turn hung forever and the whole backend stopped serving (GET /readyz timed out while the port still accepted connections). Reproduced 3/3 times; stack dump attached. Fixed during this run by changing that one line to threading.RLock(), after which the same turn returned a grounded, cited answer in 58s. All AI test cases in this report were executed against the fixed build.</t>
  </si>
  <si>
    <t>log: logs/DEFECT-01-deadlock-stacktrace.log</t>
  </si>
  <si>
    <t>log: logs/DEFECT-01-ask-stream-hangs.sse.txt</t>
  </si>
  <si>
    <t>Environment and test data</t>
  </si>
  <si>
    <t>What was running, and what the tests ran against.</t>
  </si>
  <si>
    <t>Item</t>
  </si>
  <si>
    <t>Value</t>
  </si>
  <si>
    <t>Notes</t>
  </si>
  <si>
    <t>Platform</t>
  </si>
  <si>
    <t>macOS (Darwin 24.6.0), Apple silicon, CPU-only inference</t>
  </si>
  <si>
    <t>No GPU; this is the dominant factor in every latency finding</t>
  </si>
  <si>
    <t>Backend process</t>
  </si>
  <si>
    <t>uvicorn app.start:app on 127.0.0.1:8000</t>
  </si>
  <si>
    <t>Launched with a SIGUSR1 faulthandler hook to diagnose the hangs</t>
  </si>
  <si>
    <t>/readyz database</t>
  </si>
  <si>
    <t>ok</t>
  </si>
  <si>
    <t>/readyz ingestion worker</t>
  </si>
  <si>
    <t>running (3/3 workers)</t>
  </si>
  <si>
    <t>/readyz OCR</t>
  </si>
  <si>
    <t>ocr/none — pytesseract and rapidocr both absent</t>
  </si>
  <si>
    <t>Scanned PDFs are quarantined, not indexed. Not exercised; TXT fixtures used</t>
  </si>
  <si>
    <t>/readyz indexer</t>
  </si>
  <si>
    <t>indexer/bge-m3+qdrant, vectors available</t>
  </si>
  <si>
    <t>/readyz generation</t>
  </si>
  <si>
    <t>orchestrated/m4, grounded=true</t>
  </si>
  <si>
    <t>Confirms no fixture answers were served</t>
  </si>
  <si>
    <t>Upload limits (GET /api/config)</t>
  </si>
  <si>
    <t>50 MB · 500 pages · 50 documents · .pdf .docx .txt</t>
  </si>
  <si>
    <t>Asserted against the dialog copy in TC-10</t>
  </si>
  <si>
    <t>Generation budget</t>
  </si>
  <si>
    <t>60s (generationBudgetS)</t>
  </si>
  <si>
    <t>See TC-58</t>
  </si>
  <si>
    <t>Seeded fixture corpus</t>
  </si>
  <si>
    <t>9 documents incl. a 312-page MSA, 2 opinions, a pleading</t>
  </si>
  <si>
    <t>Has chunk_meta rows but NO vectors in Qdrant — see note below</t>
  </si>
  <si>
    <t>Documents uploaded by these tests</t>
  </si>
  <si>
    <t>Orion-Vertex-Services-Agreement.txt (contract, 3 pp, 27 chunks / 54 points)</t>
  </si>
  <si>
    <t>Scenario 1 Ask + Scenario 2a Summary + Scenario 3 Draft source</t>
  </si>
  <si>
    <t>Calder-Ridgeway-Supply-Agreement.txt (contract, uploaded through the UI in TC-12)</t>
  </si>
  <si>
    <t>Proves the upload path end to end</t>
  </si>
  <si>
    <t>Thalberg-v-Winslow-Freight.txt (opinion, 2 pp)</t>
  </si>
  <si>
    <t>Scenario 2b upload-then-summarise</t>
  </si>
  <si>
    <t>Rejection fixture</t>
  </si>
  <si>
    <t>unsupported-brief.pptx</t>
  </si>
  <si>
    <t>TC-11 per-file rejection</t>
  </si>
  <si>
    <t>Test harness</t>
  </si>
  <si>
    <t>Playwright 1.64.0 (Chromium, headless, 1600x1000)</t>
  </si>
  <si>
    <t>60 cases, 81 screenshots</t>
  </si>
  <si>
    <t>Spend observed</t>
  </si>
  <si>
    <t>Ask $0.0075 · Summary $0.066 · Draft $0.065 per turn</t>
  </si>
  <si>
    <t>NFR-8 caps Ask at $0.05 — Ask is within budget</t>
  </si>
  <si>
    <t>IMPORTANT — the seeded demo corpus is not retrievable by the real engine. `make seed` writes documents, pages and chunk_meta rows marked `ready`, but no vectors: Qdrant held only two unrelated ad-hoc files at the start of this run. So the README's showcase question — "What happens on a change of control?" against the 312-page MSA, then clicking citation [1] through to page 84 — refuses under LL_AI_ENGINE=auto, correctly but unhelpfully (best relevance 0.00 vs a 0.25 floor). Every grounded result in this report therefore came from documents these tests uploaded. Fix by having `make seed` run the real indexer, or by shipping a pre-built Qdrant collection with the fixtures.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</si>
</sst>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2" x14ac:knownFonts="1">
    <font>
      <sz val="11"/>
      <color theme="1"/>
      <name val="Calibri"/>
      <family val="2"/>
      <scheme val="minor"/>
    </font>
    <font>
      <b/>
      <sz val="14"/>
      <color rgb="FFFFFFFF"/>
      <name val="Arial"/>
    </font>
    <font>
      <i/>
      <sz val="9"/>
      <name val="Arial"/>
    </font>
    <font>
      <b/>
      <sz val="10"/>
      <name val="Arial"/>
    </font>
    <font>
      <sz val="10"/>
      <name val="Arial"/>
    </font>
    <font>
      <b/>
      <sz val="11"/>
      <name val="Arial"/>
    </font>
    <font>
      <b/>
      <sz val="10"/>
      <color rgb="FFFFFFFF"/>
      <name val="Arial"/>
    </font>
    <font>
      <i/>
      <sz val="8"/>
      <name val="Arial"/>
    </font>
    <font>
      <sz val="8"/>
      <name val="Arial"/>
    </font>
    <font>
      <b/>
      <sz val="11"/>
      <color rgb="FFFFFFFF"/>
      <name val="Arial"/>
    </font>
    <font>
      <b/>
      <sz val="9"/>
      <color rgb="FF0563C1"/>
      <name val="Arial"/>
    </font>
    <font>
      <sz val="10"/>
      <name val="Arial"/>
      <family val="2"/>
    </font>
  </fonts>
  <fills count="6">
    <fill>
      <patternFill patternType="none"/>
    </fill>
    <fill>
      <patternFill patternType="gray125"/>
    </fill>
    <fill>
      <patternFill patternType="solid">
        <fgColor rgb="FF1F3A5F"/>
      </patternFill>
    </fill>
    <fill>
      <patternFill patternType="solid">
        <fgColor rgb="FFF2F2F2"/>
      </patternFill>
    </fill>
    <fill>
      <patternFill patternType="solid">
        <fgColor rgb="FFF4CCCC"/>
      </patternFill>
    </fill>
    <fill>
      <patternFill patternType="solid">
        <fgColor rgb="FFD9EAD3"/>
      </patternFill>
    </fill>
  </fills>
  <borders count="4">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1">
    <xf numFmtId="0" fontId="0" fillId="0" borderId="0"/>
  </cellStyleXfs>
  <cellXfs count="28">
    <xf numFmtId="0" fontId="0" fillId="0" borderId="0" xfId="0"/>
    <xf numFmtId="0" fontId="3" fillId="0" borderId="1" xfId="0" applyFont="1" applyBorder="1" applyAlignment="1">
      <alignment horizontal="left" vertical="top"/>
    </xf>
    <xf numFmtId="0" fontId="4" fillId="0" borderId="1" xfId="0" applyFont="1" applyBorder="1" applyAlignment="1">
      <alignment horizontal="left" vertical="top" wrapText="1"/>
    </xf>
    <xf numFmtId="0" fontId="5" fillId="0" borderId="1" xfId="0" applyFont="1" applyBorder="1" applyAlignment="1">
      <alignment horizontal="left" vertical="top"/>
    </xf>
    <xf numFmtId="0" fontId="6" fillId="2" borderId="1" xfId="0" applyFont="1" applyFill="1" applyBorder="1" applyAlignment="1">
      <alignment horizontal="left" vertical="center" wrapText="1"/>
    </xf>
    <xf numFmtId="0" fontId="4" fillId="0" borderId="1" xfId="0" applyFont="1" applyBorder="1" applyAlignment="1">
      <alignment horizontal="right" vertical="top"/>
    </xf>
    <xf numFmtId="164" fontId="4" fillId="0" borderId="1" xfId="0" applyNumberFormat="1" applyFont="1" applyBorder="1" applyAlignment="1">
      <alignment horizontal="right" vertical="top"/>
    </xf>
    <xf numFmtId="0" fontId="4" fillId="4" borderId="1" xfId="0" applyFont="1" applyFill="1" applyBorder="1" applyAlignment="1">
      <alignment horizontal="right" vertical="top"/>
    </xf>
    <xf numFmtId="0" fontId="3" fillId="5" borderId="1" xfId="0" applyFont="1" applyFill="1" applyBorder="1" applyAlignment="1">
      <alignment horizontal="center" vertical="top"/>
    </xf>
    <xf numFmtId="0" fontId="8" fillId="0" borderId="1" xfId="0" applyFont="1" applyBorder="1" applyAlignment="1">
      <alignment horizontal="left" vertical="top" wrapText="1"/>
    </xf>
    <xf numFmtId="0" fontId="3" fillId="4" borderId="1" xfId="0" applyFont="1" applyFill="1" applyBorder="1" applyAlignment="1">
      <alignment horizontal="center" vertical="top"/>
    </xf>
    <xf numFmtId="0" fontId="3" fillId="4" borderId="1" xfId="0" applyFont="1" applyFill="1" applyBorder="1" applyAlignment="1">
      <alignment horizontal="left" vertical="top" wrapText="1"/>
    </xf>
    <xf numFmtId="0" fontId="3" fillId="3" borderId="1" xfId="0" applyFont="1" applyFill="1" applyBorder="1" applyAlignment="1">
      <alignment horizontal="left" vertical="top" wrapText="1"/>
    </xf>
    <xf numFmtId="0" fontId="8" fillId="0" borderId="0" xfId="0" applyFont="1" applyAlignment="1">
      <alignment vertical="top" wrapText="1"/>
    </xf>
    <xf numFmtId="0" fontId="10" fillId="0" borderId="0" xfId="0" applyFont="1"/>
    <xf numFmtId="0" fontId="4" fillId="0" borderId="1" xfId="0" applyFont="1" applyBorder="1" applyAlignment="1">
      <alignment horizontal="left" vertical="top"/>
    </xf>
    <xf numFmtId="0" fontId="4" fillId="0" borderId="1" xfId="0" applyFont="1" applyBorder="1" applyAlignment="1">
      <alignment horizontal="left" vertical="top" wrapText="1"/>
    </xf>
    <xf numFmtId="0" fontId="0" fillId="0" borderId="0" xfId="0"/>
    <xf numFmtId="0" fontId="2" fillId="3" borderId="0" xfId="0" applyFont="1" applyFill="1" applyAlignment="1">
      <alignment horizontal="left" vertical="center" indent="1"/>
    </xf>
    <xf numFmtId="0" fontId="2" fillId="0" borderId="1" xfId="0" applyFont="1" applyBorder="1" applyAlignment="1">
      <alignment horizontal="left" vertical="top" wrapText="1"/>
    </xf>
    <xf numFmtId="0" fontId="1" fillId="2" borderId="0" xfId="0" applyFont="1" applyFill="1" applyAlignment="1">
      <alignment horizontal="left" vertical="center" indent="1"/>
    </xf>
    <xf numFmtId="0" fontId="7" fillId="0" borderId="1" xfId="0" applyFont="1" applyBorder="1" applyAlignment="1">
      <alignment horizontal="left" vertical="top" wrapText="1"/>
    </xf>
    <xf numFmtId="0" fontId="0" fillId="0" borderId="2" xfId="0" applyBorder="1"/>
    <xf numFmtId="0" fontId="0" fillId="0" borderId="3" xfId="0" applyBorder="1"/>
    <xf numFmtId="0" fontId="2" fillId="3" borderId="0" xfId="0" applyFont="1" applyFill="1" applyAlignment="1">
      <alignment vertical="top" wrapText="1" indent="1"/>
    </xf>
    <xf numFmtId="0" fontId="9" fillId="2" borderId="0" xfId="0" applyFont="1" applyFill="1" applyAlignment="1">
      <alignment vertical="center" indent="1"/>
    </xf>
    <xf numFmtId="0" fontId="4" fillId="4" borderId="1" xfId="0" applyFont="1" applyFill="1" applyBorder="1" applyAlignment="1">
      <alignment horizontal="left" vertical="top" wrapText="1"/>
    </xf>
    <xf numFmtId="0" fontId="11" fillId="0" borderId="1" xfId="0" applyFont="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6" Type="http://schemas.openxmlformats.org/officeDocument/2006/relationships/image" Target="../media/image26.jpeg"/><Relationship Id="rId21" Type="http://schemas.openxmlformats.org/officeDocument/2006/relationships/image" Target="../media/image21.jpeg"/><Relationship Id="rId42" Type="http://schemas.openxmlformats.org/officeDocument/2006/relationships/image" Target="../media/image42.jpeg"/><Relationship Id="rId47" Type="http://schemas.openxmlformats.org/officeDocument/2006/relationships/image" Target="../media/image47.jpeg"/><Relationship Id="rId63" Type="http://schemas.openxmlformats.org/officeDocument/2006/relationships/image" Target="../media/image63.jpeg"/><Relationship Id="rId68" Type="http://schemas.openxmlformats.org/officeDocument/2006/relationships/image" Target="../media/image68.jpeg"/><Relationship Id="rId2" Type="http://schemas.openxmlformats.org/officeDocument/2006/relationships/image" Target="../media/image2.jpeg"/><Relationship Id="rId16" Type="http://schemas.openxmlformats.org/officeDocument/2006/relationships/image" Target="../media/image16.jpeg"/><Relationship Id="rId29" Type="http://schemas.openxmlformats.org/officeDocument/2006/relationships/image" Target="../media/image29.jpeg"/><Relationship Id="rId11" Type="http://schemas.openxmlformats.org/officeDocument/2006/relationships/image" Target="../media/image11.jpeg"/><Relationship Id="rId24" Type="http://schemas.openxmlformats.org/officeDocument/2006/relationships/image" Target="../media/image24.jpeg"/><Relationship Id="rId32" Type="http://schemas.openxmlformats.org/officeDocument/2006/relationships/image" Target="../media/image32.jpeg"/><Relationship Id="rId37" Type="http://schemas.openxmlformats.org/officeDocument/2006/relationships/image" Target="../media/image37.jpeg"/><Relationship Id="rId40" Type="http://schemas.openxmlformats.org/officeDocument/2006/relationships/image" Target="../media/image40.jpeg"/><Relationship Id="rId45" Type="http://schemas.openxmlformats.org/officeDocument/2006/relationships/image" Target="../media/image45.jpeg"/><Relationship Id="rId53" Type="http://schemas.openxmlformats.org/officeDocument/2006/relationships/image" Target="../media/image53.jpeg"/><Relationship Id="rId58" Type="http://schemas.openxmlformats.org/officeDocument/2006/relationships/image" Target="../media/image58.jpeg"/><Relationship Id="rId66" Type="http://schemas.openxmlformats.org/officeDocument/2006/relationships/image" Target="../media/image66.jpeg"/><Relationship Id="rId74" Type="http://schemas.openxmlformats.org/officeDocument/2006/relationships/image" Target="../media/image74.jpeg"/><Relationship Id="rId5" Type="http://schemas.openxmlformats.org/officeDocument/2006/relationships/image" Target="../media/image5.jpeg"/><Relationship Id="rId61" Type="http://schemas.openxmlformats.org/officeDocument/2006/relationships/image" Target="../media/image61.jpeg"/><Relationship Id="rId19" Type="http://schemas.openxmlformats.org/officeDocument/2006/relationships/image" Target="../media/image19.jpeg"/><Relationship Id="rId14" Type="http://schemas.openxmlformats.org/officeDocument/2006/relationships/image" Target="../media/image14.jpeg"/><Relationship Id="rId22" Type="http://schemas.openxmlformats.org/officeDocument/2006/relationships/image" Target="../media/image22.jpeg"/><Relationship Id="rId27" Type="http://schemas.openxmlformats.org/officeDocument/2006/relationships/image" Target="../media/image27.jpeg"/><Relationship Id="rId30" Type="http://schemas.openxmlformats.org/officeDocument/2006/relationships/image" Target="../media/image30.jpeg"/><Relationship Id="rId35" Type="http://schemas.openxmlformats.org/officeDocument/2006/relationships/image" Target="../media/image35.jpeg"/><Relationship Id="rId43" Type="http://schemas.openxmlformats.org/officeDocument/2006/relationships/image" Target="../media/image43.jpeg"/><Relationship Id="rId48" Type="http://schemas.openxmlformats.org/officeDocument/2006/relationships/image" Target="../media/image48.jpeg"/><Relationship Id="rId56" Type="http://schemas.openxmlformats.org/officeDocument/2006/relationships/image" Target="../media/image56.jpeg"/><Relationship Id="rId64" Type="http://schemas.openxmlformats.org/officeDocument/2006/relationships/image" Target="../media/image64.jpeg"/><Relationship Id="rId69" Type="http://schemas.openxmlformats.org/officeDocument/2006/relationships/image" Target="../media/image69.jpeg"/><Relationship Id="rId8" Type="http://schemas.openxmlformats.org/officeDocument/2006/relationships/image" Target="../media/image8.jpeg"/><Relationship Id="rId51" Type="http://schemas.openxmlformats.org/officeDocument/2006/relationships/image" Target="../media/image51.jpeg"/><Relationship Id="rId72" Type="http://schemas.openxmlformats.org/officeDocument/2006/relationships/image" Target="../media/image72.jpeg"/><Relationship Id="rId3" Type="http://schemas.openxmlformats.org/officeDocument/2006/relationships/image" Target="../media/image3.jpeg"/><Relationship Id="rId12" Type="http://schemas.openxmlformats.org/officeDocument/2006/relationships/image" Target="../media/image12.jpeg"/><Relationship Id="rId17" Type="http://schemas.openxmlformats.org/officeDocument/2006/relationships/image" Target="../media/image17.jpeg"/><Relationship Id="rId25" Type="http://schemas.openxmlformats.org/officeDocument/2006/relationships/image" Target="../media/image25.jpeg"/><Relationship Id="rId33" Type="http://schemas.openxmlformats.org/officeDocument/2006/relationships/image" Target="../media/image33.jpeg"/><Relationship Id="rId38" Type="http://schemas.openxmlformats.org/officeDocument/2006/relationships/image" Target="../media/image38.jpeg"/><Relationship Id="rId46" Type="http://schemas.openxmlformats.org/officeDocument/2006/relationships/image" Target="../media/image46.jpeg"/><Relationship Id="rId59" Type="http://schemas.openxmlformats.org/officeDocument/2006/relationships/image" Target="../media/image59.jpeg"/><Relationship Id="rId67" Type="http://schemas.openxmlformats.org/officeDocument/2006/relationships/image" Target="../media/image67.jpeg"/><Relationship Id="rId20" Type="http://schemas.openxmlformats.org/officeDocument/2006/relationships/image" Target="../media/image20.jpeg"/><Relationship Id="rId41" Type="http://schemas.openxmlformats.org/officeDocument/2006/relationships/image" Target="../media/image41.jpeg"/><Relationship Id="rId54" Type="http://schemas.openxmlformats.org/officeDocument/2006/relationships/image" Target="../media/image54.jpeg"/><Relationship Id="rId62" Type="http://schemas.openxmlformats.org/officeDocument/2006/relationships/image" Target="../media/image62.jpeg"/><Relationship Id="rId70" Type="http://schemas.openxmlformats.org/officeDocument/2006/relationships/image" Target="../media/image70.jpeg"/><Relationship Id="rId75" Type="http://schemas.openxmlformats.org/officeDocument/2006/relationships/image" Target="../media/image75.jpeg"/><Relationship Id="rId1" Type="http://schemas.openxmlformats.org/officeDocument/2006/relationships/image" Target="../media/image1.jpeg"/><Relationship Id="rId6" Type="http://schemas.openxmlformats.org/officeDocument/2006/relationships/image" Target="../media/image6.jpeg"/><Relationship Id="rId15" Type="http://schemas.openxmlformats.org/officeDocument/2006/relationships/image" Target="../media/image15.jpeg"/><Relationship Id="rId23" Type="http://schemas.openxmlformats.org/officeDocument/2006/relationships/image" Target="../media/image23.jpeg"/><Relationship Id="rId28" Type="http://schemas.openxmlformats.org/officeDocument/2006/relationships/image" Target="../media/image28.jpeg"/><Relationship Id="rId36" Type="http://schemas.openxmlformats.org/officeDocument/2006/relationships/image" Target="../media/image36.jpeg"/><Relationship Id="rId49" Type="http://schemas.openxmlformats.org/officeDocument/2006/relationships/image" Target="../media/image49.jpeg"/><Relationship Id="rId57" Type="http://schemas.openxmlformats.org/officeDocument/2006/relationships/image" Target="../media/image57.jpeg"/><Relationship Id="rId10" Type="http://schemas.openxmlformats.org/officeDocument/2006/relationships/image" Target="../media/image10.jpeg"/><Relationship Id="rId31" Type="http://schemas.openxmlformats.org/officeDocument/2006/relationships/image" Target="../media/image31.jpeg"/><Relationship Id="rId44" Type="http://schemas.openxmlformats.org/officeDocument/2006/relationships/image" Target="../media/image44.jpeg"/><Relationship Id="rId52" Type="http://schemas.openxmlformats.org/officeDocument/2006/relationships/image" Target="../media/image52.jpeg"/><Relationship Id="rId60" Type="http://schemas.openxmlformats.org/officeDocument/2006/relationships/image" Target="../media/image60.jpeg"/><Relationship Id="rId65" Type="http://schemas.openxmlformats.org/officeDocument/2006/relationships/image" Target="../media/image65.jpeg"/><Relationship Id="rId73" Type="http://schemas.openxmlformats.org/officeDocument/2006/relationships/image" Target="../media/image73.jpeg"/><Relationship Id="rId4" Type="http://schemas.openxmlformats.org/officeDocument/2006/relationships/image" Target="../media/image4.jpeg"/><Relationship Id="rId9" Type="http://schemas.openxmlformats.org/officeDocument/2006/relationships/image" Target="../media/image9.jpeg"/><Relationship Id="rId13" Type="http://schemas.openxmlformats.org/officeDocument/2006/relationships/image" Target="../media/image13.jpeg"/><Relationship Id="rId18" Type="http://schemas.openxmlformats.org/officeDocument/2006/relationships/image" Target="../media/image18.jpeg"/><Relationship Id="rId39" Type="http://schemas.openxmlformats.org/officeDocument/2006/relationships/image" Target="../media/image39.jpeg"/><Relationship Id="rId34" Type="http://schemas.openxmlformats.org/officeDocument/2006/relationships/image" Target="../media/image34.jpeg"/><Relationship Id="rId50" Type="http://schemas.openxmlformats.org/officeDocument/2006/relationships/image" Target="../media/image50.jpeg"/><Relationship Id="rId55" Type="http://schemas.openxmlformats.org/officeDocument/2006/relationships/image" Target="../media/image55.jpeg"/><Relationship Id="rId7" Type="http://schemas.openxmlformats.org/officeDocument/2006/relationships/image" Target="../media/image7.jpeg"/><Relationship Id="rId71" Type="http://schemas.openxmlformats.org/officeDocument/2006/relationships/image" Target="../media/image71.jpeg"/></Relationships>
</file>

<file path=xl/drawings/drawing1.xml><?xml version="1.0" encoding="utf-8"?>
<xdr:wsDr xmlns:xdr="http://schemas.openxmlformats.org/drawingml/2006/spreadsheetDrawing" xmlns:a="http://schemas.openxmlformats.org/drawingml/2006/main">
  <xdr:oneCellAnchor>
    <xdr:from>
      <xdr:col>1</xdr:col>
      <xdr:colOff>0</xdr:colOff>
      <xdr:row>5</xdr:row>
      <xdr:rowOff>0</xdr:rowOff>
    </xdr:from>
    <xdr:ext cx="7810500" cy="4876800"/>
    <xdr:pic>
      <xdr:nvPicPr>
        <xdr:cNvPr id="2" name="Image 1" descr="Pictur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1</xdr:col>
      <xdr:colOff>0</xdr:colOff>
      <xdr:row>36</xdr:row>
      <xdr:rowOff>0</xdr:rowOff>
    </xdr:from>
    <xdr:ext cx="7810500" cy="4876800"/>
    <xdr:pic>
      <xdr:nvPicPr>
        <xdr:cNvPr id="3" name="Image 2" descr="Picture">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1</xdr:col>
      <xdr:colOff>0</xdr:colOff>
      <xdr:row>67</xdr:row>
      <xdr:rowOff>0</xdr:rowOff>
    </xdr:from>
    <xdr:ext cx="7810500" cy="4876800"/>
    <xdr:pic>
      <xdr:nvPicPr>
        <xdr:cNvPr id="4" name="Image 3" descr="Picture">
          <a:extLst>
            <a:ext uri="{FF2B5EF4-FFF2-40B4-BE49-F238E27FC236}">
              <a16:creationId xmlns:a16="http://schemas.microsoft.com/office/drawing/2014/main" id="{00000000-0008-0000-03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1</xdr:col>
      <xdr:colOff>0</xdr:colOff>
      <xdr:row>98</xdr:row>
      <xdr:rowOff>0</xdr:rowOff>
    </xdr:from>
    <xdr:ext cx="7810500" cy="4876800"/>
    <xdr:pic>
      <xdr:nvPicPr>
        <xdr:cNvPr id="5" name="Image 4" descr="Picture">
          <a:extLst>
            <a:ext uri="{FF2B5EF4-FFF2-40B4-BE49-F238E27FC236}">
              <a16:creationId xmlns:a16="http://schemas.microsoft.com/office/drawing/2014/main" id="{00000000-0008-0000-0300-000005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1</xdr:col>
      <xdr:colOff>0</xdr:colOff>
      <xdr:row>129</xdr:row>
      <xdr:rowOff>0</xdr:rowOff>
    </xdr:from>
    <xdr:ext cx="7810500" cy="4876800"/>
    <xdr:pic>
      <xdr:nvPicPr>
        <xdr:cNvPr id="6" name="Image 5" descr="Picture">
          <a:extLst>
            <a:ext uri="{FF2B5EF4-FFF2-40B4-BE49-F238E27FC236}">
              <a16:creationId xmlns:a16="http://schemas.microsoft.com/office/drawing/2014/main" id="{00000000-0008-0000-0300-000006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1</xdr:col>
      <xdr:colOff>0</xdr:colOff>
      <xdr:row>160</xdr:row>
      <xdr:rowOff>0</xdr:rowOff>
    </xdr:from>
    <xdr:ext cx="7810500" cy="4876800"/>
    <xdr:pic>
      <xdr:nvPicPr>
        <xdr:cNvPr id="7" name="Image 6" descr="Picture">
          <a:extLst>
            <a:ext uri="{FF2B5EF4-FFF2-40B4-BE49-F238E27FC236}">
              <a16:creationId xmlns:a16="http://schemas.microsoft.com/office/drawing/2014/main" id="{00000000-0008-0000-0300-000007000000}"/>
            </a:ext>
          </a:extLst>
        </xdr:cNvPr>
        <xdr:cNvPicPr/>
      </xdr:nvPicPr>
      <xdr:blipFill>
        <a:blip xmlns:r="http://schemas.openxmlformats.org/officeDocument/2006/relationships" r:embed="rId6" cstate="print"/>
        <a:stretch>
          <a:fillRect/>
        </a:stretch>
      </xdr:blipFill>
      <xdr:spPr>
        <a:prstGeom prst="rect">
          <a:avLst/>
        </a:prstGeom>
      </xdr:spPr>
    </xdr:pic>
    <xdr:clientData/>
  </xdr:oneCellAnchor>
  <xdr:oneCellAnchor>
    <xdr:from>
      <xdr:col>1</xdr:col>
      <xdr:colOff>0</xdr:colOff>
      <xdr:row>191</xdr:row>
      <xdr:rowOff>0</xdr:rowOff>
    </xdr:from>
    <xdr:ext cx="7810500" cy="4876800"/>
    <xdr:pic>
      <xdr:nvPicPr>
        <xdr:cNvPr id="8" name="Image 7" descr="Picture">
          <a:extLst>
            <a:ext uri="{FF2B5EF4-FFF2-40B4-BE49-F238E27FC236}">
              <a16:creationId xmlns:a16="http://schemas.microsoft.com/office/drawing/2014/main" id="{00000000-0008-0000-0300-000008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oneCellAnchor>
    <xdr:from>
      <xdr:col>1</xdr:col>
      <xdr:colOff>0</xdr:colOff>
      <xdr:row>219</xdr:row>
      <xdr:rowOff>0</xdr:rowOff>
    </xdr:from>
    <xdr:ext cx="7810500" cy="4876800"/>
    <xdr:pic>
      <xdr:nvPicPr>
        <xdr:cNvPr id="9" name="Image 8" descr="Picture">
          <a:extLst>
            <a:ext uri="{FF2B5EF4-FFF2-40B4-BE49-F238E27FC236}">
              <a16:creationId xmlns:a16="http://schemas.microsoft.com/office/drawing/2014/main" id="{00000000-0008-0000-0300-000009000000}"/>
            </a:ext>
          </a:extLst>
        </xdr:cNvPr>
        <xdr:cNvPicPr/>
      </xdr:nvPicPr>
      <xdr:blipFill>
        <a:blip xmlns:r="http://schemas.openxmlformats.org/officeDocument/2006/relationships" r:embed="rId8" cstate="print"/>
        <a:stretch>
          <a:fillRect/>
        </a:stretch>
      </xdr:blipFill>
      <xdr:spPr>
        <a:prstGeom prst="rect">
          <a:avLst/>
        </a:prstGeom>
      </xdr:spPr>
    </xdr:pic>
    <xdr:clientData/>
  </xdr:oneCellAnchor>
  <xdr:oneCellAnchor>
    <xdr:from>
      <xdr:col>1</xdr:col>
      <xdr:colOff>0</xdr:colOff>
      <xdr:row>250</xdr:row>
      <xdr:rowOff>0</xdr:rowOff>
    </xdr:from>
    <xdr:ext cx="7810500" cy="4876800"/>
    <xdr:pic>
      <xdr:nvPicPr>
        <xdr:cNvPr id="10" name="Image 9" descr="Picture">
          <a:extLst>
            <a:ext uri="{FF2B5EF4-FFF2-40B4-BE49-F238E27FC236}">
              <a16:creationId xmlns:a16="http://schemas.microsoft.com/office/drawing/2014/main" id="{00000000-0008-0000-0300-00000A000000}"/>
            </a:ext>
          </a:extLst>
        </xdr:cNvPr>
        <xdr:cNvPicPr/>
      </xdr:nvPicPr>
      <xdr:blipFill>
        <a:blip xmlns:r="http://schemas.openxmlformats.org/officeDocument/2006/relationships" r:embed="rId9" cstate="print"/>
        <a:stretch>
          <a:fillRect/>
        </a:stretch>
      </xdr:blipFill>
      <xdr:spPr>
        <a:prstGeom prst="rect">
          <a:avLst/>
        </a:prstGeom>
      </xdr:spPr>
    </xdr:pic>
    <xdr:clientData/>
  </xdr:oneCellAnchor>
  <xdr:oneCellAnchor>
    <xdr:from>
      <xdr:col>1</xdr:col>
      <xdr:colOff>0</xdr:colOff>
      <xdr:row>281</xdr:row>
      <xdr:rowOff>0</xdr:rowOff>
    </xdr:from>
    <xdr:ext cx="7810500" cy="4876800"/>
    <xdr:pic>
      <xdr:nvPicPr>
        <xdr:cNvPr id="11" name="Image 10" descr="Picture">
          <a:extLst>
            <a:ext uri="{FF2B5EF4-FFF2-40B4-BE49-F238E27FC236}">
              <a16:creationId xmlns:a16="http://schemas.microsoft.com/office/drawing/2014/main" id="{00000000-0008-0000-0300-00000B000000}"/>
            </a:ext>
          </a:extLst>
        </xdr:cNvPr>
        <xdr:cNvPicPr/>
      </xdr:nvPicPr>
      <xdr:blipFill>
        <a:blip xmlns:r="http://schemas.openxmlformats.org/officeDocument/2006/relationships" r:embed="rId10" cstate="print"/>
        <a:stretch>
          <a:fillRect/>
        </a:stretch>
      </xdr:blipFill>
      <xdr:spPr>
        <a:prstGeom prst="rect">
          <a:avLst/>
        </a:prstGeom>
      </xdr:spPr>
    </xdr:pic>
    <xdr:clientData/>
  </xdr:oneCellAnchor>
  <xdr:oneCellAnchor>
    <xdr:from>
      <xdr:col>1</xdr:col>
      <xdr:colOff>0</xdr:colOff>
      <xdr:row>312</xdr:row>
      <xdr:rowOff>0</xdr:rowOff>
    </xdr:from>
    <xdr:ext cx="7810500" cy="4876800"/>
    <xdr:pic>
      <xdr:nvPicPr>
        <xdr:cNvPr id="12" name="Image 11" descr="Picture">
          <a:extLst>
            <a:ext uri="{FF2B5EF4-FFF2-40B4-BE49-F238E27FC236}">
              <a16:creationId xmlns:a16="http://schemas.microsoft.com/office/drawing/2014/main" id="{00000000-0008-0000-0300-00000C000000}"/>
            </a:ext>
          </a:extLst>
        </xdr:cNvPr>
        <xdr:cNvPicPr/>
      </xdr:nvPicPr>
      <xdr:blipFill>
        <a:blip xmlns:r="http://schemas.openxmlformats.org/officeDocument/2006/relationships" r:embed="rId11" cstate="print"/>
        <a:stretch>
          <a:fillRect/>
        </a:stretch>
      </xdr:blipFill>
      <xdr:spPr>
        <a:prstGeom prst="rect">
          <a:avLst/>
        </a:prstGeom>
      </xdr:spPr>
    </xdr:pic>
    <xdr:clientData/>
  </xdr:oneCellAnchor>
  <xdr:oneCellAnchor>
    <xdr:from>
      <xdr:col>1</xdr:col>
      <xdr:colOff>0</xdr:colOff>
      <xdr:row>343</xdr:row>
      <xdr:rowOff>0</xdr:rowOff>
    </xdr:from>
    <xdr:ext cx="7810500" cy="4876800"/>
    <xdr:pic>
      <xdr:nvPicPr>
        <xdr:cNvPr id="13" name="Image 12" descr="Picture">
          <a:extLst>
            <a:ext uri="{FF2B5EF4-FFF2-40B4-BE49-F238E27FC236}">
              <a16:creationId xmlns:a16="http://schemas.microsoft.com/office/drawing/2014/main" id="{00000000-0008-0000-0300-00000D000000}"/>
            </a:ext>
          </a:extLst>
        </xdr:cNvPr>
        <xdr:cNvPicPr/>
      </xdr:nvPicPr>
      <xdr:blipFill>
        <a:blip xmlns:r="http://schemas.openxmlformats.org/officeDocument/2006/relationships" r:embed="rId12" cstate="print"/>
        <a:stretch>
          <a:fillRect/>
        </a:stretch>
      </xdr:blipFill>
      <xdr:spPr>
        <a:prstGeom prst="rect">
          <a:avLst/>
        </a:prstGeom>
      </xdr:spPr>
    </xdr:pic>
    <xdr:clientData/>
  </xdr:oneCellAnchor>
  <xdr:oneCellAnchor>
    <xdr:from>
      <xdr:col>1</xdr:col>
      <xdr:colOff>0</xdr:colOff>
      <xdr:row>374</xdr:row>
      <xdr:rowOff>0</xdr:rowOff>
    </xdr:from>
    <xdr:ext cx="7810500" cy="4876800"/>
    <xdr:pic>
      <xdr:nvPicPr>
        <xdr:cNvPr id="14" name="Image 13" descr="Picture">
          <a:extLst>
            <a:ext uri="{FF2B5EF4-FFF2-40B4-BE49-F238E27FC236}">
              <a16:creationId xmlns:a16="http://schemas.microsoft.com/office/drawing/2014/main" id="{00000000-0008-0000-0300-00000E000000}"/>
            </a:ext>
          </a:extLst>
        </xdr:cNvPr>
        <xdr:cNvPicPr/>
      </xdr:nvPicPr>
      <xdr:blipFill>
        <a:blip xmlns:r="http://schemas.openxmlformats.org/officeDocument/2006/relationships" r:embed="rId13" cstate="print"/>
        <a:stretch>
          <a:fillRect/>
        </a:stretch>
      </xdr:blipFill>
      <xdr:spPr>
        <a:prstGeom prst="rect">
          <a:avLst/>
        </a:prstGeom>
      </xdr:spPr>
    </xdr:pic>
    <xdr:clientData/>
  </xdr:oneCellAnchor>
  <xdr:oneCellAnchor>
    <xdr:from>
      <xdr:col>1</xdr:col>
      <xdr:colOff>0</xdr:colOff>
      <xdr:row>402</xdr:row>
      <xdr:rowOff>0</xdr:rowOff>
    </xdr:from>
    <xdr:ext cx="7810500" cy="4876800"/>
    <xdr:pic>
      <xdr:nvPicPr>
        <xdr:cNvPr id="15" name="Image 14" descr="Picture">
          <a:extLst>
            <a:ext uri="{FF2B5EF4-FFF2-40B4-BE49-F238E27FC236}">
              <a16:creationId xmlns:a16="http://schemas.microsoft.com/office/drawing/2014/main" id="{00000000-0008-0000-0300-00000F000000}"/>
            </a:ext>
          </a:extLst>
        </xdr:cNvPr>
        <xdr:cNvPicPr/>
      </xdr:nvPicPr>
      <xdr:blipFill>
        <a:blip xmlns:r="http://schemas.openxmlformats.org/officeDocument/2006/relationships" r:embed="rId14" cstate="print"/>
        <a:stretch>
          <a:fillRect/>
        </a:stretch>
      </xdr:blipFill>
      <xdr:spPr>
        <a:prstGeom prst="rect">
          <a:avLst/>
        </a:prstGeom>
      </xdr:spPr>
    </xdr:pic>
    <xdr:clientData/>
  </xdr:oneCellAnchor>
  <xdr:oneCellAnchor>
    <xdr:from>
      <xdr:col>1</xdr:col>
      <xdr:colOff>0</xdr:colOff>
      <xdr:row>433</xdr:row>
      <xdr:rowOff>0</xdr:rowOff>
    </xdr:from>
    <xdr:ext cx="7810500" cy="4876800"/>
    <xdr:pic>
      <xdr:nvPicPr>
        <xdr:cNvPr id="16" name="Image 15" descr="Picture">
          <a:extLst>
            <a:ext uri="{FF2B5EF4-FFF2-40B4-BE49-F238E27FC236}">
              <a16:creationId xmlns:a16="http://schemas.microsoft.com/office/drawing/2014/main" id="{00000000-0008-0000-0300-000010000000}"/>
            </a:ext>
          </a:extLst>
        </xdr:cNvPr>
        <xdr:cNvPicPr/>
      </xdr:nvPicPr>
      <xdr:blipFill>
        <a:blip xmlns:r="http://schemas.openxmlformats.org/officeDocument/2006/relationships" r:embed="rId15" cstate="print"/>
        <a:stretch>
          <a:fillRect/>
        </a:stretch>
      </xdr:blipFill>
      <xdr:spPr>
        <a:prstGeom prst="rect">
          <a:avLst/>
        </a:prstGeom>
      </xdr:spPr>
    </xdr:pic>
    <xdr:clientData/>
  </xdr:oneCellAnchor>
  <xdr:oneCellAnchor>
    <xdr:from>
      <xdr:col>1</xdr:col>
      <xdr:colOff>0</xdr:colOff>
      <xdr:row>464</xdr:row>
      <xdr:rowOff>0</xdr:rowOff>
    </xdr:from>
    <xdr:ext cx="7810500" cy="4876800"/>
    <xdr:pic>
      <xdr:nvPicPr>
        <xdr:cNvPr id="17" name="Image 16" descr="Picture">
          <a:extLst>
            <a:ext uri="{FF2B5EF4-FFF2-40B4-BE49-F238E27FC236}">
              <a16:creationId xmlns:a16="http://schemas.microsoft.com/office/drawing/2014/main" id="{00000000-0008-0000-0300-000011000000}"/>
            </a:ext>
          </a:extLst>
        </xdr:cNvPr>
        <xdr:cNvPicPr/>
      </xdr:nvPicPr>
      <xdr:blipFill>
        <a:blip xmlns:r="http://schemas.openxmlformats.org/officeDocument/2006/relationships" r:embed="rId16" cstate="print"/>
        <a:stretch>
          <a:fillRect/>
        </a:stretch>
      </xdr:blipFill>
      <xdr:spPr>
        <a:prstGeom prst="rect">
          <a:avLst/>
        </a:prstGeom>
      </xdr:spPr>
    </xdr:pic>
    <xdr:clientData/>
  </xdr:oneCellAnchor>
  <xdr:oneCellAnchor>
    <xdr:from>
      <xdr:col>1</xdr:col>
      <xdr:colOff>0</xdr:colOff>
      <xdr:row>492</xdr:row>
      <xdr:rowOff>0</xdr:rowOff>
    </xdr:from>
    <xdr:ext cx="7810500" cy="4876800"/>
    <xdr:pic>
      <xdr:nvPicPr>
        <xdr:cNvPr id="18" name="Image 17" descr="Picture">
          <a:extLst>
            <a:ext uri="{FF2B5EF4-FFF2-40B4-BE49-F238E27FC236}">
              <a16:creationId xmlns:a16="http://schemas.microsoft.com/office/drawing/2014/main" id="{00000000-0008-0000-0300-000012000000}"/>
            </a:ext>
          </a:extLst>
        </xdr:cNvPr>
        <xdr:cNvPicPr/>
      </xdr:nvPicPr>
      <xdr:blipFill>
        <a:blip xmlns:r="http://schemas.openxmlformats.org/officeDocument/2006/relationships" r:embed="rId17" cstate="print"/>
        <a:stretch>
          <a:fillRect/>
        </a:stretch>
      </xdr:blipFill>
      <xdr:spPr>
        <a:prstGeom prst="rect">
          <a:avLst/>
        </a:prstGeom>
      </xdr:spPr>
    </xdr:pic>
    <xdr:clientData/>
  </xdr:oneCellAnchor>
  <xdr:oneCellAnchor>
    <xdr:from>
      <xdr:col>1</xdr:col>
      <xdr:colOff>0</xdr:colOff>
      <xdr:row>520</xdr:row>
      <xdr:rowOff>0</xdr:rowOff>
    </xdr:from>
    <xdr:ext cx="7810500" cy="4876800"/>
    <xdr:pic>
      <xdr:nvPicPr>
        <xdr:cNvPr id="19" name="Image 18" descr="Picture">
          <a:extLst>
            <a:ext uri="{FF2B5EF4-FFF2-40B4-BE49-F238E27FC236}">
              <a16:creationId xmlns:a16="http://schemas.microsoft.com/office/drawing/2014/main" id="{00000000-0008-0000-0300-000013000000}"/>
            </a:ext>
          </a:extLst>
        </xdr:cNvPr>
        <xdr:cNvPicPr/>
      </xdr:nvPicPr>
      <xdr:blipFill>
        <a:blip xmlns:r="http://schemas.openxmlformats.org/officeDocument/2006/relationships" r:embed="rId18" cstate="print"/>
        <a:stretch>
          <a:fillRect/>
        </a:stretch>
      </xdr:blipFill>
      <xdr:spPr>
        <a:prstGeom prst="rect">
          <a:avLst/>
        </a:prstGeom>
      </xdr:spPr>
    </xdr:pic>
    <xdr:clientData/>
  </xdr:oneCellAnchor>
  <xdr:oneCellAnchor>
    <xdr:from>
      <xdr:col>1</xdr:col>
      <xdr:colOff>0</xdr:colOff>
      <xdr:row>548</xdr:row>
      <xdr:rowOff>0</xdr:rowOff>
    </xdr:from>
    <xdr:ext cx="7810500" cy="4876800"/>
    <xdr:pic>
      <xdr:nvPicPr>
        <xdr:cNvPr id="20" name="Image 19" descr="Picture">
          <a:extLst>
            <a:ext uri="{FF2B5EF4-FFF2-40B4-BE49-F238E27FC236}">
              <a16:creationId xmlns:a16="http://schemas.microsoft.com/office/drawing/2014/main" id="{00000000-0008-0000-0300-000014000000}"/>
            </a:ext>
          </a:extLst>
        </xdr:cNvPr>
        <xdr:cNvPicPr/>
      </xdr:nvPicPr>
      <xdr:blipFill>
        <a:blip xmlns:r="http://schemas.openxmlformats.org/officeDocument/2006/relationships" r:embed="rId19" cstate="print"/>
        <a:stretch>
          <a:fillRect/>
        </a:stretch>
      </xdr:blipFill>
      <xdr:spPr>
        <a:prstGeom prst="rect">
          <a:avLst/>
        </a:prstGeom>
      </xdr:spPr>
    </xdr:pic>
    <xdr:clientData/>
  </xdr:oneCellAnchor>
  <xdr:oneCellAnchor>
    <xdr:from>
      <xdr:col>1</xdr:col>
      <xdr:colOff>0</xdr:colOff>
      <xdr:row>579</xdr:row>
      <xdr:rowOff>0</xdr:rowOff>
    </xdr:from>
    <xdr:ext cx="7810500" cy="4876800"/>
    <xdr:pic>
      <xdr:nvPicPr>
        <xdr:cNvPr id="21" name="Image 20" descr="Picture">
          <a:extLst>
            <a:ext uri="{FF2B5EF4-FFF2-40B4-BE49-F238E27FC236}">
              <a16:creationId xmlns:a16="http://schemas.microsoft.com/office/drawing/2014/main" id="{00000000-0008-0000-0300-000015000000}"/>
            </a:ext>
          </a:extLst>
        </xdr:cNvPr>
        <xdr:cNvPicPr/>
      </xdr:nvPicPr>
      <xdr:blipFill>
        <a:blip xmlns:r="http://schemas.openxmlformats.org/officeDocument/2006/relationships" r:embed="rId20" cstate="print"/>
        <a:stretch>
          <a:fillRect/>
        </a:stretch>
      </xdr:blipFill>
      <xdr:spPr>
        <a:prstGeom prst="rect">
          <a:avLst/>
        </a:prstGeom>
      </xdr:spPr>
    </xdr:pic>
    <xdr:clientData/>
  </xdr:oneCellAnchor>
  <xdr:oneCellAnchor>
    <xdr:from>
      <xdr:col>1</xdr:col>
      <xdr:colOff>0</xdr:colOff>
      <xdr:row>610</xdr:row>
      <xdr:rowOff>0</xdr:rowOff>
    </xdr:from>
    <xdr:ext cx="7810500" cy="4876800"/>
    <xdr:pic>
      <xdr:nvPicPr>
        <xdr:cNvPr id="22" name="Image 21" descr="Picture">
          <a:extLst>
            <a:ext uri="{FF2B5EF4-FFF2-40B4-BE49-F238E27FC236}">
              <a16:creationId xmlns:a16="http://schemas.microsoft.com/office/drawing/2014/main" id="{00000000-0008-0000-0300-000016000000}"/>
            </a:ext>
          </a:extLst>
        </xdr:cNvPr>
        <xdr:cNvPicPr/>
      </xdr:nvPicPr>
      <xdr:blipFill>
        <a:blip xmlns:r="http://schemas.openxmlformats.org/officeDocument/2006/relationships" r:embed="rId21" cstate="print"/>
        <a:stretch>
          <a:fillRect/>
        </a:stretch>
      </xdr:blipFill>
      <xdr:spPr>
        <a:prstGeom prst="rect">
          <a:avLst/>
        </a:prstGeom>
      </xdr:spPr>
    </xdr:pic>
    <xdr:clientData/>
  </xdr:oneCellAnchor>
  <xdr:oneCellAnchor>
    <xdr:from>
      <xdr:col>1</xdr:col>
      <xdr:colOff>0</xdr:colOff>
      <xdr:row>641</xdr:row>
      <xdr:rowOff>0</xdr:rowOff>
    </xdr:from>
    <xdr:ext cx="7810500" cy="4876800"/>
    <xdr:pic>
      <xdr:nvPicPr>
        <xdr:cNvPr id="23" name="Image 22" descr="Picture">
          <a:extLst>
            <a:ext uri="{FF2B5EF4-FFF2-40B4-BE49-F238E27FC236}">
              <a16:creationId xmlns:a16="http://schemas.microsoft.com/office/drawing/2014/main" id="{00000000-0008-0000-0300-000017000000}"/>
            </a:ext>
          </a:extLst>
        </xdr:cNvPr>
        <xdr:cNvPicPr/>
      </xdr:nvPicPr>
      <xdr:blipFill>
        <a:blip xmlns:r="http://schemas.openxmlformats.org/officeDocument/2006/relationships" r:embed="rId22" cstate="print"/>
        <a:stretch>
          <a:fillRect/>
        </a:stretch>
      </xdr:blipFill>
      <xdr:spPr>
        <a:prstGeom prst="rect">
          <a:avLst/>
        </a:prstGeom>
      </xdr:spPr>
    </xdr:pic>
    <xdr:clientData/>
  </xdr:oneCellAnchor>
  <xdr:oneCellAnchor>
    <xdr:from>
      <xdr:col>1</xdr:col>
      <xdr:colOff>0</xdr:colOff>
      <xdr:row>672</xdr:row>
      <xdr:rowOff>0</xdr:rowOff>
    </xdr:from>
    <xdr:ext cx="7810500" cy="4876800"/>
    <xdr:pic>
      <xdr:nvPicPr>
        <xdr:cNvPr id="24" name="Image 23" descr="Picture">
          <a:extLst>
            <a:ext uri="{FF2B5EF4-FFF2-40B4-BE49-F238E27FC236}">
              <a16:creationId xmlns:a16="http://schemas.microsoft.com/office/drawing/2014/main" id="{00000000-0008-0000-0300-000018000000}"/>
            </a:ext>
          </a:extLst>
        </xdr:cNvPr>
        <xdr:cNvPicPr/>
      </xdr:nvPicPr>
      <xdr:blipFill>
        <a:blip xmlns:r="http://schemas.openxmlformats.org/officeDocument/2006/relationships" r:embed="rId23" cstate="print"/>
        <a:stretch>
          <a:fillRect/>
        </a:stretch>
      </xdr:blipFill>
      <xdr:spPr>
        <a:prstGeom prst="rect">
          <a:avLst/>
        </a:prstGeom>
      </xdr:spPr>
    </xdr:pic>
    <xdr:clientData/>
  </xdr:oneCellAnchor>
  <xdr:oneCellAnchor>
    <xdr:from>
      <xdr:col>1</xdr:col>
      <xdr:colOff>0</xdr:colOff>
      <xdr:row>703</xdr:row>
      <xdr:rowOff>0</xdr:rowOff>
    </xdr:from>
    <xdr:ext cx="7810500" cy="4876800"/>
    <xdr:pic>
      <xdr:nvPicPr>
        <xdr:cNvPr id="25" name="Image 24" descr="Picture">
          <a:extLst>
            <a:ext uri="{FF2B5EF4-FFF2-40B4-BE49-F238E27FC236}">
              <a16:creationId xmlns:a16="http://schemas.microsoft.com/office/drawing/2014/main" id="{00000000-0008-0000-0300-000019000000}"/>
            </a:ext>
          </a:extLst>
        </xdr:cNvPr>
        <xdr:cNvPicPr/>
      </xdr:nvPicPr>
      <xdr:blipFill>
        <a:blip xmlns:r="http://schemas.openxmlformats.org/officeDocument/2006/relationships" r:embed="rId24" cstate="print"/>
        <a:stretch>
          <a:fillRect/>
        </a:stretch>
      </xdr:blipFill>
      <xdr:spPr>
        <a:prstGeom prst="rect">
          <a:avLst/>
        </a:prstGeom>
      </xdr:spPr>
    </xdr:pic>
    <xdr:clientData/>
  </xdr:oneCellAnchor>
  <xdr:oneCellAnchor>
    <xdr:from>
      <xdr:col>1</xdr:col>
      <xdr:colOff>0</xdr:colOff>
      <xdr:row>734</xdr:row>
      <xdr:rowOff>0</xdr:rowOff>
    </xdr:from>
    <xdr:ext cx="7810500" cy="4876800"/>
    <xdr:pic>
      <xdr:nvPicPr>
        <xdr:cNvPr id="26" name="Image 25" descr="Picture">
          <a:extLst>
            <a:ext uri="{FF2B5EF4-FFF2-40B4-BE49-F238E27FC236}">
              <a16:creationId xmlns:a16="http://schemas.microsoft.com/office/drawing/2014/main" id="{00000000-0008-0000-0300-00001A000000}"/>
            </a:ext>
          </a:extLst>
        </xdr:cNvPr>
        <xdr:cNvPicPr/>
      </xdr:nvPicPr>
      <xdr:blipFill>
        <a:blip xmlns:r="http://schemas.openxmlformats.org/officeDocument/2006/relationships" r:embed="rId25" cstate="print"/>
        <a:stretch>
          <a:fillRect/>
        </a:stretch>
      </xdr:blipFill>
      <xdr:spPr>
        <a:prstGeom prst="rect">
          <a:avLst/>
        </a:prstGeom>
      </xdr:spPr>
    </xdr:pic>
    <xdr:clientData/>
  </xdr:oneCellAnchor>
  <xdr:oneCellAnchor>
    <xdr:from>
      <xdr:col>1</xdr:col>
      <xdr:colOff>0</xdr:colOff>
      <xdr:row>765</xdr:row>
      <xdr:rowOff>0</xdr:rowOff>
    </xdr:from>
    <xdr:ext cx="7810500" cy="4876800"/>
    <xdr:pic>
      <xdr:nvPicPr>
        <xdr:cNvPr id="27" name="Image 26" descr="Picture">
          <a:extLst>
            <a:ext uri="{FF2B5EF4-FFF2-40B4-BE49-F238E27FC236}">
              <a16:creationId xmlns:a16="http://schemas.microsoft.com/office/drawing/2014/main" id="{00000000-0008-0000-0300-00001B000000}"/>
            </a:ext>
          </a:extLst>
        </xdr:cNvPr>
        <xdr:cNvPicPr/>
      </xdr:nvPicPr>
      <xdr:blipFill>
        <a:blip xmlns:r="http://schemas.openxmlformats.org/officeDocument/2006/relationships" r:embed="rId26" cstate="print"/>
        <a:stretch>
          <a:fillRect/>
        </a:stretch>
      </xdr:blipFill>
      <xdr:spPr>
        <a:prstGeom prst="rect">
          <a:avLst/>
        </a:prstGeom>
      </xdr:spPr>
    </xdr:pic>
    <xdr:clientData/>
  </xdr:oneCellAnchor>
  <xdr:oneCellAnchor>
    <xdr:from>
      <xdr:col>1</xdr:col>
      <xdr:colOff>0</xdr:colOff>
      <xdr:row>793</xdr:row>
      <xdr:rowOff>0</xdr:rowOff>
    </xdr:from>
    <xdr:ext cx="7810500" cy="4876800"/>
    <xdr:pic>
      <xdr:nvPicPr>
        <xdr:cNvPr id="28" name="Image 27" descr="Picture">
          <a:extLst>
            <a:ext uri="{FF2B5EF4-FFF2-40B4-BE49-F238E27FC236}">
              <a16:creationId xmlns:a16="http://schemas.microsoft.com/office/drawing/2014/main" id="{00000000-0008-0000-0300-00001C000000}"/>
            </a:ext>
          </a:extLst>
        </xdr:cNvPr>
        <xdr:cNvPicPr/>
      </xdr:nvPicPr>
      <xdr:blipFill>
        <a:blip xmlns:r="http://schemas.openxmlformats.org/officeDocument/2006/relationships" r:embed="rId27" cstate="print"/>
        <a:stretch>
          <a:fillRect/>
        </a:stretch>
      </xdr:blipFill>
      <xdr:spPr>
        <a:prstGeom prst="rect">
          <a:avLst/>
        </a:prstGeom>
      </xdr:spPr>
    </xdr:pic>
    <xdr:clientData/>
  </xdr:oneCellAnchor>
  <xdr:oneCellAnchor>
    <xdr:from>
      <xdr:col>1</xdr:col>
      <xdr:colOff>0</xdr:colOff>
      <xdr:row>821</xdr:row>
      <xdr:rowOff>0</xdr:rowOff>
    </xdr:from>
    <xdr:ext cx="7810500" cy="4876800"/>
    <xdr:pic>
      <xdr:nvPicPr>
        <xdr:cNvPr id="29" name="Image 28" descr="Picture">
          <a:extLst>
            <a:ext uri="{FF2B5EF4-FFF2-40B4-BE49-F238E27FC236}">
              <a16:creationId xmlns:a16="http://schemas.microsoft.com/office/drawing/2014/main" id="{00000000-0008-0000-0300-00001D000000}"/>
            </a:ext>
          </a:extLst>
        </xdr:cNvPr>
        <xdr:cNvPicPr/>
      </xdr:nvPicPr>
      <xdr:blipFill>
        <a:blip xmlns:r="http://schemas.openxmlformats.org/officeDocument/2006/relationships" r:embed="rId28" cstate="print"/>
        <a:stretch>
          <a:fillRect/>
        </a:stretch>
      </xdr:blipFill>
      <xdr:spPr>
        <a:prstGeom prst="rect">
          <a:avLst/>
        </a:prstGeom>
      </xdr:spPr>
    </xdr:pic>
    <xdr:clientData/>
  </xdr:oneCellAnchor>
  <xdr:oneCellAnchor>
    <xdr:from>
      <xdr:col>1</xdr:col>
      <xdr:colOff>0</xdr:colOff>
      <xdr:row>852</xdr:row>
      <xdr:rowOff>0</xdr:rowOff>
    </xdr:from>
    <xdr:ext cx="7810500" cy="4876800"/>
    <xdr:pic>
      <xdr:nvPicPr>
        <xdr:cNvPr id="30" name="Image 29" descr="Picture">
          <a:extLst>
            <a:ext uri="{FF2B5EF4-FFF2-40B4-BE49-F238E27FC236}">
              <a16:creationId xmlns:a16="http://schemas.microsoft.com/office/drawing/2014/main" id="{00000000-0008-0000-0300-00001E000000}"/>
            </a:ext>
          </a:extLst>
        </xdr:cNvPr>
        <xdr:cNvPicPr/>
      </xdr:nvPicPr>
      <xdr:blipFill>
        <a:blip xmlns:r="http://schemas.openxmlformats.org/officeDocument/2006/relationships" r:embed="rId29" cstate="print"/>
        <a:stretch>
          <a:fillRect/>
        </a:stretch>
      </xdr:blipFill>
      <xdr:spPr>
        <a:prstGeom prst="rect">
          <a:avLst/>
        </a:prstGeom>
      </xdr:spPr>
    </xdr:pic>
    <xdr:clientData/>
  </xdr:oneCellAnchor>
  <xdr:oneCellAnchor>
    <xdr:from>
      <xdr:col>1</xdr:col>
      <xdr:colOff>0</xdr:colOff>
      <xdr:row>883</xdr:row>
      <xdr:rowOff>0</xdr:rowOff>
    </xdr:from>
    <xdr:ext cx="7810500" cy="4876800"/>
    <xdr:pic>
      <xdr:nvPicPr>
        <xdr:cNvPr id="31" name="Image 30" descr="Picture">
          <a:extLst>
            <a:ext uri="{FF2B5EF4-FFF2-40B4-BE49-F238E27FC236}">
              <a16:creationId xmlns:a16="http://schemas.microsoft.com/office/drawing/2014/main" id="{00000000-0008-0000-0300-00001F000000}"/>
            </a:ext>
          </a:extLst>
        </xdr:cNvPr>
        <xdr:cNvPicPr/>
      </xdr:nvPicPr>
      <xdr:blipFill>
        <a:blip xmlns:r="http://schemas.openxmlformats.org/officeDocument/2006/relationships" r:embed="rId30" cstate="print"/>
        <a:stretch>
          <a:fillRect/>
        </a:stretch>
      </xdr:blipFill>
      <xdr:spPr>
        <a:prstGeom prst="rect">
          <a:avLst/>
        </a:prstGeom>
      </xdr:spPr>
    </xdr:pic>
    <xdr:clientData/>
  </xdr:oneCellAnchor>
  <xdr:oneCellAnchor>
    <xdr:from>
      <xdr:col>1</xdr:col>
      <xdr:colOff>0</xdr:colOff>
      <xdr:row>914</xdr:row>
      <xdr:rowOff>0</xdr:rowOff>
    </xdr:from>
    <xdr:ext cx="7810500" cy="4876800"/>
    <xdr:pic>
      <xdr:nvPicPr>
        <xdr:cNvPr id="32" name="Image 31" descr="Picture">
          <a:extLst>
            <a:ext uri="{FF2B5EF4-FFF2-40B4-BE49-F238E27FC236}">
              <a16:creationId xmlns:a16="http://schemas.microsoft.com/office/drawing/2014/main" id="{00000000-0008-0000-0300-000020000000}"/>
            </a:ext>
          </a:extLst>
        </xdr:cNvPr>
        <xdr:cNvPicPr/>
      </xdr:nvPicPr>
      <xdr:blipFill>
        <a:blip xmlns:r="http://schemas.openxmlformats.org/officeDocument/2006/relationships" r:embed="rId31" cstate="print"/>
        <a:stretch>
          <a:fillRect/>
        </a:stretch>
      </xdr:blipFill>
      <xdr:spPr>
        <a:prstGeom prst="rect">
          <a:avLst/>
        </a:prstGeom>
      </xdr:spPr>
    </xdr:pic>
    <xdr:clientData/>
  </xdr:oneCellAnchor>
  <xdr:oneCellAnchor>
    <xdr:from>
      <xdr:col>1</xdr:col>
      <xdr:colOff>0</xdr:colOff>
      <xdr:row>945</xdr:row>
      <xdr:rowOff>0</xdr:rowOff>
    </xdr:from>
    <xdr:ext cx="7810500" cy="4876800"/>
    <xdr:pic>
      <xdr:nvPicPr>
        <xdr:cNvPr id="33" name="Image 32" descr="Picture">
          <a:extLst>
            <a:ext uri="{FF2B5EF4-FFF2-40B4-BE49-F238E27FC236}">
              <a16:creationId xmlns:a16="http://schemas.microsoft.com/office/drawing/2014/main" id="{00000000-0008-0000-0300-000021000000}"/>
            </a:ext>
          </a:extLst>
        </xdr:cNvPr>
        <xdr:cNvPicPr/>
      </xdr:nvPicPr>
      <xdr:blipFill>
        <a:blip xmlns:r="http://schemas.openxmlformats.org/officeDocument/2006/relationships" r:embed="rId32" cstate="print"/>
        <a:stretch>
          <a:fillRect/>
        </a:stretch>
      </xdr:blipFill>
      <xdr:spPr>
        <a:prstGeom prst="rect">
          <a:avLst/>
        </a:prstGeom>
      </xdr:spPr>
    </xdr:pic>
    <xdr:clientData/>
  </xdr:oneCellAnchor>
  <xdr:oneCellAnchor>
    <xdr:from>
      <xdr:col>1</xdr:col>
      <xdr:colOff>0</xdr:colOff>
      <xdr:row>976</xdr:row>
      <xdr:rowOff>0</xdr:rowOff>
    </xdr:from>
    <xdr:ext cx="7810500" cy="4876800"/>
    <xdr:pic>
      <xdr:nvPicPr>
        <xdr:cNvPr id="34" name="Image 33" descr="Picture">
          <a:extLst>
            <a:ext uri="{FF2B5EF4-FFF2-40B4-BE49-F238E27FC236}">
              <a16:creationId xmlns:a16="http://schemas.microsoft.com/office/drawing/2014/main" id="{00000000-0008-0000-0300-000022000000}"/>
            </a:ext>
          </a:extLst>
        </xdr:cNvPr>
        <xdr:cNvPicPr/>
      </xdr:nvPicPr>
      <xdr:blipFill>
        <a:blip xmlns:r="http://schemas.openxmlformats.org/officeDocument/2006/relationships" r:embed="rId33" cstate="print"/>
        <a:stretch>
          <a:fillRect/>
        </a:stretch>
      </xdr:blipFill>
      <xdr:spPr>
        <a:prstGeom prst="rect">
          <a:avLst/>
        </a:prstGeom>
      </xdr:spPr>
    </xdr:pic>
    <xdr:clientData/>
  </xdr:oneCellAnchor>
  <xdr:oneCellAnchor>
    <xdr:from>
      <xdr:col>1</xdr:col>
      <xdr:colOff>0</xdr:colOff>
      <xdr:row>1007</xdr:row>
      <xdr:rowOff>0</xdr:rowOff>
    </xdr:from>
    <xdr:ext cx="7810500" cy="4876800"/>
    <xdr:pic>
      <xdr:nvPicPr>
        <xdr:cNvPr id="35" name="Image 34" descr="Picture">
          <a:extLst>
            <a:ext uri="{FF2B5EF4-FFF2-40B4-BE49-F238E27FC236}">
              <a16:creationId xmlns:a16="http://schemas.microsoft.com/office/drawing/2014/main" id="{00000000-0008-0000-0300-000023000000}"/>
            </a:ext>
          </a:extLst>
        </xdr:cNvPr>
        <xdr:cNvPicPr/>
      </xdr:nvPicPr>
      <xdr:blipFill>
        <a:blip xmlns:r="http://schemas.openxmlformats.org/officeDocument/2006/relationships" r:embed="rId34" cstate="print"/>
        <a:stretch>
          <a:fillRect/>
        </a:stretch>
      </xdr:blipFill>
      <xdr:spPr>
        <a:prstGeom prst="rect">
          <a:avLst/>
        </a:prstGeom>
      </xdr:spPr>
    </xdr:pic>
    <xdr:clientData/>
  </xdr:oneCellAnchor>
  <xdr:oneCellAnchor>
    <xdr:from>
      <xdr:col>1</xdr:col>
      <xdr:colOff>0</xdr:colOff>
      <xdr:row>1038</xdr:row>
      <xdr:rowOff>0</xdr:rowOff>
    </xdr:from>
    <xdr:ext cx="7810500" cy="4876800"/>
    <xdr:pic>
      <xdr:nvPicPr>
        <xdr:cNvPr id="36" name="Image 35" descr="Picture">
          <a:extLst>
            <a:ext uri="{FF2B5EF4-FFF2-40B4-BE49-F238E27FC236}">
              <a16:creationId xmlns:a16="http://schemas.microsoft.com/office/drawing/2014/main" id="{00000000-0008-0000-0300-000024000000}"/>
            </a:ext>
          </a:extLst>
        </xdr:cNvPr>
        <xdr:cNvPicPr/>
      </xdr:nvPicPr>
      <xdr:blipFill>
        <a:blip xmlns:r="http://schemas.openxmlformats.org/officeDocument/2006/relationships" r:embed="rId35" cstate="print"/>
        <a:stretch>
          <a:fillRect/>
        </a:stretch>
      </xdr:blipFill>
      <xdr:spPr>
        <a:prstGeom prst="rect">
          <a:avLst/>
        </a:prstGeom>
      </xdr:spPr>
    </xdr:pic>
    <xdr:clientData/>
  </xdr:oneCellAnchor>
  <xdr:oneCellAnchor>
    <xdr:from>
      <xdr:col>1</xdr:col>
      <xdr:colOff>0</xdr:colOff>
      <xdr:row>1069</xdr:row>
      <xdr:rowOff>0</xdr:rowOff>
    </xdr:from>
    <xdr:ext cx="7810500" cy="4876800"/>
    <xdr:pic>
      <xdr:nvPicPr>
        <xdr:cNvPr id="37" name="Image 36" descr="Picture">
          <a:extLst>
            <a:ext uri="{FF2B5EF4-FFF2-40B4-BE49-F238E27FC236}">
              <a16:creationId xmlns:a16="http://schemas.microsoft.com/office/drawing/2014/main" id="{00000000-0008-0000-0300-000025000000}"/>
            </a:ext>
          </a:extLst>
        </xdr:cNvPr>
        <xdr:cNvPicPr/>
      </xdr:nvPicPr>
      <xdr:blipFill>
        <a:blip xmlns:r="http://schemas.openxmlformats.org/officeDocument/2006/relationships" r:embed="rId36" cstate="print"/>
        <a:stretch>
          <a:fillRect/>
        </a:stretch>
      </xdr:blipFill>
      <xdr:spPr>
        <a:prstGeom prst="rect">
          <a:avLst/>
        </a:prstGeom>
      </xdr:spPr>
    </xdr:pic>
    <xdr:clientData/>
  </xdr:oneCellAnchor>
  <xdr:oneCellAnchor>
    <xdr:from>
      <xdr:col>1</xdr:col>
      <xdr:colOff>0</xdr:colOff>
      <xdr:row>1100</xdr:row>
      <xdr:rowOff>0</xdr:rowOff>
    </xdr:from>
    <xdr:ext cx="7810500" cy="4876800"/>
    <xdr:pic>
      <xdr:nvPicPr>
        <xdr:cNvPr id="38" name="Image 37" descr="Picture">
          <a:extLst>
            <a:ext uri="{FF2B5EF4-FFF2-40B4-BE49-F238E27FC236}">
              <a16:creationId xmlns:a16="http://schemas.microsoft.com/office/drawing/2014/main" id="{00000000-0008-0000-0300-000026000000}"/>
            </a:ext>
          </a:extLst>
        </xdr:cNvPr>
        <xdr:cNvPicPr/>
      </xdr:nvPicPr>
      <xdr:blipFill>
        <a:blip xmlns:r="http://schemas.openxmlformats.org/officeDocument/2006/relationships" r:embed="rId37" cstate="print"/>
        <a:stretch>
          <a:fillRect/>
        </a:stretch>
      </xdr:blipFill>
      <xdr:spPr>
        <a:prstGeom prst="rect">
          <a:avLst/>
        </a:prstGeom>
      </xdr:spPr>
    </xdr:pic>
    <xdr:clientData/>
  </xdr:oneCellAnchor>
  <xdr:oneCellAnchor>
    <xdr:from>
      <xdr:col>1</xdr:col>
      <xdr:colOff>0</xdr:colOff>
      <xdr:row>1128</xdr:row>
      <xdr:rowOff>0</xdr:rowOff>
    </xdr:from>
    <xdr:ext cx="7810500" cy="4876800"/>
    <xdr:pic>
      <xdr:nvPicPr>
        <xdr:cNvPr id="39" name="Image 38" descr="Picture">
          <a:extLst>
            <a:ext uri="{FF2B5EF4-FFF2-40B4-BE49-F238E27FC236}">
              <a16:creationId xmlns:a16="http://schemas.microsoft.com/office/drawing/2014/main" id="{00000000-0008-0000-0300-000027000000}"/>
            </a:ext>
          </a:extLst>
        </xdr:cNvPr>
        <xdr:cNvPicPr/>
      </xdr:nvPicPr>
      <xdr:blipFill>
        <a:blip xmlns:r="http://schemas.openxmlformats.org/officeDocument/2006/relationships" r:embed="rId38" cstate="print"/>
        <a:stretch>
          <a:fillRect/>
        </a:stretch>
      </xdr:blipFill>
      <xdr:spPr>
        <a:prstGeom prst="rect">
          <a:avLst/>
        </a:prstGeom>
      </xdr:spPr>
    </xdr:pic>
    <xdr:clientData/>
  </xdr:oneCellAnchor>
  <xdr:oneCellAnchor>
    <xdr:from>
      <xdr:col>1</xdr:col>
      <xdr:colOff>0</xdr:colOff>
      <xdr:row>1156</xdr:row>
      <xdr:rowOff>0</xdr:rowOff>
    </xdr:from>
    <xdr:ext cx="7810500" cy="4876800"/>
    <xdr:pic>
      <xdr:nvPicPr>
        <xdr:cNvPr id="40" name="Image 39" descr="Picture">
          <a:extLst>
            <a:ext uri="{FF2B5EF4-FFF2-40B4-BE49-F238E27FC236}">
              <a16:creationId xmlns:a16="http://schemas.microsoft.com/office/drawing/2014/main" id="{00000000-0008-0000-0300-000028000000}"/>
            </a:ext>
          </a:extLst>
        </xdr:cNvPr>
        <xdr:cNvPicPr/>
      </xdr:nvPicPr>
      <xdr:blipFill>
        <a:blip xmlns:r="http://schemas.openxmlformats.org/officeDocument/2006/relationships" r:embed="rId39" cstate="print"/>
        <a:stretch>
          <a:fillRect/>
        </a:stretch>
      </xdr:blipFill>
      <xdr:spPr>
        <a:prstGeom prst="rect">
          <a:avLst/>
        </a:prstGeom>
      </xdr:spPr>
    </xdr:pic>
    <xdr:clientData/>
  </xdr:oneCellAnchor>
  <xdr:oneCellAnchor>
    <xdr:from>
      <xdr:col>1</xdr:col>
      <xdr:colOff>0</xdr:colOff>
      <xdr:row>1184</xdr:row>
      <xdr:rowOff>0</xdr:rowOff>
    </xdr:from>
    <xdr:ext cx="7810500" cy="4876800"/>
    <xdr:pic>
      <xdr:nvPicPr>
        <xdr:cNvPr id="41" name="Image 40" descr="Picture">
          <a:extLst>
            <a:ext uri="{FF2B5EF4-FFF2-40B4-BE49-F238E27FC236}">
              <a16:creationId xmlns:a16="http://schemas.microsoft.com/office/drawing/2014/main" id="{00000000-0008-0000-0300-000029000000}"/>
            </a:ext>
          </a:extLst>
        </xdr:cNvPr>
        <xdr:cNvPicPr/>
      </xdr:nvPicPr>
      <xdr:blipFill>
        <a:blip xmlns:r="http://schemas.openxmlformats.org/officeDocument/2006/relationships" r:embed="rId40" cstate="print"/>
        <a:stretch>
          <a:fillRect/>
        </a:stretch>
      </xdr:blipFill>
      <xdr:spPr>
        <a:prstGeom prst="rect">
          <a:avLst/>
        </a:prstGeom>
      </xdr:spPr>
    </xdr:pic>
    <xdr:clientData/>
  </xdr:oneCellAnchor>
  <xdr:oneCellAnchor>
    <xdr:from>
      <xdr:col>1</xdr:col>
      <xdr:colOff>0</xdr:colOff>
      <xdr:row>1215</xdr:row>
      <xdr:rowOff>0</xdr:rowOff>
    </xdr:from>
    <xdr:ext cx="7810500" cy="4876800"/>
    <xdr:pic>
      <xdr:nvPicPr>
        <xdr:cNvPr id="42" name="Image 41" descr="Picture">
          <a:extLst>
            <a:ext uri="{FF2B5EF4-FFF2-40B4-BE49-F238E27FC236}">
              <a16:creationId xmlns:a16="http://schemas.microsoft.com/office/drawing/2014/main" id="{00000000-0008-0000-0300-00002A000000}"/>
            </a:ext>
          </a:extLst>
        </xdr:cNvPr>
        <xdr:cNvPicPr/>
      </xdr:nvPicPr>
      <xdr:blipFill>
        <a:blip xmlns:r="http://schemas.openxmlformats.org/officeDocument/2006/relationships" r:embed="rId41" cstate="print"/>
        <a:stretch>
          <a:fillRect/>
        </a:stretch>
      </xdr:blipFill>
      <xdr:spPr>
        <a:prstGeom prst="rect">
          <a:avLst/>
        </a:prstGeom>
      </xdr:spPr>
    </xdr:pic>
    <xdr:clientData/>
  </xdr:oneCellAnchor>
  <xdr:oneCellAnchor>
    <xdr:from>
      <xdr:col>1</xdr:col>
      <xdr:colOff>0</xdr:colOff>
      <xdr:row>1243</xdr:row>
      <xdr:rowOff>0</xdr:rowOff>
    </xdr:from>
    <xdr:ext cx="7810500" cy="4876800"/>
    <xdr:pic>
      <xdr:nvPicPr>
        <xdr:cNvPr id="43" name="Image 42" descr="Picture">
          <a:extLst>
            <a:ext uri="{FF2B5EF4-FFF2-40B4-BE49-F238E27FC236}">
              <a16:creationId xmlns:a16="http://schemas.microsoft.com/office/drawing/2014/main" id="{00000000-0008-0000-0300-00002B000000}"/>
            </a:ext>
          </a:extLst>
        </xdr:cNvPr>
        <xdr:cNvPicPr/>
      </xdr:nvPicPr>
      <xdr:blipFill>
        <a:blip xmlns:r="http://schemas.openxmlformats.org/officeDocument/2006/relationships" r:embed="rId42" cstate="print"/>
        <a:stretch>
          <a:fillRect/>
        </a:stretch>
      </xdr:blipFill>
      <xdr:spPr>
        <a:prstGeom prst="rect">
          <a:avLst/>
        </a:prstGeom>
      </xdr:spPr>
    </xdr:pic>
    <xdr:clientData/>
  </xdr:oneCellAnchor>
  <xdr:oneCellAnchor>
    <xdr:from>
      <xdr:col>1</xdr:col>
      <xdr:colOff>0</xdr:colOff>
      <xdr:row>1274</xdr:row>
      <xdr:rowOff>0</xdr:rowOff>
    </xdr:from>
    <xdr:ext cx="7810500" cy="4876800"/>
    <xdr:pic>
      <xdr:nvPicPr>
        <xdr:cNvPr id="44" name="Image 43" descr="Picture">
          <a:extLst>
            <a:ext uri="{FF2B5EF4-FFF2-40B4-BE49-F238E27FC236}">
              <a16:creationId xmlns:a16="http://schemas.microsoft.com/office/drawing/2014/main" id="{00000000-0008-0000-0300-00002C000000}"/>
            </a:ext>
          </a:extLst>
        </xdr:cNvPr>
        <xdr:cNvPicPr/>
      </xdr:nvPicPr>
      <xdr:blipFill>
        <a:blip xmlns:r="http://schemas.openxmlformats.org/officeDocument/2006/relationships" r:embed="rId43" cstate="print"/>
        <a:stretch>
          <a:fillRect/>
        </a:stretch>
      </xdr:blipFill>
      <xdr:spPr>
        <a:prstGeom prst="rect">
          <a:avLst/>
        </a:prstGeom>
      </xdr:spPr>
    </xdr:pic>
    <xdr:clientData/>
  </xdr:oneCellAnchor>
  <xdr:oneCellAnchor>
    <xdr:from>
      <xdr:col>1</xdr:col>
      <xdr:colOff>0</xdr:colOff>
      <xdr:row>1302</xdr:row>
      <xdr:rowOff>0</xdr:rowOff>
    </xdr:from>
    <xdr:ext cx="7810500" cy="4876800"/>
    <xdr:pic>
      <xdr:nvPicPr>
        <xdr:cNvPr id="45" name="Image 44" descr="Picture">
          <a:extLst>
            <a:ext uri="{FF2B5EF4-FFF2-40B4-BE49-F238E27FC236}">
              <a16:creationId xmlns:a16="http://schemas.microsoft.com/office/drawing/2014/main" id="{00000000-0008-0000-0300-00002D000000}"/>
            </a:ext>
          </a:extLst>
        </xdr:cNvPr>
        <xdr:cNvPicPr/>
      </xdr:nvPicPr>
      <xdr:blipFill>
        <a:blip xmlns:r="http://schemas.openxmlformats.org/officeDocument/2006/relationships" r:embed="rId44" cstate="print"/>
        <a:stretch>
          <a:fillRect/>
        </a:stretch>
      </xdr:blipFill>
      <xdr:spPr>
        <a:prstGeom prst="rect">
          <a:avLst/>
        </a:prstGeom>
      </xdr:spPr>
    </xdr:pic>
    <xdr:clientData/>
  </xdr:oneCellAnchor>
  <xdr:oneCellAnchor>
    <xdr:from>
      <xdr:col>1</xdr:col>
      <xdr:colOff>0</xdr:colOff>
      <xdr:row>1333</xdr:row>
      <xdr:rowOff>0</xdr:rowOff>
    </xdr:from>
    <xdr:ext cx="7810500" cy="4876800"/>
    <xdr:pic>
      <xdr:nvPicPr>
        <xdr:cNvPr id="46" name="Image 45" descr="Picture">
          <a:extLst>
            <a:ext uri="{FF2B5EF4-FFF2-40B4-BE49-F238E27FC236}">
              <a16:creationId xmlns:a16="http://schemas.microsoft.com/office/drawing/2014/main" id="{00000000-0008-0000-0300-00002E000000}"/>
            </a:ext>
          </a:extLst>
        </xdr:cNvPr>
        <xdr:cNvPicPr/>
      </xdr:nvPicPr>
      <xdr:blipFill>
        <a:blip xmlns:r="http://schemas.openxmlformats.org/officeDocument/2006/relationships" r:embed="rId45" cstate="print"/>
        <a:stretch>
          <a:fillRect/>
        </a:stretch>
      </xdr:blipFill>
      <xdr:spPr>
        <a:prstGeom prst="rect">
          <a:avLst/>
        </a:prstGeom>
      </xdr:spPr>
    </xdr:pic>
    <xdr:clientData/>
  </xdr:oneCellAnchor>
  <xdr:oneCellAnchor>
    <xdr:from>
      <xdr:col>1</xdr:col>
      <xdr:colOff>0</xdr:colOff>
      <xdr:row>1361</xdr:row>
      <xdr:rowOff>0</xdr:rowOff>
    </xdr:from>
    <xdr:ext cx="7810500" cy="4876800"/>
    <xdr:pic>
      <xdr:nvPicPr>
        <xdr:cNvPr id="47" name="Image 46" descr="Picture">
          <a:extLst>
            <a:ext uri="{FF2B5EF4-FFF2-40B4-BE49-F238E27FC236}">
              <a16:creationId xmlns:a16="http://schemas.microsoft.com/office/drawing/2014/main" id="{00000000-0008-0000-0300-00002F000000}"/>
            </a:ext>
          </a:extLst>
        </xdr:cNvPr>
        <xdr:cNvPicPr/>
      </xdr:nvPicPr>
      <xdr:blipFill>
        <a:blip xmlns:r="http://schemas.openxmlformats.org/officeDocument/2006/relationships" r:embed="rId46" cstate="print"/>
        <a:stretch>
          <a:fillRect/>
        </a:stretch>
      </xdr:blipFill>
      <xdr:spPr>
        <a:prstGeom prst="rect">
          <a:avLst/>
        </a:prstGeom>
      </xdr:spPr>
    </xdr:pic>
    <xdr:clientData/>
  </xdr:oneCellAnchor>
  <xdr:oneCellAnchor>
    <xdr:from>
      <xdr:col>1</xdr:col>
      <xdr:colOff>0</xdr:colOff>
      <xdr:row>1392</xdr:row>
      <xdr:rowOff>0</xdr:rowOff>
    </xdr:from>
    <xdr:ext cx="7810500" cy="4876800"/>
    <xdr:pic>
      <xdr:nvPicPr>
        <xdr:cNvPr id="48" name="Image 47" descr="Picture">
          <a:extLst>
            <a:ext uri="{FF2B5EF4-FFF2-40B4-BE49-F238E27FC236}">
              <a16:creationId xmlns:a16="http://schemas.microsoft.com/office/drawing/2014/main" id="{00000000-0008-0000-0300-000030000000}"/>
            </a:ext>
          </a:extLst>
        </xdr:cNvPr>
        <xdr:cNvPicPr/>
      </xdr:nvPicPr>
      <xdr:blipFill>
        <a:blip xmlns:r="http://schemas.openxmlformats.org/officeDocument/2006/relationships" r:embed="rId47" cstate="print"/>
        <a:stretch>
          <a:fillRect/>
        </a:stretch>
      </xdr:blipFill>
      <xdr:spPr>
        <a:prstGeom prst="rect">
          <a:avLst/>
        </a:prstGeom>
      </xdr:spPr>
    </xdr:pic>
    <xdr:clientData/>
  </xdr:oneCellAnchor>
  <xdr:oneCellAnchor>
    <xdr:from>
      <xdr:col>1</xdr:col>
      <xdr:colOff>0</xdr:colOff>
      <xdr:row>1423</xdr:row>
      <xdr:rowOff>0</xdr:rowOff>
    </xdr:from>
    <xdr:ext cx="7810500" cy="4876800"/>
    <xdr:pic>
      <xdr:nvPicPr>
        <xdr:cNvPr id="49" name="Image 48" descr="Picture">
          <a:extLst>
            <a:ext uri="{FF2B5EF4-FFF2-40B4-BE49-F238E27FC236}">
              <a16:creationId xmlns:a16="http://schemas.microsoft.com/office/drawing/2014/main" id="{00000000-0008-0000-0300-000031000000}"/>
            </a:ext>
          </a:extLst>
        </xdr:cNvPr>
        <xdr:cNvPicPr/>
      </xdr:nvPicPr>
      <xdr:blipFill>
        <a:blip xmlns:r="http://schemas.openxmlformats.org/officeDocument/2006/relationships" r:embed="rId48" cstate="print"/>
        <a:stretch>
          <a:fillRect/>
        </a:stretch>
      </xdr:blipFill>
      <xdr:spPr>
        <a:prstGeom prst="rect">
          <a:avLst/>
        </a:prstGeom>
      </xdr:spPr>
    </xdr:pic>
    <xdr:clientData/>
  </xdr:oneCellAnchor>
  <xdr:oneCellAnchor>
    <xdr:from>
      <xdr:col>1</xdr:col>
      <xdr:colOff>0</xdr:colOff>
      <xdr:row>1451</xdr:row>
      <xdr:rowOff>0</xdr:rowOff>
    </xdr:from>
    <xdr:ext cx="7810500" cy="4876800"/>
    <xdr:pic>
      <xdr:nvPicPr>
        <xdr:cNvPr id="50" name="Image 49" descr="Picture">
          <a:extLst>
            <a:ext uri="{FF2B5EF4-FFF2-40B4-BE49-F238E27FC236}">
              <a16:creationId xmlns:a16="http://schemas.microsoft.com/office/drawing/2014/main" id="{00000000-0008-0000-0300-000032000000}"/>
            </a:ext>
          </a:extLst>
        </xdr:cNvPr>
        <xdr:cNvPicPr/>
      </xdr:nvPicPr>
      <xdr:blipFill>
        <a:blip xmlns:r="http://schemas.openxmlformats.org/officeDocument/2006/relationships" r:embed="rId49" cstate="print"/>
        <a:stretch>
          <a:fillRect/>
        </a:stretch>
      </xdr:blipFill>
      <xdr:spPr>
        <a:prstGeom prst="rect">
          <a:avLst/>
        </a:prstGeom>
      </xdr:spPr>
    </xdr:pic>
    <xdr:clientData/>
  </xdr:oneCellAnchor>
  <xdr:oneCellAnchor>
    <xdr:from>
      <xdr:col>1</xdr:col>
      <xdr:colOff>0</xdr:colOff>
      <xdr:row>1482</xdr:row>
      <xdr:rowOff>0</xdr:rowOff>
    </xdr:from>
    <xdr:ext cx="7810500" cy="4876800"/>
    <xdr:pic>
      <xdr:nvPicPr>
        <xdr:cNvPr id="51" name="Image 50" descr="Picture">
          <a:extLst>
            <a:ext uri="{FF2B5EF4-FFF2-40B4-BE49-F238E27FC236}">
              <a16:creationId xmlns:a16="http://schemas.microsoft.com/office/drawing/2014/main" id="{00000000-0008-0000-0300-000033000000}"/>
            </a:ext>
          </a:extLst>
        </xdr:cNvPr>
        <xdr:cNvPicPr/>
      </xdr:nvPicPr>
      <xdr:blipFill>
        <a:blip xmlns:r="http://schemas.openxmlformats.org/officeDocument/2006/relationships" r:embed="rId50" cstate="print"/>
        <a:stretch>
          <a:fillRect/>
        </a:stretch>
      </xdr:blipFill>
      <xdr:spPr>
        <a:prstGeom prst="rect">
          <a:avLst/>
        </a:prstGeom>
      </xdr:spPr>
    </xdr:pic>
    <xdr:clientData/>
  </xdr:oneCellAnchor>
  <xdr:oneCellAnchor>
    <xdr:from>
      <xdr:col>1</xdr:col>
      <xdr:colOff>0</xdr:colOff>
      <xdr:row>1513</xdr:row>
      <xdr:rowOff>0</xdr:rowOff>
    </xdr:from>
    <xdr:ext cx="7810500" cy="4876800"/>
    <xdr:pic>
      <xdr:nvPicPr>
        <xdr:cNvPr id="52" name="Image 51" descr="Picture">
          <a:extLst>
            <a:ext uri="{FF2B5EF4-FFF2-40B4-BE49-F238E27FC236}">
              <a16:creationId xmlns:a16="http://schemas.microsoft.com/office/drawing/2014/main" id="{00000000-0008-0000-0300-000034000000}"/>
            </a:ext>
          </a:extLst>
        </xdr:cNvPr>
        <xdr:cNvPicPr/>
      </xdr:nvPicPr>
      <xdr:blipFill>
        <a:blip xmlns:r="http://schemas.openxmlformats.org/officeDocument/2006/relationships" r:embed="rId51" cstate="print"/>
        <a:stretch>
          <a:fillRect/>
        </a:stretch>
      </xdr:blipFill>
      <xdr:spPr>
        <a:prstGeom prst="rect">
          <a:avLst/>
        </a:prstGeom>
      </xdr:spPr>
    </xdr:pic>
    <xdr:clientData/>
  </xdr:oneCellAnchor>
  <xdr:oneCellAnchor>
    <xdr:from>
      <xdr:col>1</xdr:col>
      <xdr:colOff>0</xdr:colOff>
      <xdr:row>1544</xdr:row>
      <xdr:rowOff>0</xdr:rowOff>
    </xdr:from>
    <xdr:ext cx="7810500" cy="4876800"/>
    <xdr:pic>
      <xdr:nvPicPr>
        <xdr:cNvPr id="53" name="Image 52" descr="Picture">
          <a:extLst>
            <a:ext uri="{FF2B5EF4-FFF2-40B4-BE49-F238E27FC236}">
              <a16:creationId xmlns:a16="http://schemas.microsoft.com/office/drawing/2014/main" id="{00000000-0008-0000-0300-000035000000}"/>
            </a:ext>
          </a:extLst>
        </xdr:cNvPr>
        <xdr:cNvPicPr/>
      </xdr:nvPicPr>
      <xdr:blipFill>
        <a:blip xmlns:r="http://schemas.openxmlformats.org/officeDocument/2006/relationships" r:embed="rId52" cstate="print"/>
        <a:stretch>
          <a:fillRect/>
        </a:stretch>
      </xdr:blipFill>
      <xdr:spPr>
        <a:prstGeom prst="rect">
          <a:avLst/>
        </a:prstGeom>
      </xdr:spPr>
    </xdr:pic>
    <xdr:clientData/>
  </xdr:oneCellAnchor>
  <xdr:oneCellAnchor>
    <xdr:from>
      <xdr:col>1</xdr:col>
      <xdr:colOff>0</xdr:colOff>
      <xdr:row>1575</xdr:row>
      <xdr:rowOff>0</xdr:rowOff>
    </xdr:from>
    <xdr:ext cx="7810500" cy="4876800"/>
    <xdr:pic>
      <xdr:nvPicPr>
        <xdr:cNvPr id="54" name="Image 53" descr="Picture">
          <a:extLst>
            <a:ext uri="{FF2B5EF4-FFF2-40B4-BE49-F238E27FC236}">
              <a16:creationId xmlns:a16="http://schemas.microsoft.com/office/drawing/2014/main" id="{00000000-0008-0000-0300-000036000000}"/>
            </a:ext>
          </a:extLst>
        </xdr:cNvPr>
        <xdr:cNvPicPr/>
      </xdr:nvPicPr>
      <xdr:blipFill>
        <a:blip xmlns:r="http://schemas.openxmlformats.org/officeDocument/2006/relationships" r:embed="rId53" cstate="print"/>
        <a:stretch>
          <a:fillRect/>
        </a:stretch>
      </xdr:blipFill>
      <xdr:spPr>
        <a:prstGeom prst="rect">
          <a:avLst/>
        </a:prstGeom>
      </xdr:spPr>
    </xdr:pic>
    <xdr:clientData/>
  </xdr:oneCellAnchor>
  <xdr:oneCellAnchor>
    <xdr:from>
      <xdr:col>1</xdr:col>
      <xdr:colOff>0</xdr:colOff>
      <xdr:row>1606</xdr:row>
      <xdr:rowOff>0</xdr:rowOff>
    </xdr:from>
    <xdr:ext cx="7810500" cy="4876800"/>
    <xdr:pic>
      <xdr:nvPicPr>
        <xdr:cNvPr id="55" name="Image 54" descr="Picture">
          <a:extLst>
            <a:ext uri="{FF2B5EF4-FFF2-40B4-BE49-F238E27FC236}">
              <a16:creationId xmlns:a16="http://schemas.microsoft.com/office/drawing/2014/main" id="{00000000-0008-0000-0300-000037000000}"/>
            </a:ext>
          </a:extLst>
        </xdr:cNvPr>
        <xdr:cNvPicPr/>
      </xdr:nvPicPr>
      <xdr:blipFill>
        <a:blip xmlns:r="http://schemas.openxmlformats.org/officeDocument/2006/relationships" r:embed="rId54" cstate="print"/>
        <a:stretch>
          <a:fillRect/>
        </a:stretch>
      </xdr:blipFill>
      <xdr:spPr>
        <a:prstGeom prst="rect">
          <a:avLst/>
        </a:prstGeom>
      </xdr:spPr>
    </xdr:pic>
    <xdr:clientData/>
  </xdr:oneCellAnchor>
  <xdr:oneCellAnchor>
    <xdr:from>
      <xdr:col>1</xdr:col>
      <xdr:colOff>0</xdr:colOff>
      <xdr:row>1637</xdr:row>
      <xdr:rowOff>0</xdr:rowOff>
    </xdr:from>
    <xdr:ext cx="7810500" cy="4876800"/>
    <xdr:pic>
      <xdr:nvPicPr>
        <xdr:cNvPr id="56" name="Image 55" descr="Picture">
          <a:extLst>
            <a:ext uri="{FF2B5EF4-FFF2-40B4-BE49-F238E27FC236}">
              <a16:creationId xmlns:a16="http://schemas.microsoft.com/office/drawing/2014/main" id="{00000000-0008-0000-0300-000038000000}"/>
            </a:ext>
          </a:extLst>
        </xdr:cNvPr>
        <xdr:cNvPicPr/>
      </xdr:nvPicPr>
      <xdr:blipFill>
        <a:blip xmlns:r="http://schemas.openxmlformats.org/officeDocument/2006/relationships" r:embed="rId55" cstate="print"/>
        <a:stretch>
          <a:fillRect/>
        </a:stretch>
      </xdr:blipFill>
      <xdr:spPr>
        <a:prstGeom prst="rect">
          <a:avLst/>
        </a:prstGeom>
      </xdr:spPr>
    </xdr:pic>
    <xdr:clientData/>
  </xdr:oneCellAnchor>
  <xdr:oneCellAnchor>
    <xdr:from>
      <xdr:col>1</xdr:col>
      <xdr:colOff>0</xdr:colOff>
      <xdr:row>1665</xdr:row>
      <xdr:rowOff>0</xdr:rowOff>
    </xdr:from>
    <xdr:ext cx="7810500" cy="4876800"/>
    <xdr:pic>
      <xdr:nvPicPr>
        <xdr:cNvPr id="57" name="Image 56" descr="Picture">
          <a:extLst>
            <a:ext uri="{FF2B5EF4-FFF2-40B4-BE49-F238E27FC236}">
              <a16:creationId xmlns:a16="http://schemas.microsoft.com/office/drawing/2014/main" id="{00000000-0008-0000-0300-000039000000}"/>
            </a:ext>
          </a:extLst>
        </xdr:cNvPr>
        <xdr:cNvPicPr/>
      </xdr:nvPicPr>
      <xdr:blipFill>
        <a:blip xmlns:r="http://schemas.openxmlformats.org/officeDocument/2006/relationships" r:embed="rId56" cstate="print"/>
        <a:stretch>
          <a:fillRect/>
        </a:stretch>
      </xdr:blipFill>
      <xdr:spPr>
        <a:prstGeom prst="rect">
          <a:avLst/>
        </a:prstGeom>
      </xdr:spPr>
    </xdr:pic>
    <xdr:clientData/>
  </xdr:oneCellAnchor>
  <xdr:oneCellAnchor>
    <xdr:from>
      <xdr:col>1</xdr:col>
      <xdr:colOff>0</xdr:colOff>
      <xdr:row>1693</xdr:row>
      <xdr:rowOff>0</xdr:rowOff>
    </xdr:from>
    <xdr:ext cx="7810500" cy="4876800"/>
    <xdr:pic>
      <xdr:nvPicPr>
        <xdr:cNvPr id="58" name="Image 57" descr="Picture">
          <a:extLst>
            <a:ext uri="{FF2B5EF4-FFF2-40B4-BE49-F238E27FC236}">
              <a16:creationId xmlns:a16="http://schemas.microsoft.com/office/drawing/2014/main" id="{00000000-0008-0000-0300-00003A000000}"/>
            </a:ext>
          </a:extLst>
        </xdr:cNvPr>
        <xdr:cNvPicPr/>
      </xdr:nvPicPr>
      <xdr:blipFill>
        <a:blip xmlns:r="http://schemas.openxmlformats.org/officeDocument/2006/relationships" r:embed="rId57" cstate="print"/>
        <a:stretch>
          <a:fillRect/>
        </a:stretch>
      </xdr:blipFill>
      <xdr:spPr>
        <a:prstGeom prst="rect">
          <a:avLst/>
        </a:prstGeom>
      </xdr:spPr>
    </xdr:pic>
    <xdr:clientData/>
  </xdr:oneCellAnchor>
  <xdr:oneCellAnchor>
    <xdr:from>
      <xdr:col>1</xdr:col>
      <xdr:colOff>0</xdr:colOff>
      <xdr:row>1724</xdr:row>
      <xdr:rowOff>0</xdr:rowOff>
    </xdr:from>
    <xdr:ext cx="7810500" cy="4876800"/>
    <xdr:pic>
      <xdr:nvPicPr>
        <xdr:cNvPr id="59" name="Image 58" descr="Picture">
          <a:extLst>
            <a:ext uri="{FF2B5EF4-FFF2-40B4-BE49-F238E27FC236}">
              <a16:creationId xmlns:a16="http://schemas.microsoft.com/office/drawing/2014/main" id="{00000000-0008-0000-0300-00003B000000}"/>
            </a:ext>
          </a:extLst>
        </xdr:cNvPr>
        <xdr:cNvPicPr/>
      </xdr:nvPicPr>
      <xdr:blipFill>
        <a:blip xmlns:r="http://schemas.openxmlformats.org/officeDocument/2006/relationships" r:embed="rId58" cstate="print"/>
        <a:stretch>
          <a:fillRect/>
        </a:stretch>
      </xdr:blipFill>
      <xdr:spPr>
        <a:prstGeom prst="rect">
          <a:avLst/>
        </a:prstGeom>
      </xdr:spPr>
    </xdr:pic>
    <xdr:clientData/>
  </xdr:oneCellAnchor>
  <xdr:oneCellAnchor>
    <xdr:from>
      <xdr:col>1</xdr:col>
      <xdr:colOff>0</xdr:colOff>
      <xdr:row>1755</xdr:row>
      <xdr:rowOff>0</xdr:rowOff>
    </xdr:from>
    <xdr:ext cx="7810500" cy="4876800"/>
    <xdr:pic>
      <xdr:nvPicPr>
        <xdr:cNvPr id="60" name="Image 59" descr="Picture">
          <a:extLst>
            <a:ext uri="{FF2B5EF4-FFF2-40B4-BE49-F238E27FC236}">
              <a16:creationId xmlns:a16="http://schemas.microsoft.com/office/drawing/2014/main" id="{00000000-0008-0000-0300-00003C000000}"/>
            </a:ext>
          </a:extLst>
        </xdr:cNvPr>
        <xdr:cNvPicPr/>
      </xdr:nvPicPr>
      <xdr:blipFill>
        <a:blip xmlns:r="http://schemas.openxmlformats.org/officeDocument/2006/relationships" r:embed="rId59" cstate="print"/>
        <a:stretch>
          <a:fillRect/>
        </a:stretch>
      </xdr:blipFill>
      <xdr:spPr>
        <a:prstGeom prst="rect">
          <a:avLst/>
        </a:prstGeom>
      </xdr:spPr>
    </xdr:pic>
    <xdr:clientData/>
  </xdr:oneCellAnchor>
  <xdr:oneCellAnchor>
    <xdr:from>
      <xdr:col>1</xdr:col>
      <xdr:colOff>0</xdr:colOff>
      <xdr:row>1783</xdr:row>
      <xdr:rowOff>0</xdr:rowOff>
    </xdr:from>
    <xdr:ext cx="7810500" cy="4876800"/>
    <xdr:pic>
      <xdr:nvPicPr>
        <xdr:cNvPr id="61" name="Image 60" descr="Picture">
          <a:extLst>
            <a:ext uri="{FF2B5EF4-FFF2-40B4-BE49-F238E27FC236}">
              <a16:creationId xmlns:a16="http://schemas.microsoft.com/office/drawing/2014/main" id="{00000000-0008-0000-0300-00003D000000}"/>
            </a:ext>
          </a:extLst>
        </xdr:cNvPr>
        <xdr:cNvPicPr/>
      </xdr:nvPicPr>
      <xdr:blipFill>
        <a:blip xmlns:r="http://schemas.openxmlformats.org/officeDocument/2006/relationships" r:embed="rId60" cstate="print"/>
        <a:stretch>
          <a:fillRect/>
        </a:stretch>
      </xdr:blipFill>
      <xdr:spPr>
        <a:prstGeom prst="rect">
          <a:avLst/>
        </a:prstGeom>
      </xdr:spPr>
    </xdr:pic>
    <xdr:clientData/>
  </xdr:oneCellAnchor>
  <xdr:oneCellAnchor>
    <xdr:from>
      <xdr:col>1</xdr:col>
      <xdr:colOff>0</xdr:colOff>
      <xdr:row>1814</xdr:row>
      <xdr:rowOff>0</xdr:rowOff>
    </xdr:from>
    <xdr:ext cx="7810500" cy="4876800"/>
    <xdr:pic>
      <xdr:nvPicPr>
        <xdr:cNvPr id="62" name="Image 61" descr="Picture">
          <a:extLst>
            <a:ext uri="{FF2B5EF4-FFF2-40B4-BE49-F238E27FC236}">
              <a16:creationId xmlns:a16="http://schemas.microsoft.com/office/drawing/2014/main" id="{00000000-0008-0000-0300-00003E000000}"/>
            </a:ext>
          </a:extLst>
        </xdr:cNvPr>
        <xdr:cNvPicPr/>
      </xdr:nvPicPr>
      <xdr:blipFill>
        <a:blip xmlns:r="http://schemas.openxmlformats.org/officeDocument/2006/relationships" r:embed="rId60" cstate="print"/>
        <a:stretch>
          <a:fillRect/>
        </a:stretch>
      </xdr:blipFill>
      <xdr:spPr>
        <a:prstGeom prst="rect">
          <a:avLst/>
        </a:prstGeom>
      </xdr:spPr>
    </xdr:pic>
    <xdr:clientData/>
  </xdr:oneCellAnchor>
  <xdr:oneCellAnchor>
    <xdr:from>
      <xdr:col>1</xdr:col>
      <xdr:colOff>0</xdr:colOff>
      <xdr:row>1845</xdr:row>
      <xdr:rowOff>0</xdr:rowOff>
    </xdr:from>
    <xdr:ext cx="7810500" cy="4876800"/>
    <xdr:pic>
      <xdr:nvPicPr>
        <xdr:cNvPr id="63" name="Image 62" descr="Picture">
          <a:extLst>
            <a:ext uri="{FF2B5EF4-FFF2-40B4-BE49-F238E27FC236}">
              <a16:creationId xmlns:a16="http://schemas.microsoft.com/office/drawing/2014/main" id="{00000000-0008-0000-0300-00003F000000}"/>
            </a:ext>
          </a:extLst>
        </xdr:cNvPr>
        <xdr:cNvPicPr/>
      </xdr:nvPicPr>
      <xdr:blipFill>
        <a:blip xmlns:r="http://schemas.openxmlformats.org/officeDocument/2006/relationships" r:embed="rId61" cstate="print"/>
        <a:stretch>
          <a:fillRect/>
        </a:stretch>
      </xdr:blipFill>
      <xdr:spPr>
        <a:prstGeom prst="rect">
          <a:avLst/>
        </a:prstGeom>
      </xdr:spPr>
    </xdr:pic>
    <xdr:clientData/>
  </xdr:oneCellAnchor>
  <xdr:oneCellAnchor>
    <xdr:from>
      <xdr:col>1</xdr:col>
      <xdr:colOff>0</xdr:colOff>
      <xdr:row>1873</xdr:row>
      <xdr:rowOff>0</xdr:rowOff>
    </xdr:from>
    <xdr:ext cx="7810500" cy="4876800"/>
    <xdr:pic>
      <xdr:nvPicPr>
        <xdr:cNvPr id="64" name="Image 63" descr="Picture">
          <a:extLst>
            <a:ext uri="{FF2B5EF4-FFF2-40B4-BE49-F238E27FC236}">
              <a16:creationId xmlns:a16="http://schemas.microsoft.com/office/drawing/2014/main" id="{00000000-0008-0000-0300-000040000000}"/>
            </a:ext>
          </a:extLst>
        </xdr:cNvPr>
        <xdr:cNvPicPr/>
      </xdr:nvPicPr>
      <xdr:blipFill>
        <a:blip xmlns:r="http://schemas.openxmlformats.org/officeDocument/2006/relationships" r:embed="rId62" cstate="print"/>
        <a:stretch>
          <a:fillRect/>
        </a:stretch>
      </xdr:blipFill>
      <xdr:spPr>
        <a:prstGeom prst="rect">
          <a:avLst/>
        </a:prstGeom>
      </xdr:spPr>
    </xdr:pic>
    <xdr:clientData/>
  </xdr:oneCellAnchor>
  <xdr:oneCellAnchor>
    <xdr:from>
      <xdr:col>1</xdr:col>
      <xdr:colOff>0</xdr:colOff>
      <xdr:row>1901</xdr:row>
      <xdr:rowOff>0</xdr:rowOff>
    </xdr:from>
    <xdr:ext cx="7810500" cy="4876800"/>
    <xdr:pic>
      <xdr:nvPicPr>
        <xdr:cNvPr id="65" name="Image 64" descr="Picture">
          <a:extLst>
            <a:ext uri="{FF2B5EF4-FFF2-40B4-BE49-F238E27FC236}">
              <a16:creationId xmlns:a16="http://schemas.microsoft.com/office/drawing/2014/main" id="{00000000-0008-0000-0300-000041000000}"/>
            </a:ext>
          </a:extLst>
        </xdr:cNvPr>
        <xdr:cNvPicPr/>
      </xdr:nvPicPr>
      <xdr:blipFill>
        <a:blip xmlns:r="http://schemas.openxmlformats.org/officeDocument/2006/relationships" r:embed="rId63" cstate="print"/>
        <a:stretch>
          <a:fillRect/>
        </a:stretch>
      </xdr:blipFill>
      <xdr:spPr>
        <a:prstGeom prst="rect">
          <a:avLst/>
        </a:prstGeom>
      </xdr:spPr>
    </xdr:pic>
    <xdr:clientData/>
  </xdr:oneCellAnchor>
  <xdr:oneCellAnchor>
    <xdr:from>
      <xdr:col>1</xdr:col>
      <xdr:colOff>0</xdr:colOff>
      <xdr:row>1932</xdr:row>
      <xdr:rowOff>0</xdr:rowOff>
    </xdr:from>
    <xdr:ext cx="7810500" cy="4876800"/>
    <xdr:pic>
      <xdr:nvPicPr>
        <xdr:cNvPr id="66" name="Image 65" descr="Picture">
          <a:extLst>
            <a:ext uri="{FF2B5EF4-FFF2-40B4-BE49-F238E27FC236}">
              <a16:creationId xmlns:a16="http://schemas.microsoft.com/office/drawing/2014/main" id="{00000000-0008-0000-0300-000042000000}"/>
            </a:ext>
          </a:extLst>
        </xdr:cNvPr>
        <xdr:cNvPicPr/>
      </xdr:nvPicPr>
      <xdr:blipFill>
        <a:blip xmlns:r="http://schemas.openxmlformats.org/officeDocument/2006/relationships" r:embed="rId64" cstate="print"/>
        <a:stretch>
          <a:fillRect/>
        </a:stretch>
      </xdr:blipFill>
      <xdr:spPr>
        <a:prstGeom prst="rect">
          <a:avLst/>
        </a:prstGeom>
      </xdr:spPr>
    </xdr:pic>
    <xdr:clientData/>
  </xdr:oneCellAnchor>
  <xdr:oneCellAnchor>
    <xdr:from>
      <xdr:col>1</xdr:col>
      <xdr:colOff>0</xdr:colOff>
      <xdr:row>1960</xdr:row>
      <xdr:rowOff>0</xdr:rowOff>
    </xdr:from>
    <xdr:ext cx="7810500" cy="4876800"/>
    <xdr:pic>
      <xdr:nvPicPr>
        <xdr:cNvPr id="67" name="Image 66" descr="Picture">
          <a:extLst>
            <a:ext uri="{FF2B5EF4-FFF2-40B4-BE49-F238E27FC236}">
              <a16:creationId xmlns:a16="http://schemas.microsoft.com/office/drawing/2014/main" id="{00000000-0008-0000-0300-000043000000}"/>
            </a:ext>
          </a:extLst>
        </xdr:cNvPr>
        <xdr:cNvPicPr/>
      </xdr:nvPicPr>
      <xdr:blipFill>
        <a:blip xmlns:r="http://schemas.openxmlformats.org/officeDocument/2006/relationships" r:embed="rId65" cstate="print"/>
        <a:stretch>
          <a:fillRect/>
        </a:stretch>
      </xdr:blipFill>
      <xdr:spPr>
        <a:prstGeom prst="rect">
          <a:avLst/>
        </a:prstGeom>
      </xdr:spPr>
    </xdr:pic>
    <xdr:clientData/>
  </xdr:oneCellAnchor>
  <xdr:oneCellAnchor>
    <xdr:from>
      <xdr:col>1</xdr:col>
      <xdr:colOff>0</xdr:colOff>
      <xdr:row>1991</xdr:row>
      <xdr:rowOff>0</xdr:rowOff>
    </xdr:from>
    <xdr:ext cx="7810500" cy="4876800"/>
    <xdr:pic>
      <xdr:nvPicPr>
        <xdr:cNvPr id="68" name="Image 67" descr="Picture">
          <a:extLst>
            <a:ext uri="{FF2B5EF4-FFF2-40B4-BE49-F238E27FC236}">
              <a16:creationId xmlns:a16="http://schemas.microsoft.com/office/drawing/2014/main" id="{00000000-0008-0000-0300-000044000000}"/>
            </a:ext>
          </a:extLst>
        </xdr:cNvPr>
        <xdr:cNvPicPr/>
      </xdr:nvPicPr>
      <xdr:blipFill>
        <a:blip xmlns:r="http://schemas.openxmlformats.org/officeDocument/2006/relationships" r:embed="rId65" cstate="print"/>
        <a:stretch>
          <a:fillRect/>
        </a:stretch>
      </xdr:blipFill>
      <xdr:spPr>
        <a:prstGeom prst="rect">
          <a:avLst/>
        </a:prstGeom>
      </xdr:spPr>
    </xdr:pic>
    <xdr:clientData/>
  </xdr:oneCellAnchor>
  <xdr:oneCellAnchor>
    <xdr:from>
      <xdr:col>1</xdr:col>
      <xdr:colOff>0</xdr:colOff>
      <xdr:row>2022</xdr:row>
      <xdr:rowOff>0</xdr:rowOff>
    </xdr:from>
    <xdr:ext cx="7810500" cy="4876800"/>
    <xdr:pic>
      <xdr:nvPicPr>
        <xdr:cNvPr id="69" name="Image 68" descr="Picture">
          <a:extLst>
            <a:ext uri="{FF2B5EF4-FFF2-40B4-BE49-F238E27FC236}">
              <a16:creationId xmlns:a16="http://schemas.microsoft.com/office/drawing/2014/main" id="{00000000-0008-0000-0300-000045000000}"/>
            </a:ext>
          </a:extLst>
        </xdr:cNvPr>
        <xdr:cNvPicPr/>
      </xdr:nvPicPr>
      <xdr:blipFill>
        <a:blip xmlns:r="http://schemas.openxmlformats.org/officeDocument/2006/relationships" r:embed="rId65" cstate="print"/>
        <a:stretch>
          <a:fillRect/>
        </a:stretch>
      </xdr:blipFill>
      <xdr:spPr>
        <a:prstGeom prst="rect">
          <a:avLst/>
        </a:prstGeom>
      </xdr:spPr>
    </xdr:pic>
    <xdr:clientData/>
  </xdr:oneCellAnchor>
  <xdr:oneCellAnchor>
    <xdr:from>
      <xdr:col>1</xdr:col>
      <xdr:colOff>0</xdr:colOff>
      <xdr:row>2053</xdr:row>
      <xdr:rowOff>0</xdr:rowOff>
    </xdr:from>
    <xdr:ext cx="7810500" cy="4876800"/>
    <xdr:pic>
      <xdr:nvPicPr>
        <xdr:cNvPr id="70" name="Image 69" descr="Picture">
          <a:extLst>
            <a:ext uri="{FF2B5EF4-FFF2-40B4-BE49-F238E27FC236}">
              <a16:creationId xmlns:a16="http://schemas.microsoft.com/office/drawing/2014/main" id="{00000000-0008-0000-0300-000046000000}"/>
            </a:ext>
          </a:extLst>
        </xdr:cNvPr>
        <xdr:cNvPicPr/>
      </xdr:nvPicPr>
      <xdr:blipFill>
        <a:blip xmlns:r="http://schemas.openxmlformats.org/officeDocument/2006/relationships" r:embed="rId65" cstate="print"/>
        <a:stretch>
          <a:fillRect/>
        </a:stretch>
      </xdr:blipFill>
      <xdr:spPr>
        <a:prstGeom prst="rect">
          <a:avLst/>
        </a:prstGeom>
      </xdr:spPr>
    </xdr:pic>
    <xdr:clientData/>
  </xdr:oneCellAnchor>
  <xdr:oneCellAnchor>
    <xdr:from>
      <xdr:col>1</xdr:col>
      <xdr:colOff>0</xdr:colOff>
      <xdr:row>2084</xdr:row>
      <xdr:rowOff>0</xdr:rowOff>
    </xdr:from>
    <xdr:ext cx="7810500" cy="4876800"/>
    <xdr:pic>
      <xdr:nvPicPr>
        <xdr:cNvPr id="71" name="Image 70" descr="Picture">
          <a:extLst>
            <a:ext uri="{FF2B5EF4-FFF2-40B4-BE49-F238E27FC236}">
              <a16:creationId xmlns:a16="http://schemas.microsoft.com/office/drawing/2014/main" id="{00000000-0008-0000-0300-000047000000}"/>
            </a:ext>
          </a:extLst>
        </xdr:cNvPr>
        <xdr:cNvPicPr/>
      </xdr:nvPicPr>
      <xdr:blipFill>
        <a:blip xmlns:r="http://schemas.openxmlformats.org/officeDocument/2006/relationships" r:embed="rId66" cstate="print"/>
        <a:stretch>
          <a:fillRect/>
        </a:stretch>
      </xdr:blipFill>
      <xdr:spPr>
        <a:prstGeom prst="rect">
          <a:avLst/>
        </a:prstGeom>
      </xdr:spPr>
    </xdr:pic>
    <xdr:clientData/>
  </xdr:oneCellAnchor>
  <xdr:oneCellAnchor>
    <xdr:from>
      <xdr:col>1</xdr:col>
      <xdr:colOff>0</xdr:colOff>
      <xdr:row>2115</xdr:row>
      <xdr:rowOff>0</xdr:rowOff>
    </xdr:from>
    <xdr:ext cx="7810500" cy="4876800"/>
    <xdr:pic>
      <xdr:nvPicPr>
        <xdr:cNvPr id="72" name="Image 71" descr="Picture">
          <a:extLst>
            <a:ext uri="{FF2B5EF4-FFF2-40B4-BE49-F238E27FC236}">
              <a16:creationId xmlns:a16="http://schemas.microsoft.com/office/drawing/2014/main" id="{00000000-0008-0000-0300-000048000000}"/>
            </a:ext>
          </a:extLst>
        </xdr:cNvPr>
        <xdr:cNvPicPr/>
      </xdr:nvPicPr>
      <xdr:blipFill>
        <a:blip xmlns:r="http://schemas.openxmlformats.org/officeDocument/2006/relationships" r:embed="rId67" cstate="print"/>
        <a:stretch>
          <a:fillRect/>
        </a:stretch>
      </xdr:blipFill>
      <xdr:spPr>
        <a:prstGeom prst="rect">
          <a:avLst/>
        </a:prstGeom>
      </xdr:spPr>
    </xdr:pic>
    <xdr:clientData/>
  </xdr:oneCellAnchor>
  <xdr:oneCellAnchor>
    <xdr:from>
      <xdr:col>1</xdr:col>
      <xdr:colOff>0</xdr:colOff>
      <xdr:row>2143</xdr:row>
      <xdr:rowOff>0</xdr:rowOff>
    </xdr:from>
    <xdr:ext cx="7810500" cy="4876800"/>
    <xdr:pic>
      <xdr:nvPicPr>
        <xdr:cNvPr id="73" name="Image 72" descr="Picture">
          <a:extLst>
            <a:ext uri="{FF2B5EF4-FFF2-40B4-BE49-F238E27FC236}">
              <a16:creationId xmlns:a16="http://schemas.microsoft.com/office/drawing/2014/main" id="{00000000-0008-0000-0300-000049000000}"/>
            </a:ext>
          </a:extLst>
        </xdr:cNvPr>
        <xdr:cNvPicPr/>
      </xdr:nvPicPr>
      <xdr:blipFill>
        <a:blip xmlns:r="http://schemas.openxmlformats.org/officeDocument/2006/relationships" r:embed="rId68" cstate="print"/>
        <a:stretch>
          <a:fillRect/>
        </a:stretch>
      </xdr:blipFill>
      <xdr:spPr>
        <a:prstGeom prst="rect">
          <a:avLst/>
        </a:prstGeom>
      </xdr:spPr>
    </xdr:pic>
    <xdr:clientData/>
  </xdr:oneCellAnchor>
  <xdr:oneCellAnchor>
    <xdr:from>
      <xdr:col>1</xdr:col>
      <xdr:colOff>0</xdr:colOff>
      <xdr:row>2174</xdr:row>
      <xdr:rowOff>0</xdr:rowOff>
    </xdr:from>
    <xdr:ext cx="7810500" cy="4876800"/>
    <xdr:pic>
      <xdr:nvPicPr>
        <xdr:cNvPr id="74" name="Image 73" descr="Picture">
          <a:extLst>
            <a:ext uri="{FF2B5EF4-FFF2-40B4-BE49-F238E27FC236}">
              <a16:creationId xmlns:a16="http://schemas.microsoft.com/office/drawing/2014/main" id="{00000000-0008-0000-0300-00004A000000}"/>
            </a:ext>
          </a:extLst>
        </xdr:cNvPr>
        <xdr:cNvPicPr/>
      </xdr:nvPicPr>
      <xdr:blipFill>
        <a:blip xmlns:r="http://schemas.openxmlformats.org/officeDocument/2006/relationships" r:embed="rId69" cstate="print"/>
        <a:stretch>
          <a:fillRect/>
        </a:stretch>
      </xdr:blipFill>
      <xdr:spPr>
        <a:prstGeom prst="rect">
          <a:avLst/>
        </a:prstGeom>
      </xdr:spPr>
    </xdr:pic>
    <xdr:clientData/>
  </xdr:oneCellAnchor>
  <xdr:oneCellAnchor>
    <xdr:from>
      <xdr:col>1</xdr:col>
      <xdr:colOff>0</xdr:colOff>
      <xdr:row>2202</xdr:row>
      <xdr:rowOff>0</xdr:rowOff>
    </xdr:from>
    <xdr:ext cx="7810500" cy="4876800"/>
    <xdr:pic>
      <xdr:nvPicPr>
        <xdr:cNvPr id="75" name="Image 74" descr="Picture">
          <a:extLst>
            <a:ext uri="{FF2B5EF4-FFF2-40B4-BE49-F238E27FC236}">
              <a16:creationId xmlns:a16="http://schemas.microsoft.com/office/drawing/2014/main" id="{00000000-0008-0000-0300-00004B000000}"/>
            </a:ext>
          </a:extLst>
        </xdr:cNvPr>
        <xdr:cNvPicPr/>
      </xdr:nvPicPr>
      <xdr:blipFill>
        <a:blip xmlns:r="http://schemas.openxmlformats.org/officeDocument/2006/relationships" r:embed="rId70" cstate="print"/>
        <a:stretch>
          <a:fillRect/>
        </a:stretch>
      </xdr:blipFill>
      <xdr:spPr>
        <a:prstGeom prst="rect">
          <a:avLst/>
        </a:prstGeom>
      </xdr:spPr>
    </xdr:pic>
    <xdr:clientData/>
  </xdr:oneCellAnchor>
  <xdr:oneCellAnchor>
    <xdr:from>
      <xdr:col>1</xdr:col>
      <xdr:colOff>0</xdr:colOff>
      <xdr:row>2233</xdr:row>
      <xdr:rowOff>0</xdr:rowOff>
    </xdr:from>
    <xdr:ext cx="7810500" cy="4876800"/>
    <xdr:pic>
      <xdr:nvPicPr>
        <xdr:cNvPr id="76" name="Image 75" descr="Picture">
          <a:extLst>
            <a:ext uri="{FF2B5EF4-FFF2-40B4-BE49-F238E27FC236}">
              <a16:creationId xmlns:a16="http://schemas.microsoft.com/office/drawing/2014/main" id="{00000000-0008-0000-0300-00004C000000}"/>
            </a:ext>
          </a:extLst>
        </xdr:cNvPr>
        <xdr:cNvPicPr/>
      </xdr:nvPicPr>
      <xdr:blipFill>
        <a:blip xmlns:r="http://schemas.openxmlformats.org/officeDocument/2006/relationships" r:embed="rId71" cstate="print"/>
        <a:stretch>
          <a:fillRect/>
        </a:stretch>
      </xdr:blipFill>
      <xdr:spPr>
        <a:prstGeom prst="rect">
          <a:avLst/>
        </a:prstGeom>
      </xdr:spPr>
    </xdr:pic>
    <xdr:clientData/>
  </xdr:oneCellAnchor>
  <xdr:oneCellAnchor>
    <xdr:from>
      <xdr:col>1</xdr:col>
      <xdr:colOff>0</xdr:colOff>
      <xdr:row>2264</xdr:row>
      <xdr:rowOff>0</xdr:rowOff>
    </xdr:from>
    <xdr:ext cx="7810500" cy="4876800"/>
    <xdr:pic>
      <xdr:nvPicPr>
        <xdr:cNvPr id="77" name="Image 76" descr="Picture">
          <a:extLst>
            <a:ext uri="{FF2B5EF4-FFF2-40B4-BE49-F238E27FC236}">
              <a16:creationId xmlns:a16="http://schemas.microsoft.com/office/drawing/2014/main" id="{00000000-0008-0000-0300-00004D000000}"/>
            </a:ext>
          </a:extLst>
        </xdr:cNvPr>
        <xdr:cNvPicPr/>
      </xdr:nvPicPr>
      <xdr:blipFill>
        <a:blip xmlns:r="http://schemas.openxmlformats.org/officeDocument/2006/relationships" r:embed="rId72" cstate="print"/>
        <a:stretch>
          <a:fillRect/>
        </a:stretch>
      </xdr:blipFill>
      <xdr:spPr>
        <a:prstGeom prst="rect">
          <a:avLst/>
        </a:prstGeom>
      </xdr:spPr>
    </xdr:pic>
    <xdr:clientData/>
  </xdr:oneCellAnchor>
  <xdr:oneCellAnchor>
    <xdr:from>
      <xdr:col>1</xdr:col>
      <xdr:colOff>0</xdr:colOff>
      <xdr:row>2295</xdr:row>
      <xdr:rowOff>0</xdr:rowOff>
    </xdr:from>
    <xdr:ext cx="7810500" cy="4876800"/>
    <xdr:pic>
      <xdr:nvPicPr>
        <xdr:cNvPr id="78" name="Image 77" descr="Picture">
          <a:extLst>
            <a:ext uri="{FF2B5EF4-FFF2-40B4-BE49-F238E27FC236}">
              <a16:creationId xmlns:a16="http://schemas.microsoft.com/office/drawing/2014/main" id="{00000000-0008-0000-0300-00004E000000}"/>
            </a:ext>
          </a:extLst>
        </xdr:cNvPr>
        <xdr:cNvPicPr/>
      </xdr:nvPicPr>
      <xdr:blipFill>
        <a:blip xmlns:r="http://schemas.openxmlformats.org/officeDocument/2006/relationships" r:embed="rId73" cstate="print"/>
        <a:stretch>
          <a:fillRect/>
        </a:stretch>
      </xdr:blipFill>
      <xdr:spPr>
        <a:prstGeom prst="rect">
          <a:avLst/>
        </a:prstGeom>
      </xdr:spPr>
    </xdr:pic>
    <xdr:clientData/>
  </xdr:oneCellAnchor>
  <xdr:oneCellAnchor>
    <xdr:from>
      <xdr:col>1</xdr:col>
      <xdr:colOff>0</xdr:colOff>
      <xdr:row>2326</xdr:row>
      <xdr:rowOff>0</xdr:rowOff>
    </xdr:from>
    <xdr:ext cx="7810500" cy="4876800"/>
    <xdr:pic>
      <xdr:nvPicPr>
        <xdr:cNvPr id="79" name="Image 78" descr="Picture">
          <a:extLst>
            <a:ext uri="{FF2B5EF4-FFF2-40B4-BE49-F238E27FC236}">
              <a16:creationId xmlns:a16="http://schemas.microsoft.com/office/drawing/2014/main" id="{00000000-0008-0000-0300-00004F000000}"/>
            </a:ext>
          </a:extLst>
        </xdr:cNvPr>
        <xdr:cNvPicPr/>
      </xdr:nvPicPr>
      <xdr:blipFill>
        <a:blip xmlns:r="http://schemas.openxmlformats.org/officeDocument/2006/relationships" r:embed="rId74" cstate="print"/>
        <a:stretch>
          <a:fillRect/>
        </a:stretch>
      </xdr:blipFill>
      <xdr:spPr>
        <a:prstGeom prst="rect">
          <a:avLst/>
        </a:prstGeom>
      </xdr:spPr>
    </xdr:pic>
    <xdr:clientData/>
  </xdr:oneCellAnchor>
  <xdr:oneCellAnchor>
    <xdr:from>
      <xdr:col>1</xdr:col>
      <xdr:colOff>0</xdr:colOff>
      <xdr:row>2354</xdr:row>
      <xdr:rowOff>0</xdr:rowOff>
    </xdr:from>
    <xdr:ext cx="7810500" cy="4876800"/>
    <xdr:pic>
      <xdr:nvPicPr>
        <xdr:cNvPr id="80" name="Image 79" descr="Picture">
          <a:extLst>
            <a:ext uri="{FF2B5EF4-FFF2-40B4-BE49-F238E27FC236}">
              <a16:creationId xmlns:a16="http://schemas.microsoft.com/office/drawing/2014/main" id="{00000000-0008-0000-0300-000050000000}"/>
            </a:ext>
          </a:extLst>
        </xdr:cNvPr>
        <xdr:cNvPicPr/>
      </xdr:nvPicPr>
      <xdr:blipFill>
        <a:blip xmlns:r="http://schemas.openxmlformats.org/officeDocument/2006/relationships" r:embed="rId75" cstate="print"/>
        <a:stretch>
          <a:fillRect/>
        </a:stretch>
      </xdr:blipFill>
      <xdr:spPr>
        <a:prstGeom prst="rect">
          <a:avLst/>
        </a:prstGeom>
      </xdr:spPr>
    </xdr:pic>
    <xdr:clientData/>
  </xdr:oneCellAnchor>
  <xdr:oneCellAnchor>
    <xdr:from>
      <xdr:col>1</xdr:col>
      <xdr:colOff>0</xdr:colOff>
      <xdr:row>2385</xdr:row>
      <xdr:rowOff>0</xdr:rowOff>
    </xdr:from>
    <xdr:ext cx="7810500" cy="4876800"/>
    <xdr:pic>
      <xdr:nvPicPr>
        <xdr:cNvPr id="81" name="Image 80" descr="Picture">
          <a:extLst>
            <a:ext uri="{FF2B5EF4-FFF2-40B4-BE49-F238E27FC236}">
              <a16:creationId xmlns:a16="http://schemas.microsoft.com/office/drawing/2014/main" id="{00000000-0008-0000-0300-000051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1</xdr:col>
      <xdr:colOff>0</xdr:colOff>
      <xdr:row>2417</xdr:row>
      <xdr:rowOff>0</xdr:rowOff>
    </xdr:from>
    <xdr:ext cx="7810500" cy="4876800"/>
    <xdr:pic>
      <xdr:nvPicPr>
        <xdr:cNvPr id="82" name="Image 81" descr="Picture">
          <a:extLst>
            <a:ext uri="{FF2B5EF4-FFF2-40B4-BE49-F238E27FC236}">
              <a16:creationId xmlns:a16="http://schemas.microsoft.com/office/drawing/2014/main" id="{00000000-0008-0000-0300-000052000000}"/>
            </a:ext>
          </a:extLst>
        </xdr:cNvPr>
        <xdr:cNvPicPr/>
      </xdr:nvPicPr>
      <xdr:blipFill>
        <a:blip xmlns:r="http://schemas.openxmlformats.org/officeDocument/2006/relationships" r:embed="rId60" cstate="print"/>
        <a:stretch>
          <a:fillRect/>
        </a:stretch>
      </xdr:blipFill>
      <xdr:spPr>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9"/>
  <sheetViews>
    <sheetView workbookViewId="0">
      <pane ySplit="24" topLeftCell="A57" activePane="bottomLeft" state="frozen"/>
      <selection pane="bottomLeft" activeCell="H24" sqref="H24"/>
    </sheetView>
  </sheetViews>
  <sheetFormatPr baseColWidth="10" defaultColWidth="8.83203125" defaultRowHeight="15" x14ac:dyDescent="0.2"/>
  <cols>
    <col min="1" max="1" width="34" customWidth="1"/>
    <col min="2" max="4" width="11" customWidth="1"/>
    <col min="5" max="5" width="14" customWidth="1"/>
    <col min="6" max="6" width="15" customWidth="1"/>
  </cols>
  <sheetData>
    <row r="1" spans="1:6" ht="26" customHeight="1" x14ac:dyDescent="0.2">
      <c r="A1" s="20" t="s">
        <v>0</v>
      </c>
      <c r="B1" s="17"/>
      <c r="C1" s="17"/>
      <c r="D1" s="17"/>
      <c r="E1" s="17"/>
      <c r="F1" s="17"/>
    </row>
    <row r="2" spans="1:6" ht="20" customHeight="1" x14ac:dyDescent="0.2">
      <c r="A2" s="18" t="s">
        <v>1</v>
      </c>
      <c r="B2" s="17"/>
      <c r="C2" s="17"/>
      <c r="D2" s="17"/>
      <c r="E2" s="17"/>
      <c r="F2" s="17"/>
    </row>
    <row r="4" spans="1:6" ht="15" customHeight="1" x14ac:dyDescent="0.2">
      <c r="A4" s="1" t="s">
        <v>2</v>
      </c>
      <c r="B4" s="16" t="s">
        <v>3</v>
      </c>
      <c r="C4" s="17"/>
      <c r="D4" s="17"/>
      <c r="E4" s="17"/>
      <c r="F4" s="17"/>
    </row>
    <row r="5" spans="1:6" ht="15" customHeight="1" x14ac:dyDescent="0.2">
      <c r="A5" s="1" t="s">
        <v>4</v>
      </c>
      <c r="B5" s="16" t="s">
        <v>5</v>
      </c>
      <c r="C5" s="17"/>
      <c r="D5" s="17"/>
      <c r="E5" s="17"/>
      <c r="F5" s="17"/>
    </row>
    <row r="6" spans="1:6" ht="15" customHeight="1" x14ac:dyDescent="0.2">
      <c r="A6" s="1" t="s">
        <v>6</v>
      </c>
      <c r="B6" s="16" t="s">
        <v>7</v>
      </c>
      <c r="C6" s="17"/>
      <c r="D6" s="17"/>
      <c r="E6" s="17"/>
      <c r="F6" s="17"/>
    </row>
    <row r="7" spans="1:6" ht="15" customHeight="1" x14ac:dyDescent="0.2">
      <c r="A7" s="1" t="s">
        <v>8</v>
      </c>
      <c r="B7" s="16" t="s">
        <v>9</v>
      </c>
      <c r="C7" s="17"/>
      <c r="D7" s="17"/>
      <c r="E7" s="17"/>
      <c r="F7" s="17"/>
    </row>
    <row r="8" spans="1:6" ht="15" customHeight="1" x14ac:dyDescent="0.2">
      <c r="A8" s="1" t="s">
        <v>10</v>
      </c>
      <c r="B8" s="16" t="s">
        <v>11</v>
      </c>
      <c r="C8" s="17"/>
      <c r="D8" s="17"/>
      <c r="E8" s="17"/>
      <c r="F8" s="17"/>
    </row>
    <row r="9" spans="1:6" ht="15" customHeight="1" x14ac:dyDescent="0.2">
      <c r="A9" s="1" t="s">
        <v>12</v>
      </c>
      <c r="B9" s="16" t="s">
        <v>13</v>
      </c>
      <c r="C9" s="17"/>
      <c r="D9" s="17"/>
      <c r="E9" s="17"/>
      <c r="F9" s="17"/>
    </row>
    <row r="10" spans="1:6" ht="15" customHeight="1" x14ac:dyDescent="0.2">
      <c r="A10" s="1" t="s">
        <v>14</v>
      </c>
      <c r="B10" s="16" t="s">
        <v>15</v>
      </c>
      <c r="C10" s="17"/>
      <c r="D10" s="17"/>
      <c r="E10" s="17"/>
      <c r="F10" s="17"/>
    </row>
    <row r="11" spans="1:6" ht="15" customHeight="1" x14ac:dyDescent="0.2">
      <c r="A11" s="1" t="s">
        <v>16</v>
      </c>
      <c r="B11" s="16" t="s">
        <v>17</v>
      </c>
      <c r="C11" s="17"/>
      <c r="D11" s="17"/>
      <c r="E11" s="17"/>
      <c r="F11" s="17"/>
    </row>
    <row r="12" spans="1:6" ht="15" customHeight="1" x14ac:dyDescent="0.2">
      <c r="A12" s="1" t="s">
        <v>18</v>
      </c>
      <c r="B12" s="16" t="s">
        <v>19</v>
      </c>
      <c r="C12" s="17"/>
      <c r="D12" s="17"/>
      <c r="E12" s="17"/>
      <c r="F12" s="17"/>
    </row>
    <row r="13" spans="1:6" ht="15" customHeight="1" x14ac:dyDescent="0.2">
      <c r="A13" s="1" t="s">
        <v>20</v>
      </c>
      <c r="B13" s="16" t="s">
        <v>21</v>
      </c>
      <c r="C13" s="17"/>
      <c r="D13" s="17"/>
      <c r="E13" s="17"/>
      <c r="F13" s="17"/>
    </row>
    <row r="15" spans="1:6" x14ac:dyDescent="0.2">
      <c r="A15" s="3" t="s">
        <v>22</v>
      </c>
    </row>
    <row r="16" spans="1:6" ht="30" customHeight="1" x14ac:dyDescent="0.2">
      <c r="A16" s="4"/>
      <c r="B16" s="4" t="s">
        <v>23</v>
      </c>
      <c r="C16" s="4" t="s">
        <v>24</v>
      </c>
      <c r="D16" s="4"/>
      <c r="E16" s="4"/>
      <c r="F16" s="4"/>
    </row>
    <row r="17" spans="1:6" x14ac:dyDescent="0.2">
      <c r="A17" s="1" t="s">
        <v>25</v>
      </c>
      <c r="B17" s="5">
        <f>COUNTA('Test Cases'!A4:A1000)</f>
        <v>60</v>
      </c>
      <c r="C17" s="5">
        <v>60</v>
      </c>
    </row>
    <row r="18" spans="1:6" x14ac:dyDescent="0.2">
      <c r="A18" s="1" t="s">
        <v>26</v>
      </c>
      <c r="B18" s="5">
        <f>COUNTIF('Test Cases'!F4:F1000,"PASS")</f>
        <v>54</v>
      </c>
      <c r="C18" s="5">
        <v>54</v>
      </c>
    </row>
    <row r="19" spans="1:6" x14ac:dyDescent="0.2">
      <c r="A19" s="1" t="s">
        <v>27</v>
      </c>
      <c r="B19" s="5">
        <f>COUNTIF('Test Cases'!F4:F1000,"FAIL")</f>
        <v>6</v>
      </c>
      <c r="C19" s="5">
        <v>6</v>
      </c>
    </row>
    <row r="20" spans="1:6" x14ac:dyDescent="0.2">
      <c r="A20" s="1" t="s">
        <v>28</v>
      </c>
      <c r="B20" s="6">
        <f>IFERROR(B18/B17,0)</f>
        <v>0.9</v>
      </c>
      <c r="C20" s="6">
        <v>0.9</v>
      </c>
    </row>
    <row r="21" spans="1:6" ht="26" customHeight="1" x14ac:dyDescent="0.2">
      <c r="A21" s="21" t="s">
        <v>29</v>
      </c>
      <c r="B21" s="22"/>
      <c r="C21" s="22"/>
      <c r="D21" s="22"/>
      <c r="E21" s="22"/>
      <c r="F21" s="23"/>
    </row>
    <row r="23" spans="1:6" x14ac:dyDescent="0.2">
      <c r="A23" s="3" t="s">
        <v>30</v>
      </c>
    </row>
    <row r="24" spans="1:6" ht="30" customHeight="1" x14ac:dyDescent="0.2">
      <c r="A24" s="4" t="s">
        <v>31</v>
      </c>
      <c r="B24" s="4" t="s">
        <v>32</v>
      </c>
      <c r="C24" s="4" t="s">
        <v>26</v>
      </c>
      <c r="D24" s="4" t="s">
        <v>27</v>
      </c>
      <c r="E24" s="4" t="s">
        <v>33</v>
      </c>
      <c r="F24" s="4" t="s">
        <v>34</v>
      </c>
    </row>
    <row r="25" spans="1:6" x14ac:dyDescent="0.2">
      <c r="A25" s="2" t="s">
        <v>35</v>
      </c>
      <c r="B25" s="5">
        <f>COUNTIF('Test Cases'!B4:B1000,A25)</f>
        <v>5</v>
      </c>
      <c r="C25" s="5">
        <f>COUNTIFS('Test Cases'!B4:B1000,A25,'Test Cases'!F4:F1000,"PASS")</f>
        <v>5</v>
      </c>
      <c r="D25" s="5">
        <f>COUNTIFS('Test Cases'!B4:B1000,A25,'Test Cases'!F4:F1000,"FAIL")</f>
        <v>0</v>
      </c>
      <c r="E25" s="5">
        <v>5</v>
      </c>
      <c r="F25" s="5">
        <v>0</v>
      </c>
    </row>
    <row r="26" spans="1:6" x14ac:dyDescent="0.2">
      <c r="A26" s="2" t="s">
        <v>36</v>
      </c>
      <c r="B26" s="5">
        <f>COUNTIF('Test Cases'!B4:B1000,A26)</f>
        <v>4</v>
      </c>
      <c r="C26" s="5">
        <f>COUNTIFS('Test Cases'!B4:B1000,A26,'Test Cases'!F4:F1000,"PASS")</f>
        <v>4</v>
      </c>
      <c r="D26" s="5">
        <f>COUNTIFS('Test Cases'!B4:B1000,A26,'Test Cases'!F4:F1000,"FAIL")</f>
        <v>0</v>
      </c>
      <c r="E26" s="5">
        <v>4</v>
      </c>
      <c r="F26" s="5">
        <v>0</v>
      </c>
    </row>
    <row r="27" spans="1:6" x14ac:dyDescent="0.2">
      <c r="A27" s="2" t="s">
        <v>37</v>
      </c>
      <c r="B27" s="5">
        <f>COUNTIF('Test Cases'!B4:B1000,A27)</f>
        <v>1</v>
      </c>
      <c r="C27" s="5">
        <f>COUNTIFS('Test Cases'!B4:B1000,A27,'Test Cases'!F4:F1000,"PASS")</f>
        <v>1</v>
      </c>
      <c r="D27" s="5">
        <f>COUNTIFS('Test Cases'!B4:B1000,A27,'Test Cases'!F4:F1000,"FAIL")</f>
        <v>0</v>
      </c>
      <c r="E27" s="5">
        <v>1</v>
      </c>
      <c r="F27" s="5">
        <v>0</v>
      </c>
    </row>
    <row r="28" spans="1:6" x14ac:dyDescent="0.2">
      <c r="A28" s="2" t="s">
        <v>38</v>
      </c>
      <c r="B28" s="5">
        <f>COUNTIF('Test Cases'!B4:B1000,A28)</f>
        <v>2</v>
      </c>
      <c r="C28" s="5">
        <f>COUNTIFS('Test Cases'!B4:B1000,A28,'Test Cases'!F4:F1000,"PASS")</f>
        <v>2</v>
      </c>
      <c r="D28" s="5">
        <f>COUNTIFS('Test Cases'!B4:B1000,A28,'Test Cases'!F4:F1000,"FAIL")</f>
        <v>0</v>
      </c>
      <c r="E28" s="5">
        <v>2</v>
      </c>
      <c r="F28" s="5">
        <v>0</v>
      </c>
    </row>
    <row r="29" spans="1:6" x14ac:dyDescent="0.2">
      <c r="A29" s="2" t="s">
        <v>39</v>
      </c>
      <c r="B29" s="5">
        <f>COUNTIF('Test Cases'!B4:B1000,A29)</f>
        <v>2</v>
      </c>
      <c r="C29" s="5">
        <f>COUNTIFS('Test Cases'!B4:B1000,A29,'Test Cases'!F4:F1000,"PASS")</f>
        <v>1</v>
      </c>
      <c r="D29" s="5">
        <f>COUNTIFS('Test Cases'!B4:B1000,A29,'Test Cases'!F4:F1000,"FAIL")</f>
        <v>1</v>
      </c>
      <c r="E29" s="5">
        <v>2</v>
      </c>
      <c r="F29" s="7">
        <v>1</v>
      </c>
    </row>
    <row r="30" spans="1:6" x14ac:dyDescent="0.2">
      <c r="A30" s="2" t="s">
        <v>40</v>
      </c>
      <c r="B30" s="5">
        <f>COUNTIF('Test Cases'!B4:B1000,A30)</f>
        <v>3</v>
      </c>
      <c r="C30" s="5">
        <f>COUNTIFS('Test Cases'!B4:B1000,A30,'Test Cases'!F4:F1000,"PASS")</f>
        <v>3</v>
      </c>
      <c r="D30" s="5">
        <f>COUNTIFS('Test Cases'!B4:B1000,A30,'Test Cases'!F4:F1000,"FAIL")</f>
        <v>0</v>
      </c>
      <c r="E30" s="5">
        <v>3</v>
      </c>
      <c r="F30" s="5">
        <v>0</v>
      </c>
    </row>
    <row r="31" spans="1:6" x14ac:dyDescent="0.2">
      <c r="A31" s="2" t="s">
        <v>41</v>
      </c>
      <c r="B31" s="5">
        <f>COUNTIF('Test Cases'!B4:B1000,A31)</f>
        <v>3</v>
      </c>
      <c r="C31" s="5">
        <f>COUNTIFS('Test Cases'!B4:B1000,A31,'Test Cases'!F4:F1000,"PASS")</f>
        <v>3</v>
      </c>
      <c r="D31" s="5">
        <f>COUNTIFS('Test Cases'!B4:B1000,A31,'Test Cases'!F4:F1000,"FAIL")</f>
        <v>0</v>
      </c>
      <c r="E31" s="5">
        <v>3</v>
      </c>
      <c r="F31" s="5">
        <v>0</v>
      </c>
    </row>
    <row r="32" spans="1:6" x14ac:dyDescent="0.2">
      <c r="A32" s="2" t="s">
        <v>42</v>
      </c>
      <c r="B32" s="5">
        <f>COUNTIF('Test Cases'!B4:B1000,A32)</f>
        <v>2</v>
      </c>
      <c r="C32" s="5">
        <f>COUNTIFS('Test Cases'!B4:B1000,A32,'Test Cases'!F4:F1000,"PASS")</f>
        <v>2</v>
      </c>
      <c r="D32" s="5">
        <f>COUNTIFS('Test Cases'!B4:B1000,A32,'Test Cases'!F4:F1000,"FAIL")</f>
        <v>0</v>
      </c>
      <c r="E32" s="5">
        <v>2</v>
      </c>
      <c r="F32" s="5">
        <v>0</v>
      </c>
    </row>
    <row r="33" spans="1:6" x14ac:dyDescent="0.2">
      <c r="A33" s="2" t="s">
        <v>43</v>
      </c>
      <c r="B33" s="5">
        <f>COUNTIF('Test Cases'!B4:B1000,A33)</f>
        <v>1</v>
      </c>
      <c r="C33" s="5">
        <f>COUNTIFS('Test Cases'!B4:B1000,A33,'Test Cases'!F4:F1000,"PASS")</f>
        <v>0</v>
      </c>
      <c r="D33" s="5">
        <f>COUNTIFS('Test Cases'!B4:B1000,A33,'Test Cases'!F4:F1000,"FAIL")</f>
        <v>1</v>
      </c>
      <c r="E33" s="5">
        <v>1</v>
      </c>
      <c r="F33" s="7">
        <v>1</v>
      </c>
    </row>
    <row r="34" spans="1:6" x14ac:dyDescent="0.2">
      <c r="A34" s="2" t="s">
        <v>44</v>
      </c>
      <c r="B34" s="5">
        <f>COUNTIF('Test Cases'!B4:B1000,A34)</f>
        <v>1</v>
      </c>
      <c r="C34" s="5">
        <f>COUNTIFS('Test Cases'!B4:B1000,A34,'Test Cases'!F4:F1000,"PASS")</f>
        <v>1</v>
      </c>
      <c r="D34" s="5">
        <f>COUNTIFS('Test Cases'!B4:B1000,A34,'Test Cases'!F4:F1000,"FAIL")</f>
        <v>0</v>
      </c>
      <c r="E34" s="5">
        <v>1</v>
      </c>
      <c r="F34" s="5">
        <v>0</v>
      </c>
    </row>
    <row r="35" spans="1:6" x14ac:dyDescent="0.2">
      <c r="A35" s="2" t="s">
        <v>45</v>
      </c>
      <c r="B35" s="5">
        <f>COUNTIF('Test Cases'!B4:B1000,A35)</f>
        <v>4</v>
      </c>
      <c r="C35" s="5">
        <f>COUNTIFS('Test Cases'!B4:B1000,A35,'Test Cases'!F4:F1000,"PASS")</f>
        <v>4</v>
      </c>
      <c r="D35" s="5">
        <f>COUNTIFS('Test Cases'!B4:B1000,A35,'Test Cases'!F4:F1000,"FAIL")</f>
        <v>0</v>
      </c>
      <c r="E35" s="5">
        <v>4</v>
      </c>
      <c r="F35" s="5">
        <v>0</v>
      </c>
    </row>
    <row r="36" spans="1:6" x14ac:dyDescent="0.2">
      <c r="A36" s="2" t="s">
        <v>46</v>
      </c>
      <c r="B36" s="5">
        <f>COUNTIF('Test Cases'!B4:B1000,A36)</f>
        <v>1</v>
      </c>
      <c r="C36" s="5">
        <f>COUNTIFS('Test Cases'!B4:B1000,A36,'Test Cases'!F4:F1000,"PASS")</f>
        <v>1</v>
      </c>
      <c r="D36" s="5">
        <f>COUNTIFS('Test Cases'!B4:B1000,A36,'Test Cases'!F4:F1000,"FAIL")</f>
        <v>0</v>
      </c>
      <c r="E36" s="5">
        <v>1</v>
      </c>
      <c r="F36" s="5">
        <v>0</v>
      </c>
    </row>
    <row r="37" spans="1:6" x14ac:dyDescent="0.2">
      <c r="A37" s="2" t="s">
        <v>47</v>
      </c>
      <c r="B37" s="5">
        <f>COUNTIF('Test Cases'!B4:B1000,A37)</f>
        <v>2</v>
      </c>
      <c r="C37" s="5">
        <f>COUNTIFS('Test Cases'!B4:B1000,A37,'Test Cases'!F4:F1000,"PASS")</f>
        <v>2</v>
      </c>
      <c r="D37" s="5">
        <f>COUNTIFS('Test Cases'!B4:B1000,A37,'Test Cases'!F4:F1000,"FAIL")</f>
        <v>0</v>
      </c>
      <c r="E37" s="5">
        <v>2</v>
      </c>
      <c r="F37" s="5">
        <v>0</v>
      </c>
    </row>
    <row r="38" spans="1:6" x14ac:dyDescent="0.2">
      <c r="A38" s="2" t="s">
        <v>48</v>
      </c>
      <c r="B38" s="5">
        <f>COUNTIF('Test Cases'!B4:B1000,A38)</f>
        <v>1</v>
      </c>
      <c r="C38" s="5">
        <f>COUNTIFS('Test Cases'!B4:B1000,A38,'Test Cases'!F4:F1000,"PASS")</f>
        <v>0</v>
      </c>
      <c r="D38" s="5">
        <f>COUNTIFS('Test Cases'!B4:B1000,A38,'Test Cases'!F4:F1000,"FAIL")</f>
        <v>1</v>
      </c>
      <c r="E38" s="5">
        <v>1</v>
      </c>
      <c r="F38" s="7">
        <v>1</v>
      </c>
    </row>
    <row r="39" spans="1:6" x14ac:dyDescent="0.2">
      <c r="A39" s="2" t="s">
        <v>49</v>
      </c>
      <c r="B39" s="5">
        <f>COUNTIF('Test Cases'!B4:B1000,A39)</f>
        <v>2</v>
      </c>
      <c r="C39" s="5">
        <f>COUNTIFS('Test Cases'!B4:B1000,A39,'Test Cases'!F4:F1000,"PASS")</f>
        <v>2</v>
      </c>
      <c r="D39" s="5">
        <f>COUNTIFS('Test Cases'!B4:B1000,A39,'Test Cases'!F4:F1000,"FAIL")</f>
        <v>0</v>
      </c>
      <c r="E39" s="5">
        <v>2</v>
      </c>
      <c r="F39" s="5">
        <v>0</v>
      </c>
    </row>
    <row r="40" spans="1:6" x14ac:dyDescent="0.2">
      <c r="A40" s="2" t="s">
        <v>50</v>
      </c>
      <c r="B40" s="5">
        <f>COUNTIF('Test Cases'!B4:B1000,A40)</f>
        <v>1</v>
      </c>
      <c r="C40" s="5">
        <f>COUNTIFS('Test Cases'!B4:B1000,A40,'Test Cases'!F4:F1000,"PASS")</f>
        <v>1</v>
      </c>
      <c r="D40" s="5">
        <f>COUNTIFS('Test Cases'!B4:B1000,A40,'Test Cases'!F4:F1000,"FAIL")</f>
        <v>0</v>
      </c>
      <c r="E40" s="5">
        <v>1</v>
      </c>
      <c r="F40" s="5">
        <v>0</v>
      </c>
    </row>
    <row r="41" spans="1:6" x14ac:dyDescent="0.2">
      <c r="A41" s="2" t="s">
        <v>51</v>
      </c>
      <c r="B41" s="5">
        <f>COUNTIF('Test Cases'!B4:B1000,A41)</f>
        <v>6</v>
      </c>
      <c r="C41" s="5">
        <f>COUNTIFS('Test Cases'!B4:B1000,A41,'Test Cases'!F4:F1000,"PASS")</f>
        <v>5</v>
      </c>
      <c r="D41" s="5">
        <f>COUNTIFS('Test Cases'!B4:B1000,A41,'Test Cases'!F4:F1000,"FAIL")</f>
        <v>1</v>
      </c>
      <c r="E41" s="5">
        <v>6</v>
      </c>
      <c r="F41" s="7">
        <v>1</v>
      </c>
    </row>
    <row r="42" spans="1:6" x14ac:dyDescent="0.2">
      <c r="A42" s="2" t="s">
        <v>52</v>
      </c>
      <c r="B42" s="5">
        <f>COUNTIF('Test Cases'!B4:B1000,A42)</f>
        <v>4</v>
      </c>
      <c r="C42" s="5">
        <f>COUNTIFS('Test Cases'!B4:B1000,A42,'Test Cases'!F4:F1000,"PASS")</f>
        <v>4</v>
      </c>
      <c r="D42" s="5">
        <f>COUNTIFS('Test Cases'!B4:B1000,A42,'Test Cases'!F4:F1000,"FAIL")</f>
        <v>0</v>
      </c>
      <c r="E42" s="5">
        <v>4</v>
      </c>
      <c r="F42" s="5">
        <v>0</v>
      </c>
    </row>
    <row r="43" spans="1:6" x14ac:dyDescent="0.2">
      <c r="A43" s="2" t="s">
        <v>53</v>
      </c>
      <c r="B43" s="5">
        <f>COUNTIF('Test Cases'!B4:B1000,A43)</f>
        <v>1</v>
      </c>
      <c r="C43" s="5">
        <f>COUNTIFS('Test Cases'!B4:B1000,A43,'Test Cases'!F4:F1000,"PASS")</f>
        <v>1</v>
      </c>
      <c r="D43" s="5">
        <f>COUNTIFS('Test Cases'!B4:B1000,A43,'Test Cases'!F4:F1000,"FAIL")</f>
        <v>0</v>
      </c>
      <c r="E43" s="5">
        <v>1</v>
      </c>
      <c r="F43" s="5">
        <v>0</v>
      </c>
    </row>
    <row r="44" spans="1:6" x14ac:dyDescent="0.2">
      <c r="A44" s="2" t="s">
        <v>54</v>
      </c>
      <c r="B44" s="5">
        <f>COUNTIF('Test Cases'!B4:B1000,A44)</f>
        <v>5</v>
      </c>
      <c r="C44" s="5">
        <f>COUNTIFS('Test Cases'!B4:B1000,A44,'Test Cases'!F4:F1000,"PASS")</f>
        <v>5</v>
      </c>
      <c r="D44" s="5">
        <f>COUNTIFS('Test Cases'!B4:B1000,A44,'Test Cases'!F4:F1000,"FAIL")</f>
        <v>0</v>
      </c>
      <c r="E44" s="5">
        <v>5</v>
      </c>
      <c r="F44" s="5">
        <v>0</v>
      </c>
    </row>
    <row r="45" spans="1:6" x14ac:dyDescent="0.2">
      <c r="A45" s="2" t="s">
        <v>55</v>
      </c>
      <c r="B45" s="5">
        <f>COUNTIF('Test Cases'!B4:B1000,A45)</f>
        <v>2</v>
      </c>
      <c r="C45" s="5">
        <f>COUNTIFS('Test Cases'!B4:B1000,A45,'Test Cases'!F4:F1000,"PASS")</f>
        <v>0</v>
      </c>
      <c r="D45" s="5">
        <f>COUNTIFS('Test Cases'!B4:B1000,A45,'Test Cases'!F4:F1000,"FAIL")</f>
        <v>2</v>
      </c>
      <c r="E45" s="5">
        <v>2</v>
      </c>
      <c r="F45" s="7">
        <v>2</v>
      </c>
    </row>
    <row r="46" spans="1:6" x14ac:dyDescent="0.2">
      <c r="A46" s="2" t="s">
        <v>56</v>
      </c>
      <c r="B46" s="5">
        <f>COUNTIF('Test Cases'!B4:B1000,A46)</f>
        <v>4</v>
      </c>
      <c r="C46" s="5">
        <f>COUNTIFS('Test Cases'!B4:B1000,A46,'Test Cases'!F4:F1000,"PASS")</f>
        <v>4</v>
      </c>
      <c r="D46" s="5">
        <f>COUNTIFS('Test Cases'!B4:B1000,A46,'Test Cases'!F4:F1000,"FAIL")</f>
        <v>0</v>
      </c>
      <c r="E46" s="5">
        <v>4</v>
      </c>
      <c r="F46" s="5">
        <v>0</v>
      </c>
    </row>
    <row r="47" spans="1:6" x14ac:dyDescent="0.2">
      <c r="A47" s="2" t="s">
        <v>57</v>
      </c>
      <c r="B47" s="5">
        <f>COUNTIF('Test Cases'!B4:B1000,A47)</f>
        <v>3</v>
      </c>
      <c r="C47" s="5">
        <f>COUNTIFS('Test Cases'!B4:B1000,A47,'Test Cases'!F4:F1000,"PASS")</f>
        <v>3</v>
      </c>
      <c r="D47" s="5">
        <f>COUNTIFS('Test Cases'!B4:B1000,A47,'Test Cases'!F4:F1000,"FAIL")</f>
        <v>0</v>
      </c>
      <c r="E47" s="5">
        <v>3</v>
      </c>
      <c r="F47" s="5">
        <v>0</v>
      </c>
    </row>
    <row r="49" spans="1:6" ht="42" customHeight="1" x14ac:dyDescent="0.2">
      <c r="A49" s="19" t="s">
        <v>58</v>
      </c>
      <c r="B49" s="17"/>
      <c r="C49" s="17"/>
      <c r="D49" s="17"/>
      <c r="E49" s="17"/>
      <c r="F49" s="17"/>
    </row>
  </sheetData>
  <mergeCells count="14">
    <mergeCell ref="A1:F1"/>
    <mergeCell ref="B11:F11"/>
    <mergeCell ref="B5:F5"/>
    <mergeCell ref="B8:F8"/>
    <mergeCell ref="A21:F21"/>
    <mergeCell ref="B9:F9"/>
    <mergeCell ref="B13:F13"/>
    <mergeCell ref="B4:F4"/>
    <mergeCell ref="A2:F2"/>
    <mergeCell ref="A49:F49"/>
    <mergeCell ref="B12:F12"/>
    <mergeCell ref="B7:F7"/>
    <mergeCell ref="B6:F6"/>
    <mergeCell ref="B10:F10"/>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63"/>
  <sheetViews>
    <sheetView tabSelected="1" workbookViewId="0">
      <pane ySplit="3" topLeftCell="A4" activePane="bottomLeft" state="frozen"/>
      <selection pane="bottomLeft" activeCell="H4" sqref="H4"/>
    </sheetView>
  </sheetViews>
  <sheetFormatPr baseColWidth="10" defaultColWidth="8.83203125" defaultRowHeight="15" x14ac:dyDescent="0.2"/>
  <cols>
    <col min="1" max="1" width="9" customWidth="1"/>
    <col min="2" max="2" width="26" customWidth="1"/>
    <col min="3" max="3" width="44" customWidth="1"/>
    <col min="4" max="4" width="46" customWidth="1"/>
    <col min="5" max="5" width="76" customWidth="1"/>
    <col min="6" max="6" width="9" customWidth="1"/>
    <col min="7" max="7" width="7" customWidth="1"/>
    <col min="8" max="8" width="42" customWidth="1"/>
  </cols>
  <sheetData>
    <row r="1" spans="1:8" ht="26" customHeight="1" x14ac:dyDescent="0.2">
      <c r="A1" s="20" t="s">
        <v>59</v>
      </c>
      <c r="B1" s="17"/>
      <c r="C1" s="17"/>
      <c r="D1" s="17"/>
      <c r="E1" s="17"/>
      <c r="F1" s="17"/>
      <c r="G1" s="17"/>
      <c r="H1" s="17"/>
    </row>
    <row r="2" spans="1:8" ht="20" customHeight="1" x14ac:dyDescent="0.2">
      <c r="A2" s="18" t="s">
        <v>60</v>
      </c>
      <c r="B2" s="17"/>
      <c r="C2" s="17"/>
      <c r="D2" s="17"/>
      <c r="E2" s="17"/>
      <c r="F2" s="17"/>
      <c r="G2" s="17"/>
      <c r="H2" s="17"/>
    </row>
    <row r="3" spans="1:8" ht="30" customHeight="1" x14ac:dyDescent="0.2">
      <c r="A3" s="4" t="s">
        <v>61</v>
      </c>
      <c r="B3" s="4" t="s">
        <v>31</v>
      </c>
      <c r="C3" s="4" t="s">
        <v>62</v>
      </c>
      <c r="D3" s="4" t="s">
        <v>63</v>
      </c>
      <c r="E3" s="4" t="s">
        <v>64</v>
      </c>
      <c r="F3" s="4" t="s">
        <v>65</v>
      </c>
      <c r="G3" s="4" t="s">
        <v>66</v>
      </c>
      <c r="H3" s="4" t="s">
        <v>67</v>
      </c>
    </row>
    <row r="4" spans="1:8" ht="30" customHeight="1" x14ac:dyDescent="0.2">
      <c r="A4" s="1" t="s">
        <v>68</v>
      </c>
      <c r="B4" s="2" t="s">
        <v>35</v>
      </c>
      <c r="C4" s="2" t="s">
        <v>69</v>
      </c>
      <c r="D4" s="2" t="s">
        <v>70</v>
      </c>
      <c r="E4" s="2" t="s">
        <v>71</v>
      </c>
      <c r="F4" s="8" t="s">
        <v>72</v>
      </c>
      <c r="G4" s="5">
        <v>1.3</v>
      </c>
      <c r="H4" s="9" t="s">
        <v>73</v>
      </c>
    </row>
    <row r="5" spans="1:8" ht="30" customHeight="1" x14ac:dyDescent="0.2">
      <c r="A5" s="1" t="s">
        <v>74</v>
      </c>
      <c r="B5" s="2" t="s">
        <v>35</v>
      </c>
      <c r="C5" s="2" t="s">
        <v>75</v>
      </c>
      <c r="D5" s="2" t="s">
        <v>76</v>
      </c>
      <c r="E5" s="2" t="s">
        <v>77</v>
      </c>
      <c r="F5" s="8" t="s">
        <v>72</v>
      </c>
      <c r="G5" s="5">
        <v>3.7</v>
      </c>
      <c r="H5" s="9" t="s">
        <v>78</v>
      </c>
    </row>
    <row r="6" spans="1:8" ht="30" customHeight="1" x14ac:dyDescent="0.2">
      <c r="A6" s="1" t="s">
        <v>79</v>
      </c>
      <c r="B6" s="2" t="s">
        <v>35</v>
      </c>
      <c r="C6" s="2" t="s">
        <v>80</v>
      </c>
      <c r="D6" s="2" t="s">
        <v>81</v>
      </c>
      <c r="E6" s="2" t="s">
        <v>82</v>
      </c>
      <c r="F6" s="8" t="s">
        <v>72</v>
      </c>
      <c r="G6" s="5">
        <v>2.6</v>
      </c>
      <c r="H6" s="9" t="s">
        <v>83</v>
      </c>
    </row>
    <row r="7" spans="1:8" ht="30" customHeight="1" x14ac:dyDescent="0.2">
      <c r="A7" s="1" t="s">
        <v>84</v>
      </c>
      <c r="B7" s="2" t="s">
        <v>35</v>
      </c>
      <c r="C7" s="2" t="s">
        <v>85</v>
      </c>
      <c r="D7" s="2" t="s">
        <v>86</v>
      </c>
      <c r="E7" s="2" t="s">
        <v>87</v>
      </c>
      <c r="F7" s="8" t="s">
        <v>72</v>
      </c>
      <c r="G7" s="5">
        <v>2.1</v>
      </c>
      <c r="H7" s="9" t="s">
        <v>88</v>
      </c>
    </row>
    <row r="8" spans="1:8" ht="30" customHeight="1" x14ac:dyDescent="0.2">
      <c r="A8" s="1" t="s">
        <v>89</v>
      </c>
      <c r="B8" s="2" t="s">
        <v>57</v>
      </c>
      <c r="C8" s="2" t="s">
        <v>90</v>
      </c>
      <c r="D8" s="2" t="s">
        <v>91</v>
      </c>
      <c r="E8" s="2" t="s">
        <v>92</v>
      </c>
      <c r="F8" s="8" t="s">
        <v>72</v>
      </c>
      <c r="G8" s="5">
        <v>1.6</v>
      </c>
      <c r="H8" s="9" t="s">
        <v>93</v>
      </c>
    </row>
    <row r="9" spans="1:8" ht="30" customHeight="1" x14ac:dyDescent="0.2">
      <c r="A9" s="1" t="s">
        <v>94</v>
      </c>
      <c r="B9" s="2" t="s">
        <v>57</v>
      </c>
      <c r="C9" s="2" t="s">
        <v>95</v>
      </c>
      <c r="D9" s="2" t="s">
        <v>96</v>
      </c>
      <c r="E9" s="2" t="s">
        <v>97</v>
      </c>
      <c r="F9" s="8" t="s">
        <v>72</v>
      </c>
      <c r="G9" s="5">
        <v>0.1</v>
      </c>
      <c r="H9" s="9" t="s">
        <v>98</v>
      </c>
    </row>
    <row r="10" spans="1:8" ht="30" customHeight="1" x14ac:dyDescent="0.2">
      <c r="A10" s="1" t="s">
        <v>99</v>
      </c>
      <c r="B10" s="2" t="s">
        <v>57</v>
      </c>
      <c r="C10" s="2" t="s">
        <v>100</v>
      </c>
      <c r="D10" s="2" t="s">
        <v>101</v>
      </c>
      <c r="E10" s="2" t="s">
        <v>102</v>
      </c>
      <c r="F10" s="8" t="s">
        <v>72</v>
      </c>
      <c r="G10" s="5">
        <v>2.6</v>
      </c>
      <c r="H10" s="9" t="s">
        <v>103</v>
      </c>
    </row>
    <row r="11" spans="1:8" ht="30" customHeight="1" x14ac:dyDescent="0.2">
      <c r="A11" s="1" t="s">
        <v>104</v>
      </c>
      <c r="B11" s="2" t="s">
        <v>38</v>
      </c>
      <c r="C11" s="2" t="s">
        <v>105</v>
      </c>
      <c r="D11" s="2" t="s">
        <v>106</v>
      </c>
      <c r="E11" s="2" t="s">
        <v>107</v>
      </c>
      <c r="F11" s="8" t="s">
        <v>72</v>
      </c>
      <c r="G11" s="5">
        <v>3.3</v>
      </c>
      <c r="H11" s="9" t="s">
        <v>108</v>
      </c>
    </row>
    <row r="12" spans="1:8" ht="30" customHeight="1" x14ac:dyDescent="0.2">
      <c r="A12" s="1" t="s">
        <v>109</v>
      </c>
      <c r="B12" s="2" t="s">
        <v>38</v>
      </c>
      <c r="C12" s="2" t="s">
        <v>110</v>
      </c>
      <c r="D12" s="2" t="s">
        <v>111</v>
      </c>
      <c r="E12" s="2" t="s">
        <v>112</v>
      </c>
      <c r="F12" s="8" t="s">
        <v>72</v>
      </c>
      <c r="G12" s="5">
        <v>0.1</v>
      </c>
      <c r="H12" s="9" t="s">
        <v>113</v>
      </c>
    </row>
    <row r="13" spans="1:8" ht="30" customHeight="1" x14ac:dyDescent="0.2">
      <c r="A13" s="1" t="s">
        <v>114</v>
      </c>
      <c r="B13" s="2" t="s">
        <v>56</v>
      </c>
      <c r="C13" s="2" t="s">
        <v>115</v>
      </c>
      <c r="D13" s="2" t="s">
        <v>116</v>
      </c>
      <c r="E13" s="2" t="s">
        <v>117</v>
      </c>
      <c r="F13" s="8" t="s">
        <v>72</v>
      </c>
      <c r="G13" s="5">
        <v>2</v>
      </c>
      <c r="H13" s="9" t="s">
        <v>118</v>
      </c>
    </row>
    <row r="14" spans="1:8" ht="30" customHeight="1" x14ac:dyDescent="0.2">
      <c r="A14" s="1" t="s">
        <v>119</v>
      </c>
      <c r="B14" s="2" t="s">
        <v>56</v>
      </c>
      <c r="C14" s="2" t="s">
        <v>120</v>
      </c>
      <c r="D14" s="2" t="s">
        <v>121</v>
      </c>
      <c r="E14" s="2" t="s">
        <v>122</v>
      </c>
      <c r="F14" s="8" t="s">
        <v>72</v>
      </c>
      <c r="G14" s="5">
        <v>3.1</v>
      </c>
      <c r="H14" s="9" t="s">
        <v>123</v>
      </c>
    </row>
    <row r="15" spans="1:8" ht="33" customHeight="1" x14ac:dyDescent="0.2">
      <c r="A15" s="1" t="s">
        <v>124</v>
      </c>
      <c r="B15" s="2" t="s">
        <v>56</v>
      </c>
      <c r="C15" s="2" t="s">
        <v>125</v>
      </c>
      <c r="D15" s="2" t="s">
        <v>126</v>
      </c>
      <c r="E15" s="2" t="s">
        <v>127</v>
      </c>
      <c r="F15" s="8" t="s">
        <v>72</v>
      </c>
      <c r="G15" s="5">
        <v>23.1</v>
      </c>
      <c r="H15" s="9" t="s">
        <v>128</v>
      </c>
    </row>
    <row r="16" spans="1:8" ht="30" customHeight="1" x14ac:dyDescent="0.2">
      <c r="A16" s="1" t="s">
        <v>129</v>
      </c>
      <c r="B16" s="2" t="s">
        <v>56</v>
      </c>
      <c r="C16" s="2" t="s">
        <v>130</v>
      </c>
      <c r="D16" s="2" t="s">
        <v>131</v>
      </c>
      <c r="E16" s="2" t="s">
        <v>132</v>
      </c>
      <c r="F16" s="8" t="s">
        <v>72</v>
      </c>
      <c r="G16" s="5">
        <v>2.5</v>
      </c>
      <c r="H16" s="9" t="s">
        <v>133</v>
      </c>
    </row>
    <row r="17" spans="1:8" ht="30" customHeight="1" x14ac:dyDescent="0.2">
      <c r="A17" s="1" t="s">
        <v>134</v>
      </c>
      <c r="B17" s="2" t="s">
        <v>36</v>
      </c>
      <c r="C17" s="2" t="s">
        <v>135</v>
      </c>
      <c r="D17" s="2" t="s">
        <v>136</v>
      </c>
      <c r="E17" s="2" t="s">
        <v>137</v>
      </c>
      <c r="F17" s="8" t="s">
        <v>72</v>
      </c>
      <c r="G17" s="5">
        <v>2.7</v>
      </c>
      <c r="H17" s="9" t="s">
        <v>138</v>
      </c>
    </row>
    <row r="18" spans="1:8" ht="55" customHeight="1" x14ac:dyDescent="0.2">
      <c r="A18" s="1" t="s">
        <v>139</v>
      </c>
      <c r="B18" s="2" t="s">
        <v>36</v>
      </c>
      <c r="C18" s="2" t="s">
        <v>140</v>
      </c>
      <c r="D18" s="2" t="s">
        <v>141</v>
      </c>
      <c r="E18" s="2" t="s">
        <v>142</v>
      </c>
      <c r="F18" s="8" t="s">
        <v>72</v>
      </c>
      <c r="G18" s="5">
        <v>1</v>
      </c>
      <c r="H18" s="9" t="s">
        <v>143</v>
      </c>
    </row>
    <row r="19" spans="1:8" ht="30" customHeight="1" x14ac:dyDescent="0.2">
      <c r="A19" s="1" t="s">
        <v>144</v>
      </c>
      <c r="B19" s="2" t="s">
        <v>36</v>
      </c>
      <c r="C19" s="2" t="s">
        <v>145</v>
      </c>
      <c r="D19" s="2" t="s">
        <v>146</v>
      </c>
      <c r="E19" s="2" t="s">
        <v>147</v>
      </c>
      <c r="F19" s="8" t="s">
        <v>72</v>
      </c>
      <c r="G19" s="5">
        <v>1.1000000000000001</v>
      </c>
      <c r="H19" s="9" t="s">
        <v>148</v>
      </c>
    </row>
    <row r="20" spans="1:8" ht="30" customHeight="1" x14ac:dyDescent="0.2">
      <c r="A20" s="1" t="s">
        <v>149</v>
      </c>
      <c r="B20" s="2" t="s">
        <v>36</v>
      </c>
      <c r="C20" s="2" t="s">
        <v>150</v>
      </c>
      <c r="D20" s="2" t="s">
        <v>151</v>
      </c>
      <c r="E20" s="2" t="s">
        <v>152</v>
      </c>
      <c r="F20" s="8" t="s">
        <v>72</v>
      </c>
      <c r="G20" s="5">
        <v>1.7</v>
      </c>
      <c r="H20" s="9" t="s">
        <v>153</v>
      </c>
    </row>
    <row r="21" spans="1:8" ht="30" customHeight="1" x14ac:dyDescent="0.2">
      <c r="A21" s="1" t="s">
        <v>154</v>
      </c>
      <c r="B21" s="2" t="s">
        <v>41</v>
      </c>
      <c r="C21" s="2" t="s">
        <v>155</v>
      </c>
      <c r="D21" s="2" t="s">
        <v>156</v>
      </c>
      <c r="E21" s="2" t="s">
        <v>157</v>
      </c>
      <c r="F21" s="8" t="s">
        <v>72</v>
      </c>
      <c r="G21" s="5">
        <v>6.6</v>
      </c>
      <c r="H21" s="9" t="s">
        <v>158</v>
      </c>
    </row>
    <row r="22" spans="1:8" ht="30" customHeight="1" x14ac:dyDescent="0.2">
      <c r="A22" s="1" t="s">
        <v>159</v>
      </c>
      <c r="B22" s="2" t="s">
        <v>41</v>
      </c>
      <c r="C22" s="2" t="s">
        <v>160</v>
      </c>
      <c r="D22" s="2" t="s">
        <v>161</v>
      </c>
      <c r="E22" s="2" t="s">
        <v>162</v>
      </c>
      <c r="F22" s="8" t="s">
        <v>72</v>
      </c>
      <c r="G22" s="5">
        <v>2.2000000000000002</v>
      </c>
      <c r="H22" s="9" t="s">
        <v>163</v>
      </c>
    </row>
    <row r="23" spans="1:8" ht="30" customHeight="1" x14ac:dyDescent="0.2">
      <c r="A23" s="1" t="s">
        <v>164</v>
      </c>
      <c r="B23" s="2" t="s">
        <v>41</v>
      </c>
      <c r="C23" s="2" t="s">
        <v>165</v>
      </c>
      <c r="D23" s="2" t="s">
        <v>166</v>
      </c>
      <c r="E23" s="2" t="s">
        <v>167</v>
      </c>
      <c r="F23" s="8" t="s">
        <v>72</v>
      </c>
      <c r="G23" s="5">
        <v>4.8</v>
      </c>
      <c r="H23" s="9" t="s">
        <v>168</v>
      </c>
    </row>
    <row r="24" spans="1:8" ht="30" customHeight="1" x14ac:dyDescent="0.2">
      <c r="A24" s="1" t="s">
        <v>169</v>
      </c>
      <c r="B24" s="2" t="s">
        <v>46</v>
      </c>
      <c r="C24" s="2" t="s">
        <v>170</v>
      </c>
      <c r="D24" s="2" t="s">
        <v>171</v>
      </c>
      <c r="E24" s="2" t="s">
        <v>172</v>
      </c>
      <c r="F24" s="8" t="s">
        <v>72</v>
      </c>
      <c r="G24" s="5">
        <v>80.900000000000006</v>
      </c>
      <c r="H24" s="9" t="s">
        <v>173</v>
      </c>
    </row>
    <row r="25" spans="1:8" ht="30" customHeight="1" x14ac:dyDescent="0.2">
      <c r="A25" s="1" t="s">
        <v>174</v>
      </c>
      <c r="B25" s="2" t="s">
        <v>44</v>
      </c>
      <c r="C25" s="2" t="s">
        <v>175</v>
      </c>
      <c r="D25" s="2" t="s">
        <v>176</v>
      </c>
      <c r="E25" s="2" t="s">
        <v>177</v>
      </c>
      <c r="F25" s="8" t="s">
        <v>72</v>
      </c>
      <c r="G25" s="5">
        <v>1.8</v>
      </c>
      <c r="H25" s="9" t="s">
        <v>178</v>
      </c>
    </row>
    <row r="26" spans="1:8" ht="44" customHeight="1" x14ac:dyDescent="0.2">
      <c r="A26" s="1" t="s">
        <v>179</v>
      </c>
      <c r="B26" s="2" t="s">
        <v>45</v>
      </c>
      <c r="C26" s="2" t="s">
        <v>180</v>
      </c>
      <c r="D26" s="2" t="s">
        <v>181</v>
      </c>
      <c r="E26" s="2" t="s">
        <v>182</v>
      </c>
      <c r="F26" s="8" t="s">
        <v>72</v>
      </c>
      <c r="G26" s="5">
        <v>38.700000000000003</v>
      </c>
      <c r="H26" s="9" t="s">
        <v>183</v>
      </c>
    </row>
    <row r="27" spans="1:8" ht="30" customHeight="1" x14ac:dyDescent="0.2">
      <c r="A27" s="1" t="s">
        <v>184</v>
      </c>
      <c r="B27" s="2" t="s">
        <v>45</v>
      </c>
      <c r="C27" s="2" t="s">
        <v>185</v>
      </c>
      <c r="D27" s="2" t="s">
        <v>186</v>
      </c>
      <c r="E27" s="2" t="s">
        <v>187</v>
      </c>
      <c r="F27" s="8" t="s">
        <v>72</v>
      </c>
      <c r="G27" s="5">
        <v>1.7</v>
      </c>
      <c r="H27" s="9" t="s">
        <v>188</v>
      </c>
    </row>
    <row r="28" spans="1:8" ht="30" customHeight="1" x14ac:dyDescent="0.2">
      <c r="A28" s="1" t="s">
        <v>189</v>
      </c>
      <c r="B28" s="2" t="s">
        <v>45</v>
      </c>
      <c r="C28" s="2" t="s">
        <v>190</v>
      </c>
      <c r="D28" s="2" t="s">
        <v>191</v>
      </c>
      <c r="E28" s="2" t="s">
        <v>192</v>
      </c>
      <c r="F28" s="8" t="s">
        <v>72</v>
      </c>
      <c r="G28" s="5">
        <v>1.7</v>
      </c>
      <c r="H28" s="9" t="s">
        <v>193</v>
      </c>
    </row>
    <row r="29" spans="1:8" ht="30" customHeight="1" x14ac:dyDescent="0.2">
      <c r="A29" s="1" t="s">
        <v>194</v>
      </c>
      <c r="B29" s="2" t="s">
        <v>49</v>
      </c>
      <c r="C29" s="2" t="s">
        <v>195</v>
      </c>
      <c r="D29" s="2" t="s">
        <v>196</v>
      </c>
      <c r="E29" s="2" t="s">
        <v>197</v>
      </c>
      <c r="F29" s="8" t="s">
        <v>72</v>
      </c>
      <c r="G29" s="5">
        <v>0.1</v>
      </c>
      <c r="H29" s="9" t="s">
        <v>198</v>
      </c>
    </row>
    <row r="30" spans="1:8" ht="33" customHeight="1" x14ac:dyDescent="0.2">
      <c r="A30" s="1" t="s">
        <v>199</v>
      </c>
      <c r="B30" s="2" t="s">
        <v>49</v>
      </c>
      <c r="C30" s="2" t="s">
        <v>200</v>
      </c>
      <c r="D30" s="2" t="s">
        <v>201</v>
      </c>
      <c r="E30" s="2" t="s">
        <v>202</v>
      </c>
      <c r="F30" s="8" t="s">
        <v>72</v>
      </c>
      <c r="G30" s="5">
        <v>0.1</v>
      </c>
      <c r="H30" s="9" t="s">
        <v>203</v>
      </c>
    </row>
    <row r="31" spans="1:8" ht="30" customHeight="1" x14ac:dyDescent="0.2">
      <c r="A31" s="1" t="s">
        <v>204</v>
      </c>
      <c r="B31" s="2" t="s">
        <v>47</v>
      </c>
      <c r="C31" s="2" t="s">
        <v>205</v>
      </c>
      <c r="D31" s="2" t="s">
        <v>206</v>
      </c>
      <c r="E31" s="2" t="s">
        <v>207</v>
      </c>
      <c r="F31" s="8" t="s">
        <v>72</v>
      </c>
      <c r="G31" s="5">
        <v>0.1</v>
      </c>
      <c r="H31" s="9" t="s">
        <v>208</v>
      </c>
    </row>
    <row r="32" spans="1:8" ht="33" customHeight="1" x14ac:dyDescent="0.2">
      <c r="A32" s="1" t="s">
        <v>209</v>
      </c>
      <c r="B32" s="2" t="s">
        <v>45</v>
      </c>
      <c r="C32" s="2" t="s">
        <v>210</v>
      </c>
      <c r="D32" s="2" t="s">
        <v>211</v>
      </c>
      <c r="E32" s="2" t="s">
        <v>212</v>
      </c>
      <c r="F32" s="8" t="s">
        <v>72</v>
      </c>
      <c r="G32" s="5">
        <v>4.9000000000000004</v>
      </c>
      <c r="H32" s="9" t="s">
        <v>213</v>
      </c>
    </row>
    <row r="33" spans="1:8" ht="33" customHeight="1" x14ac:dyDescent="0.2">
      <c r="A33" s="1" t="s">
        <v>214</v>
      </c>
      <c r="B33" s="2" t="s">
        <v>50</v>
      </c>
      <c r="C33" s="2" t="s">
        <v>215</v>
      </c>
      <c r="D33" s="2" t="s">
        <v>216</v>
      </c>
      <c r="E33" s="2" t="s">
        <v>217</v>
      </c>
      <c r="F33" s="8" t="s">
        <v>72</v>
      </c>
      <c r="G33" s="5">
        <v>8.1999999999999993</v>
      </c>
      <c r="H33" s="9" t="s">
        <v>218</v>
      </c>
    </row>
    <row r="34" spans="1:8" ht="30" customHeight="1" x14ac:dyDescent="0.2">
      <c r="A34" s="1" t="s">
        <v>219</v>
      </c>
      <c r="B34" s="2" t="s">
        <v>53</v>
      </c>
      <c r="C34" s="2" t="s">
        <v>220</v>
      </c>
      <c r="D34" s="2" t="s">
        <v>221</v>
      </c>
      <c r="E34" s="2" t="s">
        <v>222</v>
      </c>
      <c r="F34" s="8" t="s">
        <v>72</v>
      </c>
      <c r="G34" s="5">
        <v>5.6</v>
      </c>
      <c r="H34" s="9" t="s">
        <v>223</v>
      </c>
    </row>
    <row r="35" spans="1:8" ht="30" customHeight="1" x14ac:dyDescent="0.2">
      <c r="A35" s="1" t="s">
        <v>224</v>
      </c>
      <c r="B35" s="2" t="s">
        <v>47</v>
      </c>
      <c r="C35" s="2" t="s">
        <v>225</v>
      </c>
      <c r="D35" s="2" t="s">
        <v>226</v>
      </c>
      <c r="E35" s="2" t="s">
        <v>227</v>
      </c>
      <c r="F35" s="8" t="s">
        <v>72</v>
      </c>
      <c r="G35" s="5">
        <v>37.700000000000003</v>
      </c>
      <c r="H35" s="9" t="s">
        <v>228</v>
      </c>
    </row>
    <row r="36" spans="1:8" ht="44" customHeight="1" x14ac:dyDescent="0.2">
      <c r="A36" s="1" t="s">
        <v>229</v>
      </c>
      <c r="B36" s="2" t="s">
        <v>48</v>
      </c>
      <c r="C36" s="2" t="s">
        <v>230</v>
      </c>
      <c r="D36" s="2" t="s">
        <v>231</v>
      </c>
      <c r="E36" s="2" t="s">
        <v>232</v>
      </c>
      <c r="F36" s="10" t="s">
        <v>233</v>
      </c>
      <c r="G36" s="5">
        <v>57.1</v>
      </c>
      <c r="H36" s="9" t="s">
        <v>234</v>
      </c>
    </row>
    <row r="37" spans="1:8" ht="99" customHeight="1" x14ac:dyDescent="0.2">
      <c r="A37" s="1" t="s">
        <v>235</v>
      </c>
      <c r="B37" s="2" t="s">
        <v>51</v>
      </c>
      <c r="C37" s="2" t="s">
        <v>236</v>
      </c>
      <c r="D37" s="2" t="s">
        <v>237</v>
      </c>
      <c r="E37" s="2" t="s">
        <v>238</v>
      </c>
      <c r="F37" s="8" t="s">
        <v>72</v>
      </c>
      <c r="G37" s="5">
        <v>2.9</v>
      </c>
      <c r="H37" s="9" t="s">
        <v>239</v>
      </c>
    </row>
    <row r="38" spans="1:8" ht="66" customHeight="1" x14ac:dyDescent="0.2">
      <c r="A38" s="1" t="s">
        <v>240</v>
      </c>
      <c r="B38" s="2" t="s">
        <v>51</v>
      </c>
      <c r="C38" s="2" t="s">
        <v>241</v>
      </c>
      <c r="D38" s="2" t="s">
        <v>242</v>
      </c>
      <c r="E38" s="2" t="s">
        <v>243</v>
      </c>
      <c r="F38" s="8" t="s">
        <v>72</v>
      </c>
      <c r="G38" s="5">
        <v>240.9</v>
      </c>
      <c r="H38" s="9" t="s">
        <v>244</v>
      </c>
    </row>
    <row r="39" spans="1:8" ht="33" customHeight="1" x14ac:dyDescent="0.2">
      <c r="A39" s="1" t="s">
        <v>245</v>
      </c>
      <c r="B39" s="2" t="s">
        <v>51</v>
      </c>
      <c r="C39" s="2" t="s">
        <v>246</v>
      </c>
      <c r="D39" s="2" t="s">
        <v>247</v>
      </c>
      <c r="E39" s="2" t="s">
        <v>248</v>
      </c>
      <c r="F39" s="8" t="s">
        <v>72</v>
      </c>
      <c r="G39" s="5">
        <v>0.1</v>
      </c>
      <c r="H39" s="9" t="s">
        <v>249</v>
      </c>
    </row>
    <row r="40" spans="1:8" ht="44" customHeight="1" x14ac:dyDescent="0.2">
      <c r="A40" s="1" t="s">
        <v>250</v>
      </c>
      <c r="B40" s="2" t="s">
        <v>51</v>
      </c>
      <c r="C40" s="2" t="s">
        <v>251</v>
      </c>
      <c r="D40" s="2" t="s">
        <v>252</v>
      </c>
      <c r="E40" s="2" t="s">
        <v>253</v>
      </c>
      <c r="F40" s="8" t="s">
        <v>72</v>
      </c>
      <c r="G40" s="5">
        <v>0.1</v>
      </c>
      <c r="H40" s="9" t="s">
        <v>254</v>
      </c>
    </row>
    <row r="41" spans="1:8" ht="33" customHeight="1" x14ac:dyDescent="0.2">
      <c r="A41" s="1" t="s">
        <v>255</v>
      </c>
      <c r="B41" s="2" t="s">
        <v>51</v>
      </c>
      <c r="C41" s="2" t="s">
        <v>256</v>
      </c>
      <c r="D41" s="2" t="s">
        <v>257</v>
      </c>
      <c r="E41" s="2" t="s">
        <v>258</v>
      </c>
      <c r="F41" s="8" t="s">
        <v>72</v>
      </c>
      <c r="G41" s="5">
        <v>0.1</v>
      </c>
      <c r="H41" s="9" t="s">
        <v>259</v>
      </c>
    </row>
    <row r="42" spans="1:8" ht="33" customHeight="1" x14ac:dyDescent="0.2">
      <c r="A42" s="1" t="s">
        <v>260</v>
      </c>
      <c r="B42" s="2" t="s">
        <v>51</v>
      </c>
      <c r="C42" s="2" t="s">
        <v>261</v>
      </c>
      <c r="D42" s="2" t="s">
        <v>262</v>
      </c>
      <c r="E42" s="2" t="s">
        <v>263</v>
      </c>
      <c r="F42" s="10" t="s">
        <v>233</v>
      </c>
      <c r="G42" s="5">
        <v>0.1</v>
      </c>
      <c r="H42" s="9" t="s">
        <v>264</v>
      </c>
    </row>
    <row r="43" spans="1:8" ht="88" customHeight="1" x14ac:dyDescent="0.2">
      <c r="A43" s="1" t="s">
        <v>265</v>
      </c>
      <c r="B43" s="2" t="s">
        <v>43</v>
      </c>
      <c r="C43" s="2" t="s">
        <v>266</v>
      </c>
      <c r="D43" s="2" t="s">
        <v>267</v>
      </c>
      <c r="E43" s="2" t="s">
        <v>268</v>
      </c>
      <c r="F43" s="10" t="s">
        <v>233</v>
      </c>
      <c r="G43" s="5">
        <v>0.2</v>
      </c>
      <c r="H43" s="9" t="s">
        <v>269</v>
      </c>
    </row>
    <row r="44" spans="1:8" ht="33" customHeight="1" x14ac:dyDescent="0.2">
      <c r="A44" s="1" t="s">
        <v>270</v>
      </c>
      <c r="B44" s="2" t="s">
        <v>52</v>
      </c>
      <c r="C44" s="2" t="s">
        <v>271</v>
      </c>
      <c r="D44" s="2" t="s">
        <v>272</v>
      </c>
      <c r="E44" s="2" t="s">
        <v>273</v>
      </c>
      <c r="F44" s="8" t="s">
        <v>72</v>
      </c>
      <c r="G44" s="5">
        <v>21.6</v>
      </c>
      <c r="H44" s="9" t="s">
        <v>274</v>
      </c>
    </row>
    <row r="45" spans="1:8" ht="33" customHeight="1" x14ac:dyDescent="0.2">
      <c r="A45" s="1" t="s">
        <v>275</v>
      </c>
      <c r="B45" s="2" t="s">
        <v>52</v>
      </c>
      <c r="C45" s="2" t="s">
        <v>276</v>
      </c>
      <c r="D45" s="2" t="s">
        <v>277</v>
      </c>
      <c r="E45" s="2" t="s">
        <v>278</v>
      </c>
      <c r="F45" s="8" t="s">
        <v>72</v>
      </c>
      <c r="G45" s="5">
        <v>3.5</v>
      </c>
      <c r="H45" s="9" t="s">
        <v>279</v>
      </c>
    </row>
    <row r="46" spans="1:8" ht="44" customHeight="1" x14ac:dyDescent="0.2">
      <c r="A46" s="1" t="s">
        <v>280</v>
      </c>
      <c r="B46" s="2" t="s">
        <v>52</v>
      </c>
      <c r="C46" s="2" t="s">
        <v>281</v>
      </c>
      <c r="D46" s="2" t="s">
        <v>282</v>
      </c>
      <c r="E46" s="2" t="s">
        <v>283</v>
      </c>
      <c r="F46" s="8" t="s">
        <v>72</v>
      </c>
      <c r="G46" s="5">
        <v>242.4</v>
      </c>
      <c r="H46" s="9" t="s">
        <v>284</v>
      </c>
    </row>
    <row r="47" spans="1:8" ht="55" customHeight="1" x14ac:dyDescent="0.2">
      <c r="A47" s="1" t="s">
        <v>285</v>
      </c>
      <c r="B47" s="2" t="s">
        <v>52</v>
      </c>
      <c r="C47" s="2" t="s">
        <v>286</v>
      </c>
      <c r="D47" s="2" t="s">
        <v>287</v>
      </c>
      <c r="E47" s="2" t="s">
        <v>288</v>
      </c>
      <c r="F47" s="8" t="s">
        <v>72</v>
      </c>
      <c r="G47" s="5">
        <v>0.1</v>
      </c>
      <c r="H47" s="9" t="s">
        <v>289</v>
      </c>
    </row>
    <row r="48" spans="1:8" ht="44" customHeight="1" x14ac:dyDescent="0.2">
      <c r="A48" s="1" t="s">
        <v>290</v>
      </c>
      <c r="B48" s="2" t="s">
        <v>54</v>
      </c>
      <c r="C48" s="2" t="s">
        <v>291</v>
      </c>
      <c r="D48" s="2" t="s">
        <v>292</v>
      </c>
      <c r="E48" s="2" t="s">
        <v>293</v>
      </c>
      <c r="F48" s="8" t="s">
        <v>72</v>
      </c>
      <c r="G48" s="5">
        <v>6.3</v>
      </c>
      <c r="H48" s="9" t="s">
        <v>294</v>
      </c>
    </row>
    <row r="49" spans="1:8" ht="44" customHeight="1" x14ac:dyDescent="0.2">
      <c r="A49" s="1" t="s">
        <v>295</v>
      </c>
      <c r="B49" s="2" t="s">
        <v>54</v>
      </c>
      <c r="C49" s="2" t="s">
        <v>296</v>
      </c>
      <c r="D49" s="2" t="s">
        <v>297</v>
      </c>
      <c r="E49" s="2" t="s">
        <v>298</v>
      </c>
      <c r="F49" s="8" t="s">
        <v>72</v>
      </c>
      <c r="G49" s="5">
        <v>140.5</v>
      </c>
      <c r="H49" s="9" t="s">
        <v>299</v>
      </c>
    </row>
    <row r="50" spans="1:8" ht="33" customHeight="1" x14ac:dyDescent="0.2">
      <c r="A50" s="1" t="s">
        <v>300</v>
      </c>
      <c r="B50" s="2" t="s">
        <v>54</v>
      </c>
      <c r="C50" s="2" t="s">
        <v>301</v>
      </c>
      <c r="D50" s="2" t="s">
        <v>302</v>
      </c>
      <c r="E50" s="2" t="s">
        <v>303</v>
      </c>
      <c r="F50" s="8" t="s">
        <v>72</v>
      </c>
      <c r="G50" s="5">
        <v>0.1</v>
      </c>
      <c r="H50" s="9" t="s">
        <v>304</v>
      </c>
    </row>
    <row r="51" spans="1:8" ht="33" customHeight="1" x14ac:dyDescent="0.2">
      <c r="A51" s="1" t="s">
        <v>305</v>
      </c>
      <c r="B51" s="2" t="s">
        <v>54</v>
      </c>
      <c r="C51" s="2" t="s">
        <v>306</v>
      </c>
      <c r="D51" s="2" t="s">
        <v>307</v>
      </c>
      <c r="E51" s="2" t="s">
        <v>308</v>
      </c>
      <c r="F51" s="8" t="s">
        <v>72</v>
      </c>
      <c r="G51" s="5">
        <v>0.1</v>
      </c>
      <c r="H51" s="9" t="s">
        <v>309</v>
      </c>
    </row>
    <row r="52" spans="1:8" ht="66" customHeight="1" x14ac:dyDescent="0.2">
      <c r="A52" s="1" t="s">
        <v>310</v>
      </c>
      <c r="B52" s="2" t="s">
        <v>54</v>
      </c>
      <c r="C52" s="2" t="s">
        <v>311</v>
      </c>
      <c r="D52" s="2" t="s">
        <v>312</v>
      </c>
      <c r="E52" s="2" t="s">
        <v>313</v>
      </c>
      <c r="F52" s="8" t="s">
        <v>72</v>
      </c>
      <c r="G52" s="5">
        <v>0.1</v>
      </c>
      <c r="H52" s="9" t="s">
        <v>314</v>
      </c>
    </row>
    <row r="53" spans="1:8" ht="30" customHeight="1" x14ac:dyDescent="0.2">
      <c r="A53" s="1" t="s">
        <v>315</v>
      </c>
      <c r="B53" s="2" t="s">
        <v>40</v>
      </c>
      <c r="C53" s="2" t="s">
        <v>316</v>
      </c>
      <c r="D53" s="2" t="s">
        <v>317</v>
      </c>
      <c r="E53" s="2" t="s">
        <v>318</v>
      </c>
      <c r="F53" s="8" t="s">
        <v>72</v>
      </c>
      <c r="G53" s="5">
        <v>2.8</v>
      </c>
      <c r="H53" s="9" t="s">
        <v>319</v>
      </c>
    </row>
    <row r="54" spans="1:8" ht="30" customHeight="1" x14ac:dyDescent="0.2">
      <c r="A54" s="1" t="s">
        <v>320</v>
      </c>
      <c r="B54" s="2" t="s">
        <v>40</v>
      </c>
      <c r="C54" s="2" t="s">
        <v>321</v>
      </c>
      <c r="D54" s="2" t="s">
        <v>322</v>
      </c>
      <c r="E54" s="2" t="s">
        <v>323</v>
      </c>
      <c r="F54" s="8" t="s">
        <v>72</v>
      </c>
      <c r="G54" s="5">
        <v>5.6</v>
      </c>
      <c r="H54" s="9" t="s">
        <v>324</v>
      </c>
    </row>
    <row r="55" spans="1:8" ht="30" customHeight="1" x14ac:dyDescent="0.2">
      <c r="A55" s="1" t="s">
        <v>325</v>
      </c>
      <c r="B55" s="2" t="s">
        <v>40</v>
      </c>
      <c r="C55" s="2" t="s">
        <v>326</v>
      </c>
      <c r="D55" s="2" t="s">
        <v>327</v>
      </c>
      <c r="E55" s="2" t="s">
        <v>328</v>
      </c>
      <c r="F55" s="8" t="s">
        <v>72</v>
      </c>
      <c r="G55" s="5">
        <v>2.2000000000000002</v>
      </c>
      <c r="H55" s="9" t="s">
        <v>329</v>
      </c>
    </row>
    <row r="56" spans="1:8" ht="30" customHeight="1" x14ac:dyDescent="0.2">
      <c r="A56" s="1" t="s">
        <v>330</v>
      </c>
      <c r="B56" s="2" t="s">
        <v>37</v>
      </c>
      <c r="C56" s="2" t="s">
        <v>331</v>
      </c>
      <c r="D56" s="2" t="s">
        <v>332</v>
      </c>
      <c r="E56" s="2" t="s">
        <v>333</v>
      </c>
      <c r="F56" s="8" t="s">
        <v>72</v>
      </c>
      <c r="G56" s="5">
        <v>6.1</v>
      </c>
      <c r="H56" s="9" t="s">
        <v>334</v>
      </c>
    </row>
    <row r="57" spans="1:8" ht="30" customHeight="1" x14ac:dyDescent="0.2">
      <c r="A57" s="1" t="s">
        <v>335</v>
      </c>
      <c r="B57" s="2" t="s">
        <v>42</v>
      </c>
      <c r="C57" s="2" t="s">
        <v>336</v>
      </c>
      <c r="D57" s="2" t="s">
        <v>337</v>
      </c>
      <c r="E57" s="2" t="s">
        <v>338</v>
      </c>
      <c r="F57" s="8" t="s">
        <v>72</v>
      </c>
      <c r="G57" s="5">
        <v>4.8</v>
      </c>
      <c r="H57" s="9" t="s">
        <v>339</v>
      </c>
    </row>
    <row r="58" spans="1:8" ht="30" customHeight="1" x14ac:dyDescent="0.2">
      <c r="A58" s="1" t="s">
        <v>340</v>
      </c>
      <c r="B58" s="2" t="s">
        <v>42</v>
      </c>
      <c r="C58" s="2" t="s">
        <v>341</v>
      </c>
      <c r="D58" s="2" t="s">
        <v>342</v>
      </c>
      <c r="E58" s="2" t="s">
        <v>343</v>
      </c>
      <c r="F58" s="8" t="s">
        <v>72</v>
      </c>
      <c r="G58" s="5">
        <v>2.8</v>
      </c>
      <c r="H58" s="9" t="s">
        <v>344</v>
      </c>
    </row>
    <row r="59" spans="1:8" ht="30" customHeight="1" x14ac:dyDescent="0.2">
      <c r="A59" s="1" t="s">
        <v>345</v>
      </c>
      <c r="B59" s="2" t="s">
        <v>39</v>
      </c>
      <c r="C59" s="2" t="s">
        <v>346</v>
      </c>
      <c r="D59" s="2" t="s">
        <v>347</v>
      </c>
      <c r="E59" s="2" t="s">
        <v>348</v>
      </c>
      <c r="F59" s="8" t="s">
        <v>72</v>
      </c>
      <c r="G59" s="5">
        <v>30.3</v>
      </c>
      <c r="H59" s="9" t="s">
        <v>349</v>
      </c>
    </row>
    <row r="60" spans="1:8" ht="30" customHeight="1" x14ac:dyDescent="0.2">
      <c r="A60" s="1" t="s">
        <v>350</v>
      </c>
      <c r="B60" s="2" t="s">
        <v>35</v>
      </c>
      <c r="C60" s="2" t="s">
        <v>351</v>
      </c>
      <c r="D60" s="2" t="s">
        <v>352</v>
      </c>
      <c r="E60" s="2" t="s">
        <v>353</v>
      </c>
      <c r="F60" s="8" t="s">
        <v>72</v>
      </c>
      <c r="G60" s="5">
        <v>6.9</v>
      </c>
      <c r="H60" s="9" t="s">
        <v>354</v>
      </c>
    </row>
    <row r="61" spans="1:8" ht="99" customHeight="1" x14ac:dyDescent="0.2">
      <c r="A61" s="1" t="s">
        <v>355</v>
      </c>
      <c r="B61" s="2" t="s">
        <v>39</v>
      </c>
      <c r="C61" s="2" t="s">
        <v>356</v>
      </c>
      <c r="D61" s="2" t="s">
        <v>357</v>
      </c>
      <c r="E61" s="2" t="s">
        <v>358</v>
      </c>
      <c r="F61" s="10" t="s">
        <v>233</v>
      </c>
      <c r="G61" s="5"/>
      <c r="H61" s="9" t="s">
        <v>359</v>
      </c>
    </row>
    <row r="62" spans="1:8" ht="99" customHeight="1" x14ac:dyDescent="0.2">
      <c r="A62" s="1" t="s">
        <v>360</v>
      </c>
      <c r="B62" s="2" t="s">
        <v>55</v>
      </c>
      <c r="C62" s="2" t="s">
        <v>361</v>
      </c>
      <c r="D62" s="2" t="s">
        <v>362</v>
      </c>
      <c r="E62" s="2" t="s">
        <v>363</v>
      </c>
      <c r="F62" s="10" t="s">
        <v>233</v>
      </c>
      <c r="G62" s="5"/>
      <c r="H62" s="9" t="s">
        <v>364</v>
      </c>
    </row>
    <row r="63" spans="1:8" ht="99" customHeight="1" x14ac:dyDescent="0.2">
      <c r="A63" s="1" t="s">
        <v>365</v>
      </c>
      <c r="B63" s="2" t="s">
        <v>55</v>
      </c>
      <c r="C63" s="2" t="s">
        <v>366</v>
      </c>
      <c r="D63" s="2" t="s">
        <v>367</v>
      </c>
      <c r="E63" s="2" t="s">
        <v>368</v>
      </c>
      <c r="F63" s="10" t="s">
        <v>233</v>
      </c>
      <c r="G63" s="5"/>
      <c r="H63" s="9" t="s">
        <v>369</v>
      </c>
    </row>
  </sheetData>
  <autoFilter ref="A3:H63" xr:uid="{00000000-0009-0000-0000-000001000000}"/>
  <mergeCells count="2">
    <mergeCell ref="A2:H2"/>
    <mergeCell ref="A1:H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
  <sheetViews>
    <sheetView workbookViewId="0">
      <pane ySplit="3" topLeftCell="A4" activePane="bottomLeft" state="frozen"/>
      <selection pane="bottomLeft" activeCell="B4" sqref="B4"/>
    </sheetView>
  </sheetViews>
  <sheetFormatPr baseColWidth="10" defaultColWidth="8.83203125" defaultRowHeight="15" x14ac:dyDescent="0.2"/>
  <cols>
    <col min="1" max="1" width="9" customWidth="1"/>
    <col min="2" max="2" width="11" customWidth="1"/>
    <col min="3" max="3" width="20" customWidth="1"/>
    <col min="4" max="4" width="46" customWidth="1"/>
    <col min="5" max="5" width="60" customWidth="1"/>
    <col min="6" max="7" width="48" customWidth="1"/>
  </cols>
  <sheetData>
    <row r="1" spans="1:7" ht="26" customHeight="1" x14ac:dyDescent="0.2">
      <c r="A1" s="20" t="s">
        <v>370</v>
      </c>
      <c r="B1" s="17"/>
      <c r="C1" s="17"/>
      <c r="D1" s="17"/>
      <c r="E1" s="17"/>
      <c r="F1" s="17"/>
      <c r="G1" s="17"/>
    </row>
    <row r="2" spans="1:7" ht="20" customHeight="1" x14ac:dyDescent="0.2">
      <c r="A2" s="18" t="s">
        <v>371</v>
      </c>
      <c r="B2" s="17"/>
      <c r="C2" s="17"/>
      <c r="D2" s="17"/>
      <c r="E2" s="17"/>
      <c r="F2" s="17"/>
      <c r="G2" s="17"/>
    </row>
    <row r="3" spans="1:7" ht="30" customHeight="1" x14ac:dyDescent="0.2">
      <c r="A3" s="4" t="s">
        <v>372</v>
      </c>
      <c r="B3" s="4" t="s">
        <v>373</v>
      </c>
      <c r="C3" s="4" t="s">
        <v>374</v>
      </c>
      <c r="D3" s="4" t="s">
        <v>375</v>
      </c>
      <c r="E3" s="4" t="s">
        <v>376</v>
      </c>
      <c r="F3" s="4" t="s">
        <v>377</v>
      </c>
      <c r="G3" s="4" t="s">
        <v>378</v>
      </c>
    </row>
    <row r="4" spans="1:7" ht="118" customHeight="1" x14ac:dyDescent="0.2">
      <c r="A4" s="1" t="s">
        <v>365</v>
      </c>
      <c r="B4" s="11" t="s">
        <v>379</v>
      </c>
      <c r="C4" s="2" t="s">
        <v>380</v>
      </c>
      <c r="D4" s="2" t="s">
        <v>381</v>
      </c>
      <c r="E4" s="2" t="s">
        <v>382</v>
      </c>
      <c r="F4" s="2" t="s">
        <v>383</v>
      </c>
      <c r="G4" s="2" t="s">
        <v>384</v>
      </c>
    </row>
    <row r="5" spans="1:7" ht="118" customHeight="1" x14ac:dyDescent="0.2">
      <c r="A5" s="1" t="s">
        <v>360</v>
      </c>
      <c r="B5" s="11" t="s">
        <v>379</v>
      </c>
      <c r="C5" s="2" t="s">
        <v>385</v>
      </c>
      <c r="D5" s="2" t="s">
        <v>386</v>
      </c>
      <c r="E5" s="2" t="s">
        <v>387</v>
      </c>
      <c r="F5" s="2" t="s">
        <v>388</v>
      </c>
      <c r="G5" s="2" t="s">
        <v>389</v>
      </c>
    </row>
    <row r="6" spans="1:7" ht="118" customHeight="1" x14ac:dyDescent="0.2">
      <c r="A6" s="1" t="s">
        <v>355</v>
      </c>
      <c r="B6" s="12" t="s">
        <v>390</v>
      </c>
      <c r="C6" s="2" t="s">
        <v>391</v>
      </c>
      <c r="D6" s="2" t="s">
        <v>392</v>
      </c>
      <c r="E6" s="2" t="s">
        <v>393</v>
      </c>
      <c r="F6" s="2" t="s">
        <v>394</v>
      </c>
      <c r="G6" s="2" t="s">
        <v>395</v>
      </c>
    </row>
    <row r="7" spans="1:7" ht="118" customHeight="1" x14ac:dyDescent="0.2">
      <c r="A7" s="1" t="s">
        <v>260</v>
      </c>
      <c r="B7" s="12" t="s">
        <v>390</v>
      </c>
      <c r="C7" s="2" t="s">
        <v>396</v>
      </c>
      <c r="D7" s="27" t="s">
        <v>397</v>
      </c>
      <c r="E7" s="2" t="s">
        <v>398</v>
      </c>
      <c r="F7" s="2" t="s">
        <v>399</v>
      </c>
      <c r="G7" s="2" t="s">
        <v>400</v>
      </c>
    </row>
    <row r="8" spans="1:7" ht="118" customHeight="1" x14ac:dyDescent="0.2">
      <c r="A8" s="1" t="s">
        <v>265</v>
      </c>
      <c r="B8" s="12" t="s">
        <v>390</v>
      </c>
      <c r="C8" s="2" t="s">
        <v>401</v>
      </c>
      <c r="D8" s="2" t="s">
        <v>402</v>
      </c>
      <c r="E8" s="2" t="s">
        <v>403</v>
      </c>
      <c r="F8" s="2" t="s">
        <v>404</v>
      </c>
      <c r="G8" s="2" t="s">
        <v>405</v>
      </c>
    </row>
    <row r="9" spans="1:7" ht="118" customHeight="1" x14ac:dyDescent="0.2">
      <c r="A9" s="1" t="s">
        <v>229</v>
      </c>
      <c r="B9" s="12" t="s">
        <v>406</v>
      </c>
      <c r="C9" s="2" t="s">
        <v>407</v>
      </c>
      <c r="D9" s="2" t="s">
        <v>408</v>
      </c>
      <c r="E9" s="2" t="s">
        <v>409</v>
      </c>
      <c r="F9" s="2" t="s">
        <v>410</v>
      </c>
      <c r="G9" s="2" t="s">
        <v>411</v>
      </c>
    </row>
  </sheetData>
  <mergeCells count="2">
    <mergeCell ref="A2:G2"/>
    <mergeCell ref="A1:G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454"/>
  <sheetViews>
    <sheetView topLeftCell="A122" zoomScale="101" workbookViewId="0">
      <selection sqref="A1:D1"/>
    </sheetView>
  </sheetViews>
  <sheetFormatPr baseColWidth="10" defaultColWidth="8.83203125" defaultRowHeight="15" x14ac:dyDescent="0.2"/>
  <cols>
    <col min="1" max="1" width="13" customWidth="1"/>
    <col min="2" max="2" width="30" customWidth="1"/>
    <col min="3" max="3" width="120" customWidth="1"/>
    <col min="4" max="4" width="40" customWidth="1"/>
  </cols>
  <sheetData>
    <row r="1" spans="1:4" ht="26" customHeight="1" x14ac:dyDescent="0.2">
      <c r="A1" s="20" t="s">
        <v>412</v>
      </c>
      <c r="B1" s="17"/>
      <c r="C1" s="17"/>
      <c r="D1" s="17"/>
    </row>
    <row r="2" spans="1:4" ht="20" customHeight="1" x14ac:dyDescent="0.2">
      <c r="A2" s="18" t="s">
        <v>413</v>
      </c>
      <c r="B2" s="17"/>
      <c r="C2" s="17"/>
      <c r="D2" s="17"/>
    </row>
    <row r="4" spans="1:4" ht="22" customHeight="1" x14ac:dyDescent="0.2">
      <c r="A4" s="25" t="s">
        <v>414</v>
      </c>
      <c r="B4" s="17"/>
      <c r="C4" s="17"/>
      <c r="D4" s="17"/>
    </row>
    <row r="5" spans="1:4" ht="24" customHeight="1" x14ac:dyDescent="0.2">
      <c r="A5" s="24" t="s">
        <v>415</v>
      </c>
      <c r="B5" s="17"/>
      <c r="C5" s="17"/>
      <c r="D5" s="17"/>
    </row>
    <row r="6" spans="1:4" ht="19" customHeight="1" x14ac:dyDescent="0.2">
      <c r="A6" s="13" t="s">
        <v>73</v>
      </c>
    </row>
    <row r="7" spans="1:4" ht="19" customHeight="1" x14ac:dyDescent="0.2"/>
    <row r="8" spans="1:4" ht="19" customHeight="1" x14ac:dyDescent="0.2"/>
    <row r="9" spans="1:4" ht="19" customHeight="1" x14ac:dyDescent="0.2"/>
    <row r="10" spans="1:4" ht="19" customHeight="1" x14ac:dyDescent="0.2"/>
    <row r="11" spans="1:4" ht="19" customHeight="1" x14ac:dyDescent="0.2"/>
    <row r="12" spans="1:4" ht="19" customHeight="1" x14ac:dyDescent="0.2"/>
    <row r="13" spans="1:4" ht="19" customHeight="1" x14ac:dyDescent="0.2"/>
    <row r="14" spans="1:4" ht="19" customHeight="1" x14ac:dyDescent="0.2"/>
    <row r="15" spans="1:4" ht="19" customHeight="1" x14ac:dyDescent="0.2"/>
    <row r="16" spans="1:4" ht="19" customHeight="1" x14ac:dyDescent="0.2"/>
    <row r="17" ht="19" customHeight="1" x14ac:dyDescent="0.2"/>
    <row r="18" ht="19" customHeight="1" x14ac:dyDescent="0.2"/>
    <row r="19" ht="19" customHeight="1" x14ac:dyDescent="0.2"/>
    <row r="20" ht="19" customHeight="1" x14ac:dyDescent="0.2"/>
    <row r="21" ht="19" customHeight="1" x14ac:dyDescent="0.2"/>
    <row r="22" ht="19" customHeight="1" x14ac:dyDescent="0.2"/>
    <row r="23" ht="19" customHeight="1" x14ac:dyDescent="0.2"/>
    <row r="24" ht="19" customHeight="1" x14ac:dyDescent="0.2"/>
    <row r="25" ht="19" customHeight="1" x14ac:dyDescent="0.2"/>
    <row r="26" ht="19" customHeight="1" x14ac:dyDescent="0.2"/>
    <row r="27" ht="19" customHeight="1" x14ac:dyDescent="0.2"/>
    <row r="28" ht="19" customHeight="1" x14ac:dyDescent="0.2"/>
    <row r="29" ht="19" customHeight="1" x14ac:dyDescent="0.2"/>
    <row r="30" ht="19" customHeight="1" x14ac:dyDescent="0.2"/>
    <row r="31" ht="19" customHeight="1" x14ac:dyDescent="0.2"/>
    <row r="32" ht="19" customHeight="1" x14ac:dyDescent="0.2"/>
    <row r="35" spans="1:4" ht="22" customHeight="1" x14ac:dyDescent="0.2">
      <c r="A35" s="25" t="s">
        <v>416</v>
      </c>
      <c r="B35" s="17"/>
      <c r="C35" s="17"/>
      <c r="D35" s="17"/>
    </row>
    <row r="36" spans="1:4" ht="24" customHeight="1" x14ac:dyDescent="0.2">
      <c r="A36" s="24" t="s">
        <v>417</v>
      </c>
      <c r="B36" s="17"/>
      <c r="C36" s="17"/>
      <c r="D36" s="17"/>
    </row>
    <row r="37" spans="1:4" ht="19" customHeight="1" x14ac:dyDescent="0.2">
      <c r="A37" s="13" t="s">
        <v>78</v>
      </c>
    </row>
    <row r="38" spans="1:4" ht="19" customHeight="1" x14ac:dyDescent="0.2"/>
    <row r="39" spans="1:4" ht="19" customHeight="1" x14ac:dyDescent="0.2"/>
    <row r="40" spans="1:4" ht="19" customHeight="1" x14ac:dyDescent="0.2"/>
    <row r="41" spans="1:4" ht="19" customHeight="1" x14ac:dyDescent="0.2"/>
    <row r="42" spans="1:4" ht="19" customHeight="1" x14ac:dyDescent="0.2"/>
    <row r="43" spans="1:4" ht="19" customHeight="1" x14ac:dyDescent="0.2"/>
    <row r="44" spans="1:4" ht="19" customHeight="1" x14ac:dyDescent="0.2"/>
    <row r="45" spans="1:4" ht="19" customHeight="1" x14ac:dyDescent="0.2"/>
    <row r="46" spans="1:4" ht="19" customHeight="1" x14ac:dyDescent="0.2"/>
    <row r="47" spans="1:4" ht="19" customHeight="1" x14ac:dyDescent="0.2"/>
    <row r="48" spans="1:4" ht="19" customHeight="1" x14ac:dyDescent="0.2"/>
    <row r="49" ht="19" customHeight="1" x14ac:dyDescent="0.2"/>
    <row r="50" ht="19" customHeight="1" x14ac:dyDescent="0.2"/>
    <row r="51" ht="19" customHeight="1" x14ac:dyDescent="0.2"/>
    <row r="52" ht="19" customHeight="1" x14ac:dyDescent="0.2"/>
    <row r="53" ht="19" customHeight="1" x14ac:dyDescent="0.2"/>
    <row r="54" ht="19" customHeight="1" x14ac:dyDescent="0.2"/>
    <row r="55" ht="19" customHeight="1" x14ac:dyDescent="0.2"/>
    <row r="56" ht="19" customHeight="1" x14ac:dyDescent="0.2"/>
    <row r="57" ht="19" customHeight="1" x14ac:dyDescent="0.2"/>
    <row r="58" ht="19" customHeight="1" x14ac:dyDescent="0.2"/>
    <row r="59" ht="19" customHeight="1" x14ac:dyDescent="0.2"/>
    <row r="60" ht="19" customHeight="1" x14ac:dyDescent="0.2"/>
    <row r="61" ht="19" customHeight="1" x14ac:dyDescent="0.2"/>
    <row r="62" ht="19" customHeight="1" x14ac:dyDescent="0.2"/>
    <row r="63" ht="19" customHeight="1" x14ac:dyDescent="0.2"/>
    <row r="66" spans="1:4" ht="22" customHeight="1" x14ac:dyDescent="0.2">
      <c r="A66" s="25" t="s">
        <v>418</v>
      </c>
      <c r="B66" s="17"/>
      <c r="C66" s="17"/>
      <c r="D66" s="17"/>
    </row>
    <row r="67" spans="1:4" ht="24" customHeight="1" x14ac:dyDescent="0.2">
      <c r="A67" s="24" t="s">
        <v>419</v>
      </c>
      <c r="B67" s="17"/>
      <c r="C67" s="17"/>
      <c r="D67" s="17"/>
    </row>
    <row r="68" spans="1:4" ht="19" customHeight="1" x14ac:dyDescent="0.2">
      <c r="A68" s="13" t="s">
        <v>83</v>
      </c>
    </row>
    <row r="69" spans="1:4" ht="19" customHeight="1" x14ac:dyDescent="0.2"/>
    <row r="70" spans="1:4" ht="19" customHeight="1" x14ac:dyDescent="0.2"/>
    <row r="71" spans="1:4" ht="19" customHeight="1" x14ac:dyDescent="0.2"/>
    <row r="72" spans="1:4" ht="19" customHeight="1" x14ac:dyDescent="0.2"/>
    <row r="73" spans="1:4" ht="19" customHeight="1" x14ac:dyDescent="0.2"/>
    <row r="74" spans="1:4" ht="19" customHeight="1" x14ac:dyDescent="0.2"/>
    <row r="75" spans="1:4" ht="19" customHeight="1" x14ac:dyDescent="0.2"/>
    <row r="76" spans="1:4" ht="19" customHeight="1" x14ac:dyDescent="0.2"/>
    <row r="77" spans="1:4" ht="19" customHeight="1" x14ac:dyDescent="0.2"/>
    <row r="78" spans="1:4" ht="19" customHeight="1" x14ac:dyDescent="0.2"/>
    <row r="79" spans="1:4" ht="19" customHeight="1" x14ac:dyDescent="0.2"/>
    <row r="80" spans="1:4" ht="19" customHeight="1" x14ac:dyDescent="0.2"/>
    <row r="81" ht="19" customHeight="1" x14ac:dyDescent="0.2"/>
    <row r="82" ht="19" customHeight="1" x14ac:dyDescent="0.2"/>
    <row r="83" ht="19" customHeight="1" x14ac:dyDescent="0.2"/>
    <row r="84" ht="19" customHeight="1" x14ac:dyDescent="0.2"/>
    <row r="85" ht="19" customHeight="1" x14ac:dyDescent="0.2"/>
    <row r="86" ht="19" customHeight="1" x14ac:dyDescent="0.2"/>
    <row r="87" ht="19" customHeight="1" x14ac:dyDescent="0.2"/>
    <row r="88" ht="19" customHeight="1" x14ac:dyDescent="0.2"/>
    <row r="89" ht="19" customHeight="1" x14ac:dyDescent="0.2"/>
    <row r="90" ht="19" customHeight="1" x14ac:dyDescent="0.2"/>
    <row r="91" ht="19" customHeight="1" x14ac:dyDescent="0.2"/>
    <row r="92" ht="19" customHeight="1" x14ac:dyDescent="0.2"/>
    <row r="93" ht="19" customHeight="1" x14ac:dyDescent="0.2"/>
    <row r="94" ht="19" customHeight="1" x14ac:dyDescent="0.2"/>
    <row r="97" spans="1:4" ht="22" customHeight="1" x14ac:dyDescent="0.2">
      <c r="A97" s="25" t="s">
        <v>420</v>
      </c>
      <c r="B97" s="17"/>
      <c r="C97" s="17"/>
      <c r="D97" s="17"/>
    </row>
    <row r="98" spans="1:4" ht="24" customHeight="1" x14ac:dyDescent="0.2">
      <c r="A98" s="24" t="s">
        <v>421</v>
      </c>
      <c r="B98" s="17"/>
      <c r="C98" s="17"/>
      <c r="D98" s="17"/>
    </row>
    <row r="99" spans="1:4" ht="19" customHeight="1" x14ac:dyDescent="0.2">
      <c r="A99" s="13" t="s">
        <v>88</v>
      </c>
    </row>
    <row r="100" spans="1:4" ht="19" customHeight="1" x14ac:dyDescent="0.2"/>
    <row r="101" spans="1:4" ht="19" customHeight="1" x14ac:dyDescent="0.2"/>
    <row r="102" spans="1:4" ht="19" customHeight="1" x14ac:dyDescent="0.2"/>
    <row r="103" spans="1:4" ht="19" customHeight="1" x14ac:dyDescent="0.2"/>
    <row r="104" spans="1:4" ht="19" customHeight="1" x14ac:dyDescent="0.2"/>
    <row r="105" spans="1:4" ht="19" customHeight="1" x14ac:dyDescent="0.2"/>
    <row r="106" spans="1:4" ht="19" customHeight="1" x14ac:dyDescent="0.2"/>
    <row r="107" spans="1:4" ht="19" customHeight="1" x14ac:dyDescent="0.2"/>
    <row r="108" spans="1:4" ht="19" customHeight="1" x14ac:dyDescent="0.2"/>
    <row r="109" spans="1:4" ht="19" customHeight="1" x14ac:dyDescent="0.2"/>
    <row r="110" spans="1:4" ht="19" customHeight="1" x14ac:dyDescent="0.2"/>
    <row r="111" spans="1:4" ht="19" customHeight="1" x14ac:dyDescent="0.2"/>
    <row r="112" spans="1:4" ht="19" customHeight="1" x14ac:dyDescent="0.2"/>
    <row r="113" spans="1:4" ht="19" customHeight="1" x14ac:dyDescent="0.2"/>
    <row r="114" spans="1:4" ht="19" customHeight="1" x14ac:dyDescent="0.2"/>
    <row r="115" spans="1:4" ht="19" customHeight="1" x14ac:dyDescent="0.2"/>
    <row r="116" spans="1:4" ht="19" customHeight="1" x14ac:dyDescent="0.2"/>
    <row r="117" spans="1:4" ht="19" customHeight="1" x14ac:dyDescent="0.2"/>
    <row r="118" spans="1:4" ht="19" customHeight="1" x14ac:dyDescent="0.2"/>
    <row r="119" spans="1:4" ht="19" customHeight="1" x14ac:dyDescent="0.2"/>
    <row r="120" spans="1:4" ht="19" customHeight="1" x14ac:dyDescent="0.2"/>
    <row r="121" spans="1:4" ht="19" customHeight="1" x14ac:dyDescent="0.2"/>
    <row r="122" spans="1:4" ht="19" customHeight="1" x14ac:dyDescent="0.2"/>
    <row r="123" spans="1:4" ht="19" customHeight="1" x14ac:dyDescent="0.2"/>
    <row r="124" spans="1:4" ht="19" customHeight="1" x14ac:dyDescent="0.2"/>
    <row r="125" spans="1:4" ht="19" customHeight="1" x14ac:dyDescent="0.2"/>
    <row r="128" spans="1:4" ht="22" customHeight="1" x14ac:dyDescent="0.2">
      <c r="A128" s="25" t="s">
        <v>422</v>
      </c>
      <c r="B128" s="17"/>
      <c r="C128" s="17"/>
      <c r="D128" s="17"/>
    </row>
    <row r="129" spans="1:4" ht="24" customHeight="1" x14ac:dyDescent="0.2">
      <c r="A129" s="24" t="s">
        <v>423</v>
      </c>
      <c r="B129" s="17"/>
      <c r="C129" s="17"/>
      <c r="D129" s="17"/>
    </row>
    <row r="130" spans="1:4" ht="19" customHeight="1" x14ac:dyDescent="0.2">
      <c r="A130" s="13" t="s">
        <v>93</v>
      </c>
    </row>
    <row r="131" spans="1:4" ht="19" customHeight="1" x14ac:dyDescent="0.2"/>
    <row r="132" spans="1:4" ht="19" customHeight="1" x14ac:dyDescent="0.2"/>
    <row r="133" spans="1:4" ht="19" customHeight="1" x14ac:dyDescent="0.2"/>
    <row r="134" spans="1:4" ht="19" customHeight="1" x14ac:dyDescent="0.2"/>
    <row r="135" spans="1:4" ht="19" customHeight="1" x14ac:dyDescent="0.2"/>
    <row r="136" spans="1:4" ht="19" customHeight="1" x14ac:dyDescent="0.2"/>
    <row r="137" spans="1:4" ht="19" customHeight="1" x14ac:dyDescent="0.2"/>
    <row r="138" spans="1:4" ht="19" customHeight="1" x14ac:dyDescent="0.2"/>
    <row r="139" spans="1:4" ht="19" customHeight="1" x14ac:dyDescent="0.2"/>
    <row r="140" spans="1:4" ht="19" customHeight="1" x14ac:dyDescent="0.2"/>
    <row r="141" spans="1:4" ht="19" customHeight="1" x14ac:dyDescent="0.2"/>
    <row r="142" spans="1:4" ht="19" customHeight="1" x14ac:dyDescent="0.2"/>
    <row r="143" spans="1:4" ht="19" customHeight="1" x14ac:dyDescent="0.2"/>
    <row r="144" spans="1:4" ht="19" customHeight="1" x14ac:dyDescent="0.2"/>
    <row r="145" spans="1:4" ht="19" customHeight="1" x14ac:dyDescent="0.2"/>
    <row r="146" spans="1:4" ht="19" customHeight="1" x14ac:dyDescent="0.2"/>
    <row r="147" spans="1:4" ht="19" customHeight="1" x14ac:dyDescent="0.2"/>
    <row r="148" spans="1:4" ht="19" customHeight="1" x14ac:dyDescent="0.2"/>
    <row r="149" spans="1:4" ht="19" customHeight="1" x14ac:dyDescent="0.2"/>
    <row r="150" spans="1:4" ht="19" customHeight="1" x14ac:dyDescent="0.2"/>
    <row r="151" spans="1:4" ht="19" customHeight="1" x14ac:dyDescent="0.2"/>
    <row r="152" spans="1:4" ht="19" customHeight="1" x14ac:dyDescent="0.2"/>
    <row r="153" spans="1:4" ht="19" customHeight="1" x14ac:dyDescent="0.2"/>
    <row r="154" spans="1:4" ht="19" customHeight="1" x14ac:dyDescent="0.2"/>
    <row r="155" spans="1:4" ht="19" customHeight="1" x14ac:dyDescent="0.2"/>
    <row r="156" spans="1:4" ht="19" customHeight="1" x14ac:dyDescent="0.2"/>
    <row r="159" spans="1:4" ht="22" customHeight="1" x14ac:dyDescent="0.2">
      <c r="A159" s="25" t="s">
        <v>424</v>
      </c>
      <c r="B159" s="17"/>
      <c r="C159" s="17"/>
      <c r="D159" s="17"/>
    </row>
    <row r="160" spans="1:4" ht="24" customHeight="1" x14ac:dyDescent="0.2">
      <c r="A160" s="24" t="s">
        <v>425</v>
      </c>
      <c r="B160" s="17"/>
      <c r="C160" s="17"/>
      <c r="D160" s="17"/>
    </row>
    <row r="161" spans="1:1" ht="19" customHeight="1" x14ac:dyDescent="0.2">
      <c r="A161" s="13" t="s">
        <v>98</v>
      </c>
    </row>
    <row r="162" spans="1:1" ht="19" customHeight="1" x14ac:dyDescent="0.2"/>
    <row r="163" spans="1:1" ht="19" customHeight="1" x14ac:dyDescent="0.2"/>
    <row r="164" spans="1:1" ht="19" customHeight="1" x14ac:dyDescent="0.2"/>
    <row r="165" spans="1:1" ht="19" customHeight="1" x14ac:dyDescent="0.2"/>
    <row r="166" spans="1:1" ht="19" customHeight="1" x14ac:dyDescent="0.2"/>
    <row r="167" spans="1:1" ht="19" customHeight="1" x14ac:dyDescent="0.2"/>
    <row r="168" spans="1:1" ht="19" customHeight="1" x14ac:dyDescent="0.2"/>
    <row r="169" spans="1:1" ht="19" customHeight="1" x14ac:dyDescent="0.2"/>
    <row r="170" spans="1:1" ht="19" customHeight="1" x14ac:dyDescent="0.2"/>
    <row r="171" spans="1:1" ht="19" customHeight="1" x14ac:dyDescent="0.2"/>
    <row r="172" spans="1:1" ht="19" customHeight="1" x14ac:dyDescent="0.2"/>
    <row r="173" spans="1:1" ht="19" customHeight="1" x14ac:dyDescent="0.2"/>
    <row r="174" spans="1:1" ht="19" customHeight="1" x14ac:dyDescent="0.2"/>
    <row r="175" spans="1:1" ht="19" customHeight="1" x14ac:dyDescent="0.2"/>
    <row r="176" spans="1:1" ht="19" customHeight="1" x14ac:dyDescent="0.2"/>
    <row r="177" spans="1:4" ht="19" customHeight="1" x14ac:dyDescent="0.2"/>
    <row r="178" spans="1:4" ht="19" customHeight="1" x14ac:dyDescent="0.2"/>
    <row r="179" spans="1:4" ht="19" customHeight="1" x14ac:dyDescent="0.2"/>
    <row r="180" spans="1:4" ht="19" customHeight="1" x14ac:dyDescent="0.2"/>
    <row r="181" spans="1:4" ht="19" customHeight="1" x14ac:dyDescent="0.2"/>
    <row r="182" spans="1:4" ht="19" customHeight="1" x14ac:dyDescent="0.2"/>
    <row r="183" spans="1:4" ht="19" customHeight="1" x14ac:dyDescent="0.2"/>
    <row r="184" spans="1:4" ht="19" customHeight="1" x14ac:dyDescent="0.2"/>
    <row r="185" spans="1:4" ht="19" customHeight="1" x14ac:dyDescent="0.2"/>
    <row r="186" spans="1:4" ht="19" customHeight="1" x14ac:dyDescent="0.2"/>
    <row r="187" spans="1:4" ht="19" customHeight="1" x14ac:dyDescent="0.2"/>
    <row r="190" spans="1:4" ht="22" customHeight="1" x14ac:dyDescent="0.2">
      <c r="A190" s="25" t="s">
        <v>426</v>
      </c>
      <c r="B190" s="17"/>
      <c r="C190" s="17"/>
      <c r="D190" s="17"/>
    </row>
    <row r="191" spans="1:4" ht="24" customHeight="1" x14ac:dyDescent="0.2">
      <c r="A191" s="24" t="s">
        <v>427</v>
      </c>
      <c r="B191" s="17"/>
      <c r="C191" s="17"/>
      <c r="D191" s="17"/>
    </row>
    <row r="192" spans="1:4" ht="19" customHeight="1" x14ac:dyDescent="0.2">
      <c r="A192" s="13" t="s">
        <v>428</v>
      </c>
    </row>
    <row r="193" ht="19" customHeight="1" x14ac:dyDescent="0.2"/>
    <row r="194" ht="19" customHeight="1" x14ac:dyDescent="0.2"/>
    <row r="195" ht="19" customHeight="1" x14ac:dyDescent="0.2"/>
    <row r="196" ht="19" customHeight="1" x14ac:dyDescent="0.2"/>
    <row r="197" ht="19" customHeight="1" x14ac:dyDescent="0.2"/>
    <row r="198" ht="19" customHeight="1" x14ac:dyDescent="0.2"/>
    <row r="199" ht="19" customHeight="1" x14ac:dyDescent="0.2"/>
    <row r="200" ht="19" customHeight="1" x14ac:dyDescent="0.2"/>
    <row r="201" ht="19" customHeight="1" x14ac:dyDescent="0.2"/>
    <row r="202" ht="19" customHeight="1" x14ac:dyDescent="0.2"/>
    <row r="203" ht="19" customHeight="1" x14ac:dyDescent="0.2"/>
    <row r="204" ht="19" customHeight="1" x14ac:dyDescent="0.2"/>
    <row r="205" ht="19" customHeight="1" x14ac:dyDescent="0.2"/>
    <row r="206" ht="19" customHeight="1" x14ac:dyDescent="0.2"/>
    <row r="207" ht="19" customHeight="1" x14ac:dyDescent="0.2"/>
    <row r="208" ht="19" customHeight="1" x14ac:dyDescent="0.2"/>
    <row r="209" spans="1:1" ht="19" customHeight="1" x14ac:dyDescent="0.2"/>
    <row r="210" spans="1:1" ht="19" customHeight="1" x14ac:dyDescent="0.2"/>
    <row r="211" spans="1:1" ht="19" customHeight="1" x14ac:dyDescent="0.2"/>
    <row r="212" spans="1:1" ht="19" customHeight="1" x14ac:dyDescent="0.2"/>
    <row r="213" spans="1:1" ht="19" customHeight="1" x14ac:dyDescent="0.2"/>
    <row r="214" spans="1:1" ht="19" customHeight="1" x14ac:dyDescent="0.2"/>
    <row r="215" spans="1:1" ht="19" customHeight="1" x14ac:dyDescent="0.2"/>
    <row r="216" spans="1:1" ht="19" customHeight="1" x14ac:dyDescent="0.2"/>
    <row r="217" spans="1:1" ht="19" customHeight="1" x14ac:dyDescent="0.2"/>
    <row r="218" spans="1:1" ht="19" customHeight="1" x14ac:dyDescent="0.2"/>
    <row r="220" spans="1:1" ht="19" customHeight="1" x14ac:dyDescent="0.2">
      <c r="A220" s="13" t="s">
        <v>429</v>
      </c>
    </row>
    <row r="221" spans="1:1" ht="19" customHeight="1" x14ac:dyDescent="0.2"/>
    <row r="222" spans="1:1" ht="19" customHeight="1" x14ac:dyDescent="0.2"/>
    <row r="223" spans="1:1" ht="19" customHeight="1" x14ac:dyDescent="0.2"/>
    <row r="224" spans="1:1" ht="19" customHeight="1" x14ac:dyDescent="0.2"/>
    <row r="225" ht="19" customHeight="1" x14ac:dyDescent="0.2"/>
    <row r="226" ht="19" customHeight="1" x14ac:dyDescent="0.2"/>
    <row r="227" ht="19" customHeight="1" x14ac:dyDescent="0.2"/>
    <row r="228" ht="19" customHeight="1" x14ac:dyDescent="0.2"/>
    <row r="229" ht="19" customHeight="1" x14ac:dyDescent="0.2"/>
    <row r="230" ht="19" customHeight="1" x14ac:dyDescent="0.2"/>
    <row r="231" ht="19" customHeight="1" x14ac:dyDescent="0.2"/>
    <row r="232" ht="19" customHeight="1" x14ac:dyDescent="0.2"/>
    <row r="233" ht="19" customHeight="1" x14ac:dyDescent="0.2"/>
    <row r="234" ht="19" customHeight="1" x14ac:dyDescent="0.2"/>
    <row r="235" ht="19" customHeight="1" x14ac:dyDescent="0.2"/>
    <row r="236" ht="19" customHeight="1" x14ac:dyDescent="0.2"/>
    <row r="237" ht="19" customHeight="1" x14ac:dyDescent="0.2"/>
    <row r="238" ht="19" customHeight="1" x14ac:dyDescent="0.2"/>
    <row r="239" ht="19" customHeight="1" x14ac:dyDescent="0.2"/>
    <row r="240" ht="19" customHeight="1" x14ac:dyDescent="0.2"/>
    <row r="241" spans="1:4" ht="19" customHeight="1" x14ac:dyDescent="0.2"/>
    <row r="242" spans="1:4" ht="19" customHeight="1" x14ac:dyDescent="0.2"/>
    <row r="243" spans="1:4" ht="19" customHeight="1" x14ac:dyDescent="0.2"/>
    <row r="244" spans="1:4" ht="19" customHeight="1" x14ac:dyDescent="0.2"/>
    <row r="245" spans="1:4" ht="19" customHeight="1" x14ac:dyDescent="0.2"/>
    <row r="246" spans="1:4" ht="19" customHeight="1" x14ac:dyDescent="0.2"/>
    <row r="249" spans="1:4" ht="22" customHeight="1" x14ac:dyDescent="0.2">
      <c r="A249" s="25" t="s">
        <v>430</v>
      </c>
      <c r="B249" s="17"/>
      <c r="C249" s="17"/>
      <c r="D249" s="17"/>
    </row>
    <row r="250" spans="1:4" ht="24" customHeight="1" x14ac:dyDescent="0.2">
      <c r="A250" s="24" t="s">
        <v>431</v>
      </c>
      <c r="B250" s="17"/>
      <c r="C250" s="17"/>
      <c r="D250" s="17"/>
    </row>
    <row r="251" spans="1:4" ht="19" customHeight="1" x14ac:dyDescent="0.2">
      <c r="A251" s="13" t="s">
        <v>108</v>
      </c>
    </row>
    <row r="252" spans="1:4" ht="19" customHeight="1" x14ac:dyDescent="0.2"/>
    <row r="253" spans="1:4" ht="19" customHeight="1" x14ac:dyDescent="0.2"/>
    <row r="254" spans="1:4" ht="19" customHeight="1" x14ac:dyDescent="0.2"/>
    <row r="255" spans="1:4" ht="19" customHeight="1" x14ac:dyDescent="0.2"/>
    <row r="256" spans="1:4" ht="19" customHeight="1" x14ac:dyDescent="0.2"/>
    <row r="257" ht="19" customHeight="1" x14ac:dyDescent="0.2"/>
    <row r="258" ht="19" customHeight="1" x14ac:dyDescent="0.2"/>
    <row r="259" ht="19" customHeight="1" x14ac:dyDescent="0.2"/>
    <row r="260" ht="19" customHeight="1" x14ac:dyDescent="0.2"/>
    <row r="261" ht="19" customHeight="1" x14ac:dyDescent="0.2"/>
    <row r="262" ht="19" customHeight="1" x14ac:dyDescent="0.2"/>
    <row r="263" ht="19" customHeight="1" x14ac:dyDescent="0.2"/>
    <row r="264" ht="19" customHeight="1" x14ac:dyDescent="0.2"/>
    <row r="265" ht="19" customHeight="1" x14ac:dyDescent="0.2"/>
    <row r="266" ht="19" customHeight="1" x14ac:dyDescent="0.2"/>
    <row r="267" ht="19" customHeight="1" x14ac:dyDescent="0.2"/>
    <row r="268" ht="19" customHeight="1" x14ac:dyDescent="0.2"/>
    <row r="269" ht="19" customHeight="1" x14ac:dyDescent="0.2"/>
    <row r="270" ht="19" customHeight="1" x14ac:dyDescent="0.2"/>
    <row r="271" ht="19" customHeight="1" x14ac:dyDescent="0.2"/>
    <row r="272" ht="19" customHeight="1" x14ac:dyDescent="0.2"/>
    <row r="273" spans="1:4" ht="19" customHeight="1" x14ac:dyDescent="0.2"/>
    <row r="274" spans="1:4" ht="19" customHeight="1" x14ac:dyDescent="0.2"/>
    <row r="275" spans="1:4" ht="19" customHeight="1" x14ac:dyDescent="0.2"/>
    <row r="276" spans="1:4" ht="19" customHeight="1" x14ac:dyDescent="0.2"/>
    <row r="277" spans="1:4" ht="19" customHeight="1" x14ac:dyDescent="0.2"/>
    <row r="280" spans="1:4" ht="22" customHeight="1" x14ac:dyDescent="0.2">
      <c r="A280" s="25" t="s">
        <v>432</v>
      </c>
      <c r="B280" s="17"/>
      <c r="C280" s="17"/>
      <c r="D280" s="17"/>
    </row>
    <row r="281" spans="1:4" ht="24" customHeight="1" x14ac:dyDescent="0.2">
      <c r="A281" s="24" t="s">
        <v>433</v>
      </c>
      <c r="B281" s="17"/>
      <c r="C281" s="17"/>
      <c r="D281" s="17"/>
    </row>
    <row r="282" spans="1:4" ht="19" customHeight="1" x14ac:dyDescent="0.2">
      <c r="A282" s="13" t="s">
        <v>113</v>
      </c>
    </row>
    <row r="283" spans="1:4" ht="19" customHeight="1" x14ac:dyDescent="0.2"/>
    <row r="284" spans="1:4" ht="19" customHeight="1" x14ac:dyDescent="0.2"/>
    <row r="285" spans="1:4" ht="19" customHeight="1" x14ac:dyDescent="0.2"/>
    <row r="286" spans="1:4" ht="19" customHeight="1" x14ac:dyDescent="0.2"/>
    <row r="287" spans="1:4" ht="19" customHeight="1" x14ac:dyDescent="0.2"/>
    <row r="288" spans="1:4" ht="19" customHeight="1" x14ac:dyDescent="0.2"/>
    <row r="289" ht="19" customHeight="1" x14ac:dyDescent="0.2"/>
    <row r="290" ht="19" customHeight="1" x14ac:dyDescent="0.2"/>
    <row r="291" ht="19" customHeight="1" x14ac:dyDescent="0.2"/>
    <row r="292" ht="19" customHeight="1" x14ac:dyDescent="0.2"/>
    <row r="293" ht="19" customHeight="1" x14ac:dyDescent="0.2"/>
    <row r="294" ht="19" customHeight="1" x14ac:dyDescent="0.2"/>
    <row r="295" ht="19" customHeight="1" x14ac:dyDescent="0.2"/>
    <row r="296" ht="19" customHeight="1" x14ac:dyDescent="0.2"/>
    <row r="297" ht="19" customHeight="1" x14ac:dyDescent="0.2"/>
    <row r="298" ht="19" customHeight="1" x14ac:dyDescent="0.2"/>
    <row r="299" ht="19" customHeight="1" x14ac:dyDescent="0.2"/>
    <row r="300" ht="19" customHeight="1" x14ac:dyDescent="0.2"/>
    <row r="301" ht="19" customHeight="1" x14ac:dyDescent="0.2"/>
    <row r="302" ht="19" customHeight="1" x14ac:dyDescent="0.2"/>
    <row r="303" ht="19" customHeight="1" x14ac:dyDescent="0.2"/>
    <row r="304" ht="19" customHeight="1" x14ac:dyDescent="0.2"/>
    <row r="305" spans="1:4" ht="19" customHeight="1" x14ac:dyDescent="0.2"/>
    <row r="306" spans="1:4" ht="19" customHeight="1" x14ac:dyDescent="0.2"/>
    <row r="307" spans="1:4" ht="19" customHeight="1" x14ac:dyDescent="0.2"/>
    <row r="308" spans="1:4" ht="19" customHeight="1" x14ac:dyDescent="0.2"/>
    <row r="311" spans="1:4" ht="22" customHeight="1" x14ac:dyDescent="0.2">
      <c r="A311" s="25" t="s">
        <v>434</v>
      </c>
      <c r="B311" s="17"/>
      <c r="C311" s="17"/>
      <c r="D311" s="17"/>
    </row>
    <row r="312" spans="1:4" ht="24" customHeight="1" x14ac:dyDescent="0.2">
      <c r="A312" s="24" t="s">
        <v>435</v>
      </c>
      <c r="B312" s="17"/>
      <c r="C312" s="17"/>
      <c r="D312" s="17"/>
    </row>
    <row r="313" spans="1:4" ht="19" customHeight="1" x14ac:dyDescent="0.2">
      <c r="A313" s="13" t="s">
        <v>118</v>
      </c>
    </row>
    <row r="314" spans="1:4" ht="19" customHeight="1" x14ac:dyDescent="0.2"/>
    <row r="315" spans="1:4" ht="19" customHeight="1" x14ac:dyDescent="0.2"/>
    <row r="316" spans="1:4" ht="19" customHeight="1" x14ac:dyDescent="0.2"/>
    <row r="317" spans="1:4" ht="19" customHeight="1" x14ac:dyDescent="0.2"/>
    <row r="318" spans="1:4" ht="19" customHeight="1" x14ac:dyDescent="0.2"/>
    <row r="319" spans="1:4" ht="19" customHeight="1" x14ac:dyDescent="0.2"/>
    <row r="320" spans="1:4" ht="19" customHeight="1" x14ac:dyDescent="0.2"/>
    <row r="321" ht="19" customHeight="1" x14ac:dyDescent="0.2"/>
    <row r="322" ht="19" customHeight="1" x14ac:dyDescent="0.2"/>
    <row r="323" ht="19" customHeight="1" x14ac:dyDescent="0.2"/>
    <row r="324" ht="19" customHeight="1" x14ac:dyDescent="0.2"/>
    <row r="325" ht="19" customHeight="1" x14ac:dyDescent="0.2"/>
    <row r="326" ht="19" customHeight="1" x14ac:dyDescent="0.2"/>
    <row r="327" ht="19" customHeight="1" x14ac:dyDescent="0.2"/>
    <row r="328" ht="19" customHeight="1" x14ac:dyDescent="0.2"/>
    <row r="329" ht="19" customHeight="1" x14ac:dyDescent="0.2"/>
    <row r="330" ht="19" customHeight="1" x14ac:dyDescent="0.2"/>
    <row r="331" ht="19" customHeight="1" x14ac:dyDescent="0.2"/>
    <row r="332" ht="19" customHeight="1" x14ac:dyDescent="0.2"/>
    <row r="333" ht="19" customHeight="1" x14ac:dyDescent="0.2"/>
    <row r="334" ht="19" customHeight="1" x14ac:dyDescent="0.2"/>
    <row r="335" ht="19" customHeight="1" x14ac:dyDescent="0.2"/>
    <row r="336" ht="19" customHeight="1" x14ac:dyDescent="0.2"/>
    <row r="337" spans="1:4" ht="19" customHeight="1" x14ac:dyDescent="0.2"/>
    <row r="338" spans="1:4" ht="19" customHeight="1" x14ac:dyDescent="0.2"/>
    <row r="339" spans="1:4" ht="19" customHeight="1" x14ac:dyDescent="0.2"/>
    <row r="342" spans="1:4" ht="22" customHeight="1" x14ac:dyDescent="0.2">
      <c r="A342" s="25" t="s">
        <v>436</v>
      </c>
      <c r="B342" s="17"/>
      <c r="C342" s="17"/>
      <c r="D342" s="17"/>
    </row>
    <row r="343" spans="1:4" ht="24" customHeight="1" x14ac:dyDescent="0.2">
      <c r="A343" s="24" t="s">
        <v>437</v>
      </c>
      <c r="B343" s="17"/>
      <c r="C343" s="17"/>
      <c r="D343" s="17"/>
    </row>
    <row r="344" spans="1:4" ht="19" customHeight="1" x14ac:dyDescent="0.2">
      <c r="A344" s="13" t="s">
        <v>123</v>
      </c>
    </row>
    <row r="345" spans="1:4" ht="19" customHeight="1" x14ac:dyDescent="0.2"/>
    <row r="346" spans="1:4" ht="19" customHeight="1" x14ac:dyDescent="0.2"/>
    <row r="347" spans="1:4" ht="19" customHeight="1" x14ac:dyDescent="0.2"/>
    <row r="348" spans="1:4" ht="19" customHeight="1" x14ac:dyDescent="0.2"/>
    <row r="349" spans="1:4" ht="19" customHeight="1" x14ac:dyDescent="0.2"/>
    <row r="350" spans="1:4" ht="19" customHeight="1" x14ac:dyDescent="0.2"/>
    <row r="351" spans="1:4" ht="19" customHeight="1" x14ac:dyDescent="0.2"/>
    <row r="352" spans="1:4" ht="19" customHeight="1" x14ac:dyDescent="0.2"/>
    <row r="353" ht="19" customHeight="1" x14ac:dyDescent="0.2"/>
    <row r="354" ht="19" customHeight="1" x14ac:dyDescent="0.2"/>
    <row r="355" ht="19" customHeight="1" x14ac:dyDescent="0.2"/>
    <row r="356" ht="19" customHeight="1" x14ac:dyDescent="0.2"/>
    <row r="357" ht="19" customHeight="1" x14ac:dyDescent="0.2"/>
    <row r="358" ht="19" customHeight="1" x14ac:dyDescent="0.2"/>
    <row r="359" ht="19" customHeight="1" x14ac:dyDescent="0.2"/>
    <row r="360" ht="19" customHeight="1" x14ac:dyDescent="0.2"/>
    <row r="361" ht="19" customHeight="1" x14ac:dyDescent="0.2"/>
    <row r="362" ht="19" customHeight="1" x14ac:dyDescent="0.2"/>
    <row r="363" ht="19" customHeight="1" x14ac:dyDescent="0.2"/>
    <row r="364" ht="19" customHeight="1" x14ac:dyDescent="0.2"/>
    <row r="365" ht="19" customHeight="1" x14ac:dyDescent="0.2"/>
    <row r="366" ht="19" customHeight="1" x14ac:dyDescent="0.2"/>
    <row r="367" ht="19" customHeight="1" x14ac:dyDescent="0.2"/>
    <row r="368" ht="19" customHeight="1" x14ac:dyDescent="0.2"/>
    <row r="369" spans="1:4" ht="19" customHeight="1" x14ac:dyDescent="0.2"/>
    <row r="370" spans="1:4" ht="19" customHeight="1" x14ac:dyDescent="0.2"/>
    <row r="373" spans="1:4" ht="22" customHeight="1" x14ac:dyDescent="0.2">
      <c r="A373" s="25" t="s">
        <v>438</v>
      </c>
      <c r="B373" s="17"/>
      <c r="C373" s="17"/>
      <c r="D373" s="17"/>
    </row>
    <row r="374" spans="1:4" ht="24" customHeight="1" x14ac:dyDescent="0.2">
      <c r="A374" s="24" t="s">
        <v>439</v>
      </c>
      <c r="B374" s="17"/>
      <c r="C374" s="17"/>
      <c r="D374" s="17"/>
    </row>
    <row r="375" spans="1:4" ht="19" customHeight="1" x14ac:dyDescent="0.2">
      <c r="A375" s="13" t="s">
        <v>440</v>
      </c>
    </row>
    <row r="376" spans="1:4" ht="19" customHeight="1" x14ac:dyDescent="0.2"/>
    <row r="377" spans="1:4" ht="19" customHeight="1" x14ac:dyDescent="0.2"/>
    <row r="378" spans="1:4" ht="19" customHeight="1" x14ac:dyDescent="0.2"/>
    <row r="379" spans="1:4" ht="19" customHeight="1" x14ac:dyDescent="0.2"/>
    <row r="380" spans="1:4" ht="19" customHeight="1" x14ac:dyDescent="0.2"/>
    <row r="381" spans="1:4" ht="19" customHeight="1" x14ac:dyDescent="0.2"/>
    <row r="382" spans="1:4" ht="19" customHeight="1" x14ac:dyDescent="0.2"/>
    <row r="383" spans="1:4" ht="19" customHeight="1" x14ac:dyDescent="0.2"/>
    <row r="384" spans="1:4" ht="19" customHeight="1" x14ac:dyDescent="0.2"/>
    <row r="385" ht="19" customHeight="1" x14ac:dyDescent="0.2"/>
    <row r="386" ht="19" customHeight="1" x14ac:dyDescent="0.2"/>
    <row r="387" ht="19" customHeight="1" x14ac:dyDescent="0.2"/>
    <row r="388" ht="19" customHeight="1" x14ac:dyDescent="0.2"/>
    <row r="389" ht="19" customHeight="1" x14ac:dyDescent="0.2"/>
    <row r="390" ht="19" customHeight="1" x14ac:dyDescent="0.2"/>
    <row r="391" ht="19" customHeight="1" x14ac:dyDescent="0.2"/>
    <row r="392" ht="19" customHeight="1" x14ac:dyDescent="0.2"/>
    <row r="393" ht="19" customHeight="1" x14ac:dyDescent="0.2"/>
    <row r="394" ht="19" customHeight="1" x14ac:dyDescent="0.2"/>
    <row r="395" ht="19" customHeight="1" x14ac:dyDescent="0.2"/>
    <row r="396" ht="19" customHeight="1" x14ac:dyDescent="0.2"/>
    <row r="397" ht="19" customHeight="1" x14ac:dyDescent="0.2"/>
    <row r="398" ht="19" customHeight="1" x14ac:dyDescent="0.2"/>
    <row r="399" ht="19" customHeight="1" x14ac:dyDescent="0.2"/>
    <row r="400" ht="19" customHeight="1" x14ac:dyDescent="0.2"/>
    <row r="401" spans="1:1" ht="19" customHeight="1" x14ac:dyDescent="0.2"/>
    <row r="403" spans="1:1" ht="19" customHeight="1" x14ac:dyDescent="0.2">
      <c r="A403" s="13" t="s">
        <v>441</v>
      </c>
    </row>
    <row r="404" spans="1:1" ht="19" customHeight="1" x14ac:dyDescent="0.2"/>
    <row r="405" spans="1:1" ht="19" customHeight="1" x14ac:dyDescent="0.2"/>
    <row r="406" spans="1:1" ht="19" customHeight="1" x14ac:dyDescent="0.2"/>
    <row r="407" spans="1:1" ht="19" customHeight="1" x14ac:dyDescent="0.2"/>
    <row r="408" spans="1:1" ht="19" customHeight="1" x14ac:dyDescent="0.2"/>
    <row r="409" spans="1:1" ht="19" customHeight="1" x14ac:dyDescent="0.2"/>
    <row r="410" spans="1:1" ht="19" customHeight="1" x14ac:dyDescent="0.2"/>
    <row r="411" spans="1:1" ht="19" customHeight="1" x14ac:dyDescent="0.2"/>
    <row r="412" spans="1:1" ht="19" customHeight="1" x14ac:dyDescent="0.2"/>
    <row r="413" spans="1:1" ht="19" customHeight="1" x14ac:dyDescent="0.2"/>
    <row r="414" spans="1:1" ht="19" customHeight="1" x14ac:dyDescent="0.2"/>
    <row r="415" spans="1:1" ht="19" customHeight="1" x14ac:dyDescent="0.2"/>
    <row r="416" spans="1:1" ht="19" customHeight="1" x14ac:dyDescent="0.2"/>
    <row r="417" spans="1:4" ht="19" customHeight="1" x14ac:dyDescent="0.2"/>
    <row r="418" spans="1:4" ht="19" customHeight="1" x14ac:dyDescent="0.2"/>
    <row r="419" spans="1:4" ht="19" customHeight="1" x14ac:dyDescent="0.2"/>
    <row r="420" spans="1:4" ht="19" customHeight="1" x14ac:dyDescent="0.2"/>
    <row r="421" spans="1:4" ht="19" customHeight="1" x14ac:dyDescent="0.2"/>
    <row r="422" spans="1:4" ht="19" customHeight="1" x14ac:dyDescent="0.2"/>
    <row r="423" spans="1:4" ht="19" customHeight="1" x14ac:dyDescent="0.2"/>
    <row r="424" spans="1:4" ht="19" customHeight="1" x14ac:dyDescent="0.2"/>
    <row r="425" spans="1:4" ht="19" customHeight="1" x14ac:dyDescent="0.2"/>
    <row r="426" spans="1:4" ht="19" customHeight="1" x14ac:dyDescent="0.2"/>
    <row r="427" spans="1:4" ht="19" customHeight="1" x14ac:dyDescent="0.2"/>
    <row r="428" spans="1:4" ht="19" customHeight="1" x14ac:dyDescent="0.2"/>
    <row r="429" spans="1:4" ht="19" customHeight="1" x14ac:dyDescent="0.2"/>
    <row r="432" spans="1:4" ht="22" customHeight="1" x14ac:dyDescent="0.2">
      <c r="A432" s="25" t="s">
        <v>442</v>
      </c>
      <c r="B432" s="17"/>
      <c r="C432" s="17"/>
      <c r="D432" s="17"/>
    </row>
    <row r="433" spans="1:4" ht="24" customHeight="1" x14ac:dyDescent="0.2">
      <c r="A433" s="24" t="s">
        <v>443</v>
      </c>
      <c r="B433" s="17"/>
      <c r="C433" s="17"/>
      <c r="D433" s="17"/>
    </row>
    <row r="434" spans="1:4" ht="19" customHeight="1" x14ac:dyDescent="0.2">
      <c r="A434" s="13" t="s">
        <v>133</v>
      </c>
    </row>
    <row r="435" spans="1:4" ht="19" customHeight="1" x14ac:dyDescent="0.2"/>
    <row r="436" spans="1:4" ht="19" customHeight="1" x14ac:dyDescent="0.2"/>
    <row r="437" spans="1:4" ht="19" customHeight="1" x14ac:dyDescent="0.2"/>
    <row r="438" spans="1:4" ht="19" customHeight="1" x14ac:dyDescent="0.2"/>
    <row r="439" spans="1:4" ht="19" customHeight="1" x14ac:dyDescent="0.2"/>
    <row r="440" spans="1:4" ht="19" customHeight="1" x14ac:dyDescent="0.2"/>
    <row r="441" spans="1:4" ht="19" customHeight="1" x14ac:dyDescent="0.2"/>
    <row r="442" spans="1:4" ht="19" customHeight="1" x14ac:dyDescent="0.2"/>
    <row r="443" spans="1:4" ht="19" customHeight="1" x14ac:dyDescent="0.2"/>
    <row r="444" spans="1:4" ht="19" customHeight="1" x14ac:dyDescent="0.2"/>
    <row r="445" spans="1:4" ht="19" customHeight="1" x14ac:dyDescent="0.2"/>
    <row r="446" spans="1:4" ht="19" customHeight="1" x14ac:dyDescent="0.2"/>
    <row r="447" spans="1:4" ht="19" customHeight="1" x14ac:dyDescent="0.2"/>
    <row r="448" spans="1:4" ht="19" customHeight="1" x14ac:dyDescent="0.2"/>
    <row r="449" spans="1:4" ht="19" customHeight="1" x14ac:dyDescent="0.2"/>
    <row r="450" spans="1:4" ht="19" customHeight="1" x14ac:dyDescent="0.2"/>
    <row r="451" spans="1:4" ht="19" customHeight="1" x14ac:dyDescent="0.2"/>
    <row r="452" spans="1:4" ht="19" customHeight="1" x14ac:dyDescent="0.2"/>
    <row r="453" spans="1:4" ht="19" customHeight="1" x14ac:dyDescent="0.2"/>
    <row r="454" spans="1:4" ht="19" customHeight="1" x14ac:dyDescent="0.2"/>
    <row r="455" spans="1:4" ht="19" customHeight="1" x14ac:dyDescent="0.2"/>
    <row r="456" spans="1:4" ht="19" customHeight="1" x14ac:dyDescent="0.2"/>
    <row r="457" spans="1:4" ht="19" customHeight="1" x14ac:dyDescent="0.2"/>
    <row r="458" spans="1:4" ht="19" customHeight="1" x14ac:dyDescent="0.2"/>
    <row r="459" spans="1:4" ht="19" customHeight="1" x14ac:dyDescent="0.2"/>
    <row r="460" spans="1:4" ht="19" customHeight="1" x14ac:dyDescent="0.2"/>
    <row r="463" spans="1:4" ht="22" customHeight="1" x14ac:dyDescent="0.2">
      <c r="A463" s="25" t="s">
        <v>444</v>
      </c>
      <c r="B463" s="17"/>
      <c r="C463" s="17"/>
      <c r="D463" s="17"/>
    </row>
    <row r="464" spans="1:4" ht="24" customHeight="1" x14ac:dyDescent="0.2">
      <c r="A464" s="24" t="s">
        <v>445</v>
      </c>
      <c r="B464" s="17"/>
      <c r="C464" s="17"/>
      <c r="D464" s="17"/>
    </row>
    <row r="465" spans="1:1" ht="19" customHeight="1" x14ac:dyDescent="0.2">
      <c r="A465" s="13" t="s">
        <v>446</v>
      </c>
    </row>
    <row r="466" spans="1:1" ht="19" customHeight="1" x14ac:dyDescent="0.2"/>
    <row r="467" spans="1:1" ht="19" customHeight="1" x14ac:dyDescent="0.2"/>
    <row r="468" spans="1:1" ht="19" customHeight="1" x14ac:dyDescent="0.2"/>
    <row r="469" spans="1:1" ht="19" customHeight="1" x14ac:dyDescent="0.2"/>
    <row r="470" spans="1:1" ht="19" customHeight="1" x14ac:dyDescent="0.2"/>
    <row r="471" spans="1:1" ht="19" customHeight="1" x14ac:dyDescent="0.2"/>
    <row r="472" spans="1:1" ht="19" customHeight="1" x14ac:dyDescent="0.2"/>
    <row r="473" spans="1:1" ht="19" customHeight="1" x14ac:dyDescent="0.2"/>
    <row r="474" spans="1:1" ht="19" customHeight="1" x14ac:dyDescent="0.2"/>
    <row r="475" spans="1:1" ht="19" customHeight="1" x14ac:dyDescent="0.2"/>
    <row r="476" spans="1:1" ht="19" customHeight="1" x14ac:dyDescent="0.2"/>
    <row r="477" spans="1:1" ht="19" customHeight="1" x14ac:dyDescent="0.2"/>
    <row r="478" spans="1:1" ht="19" customHeight="1" x14ac:dyDescent="0.2"/>
    <row r="479" spans="1:1" ht="19" customHeight="1" x14ac:dyDescent="0.2"/>
    <row r="480" spans="1:1" ht="19" customHeight="1" x14ac:dyDescent="0.2"/>
    <row r="481" spans="1:1" ht="19" customHeight="1" x14ac:dyDescent="0.2"/>
    <row r="482" spans="1:1" ht="19" customHeight="1" x14ac:dyDescent="0.2"/>
    <row r="483" spans="1:1" ht="19" customHeight="1" x14ac:dyDescent="0.2"/>
    <row r="484" spans="1:1" ht="19" customHeight="1" x14ac:dyDescent="0.2"/>
    <row r="485" spans="1:1" ht="19" customHeight="1" x14ac:dyDescent="0.2"/>
    <row r="486" spans="1:1" ht="19" customHeight="1" x14ac:dyDescent="0.2"/>
    <row r="487" spans="1:1" ht="19" customHeight="1" x14ac:dyDescent="0.2"/>
    <row r="488" spans="1:1" ht="19" customHeight="1" x14ac:dyDescent="0.2"/>
    <row r="489" spans="1:1" ht="19" customHeight="1" x14ac:dyDescent="0.2"/>
    <row r="490" spans="1:1" ht="19" customHeight="1" x14ac:dyDescent="0.2"/>
    <row r="491" spans="1:1" ht="19" customHeight="1" x14ac:dyDescent="0.2"/>
    <row r="493" spans="1:1" ht="19" customHeight="1" x14ac:dyDescent="0.2">
      <c r="A493" s="13" t="s">
        <v>447</v>
      </c>
    </row>
    <row r="494" spans="1:1" ht="19" customHeight="1" x14ac:dyDescent="0.2"/>
    <row r="495" spans="1:1" ht="19" customHeight="1" x14ac:dyDescent="0.2"/>
    <row r="496" spans="1:1" ht="19" customHeight="1" x14ac:dyDescent="0.2"/>
    <row r="497" ht="19" customHeight="1" x14ac:dyDescent="0.2"/>
    <row r="498" ht="19" customHeight="1" x14ac:dyDescent="0.2"/>
    <row r="499" ht="19" customHeight="1" x14ac:dyDescent="0.2"/>
    <row r="500" ht="19" customHeight="1" x14ac:dyDescent="0.2"/>
    <row r="501" ht="19" customHeight="1" x14ac:dyDescent="0.2"/>
    <row r="502" ht="19" customHeight="1" x14ac:dyDescent="0.2"/>
    <row r="503" ht="19" customHeight="1" x14ac:dyDescent="0.2"/>
    <row r="504" ht="19" customHeight="1" x14ac:dyDescent="0.2"/>
    <row r="505" ht="19" customHeight="1" x14ac:dyDescent="0.2"/>
    <row r="506" ht="19" customHeight="1" x14ac:dyDescent="0.2"/>
    <row r="507" ht="19" customHeight="1" x14ac:dyDescent="0.2"/>
    <row r="508" ht="19" customHeight="1" x14ac:dyDescent="0.2"/>
    <row r="509" ht="19" customHeight="1" x14ac:dyDescent="0.2"/>
    <row r="510" ht="19" customHeight="1" x14ac:dyDescent="0.2"/>
    <row r="511" ht="19" customHeight="1" x14ac:dyDescent="0.2"/>
    <row r="512" ht="19" customHeight="1" x14ac:dyDescent="0.2"/>
    <row r="513" spans="1:1" ht="19" customHeight="1" x14ac:dyDescent="0.2"/>
    <row r="514" spans="1:1" ht="19" customHeight="1" x14ac:dyDescent="0.2"/>
    <row r="515" spans="1:1" ht="19" customHeight="1" x14ac:dyDescent="0.2"/>
    <row r="516" spans="1:1" ht="19" customHeight="1" x14ac:dyDescent="0.2"/>
    <row r="517" spans="1:1" ht="19" customHeight="1" x14ac:dyDescent="0.2"/>
    <row r="518" spans="1:1" ht="19" customHeight="1" x14ac:dyDescent="0.2"/>
    <row r="519" spans="1:1" ht="19" customHeight="1" x14ac:dyDescent="0.2"/>
    <row r="521" spans="1:1" ht="19" customHeight="1" x14ac:dyDescent="0.2">
      <c r="A521" s="13" t="s">
        <v>448</v>
      </c>
    </row>
    <row r="522" spans="1:1" ht="19" customHeight="1" x14ac:dyDescent="0.2"/>
    <row r="523" spans="1:1" ht="19" customHeight="1" x14ac:dyDescent="0.2"/>
    <row r="524" spans="1:1" ht="19" customHeight="1" x14ac:dyDescent="0.2"/>
    <row r="525" spans="1:1" ht="19" customHeight="1" x14ac:dyDescent="0.2"/>
    <row r="526" spans="1:1" ht="19" customHeight="1" x14ac:dyDescent="0.2"/>
    <row r="527" spans="1:1" ht="19" customHeight="1" x14ac:dyDescent="0.2"/>
    <row r="528" spans="1:1" ht="19" customHeight="1" x14ac:dyDescent="0.2"/>
    <row r="529" ht="19" customHeight="1" x14ac:dyDescent="0.2"/>
    <row r="530" ht="19" customHeight="1" x14ac:dyDescent="0.2"/>
    <row r="531" ht="19" customHeight="1" x14ac:dyDescent="0.2"/>
    <row r="532" ht="19" customHeight="1" x14ac:dyDescent="0.2"/>
    <row r="533" ht="19" customHeight="1" x14ac:dyDescent="0.2"/>
    <row r="534" ht="19" customHeight="1" x14ac:dyDescent="0.2"/>
    <row r="535" ht="19" customHeight="1" x14ac:dyDescent="0.2"/>
    <row r="536" ht="19" customHeight="1" x14ac:dyDescent="0.2"/>
    <row r="537" ht="19" customHeight="1" x14ac:dyDescent="0.2"/>
    <row r="538" ht="19" customHeight="1" x14ac:dyDescent="0.2"/>
    <row r="539" ht="19" customHeight="1" x14ac:dyDescent="0.2"/>
    <row r="540" ht="19" customHeight="1" x14ac:dyDescent="0.2"/>
    <row r="541" ht="19" customHeight="1" x14ac:dyDescent="0.2"/>
    <row r="542" ht="19" customHeight="1" x14ac:dyDescent="0.2"/>
    <row r="543" ht="19" customHeight="1" x14ac:dyDescent="0.2"/>
    <row r="544" ht="19" customHeight="1" x14ac:dyDescent="0.2"/>
    <row r="545" spans="1:1" ht="19" customHeight="1" x14ac:dyDescent="0.2"/>
    <row r="546" spans="1:1" ht="19" customHeight="1" x14ac:dyDescent="0.2"/>
    <row r="547" spans="1:1" ht="19" customHeight="1" x14ac:dyDescent="0.2"/>
    <row r="549" spans="1:1" ht="19" customHeight="1" x14ac:dyDescent="0.2">
      <c r="A549" s="13" t="s">
        <v>449</v>
      </c>
    </row>
    <row r="550" spans="1:1" ht="19" customHeight="1" x14ac:dyDescent="0.2"/>
    <row r="551" spans="1:1" ht="19" customHeight="1" x14ac:dyDescent="0.2"/>
    <row r="552" spans="1:1" ht="19" customHeight="1" x14ac:dyDescent="0.2"/>
    <row r="553" spans="1:1" ht="19" customHeight="1" x14ac:dyDescent="0.2"/>
    <row r="554" spans="1:1" ht="19" customHeight="1" x14ac:dyDescent="0.2"/>
    <row r="555" spans="1:1" ht="19" customHeight="1" x14ac:dyDescent="0.2"/>
    <row r="556" spans="1:1" ht="19" customHeight="1" x14ac:dyDescent="0.2"/>
    <row r="557" spans="1:1" ht="19" customHeight="1" x14ac:dyDescent="0.2"/>
    <row r="558" spans="1:1" ht="19" customHeight="1" x14ac:dyDescent="0.2"/>
    <row r="559" spans="1:1" ht="19" customHeight="1" x14ac:dyDescent="0.2"/>
    <row r="560" spans="1:1" ht="19" customHeight="1" x14ac:dyDescent="0.2"/>
    <row r="561" ht="19" customHeight="1" x14ac:dyDescent="0.2"/>
    <row r="562" ht="19" customHeight="1" x14ac:dyDescent="0.2"/>
    <row r="563" ht="19" customHeight="1" x14ac:dyDescent="0.2"/>
    <row r="564" ht="19" customHeight="1" x14ac:dyDescent="0.2"/>
    <row r="565" ht="19" customHeight="1" x14ac:dyDescent="0.2"/>
    <row r="566" ht="19" customHeight="1" x14ac:dyDescent="0.2"/>
    <row r="567" ht="19" customHeight="1" x14ac:dyDescent="0.2"/>
    <row r="568" ht="19" customHeight="1" x14ac:dyDescent="0.2"/>
    <row r="569" ht="19" customHeight="1" x14ac:dyDescent="0.2"/>
    <row r="570" ht="19" customHeight="1" x14ac:dyDescent="0.2"/>
    <row r="571" ht="19" customHeight="1" x14ac:dyDescent="0.2"/>
    <row r="572" ht="19" customHeight="1" x14ac:dyDescent="0.2"/>
    <row r="573" ht="19" customHeight="1" x14ac:dyDescent="0.2"/>
    <row r="574" ht="19" customHeight="1" x14ac:dyDescent="0.2"/>
    <row r="575" ht="19" customHeight="1" x14ac:dyDescent="0.2"/>
    <row r="578" spans="1:4" ht="22" customHeight="1" x14ac:dyDescent="0.2">
      <c r="A578" s="25" t="s">
        <v>450</v>
      </c>
      <c r="B578" s="17"/>
      <c r="C578" s="17"/>
      <c r="D578" s="17"/>
    </row>
    <row r="579" spans="1:4" ht="33" customHeight="1" x14ac:dyDescent="0.2">
      <c r="A579" s="24" t="s">
        <v>451</v>
      </c>
      <c r="B579" s="17"/>
      <c r="C579" s="17"/>
      <c r="D579" s="17"/>
    </row>
    <row r="580" spans="1:4" ht="19" customHeight="1" x14ac:dyDescent="0.2">
      <c r="A580" s="13" t="s">
        <v>143</v>
      </c>
    </row>
    <row r="581" spans="1:4" ht="19" customHeight="1" x14ac:dyDescent="0.2"/>
    <row r="582" spans="1:4" ht="19" customHeight="1" x14ac:dyDescent="0.2"/>
    <row r="583" spans="1:4" ht="19" customHeight="1" x14ac:dyDescent="0.2"/>
    <row r="584" spans="1:4" ht="19" customHeight="1" x14ac:dyDescent="0.2"/>
    <row r="585" spans="1:4" ht="19" customHeight="1" x14ac:dyDescent="0.2"/>
    <row r="586" spans="1:4" ht="19" customHeight="1" x14ac:dyDescent="0.2"/>
    <row r="587" spans="1:4" ht="19" customHeight="1" x14ac:dyDescent="0.2"/>
    <row r="588" spans="1:4" ht="19" customHeight="1" x14ac:dyDescent="0.2"/>
    <row r="589" spans="1:4" ht="19" customHeight="1" x14ac:dyDescent="0.2"/>
    <row r="590" spans="1:4" ht="19" customHeight="1" x14ac:dyDescent="0.2"/>
    <row r="591" spans="1:4" ht="19" customHeight="1" x14ac:dyDescent="0.2"/>
    <row r="592" spans="1:4" ht="19" customHeight="1" x14ac:dyDescent="0.2"/>
    <row r="593" ht="19" customHeight="1" x14ac:dyDescent="0.2"/>
    <row r="594" ht="19" customHeight="1" x14ac:dyDescent="0.2"/>
    <row r="595" ht="19" customHeight="1" x14ac:dyDescent="0.2"/>
    <row r="596" ht="19" customHeight="1" x14ac:dyDescent="0.2"/>
    <row r="597" ht="19" customHeight="1" x14ac:dyDescent="0.2"/>
    <row r="598" ht="19" customHeight="1" x14ac:dyDescent="0.2"/>
    <row r="599" ht="19" customHeight="1" x14ac:dyDescent="0.2"/>
    <row r="600" ht="19" customHeight="1" x14ac:dyDescent="0.2"/>
    <row r="601" ht="19" customHeight="1" x14ac:dyDescent="0.2"/>
    <row r="602" ht="19" customHeight="1" x14ac:dyDescent="0.2"/>
    <row r="603" ht="19" customHeight="1" x14ac:dyDescent="0.2"/>
    <row r="604" ht="19" customHeight="1" x14ac:dyDescent="0.2"/>
    <row r="605" ht="19" customHeight="1" x14ac:dyDescent="0.2"/>
    <row r="606" ht="19" customHeight="1" x14ac:dyDescent="0.2"/>
    <row r="609" spans="1:4" ht="22" customHeight="1" x14ac:dyDescent="0.2">
      <c r="A609" s="25" t="s">
        <v>452</v>
      </c>
      <c r="B609" s="17"/>
      <c r="C609" s="17"/>
      <c r="D609" s="17"/>
    </row>
    <row r="610" spans="1:4" ht="24" customHeight="1" x14ac:dyDescent="0.2">
      <c r="A610" s="24" t="s">
        <v>453</v>
      </c>
      <c r="B610" s="17"/>
      <c r="C610" s="17"/>
      <c r="D610" s="17"/>
    </row>
    <row r="611" spans="1:4" ht="19" customHeight="1" x14ac:dyDescent="0.2">
      <c r="A611" s="13" t="s">
        <v>148</v>
      </c>
    </row>
    <row r="612" spans="1:4" ht="19" customHeight="1" x14ac:dyDescent="0.2"/>
    <row r="613" spans="1:4" ht="19" customHeight="1" x14ac:dyDescent="0.2"/>
    <row r="614" spans="1:4" ht="19" customHeight="1" x14ac:dyDescent="0.2"/>
    <row r="615" spans="1:4" ht="19" customHeight="1" x14ac:dyDescent="0.2"/>
    <row r="616" spans="1:4" ht="19" customHeight="1" x14ac:dyDescent="0.2"/>
    <row r="617" spans="1:4" ht="19" customHeight="1" x14ac:dyDescent="0.2"/>
    <row r="618" spans="1:4" ht="19" customHeight="1" x14ac:dyDescent="0.2"/>
    <row r="619" spans="1:4" ht="19" customHeight="1" x14ac:dyDescent="0.2"/>
    <row r="620" spans="1:4" ht="19" customHeight="1" x14ac:dyDescent="0.2"/>
    <row r="621" spans="1:4" ht="19" customHeight="1" x14ac:dyDescent="0.2"/>
    <row r="622" spans="1:4" ht="19" customHeight="1" x14ac:dyDescent="0.2"/>
    <row r="623" spans="1:4" ht="19" customHeight="1" x14ac:dyDescent="0.2"/>
    <row r="624" spans="1:4" ht="19" customHeight="1" x14ac:dyDescent="0.2"/>
    <row r="625" spans="1:4" ht="19" customHeight="1" x14ac:dyDescent="0.2"/>
    <row r="626" spans="1:4" ht="19" customHeight="1" x14ac:dyDescent="0.2"/>
    <row r="627" spans="1:4" ht="19" customHeight="1" x14ac:dyDescent="0.2"/>
    <row r="628" spans="1:4" ht="19" customHeight="1" x14ac:dyDescent="0.2"/>
    <row r="629" spans="1:4" ht="19" customHeight="1" x14ac:dyDescent="0.2"/>
    <row r="630" spans="1:4" ht="19" customHeight="1" x14ac:dyDescent="0.2"/>
    <row r="631" spans="1:4" ht="19" customHeight="1" x14ac:dyDescent="0.2"/>
    <row r="632" spans="1:4" ht="19" customHeight="1" x14ac:dyDescent="0.2"/>
    <row r="633" spans="1:4" ht="19" customHeight="1" x14ac:dyDescent="0.2"/>
    <row r="634" spans="1:4" ht="19" customHeight="1" x14ac:dyDescent="0.2"/>
    <row r="635" spans="1:4" ht="19" customHeight="1" x14ac:dyDescent="0.2"/>
    <row r="636" spans="1:4" ht="19" customHeight="1" x14ac:dyDescent="0.2"/>
    <row r="637" spans="1:4" ht="19" customHeight="1" x14ac:dyDescent="0.2"/>
    <row r="640" spans="1:4" ht="22" customHeight="1" x14ac:dyDescent="0.2">
      <c r="A640" s="25" t="s">
        <v>454</v>
      </c>
      <c r="B640" s="17"/>
      <c r="C640" s="17"/>
      <c r="D640" s="17"/>
    </row>
    <row r="641" spans="1:4" ht="24" customHeight="1" x14ac:dyDescent="0.2">
      <c r="A641" s="24" t="s">
        <v>455</v>
      </c>
      <c r="B641" s="17"/>
      <c r="C641" s="17"/>
      <c r="D641" s="17"/>
    </row>
    <row r="642" spans="1:4" ht="19" customHeight="1" x14ac:dyDescent="0.2">
      <c r="A642" s="13" t="s">
        <v>153</v>
      </c>
    </row>
    <row r="643" spans="1:4" ht="19" customHeight="1" x14ac:dyDescent="0.2"/>
    <row r="644" spans="1:4" ht="19" customHeight="1" x14ac:dyDescent="0.2"/>
    <row r="645" spans="1:4" ht="19" customHeight="1" x14ac:dyDescent="0.2"/>
    <row r="646" spans="1:4" ht="19" customHeight="1" x14ac:dyDescent="0.2"/>
    <row r="647" spans="1:4" ht="19" customHeight="1" x14ac:dyDescent="0.2"/>
    <row r="648" spans="1:4" ht="19" customHeight="1" x14ac:dyDescent="0.2"/>
    <row r="649" spans="1:4" ht="19" customHeight="1" x14ac:dyDescent="0.2"/>
    <row r="650" spans="1:4" ht="19" customHeight="1" x14ac:dyDescent="0.2"/>
    <row r="651" spans="1:4" ht="19" customHeight="1" x14ac:dyDescent="0.2"/>
    <row r="652" spans="1:4" ht="19" customHeight="1" x14ac:dyDescent="0.2"/>
    <row r="653" spans="1:4" ht="19" customHeight="1" x14ac:dyDescent="0.2"/>
    <row r="654" spans="1:4" ht="19" customHeight="1" x14ac:dyDescent="0.2"/>
    <row r="655" spans="1:4" ht="19" customHeight="1" x14ac:dyDescent="0.2"/>
    <row r="656" spans="1:4" ht="19" customHeight="1" x14ac:dyDescent="0.2"/>
    <row r="657" spans="1:4" ht="19" customHeight="1" x14ac:dyDescent="0.2"/>
    <row r="658" spans="1:4" ht="19" customHeight="1" x14ac:dyDescent="0.2"/>
    <row r="659" spans="1:4" ht="19" customHeight="1" x14ac:dyDescent="0.2"/>
    <row r="660" spans="1:4" ht="19" customHeight="1" x14ac:dyDescent="0.2"/>
    <row r="661" spans="1:4" ht="19" customHeight="1" x14ac:dyDescent="0.2"/>
    <row r="662" spans="1:4" ht="19" customHeight="1" x14ac:dyDescent="0.2"/>
    <row r="663" spans="1:4" ht="19" customHeight="1" x14ac:dyDescent="0.2"/>
    <row r="664" spans="1:4" ht="19" customHeight="1" x14ac:dyDescent="0.2"/>
    <row r="665" spans="1:4" ht="19" customHeight="1" x14ac:dyDescent="0.2"/>
    <row r="666" spans="1:4" ht="19" customHeight="1" x14ac:dyDescent="0.2"/>
    <row r="667" spans="1:4" ht="19" customHeight="1" x14ac:dyDescent="0.2"/>
    <row r="668" spans="1:4" ht="19" customHeight="1" x14ac:dyDescent="0.2"/>
    <row r="671" spans="1:4" ht="22" customHeight="1" x14ac:dyDescent="0.2">
      <c r="A671" s="25" t="s">
        <v>456</v>
      </c>
      <c r="B671" s="17"/>
      <c r="C671" s="17"/>
      <c r="D671" s="17"/>
    </row>
    <row r="672" spans="1:4" ht="24" customHeight="1" x14ac:dyDescent="0.2">
      <c r="A672" s="24" t="s">
        <v>457</v>
      </c>
      <c r="B672" s="17"/>
      <c r="C672" s="17"/>
      <c r="D672" s="17"/>
    </row>
    <row r="673" spans="1:1" ht="19" customHeight="1" x14ac:dyDescent="0.2">
      <c r="A673" s="13" t="s">
        <v>158</v>
      </c>
    </row>
    <row r="674" spans="1:1" ht="19" customHeight="1" x14ac:dyDescent="0.2"/>
    <row r="675" spans="1:1" ht="19" customHeight="1" x14ac:dyDescent="0.2"/>
    <row r="676" spans="1:1" ht="19" customHeight="1" x14ac:dyDescent="0.2"/>
    <row r="677" spans="1:1" ht="19" customHeight="1" x14ac:dyDescent="0.2"/>
    <row r="678" spans="1:1" ht="19" customHeight="1" x14ac:dyDescent="0.2"/>
    <row r="679" spans="1:1" ht="19" customHeight="1" x14ac:dyDescent="0.2"/>
    <row r="680" spans="1:1" ht="19" customHeight="1" x14ac:dyDescent="0.2"/>
    <row r="681" spans="1:1" ht="19" customHeight="1" x14ac:dyDescent="0.2"/>
    <row r="682" spans="1:1" ht="19" customHeight="1" x14ac:dyDescent="0.2"/>
    <row r="683" spans="1:1" ht="19" customHeight="1" x14ac:dyDescent="0.2"/>
    <row r="684" spans="1:1" ht="19" customHeight="1" x14ac:dyDescent="0.2"/>
    <row r="685" spans="1:1" ht="19" customHeight="1" x14ac:dyDescent="0.2"/>
    <row r="686" spans="1:1" ht="19" customHeight="1" x14ac:dyDescent="0.2"/>
    <row r="687" spans="1:1" ht="19" customHeight="1" x14ac:dyDescent="0.2"/>
    <row r="688" spans="1:1" ht="19" customHeight="1" x14ac:dyDescent="0.2"/>
    <row r="689" spans="1:4" ht="19" customHeight="1" x14ac:dyDescent="0.2"/>
    <row r="690" spans="1:4" ht="19" customHeight="1" x14ac:dyDescent="0.2"/>
    <row r="691" spans="1:4" ht="19" customHeight="1" x14ac:dyDescent="0.2"/>
    <row r="692" spans="1:4" ht="19" customHeight="1" x14ac:dyDescent="0.2"/>
    <row r="693" spans="1:4" ht="19" customHeight="1" x14ac:dyDescent="0.2"/>
    <row r="694" spans="1:4" ht="19" customHeight="1" x14ac:dyDescent="0.2"/>
    <row r="695" spans="1:4" ht="19" customHeight="1" x14ac:dyDescent="0.2"/>
    <row r="696" spans="1:4" ht="19" customHeight="1" x14ac:dyDescent="0.2"/>
    <row r="697" spans="1:4" ht="19" customHeight="1" x14ac:dyDescent="0.2"/>
    <row r="698" spans="1:4" ht="19" customHeight="1" x14ac:dyDescent="0.2"/>
    <row r="699" spans="1:4" ht="19" customHeight="1" x14ac:dyDescent="0.2"/>
    <row r="702" spans="1:4" ht="22" customHeight="1" x14ac:dyDescent="0.2">
      <c r="A702" s="25" t="s">
        <v>458</v>
      </c>
      <c r="B702" s="17"/>
      <c r="C702" s="17"/>
      <c r="D702" s="17"/>
    </row>
    <row r="703" spans="1:4" ht="24" customHeight="1" x14ac:dyDescent="0.2">
      <c r="A703" s="24" t="s">
        <v>459</v>
      </c>
      <c r="B703" s="17"/>
      <c r="C703" s="17"/>
      <c r="D703" s="17"/>
    </row>
    <row r="704" spans="1:4" ht="19" customHeight="1" x14ac:dyDescent="0.2">
      <c r="A704" s="13" t="s">
        <v>163</v>
      </c>
    </row>
    <row r="705" ht="19" customHeight="1" x14ac:dyDescent="0.2"/>
    <row r="706" ht="19" customHeight="1" x14ac:dyDescent="0.2"/>
    <row r="707" ht="19" customHeight="1" x14ac:dyDescent="0.2"/>
    <row r="708" ht="19" customHeight="1" x14ac:dyDescent="0.2"/>
    <row r="709" ht="19" customHeight="1" x14ac:dyDescent="0.2"/>
    <row r="710" ht="19" customHeight="1" x14ac:dyDescent="0.2"/>
    <row r="711" ht="19" customHeight="1" x14ac:dyDescent="0.2"/>
    <row r="712" ht="19" customHeight="1" x14ac:dyDescent="0.2"/>
    <row r="713" ht="19" customHeight="1" x14ac:dyDescent="0.2"/>
    <row r="714" ht="19" customHeight="1" x14ac:dyDescent="0.2"/>
    <row r="715" ht="19" customHeight="1" x14ac:dyDescent="0.2"/>
    <row r="716" ht="19" customHeight="1" x14ac:dyDescent="0.2"/>
    <row r="717" ht="19" customHeight="1" x14ac:dyDescent="0.2"/>
    <row r="718" ht="19" customHeight="1" x14ac:dyDescent="0.2"/>
    <row r="719" ht="19" customHeight="1" x14ac:dyDescent="0.2"/>
    <row r="720" ht="19" customHeight="1" x14ac:dyDescent="0.2"/>
    <row r="721" spans="1:4" ht="19" customHeight="1" x14ac:dyDescent="0.2"/>
    <row r="722" spans="1:4" ht="19" customHeight="1" x14ac:dyDescent="0.2"/>
    <row r="723" spans="1:4" ht="19" customHeight="1" x14ac:dyDescent="0.2"/>
    <row r="724" spans="1:4" ht="19" customHeight="1" x14ac:dyDescent="0.2"/>
    <row r="725" spans="1:4" ht="19" customHeight="1" x14ac:dyDescent="0.2"/>
    <row r="726" spans="1:4" ht="19" customHeight="1" x14ac:dyDescent="0.2"/>
    <row r="727" spans="1:4" ht="19" customHeight="1" x14ac:dyDescent="0.2"/>
    <row r="728" spans="1:4" ht="19" customHeight="1" x14ac:dyDescent="0.2"/>
    <row r="729" spans="1:4" ht="19" customHeight="1" x14ac:dyDescent="0.2"/>
    <row r="730" spans="1:4" ht="19" customHeight="1" x14ac:dyDescent="0.2"/>
    <row r="733" spans="1:4" ht="22" customHeight="1" x14ac:dyDescent="0.2">
      <c r="A733" s="25" t="s">
        <v>460</v>
      </c>
      <c r="B733" s="17"/>
      <c r="C733" s="17"/>
      <c r="D733" s="17"/>
    </row>
    <row r="734" spans="1:4" ht="24" customHeight="1" x14ac:dyDescent="0.2">
      <c r="A734" s="24" t="s">
        <v>461</v>
      </c>
      <c r="B734" s="17"/>
      <c r="C734" s="17"/>
      <c r="D734" s="17"/>
    </row>
    <row r="735" spans="1:4" ht="19" customHeight="1" x14ac:dyDescent="0.2">
      <c r="A735" s="13" t="s">
        <v>168</v>
      </c>
    </row>
    <row r="736" spans="1:4" ht="19" customHeight="1" x14ac:dyDescent="0.2"/>
    <row r="737" ht="19" customHeight="1" x14ac:dyDescent="0.2"/>
    <row r="738" ht="19" customHeight="1" x14ac:dyDescent="0.2"/>
    <row r="739" ht="19" customHeight="1" x14ac:dyDescent="0.2"/>
    <row r="740" ht="19" customHeight="1" x14ac:dyDescent="0.2"/>
    <row r="741" ht="19" customHeight="1" x14ac:dyDescent="0.2"/>
    <row r="742" ht="19" customHeight="1" x14ac:dyDescent="0.2"/>
    <row r="743" ht="19" customHeight="1" x14ac:dyDescent="0.2"/>
    <row r="744" ht="19" customHeight="1" x14ac:dyDescent="0.2"/>
    <row r="745" ht="19" customHeight="1" x14ac:dyDescent="0.2"/>
    <row r="746" ht="19" customHeight="1" x14ac:dyDescent="0.2"/>
    <row r="747" ht="19" customHeight="1" x14ac:dyDescent="0.2"/>
    <row r="748" ht="19" customHeight="1" x14ac:dyDescent="0.2"/>
    <row r="749" ht="19" customHeight="1" x14ac:dyDescent="0.2"/>
    <row r="750" ht="19" customHeight="1" x14ac:dyDescent="0.2"/>
    <row r="751" ht="19" customHeight="1" x14ac:dyDescent="0.2"/>
    <row r="752" ht="19" customHeight="1" x14ac:dyDescent="0.2"/>
    <row r="753" spans="1:4" ht="19" customHeight="1" x14ac:dyDescent="0.2"/>
    <row r="754" spans="1:4" ht="19" customHeight="1" x14ac:dyDescent="0.2"/>
    <row r="755" spans="1:4" ht="19" customHeight="1" x14ac:dyDescent="0.2"/>
    <row r="756" spans="1:4" ht="19" customHeight="1" x14ac:dyDescent="0.2"/>
    <row r="757" spans="1:4" ht="19" customHeight="1" x14ac:dyDescent="0.2"/>
    <row r="758" spans="1:4" ht="19" customHeight="1" x14ac:dyDescent="0.2"/>
    <row r="759" spans="1:4" ht="19" customHeight="1" x14ac:dyDescent="0.2"/>
    <row r="760" spans="1:4" ht="19" customHeight="1" x14ac:dyDescent="0.2"/>
    <row r="761" spans="1:4" ht="19" customHeight="1" x14ac:dyDescent="0.2"/>
    <row r="764" spans="1:4" ht="22" customHeight="1" x14ac:dyDescent="0.2">
      <c r="A764" s="25" t="s">
        <v>462</v>
      </c>
      <c r="B764" s="17"/>
      <c r="C764" s="17"/>
      <c r="D764" s="17"/>
    </row>
    <row r="765" spans="1:4" ht="24" customHeight="1" x14ac:dyDescent="0.2">
      <c r="A765" s="24" t="s">
        <v>463</v>
      </c>
      <c r="B765" s="17"/>
      <c r="C765" s="17"/>
      <c r="D765" s="17"/>
    </row>
    <row r="766" spans="1:4" ht="19" customHeight="1" x14ac:dyDescent="0.2">
      <c r="A766" s="13" t="s">
        <v>464</v>
      </c>
    </row>
    <row r="767" spans="1:4" ht="19" customHeight="1" x14ac:dyDescent="0.2"/>
    <row r="768" spans="1:4" ht="19" customHeight="1" x14ac:dyDescent="0.2"/>
    <row r="769" ht="19" customHeight="1" x14ac:dyDescent="0.2"/>
    <row r="770" ht="19" customHeight="1" x14ac:dyDescent="0.2"/>
    <row r="771" ht="19" customHeight="1" x14ac:dyDescent="0.2"/>
    <row r="772" ht="19" customHeight="1" x14ac:dyDescent="0.2"/>
    <row r="773" ht="19" customHeight="1" x14ac:dyDescent="0.2"/>
    <row r="774" ht="19" customHeight="1" x14ac:dyDescent="0.2"/>
    <row r="775" ht="19" customHeight="1" x14ac:dyDescent="0.2"/>
    <row r="776" ht="19" customHeight="1" x14ac:dyDescent="0.2"/>
    <row r="777" ht="19" customHeight="1" x14ac:dyDescent="0.2"/>
    <row r="778" ht="19" customHeight="1" x14ac:dyDescent="0.2"/>
    <row r="779" ht="19" customHeight="1" x14ac:dyDescent="0.2"/>
    <row r="780" ht="19" customHeight="1" x14ac:dyDescent="0.2"/>
    <row r="781" ht="19" customHeight="1" x14ac:dyDescent="0.2"/>
    <row r="782" ht="19" customHeight="1" x14ac:dyDescent="0.2"/>
    <row r="783" ht="19" customHeight="1" x14ac:dyDescent="0.2"/>
    <row r="784" ht="19" customHeight="1" x14ac:dyDescent="0.2"/>
    <row r="785" spans="1:1" ht="19" customHeight="1" x14ac:dyDescent="0.2"/>
    <row r="786" spans="1:1" ht="19" customHeight="1" x14ac:dyDescent="0.2"/>
    <row r="787" spans="1:1" ht="19" customHeight="1" x14ac:dyDescent="0.2"/>
    <row r="788" spans="1:1" ht="19" customHeight="1" x14ac:dyDescent="0.2"/>
    <row r="789" spans="1:1" ht="19" customHeight="1" x14ac:dyDescent="0.2"/>
    <row r="790" spans="1:1" ht="19" customHeight="1" x14ac:dyDescent="0.2"/>
    <row r="791" spans="1:1" ht="19" customHeight="1" x14ac:dyDescent="0.2"/>
    <row r="792" spans="1:1" ht="19" customHeight="1" x14ac:dyDescent="0.2"/>
    <row r="794" spans="1:1" ht="19" customHeight="1" x14ac:dyDescent="0.2">
      <c r="A794" s="13" t="s">
        <v>465</v>
      </c>
    </row>
    <row r="795" spans="1:1" ht="19" customHeight="1" x14ac:dyDescent="0.2"/>
    <row r="796" spans="1:1" ht="19" customHeight="1" x14ac:dyDescent="0.2"/>
    <row r="797" spans="1:1" ht="19" customHeight="1" x14ac:dyDescent="0.2"/>
    <row r="798" spans="1:1" ht="19" customHeight="1" x14ac:dyDescent="0.2"/>
    <row r="799" spans="1:1" ht="19" customHeight="1" x14ac:dyDescent="0.2"/>
    <row r="800" spans="1:1" ht="19" customHeight="1" x14ac:dyDescent="0.2"/>
    <row r="801" ht="19" customHeight="1" x14ac:dyDescent="0.2"/>
    <row r="802" ht="19" customHeight="1" x14ac:dyDescent="0.2"/>
    <row r="803" ht="19" customHeight="1" x14ac:dyDescent="0.2"/>
    <row r="804" ht="19" customHeight="1" x14ac:dyDescent="0.2"/>
    <row r="805" ht="19" customHeight="1" x14ac:dyDescent="0.2"/>
    <row r="806" ht="19" customHeight="1" x14ac:dyDescent="0.2"/>
    <row r="807" ht="19" customHeight="1" x14ac:dyDescent="0.2"/>
    <row r="808" ht="19" customHeight="1" x14ac:dyDescent="0.2"/>
    <row r="809" ht="19" customHeight="1" x14ac:dyDescent="0.2"/>
    <row r="810" ht="19" customHeight="1" x14ac:dyDescent="0.2"/>
    <row r="811" ht="19" customHeight="1" x14ac:dyDescent="0.2"/>
    <row r="812" ht="19" customHeight="1" x14ac:dyDescent="0.2"/>
    <row r="813" ht="19" customHeight="1" x14ac:dyDescent="0.2"/>
    <row r="814" ht="19" customHeight="1" x14ac:dyDescent="0.2"/>
    <row r="815" ht="19" customHeight="1" x14ac:dyDescent="0.2"/>
    <row r="816" ht="19" customHeight="1" x14ac:dyDescent="0.2"/>
    <row r="817" spans="1:1" ht="19" customHeight="1" x14ac:dyDescent="0.2"/>
    <row r="818" spans="1:1" ht="19" customHeight="1" x14ac:dyDescent="0.2"/>
    <row r="819" spans="1:1" ht="19" customHeight="1" x14ac:dyDescent="0.2"/>
    <row r="820" spans="1:1" ht="19" customHeight="1" x14ac:dyDescent="0.2"/>
    <row r="822" spans="1:1" ht="19" customHeight="1" x14ac:dyDescent="0.2">
      <c r="A822" s="13" t="s">
        <v>466</v>
      </c>
    </row>
    <row r="823" spans="1:1" ht="19" customHeight="1" x14ac:dyDescent="0.2"/>
    <row r="824" spans="1:1" ht="19" customHeight="1" x14ac:dyDescent="0.2"/>
    <row r="825" spans="1:1" ht="19" customHeight="1" x14ac:dyDescent="0.2"/>
    <row r="826" spans="1:1" ht="19" customHeight="1" x14ac:dyDescent="0.2"/>
    <row r="827" spans="1:1" ht="19" customHeight="1" x14ac:dyDescent="0.2"/>
    <row r="828" spans="1:1" ht="19" customHeight="1" x14ac:dyDescent="0.2"/>
    <row r="829" spans="1:1" ht="19" customHeight="1" x14ac:dyDescent="0.2"/>
    <row r="830" spans="1:1" ht="19" customHeight="1" x14ac:dyDescent="0.2"/>
    <row r="831" spans="1:1" ht="19" customHeight="1" x14ac:dyDescent="0.2"/>
    <row r="832" spans="1:1" ht="19" customHeight="1" x14ac:dyDescent="0.2"/>
    <row r="833" ht="19" customHeight="1" x14ac:dyDescent="0.2"/>
    <row r="834" ht="19" customHeight="1" x14ac:dyDescent="0.2"/>
    <row r="835" ht="19" customHeight="1" x14ac:dyDescent="0.2"/>
    <row r="836" ht="19" customHeight="1" x14ac:dyDescent="0.2"/>
    <row r="837" ht="19" customHeight="1" x14ac:dyDescent="0.2"/>
    <row r="838" ht="19" customHeight="1" x14ac:dyDescent="0.2"/>
    <row r="839" ht="19" customHeight="1" x14ac:dyDescent="0.2"/>
    <row r="840" ht="19" customHeight="1" x14ac:dyDescent="0.2"/>
    <row r="841" ht="19" customHeight="1" x14ac:dyDescent="0.2"/>
    <row r="842" ht="19" customHeight="1" x14ac:dyDescent="0.2"/>
    <row r="843" ht="19" customHeight="1" x14ac:dyDescent="0.2"/>
    <row r="844" ht="19" customHeight="1" x14ac:dyDescent="0.2"/>
    <row r="845" ht="19" customHeight="1" x14ac:dyDescent="0.2"/>
    <row r="846" ht="19" customHeight="1" x14ac:dyDescent="0.2"/>
    <row r="847" ht="19" customHeight="1" x14ac:dyDescent="0.2"/>
    <row r="848" ht="19" customHeight="1" x14ac:dyDescent="0.2"/>
    <row r="851" spans="1:4" ht="22" customHeight="1" x14ac:dyDescent="0.2">
      <c r="A851" s="25" t="s">
        <v>467</v>
      </c>
      <c r="B851" s="17"/>
      <c r="C851" s="17"/>
      <c r="D851" s="17"/>
    </row>
    <row r="852" spans="1:4" ht="24" customHeight="1" x14ac:dyDescent="0.2">
      <c r="A852" s="24" t="s">
        <v>468</v>
      </c>
      <c r="B852" s="17"/>
      <c r="C852" s="17"/>
      <c r="D852" s="17"/>
    </row>
    <row r="853" spans="1:4" ht="19" customHeight="1" x14ac:dyDescent="0.2">
      <c r="A853" s="13" t="s">
        <v>178</v>
      </c>
    </row>
    <row r="854" spans="1:4" ht="19" customHeight="1" x14ac:dyDescent="0.2"/>
    <row r="855" spans="1:4" ht="19" customHeight="1" x14ac:dyDescent="0.2"/>
    <row r="856" spans="1:4" ht="19" customHeight="1" x14ac:dyDescent="0.2"/>
    <row r="857" spans="1:4" ht="19" customHeight="1" x14ac:dyDescent="0.2"/>
    <row r="858" spans="1:4" ht="19" customHeight="1" x14ac:dyDescent="0.2"/>
    <row r="859" spans="1:4" ht="19" customHeight="1" x14ac:dyDescent="0.2"/>
    <row r="860" spans="1:4" ht="19" customHeight="1" x14ac:dyDescent="0.2"/>
    <row r="861" spans="1:4" ht="19" customHeight="1" x14ac:dyDescent="0.2"/>
    <row r="862" spans="1:4" ht="19" customHeight="1" x14ac:dyDescent="0.2"/>
    <row r="863" spans="1:4" ht="19" customHeight="1" x14ac:dyDescent="0.2"/>
    <row r="864" spans="1:4" ht="19" customHeight="1" x14ac:dyDescent="0.2"/>
    <row r="865" ht="19" customHeight="1" x14ac:dyDescent="0.2"/>
    <row r="866" ht="19" customHeight="1" x14ac:dyDescent="0.2"/>
    <row r="867" ht="19" customHeight="1" x14ac:dyDescent="0.2"/>
    <row r="868" ht="19" customHeight="1" x14ac:dyDescent="0.2"/>
    <row r="869" ht="19" customHeight="1" x14ac:dyDescent="0.2"/>
    <row r="870" ht="19" customHeight="1" x14ac:dyDescent="0.2"/>
    <row r="871" ht="19" customHeight="1" x14ac:dyDescent="0.2"/>
    <row r="872" ht="19" customHeight="1" x14ac:dyDescent="0.2"/>
    <row r="873" ht="19" customHeight="1" x14ac:dyDescent="0.2"/>
    <row r="874" ht="19" customHeight="1" x14ac:dyDescent="0.2"/>
    <row r="875" ht="19" customHeight="1" x14ac:dyDescent="0.2"/>
    <row r="876" ht="19" customHeight="1" x14ac:dyDescent="0.2"/>
    <row r="877" ht="19" customHeight="1" x14ac:dyDescent="0.2"/>
    <row r="878" ht="19" customHeight="1" x14ac:dyDescent="0.2"/>
    <row r="879" ht="19" customHeight="1" x14ac:dyDescent="0.2"/>
    <row r="882" spans="1:4" ht="22" customHeight="1" x14ac:dyDescent="0.2">
      <c r="A882" s="25" t="s">
        <v>469</v>
      </c>
      <c r="B882" s="17"/>
      <c r="C882" s="17"/>
      <c r="D882" s="17"/>
    </row>
    <row r="883" spans="1:4" ht="24" customHeight="1" x14ac:dyDescent="0.2">
      <c r="A883" s="24" t="s">
        <v>470</v>
      </c>
      <c r="B883" s="17"/>
      <c r="C883" s="17"/>
      <c r="D883" s="17"/>
    </row>
    <row r="884" spans="1:4" ht="19" customHeight="1" x14ac:dyDescent="0.2">
      <c r="A884" s="13" t="s">
        <v>183</v>
      </c>
    </row>
    <row r="885" spans="1:4" ht="19" customHeight="1" x14ac:dyDescent="0.2"/>
    <row r="886" spans="1:4" ht="19" customHeight="1" x14ac:dyDescent="0.2"/>
    <row r="887" spans="1:4" ht="19" customHeight="1" x14ac:dyDescent="0.2"/>
    <row r="888" spans="1:4" ht="19" customHeight="1" x14ac:dyDescent="0.2"/>
    <row r="889" spans="1:4" ht="19" customHeight="1" x14ac:dyDescent="0.2"/>
    <row r="890" spans="1:4" ht="19" customHeight="1" x14ac:dyDescent="0.2"/>
    <row r="891" spans="1:4" ht="19" customHeight="1" x14ac:dyDescent="0.2"/>
    <row r="892" spans="1:4" ht="19" customHeight="1" x14ac:dyDescent="0.2"/>
    <row r="893" spans="1:4" ht="19" customHeight="1" x14ac:dyDescent="0.2"/>
    <row r="894" spans="1:4" ht="19" customHeight="1" x14ac:dyDescent="0.2"/>
    <row r="895" spans="1:4" ht="19" customHeight="1" x14ac:dyDescent="0.2"/>
    <row r="896" spans="1:4" ht="19" customHeight="1" x14ac:dyDescent="0.2"/>
    <row r="897" ht="19" customHeight="1" x14ac:dyDescent="0.2"/>
    <row r="898" ht="19" customHeight="1" x14ac:dyDescent="0.2"/>
    <row r="899" ht="19" customHeight="1" x14ac:dyDescent="0.2"/>
    <row r="900" ht="19" customHeight="1" x14ac:dyDescent="0.2"/>
    <row r="901" ht="19" customHeight="1" x14ac:dyDescent="0.2"/>
    <row r="902" ht="19" customHeight="1" x14ac:dyDescent="0.2"/>
    <row r="903" ht="19" customHeight="1" x14ac:dyDescent="0.2"/>
    <row r="904" ht="19" customHeight="1" x14ac:dyDescent="0.2"/>
    <row r="905" ht="19" customHeight="1" x14ac:dyDescent="0.2"/>
    <row r="906" ht="19" customHeight="1" x14ac:dyDescent="0.2"/>
    <row r="907" ht="19" customHeight="1" x14ac:dyDescent="0.2"/>
    <row r="908" ht="19" customHeight="1" x14ac:dyDescent="0.2"/>
    <row r="909" ht="19" customHeight="1" x14ac:dyDescent="0.2"/>
    <row r="910" ht="19" customHeight="1" x14ac:dyDescent="0.2"/>
    <row r="913" spans="1:4" ht="22" customHeight="1" x14ac:dyDescent="0.2">
      <c r="A913" s="25" t="s">
        <v>471</v>
      </c>
      <c r="B913" s="17"/>
      <c r="C913" s="17"/>
      <c r="D913" s="17"/>
    </row>
    <row r="914" spans="1:4" ht="24" customHeight="1" x14ac:dyDescent="0.2">
      <c r="A914" s="24" t="s">
        <v>472</v>
      </c>
      <c r="B914" s="17"/>
      <c r="C914" s="17"/>
      <c r="D914" s="17"/>
    </row>
    <row r="915" spans="1:4" ht="19" customHeight="1" x14ac:dyDescent="0.2">
      <c r="A915" s="13" t="s">
        <v>188</v>
      </c>
    </row>
    <row r="916" spans="1:4" ht="19" customHeight="1" x14ac:dyDescent="0.2"/>
    <row r="917" spans="1:4" ht="19" customHeight="1" x14ac:dyDescent="0.2"/>
    <row r="918" spans="1:4" ht="19" customHeight="1" x14ac:dyDescent="0.2"/>
    <row r="919" spans="1:4" ht="19" customHeight="1" x14ac:dyDescent="0.2"/>
    <row r="920" spans="1:4" ht="19" customHeight="1" x14ac:dyDescent="0.2"/>
    <row r="921" spans="1:4" ht="19" customHeight="1" x14ac:dyDescent="0.2"/>
    <row r="922" spans="1:4" ht="19" customHeight="1" x14ac:dyDescent="0.2"/>
    <row r="923" spans="1:4" ht="19" customHeight="1" x14ac:dyDescent="0.2"/>
    <row r="924" spans="1:4" ht="19" customHeight="1" x14ac:dyDescent="0.2"/>
    <row r="925" spans="1:4" ht="19" customHeight="1" x14ac:dyDescent="0.2"/>
    <row r="926" spans="1:4" ht="19" customHeight="1" x14ac:dyDescent="0.2"/>
    <row r="927" spans="1:4" ht="19" customHeight="1" x14ac:dyDescent="0.2"/>
    <row r="928" spans="1:4" ht="19" customHeight="1" x14ac:dyDescent="0.2"/>
    <row r="929" spans="1:4" ht="19" customHeight="1" x14ac:dyDescent="0.2"/>
    <row r="930" spans="1:4" ht="19" customHeight="1" x14ac:dyDescent="0.2"/>
    <row r="931" spans="1:4" ht="19" customHeight="1" x14ac:dyDescent="0.2"/>
    <row r="932" spans="1:4" ht="19" customHeight="1" x14ac:dyDescent="0.2"/>
    <row r="933" spans="1:4" ht="19" customHeight="1" x14ac:dyDescent="0.2"/>
    <row r="934" spans="1:4" ht="19" customHeight="1" x14ac:dyDescent="0.2"/>
    <row r="935" spans="1:4" ht="19" customHeight="1" x14ac:dyDescent="0.2"/>
    <row r="936" spans="1:4" ht="19" customHeight="1" x14ac:dyDescent="0.2"/>
    <row r="937" spans="1:4" ht="19" customHeight="1" x14ac:dyDescent="0.2"/>
    <row r="938" spans="1:4" ht="19" customHeight="1" x14ac:dyDescent="0.2"/>
    <row r="939" spans="1:4" ht="19" customHeight="1" x14ac:dyDescent="0.2"/>
    <row r="940" spans="1:4" ht="19" customHeight="1" x14ac:dyDescent="0.2"/>
    <row r="941" spans="1:4" ht="19" customHeight="1" x14ac:dyDescent="0.2"/>
    <row r="944" spans="1:4" ht="22" customHeight="1" x14ac:dyDescent="0.2">
      <c r="A944" s="25" t="s">
        <v>473</v>
      </c>
      <c r="B944" s="17"/>
      <c r="C944" s="17"/>
      <c r="D944" s="17"/>
    </row>
    <row r="945" spans="1:4" ht="24" customHeight="1" x14ac:dyDescent="0.2">
      <c r="A945" s="24" t="s">
        <v>474</v>
      </c>
      <c r="B945" s="17"/>
      <c r="C945" s="17"/>
      <c r="D945" s="17"/>
    </row>
    <row r="946" spans="1:4" ht="19" customHeight="1" x14ac:dyDescent="0.2">
      <c r="A946" s="13" t="s">
        <v>193</v>
      </c>
    </row>
    <row r="947" spans="1:4" ht="19" customHeight="1" x14ac:dyDescent="0.2"/>
    <row r="948" spans="1:4" ht="19" customHeight="1" x14ac:dyDescent="0.2"/>
    <row r="949" spans="1:4" ht="19" customHeight="1" x14ac:dyDescent="0.2"/>
    <row r="950" spans="1:4" ht="19" customHeight="1" x14ac:dyDescent="0.2"/>
    <row r="951" spans="1:4" ht="19" customHeight="1" x14ac:dyDescent="0.2"/>
    <row r="952" spans="1:4" ht="19" customHeight="1" x14ac:dyDescent="0.2"/>
    <row r="953" spans="1:4" ht="19" customHeight="1" x14ac:dyDescent="0.2"/>
    <row r="954" spans="1:4" ht="19" customHeight="1" x14ac:dyDescent="0.2"/>
    <row r="955" spans="1:4" ht="19" customHeight="1" x14ac:dyDescent="0.2"/>
    <row r="956" spans="1:4" ht="19" customHeight="1" x14ac:dyDescent="0.2"/>
    <row r="957" spans="1:4" ht="19" customHeight="1" x14ac:dyDescent="0.2"/>
    <row r="958" spans="1:4" ht="19" customHeight="1" x14ac:dyDescent="0.2"/>
    <row r="959" spans="1:4" ht="19" customHeight="1" x14ac:dyDescent="0.2"/>
    <row r="960" spans="1:4" ht="19" customHeight="1" x14ac:dyDescent="0.2"/>
    <row r="961" spans="1:4" ht="19" customHeight="1" x14ac:dyDescent="0.2"/>
    <row r="962" spans="1:4" ht="19" customHeight="1" x14ac:dyDescent="0.2"/>
    <row r="963" spans="1:4" ht="19" customHeight="1" x14ac:dyDescent="0.2"/>
    <row r="964" spans="1:4" ht="19" customHeight="1" x14ac:dyDescent="0.2"/>
    <row r="965" spans="1:4" ht="19" customHeight="1" x14ac:dyDescent="0.2"/>
    <row r="966" spans="1:4" ht="19" customHeight="1" x14ac:dyDescent="0.2"/>
    <row r="967" spans="1:4" ht="19" customHeight="1" x14ac:dyDescent="0.2"/>
    <row r="968" spans="1:4" ht="19" customHeight="1" x14ac:dyDescent="0.2"/>
    <row r="969" spans="1:4" ht="19" customHeight="1" x14ac:dyDescent="0.2"/>
    <row r="970" spans="1:4" ht="19" customHeight="1" x14ac:dyDescent="0.2"/>
    <row r="971" spans="1:4" ht="19" customHeight="1" x14ac:dyDescent="0.2"/>
    <row r="972" spans="1:4" ht="19" customHeight="1" x14ac:dyDescent="0.2"/>
    <row r="975" spans="1:4" ht="22" customHeight="1" x14ac:dyDescent="0.2">
      <c r="A975" s="25" t="s">
        <v>475</v>
      </c>
      <c r="B975" s="17"/>
      <c r="C975" s="17"/>
      <c r="D975" s="17"/>
    </row>
    <row r="976" spans="1:4" ht="24" customHeight="1" x14ac:dyDescent="0.2">
      <c r="A976" s="24" t="s">
        <v>476</v>
      </c>
      <c r="B976" s="17"/>
      <c r="C976" s="17"/>
      <c r="D976" s="17"/>
    </row>
    <row r="977" spans="1:1" ht="19" customHeight="1" x14ac:dyDescent="0.2">
      <c r="A977" s="13" t="s">
        <v>198</v>
      </c>
    </row>
    <row r="978" spans="1:1" ht="19" customHeight="1" x14ac:dyDescent="0.2"/>
    <row r="979" spans="1:1" ht="19" customHeight="1" x14ac:dyDescent="0.2"/>
    <row r="980" spans="1:1" ht="19" customHeight="1" x14ac:dyDescent="0.2"/>
    <row r="981" spans="1:1" ht="19" customHeight="1" x14ac:dyDescent="0.2"/>
    <row r="982" spans="1:1" ht="19" customHeight="1" x14ac:dyDescent="0.2"/>
    <row r="983" spans="1:1" ht="19" customHeight="1" x14ac:dyDescent="0.2"/>
    <row r="984" spans="1:1" ht="19" customHeight="1" x14ac:dyDescent="0.2"/>
    <row r="985" spans="1:1" ht="19" customHeight="1" x14ac:dyDescent="0.2"/>
    <row r="986" spans="1:1" ht="19" customHeight="1" x14ac:dyDescent="0.2"/>
    <row r="987" spans="1:1" ht="19" customHeight="1" x14ac:dyDescent="0.2"/>
    <row r="988" spans="1:1" ht="19" customHeight="1" x14ac:dyDescent="0.2"/>
    <row r="989" spans="1:1" ht="19" customHeight="1" x14ac:dyDescent="0.2"/>
    <row r="990" spans="1:1" ht="19" customHeight="1" x14ac:dyDescent="0.2"/>
    <row r="991" spans="1:1" ht="19" customHeight="1" x14ac:dyDescent="0.2"/>
    <row r="992" spans="1:1" ht="19" customHeight="1" x14ac:dyDescent="0.2"/>
    <row r="993" spans="1:4" ht="19" customHeight="1" x14ac:dyDescent="0.2"/>
    <row r="994" spans="1:4" ht="19" customHeight="1" x14ac:dyDescent="0.2"/>
    <row r="995" spans="1:4" ht="19" customHeight="1" x14ac:dyDescent="0.2"/>
    <row r="996" spans="1:4" ht="19" customHeight="1" x14ac:dyDescent="0.2"/>
    <row r="997" spans="1:4" ht="19" customHeight="1" x14ac:dyDescent="0.2"/>
    <row r="998" spans="1:4" ht="19" customHeight="1" x14ac:dyDescent="0.2"/>
    <row r="999" spans="1:4" ht="19" customHeight="1" x14ac:dyDescent="0.2"/>
    <row r="1000" spans="1:4" ht="19" customHeight="1" x14ac:dyDescent="0.2"/>
    <row r="1001" spans="1:4" ht="19" customHeight="1" x14ac:dyDescent="0.2"/>
    <row r="1002" spans="1:4" ht="19" customHeight="1" x14ac:dyDescent="0.2"/>
    <row r="1003" spans="1:4" ht="19" customHeight="1" x14ac:dyDescent="0.2"/>
    <row r="1006" spans="1:4" ht="22" customHeight="1" x14ac:dyDescent="0.2">
      <c r="A1006" s="25" t="s">
        <v>477</v>
      </c>
      <c r="B1006" s="17"/>
      <c r="C1006" s="17"/>
      <c r="D1006" s="17"/>
    </row>
    <row r="1007" spans="1:4" ht="24" customHeight="1" x14ac:dyDescent="0.2">
      <c r="A1007" s="24" t="s">
        <v>478</v>
      </c>
      <c r="B1007" s="17"/>
      <c r="C1007" s="17"/>
      <c r="D1007" s="17"/>
    </row>
    <row r="1008" spans="1:4" ht="19" customHeight="1" x14ac:dyDescent="0.2">
      <c r="A1008" s="13" t="s">
        <v>203</v>
      </c>
    </row>
    <row r="1009" ht="19" customHeight="1" x14ac:dyDescent="0.2"/>
    <row r="1010" ht="19" customHeight="1" x14ac:dyDescent="0.2"/>
    <row r="1011" ht="19" customHeight="1" x14ac:dyDescent="0.2"/>
    <row r="1012" ht="19" customHeight="1" x14ac:dyDescent="0.2"/>
    <row r="1013" ht="19" customHeight="1" x14ac:dyDescent="0.2"/>
    <row r="1014" ht="19" customHeight="1" x14ac:dyDescent="0.2"/>
    <row r="1015" ht="19" customHeight="1" x14ac:dyDescent="0.2"/>
    <row r="1016" ht="19" customHeight="1" x14ac:dyDescent="0.2"/>
    <row r="1017" ht="19" customHeight="1" x14ac:dyDescent="0.2"/>
    <row r="1018" ht="19" customHeight="1" x14ac:dyDescent="0.2"/>
    <row r="1019" ht="19" customHeight="1" x14ac:dyDescent="0.2"/>
    <row r="1020" ht="19" customHeight="1" x14ac:dyDescent="0.2"/>
    <row r="1021" ht="19" customHeight="1" x14ac:dyDescent="0.2"/>
    <row r="1022" ht="19" customHeight="1" x14ac:dyDescent="0.2"/>
    <row r="1023" ht="19" customHeight="1" x14ac:dyDescent="0.2"/>
    <row r="1024" ht="19" customHeight="1" x14ac:dyDescent="0.2"/>
    <row r="1025" spans="1:4" ht="19" customHeight="1" x14ac:dyDescent="0.2"/>
    <row r="1026" spans="1:4" ht="19" customHeight="1" x14ac:dyDescent="0.2"/>
    <row r="1027" spans="1:4" ht="19" customHeight="1" x14ac:dyDescent="0.2"/>
    <row r="1028" spans="1:4" ht="19" customHeight="1" x14ac:dyDescent="0.2"/>
    <row r="1029" spans="1:4" ht="19" customHeight="1" x14ac:dyDescent="0.2"/>
    <row r="1030" spans="1:4" ht="19" customHeight="1" x14ac:dyDescent="0.2"/>
    <row r="1031" spans="1:4" ht="19" customHeight="1" x14ac:dyDescent="0.2"/>
    <row r="1032" spans="1:4" ht="19" customHeight="1" x14ac:dyDescent="0.2"/>
    <row r="1033" spans="1:4" ht="19" customHeight="1" x14ac:dyDescent="0.2"/>
    <row r="1034" spans="1:4" ht="19" customHeight="1" x14ac:dyDescent="0.2"/>
    <row r="1037" spans="1:4" ht="22" customHeight="1" x14ac:dyDescent="0.2">
      <c r="A1037" s="25" t="s">
        <v>479</v>
      </c>
      <c r="B1037" s="17"/>
      <c r="C1037" s="17"/>
      <c r="D1037" s="17"/>
    </row>
    <row r="1038" spans="1:4" ht="24" customHeight="1" x14ac:dyDescent="0.2">
      <c r="A1038" s="24" t="s">
        <v>480</v>
      </c>
      <c r="B1038" s="17"/>
      <c r="C1038" s="17"/>
      <c r="D1038" s="17"/>
    </row>
    <row r="1039" spans="1:4" ht="19" customHeight="1" x14ac:dyDescent="0.2">
      <c r="A1039" s="13" t="s">
        <v>208</v>
      </c>
    </row>
    <row r="1040" spans="1:4" ht="19" customHeight="1" x14ac:dyDescent="0.2"/>
    <row r="1041" ht="19" customHeight="1" x14ac:dyDescent="0.2"/>
    <row r="1042" ht="19" customHeight="1" x14ac:dyDescent="0.2"/>
    <row r="1043" ht="19" customHeight="1" x14ac:dyDescent="0.2"/>
    <row r="1044" ht="19" customHeight="1" x14ac:dyDescent="0.2"/>
    <row r="1045" ht="19" customHeight="1" x14ac:dyDescent="0.2"/>
    <row r="1046" ht="19" customHeight="1" x14ac:dyDescent="0.2"/>
    <row r="1047" ht="19" customHeight="1" x14ac:dyDescent="0.2"/>
    <row r="1048" ht="19" customHeight="1" x14ac:dyDescent="0.2"/>
    <row r="1049" ht="19" customHeight="1" x14ac:dyDescent="0.2"/>
    <row r="1050" ht="19" customHeight="1" x14ac:dyDescent="0.2"/>
    <row r="1051" ht="19" customHeight="1" x14ac:dyDescent="0.2"/>
    <row r="1052" ht="19" customHeight="1" x14ac:dyDescent="0.2"/>
    <row r="1053" ht="19" customHeight="1" x14ac:dyDescent="0.2"/>
    <row r="1054" ht="19" customHeight="1" x14ac:dyDescent="0.2"/>
    <row r="1055" ht="19" customHeight="1" x14ac:dyDescent="0.2"/>
    <row r="1056" ht="19" customHeight="1" x14ac:dyDescent="0.2"/>
    <row r="1057" spans="1:4" ht="19" customHeight="1" x14ac:dyDescent="0.2"/>
    <row r="1058" spans="1:4" ht="19" customHeight="1" x14ac:dyDescent="0.2"/>
    <row r="1059" spans="1:4" ht="19" customHeight="1" x14ac:dyDescent="0.2"/>
    <row r="1060" spans="1:4" ht="19" customHeight="1" x14ac:dyDescent="0.2"/>
    <row r="1061" spans="1:4" ht="19" customHeight="1" x14ac:dyDescent="0.2"/>
    <row r="1062" spans="1:4" ht="19" customHeight="1" x14ac:dyDescent="0.2"/>
    <row r="1063" spans="1:4" ht="19" customHeight="1" x14ac:dyDescent="0.2"/>
    <row r="1064" spans="1:4" ht="19" customHeight="1" x14ac:dyDescent="0.2"/>
    <row r="1065" spans="1:4" ht="19" customHeight="1" x14ac:dyDescent="0.2"/>
    <row r="1068" spans="1:4" ht="22" customHeight="1" x14ac:dyDescent="0.2">
      <c r="A1068" s="25" t="s">
        <v>481</v>
      </c>
      <c r="B1068" s="17"/>
      <c r="C1068" s="17"/>
      <c r="D1068" s="17"/>
    </row>
    <row r="1069" spans="1:4" ht="24" customHeight="1" x14ac:dyDescent="0.2">
      <c r="A1069" s="24" t="s">
        <v>482</v>
      </c>
      <c r="B1069" s="17"/>
      <c r="C1069" s="17"/>
      <c r="D1069" s="17"/>
    </row>
    <row r="1070" spans="1:4" ht="19" customHeight="1" x14ac:dyDescent="0.2">
      <c r="A1070" s="13" t="s">
        <v>213</v>
      </c>
    </row>
    <row r="1071" spans="1:4" ht="19" customHeight="1" x14ac:dyDescent="0.2"/>
    <row r="1072" spans="1:4" ht="19" customHeight="1" x14ac:dyDescent="0.2"/>
    <row r="1073" ht="19" customHeight="1" x14ac:dyDescent="0.2"/>
    <row r="1074" ht="19" customHeight="1" x14ac:dyDescent="0.2"/>
    <row r="1075" ht="19" customHeight="1" x14ac:dyDescent="0.2"/>
    <row r="1076" ht="19" customHeight="1" x14ac:dyDescent="0.2"/>
    <row r="1077" ht="19" customHeight="1" x14ac:dyDescent="0.2"/>
    <row r="1078" ht="19" customHeight="1" x14ac:dyDescent="0.2"/>
    <row r="1079" ht="19" customHeight="1" x14ac:dyDescent="0.2"/>
    <row r="1080" ht="19" customHeight="1" x14ac:dyDescent="0.2"/>
    <row r="1081" ht="19" customHeight="1" x14ac:dyDescent="0.2"/>
    <row r="1082" ht="19" customHeight="1" x14ac:dyDescent="0.2"/>
    <row r="1083" ht="19" customHeight="1" x14ac:dyDescent="0.2"/>
    <row r="1084" ht="19" customHeight="1" x14ac:dyDescent="0.2"/>
    <row r="1085" ht="19" customHeight="1" x14ac:dyDescent="0.2"/>
    <row r="1086" ht="19" customHeight="1" x14ac:dyDescent="0.2"/>
    <row r="1087" ht="19" customHeight="1" x14ac:dyDescent="0.2"/>
    <row r="1088" ht="19" customHeight="1" x14ac:dyDescent="0.2"/>
    <row r="1089" spans="1:4" ht="19" customHeight="1" x14ac:dyDescent="0.2"/>
    <row r="1090" spans="1:4" ht="19" customHeight="1" x14ac:dyDescent="0.2"/>
    <row r="1091" spans="1:4" ht="19" customHeight="1" x14ac:dyDescent="0.2"/>
    <row r="1092" spans="1:4" ht="19" customHeight="1" x14ac:dyDescent="0.2"/>
    <row r="1093" spans="1:4" ht="19" customHeight="1" x14ac:dyDescent="0.2"/>
    <row r="1094" spans="1:4" ht="19" customHeight="1" x14ac:dyDescent="0.2"/>
    <row r="1095" spans="1:4" ht="19" customHeight="1" x14ac:dyDescent="0.2"/>
    <row r="1096" spans="1:4" ht="19" customHeight="1" x14ac:dyDescent="0.2"/>
    <row r="1099" spans="1:4" ht="22" customHeight="1" x14ac:dyDescent="0.2">
      <c r="A1099" s="25" t="s">
        <v>483</v>
      </c>
      <c r="B1099" s="17"/>
      <c r="C1099" s="17"/>
      <c r="D1099" s="17"/>
    </row>
    <row r="1100" spans="1:4" ht="24" customHeight="1" x14ac:dyDescent="0.2">
      <c r="A1100" s="24" t="s">
        <v>484</v>
      </c>
      <c r="B1100" s="17"/>
      <c r="C1100" s="17"/>
      <c r="D1100" s="17"/>
    </row>
    <row r="1101" spans="1:4" ht="19" customHeight="1" x14ac:dyDescent="0.2">
      <c r="A1101" s="13" t="s">
        <v>485</v>
      </c>
    </row>
    <row r="1102" spans="1:4" ht="19" customHeight="1" x14ac:dyDescent="0.2"/>
    <row r="1103" spans="1:4" ht="19" customHeight="1" x14ac:dyDescent="0.2"/>
    <row r="1104" spans="1:4" ht="19" customHeight="1" x14ac:dyDescent="0.2"/>
    <row r="1105" ht="19" customHeight="1" x14ac:dyDescent="0.2"/>
    <row r="1106" ht="19" customHeight="1" x14ac:dyDescent="0.2"/>
    <row r="1107" ht="19" customHeight="1" x14ac:dyDescent="0.2"/>
    <row r="1108" ht="19" customHeight="1" x14ac:dyDescent="0.2"/>
    <row r="1109" ht="19" customHeight="1" x14ac:dyDescent="0.2"/>
    <row r="1110" ht="19" customHeight="1" x14ac:dyDescent="0.2"/>
    <row r="1111" ht="19" customHeight="1" x14ac:dyDescent="0.2"/>
    <row r="1112" ht="19" customHeight="1" x14ac:dyDescent="0.2"/>
    <row r="1113" ht="19" customHeight="1" x14ac:dyDescent="0.2"/>
    <row r="1114" ht="19" customHeight="1" x14ac:dyDescent="0.2"/>
    <row r="1115" ht="19" customHeight="1" x14ac:dyDescent="0.2"/>
    <row r="1116" ht="19" customHeight="1" x14ac:dyDescent="0.2"/>
    <row r="1117" ht="19" customHeight="1" x14ac:dyDescent="0.2"/>
    <row r="1118" ht="19" customHeight="1" x14ac:dyDescent="0.2"/>
    <row r="1119" ht="19" customHeight="1" x14ac:dyDescent="0.2"/>
    <row r="1120" ht="19" customHeight="1" x14ac:dyDescent="0.2"/>
    <row r="1121" spans="1:1" ht="19" customHeight="1" x14ac:dyDescent="0.2"/>
    <row r="1122" spans="1:1" ht="19" customHeight="1" x14ac:dyDescent="0.2"/>
    <row r="1123" spans="1:1" ht="19" customHeight="1" x14ac:dyDescent="0.2"/>
    <row r="1124" spans="1:1" ht="19" customHeight="1" x14ac:dyDescent="0.2"/>
    <row r="1125" spans="1:1" ht="19" customHeight="1" x14ac:dyDescent="0.2"/>
    <row r="1126" spans="1:1" ht="19" customHeight="1" x14ac:dyDescent="0.2"/>
    <row r="1127" spans="1:1" ht="19" customHeight="1" x14ac:dyDescent="0.2"/>
    <row r="1129" spans="1:1" ht="19" customHeight="1" x14ac:dyDescent="0.2">
      <c r="A1129" s="13" t="s">
        <v>486</v>
      </c>
    </row>
    <row r="1130" spans="1:1" ht="19" customHeight="1" x14ac:dyDescent="0.2"/>
    <row r="1131" spans="1:1" ht="19" customHeight="1" x14ac:dyDescent="0.2"/>
    <row r="1132" spans="1:1" ht="19" customHeight="1" x14ac:dyDescent="0.2"/>
    <row r="1133" spans="1:1" ht="19" customHeight="1" x14ac:dyDescent="0.2"/>
    <row r="1134" spans="1:1" ht="19" customHeight="1" x14ac:dyDescent="0.2"/>
    <row r="1135" spans="1:1" ht="19" customHeight="1" x14ac:dyDescent="0.2"/>
    <row r="1136" spans="1:1" ht="19" customHeight="1" x14ac:dyDescent="0.2"/>
    <row r="1137" ht="19" customHeight="1" x14ac:dyDescent="0.2"/>
    <row r="1138" ht="19" customHeight="1" x14ac:dyDescent="0.2"/>
    <row r="1139" ht="19" customHeight="1" x14ac:dyDescent="0.2"/>
    <row r="1140" ht="19" customHeight="1" x14ac:dyDescent="0.2"/>
    <row r="1141" ht="19" customHeight="1" x14ac:dyDescent="0.2"/>
    <row r="1142" ht="19" customHeight="1" x14ac:dyDescent="0.2"/>
    <row r="1143" ht="19" customHeight="1" x14ac:dyDescent="0.2"/>
    <row r="1144" ht="19" customHeight="1" x14ac:dyDescent="0.2"/>
    <row r="1145" ht="19" customHeight="1" x14ac:dyDescent="0.2"/>
    <row r="1146" ht="19" customHeight="1" x14ac:dyDescent="0.2"/>
    <row r="1147" ht="19" customHeight="1" x14ac:dyDescent="0.2"/>
    <row r="1148" ht="19" customHeight="1" x14ac:dyDescent="0.2"/>
    <row r="1149" ht="19" customHeight="1" x14ac:dyDescent="0.2"/>
    <row r="1150" ht="19" customHeight="1" x14ac:dyDescent="0.2"/>
    <row r="1151" ht="19" customHeight="1" x14ac:dyDescent="0.2"/>
    <row r="1152" ht="19" customHeight="1" x14ac:dyDescent="0.2"/>
    <row r="1153" spans="1:1" ht="19" customHeight="1" x14ac:dyDescent="0.2"/>
    <row r="1154" spans="1:1" ht="19" customHeight="1" x14ac:dyDescent="0.2"/>
    <row r="1155" spans="1:1" ht="19" customHeight="1" x14ac:dyDescent="0.2"/>
    <row r="1157" spans="1:1" ht="19" customHeight="1" x14ac:dyDescent="0.2">
      <c r="A1157" s="13" t="s">
        <v>487</v>
      </c>
    </row>
    <row r="1158" spans="1:1" ht="19" customHeight="1" x14ac:dyDescent="0.2"/>
    <row r="1159" spans="1:1" ht="19" customHeight="1" x14ac:dyDescent="0.2"/>
    <row r="1160" spans="1:1" ht="19" customHeight="1" x14ac:dyDescent="0.2"/>
    <row r="1161" spans="1:1" ht="19" customHeight="1" x14ac:dyDescent="0.2"/>
    <row r="1162" spans="1:1" ht="19" customHeight="1" x14ac:dyDescent="0.2"/>
    <row r="1163" spans="1:1" ht="19" customHeight="1" x14ac:dyDescent="0.2"/>
    <row r="1164" spans="1:1" ht="19" customHeight="1" x14ac:dyDescent="0.2"/>
    <row r="1165" spans="1:1" ht="19" customHeight="1" x14ac:dyDescent="0.2"/>
    <row r="1166" spans="1:1" ht="19" customHeight="1" x14ac:dyDescent="0.2"/>
    <row r="1167" spans="1:1" ht="19" customHeight="1" x14ac:dyDescent="0.2"/>
    <row r="1168" spans="1:1" ht="19" customHeight="1" x14ac:dyDescent="0.2"/>
    <row r="1169" ht="19" customHeight="1" x14ac:dyDescent="0.2"/>
    <row r="1170" ht="19" customHeight="1" x14ac:dyDescent="0.2"/>
    <row r="1171" ht="19" customHeight="1" x14ac:dyDescent="0.2"/>
    <row r="1172" ht="19" customHeight="1" x14ac:dyDescent="0.2"/>
    <row r="1173" ht="19" customHeight="1" x14ac:dyDescent="0.2"/>
    <row r="1174" ht="19" customHeight="1" x14ac:dyDescent="0.2"/>
    <row r="1175" ht="19" customHeight="1" x14ac:dyDescent="0.2"/>
    <row r="1176" ht="19" customHeight="1" x14ac:dyDescent="0.2"/>
    <row r="1177" ht="19" customHeight="1" x14ac:dyDescent="0.2"/>
    <row r="1178" ht="19" customHeight="1" x14ac:dyDescent="0.2"/>
    <row r="1179" ht="19" customHeight="1" x14ac:dyDescent="0.2"/>
    <row r="1180" ht="19" customHeight="1" x14ac:dyDescent="0.2"/>
    <row r="1181" ht="19" customHeight="1" x14ac:dyDescent="0.2"/>
    <row r="1182" ht="19" customHeight="1" x14ac:dyDescent="0.2"/>
    <row r="1183" ht="19" customHeight="1" x14ac:dyDescent="0.2"/>
    <row r="1185" spans="1:1" ht="19" customHeight="1" x14ac:dyDescent="0.2">
      <c r="A1185" s="13" t="s">
        <v>488</v>
      </c>
    </row>
    <row r="1186" spans="1:1" ht="19" customHeight="1" x14ac:dyDescent="0.2"/>
    <row r="1187" spans="1:1" ht="19" customHeight="1" x14ac:dyDescent="0.2"/>
    <row r="1188" spans="1:1" ht="19" customHeight="1" x14ac:dyDescent="0.2"/>
    <row r="1189" spans="1:1" ht="19" customHeight="1" x14ac:dyDescent="0.2"/>
    <row r="1190" spans="1:1" ht="19" customHeight="1" x14ac:dyDescent="0.2"/>
    <row r="1191" spans="1:1" ht="19" customHeight="1" x14ac:dyDescent="0.2"/>
    <row r="1192" spans="1:1" ht="19" customHeight="1" x14ac:dyDescent="0.2"/>
    <row r="1193" spans="1:1" ht="19" customHeight="1" x14ac:dyDescent="0.2"/>
    <row r="1194" spans="1:1" ht="19" customHeight="1" x14ac:dyDescent="0.2"/>
    <row r="1195" spans="1:1" ht="19" customHeight="1" x14ac:dyDescent="0.2"/>
    <row r="1196" spans="1:1" ht="19" customHeight="1" x14ac:dyDescent="0.2"/>
    <row r="1197" spans="1:1" ht="19" customHeight="1" x14ac:dyDescent="0.2"/>
    <row r="1198" spans="1:1" ht="19" customHeight="1" x14ac:dyDescent="0.2"/>
    <row r="1199" spans="1:1" ht="19" customHeight="1" x14ac:dyDescent="0.2"/>
    <row r="1200" spans="1:1" ht="19" customHeight="1" x14ac:dyDescent="0.2"/>
    <row r="1201" spans="1:4" ht="19" customHeight="1" x14ac:dyDescent="0.2"/>
    <row r="1202" spans="1:4" ht="19" customHeight="1" x14ac:dyDescent="0.2"/>
    <row r="1203" spans="1:4" ht="19" customHeight="1" x14ac:dyDescent="0.2"/>
    <row r="1204" spans="1:4" ht="19" customHeight="1" x14ac:dyDescent="0.2"/>
    <row r="1205" spans="1:4" ht="19" customHeight="1" x14ac:dyDescent="0.2"/>
    <row r="1206" spans="1:4" ht="19" customHeight="1" x14ac:dyDescent="0.2"/>
    <row r="1207" spans="1:4" ht="19" customHeight="1" x14ac:dyDescent="0.2"/>
    <row r="1208" spans="1:4" ht="19" customHeight="1" x14ac:dyDescent="0.2"/>
    <row r="1209" spans="1:4" ht="19" customHeight="1" x14ac:dyDescent="0.2"/>
    <row r="1210" spans="1:4" ht="19" customHeight="1" x14ac:dyDescent="0.2"/>
    <row r="1211" spans="1:4" ht="19" customHeight="1" x14ac:dyDescent="0.2"/>
    <row r="1214" spans="1:4" ht="22" customHeight="1" x14ac:dyDescent="0.2">
      <c r="A1214" s="25" t="s">
        <v>489</v>
      </c>
      <c r="B1214" s="17"/>
      <c r="C1214" s="17"/>
      <c r="D1214" s="17"/>
    </row>
    <row r="1215" spans="1:4" ht="24" customHeight="1" x14ac:dyDescent="0.2">
      <c r="A1215" s="24" t="s">
        <v>490</v>
      </c>
      <c r="B1215" s="17"/>
      <c r="C1215" s="17"/>
      <c r="D1215" s="17"/>
    </row>
    <row r="1216" spans="1:4" ht="19" customHeight="1" x14ac:dyDescent="0.2">
      <c r="A1216" s="13" t="s">
        <v>491</v>
      </c>
    </row>
    <row r="1217" ht="19" customHeight="1" x14ac:dyDescent="0.2"/>
    <row r="1218" ht="19" customHeight="1" x14ac:dyDescent="0.2"/>
    <row r="1219" ht="19" customHeight="1" x14ac:dyDescent="0.2"/>
    <row r="1220" ht="19" customHeight="1" x14ac:dyDescent="0.2"/>
    <row r="1221" ht="19" customHeight="1" x14ac:dyDescent="0.2"/>
    <row r="1222" ht="19" customHeight="1" x14ac:dyDescent="0.2"/>
    <row r="1223" ht="19" customHeight="1" x14ac:dyDescent="0.2"/>
    <row r="1224" ht="19" customHeight="1" x14ac:dyDescent="0.2"/>
    <row r="1225" ht="19" customHeight="1" x14ac:dyDescent="0.2"/>
    <row r="1226" ht="19" customHeight="1" x14ac:dyDescent="0.2"/>
    <row r="1227" ht="19" customHeight="1" x14ac:dyDescent="0.2"/>
    <row r="1228" ht="19" customHeight="1" x14ac:dyDescent="0.2"/>
    <row r="1229" ht="19" customHeight="1" x14ac:dyDescent="0.2"/>
    <row r="1230" ht="19" customHeight="1" x14ac:dyDescent="0.2"/>
    <row r="1231" ht="19" customHeight="1" x14ac:dyDescent="0.2"/>
    <row r="1232" ht="19" customHeight="1" x14ac:dyDescent="0.2"/>
    <row r="1233" spans="1:1" ht="19" customHeight="1" x14ac:dyDescent="0.2"/>
    <row r="1234" spans="1:1" ht="19" customHeight="1" x14ac:dyDescent="0.2"/>
    <row r="1235" spans="1:1" ht="19" customHeight="1" x14ac:dyDescent="0.2"/>
    <row r="1236" spans="1:1" ht="19" customHeight="1" x14ac:dyDescent="0.2"/>
    <row r="1237" spans="1:1" ht="19" customHeight="1" x14ac:dyDescent="0.2"/>
    <row r="1238" spans="1:1" ht="19" customHeight="1" x14ac:dyDescent="0.2"/>
    <row r="1239" spans="1:1" ht="19" customHeight="1" x14ac:dyDescent="0.2"/>
    <row r="1240" spans="1:1" ht="19" customHeight="1" x14ac:dyDescent="0.2"/>
    <row r="1241" spans="1:1" ht="19" customHeight="1" x14ac:dyDescent="0.2"/>
    <row r="1242" spans="1:1" ht="19" customHeight="1" x14ac:dyDescent="0.2"/>
    <row r="1244" spans="1:1" ht="19" customHeight="1" x14ac:dyDescent="0.2">
      <c r="A1244" s="13" t="s">
        <v>492</v>
      </c>
    </row>
    <row r="1245" spans="1:1" ht="19" customHeight="1" x14ac:dyDescent="0.2"/>
    <row r="1246" spans="1:1" ht="19" customHeight="1" x14ac:dyDescent="0.2"/>
    <row r="1247" spans="1:1" ht="19" customHeight="1" x14ac:dyDescent="0.2"/>
    <row r="1248" spans="1:1" ht="19" customHeight="1" x14ac:dyDescent="0.2"/>
    <row r="1249" ht="19" customHeight="1" x14ac:dyDescent="0.2"/>
    <row r="1250" ht="19" customHeight="1" x14ac:dyDescent="0.2"/>
    <row r="1251" ht="19" customHeight="1" x14ac:dyDescent="0.2"/>
    <row r="1252" ht="19" customHeight="1" x14ac:dyDescent="0.2"/>
    <row r="1253" ht="19" customHeight="1" x14ac:dyDescent="0.2"/>
    <row r="1254" ht="19" customHeight="1" x14ac:dyDescent="0.2"/>
    <row r="1255" ht="19" customHeight="1" x14ac:dyDescent="0.2"/>
    <row r="1256" ht="19" customHeight="1" x14ac:dyDescent="0.2"/>
    <row r="1257" ht="19" customHeight="1" x14ac:dyDescent="0.2"/>
    <row r="1258" ht="19" customHeight="1" x14ac:dyDescent="0.2"/>
    <row r="1259" ht="19" customHeight="1" x14ac:dyDescent="0.2"/>
    <row r="1260" ht="19" customHeight="1" x14ac:dyDescent="0.2"/>
    <row r="1261" ht="19" customHeight="1" x14ac:dyDescent="0.2"/>
    <row r="1262" ht="19" customHeight="1" x14ac:dyDescent="0.2"/>
    <row r="1263" ht="19" customHeight="1" x14ac:dyDescent="0.2"/>
    <row r="1264" ht="19" customHeight="1" x14ac:dyDescent="0.2"/>
    <row r="1265" spans="1:4" ht="19" customHeight="1" x14ac:dyDescent="0.2"/>
    <row r="1266" spans="1:4" ht="19" customHeight="1" x14ac:dyDescent="0.2"/>
    <row r="1267" spans="1:4" ht="19" customHeight="1" x14ac:dyDescent="0.2"/>
    <row r="1268" spans="1:4" ht="19" customHeight="1" x14ac:dyDescent="0.2"/>
    <row r="1269" spans="1:4" ht="19" customHeight="1" x14ac:dyDescent="0.2"/>
    <row r="1270" spans="1:4" ht="19" customHeight="1" x14ac:dyDescent="0.2"/>
    <row r="1273" spans="1:4" ht="22" customHeight="1" x14ac:dyDescent="0.2">
      <c r="A1273" s="25" t="s">
        <v>493</v>
      </c>
      <c r="B1273" s="17"/>
      <c r="C1273" s="17"/>
      <c r="D1273" s="17"/>
    </row>
    <row r="1274" spans="1:4" ht="24" customHeight="1" x14ac:dyDescent="0.2">
      <c r="A1274" s="24" t="s">
        <v>494</v>
      </c>
      <c r="B1274" s="17"/>
      <c r="C1274" s="17"/>
      <c r="D1274" s="17"/>
    </row>
    <row r="1275" spans="1:4" ht="19" customHeight="1" x14ac:dyDescent="0.2">
      <c r="A1275" s="13" t="s">
        <v>495</v>
      </c>
    </row>
    <row r="1276" spans="1:4" ht="19" customHeight="1" x14ac:dyDescent="0.2"/>
    <row r="1277" spans="1:4" ht="19" customHeight="1" x14ac:dyDescent="0.2"/>
    <row r="1278" spans="1:4" ht="19" customHeight="1" x14ac:dyDescent="0.2"/>
    <row r="1279" spans="1:4" ht="19" customHeight="1" x14ac:dyDescent="0.2"/>
    <row r="1280" spans="1:4" ht="19" customHeight="1" x14ac:dyDescent="0.2"/>
    <row r="1281" ht="19" customHeight="1" x14ac:dyDescent="0.2"/>
    <row r="1282" ht="19" customHeight="1" x14ac:dyDescent="0.2"/>
    <row r="1283" ht="19" customHeight="1" x14ac:dyDescent="0.2"/>
    <row r="1284" ht="19" customHeight="1" x14ac:dyDescent="0.2"/>
    <row r="1285" ht="19" customHeight="1" x14ac:dyDescent="0.2"/>
    <row r="1286" ht="19" customHeight="1" x14ac:dyDescent="0.2"/>
    <row r="1287" ht="19" customHeight="1" x14ac:dyDescent="0.2"/>
    <row r="1288" ht="19" customHeight="1" x14ac:dyDescent="0.2"/>
    <row r="1289" ht="19" customHeight="1" x14ac:dyDescent="0.2"/>
    <row r="1290" ht="19" customHeight="1" x14ac:dyDescent="0.2"/>
    <row r="1291" ht="19" customHeight="1" x14ac:dyDescent="0.2"/>
    <row r="1292" ht="19" customHeight="1" x14ac:dyDescent="0.2"/>
    <row r="1293" ht="19" customHeight="1" x14ac:dyDescent="0.2"/>
    <row r="1294" ht="19" customHeight="1" x14ac:dyDescent="0.2"/>
    <row r="1295" ht="19" customHeight="1" x14ac:dyDescent="0.2"/>
    <row r="1296" ht="19" customHeight="1" x14ac:dyDescent="0.2"/>
    <row r="1297" spans="1:1" ht="19" customHeight="1" x14ac:dyDescent="0.2"/>
    <row r="1298" spans="1:1" ht="19" customHeight="1" x14ac:dyDescent="0.2"/>
    <row r="1299" spans="1:1" ht="19" customHeight="1" x14ac:dyDescent="0.2"/>
    <row r="1300" spans="1:1" ht="19" customHeight="1" x14ac:dyDescent="0.2"/>
    <row r="1301" spans="1:1" ht="19" customHeight="1" x14ac:dyDescent="0.2"/>
    <row r="1303" spans="1:1" ht="19" customHeight="1" x14ac:dyDescent="0.2">
      <c r="A1303" s="13" t="s">
        <v>496</v>
      </c>
    </row>
    <row r="1304" spans="1:1" ht="19" customHeight="1" x14ac:dyDescent="0.2"/>
    <row r="1305" spans="1:1" ht="19" customHeight="1" x14ac:dyDescent="0.2"/>
    <row r="1306" spans="1:1" ht="19" customHeight="1" x14ac:dyDescent="0.2"/>
    <row r="1307" spans="1:1" ht="19" customHeight="1" x14ac:dyDescent="0.2"/>
    <row r="1308" spans="1:1" ht="19" customHeight="1" x14ac:dyDescent="0.2"/>
    <row r="1309" spans="1:1" ht="19" customHeight="1" x14ac:dyDescent="0.2"/>
    <row r="1310" spans="1:1" ht="19" customHeight="1" x14ac:dyDescent="0.2"/>
    <row r="1311" spans="1:1" ht="19" customHeight="1" x14ac:dyDescent="0.2"/>
    <row r="1312" spans="1:1" ht="19" customHeight="1" x14ac:dyDescent="0.2"/>
    <row r="1313" ht="19" customHeight="1" x14ac:dyDescent="0.2"/>
    <row r="1314" ht="19" customHeight="1" x14ac:dyDescent="0.2"/>
    <row r="1315" ht="19" customHeight="1" x14ac:dyDescent="0.2"/>
    <row r="1316" ht="19" customHeight="1" x14ac:dyDescent="0.2"/>
    <row r="1317" ht="19" customHeight="1" x14ac:dyDescent="0.2"/>
    <row r="1318" ht="19" customHeight="1" x14ac:dyDescent="0.2"/>
    <row r="1319" ht="19" customHeight="1" x14ac:dyDescent="0.2"/>
    <row r="1320" ht="19" customHeight="1" x14ac:dyDescent="0.2"/>
    <row r="1321" ht="19" customHeight="1" x14ac:dyDescent="0.2"/>
    <row r="1322" ht="19" customHeight="1" x14ac:dyDescent="0.2"/>
    <row r="1323" ht="19" customHeight="1" x14ac:dyDescent="0.2"/>
    <row r="1324" ht="19" customHeight="1" x14ac:dyDescent="0.2"/>
    <row r="1325" ht="19" customHeight="1" x14ac:dyDescent="0.2"/>
    <row r="1326" ht="19" customHeight="1" x14ac:dyDescent="0.2"/>
    <row r="1327" ht="19" customHeight="1" x14ac:dyDescent="0.2"/>
    <row r="1328" ht="19" customHeight="1" x14ac:dyDescent="0.2"/>
    <row r="1329" spans="1:4" ht="19" customHeight="1" x14ac:dyDescent="0.2"/>
    <row r="1332" spans="1:4" ht="22" customHeight="1" x14ac:dyDescent="0.2">
      <c r="A1332" s="25" t="s">
        <v>497</v>
      </c>
      <c r="B1332" s="17"/>
      <c r="C1332" s="17"/>
      <c r="D1332" s="17"/>
    </row>
    <row r="1333" spans="1:4" ht="24" customHeight="1" x14ac:dyDescent="0.2">
      <c r="A1333" s="24" t="s">
        <v>498</v>
      </c>
      <c r="B1333" s="17"/>
      <c r="C1333" s="17"/>
      <c r="D1333" s="17"/>
    </row>
    <row r="1334" spans="1:4" ht="19" customHeight="1" x14ac:dyDescent="0.2">
      <c r="A1334" s="13" t="s">
        <v>499</v>
      </c>
    </row>
    <row r="1335" spans="1:4" ht="19" customHeight="1" x14ac:dyDescent="0.2"/>
    <row r="1336" spans="1:4" ht="19" customHeight="1" x14ac:dyDescent="0.2"/>
    <row r="1337" spans="1:4" ht="19" customHeight="1" x14ac:dyDescent="0.2"/>
    <row r="1338" spans="1:4" ht="19" customHeight="1" x14ac:dyDescent="0.2"/>
    <row r="1339" spans="1:4" ht="19" customHeight="1" x14ac:dyDescent="0.2"/>
    <row r="1340" spans="1:4" ht="19" customHeight="1" x14ac:dyDescent="0.2"/>
    <row r="1341" spans="1:4" ht="19" customHeight="1" x14ac:dyDescent="0.2"/>
    <row r="1342" spans="1:4" ht="19" customHeight="1" x14ac:dyDescent="0.2"/>
    <row r="1343" spans="1:4" ht="19" customHeight="1" x14ac:dyDescent="0.2"/>
    <row r="1344" spans="1:4" ht="19" customHeight="1" x14ac:dyDescent="0.2"/>
    <row r="1345" ht="19" customHeight="1" x14ac:dyDescent="0.2"/>
    <row r="1346" ht="19" customHeight="1" x14ac:dyDescent="0.2"/>
    <row r="1347" ht="19" customHeight="1" x14ac:dyDescent="0.2"/>
    <row r="1348" ht="19" customHeight="1" x14ac:dyDescent="0.2"/>
    <row r="1349" ht="19" customHeight="1" x14ac:dyDescent="0.2"/>
    <row r="1350" ht="19" customHeight="1" x14ac:dyDescent="0.2"/>
    <row r="1351" ht="19" customHeight="1" x14ac:dyDescent="0.2"/>
    <row r="1352" ht="19" customHeight="1" x14ac:dyDescent="0.2"/>
    <row r="1353" ht="19" customHeight="1" x14ac:dyDescent="0.2"/>
    <row r="1354" ht="19" customHeight="1" x14ac:dyDescent="0.2"/>
    <row r="1355" ht="19" customHeight="1" x14ac:dyDescent="0.2"/>
    <row r="1356" ht="19" customHeight="1" x14ac:dyDescent="0.2"/>
    <row r="1357" ht="19" customHeight="1" x14ac:dyDescent="0.2"/>
    <row r="1358" ht="19" customHeight="1" x14ac:dyDescent="0.2"/>
    <row r="1359" ht="19" customHeight="1" x14ac:dyDescent="0.2"/>
    <row r="1360" ht="19" customHeight="1" x14ac:dyDescent="0.2"/>
    <row r="1362" spans="1:1" ht="19" customHeight="1" x14ac:dyDescent="0.2">
      <c r="A1362" s="13" t="s">
        <v>500</v>
      </c>
    </row>
    <row r="1363" spans="1:1" ht="19" customHeight="1" x14ac:dyDescent="0.2"/>
    <row r="1364" spans="1:1" ht="19" customHeight="1" x14ac:dyDescent="0.2"/>
    <row r="1365" spans="1:1" ht="19" customHeight="1" x14ac:dyDescent="0.2"/>
    <row r="1366" spans="1:1" ht="19" customHeight="1" x14ac:dyDescent="0.2"/>
    <row r="1367" spans="1:1" ht="19" customHeight="1" x14ac:dyDescent="0.2"/>
    <row r="1368" spans="1:1" ht="19" customHeight="1" x14ac:dyDescent="0.2"/>
    <row r="1369" spans="1:1" ht="19" customHeight="1" x14ac:dyDescent="0.2"/>
    <row r="1370" spans="1:1" ht="19" customHeight="1" x14ac:dyDescent="0.2"/>
    <row r="1371" spans="1:1" ht="19" customHeight="1" x14ac:dyDescent="0.2"/>
    <row r="1372" spans="1:1" ht="19" customHeight="1" x14ac:dyDescent="0.2"/>
    <row r="1373" spans="1:1" ht="19" customHeight="1" x14ac:dyDescent="0.2"/>
    <row r="1374" spans="1:1" ht="19" customHeight="1" x14ac:dyDescent="0.2"/>
    <row r="1375" spans="1:1" ht="19" customHeight="1" x14ac:dyDescent="0.2"/>
    <row r="1376" spans="1:1" ht="19" customHeight="1" x14ac:dyDescent="0.2"/>
    <row r="1377" spans="1:4" ht="19" customHeight="1" x14ac:dyDescent="0.2"/>
    <row r="1378" spans="1:4" ht="19" customHeight="1" x14ac:dyDescent="0.2"/>
    <row r="1379" spans="1:4" ht="19" customHeight="1" x14ac:dyDescent="0.2"/>
    <row r="1380" spans="1:4" ht="19" customHeight="1" x14ac:dyDescent="0.2"/>
    <row r="1381" spans="1:4" ht="19" customHeight="1" x14ac:dyDescent="0.2"/>
    <row r="1382" spans="1:4" ht="19" customHeight="1" x14ac:dyDescent="0.2"/>
    <row r="1383" spans="1:4" ht="19" customHeight="1" x14ac:dyDescent="0.2"/>
    <row r="1384" spans="1:4" ht="19" customHeight="1" x14ac:dyDescent="0.2"/>
    <row r="1385" spans="1:4" ht="19" customHeight="1" x14ac:dyDescent="0.2"/>
    <row r="1386" spans="1:4" ht="19" customHeight="1" x14ac:dyDescent="0.2"/>
    <row r="1387" spans="1:4" ht="19" customHeight="1" x14ac:dyDescent="0.2"/>
    <row r="1388" spans="1:4" ht="19" customHeight="1" x14ac:dyDescent="0.2"/>
    <row r="1391" spans="1:4" ht="22" customHeight="1" x14ac:dyDescent="0.2">
      <c r="A1391" s="25" t="s">
        <v>501</v>
      </c>
      <c r="B1391" s="17"/>
      <c r="C1391" s="17"/>
      <c r="D1391" s="17"/>
    </row>
    <row r="1392" spans="1:4" ht="55" customHeight="1" x14ac:dyDescent="0.2">
      <c r="A1392" s="24" t="s">
        <v>502</v>
      </c>
      <c r="B1392" s="17"/>
      <c r="C1392" s="17"/>
      <c r="D1392" s="17"/>
    </row>
    <row r="1393" spans="1:1" ht="19" customHeight="1" x14ac:dyDescent="0.2">
      <c r="A1393" s="13" t="s">
        <v>239</v>
      </c>
    </row>
    <row r="1394" spans="1:1" ht="19" customHeight="1" x14ac:dyDescent="0.2"/>
    <row r="1395" spans="1:1" ht="19" customHeight="1" x14ac:dyDescent="0.2"/>
    <row r="1396" spans="1:1" ht="19" customHeight="1" x14ac:dyDescent="0.2"/>
    <row r="1397" spans="1:1" ht="19" customHeight="1" x14ac:dyDescent="0.2"/>
    <row r="1398" spans="1:1" ht="19" customHeight="1" x14ac:dyDescent="0.2"/>
    <row r="1399" spans="1:1" ht="19" customHeight="1" x14ac:dyDescent="0.2"/>
    <row r="1400" spans="1:1" ht="19" customHeight="1" x14ac:dyDescent="0.2"/>
    <row r="1401" spans="1:1" ht="19" customHeight="1" x14ac:dyDescent="0.2"/>
    <row r="1402" spans="1:1" ht="19" customHeight="1" x14ac:dyDescent="0.2"/>
    <row r="1403" spans="1:1" ht="19" customHeight="1" x14ac:dyDescent="0.2"/>
    <row r="1404" spans="1:1" ht="19" customHeight="1" x14ac:dyDescent="0.2"/>
    <row r="1405" spans="1:1" ht="19" customHeight="1" x14ac:dyDescent="0.2"/>
    <row r="1406" spans="1:1" ht="19" customHeight="1" x14ac:dyDescent="0.2"/>
    <row r="1407" spans="1:1" ht="19" customHeight="1" x14ac:dyDescent="0.2"/>
    <row r="1408" spans="1:1" ht="19" customHeight="1" x14ac:dyDescent="0.2"/>
    <row r="1409" spans="1:4" ht="19" customHeight="1" x14ac:dyDescent="0.2"/>
    <row r="1410" spans="1:4" ht="19" customHeight="1" x14ac:dyDescent="0.2"/>
    <row r="1411" spans="1:4" ht="19" customHeight="1" x14ac:dyDescent="0.2"/>
    <row r="1412" spans="1:4" ht="19" customHeight="1" x14ac:dyDescent="0.2"/>
    <row r="1413" spans="1:4" ht="19" customHeight="1" x14ac:dyDescent="0.2"/>
    <row r="1414" spans="1:4" ht="19" customHeight="1" x14ac:dyDescent="0.2"/>
    <row r="1415" spans="1:4" ht="19" customHeight="1" x14ac:dyDescent="0.2"/>
    <row r="1416" spans="1:4" ht="19" customHeight="1" x14ac:dyDescent="0.2"/>
    <row r="1417" spans="1:4" ht="19" customHeight="1" x14ac:dyDescent="0.2"/>
    <row r="1418" spans="1:4" ht="19" customHeight="1" x14ac:dyDescent="0.2"/>
    <row r="1419" spans="1:4" ht="19" customHeight="1" x14ac:dyDescent="0.2"/>
    <row r="1422" spans="1:4" ht="22" customHeight="1" x14ac:dyDescent="0.2">
      <c r="A1422" s="25" t="s">
        <v>503</v>
      </c>
      <c r="B1422" s="17"/>
      <c r="C1422" s="17"/>
      <c r="D1422" s="17"/>
    </row>
    <row r="1423" spans="1:4" ht="33" customHeight="1" x14ac:dyDescent="0.2">
      <c r="A1423" s="24" t="s">
        <v>504</v>
      </c>
      <c r="B1423" s="17"/>
      <c r="C1423" s="17"/>
      <c r="D1423" s="17"/>
    </row>
    <row r="1424" spans="1:4" ht="19" customHeight="1" x14ac:dyDescent="0.2">
      <c r="A1424" s="13" t="s">
        <v>505</v>
      </c>
    </row>
    <row r="1425" ht="19" customHeight="1" x14ac:dyDescent="0.2"/>
    <row r="1426" ht="19" customHeight="1" x14ac:dyDescent="0.2"/>
    <row r="1427" ht="19" customHeight="1" x14ac:dyDescent="0.2"/>
    <row r="1428" ht="19" customHeight="1" x14ac:dyDescent="0.2"/>
    <row r="1429" ht="19" customHeight="1" x14ac:dyDescent="0.2"/>
    <row r="1430" ht="19" customHeight="1" x14ac:dyDescent="0.2"/>
    <row r="1431" ht="19" customHeight="1" x14ac:dyDescent="0.2"/>
    <row r="1432" ht="19" customHeight="1" x14ac:dyDescent="0.2"/>
    <row r="1433" ht="19" customHeight="1" x14ac:dyDescent="0.2"/>
    <row r="1434" ht="19" customHeight="1" x14ac:dyDescent="0.2"/>
    <row r="1435" ht="19" customHeight="1" x14ac:dyDescent="0.2"/>
    <row r="1436" ht="19" customHeight="1" x14ac:dyDescent="0.2"/>
    <row r="1437" ht="19" customHeight="1" x14ac:dyDescent="0.2"/>
    <row r="1438" ht="19" customHeight="1" x14ac:dyDescent="0.2"/>
    <row r="1439" ht="19" customHeight="1" x14ac:dyDescent="0.2"/>
    <row r="1440" ht="19" customHeight="1" x14ac:dyDescent="0.2"/>
    <row r="1441" spans="1:1" ht="19" customHeight="1" x14ac:dyDescent="0.2"/>
    <row r="1442" spans="1:1" ht="19" customHeight="1" x14ac:dyDescent="0.2"/>
    <row r="1443" spans="1:1" ht="19" customHeight="1" x14ac:dyDescent="0.2"/>
    <row r="1444" spans="1:1" ht="19" customHeight="1" x14ac:dyDescent="0.2"/>
    <row r="1445" spans="1:1" ht="19" customHeight="1" x14ac:dyDescent="0.2"/>
    <row r="1446" spans="1:1" ht="19" customHeight="1" x14ac:dyDescent="0.2"/>
    <row r="1447" spans="1:1" ht="19" customHeight="1" x14ac:dyDescent="0.2"/>
    <row r="1448" spans="1:1" ht="19" customHeight="1" x14ac:dyDescent="0.2"/>
    <row r="1449" spans="1:1" ht="19" customHeight="1" x14ac:dyDescent="0.2"/>
    <row r="1450" spans="1:1" ht="19" customHeight="1" x14ac:dyDescent="0.2"/>
    <row r="1452" spans="1:1" ht="19" customHeight="1" x14ac:dyDescent="0.2">
      <c r="A1452" s="13" t="s">
        <v>506</v>
      </c>
    </row>
    <row r="1453" spans="1:1" ht="19" customHeight="1" x14ac:dyDescent="0.2"/>
    <row r="1454" spans="1:1" ht="19" customHeight="1" x14ac:dyDescent="0.2"/>
    <row r="1455" spans="1:1" ht="19" customHeight="1" x14ac:dyDescent="0.2"/>
    <row r="1456" spans="1:1" ht="19" customHeight="1" x14ac:dyDescent="0.2"/>
    <row r="1457" ht="19" customHeight="1" x14ac:dyDescent="0.2"/>
    <row r="1458" ht="19" customHeight="1" x14ac:dyDescent="0.2"/>
    <row r="1459" ht="19" customHeight="1" x14ac:dyDescent="0.2"/>
    <row r="1460" ht="19" customHeight="1" x14ac:dyDescent="0.2"/>
    <row r="1461" ht="19" customHeight="1" x14ac:dyDescent="0.2"/>
    <row r="1462" ht="19" customHeight="1" x14ac:dyDescent="0.2"/>
    <row r="1463" ht="19" customHeight="1" x14ac:dyDescent="0.2"/>
    <row r="1464" ht="19" customHeight="1" x14ac:dyDescent="0.2"/>
    <row r="1465" ht="19" customHeight="1" x14ac:dyDescent="0.2"/>
    <row r="1466" ht="19" customHeight="1" x14ac:dyDescent="0.2"/>
    <row r="1467" ht="19" customHeight="1" x14ac:dyDescent="0.2"/>
    <row r="1468" ht="19" customHeight="1" x14ac:dyDescent="0.2"/>
    <row r="1469" ht="19" customHeight="1" x14ac:dyDescent="0.2"/>
    <row r="1470" ht="19" customHeight="1" x14ac:dyDescent="0.2"/>
    <row r="1471" ht="19" customHeight="1" x14ac:dyDescent="0.2"/>
    <row r="1472" ht="19" customHeight="1" x14ac:dyDescent="0.2"/>
    <row r="1473" spans="1:4" ht="19" customHeight="1" x14ac:dyDescent="0.2"/>
    <row r="1474" spans="1:4" ht="19" customHeight="1" x14ac:dyDescent="0.2"/>
    <row r="1475" spans="1:4" ht="19" customHeight="1" x14ac:dyDescent="0.2"/>
    <row r="1476" spans="1:4" ht="19" customHeight="1" x14ac:dyDescent="0.2"/>
    <row r="1477" spans="1:4" ht="19" customHeight="1" x14ac:dyDescent="0.2"/>
    <row r="1478" spans="1:4" ht="19" customHeight="1" x14ac:dyDescent="0.2"/>
    <row r="1481" spans="1:4" ht="22" customHeight="1" x14ac:dyDescent="0.2">
      <c r="A1481" s="25" t="s">
        <v>507</v>
      </c>
      <c r="B1481" s="17"/>
      <c r="C1481" s="17"/>
      <c r="D1481" s="17"/>
    </row>
    <row r="1482" spans="1:4" ht="24" customHeight="1" x14ac:dyDescent="0.2">
      <c r="A1482" s="24" t="s">
        <v>508</v>
      </c>
      <c r="B1482" s="17"/>
      <c r="C1482" s="17"/>
      <c r="D1482" s="17"/>
    </row>
    <row r="1483" spans="1:4" ht="19" customHeight="1" x14ac:dyDescent="0.2">
      <c r="A1483" s="13" t="s">
        <v>249</v>
      </c>
    </row>
    <row r="1484" spans="1:4" ht="19" customHeight="1" x14ac:dyDescent="0.2"/>
    <row r="1485" spans="1:4" ht="19" customHeight="1" x14ac:dyDescent="0.2"/>
    <row r="1486" spans="1:4" ht="19" customHeight="1" x14ac:dyDescent="0.2"/>
    <row r="1487" spans="1:4" ht="19" customHeight="1" x14ac:dyDescent="0.2"/>
    <row r="1488" spans="1:4" ht="19" customHeight="1" x14ac:dyDescent="0.2"/>
    <row r="1489" ht="19" customHeight="1" x14ac:dyDescent="0.2"/>
    <row r="1490" ht="19" customHeight="1" x14ac:dyDescent="0.2"/>
    <row r="1491" ht="19" customHeight="1" x14ac:dyDescent="0.2"/>
    <row r="1492" ht="19" customHeight="1" x14ac:dyDescent="0.2"/>
    <row r="1493" ht="19" customHeight="1" x14ac:dyDescent="0.2"/>
    <row r="1494" ht="19" customHeight="1" x14ac:dyDescent="0.2"/>
    <row r="1495" ht="19" customHeight="1" x14ac:dyDescent="0.2"/>
    <row r="1496" ht="19" customHeight="1" x14ac:dyDescent="0.2"/>
    <row r="1497" ht="19" customHeight="1" x14ac:dyDescent="0.2"/>
    <row r="1498" ht="19" customHeight="1" x14ac:dyDescent="0.2"/>
    <row r="1499" ht="19" customHeight="1" x14ac:dyDescent="0.2"/>
    <row r="1500" ht="19" customHeight="1" x14ac:dyDescent="0.2"/>
    <row r="1501" ht="19" customHeight="1" x14ac:dyDescent="0.2"/>
    <row r="1502" ht="19" customHeight="1" x14ac:dyDescent="0.2"/>
    <row r="1503" ht="19" customHeight="1" x14ac:dyDescent="0.2"/>
    <row r="1504" ht="19" customHeight="1" x14ac:dyDescent="0.2"/>
    <row r="1505" spans="1:4" ht="19" customHeight="1" x14ac:dyDescent="0.2"/>
    <row r="1506" spans="1:4" ht="19" customHeight="1" x14ac:dyDescent="0.2"/>
    <row r="1507" spans="1:4" ht="19" customHeight="1" x14ac:dyDescent="0.2"/>
    <row r="1508" spans="1:4" ht="19" customHeight="1" x14ac:dyDescent="0.2"/>
    <row r="1509" spans="1:4" ht="19" customHeight="1" x14ac:dyDescent="0.2"/>
    <row r="1512" spans="1:4" ht="22" customHeight="1" x14ac:dyDescent="0.2">
      <c r="A1512" s="25" t="s">
        <v>509</v>
      </c>
      <c r="B1512" s="17"/>
      <c r="C1512" s="17"/>
      <c r="D1512" s="17"/>
    </row>
    <row r="1513" spans="1:4" ht="24" customHeight="1" x14ac:dyDescent="0.2">
      <c r="A1513" s="24" t="s">
        <v>510</v>
      </c>
      <c r="B1513" s="17"/>
      <c r="C1513" s="17"/>
      <c r="D1513" s="17"/>
    </row>
    <row r="1514" spans="1:4" ht="19" customHeight="1" x14ac:dyDescent="0.2">
      <c r="A1514" s="13" t="s">
        <v>254</v>
      </c>
    </row>
    <row r="1515" spans="1:4" ht="19" customHeight="1" x14ac:dyDescent="0.2"/>
    <row r="1516" spans="1:4" ht="19" customHeight="1" x14ac:dyDescent="0.2"/>
    <row r="1517" spans="1:4" ht="19" customHeight="1" x14ac:dyDescent="0.2"/>
    <row r="1518" spans="1:4" ht="19" customHeight="1" x14ac:dyDescent="0.2"/>
    <row r="1519" spans="1:4" ht="19" customHeight="1" x14ac:dyDescent="0.2"/>
    <row r="1520" spans="1:4" ht="19" customHeight="1" x14ac:dyDescent="0.2"/>
    <row r="1521" ht="19" customHeight="1" x14ac:dyDescent="0.2"/>
    <row r="1522" ht="19" customHeight="1" x14ac:dyDescent="0.2"/>
    <row r="1523" ht="19" customHeight="1" x14ac:dyDescent="0.2"/>
    <row r="1524" ht="19" customHeight="1" x14ac:dyDescent="0.2"/>
    <row r="1525" ht="19" customHeight="1" x14ac:dyDescent="0.2"/>
    <row r="1526" ht="19" customHeight="1" x14ac:dyDescent="0.2"/>
    <row r="1527" ht="19" customHeight="1" x14ac:dyDescent="0.2"/>
    <row r="1528" ht="19" customHeight="1" x14ac:dyDescent="0.2"/>
    <row r="1529" ht="19" customHeight="1" x14ac:dyDescent="0.2"/>
    <row r="1530" ht="19" customHeight="1" x14ac:dyDescent="0.2"/>
    <row r="1531" ht="19" customHeight="1" x14ac:dyDescent="0.2"/>
    <row r="1532" ht="19" customHeight="1" x14ac:dyDescent="0.2"/>
    <row r="1533" ht="19" customHeight="1" x14ac:dyDescent="0.2"/>
    <row r="1534" ht="19" customHeight="1" x14ac:dyDescent="0.2"/>
    <row r="1535" ht="19" customHeight="1" x14ac:dyDescent="0.2"/>
    <row r="1536" ht="19" customHeight="1" x14ac:dyDescent="0.2"/>
    <row r="1537" spans="1:4" ht="19" customHeight="1" x14ac:dyDescent="0.2"/>
    <row r="1538" spans="1:4" ht="19" customHeight="1" x14ac:dyDescent="0.2"/>
    <row r="1539" spans="1:4" ht="19" customHeight="1" x14ac:dyDescent="0.2"/>
    <row r="1540" spans="1:4" ht="19" customHeight="1" x14ac:dyDescent="0.2"/>
    <row r="1543" spans="1:4" ht="22" customHeight="1" x14ac:dyDescent="0.2">
      <c r="A1543" s="25" t="s">
        <v>511</v>
      </c>
      <c r="B1543" s="17"/>
      <c r="C1543" s="17"/>
      <c r="D1543" s="17"/>
    </row>
    <row r="1544" spans="1:4" ht="24" customHeight="1" x14ac:dyDescent="0.2">
      <c r="A1544" s="24" t="s">
        <v>512</v>
      </c>
      <c r="B1544" s="17"/>
      <c r="C1544" s="17"/>
      <c r="D1544" s="17"/>
    </row>
    <row r="1545" spans="1:4" ht="19" customHeight="1" x14ac:dyDescent="0.2">
      <c r="A1545" s="13" t="s">
        <v>259</v>
      </c>
    </row>
    <row r="1546" spans="1:4" ht="19" customHeight="1" x14ac:dyDescent="0.2"/>
    <row r="1547" spans="1:4" ht="19" customHeight="1" x14ac:dyDescent="0.2"/>
    <row r="1548" spans="1:4" ht="19" customHeight="1" x14ac:dyDescent="0.2"/>
    <row r="1549" spans="1:4" ht="19" customHeight="1" x14ac:dyDescent="0.2"/>
    <row r="1550" spans="1:4" ht="19" customHeight="1" x14ac:dyDescent="0.2"/>
    <row r="1551" spans="1:4" ht="19" customHeight="1" x14ac:dyDescent="0.2"/>
    <row r="1552" spans="1:4" ht="19" customHeight="1" x14ac:dyDescent="0.2"/>
    <row r="1553" ht="19" customHeight="1" x14ac:dyDescent="0.2"/>
    <row r="1554" ht="19" customHeight="1" x14ac:dyDescent="0.2"/>
    <row r="1555" ht="19" customHeight="1" x14ac:dyDescent="0.2"/>
    <row r="1556" ht="19" customHeight="1" x14ac:dyDescent="0.2"/>
    <row r="1557" ht="19" customHeight="1" x14ac:dyDescent="0.2"/>
    <row r="1558" ht="19" customHeight="1" x14ac:dyDescent="0.2"/>
    <row r="1559" ht="19" customHeight="1" x14ac:dyDescent="0.2"/>
    <row r="1560" ht="19" customHeight="1" x14ac:dyDescent="0.2"/>
    <row r="1561" ht="19" customHeight="1" x14ac:dyDescent="0.2"/>
    <row r="1562" ht="19" customHeight="1" x14ac:dyDescent="0.2"/>
    <row r="1563" ht="19" customHeight="1" x14ac:dyDescent="0.2"/>
    <row r="1564" ht="19" customHeight="1" x14ac:dyDescent="0.2"/>
    <row r="1565" ht="19" customHeight="1" x14ac:dyDescent="0.2"/>
    <row r="1566" ht="19" customHeight="1" x14ac:dyDescent="0.2"/>
    <row r="1567" ht="19" customHeight="1" x14ac:dyDescent="0.2"/>
    <row r="1568" ht="19" customHeight="1" x14ac:dyDescent="0.2"/>
    <row r="1569" spans="1:4" ht="19" customHeight="1" x14ac:dyDescent="0.2"/>
    <row r="1570" spans="1:4" ht="19" customHeight="1" x14ac:dyDescent="0.2"/>
    <row r="1571" spans="1:4" ht="19" customHeight="1" x14ac:dyDescent="0.2"/>
    <row r="1574" spans="1:4" ht="22" customHeight="1" x14ac:dyDescent="0.2">
      <c r="A1574" s="25" t="s">
        <v>513</v>
      </c>
      <c r="B1574" s="17"/>
      <c r="C1574" s="17"/>
      <c r="D1574" s="17"/>
    </row>
    <row r="1575" spans="1:4" ht="24" customHeight="1" x14ac:dyDescent="0.2">
      <c r="A1575" s="24" t="s">
        <v>514</v>
      </c>
      <c r="B1575" s="17"/>
      <c r="C1575" s="17"/>
      <c r="D1575" s="17"/>
    </row>
    <row r="1576" spans="1:4" ht="19" customHeight="1" x14ac:dyDescent="0.2">
      <c r="A1576" s="13" t="s">
        <v>264</v>
      </c>
    </row>
    <row r="1577" spans="1:4" ht="19" customHeight="1" x14ac:dyDescent="0.2"/>
    <row r="1578" spans="1:4" ht="19" customHeight="1" x14ac:dyDescent="0.2"/>
    <row r="1579" spans="1:4" ht="19" customHeight="1" x14ac:dyDescent="0.2"/>
    <row r="1580" spans="1:4" ht="19" customHeight="1" x14ac:dyDescent="0.2"/>
    <row r="1581" spans="1:4" ht="19" customHeight="1" x14ac:dyDescent="0.2"/>
    <row r="1582" spans="1:4" ht="19" customHeight="1" x14ac:dyDescent="0.2"/>
    <row r="1583" spans="1:4" ht="19" customHeight="1" x14ac:dyDescent="0.2"/>
    <row r="1584" spans="1:4" ht="19" customHeight="1" x14ac:dyDescent="0.2"/>
    <row r="1585" ht="19" customHeight="1" x14ac:dyDescent="0.2"/>
    <row r="1586" ht="19" customHeight="1" x14ac:dyDescent="0.2"/>
    <row r="1587" ht="19" customHeight="1" x14ac:dyDescent="0.2"/>
    <row r="1588" ht="19" customHeight="1" x14ac:dyDescent="0.2"/>
    <row r="1589" ht="19" customHeight="1" x14ac:dyDescent="0.2"/>
    <row r="1590" ht="19" customHeight="1" x14ac:dyDescent="0.2"/>
    <row r="1591" ht="19" customHeight="1" x14ac:dyDescent="0.2"/>
    <row r="1592" ht="19" customHeight="1" x14ac:dyDescent="0.2"/>
    <row r="1593" ht="19" customHeight="1" x14ac:dyDescent="0.2"/>
    <row r="1594" ht="19" customHeight="1" x14ac:dyDescent="0.2"/>
    <row r="1595" ht="19" customHeight="1" x14ac:dyDescent="0.2"/>
    <row r="1596" ht="19" customHeight="1" x14ac:dyDescent="0.2"/>
    <row r="1597" ht="19" customHeight="1" x14ac:dyDescent="0.2"/>
    <row r="1598" ht="19" customHeight="1" x14ac:dyDescent="0.2"/>
    <row r="1599" ht="19" customHeight="1" x14ac:dyDescent="0.2"/>
    <row r="1600" ht="19" customHeight="1" x14ac:dyDescent="0.2"/>
    <row r="1601" spans="1:4" ht="19" customHeight="1" x14ac:dyDescent="0.2"/>
    <row r="1602" spans="1:4" ht="19" customHeight="1" x14ac:dyDescent="0.2"/>
    <row r="1605" spans="1:4" ht="22" customHeight="1" x14ac:dyDescent="0.2">
      <c r="A1605" s="25" t="s">
        <v>515</v>
      </c>
      <c r="B1605" s="17"/>
      <c r="C1605" s="17"/>
      <c r="D1605" s="17"/>
    </row>
    <row r="1606" spans="1:4" ht="44" customHeight="1" x14ac:dyDescent="0.2">
      <c r="A1606" s="24" t="s">
        <v>516</v>
      </c>
      <c r="B1606" s="17"/>
      <c r="C1606" s="17"/>
      <c r="D1606" s="17"/>
    </row>
    <row r="1607" spans="1:4" ht="19" customHeight="1" x14ac:dyDescent="0.2">
      <c r="A1607" s="13" t="s">
        <v>269</v>
      </c>
    </row>
    <row r="1608" spans="1:4" ht="19" customHeight="1" x14ac:dyDescent="0.2"/>
    <row r="1609" spans="1:4" ht="19" customHeight="1" x14ac:dyDescent="0.2"/>
    <row r="1610" spans="1:4" ht="19" customHeight="1" x14ac:dyDescent="0.2"/>
    <row r="1611" spans="1:4" ht="19" customHeight="1" x14ac:dyDescent="0.2"/>
    <row r="1612" spans="1:4" ht="19" customHeight="1" x14ac:dyDescent="0.2"/>
    <row r="1613" spans="1:4" ht="19" customHeight="1" x14ac:dyDescent="0.2"/>
    <row r="1614" spans="1:4" ht="19" customHeight="1" x14ac:dyDescent="0.2"/>
    <row r="1615" spans="1:4" ht="19" customHeight="1" x14ac:dyDescent="0.2"/>
    <row r="1616" spans="1:4" ht="19" customHeight="1" x14ac:dyDescent="0.2"/>
    <row r="1617" ht="19" customHeight="1" x14ac:dyDescent="0.2"/>
    <row r="1618" ht="19" customHeight="1" x14ac:dyDescent="0.2"/>
    <row r="1619" ht="19" customHeight="1" x14ac:dyDescent="0.2"/>
    <row r="1620" ht="19" customHeight="1" x14ac:dyDescent="0.2"/>
    <row r="1621" ht="19" customHeight="1" x14ac:dyDescent="0.2"/>
    <row r="1622" ht="19" customHeight="1" x14ac:dyDescent="0.2"/>
    <row r="1623" ht="19" customHeight="1" x14ac:dyDescent="0.2"/>
    <row r="1624" ht="19" customHeight="1" x14ac:dyDescent="0.2"/>
    <row r="1625" ht="19" customHeight="1" x14ac:dyDescent="0.2"/>
    <row r="1626" ht="19" customHeight="1" x14ac:dyDescent="0.2"/>
    <row r="1627" ht="19" customHeight="1" x14ac:dyDescent="0.2"/>
    <row r="1628" ht="19" customHeight="1" x14ac:dyDescent="0.2"/>
    <row r="1629" ht="19" customHeight="1" x14ac:dyDescent="0.2"/>
    <row r="1630" ht="19" customHeight="1" x14ac:dyDescent="0.2"/>
    <row r="1631" ht="19" customHeight="1" x14ac:dyDescent="0.2"/>
    <row r="1632" ht="19" customHeight="1" x14ac:dyDescent="0.2"/>
    <row r="1633" spans="1:4" ht="19" customHeight="1" x14ac:dyDescent="0.2"/>
    <row r="1636" spans="1:4" ht="22" customHeight="1" x14ac:dyDescent="0.2">
      <c r="A1636" s="25" t="s">
        <v>517</v>
      </c>
      <c r="B1636" s="17"/>
      <c r="C1636" s="17"/>
      <c r="D1636" s="17"/>
    </row>
    <row r="1637" spans="1:4" ht="24" customHeight="1" x14ac:dyDescent="0.2">
      <c r="A1637" s="24" t="s">
        <v>518</v>
      </c>
      <c r="B1637" s="17"/>
      <c r="C1637" s="17"/>
      <c r="D1637" s="17"/>
    </row>
    <row r="1638" spans="1:4" ht="19" customHeight="1" x14ac:dyDescent="0.2">
      <c r="A1638" s="13" t="s">
        <v>519</v>
      </c>
    </row>
    <row r="1639" spans="1:4" ht="19" customHeight="1" x14ac:dyDescent="0.2"/>
    <row r="1640" spans="1:4" ht="19" customHeight="1" x14ac:dyDescent="0.2"/>
    <row r="1641" spans="1:4" ht="19" customHeight="1" x14ac:dyDescent="0.2"/>
    <row r="1642" spans="1:4" ht="19" customHeight="1" x14ac:dyDescent="0.2"/>
    <row r="1643" spans="1:4" ht="19" customHeight="1" x14ac:dyDescent="0.2"/>
    <row r="1644" spans="1:4" ht="19" customHeight="1" x14ac:dyDescent="0.2"/>
    <row r="1645" spans="1:4" ht="19" customHeight="1" x14ac:dyDescent="0.2"/>
    <row r="1646" spans="1:4" ht="19" customHeight="1" x14ac:dyDescent="0.2"/>
    <row r="1647" spans="1:4" ht="19" customHeight="1" x14ac:dyDescent="0.2"/>
    <row r="1648" spans="1:4" ht="19" customHeight="1" x14ac:dyDescent="0.2"/>
    <row r="1649" ht="19" customHeight="1" x14ac:dyDescent="0.2"/>
    <row r="1650" ht="19" customHeight="1" x14ac:dyDescent="0.2"/>
    <row r="1651" ht="19" customHeight="1" x14ac:dyDescent="0.2"/>
    <row r="1652" ht="19" customHeight="1" x14ac:dyDescent="0.2"/>
    <row r="1653" ht="19" customHeight="1" x14ac:dyDescent="0.2"/>
    <row r="1654" ht="19" customHeight="1" x14ac:dyDescent="0.2"/>
    <row r="1655" ht="19" customHeight="1" x14ac:dyDescent="0.2"/>
    <row r="1656" ht="19" customHeight="1" x14ac:dyDescent="0.2"/>
    <row r="1657" ht="19" customHeight="1" x14ac:dyDescent="0.2"/>
    <row r="1658" ht="19" customHeight="1" x14ac:dyDescent="0.2"/>
    <row r="1659" ht="19" customHeight="1" x14ac:dyDescent="0.2"/>
    <row r="1660" ht="19" customHeight="1" x14ac:dyDescent="0.2"/>
    <row r="1661" ht="19" customHeight="1" x14ac:dyDescent="0.2"/>
    <row r="1662" ht="19" customHeight="1" x14ac:dyDescent="0.2"/>
    <row r="1663" ht="19" customHeight="1" x14ac:dyDescent="0.2"/>
    <row r="1664" ht="19" customHeight="1" x14ac:dyDescent="0.2"/>
    <row r="1666" spans="1:1" ht="19" customHeight="1" x14ac:dyDescent="0.2">
      <c r="A1666" s="13" t="s">
        <v>520</v>
      </c>
    </row>
    <row r="1667" spans="1:1" ht="19" customHeight="1" x14ac:dyDescent="0.2"/>
    <row r="1668" spans="1:1" ht="19" customHeight="1" x14ac:dyDescent="0.2"/>
    <row r="1669" spans="1:1" ht="19" customHeight="1" x14ac:dyDescent="0.2"/>
    <row r="1670" spans="1:1" ht="19" customHeight="1" x14ac:dyDescent="0.2"/>
    <row r="1671" spans="1:1" ht="19" customHeight="1" x14ac:dyDescent="0.2"/>
    <row r="1672" spans="1:1" ht="19" customHeight="1" x14ac:dyDescent="0.2"/>
    <row r="1673" spans="1:1" ht="19" customHeight="1" x14ac:dyDescent="0.2"/>
    <row r="1674" spans="1:1" ht="19" customHeight="1" x14ac:dyDescent="0.2"/>
    <row r="1675" spans="1:1" ht="19" customHeight="1" x14ac:dyDescent="0.2"/>
    <row r="1676" spans="1:1" ht="19" customHeight="1" x14ac:dyDescent="0.2"/>
    <row r="1677" spans="1:1" ht="19" customHeight="1" x14ac:dyDescent="0.2"/>
    <row r="1678" spans="1:1" ht="19" customHeight="1" x14ac:dyDescent="0.2"/>
    <row r="1679" spans="1:1" ht="19" customHeight="1" x14ac:dyDescent="0.2"/>
    <row r="1680" spans="1:1" ht="19" customHeight="1" x14ac:dyDescent="0.2"/>
    <row r="1681" spans="1:1" ht="19" customHeight="1" x14ac:dyDescent="0.2"/>
    <row r="1682" spans="1:1" ht="19" customHeight="1" x14ac:dyDescent="0.2"/>
    <row r="1683" spans="1:1" ht="19" customHeight="1" x14ac:dyDescent="0.2"/>
    <row r="1684" spans="1:1" ht="19" customHeight="1" x14ac:dyDescent="0.2"/>
    <row r="1685" spans="1:1" ht="19" customHeight="1" x14ac:dyDescent="0.2"/>
    <row r="1686" spans="1:1" ht="19" customHeight="1" x14ac:dyDescent="0.2"/>
    <row r="1687" spans="1:1" ht="19" customHeight="1" x14ac:dyDescent="0.2"/>
    <row r="1688" spans="1:1" ht="19" customHeight="1" x14ac:dyDescent="0.2"/>
    <row r="1689" spans="1:1" ht="19" customHeight="1" x14ac:dyDescent="0.2"/>
    <row r="1690" spans="1:1" ht="19" customHeight="1" x14ac:dyDescent="0.2"/>
    <row r="1691" spans="1:1" ht="19" customHeight="1" x14ac:dyDescent="0.2"/>
    <row r="1692" spans="1:1" ht="19" customHeight="1" x14ac:dyDescent="0.2"/>
    <row r="1694" spans="1:1" ht="19" customHeight="1" x14ac:dyDescent="0.2">
      <c r="A1694" s="13" t="s">
        <v>521</v>
      </c>
    </row>
    <row r="1695" spans="1:1" ht="19" customHeight="1" x14ac:dyDescent="0.2"/>
    <row r="1696" spans="1:1" ht="19" customHeight="1" x14ac:dyDescent="0.2"/>
    <row r="1697" ht="19" customHeight="1" x14ac:dyDescent="0.2"/>
    <row r="1698" ht="19" customHeight="1" x14ac:dyDescent="0.2"/>
    <row r="1699" ht="19" customHeight="1" x14ac:dyDescent="0.2"/>
    <row r="1700" ht="19" customHeight="1" x14ac:dyDescent="0.2"/>
    <row r="1701" ht="19" customHeight="1" x14ac:dyDescent="0.2"/>
    <row r="1702" ht="19" customHeight="1" x14ac:dyDescent="0.2"/>
    <row r="1703" ht="19" customHeight="1" x14ac:dyDescent="0.2"/>
    <row r="1704" ht="19" customHeight="1" x14ac:dyDescent="0.2"/>
    <row r="1705" ht="19" customHeight="1" x14ac:dyDescent="0.2"/>
    <row r="1706" ht="19" customHeight="1" x14ac:dyDescent="0.2"/>
    <row r="1707" ht="19" customHeight="1" x14ac:dyDescent="0.2"/>
    <row r="1708" ht="19" customHeight="1" x14ac:dyDescent="0.2"/>
    <row r="1709" ht="19" customHeight="1" x14ac:dyDescent="0.2"/>
    <row r="1710" ht="19" customHeight="1" x14ac:dyDescent="0.2"/>
    <row r="1711" ht="19" customHeight="1" x14ac:dyDescent="0.2"/>
    <row r="1712" ht="19" customHeight="1" x14ac:dyDescent="0.2"/>
    <row r="1713" spans="1:4" ht="19" customHeight="1" x14ac:dyDescent="0.2"/>
    <row r="1714" spans="1:4" ht="19" customHeight="1" x14ac:dyDescent="0.2"/>
    <row r="1715" spans="1:4" ht="19" customHeight="1" x14ac:dyDescent="0.2"/>
    <row r="1716" spans="1:4" ht="19" customHeight="1" x14ac:dyDescent="0.2"/>
    <row r="1717" spans="1:4" ht="19" customHeight="1" x14ac:dyDescent="0.2"/>
    <row r="1718" spans="1:4" ht="19" customHeight="1" x14ac:dyDescent="0.2"/>
    <row r="1719" spans="1:4" ht="19" customHeight="1" x14ac:dyDescent="0.2"/>
    <row r="1720" spans="1:4" ht="19" customHeight="1" x14ac:dyDescent="0.2"/>
    <row r="1723" spans="1:4" ht="22" customHeight="1" x14ac:dyDescent="0.2">
      <c r="A1723" s="25" t="s">
        <v>522</v>
      </c>
      <c r="B1723" s="17"/>
      <c r="C1723" s="17"/>
      <c r="D1723" s="17"/>
    </row>
    <row r="1724" spans="1:4" ht="24" customHeight="1" x14ac:dyDescent="0.2">
      <c r="A1724" s="24" t="s">
        <v>523</v>
      </c>
      <c r="B1724" s="17"/>
      <c r="C1724" s="17"/>
      <c r="D1724" s="17"/>
    </row>
    <row r="1725" spans="1:4" ht="19" customHeight="1" x14ac:dyDescent="0.2">
      <c r="A1725" s="13" t="s">
        <v>279</v>
      </c>
    </row>
    <row r="1726" spans="1:4" ht="19" customHeight="1" x14ac:dyDescent="0.2"/>
    <row r="1727" spans="1:4" ht="19" customHeight="1" x14ac:dyDescent="0.2"/>
    <row r="1728" spans="1:4" ht="19" customHeight="1" x14ac:dyDescent="0.2"/>
    <row r="1729" ht="19" customHeight="1" x14ac:dyDescent="0.2"/>
    <row r="1730" ht="19" customHeight="1" x14ac:dyDescent="0.2"/>
    <row r="1731" ht="19" customHeight="1" x14ac:dyDescent="0.2"/>
    <row r="1732" ht="19" customHeight="1" x14ac:dyDescent="0.2"/>
    <row r="1733" ht="19" customHeight="1" x14ac:dyDescent="0.2"/>
    <row r="1734" ht="19" customHeight="1" x14ac:dyDescent="0.2"/>
    <row r="1735" ht="19" customHeight="1" x14ac:dyDescent="0.2"/>
    <row r="1736" ht="19" customHeight="1" x14ac:dyDescent="0.2"/>
    <row r="1737" ht="19" customHeight="1" x14ac:dyDescent="0.2"/>
    <row r="1738" ht="19" customHeight="1" x14ac:dyDescent="0.2"/>
    <row r="1739" ht="19" customHeight="1" x14ac:dyDescent="0.2"/>
    <row r="1740" ht="19" customHeight="1" x14ac:dyDescent="0.2"/>
    <row r="1741" ht="19" customHeight="1" x14ac:dyDescent="0.2"/>
    <row r="1742" ht="19" customHeight="1" x14ac:dyDescent="0.2"/>
    <row r="1743" ht="19" customHeight="1" x14ac:dyDescent="0.2"/>
    <row r="1744" ht="19" customHeight="1" x14ac:dyDescent="0.2"/>
    <row r="1745" spans="1:4" ht="19" customHeight="1" x14ac:dyDescent="0.2"/>
    <row r="1746" spans="1:4" ht="19" customHeight="1" x14ac:dyDescent="0.2"/>
    <row r="1747" spans="1:4" ht="19" customHeight="1" x14ac:dyDescent="0.2"/>
    <row r="1748" spans="1:4" ht="19" customHeight="1" x14ac:dyDescent="0.2"/>
    <row r="1749" spans="1:4" ht="19" customHeight="1" x14ac:dyDescent="0.2"/>
    <row r="1750" spans="1:4" ht="19" customHeight="1" x14ac:dyDescent="0.2"/>
    <row r="1751" spans="1:4" ht="19" customHeight="1" x14ac:dyDescent="0.2"/>
    <row r="1754" spans="1:4" ht="22" customHeight="1" x14ac:dyDescent="0.2">
      <c r="A1754" s="25" t="s">
        <v>524</v>
      </c>
      <c r="B1754" s="17"/>
      <c r="C1754" s="17"/>
      <c r="D1754" s="17"/>
    </row>
    <row r="1755" spans="1:4" ht="24" customHeight="1" x14ac:dyDescent="0.2">
      <c r="A1755" s="24" t="s">
        <v>525</v>
      </c>
      <c r="B1755" s="17"/>
      <c r="C1755" s="17"/>
      <c r="D1755" s="17"/>
    </row>
    <row r="1756" spans="1:4" ht="19" customHeight="1" x14ac:dyDescent="0.2">
      <c r="A1756" s="13" t="s">
        <v>526</v>
      </c>
    </row>
    <row r="1757" spans="1:4" ht="19" customHeight="1" x14ac:dyDescent="0.2"/>
    <row r="1758" spans="1:4" ht="19" customHeight="1" x14ac:dyDescent="0.2"/>
    <row r="1759" spans="1:4" ht="19" customHeight="1" x14ac:dyDescent="0.2"/>
    <row r="1760" spans="1:4" ht="19" customHeight="1" x14ac:dyDescent="0.2"/>
    <row r="1761" ht="19" customHeight="1" x14ac:dyDescent="0.2"/>
    <row r="1762" ht="19" customHeight="1" x14ac:dyDescent="0.2"/>
    <row r="1763" ht="19" customHeight="1" x14ac:dyDescent="0.2"/>
    <row r="1764" ht="19" customHeight="1" x14ac:dyDescent="0.2"/>
    <row r="1765" ht="19" customHeight="1" x14ac:dyDescent="0.2"/>
    <row r="1766" ht="19" customHeight="1" x14ac:dyDescent="0.2"/>
    <row r="1767" ht="19" customHeight="1" x14ac:dyDescent="0.2"/>
    <row r="1768" ht="19" customHeight="1" x14ac:dyDescent="0.2"/>
    <row r="1769" ht="19" customHeight="1" x14ac:dyDescent="0.2"/>
    <row r="1770" ht="19" customHeight="1" x14ac:dyDescent="0.2"/>
    <row r="1771" ht="19" customHeight="1" x14ac:dyDescent="0.2"/>
    <row r="1772" ht="19" customHeight="1" x14ac:dyDescent="0.2"/>
    <row r="1773" ht="19" customHeight="1" x14ac:dyDescent="0.2"/>
    <row r="1774" ht="19" customHeight="1" x14ac:dyDescent="0.2"/>
    <row r="1775" ht="19" customHeight="1" x14ac:dyDescent="0.2"/>
    <row r="1776" ht="19" customHeight="1" x14ac:dyDescent="0.2"/>
    <row r="1777" spans="1:1" ht="19" customHeight="1" x14ac:dyDescent="0.2"/>
    <row r="1778" spans="1:1" ht="19" customHeight="1" x14ac:dyDescent="0.2"/>
    <row r="1779" spans="1:1" ht="19" customHeight="1" x14ac:dyDescent="0.2"/>
    <row r="1780" spans="1:1" ht="19" customHeight="1" x14ac:dyDescent="0.2"/>
    <row r="1781" spans="1:1" ht="19" customHeight="1" x14ac:dyDescent="0.2"/>
    <row r="1782" spans="1:1" ht="19" customHeight="1" x14ac:dyDescent="0.2"/>
    <row r="1784" spans="1:1" ht="19" customHeight="1" x14ac:dyDescent="0.2">
      <c r="A1784" s="13" t="s">
        <v>527</v>
      </c>
    </row>
    <row r="1785" spans="1:1" ht="19" customHeight="1" x14ac:dyDescent="0.2"/>
    <row r="1786" spans="1:1" ht="19" customHeight="1" x14ac:dyDescent="0.2"/>
    <row r="1787" spans="1:1" ht="19" customHeight="1" x14ac:dyDescent="0.2"/>
    <row r="1788" spans="1:1" ht="19" customHeight="1" x14ac:dyDescent="0.2"/>
    <row r="1789" spans="1:1" ht="19" customHeight="1" x14ac:dyDescent="0.2"/>
    <row r="1790" spans="1:1" ht="19" customHeight="1" x14ac:dyDescent="0.2"/>
    <row r="1791" spans="1:1" ht="19" customHeight="1" x14ac:dyDescent="0.2"/>
    <row r="1792" spans="1:1" ht="19" customHeight="1" x14ac:dyDescent="0.2"/>
    <row r="1793" ht="19" customHeight="1" x14ac:dyDescent="0.2"/>
    <row r="1794" ht="19" customHeight="1" x14ac:dyDescent="0.2"/>
    <row r="1795" ht="19" customHeight="1" x14ac:dyDescent="0.2"/>
    <row r="1796" ht="19" customHeight="1" x14ac:dyDescent="0.2"/>
    <row r="1797" ht="19" customHeight="1" x14ac:dyDescent="0.2"/>
    <row r="1798" ht="19" customHeight="1" x14ac:dyDescent="0.2"/>
    <row r="1799" ht="19" customHeight="1" x14ac:dyDescent="0.2"/>
    <row r="1800" ht="19" customHeight="1" x14ac:dyDescent="0.2"/>
    <row r="1801" ht="19" customHeight="1" x14ac:dyDescent="0.2"/>
    <row r="1802" ht="19" customHeight="1" x14ac:dyDescent="0.2"/>
    <row r="1803" ht="19" customHeight="1" x14ac:dyDescent="0.2"/>
    <row r="1804" ht="19" customHeight="1" x14ac:dyDescent="0.2"/>
    <row r="1805" ht="19" customHeight="1" x14ac:dyDescent="0.2"/>
    <row r="1806" ht="19" customHeight="1" x14ac:dyDescent="0.2"/>
    <row r="1807" ht="19" customHeight="1" x14ac:dyDescent="0.2"/>
    <row r="1808" ht="19" customHeight="1" x14ac:dyDescent="0.2"/>
    <row r="1809" spans="1:4" ht="19" customHeight="1" x14ac:dyDescent="0.2"/>
    <row r="1810" spans="1:4" ht="19" customHeight="1" x14ac:dyDescent="0.2"/>
    <row r="1813" spans="1:4" ht="22" customHeight="1" x14ac:dyDescent="0.2">
      <c r="A1813" s="25" t="s">
        <v>528</v>
      </c>
      <c r="B1813" s="17"/>
      <c r="C1813" s="17"/>
      <c r="D1813" s="17"/>
    </row>
    <row r="1814" spans="1:4" ht="33" customHeight="1" x14ac:dyDescent="0.2">
      <c r="A1814" s="24" t="s">
        <v>529</v>
      </c>
      <c r="B1814" s="17"/>
      <c r="C1814" s="17"/>
      <c r="D1814" s="17"/>
    </row>
    <row r="1815" spans="1:4" ht="19" customHeight="1" x14ac:dyDescent="0.2">
      <c r="A1815" s="13" t="s">
        <v>289</v>
      </c>
    </row>
    <row r="1816" spans="1:4" ht="19" customHeight="1" x14ac:dyDescent="0.2"/>
    <row r="1817" spans="1:4" ht="19" customHeight="1" x14ac:dyDescent="0.2"/>
    <row r="1818" spans="1:4" ht="19" customHeight="1" x14ac:dyDescent="0.2"/>
    <row r="1819" spans="1:4" ht="19" customHeight="1" x14ac:dyDescent="0.2"/>
    <row r="1820" spans="1:4" ht="19" customHeight="1" x14ac:dyDescent="0.2"/>
    <row r="1821" spans="1:4" ht="19" customHeight="1" x14ac:dyDescent="0.2"/>
    <row r="1822" spans="1:4" ht="19" customHeight="1" x14ac:dyDescent="0.2"/>
    <row r="1823" spans="1:4" ht="19" customHeight="1" x14ac:dyDescent="0.2"/>
    <row r="1824" spans="1:4" ht="19" customHeight="1" x14ac:dyDescent="0.2"/>
    <row r="1825" ht="19" customHeight="1" x14ac:dyDescent="0.2"/>
    <row r="1826" ht="19" customHeight="1" x14ac:dyDescent="0.2"/>
    <row r="1827" ht="19" customHeight="1" x14ac:dyDescent="0.2"/>
    <row r="1828" ht="19" customHeight="1" x14ac:dyDescent="0.2"/>
    <row r="1829" ht="19" customHeight="1" x14ac:dyDescent="0.2"/>
    <row r="1830" ht="19" customHeight="1" x14ac:dyDescent="0.2"/>
    <row r="1831" ht="19" customHeight="1" x14ac:dyDescent="0.2"/>
    <row r="1832" ht="19" customHeight="1" x14ac:dyDescent="0.2"/>
    <row r="1833" ht="19" customHeight="1" x14ac:dyDescent="0.2"/>
    <row r="1834" ht="19" customHeight="1" x14ac:dyDescent="0.2"/>
    <row r="1835" ht="19" customHeight="1" x14ac:dyDescent="0.2"/>
    <row r="1836" ht="19" customHeight="1" x14ac:dyDescent="0.2"/>
    <row r="1837" ht="19" customHeight="1" x14ac:dyDescent="0.2"/>
    <row r="1838" ht="19" customHeight="1" x14ac:dyDescent="0.2"/>
    <row r="1839" ht="19" customHeight="1" x14ac:dyDescent="0.2"/>
    <row r="1840" ht="19" customHeight="1" x14ac:dyDescent="0.2"/>
    <row r="1841" spans="1:4" ht="19" customHeight="1" x14ac:dyDescent="0.2"/>
    <row r="1844" spans="1:4" ht="22" customHeight="1" x14ac:dyDescent="0.2">
      <c r="A1844" s="25" t="s">
        <v>530</v>
      </c>
      <c r="B1844" s="17"/>
      <c r="C1844" s="17"/>
      <c r="D1844" s="17"/>
    </row>
    <row r="1845" spans="1:4" ht="24" customHeight="1" x14ac:dyDescent="0.2">
      <c r="A1845" s="24" t="s">
        <v>531</v>
      </c>
      <c r="B1845" s="17"/>
      <c r="C1845" s="17"/>
      <c r="D1845" s="17"/>
    </row>
    <row r="1846" spans="1:4" ht="19" customHeight="1" x14ac:dyDescent="0.2">
      <c r="A1846" s="13" t="s">
        <v>532</v>
      </c>
    </row>
    <row r="1847" spans="1:4" ht="19" customHeight="1" x14ac:dyDescent="0.2"/>
    <row r="1848" spans="1:4" ht="19" customHeight="1" x14ac:dyDescent="0.2"/>
    <row r="1849" spans="1:4" ht="19" customHeight="1" x14ac:dyDescent="0.2"/>
    <row r="1850" spans="1:4" ht="19" customHeight="1" x14ac:dyDescent="0.2"/>
    <row r="1851" spans="1:4" ht="19" customHeight="1" x14ac:dyDescent="0.2"/>
    <row r="1852" spans="1:4" ht="19" customHeight="1" x14ac:dyDescent="0.2"/>
    <row r="1853" spans="1:4" ht="19" customHeight="1" x14ac:dyDescent="0.2"/>
    <row r="1854" spans="1:4" ht="19" customHeight="1" x14ac:dyDescent="0.2"/>
    <row r="1855" spans="1:4" ht="19" customHeight="1" x14ac:dyDescent="0.2"/>
    <row r="1856" spans="1:4" ht="19" customHeight="1" x14ac:dyDescent="0.2"/>
    <row r="1857" ht="19" customHeight="1" x14ac:dyDescent="0.2"/>
    <row r="1858" ht="19" customHeight="1" x14ac:dyDescent="0.2"/>
    <row r="1859" ht="19" customHeight="1" x14ac:dyDescent="0.2"/>
    <row r="1860" ht="19" customHeight="1" x14ac:dyDescent="0.2"/>
    <row r="1861" ht="19" customHeight="1" x14ac:dyDescent="0.2"/>
    <row r="1862" ht="19" customHeight="1" x14ac:dyDescent="0.2"/>
    <row r="1863" ht="19" customHeight="1" x14ac:dyDescent="0.2"/>
    <row r="1864" ht="19" customHeight="1" x14ac:dyDescent="0.2"/>
    <row r="1865" ht="19" customHeight="1" x14ac:dyDescent="0.2"/>
    <row r="1866" ht="19" customHeight="1" x14ac:dyDescent="0.2"/>
    <row r="1867" ht="19" customHeight="1" x14ac:dyDescent="0.2"/>
    <row r="1868" ht="19" customHeight="1" x14ac:dyDescent="0.2"/>
    <row r="1869" ht="19" customHeight="1" x14ac:dyDescent="0.2"/>
    <row r="1870" ht="19" customHeight="1" x14ac:dyDescent="0.2"/>
    <row r="1871" ht="19" customHeight="1" x14ac:dyDescent="0.2"/>
    <row r="1872" ht="19" customHeight="1" x14ac:dyDescent="0.2"/>
    <row r="1874" spans="1:1" ht="19" customHeight="1" x14ac:dyDescent="0.2">
      <c r="A1874" s="13" t="s">
        <v>533</v>
      </c>
    </row>
    <row r="1875" spans="1:1" ht="19" customHeight="1" x14ac:dyDescent="0.2"/>
    <row r="1876" spans="1:1" ht="19" customHeight="1" x14ac:dyDescent="0.2"/>
    <row r="1877" spans="1:1" ht="19" customHeight="1" x14ac:dyDescent="0.2"/>
    <row r="1878" spans="1:1" ht="19" customHeight="1" x14ac:dyDescent="0.2"/>
    <row r="1879" spans="1:1" ht="19" customHeight="1" x14ac:dyDescent="0.2"/>
    <row r="1880" spans="1:1" ht="19" customHeight="1" x14ac:dyDescent="0.2"/>
    <row r="1881" spans="1:1" ht="19" customHeight="1" x14ac:dyDescent="0.2"/>
    <row r="1882" spans="1:1" ht="19" customHeight="1" x14ac:dyDescent="0.2"/>
    <row r="1883" spans="1:1" ht="19" customHeight="1" x14ac:dyDescent="0.2"/>
    <row r="1884" spans="1:1" ht="19" customHeight="1" x14ac:dyDescent="0.2"/>
    <row r="1885" spans="1:1" ht="19" customHeight="1" x14ac:dyDescent="0.2"/>
    <row r="1886" spans="1:1" ht="19" customHeight="1" x14ac:dyDescent="0.2"/>
    <row r="1887" spans="1:1" ht="19" customHeight="1" x14ac:dyDescent="0.2"/>
    <row r="1888" spans="1:1" ht="19" customHeight="1" x14ac:dyDescent="0.2"/>
    <row r="1889" spans="1:1" ht="19" customHeight="1" x14ac:dyDescent="0.2"/>
    <row r="1890" spans="1:1" ht="19" customHeight="1" x14ac:dyDescent="0.2"/>
    <row r="1891" spans="1:1" ht="19" customHeight="1" x14ac:dyDescent="0.2"/>
    <row r="1892" spans="1:1" ht="19" customHeight="1" x14ac:dyDescent="0.2"/>
    <row r="1893" spans="1:1" ht="19" customHeight="1" x14ac:dyDescent="0.2"/>
    <row r="1894" spans="1:1" ht="19" customHeight="1" x14ac:dyDescent="0.2"/>
    <row r="1895" spans="1:1" ht="19" customHeight="1" x14ac:dyDescent="0.2"/>
    <row r="1896" spans="1:1" ht="19" customHeight="1" x14ac:dyDescent="0.2"/>
    <row r="1897" spans="1:1" ht="19" customHeight="1" x14ac:dyDescent="0.2"/>
    <row r="1898" spans="1:1" ht="19" customHeight="1" x14ac:dyDescent="0.2"/>
    <row r="1899" spans="1:1" ht="19" customHeight="1" x14ac:dyDescent="0.2"/>
    <row r="1900" spans="1:1" ht="19" customHeight="1" x14ac:dyDescent="0.2"/>
    <row r="1902" spans="1:1" ht="19" customHeight="1" x14ac:dyDescent="0.2">
      <c r="A1902" s="13" t="s">
        <v>534</v>
      </c>
    </row>
    <row r="1903" spans="1:1" ht="19" customHeight="1" x14ac:dyDescent="0.2"/>
    <row r="1904" spans="1:1" ht="19" customHeight="1" x14ac:dyDescent="0.2"/>
    <row r="1905" ht="19" customHeight="1" x14ac:dyDescent="0.2"/>
    <row r="1906" ht="19" customHeight="1" x14ac:dyDescent="0.2"/>
    <row r="1907" ht="19" customHeight="1" x14ac:dyDescent="0.2"/>
    <row r="1908" ht="19" customHeight="1" x14ac:dyDescent="0.2"/>
    <row r="1909" ht="19" customHeight="1" x14ac:dyDescent="0.2"/>
    <row r="1910" ht="19" customHeight="1" x14ac:dyDescent="0.2"/>
    <row r="1911" ht="19" customHeight="1" x14ac:dyDescent="0.2"/>
    <row r="1912" ht="19" customHeight="1" x14ac:dyDescent="0.2"/>
    <row r="1913" ht="19" customHeight="1" x14ac:dyDescent="0.2"/>
    <row r="1914" ht="19" customHeight="1" x14ac:dyDescent="0.2"/>
    <row r="1915" ht="19" customHeight="1" x14ac:dyDescent="0.2"/>
    <row r="1916" ht="19" customHeight="1" x14ac:dyDescent="0.2"/>
    <row r="1917" ht="19" customHeight="1" x14ac:dyDescent="0.2"/>
    <row r="1918" ht="19" customHeight="1" x14ac:dyDescent="0.2"/>
    <row r="1919" ht="19" customHeight="1" x14ac:dyDescent="0.2"/>
    <row r="1920" ht="19" customHeight="1" x14ac:dyDescent="0.2"/>
    <row r="1921" spans="1:4" ht="19" customHeight="1" x14ac:dyDescent="0.2"/>
    <row r="1922" spans="1:4" ht="19" customHeight="1" x14ac:dyDescent="0.2"/>
    <row r="1923" spans="1:4" ht="19" customHeight="1" x14ac:dyDescent="0.2"/>
    <row r="1924" spans="1:4" ht="19" customHeight="1" x14ac:dyDescent="0.2"/>
    <row r="1925" spans="1:4" ht="19" customHeight="1" x14ac:dyDescent="0.2"/>
    <row r="1926" spans="1:4" ht="19" customHeight="1" x14ac:dyDescent="0.2"/>
    <row r="1927" spans="1:4" ht="19" customHeight="1" x14ac:dyDescent="0.2"/>
    <row r="1928" spans="1:4" ht="19" customHeight="1" x14ac:dyDescent="0.2"/>
    <row r="1931" spans="1:4" ht="22" customHeight="1" x14ac:dyDescent="0.2">
      <c r="A1931" s="25" t="s">
        <v>535</v>
      </c>
      <c r="B1931" s="17"/>
      <c r="C1931" s="17"/>
      <c r="D1931" s="17"/>
    </row>
    <row r="1932" spans="1:4" ht="24" customHeight="1" x14ac:dyDescent="0.2">
      <c r="A1932" s="24" t="s">
        <v>536</v>
      </c>
      <c r="B1932" s="17"/>
      <c r="C1932" s="17"/>
      <c r="D1932" s="17"/>
    </row>
    <row r="1933" spans="1:4" ht="19" customHeight="1" x14ac:dyDescent="0.2">
      <c r="A1933" s="13" t="s">
        <v>537</v>
      </c>
    </row>
    <row r="1934" spans="1:4" ht="19" customHeight="1" x14ac:dyDescent="0.2"/>
    <row r="1935" spans="1:4" ht="19" customHeight="1" x14ac:dyDescent="0.2"/>
    <row r="1936" spans="1:4" ht="19" customHeight="1" x14ac:dyDescent="0.2"/>
    <row r="1937" ht="19" customHeight="1" x14ac:dyDescent="0.2"/>
    <row r="1938" ht="19" customHeight="1" x14ac:dyDescent="0.2"/>
    <row r="1939" ht="19" customHeight="1" x14ac:dyDescent="0.2"/>
    <row r="1940" ht="19" customHeight="1" x14ac:dyDescent="0.2"/>
    <row r="1941" ht="19" customHeight="1" x14ac:dyDescent="0.2"/>
    <row r="1942" ht="19" customHeight="1" x14ac:dyDescent="0.2"/>
    <row r="1943" ht="19" customHeight="1" x14ac:dyDescent="0.2"/>
    <row r="1944" ht="19" customHeight="1" x14ac:dyDescent="0.2"/>
    <row r="1945" ht="19" customHeight="1" x14ac:dyDescent="0.2"/>
    <row r="1946" ht="19" customHeight="1" x14ac:dyDescent="0.2"/>
    <row r="1947" ht="19" customHeight="1" x14ac:dyDescent="0.2"/>
    <row r="1948" ht="19" customHeight="1" x14ac:dyDescent="0.2"/>
    <row r="1949" ht="19" customHeight="1" x14ac:dyDescent="0.2"/>
    <row r="1950" ht="19" customHeight="1" x14ac:dyDescent="0.2"/>
    <row r="1951" ht="19" customHeight="1" x14ac:dyDescent="0.2"/>
    <row r="1952" ht="19" customHeight="1" x14ac:dyDescent="0.2"/>
    <row r="1953" spans="1:1" ht="19" customHeight="1" x14ac:dyDescent="0.2"/>
    <row r="1954" spans="1:1" ht="19" customHeight="1" x14ac:dyDescent="0.2"/>
    <row r="1955" spans="1:1" ht="19" customHeight="1" x14ac:dyDescent="0.2"/>
    <row r="1956" spans="1:1" ht="19" customHeight="1" x14ac:dyDescent="0.2"/>
    <row r="1957" spans="1:1" ht="19" customHeight="1" x14ac:dyDescent="0.2"/>
    <row r="1958" spans="1:1" ht="19" customHeight="1" x14ac:dyDescent="0.2"/>
    <row r="1959" spans="1:1" ht="19" customHeight="1" x14ac:dyDescent="0.2"/>
    <row r="1961" spans="1:1" ht="19" customHeight="1" x14ac:dyDescent="0.2">
      <c r="A1961" s="13" t="s">
        <v>538</v>
      </c>
    </row>
    <row r="1962" spans="1:1" ht="19" customHeight="1" x14ac:dyDescent="0.2"/>
    <row r="1963" spans="1:1" ht="19" customHeight="1" x14ac:dyDescent="0.2"/>
    <row r="1964" spans="1:1" ht="19" customHeight="1" x14ac:dyDescent="0.2"/>
    <row r="1965" spans="1:1" ht="19" customHeight="1" x14ac:dyDescent="0.2"/>
    <row r="1966" spans="1:1" ht="19" customHeight="1" x14ac:dyDescent="0.2"/>
    <row r="1967" spans="1:1" ht="19" customHeight="1" x14ac:dyDescent="0.2"/>
    <row r="1968" spans="1:1" ht="19" customHeight="1" x14ac:dyDescent="0.2"/>
    <row r="1969" ht="19" customHeight="1" x14ac:dyDescent="0.2"/>
    <row r="1970" ht="19" customHeight="1" x14ac:dyDescent="0.2"/>
    <row r="1971" ht="19" customHeight="1" x14ac:dyDescent="0.2"/>
    <row r="1972" ht="19" customHeight="1" x14ac:dyDescent="0.2"/>
    <row r="1973" ht="19" customHeight="1" x14ac:dyDescent="0.2"/>
    <row r="1974" ht="19" customHeight="1" x14ac:dyDescent="0.2"/>
    <row r="1975" ht="19" customHeight="1" x14ac:dyDescent="0.2"/>
    <row r="1976" ht="19" customHeight="1" x14ac:dyDescent="0.2"/>
    <row r="1977" ht="19" customHeight="1" x14ac:dyDescent="0.2"/>
    <row r="1978" ht="19" customHeight="1" x14ac:dyDescent="0.2"/>
    <row r="1979" ht="19" customHeight="1" x14ac:dyDescent="0.2"/>
    <row r="1980" ht="19" customHeight="1" x14ac:dyDescent="0.2"/>
    <row r="1981" ht="19" customHeight="1" x14ac:dyDescent="0.2"/>
    <row r="1982" ht="19" customHeight="1" x14ac:dyDescent="0.2"/>
    <row r="1983" ht="19" customHeight="1" x14ac:dyDescent="0.2"/>
    <row r="1984" ht="19" customHeight="1" x14ac:dyDescent="0.2"/>
    <row r="1985" spans="1:4" ht="19" customHeight="1" x14ac:dyDescent="0.2"/>
    <row r="1986" spans="1:4" ht="19" customHeight="1" x14ac:dyDescent="0.2"/>
    <row r="1987" spans="1:4" ht="19" customHeight="1" x14ac:dyDescent="0.2"/>
    <row r="1990" spans="1:4" ht="22" customHeight="1" x14ac:dyDescent="0.2">
      <c r="A1990" s="25" t="s">
        <v>539</v>
      </c>
      <c r="B1990" s="17"/>
      <c r="C1990" s="17"/>
      <c r="D1990" s="17"/>
    </row>
    <row r="1991" spans="1:4" ht="24" customHeight="1" x14ac:dyDescent="0.2">
      <c r="A1991" s="24" t="s">
        <v>540</v>
      </c>
      <c r="B1991" s="17"/>
      <c r="C1991" s="17"/>
      <c r="D1991" s="17"/>
    </row>
    <row r="1992" spans="1:4" ht="19" customHeight="1" x14ac:dyDescent="0.2">
      <c r="A1992" s="13" t="s">
        <v>304</v>
      </c>
    </row>
    <row r="1993" spans="1:4" ht="19" customHeight="1" x14ac:dyDescent="0.2"/>
    <row r="1994" spans="1:4" ht="19" customHeight="1" x14ac:dyDescent="0.2"/>
    <row r="1995" spans="1:4" ht="19" customHeight="1" x14ac:dyDescent="0.2"/>
    <row r="1996" spans="1:4" ht="19" customHeight="1" x14ac:dyDescent="0.2"/>
    <row r="1997" spans="1:4" ht="19" customHeight="1" x14ac:dyDescent="0.2"/>
    <row r="1998" spans="1:4" ht="19" customHeight="1" x14ac:dyDescent="0.2"/>
    <row r="1999" spans="1:4" ht="19" customHeight="1" x14ac:dyDescent="0.2"/>
    <row r="2000" spans="1:4" ht="19" customHeight="1" x14ac:dyDescent="0.2"/>
    <row r="2001" ht="19" customHeight="1" x14ac:dyDescent="0.2"/>
    <row r="2002" ht="19" customHeight="1" x14ac:dyDescent="0.2"/>
    <row r="2003" ht="19" customHeight="1" x14ac:dyDescent="0.2"/>
    <row r="2004" ht="19" customHeight="1" x14ac:dyDescent="0.2"/>
    <row r="2005" ht="19" customHeight="1" x14ac:dyDescent="0.2"/>
    <row r="2006" ht="19" customHeight="1" x14ac:dyDescent="0.2"/>
    <row r="2007" ht="19" customHeight="1" x14ac:dyDescent="0.2"/>
    <row r="2008" ht="19" customHeight="1" x14ac:dyDescent="0.2"/>
    <row r="2009" ht="19" customHeight="1" x14ac:dyDescent="0.2"/>
    <row r="2010" ht="19" customHeight="1" x14ac:dyDescent="0.2"/>
    <row r="2011" ht="19" customHeight="1" x14ac:dyDescent="0.2"/>
    <row r="2012" ht="19" customHeight="1" x14ac:dyDescent="0.2"/>
    <row r="2013" ht="19" customHeight="1" x14ac:dyDescent="0.2"/>
    <row r="2014" ht="19" customHeight="1" x14ac:dyDescent="0.2"/>
    <row r="2015" ht="19" customHeight="1" x14ac:dyDescent="0.2"/>
    <row r="2016" ht="19" customHeight="1" x14ac:dyDescent="0.2"/>
    <row r="2017" spans="1:4" ht="19" customHeight="1" x14ac:dyDescent="0.2"/>
    <row r="2018" spans="1:4" ht="19" customHeight="1" x14ac:dyDescent="0.2"/>
    <row r="2021" spans="1:4" ht="22" customHeight="1" x14ac:dyDescent="0.2">
      <c r="A2021" s="25" t="s">
        <v>541</v>
      </c>
      <c r="B2021" s="17"/>
      <c r="C2021" s="17"/>
      <c r="D2021" s="17"/>
    </row>
    <row r="2022" spans="1:4" ht="24" customHeight="1" x14ac:dyDescent="0.2">
      <c r="A2022" s="24" t="s">
        <v>542</v>
      </c>
      <c r="B2022" s="17"/>
      <c r="C2022" s="17"/>
      <c r="D2022" s="17"/>
    </row>
    <row r="2023" spans="1:4" ht="19" customHeight="1" x14ac:dyDescent="0.2">
      <c r="A2023" s="13" t="s">
        <v>309</v>
      </c>
    </row>
    <row r="2024" spans="1:4" ht="19" customHeight="1" x14ac:dyDescent="0.2"/>
    <row r="2025" spans="1:4" ht="19" customHeight="1" x14ac:dyDescent="0.2"/>
    <row r="2026" spans="1:4" ht="19" customHeight="1" x14ac:dyDescent="0.2"/>
    <row r="2027" spans="1:4" ht="19" customHeight="1" x14ac:dyDescent="0.2"/>
    <row r="2028" spans="1:4" ht="19" customHeight="1" x14ac:dyDescent="0.2"/>
    <row r="2029" spans="1:4" ht="19" customHeight="1" x14ac:dyDescent="0.2"/>
    <row r="2030" spans="1:4" ht="19" customHeight="1" x14ac:dyDescent="0.2"/>
    <row r="2031" spans="1:4" ht="19" customHeight="1" x14ac:dyDescent="0.2"/>
    <row r="2032" spans="1:4" ht="19" customHeight="1" x14ac:dyDescent="0.2"/>
    <row r="2033" ht="19" customHeight="1" x14ac:dyDescent="0.2"/>
    <row r="2034" ht="19" customHeight="1" x14ac:dyDescent="0.2"/>
    <row r="2035" ht="19" customHeight="1" x14ac:dyDescent="0.2"/>
    <row r="2036" ht="19" customHeight="1" x14ac:dyDescent="0.2"/>
    <row r="2037" ht="19" customHeight="1" x14ac:dyDescent="0.2"/>
    <row r="2038" ht="19" customHeight="1" x14ac:dyDescent="0.2"/>
    <row r="2039" ht="19" customHeight="1" x14ac:dyDescent="0.2"/>
    <row r="2040" ht="19" customHeight="1" x14ac:dyDescent="0.2"/>
    <row r="2041" ht="19" customHeight="1" x14ac:dyDescent="0.2"/>
    <row r="2042" ht="19" customHeight="1" x14ac:dyDescent="0.2"/>
    <row r="2043" ht="19" customHeight="1" x14ac:dyDescent="0.2"/>
    <row r="2044" ht="19" customHeight="1" x14ac:dyDescent="0.2"/>
    <row r="2045" ht="19" customHeight="1" x14ac:dyDescent="0.2"/>
    <row r="2046" ht="19" customHeight="1" x14ac:dyDescent="0.2"/>
    <row r="2047" ht="19" customHeight="1" x14ac:dyDescent="0.2"/>
    <row r="2048" ht="19" customHeight="1" x14ac:dyDescent="0.2"/>
    <row r="2049" spans="1:4" ht="19" customHeight="1" x14ac:dyDescent="0.2"/>
    <row r="2052" spans="1:4" ht="22" customHeight="1" x14ac:dyDescent="0.2">
      <c r="A2052" s="25" t="s">
        <v>543</v>
      </c>
      <c r="B2052" s="17"/>
      <c r="C2052" s="17"/>
      <c r="D2052" s="17"/>
    </row>
    <row r="2053" spans="1:4" ht="33" customHeight="1" x14ac:dyDescent="0.2">
      <c r="A2053" s="24" t="s">
        <v>544</v>
      </c>
      <c r="B2053" s="17"/>
      <c r="C2053" s="17"/>
      <c r="D2053" s="17"/>
    </row>
    <row r="2054" spans="1:4" ht="19" customHeight="1" x14ac:dyDescent="0.2">
      <c r="A2054" s="13" t="s">
        <v>314</v>
      </c>
    </row>
    <row r="2055" spans="1:4" ht="19" customHeight="1" x14ac:dyDescent="0.2"/>
    <row r="2056" spans="1:4" ht="19" customHeight="1" x14ac:dyDescent="0.2"/>
    <row r="2057" spans="1:4" ht="19" customHeight="1" x14ac:dyDescent="0.2"/>
    <row r="2058" spans="1:4" ht="19" customHeight="1" x14ac:dyDescent="0.2"/>
    <row r="2059" spans="1:4" ht="19" customHeight="1" x14ac:dyDescent="0.2"/>
    <row r="2060" spans="1:4" ht="19" customHeight="1" x14ac:dyDescent="0.2"/>
    <row r="2061" spans="1:4" ht="19" customHeight="1" x14ac:dyDescent="0.2"/>
    <row r="2062" spans="1:4" ht="19" customHeight="1" x14ac:dyDescent="0.2"/>
    <row r="2063" spans="1:4" ht="19" customHeight="1" x14ac:dyDescent="0.2"/>
    <row r="2064" spans="1:4" ht="19" customHeight="1" x14ac:dyDescent="0.2"/>
    <row r="2065" ht="19" customHeight="1" x14ac:dyDescent="0.2"/>
    <row r="2066" ht="19" customHeight="1" x14ac:dyDescent="0.2"/>
    <row r="2067" ht="19" customHeight="1" x14ac:dyDescent="0.2"/>
    <row r="2068" ht="19" customHeight="1" x14ac:dyDescent="0.2"/>
    <row r="2069" ht="19" customHeight="1" x14ac:dyDescent="0.2"/>
    <row r="2070" ht="19" customHeight="1" x14ac:dyDescent="0.2"/>
    <row r="2071" ht="19" customHeight="1" x14ac:dyDescent="0.2"/>
    <row r="2072" ht="19" customHeight="1" x14ac:dyDescent="0.2"/>
    <row r="2073" ht="19" customHeight="1" x14ac:dyDescent="0.2"/>
    <row r="2074" ht="19" customHeight="1" x14ac:dyDescent="0.2"/>
    <row r="2075" ht="19" customHeight="1" x14ac:dyDescent="0.2"/>
    <row r="2076" ht="19" customHeight="1" x14ac:dyDescent="0.2"/>
    <row r="2077" ht="19" customHeight="1" x14ac:dyDescent="0.2"/>
    <row r="2078" ht="19" customHeight="1" x14ac:dyDescent="0.2"/>
    <row r="2079" ht="19" customHeight="1" x14ac:dyDescent="0.2"/>
    <row r="2080" ht="19" customHeight="1" x14ac:dyDescent="0.2"/>
    <row r="2083" spans="1:4" ht="22" customHeight="1" x14ac:dyDescent="0.2">
      <c r="A2083" s="25" t="s">
        <v>545</v>
      </c>
      <c r="B2083" s="17"/>
      <c r="C2083" s="17"/>
      <c r="D2083" s="17"/>
    </row>
    <row r="2084" spans="1:4" ht="24" customHeight="1" x14ac:dyDescent="0.2">
      <c r="A2084" s="24" t="s">
        <v>546</v>
      </c>
      <c r="B2084" s="17"/>
      <c r="C2084" s="17"/>
      <c r="D2084" s="17"/>
    </row>
    <row r="2085" spans="1:4" ht="19" customHeight="1" x14ac:dyDescent="0.2">
      <c r="A2085" s="13" t="s">
        <v>319</v>
      </c>
    </row>
    <row r="2086" spans="1:4" ht="19" customHeight="1" x14ac:dyDescent="0.2"/>
    <row r="2087" spans="1:4" ht="19" customHeight="1" x14ac:dyDescent="0.2"/>
    <row r="2088" spans="1:4" ht="19" customHeight="1" x14ac:dyDescent="0.2"/>
    <row r="2089" spans="1:4" ht="19" customHeight="1" x14ac:dyDescent="0.2"/>
    <row r="2090" spans="1:4" ht="19" customHeight="1" x14ac:dyDescent="0.2"/>
    <row r="2091" spans="1:4" ht="19" customHeight="1" x14ac:dyDescent="0.2"/>
    <row r="2092" spans="1:4" ht="19" customHeight="1" x14ac:dyDescent="0.2"/>
    <row r="2093" spans="1:4" ht="19" customHeight="1" x14ac:dyDescent="0.2"/>
    <row r="2094" spans="1:4" ht="19" customHeight="1" x14ac:dyDescent="0.2"/>
    <row r="2095" spans="1:4" ht="19" customHeight="1" x14ac:dyDescent="0.2"/>
    <row r="2096" spans="1:4" ht="19" customHeight="1" x14ac:dyDescent="0.2"/>
    <row r="2097" ht="19" customHeight="1" x14ac:dyDescent="0.2"/>
    <row r="2098" ht="19" customHeight="1" x14ac:dyDescent="0.2"/>
    <row r="2099" ht="19" customHeight="1" x14ac:dyDescent="0.2"/>
    <row r="2100" ht="19" customHeight="1" x14ac:dyDescent="0.2"/>
    <row r="2101" ht="19" customHeight="1" x14ac:dyDescent="0.2"/>
    <row r="2102" ht="19" customHeight="1" x14ac:dyDescent="0.2"/>
    <row r="2103" ht="19" customHeight="1" x14ac:dyDescent="0.2"/>
    <row r="2104" ht="19" customHeight="1" x14ac:dyDescent="0.2"/>
    <row r="2105" ht="19" customHeight="1" x14ac:dyDescent="0.2"/>
    <row r="2106" ht="19" customHeight="1" x14ac:dyDescent="0.2"/>
    <row r="2107" ht="19" customHeight="1" x14ac:dyDescent="0.2"/>
    <row r="2108" ht="19" customHeight="1" x14ac:dyDescent="0.2"/>
    <row r="2109" ht="19" customHeight="1" x14ac:dyDescent="0.2"/>
    <row r="2110" ht="19" customHeight="1" x14ac:dyDescent="0.2"/>
    <row r="2111" ht="19" customHeight="1" x14ac:dyDescent="0.2"/>
    <row r="2114" spans="1:4" ht="22" customHeight="1" x14ac:dyDescent="0.2">
      <c r="A2114" s="25" t="s">
        <v>547</v>
      </c>
      <c r="B2114" s="17"/>
      <c r="C2114" s="17"/>
      <c r="D2114" s="17"/>
    </row>
    <row r="2115" spans="1:4" ht="24" customHeight="1" x14ac:dyDescent="0.2">
      <c r="A2115" s="24" t="s">
        <v>548</v>
      </c>
      <c r="B2115" s="17"/>
      <c r="C2115" s="17"/>
      <c r="D2115" s="17"/>
    </row>
    <row r="2116" spans="1:4" ht="19" customHeight="1" x14ac:dyDescent="0.2">
      <c r="A2116" s="13" t="s">
        <v>549</v>
      </c>
    </row>
    <row r="2117" spans="1:4" ht="19" customHeight="1" x14ac:dyDescent="0.2"/>
    <row r="2118" spans="1:4" ht="19" customHeight="1" x14ac:dyDescent="0.2"/>
    <row r="2119" spans="1:4" ht="19" customHeight="1" x14ac:dyDescent="0.2"/>
    <row r="2120" spans="1:4" ht="19" customHeight="1" x14ac:dyDescent="0.2"/>
    <row r="2121" spans="1:4" ht="19" customHeight="1" x14ac:dyDescent="0.2"/>
    <row r="2122" spans="1:4" ht="19" customHeight="1" x14ac:dyDescent="0.2"/>
    <row r="2123" spans="1:4" ht="19" customHeight="1" x14ac:dyDescent="0.2"/>
    <row r="2124" spans="1:4" ht="19" customHeight="1" x14ac:dyDescent="0.2"/>
    <row r="2125" spans="1:4" ht="19" customHeight="1" x14ac:dyDescent="0.2"/>
    <row r="2126" spans="1:4" ht="19" customHeight="1" x14ac:dyDescent="0.2"/>
    <row r="2127" spans="1:4" ht="19" customHeight="1" x14ac:dyDescent="0.2"/>
    <row r="2128" spans="1:4" ht="19" customHeight="1" x14ac:dyDescent="0.2"/>
    <row r="2129" spans="1:1" ht="19" customHeight="1" x14ac:dyDescent="0.2"/>
    <row r="2130" spans="1:1" ht="19" customHeight="1" x14ac:dyDescent="0.2"/>
    <row r="2131" spans="1:1" ht="19" customHeight="1" x14ac:dyDescent="0.2"/>
    <row r="2132" spans="1:1" ht="19" customHeight="1" x14ac:dyDescent="0.2"/>
    <row r="2133" spans="1:1" ht="19" customHeight="1" x14ac:dyDescent="0.2"/>
    <row r="2134" spans="1:1" ht="19" customHeight="1" x14ac:dyDescent="0.2"/>
    <row r="2135" spans="1:1" ht="19" customHeight="1" x14ac:dyDescent="0.2"/>
    <row r="2136" spans="1:1" ht="19" customHeight="1" x14ac:dyDescent="0.2"/>
    <row r="2137" spans="1:1" ht="19" customHeight="1" x14ac:dyDescent="0.2"/>
    <row r="2138" spans="1:1" ht="19" customHeight="1" x14ac:dyDescent="0.2"/>
    <row r="2139" spans="1:1" ht="19" customHeight="1" x14ac:dyDescent="0.2"/>
    <row r="2140" spans="1:1" ht="19" customHeight="1" x14ac:dyDescent="0.2"/>
    <row r="2141" spans="1:1" ht="19" customHeight="1" x14ac:dyDescent="0.2"/>
    <row r="2142" spans="1:1" ht="19" customHeight="1" x14ac:dyDescent="0.2"/>
    <row r="2144" spans="1:1" ht="19" customHeight="1" x14ac:dyDescent="0.2">
      <c r="A2144" s="13" t="s">
        <v>550</v>
      </c>
    </row>
    <row r="2145" ht="19" customHeight="1" x14ac:dyDescent="0.2"/>
    <row r="2146" ht="19" customHeight="1" x14ac:dyDescent="0.2"/>
    <row r="2147" ht="19" customHeight="1" x14ac:dyDescent="0.2"/>
    <row r="2148" ht="19" customHeight="1" x14ac:dyDescent="0.2"/>
    <row r="2149" ht="19" customHeight="1" x14ac:dyDescent="0.2"/>
    <row r="2150" ht="19" customHeight="1" x14ac:dyDescent="0.2"/>
    <row r="2151" ht="19" customHeight="1" x14ac:dyDescent="0.2"/>
    <row r="2152" ht="19" customHeight="1" x14ac:dyDescent="0.2"/>
    <row r="2153" ht="19" customHeight="1" x14ac:dyDescent="0.2"/>
    <row r="2154" ht="19" customHeight="1" x14ac:dyDescent="0.2"/>
    <row r="2155" ht="19" customHeight="1" x14ac:dyDescent="0.2"/>
    <row r="2156" ht="19" customHeight="1" x14ac:dyDescent="0.2"/>
    <row r="2157" ht="19" customHeight="1" x14ac:dyDescent="0.2"/>
    <row r="2158" ht="19" customHeight="1" x14ac:dyDescent="0.2"/>
    <row r="2159" ht="19" customHeight="1" x14ac:dyDescent="0.2"/>
    <row r="2160" ht="19" customHeight="1" x14ac:dyDescent="0.2"/>
    <row r="2161" spans="1:4" ht="19" customHeight="1" x14ac:dyDescent="0.2"/>
    <row r="2162" spans="1:4" ht="19" customHeight="1" x14ac:dyDescent="0.2"/>
    <row r="2163" spans="1:4" ht="19" customHeight="1" x14ac:dyDescent="0.2"/>
    <row r="2164" spans="1:4" ht="19" customHeight="1" x14ac:dyDescent="0.2"/>
    <row r="2165" spans="1:4" ht="19" customHeight="1" x14ac:dyDescent="0.2"/>
    <row r="2166" spans="1:4" ht="19" customHeight="1" x14ac:dyDescent="0.2"/>
    <row r="2167" spans="1:4" ht="19" customHeight="1" x14ac:dyDescent="0.2"/>
    <row r="2168" spans="1:4" ht="19" customHeight="1" x14ac:dyDescent="0.2"/>
    <row r="2169" spans="1:4" ht="19" customHeight="1" x14ac:dyDescent="0.2"/>
    <row r="2170" spans="1:4" ht="19" customHeight="1" x14ac:dyDescent="0.2"/>
    <row r="2173" spans="1:4" ht="22" customHeight="1" x14ac:dyDescent="0.2">
      <c r="A2173" s="25" t="s">
        <v>551</v>
      </c>
      <c r="B2173" s="17"/>
      <c r="C2173" s="17"/>
      <c r="D2173" s="17"/>
    </row>
    <row r="2174" spans="1:4" ht="24" customHeight="1" x14ac:dyDescent="0.2">
      <c r="A2174" s="24" t="s">
        <v>552</v>
      </c>
      <c r="B2174" s="17"/>
      <c r="C2174" s="17"/>
      <c r="D2174" s="17"/>
    </row>
    <row r="2175" spans="1:4" ht="19" customHeight="1" x14ac:dyDescent="0.2">
      <c r="A2175" s="13" t="s">
        <v>553</v>
      </c>
    </row>
    <row r="2176" spans="1:4" ht="19" customHeight="1" x14ac:dyDescent="0.2"/>
    <row r="2177" ht="19" customHeight="1" x14ac:dyDescent="0.2"/>
    <row r="2178" ht="19" customHeight="1" x14ac:dyDescent="0.2"/>
    <row r="2179" ht="19" customHeight="1" x14ac:dyDescent="0.2"/>
    <row r="2180" ht="19" customHeight="1" x14ac:dyDescent="0.2"/>
    <row r="2181" ht="19" customHeight="1" x14ac:dyDescent="0.2"/>
    <row r="2182" ht="19" customHeight="1" x14ac:dyDescent="0.2"/>
    <row r="2183" ht="19" customHeight="1" x14ac:dyDescent="0.2"/>
    <row r="2184" ht="19" customHeight="1" x14ac:dyDescent="0.2"/>
    <row r="2185" ht="19" customHeight="1" x14ac:dyDescent="0.2"/>
    <row r="2186" ht="19" customHeight="1" x14ac:dyDescent="0.2"/>
    <row r="2187" ht="19" customHeight="1" x14ac:dyDescent="0.2"/>
    <row r="2188" ht="19" customHeight="1" x14ac:dyDescent="0.2"/>
    <row r="2189" ht="19" customHeight="1" x14ac:dyDescent="0.2"/>
    <row r="2190" ht="19" customHeight="1" x14ac:dyDescent="0.2"/>
    <row r="2191" ht="19" customHeight="1" x14ac:dyDescent="0.2"/>
    <row r="2192" ht="19" customHeight="1" x14ac:dyDescent="0.2"/>
    <row r="2193" spans="1:1" ht="19" customHeight="1" x14ac:dyDescent="0.2"/>
    <row r="2194" spans="1:1" ht="19" customHeight="1" x14ac:dyDescent="0.2"/>
    <row r="2195" spans="1:1" ht="19" customHeight="1" x14ac:dyDescent="0.2"/>
    <row r="2196" spans="1:1" ht="19" customHeight="1" x14ac:dyDescent="0.2"/>
    <row r="2197" spans="1:1" ht="19" customHeight="1" x14ac:dyDescent="0.2"/>
    <row r="2198" spans="1:1" ht="19" customHeight="1" x14ac:dyDescent="0.2"/>
    <row r="2199" spans="1:1" ht="19" customHeight="1" x14ac:dyDescent="0.2"/>
    <row r="2200" spans="1:1" ht="19" customHeight="1" x14ac:dyDescent="0.2"/>
    <row r="2201" spans="1:1" ht="19" customHeight="1" x14ac:dyDescent="0.2"/>
    <row r="2203" spans="1:1" ht="19" customHeight="1" x14ac:dyDescent="0.2">
      <c r="A2203" s="13" t="s">
        <v>554</v>
      </c>
    </row>
    <row r="2204" spans="1:1" ht="19" customHeight="1" x14ac:dyDescent="0.2"/>
    <row r="2205" spans="1:1" ht="19" customHeight="1" x14ac:dyDescent="0.2"/>
    <row r="2206" spans="1:1" ht="19" customHeight="1" x14ac:dyDescent="0.2"/>
    <row r="2207" spans="1:1" ht="19" customHeight="1" x14ac:dyDescent="0.2"/>
    <row r="2208" spans="1:1" ht="19" customHeight="1" x14ac:dyDescent="0.2"/>
    <row r="2209" ht="19" customHeight="1" x14ac:dyDescent="0.2"/>
    <row r="2210" ht="19" customHeight="1" x14ac:dyDescent="0.2"/>
    <row r="2211" ht="19" customHeight="1" x14ac:dyDescent="0.2"/>
    <row r="2212" ht="19" customHeight="1" x14ac:dyDescent="0.2"/>
    <row r="2213" ht="19" customHeight="1" x14ac:dyDescent="0.2"/>
    <row r="2214" ht="19" customHeight="1" x14ac:dyDescent="0.2"/>
    <row r="2215" ht="19" customHeight="1" x14ac:dyDescent="0.2"/>
    <row r="2216" ht="19" customHeight="1" x14ac:dyDescent="0.2"/>
    <row r="2217" ht="19" customHeight="1" x14ac:dyDescent="0.2"/>
    <row r="2218" ht="19" customHeight="1" x14ac:dyDescent="0.2"/>
    <row r="2219" ht="19" customHeight="1" x14ac:dyDescent="0.2"/>
    <row r="2220" ht="19" customHeight="1" x14ac:dyDescent="0.2"/>
    <row r="2221" ht="19" customHeight="1" x14ac:dyDescent="0.2"/>
    <row r="2222" ht="19" customHeight="1" x14ac:dyDescent="0.2"/>
    <row r="2223" ht="19" customHeight="1" x14ac:dyDescent="0.2"/>
    <row r="2224" ht="19" customHeight="1" x14ac:dyDescent="0.2"/>
    <row r="2225" spans="1:4" ht="19" customHeight="1" x14ac:dyDescent="0.2"/>
    <row r="2226" spans="1:4" ht="19" customHeight="1" x14ac:dyDescent="0.2"/>
    <row r="2227" spans="1:4" ht="19" customHeight="1" x14ac:dyDescent="0.2"/>
    <row r="2228" spans="1:4" ht="19" customHeight="1" x14ac:dyDescent="0.2"/>
    <row r="2229" spans="1:4" ht="19" customHeight="1" x14ac:dyDescent="0.2"/>
    <row r="2232" spans="1:4" ht="22" customHeight="1" x14ac:dyDescent="0.2">
      <c r="A2232" s="25" t="s">
        <v>555</v>
      </c>
      <c r="B2232" s="17"/>
      <c r="C2232" s="17"/>
      <c r="D2232" s="17"/>
    </row>
    <row r="2233" spans="1:4" ht="24" customHeight="1" x14ac:dyDescent="0.2">
      <c r="A2233" s="24" t="s">
        <v>556</v>
      </c>
      <c r="B2233" s="17"/>
      <c r="C2233" s="17"/>
      <c r="D2233" s="17"/>
    </row>
    <row r="2234" spans="1:4" ht="19" customHeight="1" x14ac:dyDescent="0.2">
      <c r="A2234" s="13" t="s">
        <v>334</v>
      </c>
    </row>
    <row r="2235" spans="1:4" ht="19" customHeight="1" x14ac:dyDescent="0.2"/>
    <row r="2236" spans="1:4" ht="19" customHeight="1" x14ac:dyDescent="0.2"/>
    <row r="2237" spans="1:4" ht="19" customHeight="1" x14ac:dyDescent="0.2"/>
    <row r="2238" spans="1:4" ht="19" customHeight="1" x14ac:dyDescent="0.2"/>
    <row r="2239" spans="1:4" ht="19" customHeight="1" x14ac:dyDescent="0.2"/>
    <row r="2240" spans="1:4" ht="19" customHeight="1" x14ac:dyDescent="0.2"/>
    <row r="2241" ht="19" customHeight="1" x14ac:dyDescent="0.2"/>
    <row r="2242" ht="19" customHeight="1" x14ac:dyDescent="0.2"/>
    <row r="2243" ht="19" customHeight="1" x14ac:dyDescent="0.2"/>
    <row r="2244" ht="19" customHeight="1" x14ac:dyDescent="0.2"/>
    <row r="2245" ht="19" customHeight="1" x14ac:dyDescent="0.2"/>
    <row r="2246" ht="19" customHeight="1" x14ac:dyDescent="0.2"/>
    <row r="2247" ht="19" customHeight="1" x14ac:dyDescent="0.2"/>
    <row r="2248" ht="19" customHeight="1" x14ac:dyDescent="0.2"/>
    <row r="2249" ht="19" customHeight="1" x14ac:dyDescent="0.2"/>
    <row r="2250" ht="19" customHeight="1" x14ac:dyDescent="0.2"/>
    <row r="2251" ht="19" customHeight="1" x14ac:dyDescent="0.2"/>
    <row r="2252" ht="19" customHeight="1" x14ac:dyDescent="0.2"/>
    <row r="2253" ht="19" customHeight="1" x14ac:dyDescent="0.2"/>
    <row r="2254" ht="19" customHeight="1" x14ac:dyDescent="0.2"/>
    <row r="2255" ht="19" customHeight="1" x14ac:dyDescent="0.2"/>
    <row r="2256" ht="19" customHeight="1" x14ac:dyDescent="0.2"/>
    <row r="2257" spans="1:4" ht="19" customHeight="1" x14ac:dyDescent="0.2"/>
    <row r="2258" spans="1:4" ht="19" customHeight="1" x14ac:dyDescent="0.2"/>
    <row r="2259" spans="1:4" ht="19" customHeight="1" x14ac:dyDescent="0.2"/>
    <row r="2260" spans="1:4" ht="19" customHeight="1" x14ac:dyDescent="0.2"/>
    <row r="2263" spans="1:4" ht="22" customHeight="1" x14ac:dyDescent="0.2">
      <c r="A2263" s="25" t="s">
        <v>557</v>
      </c>
      <c r="B2263" s="17"/>
      <c r="C2263" s="17"/>
      <c r="D2263" s="17"/>
    </row>
    <row r="2264" spans="1:4" ht="24" customHeight="1" x14ac:dyDescent="0.2">
      <c r="A2264" s="24" t="s">
        <v>558</v>
      </c>
      <c r="B2264" s="17"/>
      <c r="C2264" s="17"/>
      <c r="D2264" s="17"/>
    </row>
    <row r="2265" spans="1:4" ht="19" customHeight="1" x14ac:dyDescent="0.2">
      <c r="A2265" s="13" t="s">
        <v>339</v>
      </c>
    </row>
    <row r="2266" spans="1:4" ht="19" customHeight="1" x14ac:dyDescent="0.2"/>
    <row r="2267" spans="1:4" ht="19" customHeight="1" x14ac:dyDescent="0.2"/>
    <row r="2268" spans="1:4" ht="19" customHeight="1" x14ac:dyDescent="0.2"/>
    <row r="2269" spans="1:4" ht="19" customHeight="1" x14ac:dyDescent="0.2"/>
    <row r="2270" spans="1:4" ht="19" customHeight="1" x14ac:dyDescent="0.2"/>
    <row r="2271" spans="1:4" ht="19" customHeight="1" x14ac:dyDescent="0.2"/>
    <row r="2272" spans="1:4" ht="19" customHeight="1" x14ac:dyDescent="0.2"/>
    <row r="2273" ht="19" customHeight="1" x14ac:dyDescent="0.2"/>
    <row r="2274" ht="19" customHeight="1" x14ac:dyDescent="0.2"/>
    <row r="2275" ht="19" customHeight="1" x14ac:dyDescent="0.2"/>
    <row r="2276" ht="19" customHeight="1" x14ac:dyDescent="0.2"/>
    <row r="2277" ht="19" customHeight="1" x14ac:dyDescent="0.2"/>
    <row r="2278" ht="19" customHeight="1" x14ac:dyDescent="0.2"/>
    <row r="2279" ht="19" customHeight="1" x14ac:dyDescent="0.2"/>
    <row r="2280" ht="19" customHeight="1" x14ac:dyDescent="0.2"/>
    <row r="2281" ht="19" customHeight="1" x14ac:dyDescent="0.2"/>
    <row r="2282" ht="19" customHeight="1" x14ac:dyDescent="0.2"/>
    <row r="2283" ht="19" customHeight="1" x14ac:dyDescent="0.2"/>
    <row r="2284" ht="19" customHeight="1" x14ac:dyDescent="0.2"/>
    <row r="2285" ht="19" customHeight="1" x14ac:dyDescent="0.2"/>
    <row r="2286" ht="19" customHeight="1" x14ac:dyDescent="0.2"/>
    <row r="2287" ht="19" customHeight="1" x14ac:dyDescent="0.2"/>
    <row r="2288" ht="19" customHeight="1" x14ac:dyDescent="0.2"/>
    <row r="2289" spans="1:4" ht="19" customHeight="1" x14ac:dyDescent="0.2"/>
    <row r="2290" spans="1:4" ht="19" customHeight="1" x14ac:dyDescent="0.2"/>
    <row r="2291" spans="1:4" ht="19" customHeight="1" x14ac:dyDescent="0.2"/>
    <row r="2294" spans="1:4" ht="22" customHeight="1" x14ac:dyDescent="0.2">
      <c r="A2294" s="25" t="s">
        <v>559</v>
      </c>
      <c r="B2294" s="17"/>
      <c r="C2294" s="17"/>
      <c r="D2294" s="17"/>
    </row>
    <row r="2295" spans="1:4" ht="24" customHeight="1" x14ac:dyDescent="0.2">
      <c r="A2295" s="24" t="s">
        <v>560</v>
      </c>
      <c r="B2295" s="17"/>
      <c r="C2295" s="17"/>
      <c r="D2295" s="17"/>
    </row>
    <row r="2296" spans="1:4" ht="19" customHeight="1" x14ac:dyDescent="0.2">
      <c r="A2296" s="13" t="s">
        <v>344</v>
      </c>
    </row>
    <row r="2297" spans="1:4" ht="19" customHeight="1" x14ac:dyDescent="0.2"/>
    <row r="2298" spans="1:4" ht="19" customHeight="1" x14ac:dyDescent="0.2"/>
    <row r="2299" spans="1:4" ht="19" customHeight="1" x14ac:dyDescent="0.2"/>
    <row r="2300" spans="1:4" ht="19" customHeight="1" x14ac:dyDescent="0.2"/>
    <row r="2301" spans="1:4" ht="19" customHeight="1" x14ac:dyDescent="0.2"/>
    <row r="2302" spans="1:4" ht="19" customHeight="1" x14ac:dyDescent="0.2"/>
    <row r="2303" spans="1:4" ht="19" customHeight="1" x14ac:dyDescent="0.2"/>
    <row r="2304" spans="1:4" ht="19" customHeight="1" x14ac:dyDescent="0.2"/>
    <row r="2305" ht="19" customHeight="1" x14ac:dyDescent="0.2"/>
    <row r="2306" ht="19" customHeight="1" x14ac:dyDescent="0.2"/>
    <row r="2307" ht="19" customHeight="1" x14ac:dyDescent="0.2"/>
    <row r="2308" ht="19" customHeight="1" x14ac:dyDescent="0.2"/>
    <row r="2309" ht="19" customHeight="1" x14ac:dyDescent="0.2"/>
    <row r="2310" ht="19" customHeight="1" x14ac:dyDescent="0.2"/>
    <row r="2311" ht="19" customHeight="1" x14ac:dyDescent="0.2"/>
    <row r="2312" ht="19" customHeight="1" x14ac:dyDescent="0.2"/>
    <row r="2313" ht="19" customHeight="1" x14ac:dyDescent="0.2"/>
    <row r="2314" ht="19" customHeight="1" x14ac:dyDescent="0.2"/>
    <row r="2315" ht="19" customHeight="1" x14ac:dyDescent="0.2"/>
    <row r="2316" ht="19" customHeight="1" x14ac:dyDescent="0.2"/>
    <row r="2317" ht="19" customHeight="1" x14ac:dyDescent="0.2"/>
    <row r="2318" ht="19" customHeight="1" x14ac:dyDescent="0.2"/>
    <row r="2319" ht="19" customHeight="1" x14ac:dyDescent="0.2"/>
    <row r="2320" ht="19" customHeight="1" x14ac:dyDescent="0.2"/>
    <row r="2321" spans="1:4" ht="19" customHeight="1" x14ac:dyDescent="0.2"/>
    <row r="2322" spans="1:4" ht="19" customHeight="1" x14ac:dyDescent="0.2"/>
    <row r="2325" spans="1:4" ht="22" customHeight="1" x14ac:dyDescent="0.2">
      <c r="A2325" s="25" t="s">
        <v>561</v>
      </c>
      <c r="B2325" s="17"/>
      <c r="C2325" s="17"/>
      <c r="D2325" s="17"/>
    </row>
    <row r="2326" spans="1:4" ht="24" customHeight="1" x14ac:dyDescent="0.2">
      <c r="A2326" s="24" t="s">
        <v>562</v>
      </c>
      <c r="B2326" s="17"/>
      <c r="C2326" s="17"/>
      <c r="D2326" s="17"/>
    </row>
    <row r="2327" spans="1:4" ht="19" customHeight="1" x14ac:dyDescent="0.2">
      <c r="A2327" s="13" t="s">
        <v>563</v>
      </c>
    </row>
    <row r="2328" spans="1:4" ht="19" customHeight="1" x14ac:dyDescent="0.2"/>
    <row r="2329" spans="1:4" ht="19" customHeight="1" x14ac:dyDescent="0.2"/>
    <row r="2330" spans="1:4" ht="19" customHeight="1" x14ac:dyDescent="0.2"/>
    <row r="2331" spans="1:4" ht="19" customHeight="1" x14ac:dyDescent="0.2"/>
    <row r="2332" spans="1:4" ht="19" customHeight="1" x14ac:dyDescent="0.2"/>
    <row r="2333" spans="1:4" ht="19" customHeight="1" x14ac:dyDescent="0.2"/>
    <row r="2334" spans="1:4" ht="19" customHeight="1" x14ac:dyDescent="0.2"/>
    <row r="2335" spans="1:4" ht="19" customHeight="1" x14ac:dyDescent="0.2"/>
    <row r="2336" spans="1:4" ht="19" customHeight="1" x14ac:dyDescent="0.2"/>
    <row r="2337" ht="19" customHeight="1" x14ac:dyDescent="0.2"/>
    <row r="2338" ht="19" customHeight="1" x14ac:dyDescent="0.2"/>
    <row r="2339" ht="19" customHeight="1" x14ac:dyDescent="0.2"/>
    <row r="2340" ht="19" customHeight="1" x14ac:dyDescent="0.2"/>
    <row r="2341" ht="19" customHeight="1" x14ac:dyDescent="0.2"/>
    <row r="2342" ht="19" customHeight="1" x14ac:dyDescent="0.2"/>
    <row r="2343" ht="19" customHeight="1" x14ac:dyDescent="0.2"/>
    <row r="2344" ht="19" customHeight="1" x14ac:dyDescent="0.2"/>
    <row r="2345" ht="19" customHeight="1" x14ac:dyDescent="0.2"/>
    <row r="2346" ht="19" customHeight="1" x14ac:dyDescent="0.2"/>
    <row r="2347" ht="19" customHeight="1" x14ac:dyDescent="0.2"/>
    <row r="2348" ht="19" customHeight="1" x14ac:dyDescent="0.2"/>
    <row r="2349" ht="19" customHeight="1" x14ac:dyDescent="0.2"/>
    <row r="2350" ht="19" customHeight="1" x14ac:dyDescent="0.2"/>
    <row r="2351" ht="19" customHeight="1" x14ac:dyDescent="0.2"/>
    <row r="2352" ht="19" customHeight="1" x14ac:dyDescent="0.2"/>
    <row r="2353" spans="1:1" ht="19" customHeight="1" x14ac:dyDescent="0.2"/>
    <row r="2355" spans="1:1" ht="19" customHeight="1" x14ac:dyDescent="0.2">
      <c r="A2355" s="13" t="s">
        <v>564</v>
      </c>
    </row>
    <row r="2356" spans="1:1" ht="19" customHeight="1" x14ac:dyDescent="0.2"/>
    <row r="2357" spans="1:1" ht="19" customHeight="1" x14ac:dyDescent="0.2"/>
    <row r="2358" spans="1:1" ht="19" customHeight="1" x14ac:dyDescent="0.2"/>
    <row r="2359" spans="1:1" ht="19" customHeight="1" x14ac:dyDescent="0.2"/>
    <row r="2360" spans="1:1" ht="19" customHeight="1" x14ac:dyDescent="0.2"/>
    <row r="2361" spans="1:1" ht="19" customHeight="1" x14ac:dyDescent="0.2"/>
    <row r="2362" spans="1:1" ht="19" customHeight="1" x14ac:dyDescent="0.2"/>
    <row r="2363" spans="1:1" ht="19" customHeight="1" x14ac:dyDescent="0.2"/>
    <row r="2364" spans="1:1" ht="19" customHeight="1" x14ac:dyDescent="0.2"/>
    <row r="2365" spans="1:1" ht="19" customHeight="1" x14ac:dyDescent="0.2"/>
    <row r="2366" spans="1:1" ht="19" customHeight="1" x14ac:dyDescent="0.2"/>
    <row r="2367" spans="1:1" ht="19" customHeight="1" x14ac:dyDescent="0.2"/>
    <row r="2368" spans="1:1" ht="19" customHeight="1" x14ac:dyDescent="0.2"/>
    <row r="2369" spans="1:4" ht="19" customHeight="1" x14ac:dyDescent="0.2"/>
    <row r="2370" spans="1:4" ht="19" customHeight="1" x14ac:dyDescent="0.2"/>
    <row r="2371" spans="1:4" ht="19" customHeight="1" x14ac:dyDescent="0.2"/>
    <row r="2372" spans="1:4" ht="19" customHeight="1" x14ac:dyDescent="0.2"/>
    <row r="2373" spans="1:4" ht="19" customHeight="1" x14ac:dyDescent="0.2"/>
    <row r="2374" spans="1:4" ht="19" customHeight="1" x14ac:dyDescent="0.2"/>
    <row r="2375" spans="1:4" ht="19" customHeight="1" x14ac:dyDescent="0.2"/>
    <row r="2376" spans="1:4" ht="19" customHeight="1" x14ac:dyDescent="0.2"/>
    <row r="2377" spans="1:4" ht="19" customHeight="1" x14ac:dyDescent="0.2"/>
    <row r="2378" spans="1:4" ht="19" customHeight="1" x14ac:dyDescent="0.2"/>
    <row r="2379" spans="1:4" ht="19" customHeight="1" x14ac:dyDescent="0.2"/>
    <row r="2380" spans="1:4" ht="19" customHeight="1" x14ac:dyDescent="0.2"/>
    <row r="2381" spans="1:4" ht="19" customHeight="1" x14ac:dyDescent="0.2"/>
    <row r="2384" spans="1:4" ht="22" customHeight="1" x14ac:dyDescent="0.2">
      <c r="A2384" s="25" t="s">
        <v>565</v>
      </c>
      <c r="B2384" s="17"/>
      <c r="C2384" s="17"/>
      <c r="D2384" s="17"/>
    </row>
    <row r="2385" spans="1:4" ht="24" customHeight="1" x14ac:dyDescent="0.2">
      <c r="A2385" s="24" t="s">
        <v>566</v>
      </c>
      <c r="B2385" s="17"/>
      <c r="C2385" s="17"/>
      <c r="D2385" s="17"/>
    </row>
    <row r="2386" spans="1:4" ht="19" customHeight="1" x14ac:dyDescent="0.2">
      <c r="A2386" s="13" t="s">
        <v>354</v>
      </c>
    </row>
    <row r="2387" spans="1:4" ht="19" customHeight="1" x14ac:dyDescent="0.2"/>
    <row r="2388" spans="1:4" ht="19" customHeight="1" x14ac:dyDescent="0.2"/>
    <row r="2389" spans="1:4" ht="19" customHeight="1" x14ac:dyDescent="0.2"/>
    <row r="2390" spans="1:4" ht="19" customHeight="1" x14ac:dyDescent="0.2"/>
    <row r="2391" spans="1:4" ht="19" customHeight="1" x14ac:dyDescent="0.2"/>
    <row r="2392" spans="1:4" ht="19" customHeight="1" x14ac:dyDescent="0.2"/>
    <row r="2393" spans="1:4" ht="19" customHeight="1" x14ac:dyDescent="0.2"/>
    <row r="2394" spans="1:4" ht="19" customHeight="1" x14ac:dyDescent="0.2"/>
    <row r="2395" spans="1:4" ht="19" customHeight="1" x14ac:dyDescent="0.2"/>
    <row r="2396" spans="1:4" ht="19" customHeight="1" x14ac:dyDescent="0.2"/>
    <row r="2397" spans="1:4" ht="19" customHeight="1" x14ac:dyDescent="0.2"/>
    <row r="2398" spans="1:4" ht="19" customHeight="1" x14ac:dyDescent="0.2"/>
    <row r="2399" spans="1:4" ht="19" customHeight="1" x14ac:dyDescent="0.2"/>
    <row r="2400" spans="1:4" ht="19" customHeight="1" x14ac:dyDescent="0.2"/>
    <row r="2401" spans="1:4" ht="19" customHeight="1" x14ac:dyDescent="0.2"/>
    <row r="2402" spans="1:4" ht="19" customHeight="1" x14ac:dyDescent="0.2"/>
    <row r="2403" spans="1:4" ht="19" customHeight="1" x14ac:dyDescent="0.2"/>
    <row r="2404" spans="1:4" ht="19" customHeight="1" x14ac:dyDescent="0.2"/>
    <row r="2405" spans="1:4" ht="19" customHeight="1" x14ac:dyDescent="0.2"/>
    <row r="2406" spans="1:4" ht="19" customHeight="1" x14ac:dyDescent="0.2"/>
    <row r="2407" spans="1:4" ht="19" customHeight="1" x14ac:dyDescent="0.2"/>
    <row r="2408" spans="1:4" ht="19" customHeight="1" x14ac:dyDescent="0.2"/>
    <row r="2409" spans="1:4" ht="19" customHeight="1" x14ac:dyDescent="0.2"/>
    <row r="2410" spans="1:4" ht="19" customHeight="1" x14ac:dyDescent="0.2"/>
    <row r="2411" spans="1:4" ht="19" customHeight="1" x14ac:dyDescent="0.2"/>
    <row r="2412" spans="1:4" ht="19" customHeight="1" x14ac:dyDescent="0.2"/>
    <row r="2415" spans="1:4" ht="22" customHeight="1" x14ac:dyDescent="0.2">
      <c r="A2415" s="25" t="s">
        <v>567</v>
      </c>
      <c r="B2415" s="17"/>
      <c r="C2415" s="17"/>
      <c r="D2415" s="17"/>
    </row>
    <row r="2416" spans="1:4" ht="55" customHeight="1" x14ac:dyDescent="0.2">
      <c r="A2416" s="24" t="s">
        <v>568</v>
      </c>
      <c r="B2416" s="17"/>
      <c r="C2416" s="17"/>
      <c r="D2416" s="17"/>
    </row>
    <row r="2417" spans="1:1" x14ac:dyDescent="0.2">
      <c r="A2417" s="14" t="s">
        <v>569</v>
      </c>
    </row>
    <row r="2418" spans="1:1" ht="19" customHeight="1" x14ac:dyDescent="0.2">
      <c r="A2418" s="13" t="s">
        <v>570</v>
      </c>
    </row>
    <row r="2419" spans="1:1" ht="19" customHeight="1" x14ac:dyDescent="0.2"/>
    <row r="2420" spans="1:1" ht="19" customHeight="1" x14ac:dyDescent="0.2"/>
    <row r="2421" spans="1:1" ht="19" customHeight="1" x14ac:dyDescent="0.2"/>
    <row r="2422" spans="1:1" ht="19" customHeight="1" x14ac:dyDescent="0.2"/>
    <row r="2423" spans="1:1" ht="19" customHeight="1" x14ac:dyDescent="0.2"/>
    <row r="2424" spans="1:1" ht="19" customHeight="1" x14ac:dyDescent="0.2"/>
    <row r="2425" spans="1:1" ht="19" customHeight="1" x14ac:dyDescent="0.2"/>
    <row r="2426" spans="1:1" ht="19" customHeight="1" x14ac:dyDescent="0.2"/>
    <row r="2427" spans="1:1" ht="19" customHeight="1" x14ac:dyDescent="0.2"/>
    <row r="2428" spans="1:1" ht="19" customHeight="1" x14ac:dyDescent="0.2"/>
    <row r="2429" spans="1:1" ht="19" customHeight="1" x14ac:dyDescent="0.2"/>
    <row r="2430" spans="1:1" ht="19" customHeight="1" x14ac:dyDescent="0.2"/>
    <row r="2431" spans="1:1" ht="19" customHeight="1" x14ac:dyDescent="0.2"/>
    <row r="2432" spans="1:1" ht="19" customHeight="1" x14ac:dyDescent="0.2"/>
    <row r="2433" spans="1:4" ht="19" customHeight="1" x14ac:dyDescent="0.2"/>
    <row r="2434" spans="1:4" ht="19" customHeight="1" x14ac:dyDescent="0.2"/>
    <row r="2435" spans="1:4" ht="19" customHeight="1" x14ac:dyDescent="0.2"/>
    <row r="2436" spans="1:4" ht="19" customHeight="1" x14ac:dyDescent="0.2"/>
    <row r="2437" spans="1:4" ht="19" customHeight="1" x14ac:dyDescent="0.2"/>
    <row r="2438" spans="1:4" ht="19" customHeight="1" x14ac:dyDescent="0.2"/>
    <row r="2439" spans="1:4" ht="19" customHeight="1" x14ac:dyDescent="0.2"/>
    <row r="2440" spans="1:4" ht="19" customHeight="1" x14ac:dyDescent="0.2"/>
    <row r="2441" spans="1:4" ht="19" customHeight="1" x14ac:dyDescent="0.2"/>
    <row r="2442" spans="1:4" ht="19" customHeight="1" x14ac:dyDescent="0.2"/>
    <row r="2443" spans="1:4" ht="19" customHeight="1" x14ac:dyDescent="0.2"/>
    <row r="2444" spans="1:4" ht="19" customHeight="1" x14ac:dyDescent="0.2"/>
    <row r="2447" spans="1:4" ht="22" customHeight="1" x14ac:dyDescent="0.2">
      <c r="A2447" s="25" t="s">
        <v>571</v>
      </c>
      <c r="B2447" s="17"/>
      <c r="C2447" s="17"/>
      <c r="D2447" s="17"/>
    </row>
    <row r="2448" spans="1:4" ht="66" customHeight="1" x14ac:dyDescent="0.2">
      <c r="A2448" s="24" t="s">
        <v>572</v>
      </c>
      <c r="B2448" s="17"/>
      <c r="C2448" s="17"/>
      <c r="D2448" s="17"/>
    </row>
    <row r="2449" spans="1:4" x14ac:dyDescent="0.2">
      <c r="A2449" s="14" t="s">
        <v>573</v>
      </c>
    </row>
    <row r="2451" spans="1:4" ht="22" customHeight="1" x14ac:dyDescent="0.2">
      <c r="A2451" s="25" t="s">
        <v>574</v>
      </c>
      <c r="B2451" s="17"/>
      <c r="C2451" s="17"/>
      <c r="D2451" s="17"/>
    </row>
    <row r="2452" spans="1:4" ht="55" customHeight="1" x14ac:dyDescent="0.2">
      <c r="A2452" s="24" t="s">
        <v>575</v>
      </c>
      <c r="B2452" s="17"/>
      <c r="C2452" s="17"/>
      <c r="D2452" s="17"/>
    </row>
    <row r="2453" spans="1:4" x14ac:dyDescent="0.2">
      <c r="A2453" s="14" t="s">
        <v>576</v>
      </c>
    </row>
    <row r="2454" spans="1:4" x14ac:dyDescent="0.2">
      <c r="A2454" s="14" t="s">
        <v>577</v>
      </c>
    </row>
  </sheetData>
  <mergeCells count="122">
    <mergeCell ref="A2416:D2416"/>
    <mergeCell ref="A1099:D1099"/>
    <mergeCell ref="A2447:D2447"/>
    <mergeCell ref="A464:D464"/>
    <mergeCell ref="A1844:D1844"/>
    <mergeCell ref="A2173:D2173"/>
    <mergeCell ref="A1:D1"/>
    <mergeCell ref="A2415:D2415"/>
    <mergeCell ref="A343:D343"/>
    <mergeCell ref="A281:D281"/>
    <mergeCell ref="A1333:D1333"/>
    <mergeCell ref="A1007:D1007"/>
    <mergeCell ref="A1606:D1606"/>
    <mergeCell ref="A610:D610"/>
    <mergeCell ref="A702:D702"/>
    <mergeCell ref="A640:D640"/>
    <mergeCell ref="A1543:D1543"/>
    <mergeCell ref="A2084:D2084"/>
    <mergeCell ref="A1512:D1512"/>
    <mergeCell ref="A2022:D2022"/>
    <mergeCell ref="A1723:D1723"/>
    <mergeCell ref="A1422:D1422"/>
    <mergeCell ref="A2021:D2021"/>
    <mergeCell ref="A312:D312"/>
    <mergeCell ref="A4:D4"/>
    <mergeCell ref="A2232:D2232"/>
    <mergeCell ref="A280:D280"/>
    <mergeCell ref="A432:D432"/>
    <mergeCell ref="A1814:D1814"/>
    <mergeCell ref="A67:D67"/>
    <mergeCell ref="A2452:D2452"/>
    <mergeCell ref="A1575:D1575"/>
    <mergeCell ref="A1513:D1513"/>
    <mergeCell ref="A128:D128"/>
    <mergeCell ref="A2451:D2451"/>
    <mergeCell ref="A1392:D1392"/>
    <mergeCell ref="A851:D851"/>
    <mergeCell ref="A944:D944"/>
    <mergeCell ref="A2264:D2264"/>
    <mergeCell ref="A160:D160"/>
    <mergeCell ref="A1391:D1391"/>
    <mergeCell ref="A129:D129"/>
    <mergeCell ref="A1068:D1068"/>
    <mergeCell ref="A1754:D1754"/>
    <mergeCell ref="A374:D374"/>
    <mergeCell ref="A1813:D1813"/>
    <mergeCell ref="A641:D641"/>
    <mergeCell ref="A2114:D2114"/>
    <mergeCell ref="A342:D342"/>
    <mergeCell ref="A883:D883"/>
    <mergeCell ref="A765:D765"/>
    <mergeCell ref="A609:D609"/>
    <mergeCell ref="A1069:D1069"/>
    <mergeCell ref="A1423:D1423"/>
    <mergeCell ref="A2:D2"/>
    <mergeCell ref="A1214:D1214"/>
    <mergeCell ref="A311:D311"/>
    <mergeCell ref="A852:D852"/>
    <mergeCell ref="A35:D35"/>
    <mergeCell ref="A433:D433"/>
    <mergeCell ref="A975:D975"/>
    <mergeCell ref="A2325:D2325"/>
    <mergeCell ref="A2448:D2448"/>
    <mergeCell ref="A945:D945"/>
    <mergeCell ref="A190:D190"/>
    <mergeCell ref="A764:D764"/>
    <mergeCell ref="A882:D882"/>
    <mergeCell ref="A913:D913"/>
    <mergeCell ref="A1482:D1482"/>
    <mergeCell ref="A2326:D2326"/>
    <mergeCell ref="A2174:D2174"/>
    <mergeCell ref="A98:D98"/>
    <mergeCell ref="A191:D191"/>
    <mergeCell ref="A1931:D1931"/>
    <mergeCell ref="A703:D703"/>
    <mergeCell ref="A2115:D2115"/>
    <mergeCell ref="A1605:D1605"/>
    <mergeCell ref="A1574:D1574"/>
    <mergeCell ref="A2385:D2385"/>
    <mergeCell ref="A672:D672"/>
    <mergeCell ref="A2294:D2294"/>
    <mergeCell ref="A250:D250"/>
    <mergeCell ref="A1990:D1990"/>
    <mergeCell ref="A1038:D1038"/>
    <mergeCell ref="A1273:D1273"/>
    <mergeCell ref="A1037:D1037"/>
    <mergeCell ref="A1636:D1636"/>
    <mergeCell ref="A1991:D1991"/>
    <mergeCell ref="A2083:D2083"/>
    <mergeCell ref="A2052:D2052"/>
    <mergeCell ref="A2053:D2053"/>
    <mergeCell ref="A2233:D2233"/>
    <mergeCell ref="A733:D733"/>
    <mergeCell ref="A463:D463"/>
    <mergeCell ref="A1215:D1215"/>
    <mergeCell ref="A914:D914"/>
    <mergeCell ref="A1006:D1006"/>
    <mergeCell ref="A1724:D1724"/>
    <mergeCell ref="A1637:D1637"/>
    <mergeCell ref="A578:D578"/>
    <mergeCell ref="A1332:D1332"/>
    <mergeCell ref="A5:D5"/>
    <mergeCell ref="A734:D734"/>
    <mergeCell ref="A976:D976"/>
    <mergeCell ref="A2295:D2295"/>
    <mergeCell ref="A2384:D2384"/>
    <mergeCell ref="A159:D159"/>
    <mergeCell ref="A1274:D1274"/>
    <mergeCell ref="A97:D97"/>
    <mergeCell ref="A579:D579"/>
    <mergeCell ref="A373:D373"/>
    <mergeCell ref="A671:D671"/>
    <mergeCell ref="A1755:D1755"/>
    <mergeCell ref="A2263:D2263"/>
    <mergeCell ref="A1100:D1100"/>
    <mergeCell ref="A1481:D1481"/>
    <mergeCell ref="A249:D249"/>
    <mergeCell ref="A1845:D1845"/>
    <mergeCell ref="A1932:D1932"/>
    <mergeCell ref="A1544:D1544"/>
    <mergeCell ref="A36:D36"/>
    <mergeCell ref="A66:D66"/>
  </mergeCells>
  <pageMargins left="0.75" right="0.75" top="1" bottom="1" header="0.5" footer="0.5"/>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21"/>
  <sheetViews>
    <sheetView workbookViewId="0">
      <pane ySplit="3" topLeftCell="A4" activePane="bottomLeft" state="frozen"/>
      <selection pane="bottomLeft" sqref="A1:C1"/>
    </sheetView>
  </sheetViews>
  <sheetFormatPr baseColWidth="10" defaultColWidth="8.83203125" defaultRowHeight="15" x14ac:dyDescent="0.2"/>
  <cols>
    <col min="1" max="1" width="30" customWidth="1"/>
    <col min="2" max="2" width="62" customWidth="1"/>
    <col min="3" max="3" width="70" customWidth="1"/>
  </cols>
  <sheetData>
    <row r="1" spans="1:3" ht="26" customHeight="1" x14ac:dyDescent="0.2">
      <c r="A1" s="20" t="s">
        <v>578</v>
      </c>
      <c r="B1" s="17"/>
      <c r="C1" s="17"/>
    </row>
    <row r="2" spans="1:3" ht="20" customHeight="1" x14ac:dyDescent="0.2">
      <c r="A2" s="18" t="s">
        <v>579</v>
      </c>
      <c r="B2" s="17"/>
      <c r="C2" s="17"/>
    </row>
    <row r="3" spans="1:3" ht="30" customHeight="1" x14ac:dyDescent="0.2">
      <c r="A3" s="4" t="s">
        <v>580</v>
      </c>
      <c r="B3" s="4" t="s">
        <v>581</v>
      </c>
      <c r="C3" s="4" t="s">
        <v>582</v>
      </c>
    </row>
    <row r="4" spans="1:3" ht="28" customHeight="1" x14ac:dyDescent="0.2">
      <c r="A4" s="1" t="s">
        <v>583</v>
      </c>
      <c r="B4" s="2" t="s">
        <v>584</v>
      </c>
      <c r="C4" s="2" t="s">
        <v>585</v>
      </c>
    </row>
    <row r="5" spans="1:3" ht="28" customHeight="1" x14ac:dyDescent="0.2">
      <c r="A5" s="1" t="s">
        <v>586</v>
      </c>
      <c r="B5" s="2" t="s">
        <v>587</v>
      </c>
      <c r="C5" s="2" t="s">
        <v>588</v>
      </c>
    </row>
    <row r="6" spans="1:3" ht="28" customHeight="1" x14ac:dyDescent="0.2">
      <c r="A6" s="1" t="s">
        <v>589</v>
      </c>
      <c r="B6" s="2" t="s">
        <v>590</v>
      </c>
      <c r="C6" s="2"/>
    </row>
    <row r="7" spans="1:3" ht="28" customHeight="1" x14ac:dyDescent="0.2">
      <c r="A7" s="1" t="s">
        <v>591</v>
      </c>
      <c r="B7" s="2" t="s">
        <v>592</v>
      </c>
      <c r="C7" s="2"/>
    </row>
    <row r="8" spans="1:3" ht="28" customHeight="1" x14ac:dyDescent="0.2">
      <c r="A8" s="1" t="s">
        <v>593</v>
      </c>
      <c r="B8" s="2" t="s">
        <v>594</v>
      </c>
      <c r="C8" s="2" t="s">
        <v>595</v>
      </c>
    </row>
    <row r="9" spans="1:3" ht="28" customHeight="1" x14ac:dyDescent="0.2">
      <c r="A9" s="1" t="s">
        <v>596</v>
      </c>
      <c r="B9" s="2" t="s">
        <v>597</v>
      </c>
      <c r="C9" s="2"/>
    </row>
    <row r="10" spans="1:3" ht="28" customHeight="1" x14ac:dyDescent="0.2">
      <c r="A10" s="1" t="s">
        <v>598</v>
      </c>
      <c r="B10" s="2" t="s">
        <v>599</v>
      </c>
      <c r="C10" s="2" t="s">
        <v>600</v>
      </c>
    </row>
    <row r="11" spans="1:3" ht="28" customHeight="1" x14ac:dyDescent="0.2">
      <c r="A11" s="1" t="s">
        <v>601</v>
      </c>
      <c r="B11" s="2" t="s">
        <v>602</v>
      </c>
      <c r="C11" s="2" t="s">
        <v>603</v>
      </c>
    </row>
    <row r="12" spans="1:3" ht="28" customHeight="1" x14ac:dyDescent="0.2">
      <c r="A12" s="1" t="s">
        <v>604</v>
      </c>
      <c r="B12" s="2" t="s">
        <v>605</v>
      </c>
      <c r="C12" s="2" t="s">
        <v>606</v>
      </c>
    </row>
    <row r="13" spans="1:3" ht="28" customHeight="1" x14ac:dyDescent="0.2">
      <c r="A13" s="1" t="s">
        <v>607</v>
      </c>
      <c r="B13" s="2" t="s">
        <v>608</v>
      </c>
      <c r="C13" s="2" t="s">
        <v>609</v>
      </c>
    </row>
    <row r="14" spans="1:3" ht="28" customHeight="1" x14ac:dyDescent="0.2">
      <c r="A14" s="1" t="s">
        <v>610</v>
      </c>
      <c r="B14" s="2" t="s">
        <v>611</v>
      </c>
      <c r="C14" s="2" t="s">
        <v>612</v>
      </c>
    </row>
    <row r="15" spans="1:3" ht="28" customHeight="1" x14ac:dyDescent="0.2">
      <c r="A15" s="15"/>
      <c r="B15" s="2" t="s">
        <v>613</v>
      </c>
      <c r="C15" s="2" t="s">
        <v>614</v>
      </c>
    </row>
    <row r="16" spans="1:3" ht="28" customHeight="1" x14ac:dyDescent="0.2">
      <c r="A16" s="15"/>
      <c r="B16" s="2" t="s">
        <v>615</v>
      </c>
      <c r="C16" s="2" t="s">
        <v>616</v>
      </c>
    </row>
    <row r="17" spans="1:3" ht="28" customHeight="1" x14ac:dyDescent="0.2">
      <c r="A17" s="1" t="s">
        <v>617</v>
      </c>
      <c r="B17" s="2" t="s">
        <v>618</v>
      </c>
      <c r="C17" s="2" t="s">
        <v>619</v>
      </c>
    </row>
    <row r="18" spans="1:3" ht="28" customHeight="1" x14ac:dyDescent="0.2">
      <c r="A18" s="1" t="s">
        <v>620</v>
      </c>
      <c r="B18" s="2" t="s">
        <v>621</v>
      </c>
      <c r="C18" s="2" t="s">
        <v>622</v>
      </c>
    </row>
    <row r="19" spans="1:3" ht="28" customHeight="1" x14ac:dyDescent="0.2">
      <c r="A19" s="1" t="s">
        <v>623</v>
      </c>
      <c r="B19" s="2" t="s">
        <v>624</v>
      </c>
      <c r="C19" s="2" t="s">
        <v>625</v>
      </c>
    </row>
    <row r="21" spans="1:3" ht="96" customHeight="1" x14ac:dyDescent="0.2">
      <c r="A21" s="26" t="s">
        <v>626</v>
      </c>
      <c r="B21" s="17"/>
      <c r="C21" s="17"/>
    </row>
  </sheetData>
  <mergeCells count="3">
    <mergeCell ref="A1:C1"/>
    <mergeCell ref="A21:C2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Summary</vt:lpstr>
      <vt:lpstr>Test Cases</vt:lpstr>
      <vt:lpstr>Defects</vt:lpstr>
      <vt:lpstr>Evidence</vt:lpstr>
      <vt:lpstr>Environment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Naga Sekhar Medikonda</cp:lastModifiedBy>
  <dcterms:created xsi:type="dcterms:W3CDTF">2026-10-15T02:38:28Z</dcterms:created>
  <dcterms:modified xsi:type="dcterms:W3CDTF">2026-10-22T22:19:55Z</dcterms:modified>
</cp:coreProperties>
</file>