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My_Materials\MKTG562\Assignments\"/>
    </mc:Choice>
  </mc:AlternateContent>
  <xr:revisionPtr revIDLastSave="0" documentId="13_ncr:1_{B119FA07-0139-4D00-87B6-0756B0EF0A9E}" xr6:coauthVersionLast="37" xr6:coauthVersionMax="37" xr10:uidLastSave="{00000000-0000-0000-0000-000000000000}"/>
  <bookViews>
    <workbookView xWindow="0" yWindow="0" windowWidth="22560" windowHeight="11180" xr2:uid="{00000000-000D-0000-FFFF-FFFF00000000}"/>
  </bookViews>
  <sheets>
    <sheet name="Data Overview" sheetId="2" r:id="rId1"/>
    <sheet name="Online Details" sheetId="3" r:id="rId2"/>
    <sheet name="Offline Regression" sheetId="4" r:id="rId3"/>
    <sheet name="Online Regression 1" sheetId="5" r:id="rId4"/>
    <sheet name="Online Regression-Detail" sheetId="6" r:id="rId5"/>
    <sheet name="Regression-Detail" sheetId="7" r:id="rId6"/>
    <sheet name="Correlation Analysis" sheetId="9" r:id="rId7"/>
    <sheet name="Answers" sheetId="8" r:id="rId8"/>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O6" i="2" l="1"/>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5" i="2"/>
  <c r="N11" i="2"/>
  <c r="N12" i="2"/>
  <c r="N13" i="2"/>
  <c r="N14" i="2"/>
  <c r="N15" i="2"/>
  <c r="N16" i="2"/>
  <c r="N17" i="2"/>
  <c r="N18" i="2"/>
  <c r="N19" i="2"/>
  <c r="N20" i="2"/>
  <c r="N21" i="2"/>
  <c r="N22" i="2"/>
  <c r="N23" i="2"/>
  <c r="N24" i="2"/>
  <c r="N25" i="2"/>
  <c r="N26" i="2"/>
  <c r="N27" i="2"/>
  <c r="N28" i="2"/>
  <c r="N29" i="2"/>
  <c r="N30" i="2"/>
  <c r="N31" i="2"/>
  <c r="N32" i="2"/>
  <c r="N33" i="2"/>
  <c r="N34" i="2"/>
  <c r="N35" i="2"/>
  <c r="N6" i="2"/>
  <c r="N7" i="2"/>
  <c r="N8" i="2"/>
  <c r="N9" i="2"/>
  <c r="N10" i="2"/>
  <c r="N5" i="2"/>
</calcChain>
</file>

<file path=xl/sharedStrings.xml><?xml version="1.0" encoding="utf-8"?>
<sst xmlns="http://schemas.openxmlformats.org/spreadsheetml/2006/main" count="243" uniqueCount="50">
  <si>
    <t>Sales</t>
  </si>
  <si>
    <t>Print</t>
  </si>
  <si>
    <t>TV</t>
  </si>
  <si>
    <t>Offline</t>
  </si>
  <si>
    <t>Online</t>
  </si>
  <si>
    <t>Paid Search</t>
  </si>
  <si>
    <t>Banner Ads</t>
  </si>
  <si>
    <t>Social Media</t>
  </si>
  <si>
    <t>Search</t>
  </si>
  <si>
    <t>SEO</t>
  </si>
  <si>
    <t>Ad Network</t>
  </si>
  <si>
    <t>Google</t>
  </si>
  <si>
    <t>Facebook</t>
  </si>
  <si>
    <t>Twitter</t>
  </si>
  <si>
    <t>Instagram</t>
  </si>
  <si>
    <t>Day</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</si>
  <si>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</si>
  <si>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</si>
  <si>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</si>
  <si>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</si>
  <si>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</si>
  <si>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</si>
  <si>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</si>
  <si>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</si>
  <si>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</si>
  <si>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</si>
  <si>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</si>
  <si>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</si>
  <si>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</si>
  <si>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</si>
  <si>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</si>
  <si>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</si>
  <si>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</si>
  <si>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</si>
  <si>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</si>
  <si>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</si>
  <si>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</si>
  <si>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</si>
  <si>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</si>
  <si>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</si>
  <si>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</si>
  <si>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</si>
  <si>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Sales</t>
  </si>
  <si>
    <t>Residuals</t>
  </si>
  <si>
    <t>What drives sales?</t>
  </si>
  <si>
    <t>Do the different advertising metrics affect each other?</t>
  </si>
  <si>
    <t xml:space="preserve">Inorder to compare if the advertising metrics affect each other, a correlation matrix is drawn. From the sheet Correlation analysis, we can see that the metrics SEO is positively correlated with both Google(0.279) and Facebook ads(0.35). Also the metric SEO is negatively correlated with print ads(-0.367). Thus the SEO which is the biggest driver of Sales is affected by three other metrics in both positive and negative ways. </t>
  </si>
  <si>
    <t>What would you conclude in terms of where to spend advertising $?</t>
  </si>
  <si>
    <t>From the Data Overview sheet regression results, we can see that both online and offline has a significant p-value(&lt;0.05). Thus the NULL HYPOTHESIS can be REJECTED and say both online and offline advertising affects the sales. The online advertising seems to affect the sales more than the offline as the coefficient value of online is 1.18 whereas offline is 0.92. But the difference doesn't seem to be really big. Hence lets dig deeper. From the sheet  Regression Detail, its clear that four factors show a significant p-value which are TV, SEO, Paid search and Facebook. Thus these factors can be ranked on the basis of the percentage they drive the sales. This can be done using the value of coefficients. The ranking is 1) SEO 2)TV 3)Facebook 4)Paid search. Among these only TV falls under offline category where are rest of them are online ads.</t>
  </si>
  <si>
    <t>Based the amount of data we have(as it is limited to a single month), it is clear that the company should invest in online ads especially SEO, Facebook and Paid search. TV ads are also a good way to increase the sales. The offline ads does not give much benefit and hence it could be limited. Also the print ads are negatively correlated with SEO which is the most important factor of sales. Hence the print ads could be limited.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</si>
</sst>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b/>
      <sz val="11"/>
      <color theme="1"/>
      <name val="Calibri"/>
      <family val="2"/>
      <scheme val="minor"/>
    </font>
    <font>
      <i/>
      <sz val="11"/>
      <color theme="1"/>
      <name val="Calibri"/>
      <family val="2"/>
      <scheme val="minor"/>
    </font>
    <font>
      <sz val="12"/>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92D050"/>
        <bgColor indexed="64"/>
      </patternFill>
    </fill>
  </fills>
  <borders count="12">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s>
  <cellStyleXfs count="2">
    <xf numFmtId="0" fontId="0" fillId="0" borderId="0"/>
    <xf numFmtId="44" fontId="1" fillId="0" borderId="0" applyFont="0" applyFill="0" applyBorder="0" applyAlignment="0" applyProtection="0"/>
  </cellStyleXfs>
  <cellXfs count="35">
    <xf numFmtId="0" fontId="0" fillId="0" borderId="0" xfId="0"/>
    <xf numFmtId="0" fontId="0" fillId="0" borderId="2" xfId="0" applyBorder="1"/>
    <xf numFmtId="0" fontId="0" fillId="0" borderId="0" xfId="0" applyAlignment="1">
      <alignment horizontal="center"/>
    </xf>
    <xf numFmtId="0" fontId="0" fillId="0" borderId="1" xfId="0" applyBorder="1" applyAlignment="1">
      <alignment horizontal="center"/>
    </xf>
    <xf numFmtId="0" fontId="2" fillId="2" borderId="0" xfId="0" applyFont="1" applyFill="1" applyAlignment="1">
      <alignment horizontal="center"/>
    </xf>
    <xf numFmtId="0" fontId="2" fillId="3" borderId="0" xfId="0" applyFont="1" applyFill="1" applyAlignment="1">
      <alignment horizontal="center"/>
    </xf>
    <xf numFmtId="0" fontId="2" fillId="0" borderId="0" xfId="0" applyFont="1" applyAlignment="1">
      <alignment horizontal="center"/>
    </xf>
    <xf numFmtId="0" fontId="2" fillId="0" borderId="4" xfId="0" applyFont="1" applyBorder="1" applyAlignment="1">
      <alignment horizontal="center"/>
    </xf>
    <xf numFmtId="0" fontId="2" fillId="0" borderId="1" xfId="0" applyFont="1" applyBorder="1" applyAlignment="1">
      <alignment horizontal="center"/>
    </xf>
    <xf numFmtId="14" fontId="0" fillId="0" borderId="0" xfId="0" applyNumberFormat="1"/>
    <xf numFmtId="0" fontId="2" fillId="0" borderId="3" xfId="0" applyFont="1" applyBorder="1" applyAlignment="1">
      <alignment horizontal="center"/>
    </xf>
    <xf numFmtId="0" fontId="0" fillId="0" borderId="0" xfId="0" applyFill="1" applyBorder="1" applyAlignment="1">
      <alignment horizontal="center"/>
    </xf>
    <xf numFmtId="44" fontId="0" fillId="0" borderId="2" xfId="1" applyFont="1" applyBorder="1"/>
    <xf numFmtId="14" fontId="0" fillId="0" borderId="2" xfId="0" applyNumberFormat="1" applyBorder="1"/>
    <xf numFmtId="0" fontId="0" fillId="0" borderId="0" xfId="0" applyBorder="1"/>
    <xf numFmtId="0" fontId="0" fillId="0" borderId="0" xfId="0" applyFill="1" applyBorder="1" applyAlignment="1"/>
    <xf numFmtId="0" fontId="0" fillId="0" borderId="5" xfId="0" applyFill="1" applyBorder="1" applyAlignment="1"/>
    <xf numFmtId="0" fontId="3" fillId="0" borderId="6" xfId="0" applyFont="1" applyFill="1" applyBorder="1" applyAlignment="1">
      <alignment horizontal="center"/>
    </xf>
    <xf numFmtId="0" fontId="3" fillId="0" borderId="6" xfId="0" applyFont="1" applyFill="1" applyBorder="1" applyAlignment="1">
      <alignment horizontal="centerContinuous"/>
    </xf>
    <xf numFmtId="0" fontId="3" fillId="0" borderId="0" xfId="0" applyFont="1" applyFill="1" applyBorder="1" applyAlignment="1">
      <alignment horizontal="center"/>
    </xf>
    <xf numFmtId="0" fontId="2" fillId="0" borderId="7" xfId="0" applyFont="1" applyBorder="1" applyAlignment="1">
      <alignment horizontal="center"/>
    </xf>
    <xf numFmtId="0" fontId="2" fillId="0" borderId="7" xfId="0" applyFont="1" applyBorder="1"/>
    <xf numFmtId="14" fontId="0" fillId="0" borderId="7" xfId="0" applyNumberFormat="1" applyBorder="1"/>
    <xf numFmtId="44" fontId="0" fillId="0" borderId="7" xfId="1" applyFont="1" applyBorder="1"/>
    <xf numFmtId="0" fontId="0" fillId="0" borderId="7" xfId="0" applyBorder="1"/>
    <xf numFmtId="0" fontId="3" fillId="0" borderId="8" xfId="0" applyFont="1" applyFill="1" applyBorder="1" applyAlignment="1">
      <alignment horizontal="center"/>
    </xf>
    <xf numFmtId="0" fontId="4" fillId="0" borderId="0" xfId="0" applyFont="1" applyAlignment="1">
      <alignment horizontal="justify" vertical="center"/>
    </xf>
    <xf numFmtId="0" fontId="0" fillId="0" borderId="0" xfId="0" applyAlignment="1">
      <alignment wrapText="1"/>
    </xf>
    <xf numFmtId="0" fontId="3" fillId="0" borderId="9" xfId="0" applyFont="1" applyFill="1" applyBorder="1" applyAlignment="1">
      <alignment horizontal="center"/>
    </xf>
    <xf numFmtId="0" fontId="3" fillId="0" borderId="10" xfId="0" applyFont="1" applyFill="1" applyBorder="1" applyAlignment="1">
      <alignment horizontal="center"/>
    </xf>
    <xf numFmtId="0" fontId="0" fillId="0" borderId="11" xfId="0" applyFill="1" applyBorder="1" applyAlignment="1"/>
    <xf numFmtId="0" fontId="0" fillId="0" borderId="2" xfId="0" applyFill="1" applyBorder="1" applyAlignment="1"/>
    <xf numFmtId="0" fontId="0" fillId="0" borderId="4" xfId="0" applyFill="1" applyBorder="1" applyAlignment="1"/>
    <xf numFmtId="0" fontId="0" fillId="0" borderId="1" xfId="0" applyFill="1" applyBorder="1" applyAlignment="1"/>
    <xf numFmtId="0" fontId="0" fillId="0" borderId="3" xfId="0" applyFill="1" applyBorder="1" applyAlignment="1"/>
  </cellXfs>
  <cellStyles count="2">
    <cellStyle name="Currency" xfId="1" builtinId="4"/>
    <cellStyle name="Normal" xfId="0" builtinId="0"/>
  </cellStyles>
  <dxfs count="3">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Y35"/>
  <sheetViews>
    <sheetView tabSelected="1" topLeftCell="G3" workbookViewId="0">
      <selection activeCell="R23" sqref="R23"/>
    </sheetView>
  </sheetViews>
  <sheetFormatPr defaultRowHeight="14.5" x14ac:dyDescent="0.35"/>
  <cols>
    <col min="2" max="2" width="10.7265625" bestFit="1" customWidth="1"/>
    <col min="3" max="5" width="13.7265625" customWidth="1"/>
    <col min="6" max="8" width="14.7265625" customWidth="1"/>
    <col min="12" max="12" width="15.54296875" customWidth="1"/>
    <col min="13" max="13" width="15.1796875" customWidth="1"/>
    <col min="14" max="14" width="14.08984375" customWidth="1"/>
    <col min="15" max="15" width="12.26953125" customWidth="1"/>
    <col min="16" max="16" width="15.6328125" customWidth="1"/>
    <col min="17" max="17" width="12.90625" customWidth="1"/>
    <col min="18" max="18" width="14.453125" customWidth="1"/>
    <col min="19" max="19" width="13.54296875" customWidth="1"/>
    <col min="20" max="20" width="14.1796875" customWidth="1"/>
  </cols>
  <sheetData>
    <row r="2" spans="2:22" x14ac:dyDescent="0.35">
      <c r="C2" s="14"/>
    </row>
    <row r="3" spans="2:22" x14ac:dyDescent="0.35">
      <c r="C3" s="1"/>
      <c r="D3" s="4" t="s">
        <v>3</v>
      </c>
      <c r="E3" s="4"/>
      <c r="F3" s="5" t="s">
        <v>4</v>
      </c>
      <c r="G3" s="5"/>
      <c r="H3" s="5"/>
    </row>
    <row r="4" spans="2:22" x14ac:dyDescent="0.35">
      <c r="B4" s="8" t="s">
        <v>15</v>
      </c>
      <c r="C4" s="10" t="s">
        <v>0</v>
      </c>
      <c r="D4" s="7" t="s">
        <v>1</v>
      </c>
      <c r="E4" s="8" t="s">
        <v>2</v>
      </c>
      <c r="F4" s="8" t="s">
        <v>6</v>
      </c>
      <c r="G4" s="8" t="s">
        <v>8</v>
      </c>
      <c r="H4" s="8" t="s">
        <v>7</v>
      </c>
      <c r="I4" s="11"/>
      <c r="L4" s="20" t="s">
        <v>15</v>
      </c>
      <c r="M4" s="20" t="s">
        <v>0</v>
      </c>
      <c r="N4" s="21" t="s">
        <v>3</v>
      </c>
      <c r="O4" s="21" t="s">
        <v>4</v>
      </c>
    </row>
    <row r="5" spans="2:22" x14ac:dyDescent="0.35">
      <c r="B5" s="9">
        <v>41548</v>
      </c>
      <c r="C5" s="12">
        <v>451.3</v>
      </c>
      <c r="D5">
        <v>50</v>
      </c>
      <c r="E5">
        <v>32</v>
      </c>
      <c r="F5">
        <v>93</v>
      </c>
      <c r="G5">
        <v>92</v>
      </c>
      <c r="H5">
        <v>132</v>
      </c>
      <c r="L5" s="22">
        <v>41548</v>
      </c>
      <c r="M5" s="23">
        <v>451.3</v>
      </c>
      <c r="N5" s="24">
        <f>SUM(D5,E5)</f>
        <v>82</v>
      </c>
      <c r="O5" s="24">
        <f>SUM(F5,G5,H5)</f>
        <v>317</v>
      </c>
      <c r="Q5" t="s">
        <v>16</v>
      </c>
    </row>
    <row r="6" spans="2:22" ht="15" thickBot="1" x14ac:dyDescent="0.4">
      <c r="B6" s="9">
        <v>41549</v>
      </c>
      <c r="C6" s="12">
        <v>620.20000000000005</v>
      </c>
      <c r="D6">
        <v>87</v>
      </c>
      <c r="E6">
        <v>88</v>
      </c>
      <c r="F6">
        <v>153</v>
      </c>
      <c r="G6">
        <v>100</v>
      </c>
      <c r="H6">
        <v>112</v>
      </c>
      <c r="L6" s="22">
        <v>41549</v>
      </c>
      <c r="M6" s="23">
        <v>620.20000000000005</v>
      </c>
      <c r="N6" s="24">
        <f t="shared" ref="N6:N35" si="0">SUM(D6,E6)</f>
        <v>175</v>
      </c>
      <c r="O6" s="24">
        <f t="shared" ref="O6:O35" si="1">SUM(F6,G6,H6)</f>
        <v>365</v>
      </c>
    </row>
    <row r="7" spans="2:22" x14ac:dyDescent="0.35">
      <c r="B7" s="9">
        <v>41550</v>
      </c>
      <c r="C7" s="12">
        <v>373.1</v>
      </c>
      <c r="D7">
        <v>100</v>
      </c>
      <c r="E7">
        <v>86</v>
      </c>
      <c r="F7">
        <v>122</v>
      </c>
      <c r="G7">
        <v>36</v>
      </c>
      <c r="H7">
        <v>101</v>
      </c>
      <c r="L7" s="22">
        <v>41550</v>
      </c>
      <c r="M7" s="23">
        <v>373.1</v>
      </c>
      <c r="N7" s="24">
        <f t="shared" si="0"/>
        <v>186</v>
      </c>
      <c r="O7" s="24">
        <f t="shared" si="1"/>
        <v>259</v>
      </c>
      <c r="Q7" s="18" t="s">
        <v>17</v>
      </c>
      <c r="R7" s="18"/>
    </row>
    <row r="8" spans="2:22" x14ac:dyDescent="0.35">
      <c r="B8" s="9">
        <v>41551</v>
      </c>
      <c r="C8" s="12">
        <v>464.40000000000003</v>
      </c>
      <c r="D8">
        <v>4</v>
      </c>
      <c r="E8">
        <v>34</v>
      </c>
      <c r="F8">
        <v>127</v>
      </c>
      <c r="G8">
        <v>124</v>
      </c>
      <c r="H8">
        <v>129</v>
      </c>
      <c r="L8" s="22">
        <v>41551</v>
      </c>
      <c r="M8" s="23">
        <v>464.40000000000003</v>
      </c>
      <c r="N8" s="24">
        <f t="shared" si="0"/>
        <v>38</v>
      </c>
      <c r="O8" s="24">
        <f t="shared" si="1"/>
        <v>380</v>
      </c>
      <c r="Q8" s="15" t="s">
        <v>18</v>
      </c>
      <c r="R8" s="15">
        <v>0.65937423692783304</v>
      </c>
    </row>
    <row r="9" spans="2:22" x14ac:dyDescent="0.35">
      <c r="B9" s="9">
        <v>41552</v>
      </c>
      <c r="C9" s="12">
        <v>652.09999999999991</v>
      </c>
      <c r="D9">
        <v>23</v>
      </c>
      <c r="E9">
        <v>27</v>
      </c>
      <c r="F9">
        <v>62</v>
      </c>
      <c r="G9">
        <v>139</v>
      </c>
      <c r="H9">
        <v>119</v>
      </c>
      <c r="L9" s="22">
        <v>41552</v>
      </c>
      <c r="M9" s="23">
        <v>652.09999999999991</v>
      </c>
      <c r="N9" s="24">
        <f t="shared" si="0"/>
        <v>50</v>
      </c>
      <c r="O9" s="24">
        <f t="shared" si="1"/>
        <v>320</v>
      </c>
      <c r="P9" s="14"/>
      <c r="Q9" s="15" t="s">
        <v>19</v>
      </c>
      <c r="R9" s="15">
        <v>0.43477438432416204</v>
      </c>
    </row>
    <row r="10" spans="2:22" x14ac:dyDescent="0.35">
      <c r="B10" s="9">
        <v>41553</v>
      </c>
      <c r="C10" s="12">
        <v>536.40000000000009</v>
      </c>
      <c r="D10">
        <v>79</v>
      </c>
      <c r="E10">
        <v>18</v>
      </c>
      <c r="F10">
        <v>138</v>
      </c>
      <c r="G10">
        <v>87</v>
      </c>
      <c r="H10">
        <v>119</v>
      </c>
      <c r="L10" s="22">
        <v>41553</v>
      </c>
      <c r="M10" s="23">
        <v>536.40000000000009</v>
      </c>
      <c r="N10" s="24">
        <f t="shared" si="0"/>
        <v>97</v>
      </c>
      <c r="O10" s="24">
        <f t="shared" si="1"/>
        <v>344</v>
      </c>
      <c r="P10" s="14"/>
      <c r="Q10" s="15" t="s">
        <v>20</v>
      </c>
      <c r="R10" s="15">
        <v>0.39440112606160221</v>
      </c>
    </row>
    <row r="11" spans="2:22" x14ac:dyDescent="0.35">
      <c r="B11" s="9">
        <v>41554</v>
      </c>
      <c r="C11" s="12">
        <v>520.90000000000009</v>
      </c>
      <c r="D11">
        <v>49</v>
      </c>
      <c r="E11">
        <v>98</v>
      </c>
      <c r="F11">
        <v>153</v>
      </c>
      <c r="G11">
        <v>19</v>
      </c>
      <c r="H11">
        <v>164</v>
      </c>
      <c r="L11" s="22">
        <v>41554</v>
      </c>
      <c r="M11" s="23">
        <v>520.90000000000009</v>
      </c>
      <c r="N11" s="24">
        <f t="shared" si="0"/>
        <v>147</v>
      </c>
      <c r="O11" s="24">
        <f t="shared" si="1"/>
        <v>336</v>
      </c>
      <c r="P11" s="14"/>
      <c r="Q11" s="15" t="s">
        <v>21</v>
      </c>
      <c r="R11" s="15">
        <v>113.27520375105524</v>
      </c>
    </row>
    <row r="12" spans="2:22" ht="15" thickBot="1" x14ac:dyDescent="0.4">
      <c r="B12" s="9">
        <v>41555</v>
      </c>
      <c r="C12" s="12">
        <v>488.59999999999997</v>
      </c>
      <c r="D12">
        <v>71</v>
      </c>
      <c r="E12">
        <v>10</v>
      </c>
      <c r="F12">
        <v>77</v>
      </c>
      <c r="G12">
        <v>93</v>
      </c>
      <c r="H12">
        <v>150</v>
      </c>
      <c r="L12" s="22">
        <v>41555</v>
      </c>
      <c r="M12" s="23">
        <v>488.59999999999997</v>
      </c>
      <c r="N12" s="24">
        <f t="shared" si="0"/>
        <v>81</v>
      </c>
      <c r="O12" s="24">
        <f t="shared" si="1"/>
        <v>320</v>
      </c>
      <c r="P12" s="14"/>
      <c r="Q12" s="16" t="s">
        <v>22</v>
      </c>
      <c r="R12" s="16">
        <v>31</v>
      </c>
    </row>
    <row r="13" spans="2:22" x14ac:dyDescent="0.35">
      <c r="B13" s="9">
        <v>41556</v>
      </c>
      <c r="C13" s="12">
        <v>419.90000000000003</v>
      </c>
      <c r="D13">
        <v>44</v>
      </c>
      <c r="E13">
        <v>43</v>
      </c>
      <c r="F13">
        <v>119</v>
      </c>
      <c r="G13">
        <v>92</v>
      </c>
      <c r="H13">
        <v>93</v>
      </c>
      <c r="L13" s="22">
        <v>41556</v>
      </c>
      <c r="M13" s="23">
        <v>419.90000000000003</v>
      </c>
      <c r="N13" s="24">
        <f t="shared" si="0"/>
        <v>87</v>
      </c>
      <c r="O13" s="24">
        <f t="shared" si="1"/>
        <v>304</v>
      </c>
      <c r="P13" s="14"/>
    </row>
    <row r="14" spans="2:22" ht="15" thickBot="1" x14ac:dyDescent="0.4">
      <c r="B14" s="9">
        <v>41557</v>
      </c>
      <c r="C14" s="12">
        <v>809.6</v>
      </c>
      <c r="D14">
        <v>94</v>
      </c>
      <c r="E14">
        <v>58</v>
      </c>
      <c r="F14">
        <v>175</v>
      </c>
      <c r="G14">
        <v>156</v>
      </c>
      <c r="H14">
        <v>95</v>
      </c>
      <c r="L14" s="22">
        <v>41557</v>
      </c>
      <c r="M14" s="23">
        <v>809.6</v>
      </c>
      <c r="N14" s="24">
        <f t="shared" si="0"/>
        <v>152</v>
      </c>
      <c r="O14" s="24">
        <f t="shared" si="1"/>
        <v>426</v>
      </c>
      <c r="P14" s="14"/>
      <c r="Q14" t="s">
        <v>23</v>
      </c>
    </row>
    <row r="15" spans="2:22" x14ac:dyDescent="0.35">
      <c r="B15" s="9">
        <v>41558</v>
      </c>
      <c r="C15" s="12">
        <v>649.6</v>
      </c>
      <c r="D15">
        <v>35</v>
      </c>
      <c r="E15">
        <v>24</v>
      </c>
      <c r="F15">
        <v>160</v>
      </c>
      <c r="G15">
        <v>136</v>
      </c>
      <c r="H15">
        <v>153</v>
      </c>
      <c r="L15" s="22">
        <v>41558</v>
      </c>
      <c r="M15" s="23">
        <v>649.6</v>
      </c>
      <c r="N15" s="24">
        <f t="shared" si="0"/>
        <v>59</v>
      </c>
      <c r="O15" s="24">
        <f t="shared" si="1"/>
        <v>449</v>
      </c>
      <c r="P15" s="14"/>
      <c r="Q15" s="17"/>
      <c r="R15" s="17" t="s">
        <v>28</v>
      </c>
      <c r="S15" s="17" t="s">
        <v>29</v>
      </c>
      <c r="T15" s="17" t="s">
        <v>30</v>
      </c>
      <c r="U15" s="17" t="s">
        <v>31</v>
      </c>
      <c r="V15" s="17" t="s">
        <v>32</v>
      </c>
    </row>
    <row r="16" spans="2:22" x14ac:dyDescent="0.35">
      <c r="B16" s="9">
        <v>41559</v>
      </c>
      <c r="C16" s="12">
        <v>456.40000000000003</v>
      </c>
      <c r="D16">
        <v>23</v>
      </c>
      <c r="E16">
        <v>33</v>
      </c>
      <c r="F16">
        <v>41</v>
      </c>
      <c r="G16">
        <v>85</v>
      </c>
      <c r="H16">
        <v>153</v>
      </c>
      <c r="L16" s="22">
        <v>41559</v>
      </c>
      <c r="M16" s="23">
        <v>456.40000000000003</v>
      </c>
      <c r="N16" s="24">
        <f t="shared" si="0"/>
        <v>56</v>
      </c>
      <c r="O16" s="24">
        <f t="shared" si="1"/>
        <v>279</v>
      </c>
      <c r="P16" s="14"/>
      <c r="Q16" s="15" t="s">
        <v>24</v>
      </c>
      <c r="R16" s="15">
        <v>2</v>
      </c>
      <c r="S16" s="15">
        <v>276356.60486310354</v>
      </c>
      <c r="T16" s="15">
        <v>138178.30243155177</v>
      </c>
      <c r="U16" s="15">
        <v>10.768870362077021</v>
      </c>
      <c r="V16" s="15">
        <v>3.3970794028287659E-4</v>
      </c>
    </row>
    <row r="17" spans="2:25" x14ac:dyDescent="0.35">
      <c r="B17" s="9">
        <v>41560</v>
      </c>
      <c r="C17" s="12">
        <v>730.4</v>
      </c>
      <c r="D17">
        <v>34</v>
      </c>
      <c r="E17">
        <v>78</v>
      </c>
      <c r="F17">
        <v>42</v>
      </c>
      <c r="G17">
        <v>130</v>
      </c>
      <c r="H17">
        <v>193</v>
      </c>
      <c r="L17" s="22">
        <v>41560</v>
      </c>
      <c r="M17" s="23">
        <v>730.4</v>
      </c>
      <c r="N17" s="24">
        <f t="shared" si="0"/>
        <v>112</v>
      </c>
      <c r="O17" s="24">
        <f t="shared" si="1"/>
        <v>365</v>
      </c>
      <c r="P17" s="14"/>
      <c r="Q17" s="15" t="s">
        <v>25</v>
      </c>
      <c r="R17" s="15">
        <v>28</v>
      </c>
      <c r="S17" s="15">
        <v>359275.60997560626</v>
      </c>
      <c r="T17" s="15">
        <v>12831.27178484308</v>
      </c>
      <c r="U17" s="15"/>
      <c r="V17" s="15"/>
    </row>
    <row r="18" spans="2:25" ht="15" thickBot="1" x14ac:dyDescent="0.4">
      <c r="B18" s="9">
        <v>41561</v>
      </c>
      <c r="C18" s="12">
        <v>607.90000000000009</v>
      </c>
      <c r="D18">
        <v>9</v>
      </c>
      <c r="E18">
        <v>37</v>
      </c>
      <c r="F18">
        <v>138</v>
      </c>
      <c r="G18">
        <v>82</v>
      </c>
      <c r="H18">
        <v>108</v>
      </c>
      <c r="L18" s="22">
        <v>41561</v>
      </c>
      <c r="M18" s="23">
        <v>607.90000000000009</v>
      </c>
      <c r="N18" s="24">
        <f t="shared" si="0"/>
        <v>46</v>
      </c>
      <c r="O18" s="24">
        <f t="shared" si="1"/>
        <v>328</v>
      </c>
      <c r="P18" s="14"/>
      <c r="Q18" s="16" t="s">
        <v>26</v>
      </c>
      <c r="R18" s="16">
        <v>30</v>
      </c>
      <c r="S18" s="16">
        <v>635632.2148387098</v>
      </c>
      <c r="T18" s="16"/>
      <c r="U18" s="16"/>
      <c r="V18" s="16"/>
    </row>
    <row r="19" spans="2:25" ht="15" thickBot="1" x14ac:dyDescent="0.4">
      <c r="B19" s="9">
        <v>41562</v>
      </c>
      <c r="C19" s="12">
        <v>621.4</v>
      </c>
      <c r="D19">
        <v>13</v>
      </c>
      <c r="E19">
        <v>92</v>
      </c>
      <c r="F19">
        <v>166</v>
      </c>
      <c r="G19">
        <v>117</v>
      </c>
      <c r="H19">
        <v>227</v>
      </c>
      <c r="L19" s="22">
        <v>41562</v>
      </c>
      <c r="M19" s="23">
        <v>621.4</v>
      </c>
      <c r="N19" s="24">
        <f t="shared" si="0"/>
        <v>105</v>
      </c>
      <c r="O19" s="24">
        <f t="shared" si="1"/>
        <v>510</v>
      </c>
      <c r="P19" s="19"/>
    </row>
    <row r="20" spans="2:25" x14ac:dyDescent="0.35">
      <c r="B20" s="9">
        <v>41563</v>
      </c>
      <c r="C20" s="12">
        <v>662.2</v>
      </c>
      <c r="D20">
        <v>40</v>
      </c>
      <c r="E20">
        <v>77</v>
      </c>
      <c r="F20">
        <v>128</v>
      </c>
      <c r="G20">
        <v>73</v>
      </c>
      <c r="H20">
        <v>231</v>
      </c>
      <c r="L20" s="22">
        <v>41563</v>
      </c>
      <c r="M20" s="23">
        <v>662.2</v>
      </c>
      <c r="N20" s="24">
        <f t="shared" si="0"/>
        <v>117</v>
      </c>
      <c r="O20" s="24">
        <f t="shared" si="1"/>
        <v>432</v>
      </c>
      <c r="P20" s="15"/>
      <c r="Q20" s="17"/>
      <c r="R20" s="17" t="s">
        <v>33</v>
      </c>
      <c r="S20" s="17" t="s">
        <v>21</v>
      </c>
      <c r="T20" s="17" t="s">
        <v>34</v>
      </c>
      <c r="U20" s="17" t="s">
        <v>35</v>
      </c>
      <c r="V20" s="17" t="s">
        <v>36</v>
      </c>
      <c r="W20" s="17" t="s">
        <v>37</v>
      </c>
      <c r="X20" s="17" t="s">
        <v>38</v>
      </c>
      <c r="Y20" s="17" t="s">
        <v>39</v>
      </c>
    </row>
    <row r="21" spans="2:25" x14ac:dyDescent="0.35">
      <c r="B21" s="9">
        <v>41564</v>
      </c>
      <c r="C21" s="12">
        <v>462.2</v>
      </c>
      <c r="D21">
        <v>14</v>
      </c>
      <c r="E21">
        <v>62</v>
      </c>
      <c r="F21">
        <v>111</v>
      </c>
      <c r="G21">
        <v>111</v>
      </c>
      <c r="H21">
        <v>67</v>
      </c>
      <c r="L21" s="22">
        <v>41564</v>
      </c>
      <c r="M21" s="23">
        <v>462.2</v>
      </c>
      <c r="N21" s="24">
        <f t="shared" si="0"/>
        <v>76</v>
      </c>
      <c r="O21" s="24">
        <f t="shared" si="1"/>
        <v>289</v>
      </c>
      <c r="P21" s="15"/>
      <c r="Q21" s="15" t="s">
        <v>27</v>
      </c>
      <c r="R21" s="15">
        <v>31.861917682155138</v>
      </c>
      <c r="S21" s="15">
        <v>108.86226070095077</v>
      </c>
      <c r="T21" s="15">
        <v>0.29268102165984933</v>
      </c>
      <c r="U21" s="15">
        <v>0.77192399286093516</v>
      </c>
      <c r="V21" s="15">
        <v>-191.1323146096482</v>
      </c>
      <c r="W21" s="15">
        <v>254.85614997395848</v>
      </c>
      <c r="X21" s="15">
        <v>-191.1323146096482</v>
      </c>
      <c r="Y21" s="15">
        <v>254.85614997395848</v>
      </c>
    </row>
    <row r="22" spans="2:25" x14ac:dyDescent="0.35">
      <c r="B22" s="9">
        <v>41565</v>
      </c>
      <c r="C22" s="12">
        <v>390.7</v>
      </c>
      <c r="D22">
        <v>59</v>
      </c>
      <c r="E22">
        <v>8</v>
      </c>
      <c r="F22">
        <v>147</v>
      </c>
      <c r="G22">
        <v>107</v>
      </c>
      <c r="H22">
        <v>135</v>
      </c>
      <c r="L22" s="22">
        <v>41565</v>
      </c>
      <c r="M22" s="23">
        <v>390.7</v>
      </c>
      <c r="N22" s="24">
        <f t="shared" si="0"/>
        <v>67</v>
      </c>
      <c r="O22" s="24">
        <f t="shared" si="1"/>
        <v>389</v>
      </c>
      <c r="P22" s="15"/>
      <c r="Q22" s="15" t="s">
        <v>3</v>
      </c>
      <c r="R22" s="15">
        <v>0.92634595218007854</v>
      </c>
      <c r="S22" s="15">
        <v>0.4594704626742368</v>
      </c>
      <c r="T22" s="15">
        <v>2.0161164371448508</v>
      </c>
      <c r="U22" s="15">
        <v>5.3473443953985643E-2</v>
      </c>
      <c r="V22" s="15">
        <v>-1.4836625005793413E-2</v>
      </c>
      <c r="W22" s="15">
        <v>1.8675285293659505</v>
      </c>
      <c r="X22" s="15">
        <v>-1.4836625005793413E-2</v>
      </c>
      <c r="Y22" s="15">
        <v>1.8675285293659505</v>
      </c>
    </row>
    <row r="23" spans="2:25" ht="15" thickBot="1" x14ac:dyDescent="0.4">
      <c r="B23" s="9">
        <v>41566</v>
      </c>
      <c r="C23" s="12">
        <v>354.4</v>
      </c>
      <c r="D23">
        <v>73</v>
      </c>
      <c r="E23">
        <v>7</v>
      </c>
      <c r="F23">
        <v>25</v>
      </c>
      <c r="G23">
        <v>88</v>
      </c>
      <c r="H23">
        <v>133</v>
      </c>
      <c r="L23" s="22">
        <v>41566</v>
      </c>
      <c r="M23" s="23">
        <v>354.4</v>
      </c>
      <c r="N23" s="24">
        <f t="shared" si="0"/>
        <v>80</v>
      </c>
      <c r="O23" s="24">
        <f t="shared" si="1"/>
        <v>246</v>
      </c>
      <c r="P23" s="14"/>
      <c r="Q23" s="16" t="s">
        <v>4</v>
      </c>
      <c r="R23" s="16">
        <v>1.1822378473177555</v>
      </c>
      <c r="S23" s="16">
        <v>0.27435582601900066</v>
      </c>
      <c r="T23" s="16">
        <v>4.3091406676958224</v>
      </c>
      <c r="U23" s="16">
        <v>1.8252279603212513E-4</v>
      </c>
      <c r="V23" s="16">
        <v>0.62024541390730092</v>
      </c>
      <c r="W23" s="16">
        <v>1.74423028072821</v>
      </c>
      <c r="X23" s="16">
        <v>0.62024541390730092</v>
      </c>
      <c r="Y23" s="16">
        <v>1.74423028072821</v>
      </c>
    </row>
    <row r="24" spans="2:25" x14ac:dyDescent="0.35">
      <c r="B24" s="9">
        <v>41567</v>
      </c>
      <c r="C24" s="12">
        <v>461.1</v>
      </c>
      <c r="D24">
        <v>92</v>
      </c>
      <c r="E24">
        <v>19</v>
      </c>
      <c r="F24">
        <v>148</v>
      </c>
      <c r="G24">
        <v>120</v>
      </c>
      <c r="H24">
        <v>161</v>
      </c>
      <c r="L24" s="22">
        <v>41567</v>
      </c>
      <c r="M24" s="23">
        <v>461.1</v>
      </c>
      <c r="N24" s="24">
        <f t="shared" si="0"/>
        <v>111</v>
      </c>
      <c r="O24" s="24">
        <f t="shared" si="1"/>
        <v>429</v>
      </c>
      <c r="P24" s="19"/>
    </row>
    <row r="25" spans="2:25" x14ac:dyDescent="0.35">
      <c r="B25" s="9">
        <v>41568</v>
      </c>
      <c r="C25" s="12">
        <v>549.70000000000005</v>
      </c>
      <c r="D25">
        <v>3</v>
      </c>
      <c r="E25">
        <v>99</v>
      </c>
      <c r="F25">
        <v>83</v>
      </c>
      <c r="G25">
        <v>62</v>
      </c>
      <c r="H25">
        <v>98</v>
      </c>
      <c r="L25" s="22">
        <v>41568</v>
      </c>
      <c r="M25" s="23">
        <v>549.70000000000005</v>
      </c>
      <c r="N25" s="24">
        <f t="shared" si="0"/>
        <v>102</v>
      </c>
      <c r="O25" s="24">
        <f t="shared" si="1"/>
        <v>243</v>
      </c>
      <c r="P25" s="15"/>
    </row>
    <row r="26" spans="2:25" x14ac:dyDescent="0.35">
      <c r="B26" s="9">
        <v>41569</v>
      </c>
      <c r="C26" s="12">
        <v>498.3</v>
      </c>
      <c r="D26">
        <v>40</v>
      </c>
      <c r="E26">
        <v>7</v>
      </c>
      <c r="F26">
        <v>147</v>
      </c>
      <c r="G26">
        <v>118</v>
      </c>
      <c r="H26">
        <v>84</v>
      </c>
      <c r="L26" s="22">
        <v>41569</v>
      </c>
      <c r="M26" s="23">
        <v>498.3</v>
      </c>
      <c r="N26" s="24">
        <f t="shared" si="0"/>
        <v>47</v>
      </c>
      <c r="O26" s="24">
        <f t="shared" si="1"/>
        <v>349</v>
      </c>
      <c r="P26" s="15"/>
    </row>
    <row r="27" spans="2:25" x14ac:dyDescent="0.35">
      <c r="B27" s="9">
        <v>41570</v>
      </c>
      <c r="C27" s="12">
        <v>326.89999999999998</v>
      </c>
      <c r="D27">
        <v>72</v>
      </c>
      <c r="E27">
        <v>24</v>
      </c>
      <c r="F27">
        <v>76</v>
      </c>
      <c r="G27">
        <v>73</v>
      </c>
      <c r="H27">
        <v>154</v>
      </c>
      <c r="L27" s="22">
        <v>41570</v>
      </c>
      <c r="M27" s="23">
        <v>326.89999999999998</v>
      </c>
      <c r="N27" s="24">
        <f t="shared" si="0"/>
        <v>96</v>
      </c>
      <c r="O27" s="24">
        <f t="shared" si="1"/>
        <v>303</v>
      </c>
      <c r="P27" s="15"/>
      <c r="Q27" s="15"/>
      <c r="R27" s="15"/>
      <c r="S27" s="15"/>
      <c r="T27" s="15"/>
    </row>
    <row r="28" spans="2:25" x14ac:dyDescent="0.35">
      <c r="B28" s="9">
        <v>41571</v>
      </c>
      <c r="C28" s="12">
        <v>539.1</v>
      </c>
      <c r="D28">
        <v>79</v>
      </c>
      <c r="E28">
        <v>78</v>
      </c>
      <c r="F28">
        <v>109</v>
      </c>
      <c r="G28">
        <v>87</v>
      </c>
      <c r="H28">
        <v>175</v>
      </c>
      <c r="L28" s="22">
        <v>41571</v>
      </c>
      <c r="M28" s="23">
        <v>539.1</v>
      </c>
      <c r="N28" s="24">
        <f t="shared" si="0"/>
        <v>157</v>
      </c>
      <c r="O28" s="24">
        <f t="shared" si="1"/>
        <v>371</v>
      </c>
      <c r="P28" s="14"/>
      <c r="Q28" s="14"/>
      <c r="R28" s="14"/>
      <c r="S28" s="14"/>
      <c r="T28" s="14"/>
    </row>
    <row r="29" spans="2:25" x14ac:dyDescent="0.35">
      <c r="B29" s="9">
        <v>41572</v>
      </c>
      <c r="C29" s="12">
        <v>185.29999999999998</v>
      </c>
      <c r="D29">
        <v>55</v>
      </c>
      <c r="E29">
        <v>17</v>
      </c>
      <c r="F29">
        <v>143</v>
      </c>
      <c r="G29">
        <v>6</v>
      </c>
      <c r="H29">
        <v>114</v>
      </c>
      <c r="L29" s="22">
        <v>41572</v>
      </c>
      <c r="M29" s="23">
        <v>185.29999999999998</v>
      </c>
      <c r="N29" s="24">
        <f t="shared" si="0"/>
        <v>72</v>
      </c>
      <c r="O29" s="24">
        <f t="shared" si="1"/>
        <v>263</v>
      </c>
    </row>
    <row r="30" spans="2:25" x14ac:dyDescent="0.35">
      <c r="B30" s="9">
        <v>41573</v>
      </c>
      <c r="C30" s="12">
        <v>718.8</v>
      </c>
      <c r="D30">
        <v>89</v>
      </c>
      <c r="E30">
        <v>91</v>
      </c>
      <c r="F30">
        <v>166</v>
      </c>
      <c r="G30">
        <v>101</v>
      </c>
      <c r="H30">
        <v>109</v>
      </c>
      <c r="L30" s="22">
        <v>41573</v>
      </c>
      <c r="M30" s="23">
        <v>718.8</v>
      </c>
      <c r="N30" s="24">
        <f t="shared" si="0"/>
        <v>180</v>
      </c>
      <c r="O30" s="24">
        <f t="shared" si="1"/>
        <v>376</v>
      </c>
    </row>
    <row r="31" spans="2:25" x14ac:dyDescent="0.35">
      <c r="B31" s="9">
        <v>41574</v>
      </c>
      <c r="C31" s="12">
        <v>635.5</v>
      </c>
      <c r="D31">
        <v>7</v>
      </c>
      <c r="E31">
        <v>5</v>
      </c>
      <c r="F31">
        <v>110</v>
      </c>
      <c r="G31">
        <v>191</v>
      </c>
      <c r="H31">
        <v>162</v>
      </c>
      <c r="L31" s="22">
        <v>41574</v>
      </c>
      <c r="M31" s="23">
        <v>635.5</v>
      </c>
      <c r="N31" s="24">
        <f t="shared" si="0"/>
        <v>12</v>
      </c>
      <c r="O31" s="24">
        <f t="shared" si="1"/>
        <v>463</v>
      </c>
    </row>
    <row r="32" spans="2:25" x14ac:dyDescent="0.35">
      <c r="B32" s="9">
        <v>41575</v>
      </c>
      <c r="C32" s="12">
        <v>715.1</v>
      </c>
      <c r="D32">
        <v>66</v>
      </c>
      <c r="E32">
        <v>80</v>
      </c>
      <c r="F32">
        <v>59</v>
      </c>
      <c r="G32">
        <v>144</v>
      </c>
      <c r="H32">
        <v>110</v>
      </c>
      <c r="L32" s="22">
        <v>41575</v>
      </c>
      <c r="M32" s="23">
        <v>715.1</v>
      </c>
      <c r="N32" s="24">
        <f t="shared" si="0"/>
        <v>146</v>
      </c>
      <c r="O32" s="24">
        <f t="shared" si="1"/>
        <v>313</v>
      </c>
    </row>
    <row r="33" spans="2:15" x14ac:dyDescent="0.35">
      <c r="B33" s="9">
        <v>41576</v>
      </c>
      <c r="C33" s="12">
        <v>314.3</v>
      </c>
      <c r="D33">
        <v>80</v>
      </c>
      <c r="E33">
        <v>6</v>
      </c>
      <c r="F33">
        <v>57</v>
      </c>
      <c r="G33">
        <v>23</v>
      </c>
      <c r="H33">
        <v>142</v>
      </c>
      <c r="L33" s="22">
        <v>41576</v>
      </c>
      <c r="M33" s="23">
        <v>314.3</v>
      </c>
      <c r="N33" s="24">
        <f t="shared" si="0"/>
        <v>86</v>
      </c>
      <c r="O33" s="24">
        <f t="shared" si="1"/>
        <v>222</v>
      </c>
    </row>
    <row r="34" spans="2:15" x14ac:dyDescent="0.35">
      <c r="B34" s="9">
        <v>41577</v>
      </c>
      <c r="C34" s="12">
        <v>417.09999999999997</v>
      </c>
      <c r="D34">
        <v>76</v>
      </c>
      <c r="E34">
        <v>71</v>
      </c>
      <c r="F34">
        <v>26</v>
      </c>
      <c r="G34">
        <v>82</v>
      </c>
      <c r="H34">
        <v>71</v>
      </c>
      <c r="L34" s="22">
        <v>41577</v>
      </c>
      <c r="M34" s="23">
        <v>417.09999999999997</v>
      </c>
      <c r="N34" s="24">
        <f t="shared" si="0"/>
        <v>147</v>
      </c>
      <c r="O34" s="24">
        <f t="shared" si="1"/>
        <v>179</v>
      </c>
    </row>
    <row r="35" spans="2:15" x14ac:dyDescent="0.35">
      <c r="B35" s="9">
        <v>41578</v>
      </c>
      <c r="C35" s="12">
        <v>709.9</v>
      </c>
      <c r="D35">
        <v>39</v>
      </c>
      <c r="E35">
        <v>96</v>
      </c>
      <c r="F35">
        <v>130</v>
      </c>
      <c r="G35">
        <v>72</v>
      </c>
      <c r="H35">
        <v>185</v>
      </c>
      <c r="L35" s="22">
        <v>41578</v>
      </c>
      <c r="M35" s="23">
        <v>709.9</v>
      </c>
      <c r="N35" s="24">
        <f t="shared" si="0"/>
        <v>135</v>
      </c>
      <c r="O35" s="24">
        <f t="shared" si="1"/>
        <v>387</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J35"/>
  <sheetViews>
    <sheetView topLeftCell="A3" workbookViewId="0">
      <selection activeCell="C4" sqref="C4:I35"/>
    </sheetView>
  </sheetViews>
  <sheetFormatPr defaultRowHeight="14.5" x14ac:dyDescent="0.35"/>
  <cols>
    <col min="2" max="2" width="10.7265625" bestFit="1" customWidth="1"/>
    <col min="3" max="9" width="13.7265625" customWidth="1"/>
    <col min="10" max="10" width="9" customWidth="1"/>
  </cols>
  <sheetData>
    <row r="2" spans="2:10" x14ac:dyDescent="0.35">
      <c r="B2" s="1"/>
      <c r="C2" s="5" t="s">
        <v>4</v>
      </c>
      <c r="D2" s="5"/>
      <c r="E2" s="5"/>
      <c r="F2" s="5"/>
      <c r="G2" s="5"/>
      <c r="H2" s="5"/>
      <c r="I2" s="5"/>
    </row>
    <row r="3" spans="2:10" x14ac:dyDescent="0.35">
      <c r="B3" s="1"/>
      <c r="C3" s="6" t="s">
        <v>6</v>
      </c>
      <c r="D3" s="2"/>
      <c r="E3" s="6" t="s">
        <v>8</v>
      </c>
      <c r="F3" s="2"/>
      <c r="G3" s="6" t="s">
        <v>7</v>
      </c>
      <c r="H3" s="2"/>
      <c r="I3" s="2"/>
    </row>
    <row r="4" spans="2:10" x14ac:dyDescent="0.35">
      <c r="B4" s="10" t="s">
        <v>15</v>
      </c>
      <c r="C4" s="3" t="s">
        <v>10</v>
      </c>
      <c r="D4" s="3" t="s">
        <v>11</v>
      </c>
      <c r="E4" s="3" t="s">
        <v>9</v>
      </c>
      <c r="F4" s="3" t="s">
        <v>5</v>
      </c>
      <c r="G4" s="3" t="s">
        <v>12</v>
      </c>
      <c r="H4" s="3" t="s">
        <v>13</v>
      </c>
      <c r="I4" s="3" t="s">
        <v>14</v>
      </c>
      <c r="J4" s="11"/>
    </row>
    <row r="5" spans="2:10" x14ac:dyDescent="0.35">
      <c r="B5" s="13">
        <v>41548</v>
      </c>
      <c r="C5">
        <v>18</v>
      </c>
      <c r="D5">
        <v>75</v>
      </c>
      <c r="E5">
        <v>6</v>
      </c>
      <c r="F5">
        <v>86</v>
      </c>
      <c r="G5">
        <v>37</v>
      </c>
      <c r="H5">
        <v>48</v>
      </c>
      <c r="I5">
        <v>47</v>
      </c>
    </row>
    <row r="6" spans="2:10" x14ac:dyDescent="0.35">
      <c r="B6" s="13">
        <v>41549</v>
      </c>
      <c r="C6">
        <v>61</v>
      </c>
      <c r="D6">
        <v>92</v>
      </c>
      <c r="E6">
        <v>24</v>
      </c>
      <c r="F6">
        <v>76</v>
      </c>
      <c r="G6">
        <v>38</v>
      </c>
      <c r="H6">
        <v>6</v>
      </c>
      <c r="I6">
        <v>68</v>
      </c>
    </row>
    <row r="7" spans="2:10" x14ac:dyDescent="0.35">
      <c r="B7" s="13">
        <v>41550</v>
      </c>
      <c r="C7">
        <v>93</v>
      </c>
      <c r="D7">
        <v>29</v>
      </c>
      <c r="E7">
        <v>9</v>
      </c>
      <c r="F7">
        <v>27</v>
      </c>
      <c r="G7">
        <v>9</v>
      </c>
      <c r="H7">
        <v>63</v>
      </c>
      <c r="I7">
        <v>29</v>
      </c>
    </row>
    <row r="8" spans="2:10" x14ac:dyDescent="0.35">
      <c r="B8" s="13">
        <v>41551</v>
      </c>
      <c r="C8">
        <v>61</v>
      </c>
      <c r="D8">
        <v>66</v>
      </c>
      <c r="E8">
        <v>53</v>
      </c>
      <c r="F8">
        <v>71</v>
      </c>
      <c r="G8">
        <v>13</v>
      </c>
      <c r="H8">
        <v>37</v>
      </c>
      <c r="I8">
        <v>79</v>
      </c>
    </row>
    <row r="9" spans="2:10" x14ac:dyDescent="0.35">
      <c r="B9" s="13">
        <v>41552</v>
      </c>
      <c r="C9">
        <v>2</v>
      </c>
      <c r="D9">
        <v>60</v>
      </c>
      <c r="E9">
        <v>98</v>
      </c>
      <c r="F9">
        <v>41</v>
      </c>
      <c r="G9">
        <v>24</v>
      </c>
      <c r="H9">
        <v>18</v>
      </c>
      <c r="I9">
        <v>77</v>
      </c>
    </row>
    <row r="10" spans="2:10" x14ac:dyDescent="0.35">
      <c r="B10" s="13">
        <v>41553</v>
      </c>
      <c r="C10">
        <v>40</v>
      </c>
      <c r="D10">
        <v>98</v>
      </c>
      <c r="E10">
        <v>62</v>
      </c>
      <c r="F10">
        <v>25</v>
      </c>
      <c r="G10">
        <v>54</v>
      </c>
      <c r="H10">
        <v>31</v>
      </c>
      <c r="I10">
        <v>34</v>
      </c>
    </row>
    <row r="11" spans="2:10" x14ac:dyDescent="0.35">
      <c r="B11" s="13">
        <v>41554</v>
      </c>
      <c r="C11">
        <v>65</v>
      </c>
      <c r="D11">
        <v>88</v>
      </c>
      <c r="E11">
        <v>14</v>
      </c>
      <c r="F11">
        <v>5</v>
      </c>
      <c r="G11">
        <v>50</v>
      </c>
      <c r="H11">
        <v>32</v>
      </c>
      <c r="I11">
        <v>82</v>
      </c>
    </row>
    <row r="12" spans="2:10" x14ac:dyDescent="0.35">
      <c r="B12" s="13">
        <v>41555</v>
      </c>
      <c r="C12">
        <v>71</v>
      </c>
      <c r="D12">
        <v>6</v>
      </c>
      <c r="E12">
        <v>38</v>
      </c>
      <c r="F12">
        <v>55</v>
      </c>
      <c r="G12">
        <v>73</v>
      </c>
      <c r="H12">
        <v>19</v>
      </c>
      <c r="I12">
        <v>58</v>
      </c>
    </row>
    <row r="13" spans="2:10" x14ac:dyDescent="0.35">
      <c r="B13" s="13">
        <v>41556</v>
      </c>
      <c r="C13">
        <v>98</v>
      </c>
      <c r="D13">
        <v>21</v>
      </c>
      <c r="E13">
        <v>51</v>
      </c>
      <c r="F13">
        <v>41</v>
      </c>
      <c r="G13">
        <v>33</v>
      </c>
      <c r="H13">
        <v>7</v>
      </c>
      <c r="I13">
        <v>53</v>
      </c>
    </row>
    <row r="14" spans="2:10" x14ac:dyDescent="0.35">
      <c r="B14" s="13">
        <v>41557</v>
      </c>
      <c r="C14">
        <v>75</v>
      </c>
      <c r="D14">
        <v>100</v>
      </c>
      <c r="E14">
        <v>93</v>
      </c>
      <c r="F14">
        <v>63</v>
      </c>
      <c r="G14">
        <v>70</v>
      </c>
      <c r="H14">
        <v>19</v>
      </c>
      <c r="I14">
        <v>6</v>
      </c>
    </row>
    <row r="15" spans="2:10" x14ac:dyDescent="0.35">
      <c r="B15" s="13">
        <v>41558</v>
      </c>
      <c r="C15">
        <v>76</v>
      </c>
      <c r="D15">
        <v>84</v>
      </c>
      <c r="E15">
        <v>82</v>
      </c>
      <c r="F15">
        <v>54</v>
      </c>
      <c r="G15">
        <v>52</v>
      </c>
      <c r="H15">
        <v>30</v>
      </c>
      <c r="I15">
        <v>71</v>
      </c>
    </row>
    <row r="16" spans="2:10" x14ac:dyDescent="0.35">
      <c r="B16" s="13">
        <v>41559</v>
      </c>
      <c r="C16">
        <v>10</v>
      </c>
      <c r="D16">
        <v>31</v>
      </c>
      <c r="E16">
        <v>50</v>
      </c>
      <c r="F16">
        <v>35</v>
      </c>
      <c r="G16">
        <v>94</v>
      </c>
      <c r="H16">
        <v>2</v>
      </c>
      <c r="I16">
        <v>57</v>
      </c>
    </row>
    <row r="17" spans="2:9" x14ac:dyDescent="0.35">
      <c r="B17" s="13">
        <v>41560</v>
      </c>
      <c r="C17">
        <v>8</v>
      </c>
      <c r="D17">
        <v>34</v>
      </c>
      <c r="E17">
        <v>96</v>
      </c>
      <c r="F17">
        <v>34</v>
      </c>
      <c r="G17">
        <v>96</v>
      </c>
      <c r="H17">
        <v>30</v>
      </c>
      <c r="I17">
        <v>67</v>
      </c>
    </row>
    <row r="18" spans="2:9" x14ac:dyDescent="0.35">
      <c r="B18" s="13">
        <v>41561</v>
      </c>
      <c r="C18">
        <v>94</v>
      </c>
      <c r="D18">
        <v>44</v>
      </c>
      <c r="E18">
        <v>72</v>
      </c>
      <c r="F18">
        <v>10</v>
      </c>
      <c r="G18">
        <v>75</v>
      </c>
      <c r="H18">
        <v>21</v>
      </c>
      <c r="I18">
        <v>12</v>
      </c>
    </row>
    <row r="19" spans="2:9" x14ac:dyDescent="0.35">
      <c r="B19" s="13">
        <v>41562</v>
      </c>
      <c r="C19">
        <v>88</v>
      </c>
      <c r="D19">
        <v>78</v>
      </c>
      <c r="E19">
        <v>62</v>
      </c>
      <c r="F19">
        <v>55</v>
      </c>
      <c r="G19">
        <v>38</v>
      </c>
      <c r="H19">
        <v>93</v>
      </c>
      <c r="I19">
        <v>96</v>
      </c>
    </row>
    <row r="20" spans="2:9" x14ac:dyDescent="0.35">
      <c r="B20" s="13">
        <v>41563</v>
      </c>
      <c r="C20">
        <v>76</v>
      </c>
      <c r="D20">
        <v>52</v>
      </c>
      <c r="E20">
        <v>71</v>
      </c>
      <c r="F20">
        <v>2</v>
      </c>
      <c r="G20">
        <v>87</v>
      </c>
      <c r="H20">
        <v>76</v>
      </c>
      <c r="I20">
        <v>68</v>
      </c>
    </row>
    <row r="21" spans="2:9" x14ac:dyDescent="0.35">
      <c r="B21" s="13">
        <v>41564</v>
      </c>
      <c r="C21">
        <v>21</v>
      </c>
      <c r="D21">
        <v>90</v>
      </c>
      <c r="E21">
        <v>56</v>
      </c>
      <c r="F21">
        <v>55</v>
      </c>
      <c r="G21">
        <v>17</v>
      </c>
      <c r="H21">
        <v>35</v>
      </c>
      <c r="I21">
        <v>15</v>
      </c>
    </row>
    <row r="22" spans="2:9" x14ac:dyDescent="0.35">
      <c r="B22" s="13">
        <v>41565</v>
      </c>
      <c r="C22">
        <v>87</v>
      </c>
      <c r="D22">
        <v>60</v>
      </c>
      <c r="E22">
        <v>33</v>
      </c>
      <c r="F22">
        <v>74</v>
      </c>
      <c r="G22">
        <v>17</v>
      </c>
      <c r="H22">
        <v>69</v>
      </c>
      <c r="I22">
        <v>49</v>
      </c>
    </row>
    <row r="23" spans="2:9" x14ac:dyDescent="0.35">
      <c r="B23" s="13">
        <v>41566</v>
      </c>
      <c r="C23">
        <v>24</v>
      </c>
      <c r="D23">
        <v>1</v>
      </c>
      <c r="E23">
        <v>17</v>
      </c>
      <c r="F23">
        <v>71</v>
      </c>
      <c r="G23">
        <v>28</v>
      </c>
      <c r="H23">
        <v>14</v>
      </c>
      <c r="I23">
        <v>91</v>
      </c>
    </row>
    <row r="24" spans="2:9" x14ac:dyDescent="0.35">
      <c r="B24" s="13">
        <v>41567</v>
      </c>
      <c r="C24">
        <v>95</v>
      </c>
      <c r="D24">
        <v>53</v>
      </c>
      <c r="E24">
        <v>60</v>
      </c>
      <c r="F24">
        <v>60</v>
      </c>
      <c r="G24">
        <v>39</v>
      </c>
      <c r="H24">
        <v>22</v>
      </c>
      <c r="I24">
        <v>100</v>
      </c>
    </row>
    <row r="25" spans="2:9" x14ac:dyDescent="0.35">
      <c r="B25" s="13">
        <v>41568</v>
      </c>
      <c r="C25">
        <v>29</v>
      </c>
      <c r="D25">
        <v>54</v>
      </c>
      <c r="E25">
        <v>42</v>
      </c>
      <c r="F25">
        <v>20</v>
      </c>
      <c r="G25">
        <v>77</v>
      </c>
      <c r="H25">
        <v>5</v>
      </c>
      <c r="I25">
        <v>16</v>
      </c>
    </row>
    <row r="26" spans="2:9" x14ac:dyDescent="0.35">
      <c r="B26" s="13">
        <v>41569</v>
      </c>
      <c r="C26">
        <v>50</v>
      </c>
      <c r="D26">
        <v>97</v>
      </c>
      <c r="E26">
        <v>71</v>
      </c>
      <c r="F26">
        <v>47</v>
      </c>
      <c r="G26">
        <v>64</v>
      </c>
      <c r="H26">
        <v>17</v>
      </c>
      <c r="I26">
        <v>3</v>
      </c>
    </row>
    <row r="27" spans="2:9" x14ac:dyDescent="0.35">
      <c r="B27" s="13">
        <v>41570</v>
      </c>
      <c r="C27">
        <v>56</v>
      </c>
      <c r="D27">
        <v>20</v>
      </c>
      <c r="E27">
        <v>39</v>
      </c>
      <c r="F27">
        <v>34</v>
      </c>
      <c r="G27">
        <v>30</v>
      </c>
      <c r="H27">
        <v>69</v>
      </c>
      <c r="I27">
        <v>55</v>
      </c>
    </row>
    <row r="28" spans="2:9" x14ac:dyDescent="0.35">
      <c r="B28" s="13">
        <v>41571</v>
      </c>
      <c r="C28">
        <v>44</v>
      </c>
      <c r="D28">
        <v>65</v>
      </c>
      <c r="E28">
        <v>1</v>
      </c>
      <c r="F28">
        <v>86</v>
      </c>
      <c r="G28">
        <v>84</v>
      </c>
      <c r="H28">
        <v>46</v>
      </c>
      <c r="I28">
        <v>45</v>
      </c>
    </row>
    <row r="29" spans="2:9" x14ac:dyDescent="0.35">
      <c r="B29" s="13">
        <v>41572</v>
      </c>
      <c r="C29">
        <v>51</v>
      </c>
      <c r="D29">
        <v>92</v>
      </c>
      <c r="E29">
        <v>3</v>
      </c>
      <c r="F29">
        <v>3</v>
      </c>
      <c r="G29">
        <v>23</v>
      </c>
      <c r="H29">
        <v>88</v>
      </c>
      <c r="I29">
        <v>3</v>
      </c>
    </row>
    <row r="30" spans="2:9" x14ac:dyDescent="0.35">
      <c r="B30" s="13">
        <v>41573</v>
      </c>
      <c r="C30">
        <v>88</v>
      </c>
      <c r="D30">
        <v>78</v>
      </c>
      <c r="E30">
        <v>96</v>
      </c>
      <c r="F30">
        <v>5</v>
      </c>
      <c r="G30">
        <v>47</v>
      </c>
      <c r="H30">
        <v>51</v>
      </c>
      <c r="I30">
        <v>11</v>
      </c>
    </row>
    <row r="31" spans="2:9" x14ac:dyDescent="0.35">
      <c r="B31" s="13">
        <v>41574</v>
      </c>
      <c r="C31">
        <v>48</v>
      </c>
      <c r="D31">
        <v>62</v>
      </c>
      <c r="E31">
        <v>97</v>
      </c>
      <c r="F31">
        <v>94</v>
      </c>
      <c r="G31">
        <v>66</v>
      </c>
      <c r="H31">
        <v>95</v>
      </c>
      <c r="I31">
        <v>1</v>
      </c>
    </row>
    <row r="32" spans="2:9" x14ac:dyDescent="0.35">
      <c r="B32" s="13">
        <v>41575</v>
      </c>
      <c r="C32">
        <v>11</v>
      </c>
      <c r="D32">
        <v>48</v>
      </c>
      <c r="E32">
        <v>49</v>
      </c>
      <c r="F32">
        <v>95</v>
      </c>
      <c r="G32">
        <v>47</v>
      </c>
      <c r="H32">
        <v>58</v>
      </c>
      <c r="I32">
        <v>5</v>
      </c>
    </row>
    <row r="33" spans="2:9" x14ac:dyDescent="0.35">
      <c r="B33" s="13">
        <v>41576</v>
      </c>
      <c r="C33">
        <v>47</v>
      </c>
      <c r="D33">
        <v>10</v>
      </c>
      <c r="E33">
        <v>1</v>
      </c>
      <c r="F33">
        <v>22</v>
      </c>
      <c r="G33">
        <v>32</v>
      </c>
      <c r="H33">
        <v>71</v>
      </c>
      <c r="I33">
        <v>39</v>
      </c>
    </row>
    <row r="34" spans="2:9" x14ac:dyDescent="0.35">
      <c r="B34" s="13">
        <v>41577</v>
      </c>
      <c r="C34">
        <v>25</v>
      </c>
      <c r="D34">
        <v>1</v>
      </c>
      <c r="E34">
        <v>9</v>
      </c>
      <c r="F34">
        <v>73</v>
      </c>
      <c r="G34">
        <v>35</v>
      </c>
      <c r="H34">
        <v>3</v>
      </c>
      <c r="I34">
        <v>33</v>
      </c>
    </row>
    <row r="35" spans="2:9" x14ac:dyDescent="0.35">
      <c r="B35" s="13">
        <v>41578</v>
      </c>
      <c r="C35">
        <v>51</v>
      </c>
      <c r="D35">
        <v>79</v>
      </c>
      <c r="E35">
        <v>49</v>
      </c>
      <c r="F35">
        <v>23</v>
      </c>
      <c r="G35">
        <v>43</v>
      </c>
      <c r="H35">
        <v>71</v>
      </c>
      <c r="I35">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48E1AB-C82A-4E1B-BF95-1B5AE1D3F1A1}">
  <dimension ref="A2:O34"/>
  <sheetViews>
    <sheetView topLeftCell="A2" workbookViewId="0">
      <selection activeCell="H25" sqref="H25"/>
    </sheetView>
  </sheetViews>
  <sheetFormatPr defaultRowHeight="14.5" x14ac:dyDescent="0.35"/>
  <cols>
    <col min="1" max="1" width="9.453125" bestFit="1" customWidth="1"/>
    <col min="7" max="7" width="18.453125" customWidth="1"/>
    <col min="8" max="8" width="13" customWidth="1"/>
    <col min="9" max="9" width="16.1796875" customWidth="1"/>
    <col min="11" max="11" width="10.81640625" customWidth="1"/>
  </cols>
  <sheetData>
    <row r="2" spans="1:12" x14ac:dyDescent="0.35">
      <c r="B2" s="1"/>
      <c r="C2" s="4" t="s">
        <v>3</v>
      </c>
      <c r="D2" s="4"/>
    </row>
    <row r="3" spans="1:12" x14ac:dyDescent="0.35">
      <c r="A3" s="8" t="s">
        <v>15</v>
      </c>
      <c r="B3" s="10" t="s">
        <v>0</v>
      </c>
      <c r="C3" s="7" t="s">
        <v>1</v>
      </c>
      <c r="D3" s="8" t="s">
        <v>2</v>
      </c>
    </row>
    <row r="4" spans="1:12" x14ac:dyDescent="0.35">
      <c r="A4" s="9">
        <v>41548</v>
      </c>
      <c r="B4" s="12">
        <v>451.3</v>
      </c>
      <c r="C4">
        <v>50</v>
      </c>
      <c r="D4">
        <v>32</v>
      </c>
    </row>
    <row r="5" spans="1:12" x14ac:dyDescent="0.35">
      <c r="A5" s="9">
        <v>41549</v>
      </c>
      <c r="B5" s="12">
        <v>620.20000000000005</v>
      </c>
      <c r="C5">
        <v>87</v>
      </c>
      <c r="D5">
        <v>88</v>
      </c>
    </row>
    <row r="6" spans="1:12" x14ac:dyDescent="0.35">
      <c r="A6" s="9">
        <v>41550</v>
      </c>
      <c r="B6" s="12">
        <v>373.1</v>
      </c>
      <c r="C6">
        <v>100</v>
      </c>
      <c r="D6">
        <v>86</v>
      </c>
      <c r="G6" t="s">
        <v>16</v>
      </c>
    </row>
    <row r="7" spans="1:12" ht="15" thickBot="1" x14ac:dyDescent="0.4">
      <c r="A7" s="9">
        <v>41551</v>
      </c>
      <c r="B7" s="12">
        <v>464.40000000000003</v>
      </c>
      <c r="C7">
        <v>4</v>
      </c>
      <c r="D7">
        <v>34</v>
      </c>
    </row>
    <row r="8" spans="1:12" x14ac:dyDescent="0.35">
      <c r="A8" s="9">
        <v>41552</v>
      </c>
      <c r="B8" s="12">
        <v>652.09999999999991</v>
      </c>
      <c r="C8">
        <v>23</v>
      </c>
      <c r="D8">
        <v>27</v>
      </c>
      <c r="G8" s="18" t="s">
        <v>17</v>
      </c>
      <c r="H8" s="18"/>
    </row>
    <row r="9" spans="1:12" x14ac:dyDescent="0.35">
      <c r="A9" s="9">
        <v>41553</v>
      </c>
      <c r="B9" s="12">
        <v>536.40000000000009</v>
      </c>
      <c r="C9">
        <v>79</v>
      </c>
      <c r="D9">
        <v>18</v>
      </c>
      <c r="G9" s="15" t="s">
        <v>18</v>
      </c>
      <c r="H9" s="15">
        <v>0.50070290267456807</v>
      </c>
    </row>
    <row r="10" spans="1:12" x14ac:dyDescent="0.35">
      <c r="A10" s="9">
        <v>41554</v>
      </c>
      <c r="B10" s="12">
        <v>520.90000000000009</v>
      </c>
      <c r="C10">
        <v>49</v>
      </c>
      <c r="D10">
        <v>98</v>
      </c>
      <c r="G10" s="15" t="s">
        <v>19</v>
      </c>
      <c r="H10" s="15">
        <v>0.25070339674673803</v>
      </c>
    </row>
    <row r="11" spans="1:12" x14ac:dyDescent="0.35">
      <c r="A11" s="9">
        <v>41555</v>
      </c>
      <c r="B11" s="12">
        <v>488.59999999999997</v>
      </c>
      <c r="C11">
        <v>71</v>
      </c>
      <c r="D11">
        <v>10</v>
      </c>
      <c r="G11" s="15" t="s">
        <v>20</v>
      </c>
      <c r="H11" s="15">
        <v>0.19718221080007645</v>
      </c>
    </row>
    <row r="12" spans="1:12" x14ac:dyDescent="0.35">
      <c r="A12" s="9">
        <v>41556</v>
      </c>
      <c r="B12" s="12">
        <v>419.90000000000003</v>
      </c>
      <c r="C12">
        <v>44</v>
      </c>
      <c r="D12">
        <v>43</v>
      </c>
      <c r="G12" s="15" t="s">
        <v>21</v>
      </c>
      <c r="H12" s="15">
        <v>130.42198810796998</v>
      </c>
    </row>
    <row r="13" spans="1:12" ht="15" thickBot="1" x14ac:dyDescent="0.4">
      <c r="A13" s="9">
        <v>41557</v>
      </c>
      <c r="B13" s="12">
        <v>809.6</v>
      </c>
      <c r="C13">
        <v>94</v>
      </c>
      <c r="D13">
        <v>58</v>
      </c>
      <c r="G13" s="16" t="s">
        <v>22</v>
      </c>
      <c r="H13" s="16">
        <v>31</v>
      </c>
    </row>
    <row r="14" spans="1:12" x14ac:dyDescent="0.35">
      <c r="A14" s="9">
        <v>41558</v>
      </c>
      <c r="B14" s="12">
        <v>649.6</v>
      </c>
      <c r="C14">
        <v>35</v>
      </c>
      <c r="D14">
        <v>24</v>
      </c>
    </row>
    <row r="15" spans="1:12" ht="15" thickBot="1" x14ac:dyDescent="0.4">
      <c r="A15" s="9">
        <v>41559</v>
      </c>
      <c r="B15" s="12">
        <v>456.40000000000003</v>
      </c>
      <c r="C15">
        <v>23</v>
      </c>
      <c r="D15">
        <v>33</v>
      </c>
      <c r="G15" t="s">
        <v>23</v>
      </c>
    </row>
    <row r="16" spans="1:12" x14ac:dyDescent="0.35">
      <c r="A16" s="9">
        <v>41560</v>
      </c>
      <c r="B16" s="12">
        <v>730.4</v>
      </c>
      <c r="C16">
        <v>34</v>
      </c>
      <c r="D16">
        <v>78</v>
      </c>
      <c r="G16" s="17"/>
      <c r="H16" s="17" t="s">
        <v>28</v>
      </c>
      <c r="I16" s="17" t="s">
        <v>29</v>
      </c>
      <c r="J16" s="17" t="s">
        <v>30</v>
      </c>
      <c r="K16" s="17" t="s">
        <v>31</v>
      </c>
      <c r="L16" s="17" t="s">
        <v>32</v>
      </c>
    </row>
    <row r="17" spans="1:15" x14ac:dyDescent="0.35">
      <c r="A17" s="9">
        <v>41561</v>
      </c>
      <c r="B17" s="12">
        <v>607.90000000000009</v>
      </c>
      <c r="C17">
        <v>9</v>
      </c>
      <c r="D17">
        <v>37</v>
      </c>
      <c r="G17" s="15" t="s">
        <v>24</v>
      </c>
      <c r="H17" s="15">
        <v>2</v>
      </c>
      <c r="I17" s="15">
        <v>159355.15534171689</v>
      </c>
      <c r="J17" s="15">
        <v>79677.577670858445</v>
      </c>
      <c r="K17" s="15">
        <v>4.6841898644881557</v>
      </c>
      <c r="L17" s="15">
        <v>1.7585417915530636E-2</v>
      </c>
    </row>
    <row r="18" spans="1:15" x14ac:dyDescent="0.35">
      <c r="A18" s="9">
        <v>41562</v>
      </c>
      <c r="B18" s="12">
        <v>621.4</v>
      </c>
      <c r="C18">
        <v>13</v>
      </c>
      <c r="D18">
        <v>92</v>
      </c>
      <c r="G18" s="15" t="s">
        <v>25</v>
      </c>
      <c r="H18" s="15">
        <v>28</v>
      </c>
      <c r="I18" s="15">
        <v>476277.05949699291</v>
      </c>
      <c r="J18" s="15">
        <v>17009.894982035461</v>
      </c>
      <c r="K18" s="15"/>
      <c r="L18" s="15"/>
    </row>
    <row r="19" spans="1:15" ht="15" thickBot="1" x14ac:dyDescent="0.4">
      <c r="A19" s="9">
        <v>41563</v>
      </c>
      <c r="B19" s="12">
        <v>662.2</v>
      </c>
      <c r="C19">
        <v>40</v>
      </c>
      <c r="D19">
        <v>77</v>
      </c>
      <c r="G19" s="16" t="s">
        <v>26</v>
      </c>
      <c r="H19" s="16">
        <v>30</v>
      </c>
      <c r="I19" s="16">
        <v>635632.2148387098</v>
      </c>
      <c r="J19" s="16"/>
      <c r="K19" s="16"/>
      <c r="L19" s="16"/>
    </row>
    <row r="20" spans="1:15" ht="15" thickBot="1" x14ac:dyDescent="0.4">
      <c r="A20" s="9">
        <v>41564</v>
      </c>
      <c r="B20" s="12">
        <v>462.2</v>
      </c>
      <c r="C20">
        <v>14</v>
      </c>
      <c r="D20">
        <v>62</v>
      </c>
    </row>
    <row r="21" spans="1:15" x14ac:dyDescent="0.35">
      <c r="A21" s="9">
        <v>41565</v>
      </c>
      <c r="B21" s="12">
        <v>390.7</v>
      </c>
      <c r="C21">
        <v>59</v>
      </c>
      <c r="D21">
        <v>8</v>
      </c>
      <c r="G21" s="17"/>
      <c r="H21" s="17" t="s">
        <v>33</v>
      </c>
      <c r="I21" s="17" t="s">
        <v>21</v>
      </c>
      <c r="J21" s="17" t="s">
        <v>34</v>
      </c>
      <c r="K21" s="17" t="s">
        <v>35</v>
      </c>
      <c r="L21" s="17" t="s">
        <v>36</v>
      </c>
      <c r="M21" s="17" t="s">
        <v>37</v>
      </c>
      <c r="N21" s="17" t="s">
        <v>38</v>
      </c>
      <c r="O21" s="17" t="s">
        <v>39</v>
      </c>
    </row>
    <row r="22" spans="1:15" x14ac:dyDescent="0.35">
      <c r="A22" s="9">
        <v>41566</v>
      </c>
      <c r="B22" s="12">
        <v>354.4</v>
      </c>
      <c r="C22">
        <v>73</v>
      </c>
      <c r="D22">
        <v>7</v>
      </c>
      <c r="G22" s="15" t="s">
        <v>27</v>
      </c>
      <c r="H22" s="15">
        <v>468.66840793291863</v>
      </c>
      <c r="I22" s="15">
        <v>58.314358492182841</v>
      </c>
      <c r="J22" s="15">
        <v>8.0369298411427188</v>
      </c>
      <c r="K22" s="15">
        <v>9.4356482477560299E-9</v>
      </c>
      <c r="L22" s="15">
        <v>349.21685952832314</v>
      </c>
      <c r="M22" s="15">
        <v>588.11995633751417</v>
      </c>
      <c r="N22" s="15">
        <v>349.21685952832314</v>
      </c>
      <c r="O22" s="15">
        <v>588.11995633751417</v>
      </c>
    </row>
    <row r="23" spans="1:15" x14ac:dyDescent="0.35">
      <c r="A23" s="9">
        <v>41567</v>
      </c>
      <c r="B23" s="12">
        <v>461.1</v>
      </c>
      <c r="C23">
        <v>92</v>
      </c>
      <c r="D23">
        <v>19</v>
      </c>
      <c r="G23" s="15" t="s">
        <v>1</v>
      </c>
      <c r="H23" s="15">
        <v>-0.7981591473955626</v>
      </c>
      <c r="I23" s="15">
        <v>0.79515523210892225</v>
      </c>
      <c r="J23" s="15">
        <v>-1.003777772144784</v>
      </c>
      <c r="K23" s="15">
        <v>0.32408204465542167</v>
      </c>
      <c r="L23" s="15">
        <v>-2.4269608036833343</v>
      </c>
      <c r="M23" s="15">
        <v>0.83064250889220903</v>
      </c>
      <c r="N23" s="15">
        <v>-2.4269608036833343</v>
      </c>
      <c r="O23" s="15">
        <v>0.83064250889220903</v>
      </c>
    </row>
    <row r="24" spans="1:15" ht="15" thickBot="1" x14ac:dyDescent="0.4">
      <c r="A24" s="9">
        <v>41568</v>
      </c>
      <c r="B24" s="12">
        <v>549.70000000000005</v>
      </c>
      <c r="C24">
        <v>3</v>
      </c>
      <c r="D24">
        <v>99</v>
      </c>
      <c r="G24" s="16" t="s">
        <v>2</v>
      </c>
      <c r="H24" s="16">
        <v>2.0533792895448681</v>
      </c>
      <c r="I24" s="16">
        <v>0.70887001490374324</v>
      </c>
      <c r="J24" s="16">
        <v>2.8966936763768949</v>
      </c>
      <c r="K24" s="16">
        <v>7.2412104135897949E-3</v>
      </c>
      <c r="L24" s="16">
        <v>0.60132488841153897</v>
      </c>
      <c r="M24" s="16">
        <v>3.5054336906781973</v>
      </c>
      <c r="N24" s="16">
        <v>0.60132488841153897</v>
      </c>
      <c r="O24" s="16">
        <v>3.5054336906781973</v>
      </c>
    </row>
    <row r="25" spans="1:15" x14ac:dyDescent="0.35">
      <c r="A25" s="9">
        <v>41569</v>
      </c>
      <c r="B25" s="12">
        <v>498.3</v>
      </c>
      <c r="C25">
        <v>40</v>
      </c>
      <c r="D25">
        <v>7</v>
      </c>
    </row>
    <row r="26" spans="1:15" x14ac:dyDescent="0.35">
      <c r="A26" s="9">
        <v>41570</v>
      </c>
      <c r="B26" s="12">
        <v>326.89999999999998</v>
      </c>
      <c r="C26">
        <v>72</v>
      </c>
      <c r="D26">
        <v>24</v>
      </c>
    </row>
    <row r="27" spans="1:15" x14ac:dyDescent="0.35">
      <c r="A27" s="9">
        <v>41571</v>
      </c>
      <c r="B27" s="12">
        <v>539.1</v>
      </c>
      <c r="C27">
        <v>79</v>
      </c>
      <c r="D27">
        <v>78</v>
      </c>
    </row>
    <row r="28" spans="1:15" x14ac:dyDescent="0.35">
      <c r="A28" s="9">
        <v>41572</v>
      </c>
      <c r="B28" s="12">
        <v>185.29999999999998</v>
      </c>
      <c r="C28">
        <v>55</v>
      </c>
      <c r="D28">
        <v>17</v>
      </c>
    </row>
    <row r="29" spans="1:15" x14ac:dyDescent="0.35">
      <c r="A29" s="9">
        <v>41573</v>
      </c>
      <c r="B29" s="12">
        <v>718.8</v>
      </c>
      <c r="C29">
        <v>89</v>
      </c>
      <c r="D29">
        <v>91</v>
      </c>
    </row>
    <row r="30" spans="1:15" x14ac:dyDescent="0.35">
      <c r="A30" s="9">
        <v>41574</v>
      </c>
      <c r="B30" s="12">
        <v>635.5</v>
      </c>
      <c r="C30">
        <v>7</v>
      </c>
      <c r="D30">
        <v>5</v>
      </c>
    </row>
    <row r="31" spans="1:15" x14ac:dyDescent="0.35">
      <c r="A31" s="9">
        <v>41575</v>
      </c>
      <c r="B31" s="12">
        <v>715.1</v>
      </c>
      <c r="C31">
        <v>66</v>
      </c>
      <c r="D31">
        <v>80</v>
      </c>
    </row>
    <row r="32" spans="1:15" x14ac:dyDescent="0.35">
      <c r="A32" s="9">
        <v>41576</v>
      </c>
      <c r="B32" s="12">
        <v>314.3</v>
      </c>
      <c r="C32">
        <v>80</v>
      </c>
      <c r="D32">
        <v>6</v>
      </c>
    </row>
    <row r="33" spans="1:4" x14ac:dyDescent="0.35">
      <c r="A33" s="9">
        <v>41577</v>
      </c>
      <c r="B33" s="12">
        <v>417.09999999999997</v>
      </c>
      <c r="C33">
        <v>76</v>
      </c>
      <c r="D33">
        <v>71</v>
      </c>
    </row>
    <row r="34" spans="1:4" x14ac:dyDescent="0.35">
      <c r="A34" s="9">
        <v>41578</v>
      </c>
      <c r="B34" s="12">
        <v>709.9</v>
      </c>
      <c r="C34">
        <v>39</v>
      </c>
      <c r="D34">
        <v>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1F5041-0C85-46E8-8281-370F93E5B07C}">
  <dimension ref="A2:O33"/>
  <sheetViews>
    <sheetView workbookViewId="0">
      <selection activeCell="G6" sqref="G6:O28"/>
    </sheetView>
  </sheetViews>
  <sheetFormatPr defaultRowHeight="14.5" x14ac:dyDescent="0.35"/>
  <cols>
    <col min="7" max="7" width="16.54296875" customWidth="1"/>
    <col min="8" max="8" width="14.1796875" customWidth="1"/>
    <col min="9" max="9" width="13.1796875" customWidth="1"/>
    <col min="10" max="10" width="13.81640625" customWidth="1"/>
    <col min="11" max="11" width="16.7265625" customWidth="1"/>
  </cols>
  <sheetData>
    <row r="2" spans="1:12" x14ac:dyDescent="0.35">
      <c r="A2" s="10" t="s">
        <v>0</v>
      </c>
      <c r="B2" s="8" t="s">
        <v>6</v>
      </c>
      <c r="C2" s="8" t="s">
        <v>8</v>
      </c>
      <c r="D2" s="8" t="s">
        <v>7</v>
      </c>
    </row>
    <row r="3" spans="1:12" x14ac:dyDescent="0.35">
      <c r="A3" s="12">
        <v>451.3</v>
      </c>
      <c r="B3">
        <v>93</v>
      </c>
      <c r="C3">
        <v>92</v>
      </c>
      <c r="D3">
        <v>132</v>
      </c>
    </row>
    <row r="4" spans="1:12" x14ac:dyDescent="0.35">
      <c r="A4" s="12">
        <v>620.20000000000005</v>
      </c>
      <c r="B4">
        <v>153</v>
      </c>
      <c r="C4">
        <v>100</v>
      </c>
      <c r="D4">
        <v>112</v>
      </c>
    </row>
    <row r="5" spans="1:12" x14ac:dyDescent="0.35">
      <c r="A5" s="12">
        <v>373.1</v>
      </c>
      <c r="B5">
        <v>122</v>
      </c>
      <c r="C5">
        <v>36</v>
      </c>
      <c r="D5">
        <v>101</v>
      </c>
    </row>
    <row r="6" spans="1:12" x14ac:dyDescent="0.35">
      <c r="A6" s="12">
        <v>464.40000000000003</v>
      </c>
      <c r="B6">
        <v>127</v>
      </c>
      <c r="C6">
        <v>124</v>
      </c>
      <c r="D6">
        <v>129</v>
      </c>
      <c r="G6" t="s">
        <v>16</v>
      </c>
    </row>
    <row r="7" spans="1:12" ht="15" thickBot="1" x14ac:dyDescent="0.4">
      <c r="A7" s="12">
        <v>652.09999999999991</v>
      </c>
      <c r="B7">
        <v>62</v>
      </c>
      <c r="C7">
        <v>139</v>
      </c>
      <c r="D7">
        <v>119</v>
      </c>
    </row>
    <row r="8" spans="1:12" x14ac:dyDescent="0.35">
      <c r="A8" s="12">
        <v>536.40000000000009</v>
      </c>
      <c r="B8">
        <v>138</v>
      </c>
      <c r="C8">
        <v>87</v>
      </c>
      <c r="D8">
        <v>119</v>
      </c>
      <c r="G8" s="18" t="s">
        <v>17</v>
      </c>
      <c r="H8" s="18"/>
    </row>
    <row r="9" spans="1:12" x14ac:dyDescent="0.35">
      <c r="A9" s="12">
        <v>520.90000000000009</v>
      </c>
      <c r="B9">
        <v>153</v>
      </c>
      <c r="C9">
        <v>19</v>
      </c>
      <c r="D9">
        <v>164</v>
      </c>
      <c r="G9" s="15" t="s">
        <v>18</v>
      </c>
      <c r="H9" s="15">
        <v>0.67438656404078057</v>
      </c>
    </row>
    <row r="10" spans="1:12" x14ac:dyDescent="0.35">
      <c r="A10" s="12">
        <v>488.59999999999997</v>
      </c>
      <c r="B10">
        <v>77</v>
      </c>
      <c r="C10">
        <v>93</v>
      </c>
      <c r="D10">
        <v>150</v>
      </c>
      <c r="G10" s="15" t="s">
        <v>19</v>
      </c>
      <c r="H10" s="15">
        <v>0.45479723775872982</v>
      </c>
    </row>
    <row r="11" spans="1:12" x14ac:dyDescent="0.35">
      <c r="A11" s="12">
        <v>419.90000000000003</v>
      </c>
      <c r="B11">
        <v>119</v>
      </c>
      <c r="C11">
        <v>92</v>
      </c>
      <c r="D11">
        <v>93</v>
      </c>
      <c r="G11" s="15" t="s">
        <v>20</v>
      </c>
      <c r="H11" s="15">
        <v>0.39421915306525535</v>
      </c>
    </row>
    <row r="12" spans="1:12" x14ac:dyDescent="0.35">
      <c r="A12" s="12">
        <v>809.6</v>
      </c>
      <c r="B12">
        <v>175</v>
      </c>
      <c r="C12">
        <v>156</v>
      </c>
      <c r="D12">
        <v>95</v>
      </c>
      <c r="G12" s="15" t="s">
        <v>21</v>
      </c>
      <c r="H12" s="15">
        <v>113.29222118692309</v>
      </c>
    </row>
    <row r="13" spans="1:12" ht="15" thickBot="1" x14ac:dyDescent="0.4">
      <c r="A13" s="12">
        <v>649.6</v>
      </c>
      <c r="B13">
        <v>160</v>
      </c>
      <c r="C13">
        <v>136</v>
      </c>
      <c r="D13">
        <v>153</v>
      </c>
      <c r="G13" s="16" t="s">
        <v>22</v>
      </c>
      <c r="H13" s="16">
        <v>31</v>
      </c>
    </row>
    <row r="14" spans="1:12" x14ac:dyDescent="0.35">
      <c r="A14" s="12">
        <v>456.40000000000003</v>
      </c>
      <c r="B14">
        <v>41</v>
      </c>
      <c r="C14">
        <v>85</v>
      </c>
      <c r="D14">
        <v>153</v>
      </c>
    </row>
    <row r="15" spans="1:12" ht="15" thickBot="1" x14ac:dyDescent="0.4">
      <c r="A15" s="12">
        <v>730.4</v>
      </c>
      <c r="B15">
        <v>42</v>
      </c>
      <c r="C15">
        <v>130</v>
      </c>
      <c r="D15">
        <v>193</v>
      </c>
      <c r="G15" t="s">
        <v>23</v>
      </c>
    </row>
    <row r="16" spans="1:12" x14ac:dyDescent="0.35">
      <c r="A16" s="12">
        <v>607.90000000000009</v>
      </c>
      <c r="B16">
        <v>138</v>
      </c>
      <c r="C16">
        <v>82</v>
      </c>
      <c r="D16">
        <v>108</v>
      </c>
      <c r="G16" s="17"/>
      <c r="H16" s="17" t="s">
        <v>28</v>
      </c>
      <c r="I16" s="17" t="s">
        <v>29</v>
      </c>
      <c r="J16" s="17" t="s">
        <v>30</v>
      </c>
      <c r="K16" s="17" t="s">
        <v>31</v>
      </c>
      <c r="L16" s="17" t="s">
        <v>32</v>
      </c>
    </row>
    <row r="17" spans="1:15" x14ac:dyDescent="0.35">
      <c r="A17" s="12">
        <v>621.4</v>
      </c>
      <c r="B17">
        <v>166</v>
      </c>
      <c r="C17">
        <v>117</v>
      </c>
      <c r="D17">
        <v>227</v>
      </c>
      <c r="G17" s="15" t="s">
        <v>24</v>
      </c>
      <c r="H17" s="15">
        <v>3</v>
      </c>
      <c r="I17" s="15">
        <v>289083.77553910873</v>
      </c>
      <c r="J17" s="15">
        <v>96361.258513036242</v>
      </c>
      <c r="K17" s="15">
        <v>7.5076199595944155</v>
      </c>
      <c r="L17" s="15">
        <v>8.2951684056103308E-4</v>
      </c>
    </row>
    <row r="18" spans="1:15" x14ac:dyDescent="0.35">
      <c r="A18" s="12">
        <v>662.2</v>
      </c>
      <c r="B18">
        <v>128</v>
      </c>
      <c r="C18">
        <v>73</v>
      </c>
      <c r="D18">
        <v>231</v>
      </c>
      <c r="G18" s="15" t="s">
        <v>25</v>
      </c>
      <c r="H18" s="15">
        <v>27</v>
      </c>
      <c r="I18" s="15">
        <v>346548.43929960107</v>
      </c>
      <c r="J18" s="15">
        <v>12835.127381466706</v>
      </c>
      <c r="K18" s="15"/>
      <c r="L18" s="15"/>
    </row>
    <row r="19" spans="1:15" ht="15" thickBot="1" x14ac:dyDescent="0.4">
      <c r="A19" s="12">
        <v>462.2</v>
      </c>
      <c r="B19">
        <v>111</v>
      </c>
      <c r="C19">
        <v>111</v>
      </c>
      <c r="D19">
        <v>67</v>
      </c>
      <c r="G19" s="16" t="s">
        <v>26</v>
      </c>
      <c r="H19" s="16">
        <v>30</v>
      </c>
      <c r="I19" s="16">
        <v>635632.2148387098</v>
      </c>
      <c r="J19" s="16"/>
      <c r="K19" s="16"/>
      <c r="L19" s="16"/>
    </row>
    <row r="20" spans="1:15" ht="15" thickBot="1" x14ac:dyDescent="0.4">
      <c r="A20" s="12">
        <v>390.7</v>
      </c>
      <c r="B20">
        <v>147</v>
      </c>
      <c r="C20">
        <v>107</v>
      </c>
      <c r="D20">
        <v>135</v>
      </c>
    </row>
    <row r="21" spans="1:15" x14ac:dyDescent="0.35">
      <c r="A21" s="12">
        <v>354.4</v>
      </c>
      <c r="B21">
        <v>25</v>
      </c>
      <c r="C21">
        <v>88</v>
      </c>
      <c r="D21">
        <v>133</v>
      </c>
      <c r="G21" s="17"/>
      <c r="H21" s="17" t="s">
        <v>33</v>
      </c>
      <c r="I21" s="17" t="s">
        <v>21</v>
      </c>
      <c r="J21" s="17" t="s">
        <v>34</v>
      </c>
      <c r="K21" s="17" t="s">
        <v>35</v>
      </c>
      <c r="L21" s="17" t="s">
        <v>36</v>
      </c>
      <c r="M21" s="17" t="s">
        <v>37</v>
      </c>
      <c r="N21" s="17" t="s">
        <v>38</v>
      </c>
      <c r="O21" s="17" t="s">
        <v>39</v>
      </c>
    </row>
    <row r="22" spans="1:15" x14ac:dyDescent="0.35">
      <c r="A22" s="12">
        <v>461.1</v>
      </c>
      <c r="B22">
        <v>148</v>
      </c>
      <c r="C22">
        <v>120</v>
      </c>
      <c r="D22">
        <v>161</v>
      </c>
      <c r="G22" s="15" t="s">
        <v>27</v>
      </c>
      <c r="H22" s="15">
        <v>147.78155742625685</v>
      </c>
      <c r="I22" s="15">
        <v>97.178879791135003</v>
      </c>
      <c r="J22" s="15">
        <v>1.5207168239012567</v>
      </c>
      <c r="K22" s="15">
        <v>0.13995664456478005</v>
      </c>
      <c r="L22" s="15">
        <v>-51.613033686563313</v>
      </c>
      <c r="M22" s="15">
        <v>347.17614853907702</v>
      </c>
      <c r="N22" s="15">
        <v>-51.613033686563313</v>
      </c>
      <c r="O22" s="15">
        <v>347.17614853907702</v>
      </c>
    </row>
    <row r="23" spans="1:15" x14ac:dyDescent="0.35">
      <c r="A23" s="12">
        <v>549.70000000000005</v>
      </c>
      <c r="B23">
        <v>83</v>
      </c>
      <c r="C23">
        <v>62</v>
      </c>
      <c r="D23">
        <v>98</v>
      </c>
      <c r="G23" s="15" t="s">
        <v>6</v>
      </c>
      <c r="H23" s="15">
        <v>0.66216649415642115</v>
      </c>
      <c r="I23" s="15">
        <v>0.46638813830369846</v>
      </c>
      <c r="J23" s="15">
        <v>1.4197755898440914</v>
      </c>
      <c r="K23" s="15">
        <v>0.16711688748304721</v>
      </c>
      <c r="L23" s="15">
        <v>-0.29478292053953548</v>
      </c>
      <c r="M23" s="15">
        <v>1.6191159088523777</v>
      </c>
      <c r="N23" s="15">
        <v>-0.29478292053953548</v>
      </c>
      <c r="O23" s="15">
        <v>1.6191159088523777</v>
      </c>
    </row>
    <row r="24" spans="1:15" x14ac:dyDescent="0.35">
      <c r="A24" s="12">
        <v>498.3</v>
      </c>
      <c r="B24">
        <v>147</v>
      </c>
      <c r="C24">
        <v>118</v>
      </c>
      <c r="D24">
        <v>84</v>
      </c>
      <c r="G24" s="15" t="s">
        <v>8</v>
      </c>
      <c r="H24" s="15">
        <v>2.1223278655321862</v>
      </c>
      <c r="I24" s="15">
        <v>0.51424313598772087</v>
      </c>
      <c r="J24" s="15">
        <v>4.1270903139149793</v>
      </c>
      <c r="K24" s="15">
        <v>3.1595171529826737E-4</v>
      </c>
      <c r="L24" s="15">
        <v>1.067188106222059</v>
      </c>
      <c r="M24" s="15">
        <v>3.1774676248423135</v>
      </c>
      <c r="N24" s="15">
        <v>1.067188106222059</v>
      </c>
      <c r="O24" s="15">
        <v>3.1774676248423135</v>
      </c>
    </row>
    <row r="25" spans="1:15" ht="15" thickBot="1" x14ac:dyDescent="0.4">
      <c r="A25" s="12">
        <v>326.89999999999998</v>
      </c>
      <c r="B25">
        <v>76</v>
      </c>
      <c r="C25">
        <v>73</v>
      </c>
      <c r="D25">
        <v>154</v>
      </c>
      <c r="G25" s="16" t="s">
        <v>7</v>
      </c>
      <c r="H25" s="16">
        <v>0.77465914967158034</v>
      </c>
      <c r="I25" s="16">
        <v>0.51037948698097724</v>
      </c>
      <c r="J25" s="16">
        <v>1.5178101186117092</v>
      </c>
      <c r="K25" s="16">
        <v>0.1406853861770995</v>
      </c>
      <c r="L25" s="16">
        <v>-0.27255305670154162</v>
      </c>
      <c r="M25" s="16">
        <v>1.8218713560447024</v>
      </c>
      <c r="N25" s="16">
        <v>-0.27255305670154162</v>
      </c>
      <c r="O25" s="16">
        <v>1.8218713560447024</v>
      </c>
    </row>
    <row r="26" spans="1:15" x14ac:dyDescent="0.35">
      <c r="A26" s="12">
        <v>539.1</v>
      </c>
      <c r="B26">
        <v>109</v>
      </c>
      <c r="C26">
        <v>87</v>
      </c>
      <c r="D26">
        <v>175</v>
      </c>
    </row>
    <row r="27" spans="1:15" x14ac:dyDescent="0.35">
      <c r="A27" s="12">
        <v>185.29999999999998</v>
      </c>
      <c r="B27">
        <v>143</v>
      </c>
      <c r="C27">
        <v>6</v>
      </c>
      <c r="D27">
        <v>114</v>
      </c>
    </row>
    <row r="28" spans="1:15" x14ac:dyDescent="0.35">
      <c r="A28" s="12">
        <v>718.8</v>
      </c>
      <c r="B28">
        <v>166</v>
      </c>
      <c r="C28">
        <v>101</v>
      </c>
      <c r="D28">
        <v>109</v>
      </c>
    </row>
    <row r="29" spans="1:15" x14ac:dyDescent="0.35">
      <c r="A29" s="12">
        <v>635.5</v>
      </c>
      <c r="B29">
        <v>110</v>
      </c>
      <c r="C29">
        <v>191</v>
      </c>
      <c r="D29">
        <v>162</v>
      </c>
    </row>
    <row r="30" spans="1:15" x14ac:dyDescent="0.35">
      <c r="A30" s="12">
        <v>715.1</v>
      </c>
      <c r="B30">
        <v>59</v>
      </c>
      <c r="C30">
        <v>144</v>
      </c>
      <c r="D30">
        <v>110</v>
      </c>
    </row>
    <row r="31" spans="1:15" x14ac:dyDescent="0.35">
      <c r="A31" s="12">
        <v>314.3</v>
      </c>
      <c r="B31">
        <v>57</v>
      </c>
      <c r="C31">
        <v>23</v>
      </c>
      <c r="D31">
        <v>142</v>
      </c>
    </row>
    <row r="32" spans="1:15" x14ac:dyDescent="0.35">
      <c r="A32" s="12">
        <v>417.09999999999997</v>
      </c>
      <c r="B32">
        <v>26</v>
      </c>
      <c r="C32">
        <v>82</v>
      </c>
      <c r="D32">
        <v>71</v>
      </c>
    </row>
    <row r="33" spans="1:4" x14ac:dyDescent="0.35">
      <c r="A33" s="12">
        <v>709.9</v>
      </c>
      <c r="B33">
        <v>130</v>
      </c>
      <c r="C33">
        <v>72</v>
      </c>
      <c r="D33">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5C0BB3-E758-49D2-9CE5-858687540097}">
  <dimension ref="A2:T70"/>
  <sheetViews>
    <sheetView topLeftCell="A13" workbookViewId="0">
      <selection activeCell="N35" sqref="N35"/>
    </sheetView>
  </sheetViews>
  <sheetFormatPr defaultRowHeight="14.5" x14ac:dyDescent="0.35"/>
  <cols>
    <col min="1" max="1" width="10.453125" bestFit="1" customWidth="1"/>
    <col min="12" max="12" width="13.54296875" customWidth="1"/>
    <col min="13" max="13" width="13.90625" customWidth="1"/>
    <col min="14" max="14" width="18.453125" customWidth="1"/>
    <col min="15" max="15" width="11.81640625" customWidth="1"/>
    <col min="16" max="16" width="13.36328125" customWidth="1"/>
  </cols>
  <sheetData>
    <row r="2" spans="1:16" x14ac:dyDescent="0.35">
      <c r="A2" s="8" t="s">
        <v>15</v>
      </c>
      <c r="B2" s="10" t="s">
        <v>0</v>
      </c>
      <c r="C2" s="3" t="s">
        <v>10</v>
      </c>
      <c r="D2" s="3" t="s">
        <v>11</v>
      </c>
      <c r="E2" s="3" t="s">
        <v>9</v>
      </c>
      <c r="F2" s="3" t="s">
        <v>5</v>
      </c>
      <c r="G2" s="3" t="s">
        <v>12</v>
      </c>
      <c r="H2" s="3" t="s">
        <v>13</v>
      </c>
      <c r="I2" s="3" t="s">
        <v>14</v>
      </c>
    </row>
    <row r="3" spans="1:16" x14ac:dyDescent="0.35">
      <c r="A3" s="9">
        <v>41548</v>
      </c>
      <c r="B3" s="12">
        <v>451.3</v>
      </c>
      <c r="C3">
        <v>18</v>
      </c>
      <c r="D3">
        <v>75</v>
      </c>
      <c r="E3">
        <v>6</v>
      </c>
      <c r="F3">
        <v>86</v>
      </c>
      <c r="G3">
        <v>37</v>
      </c>
      <c r="H3">
        <v>48</v>
      </c>
      <c r="I3">
        <v>47</v>
      </c>
    </row>
    <row r="4" spans="1:16" x14ac:dyDescent="0.35">
      <c r="A4" s="9">
        <v>41549</v>
      </c>
      <c r="B4" s="12">
        <v>620.20000000000005</v>
      </c>
      <c r="C4">
        <v>61</v>
      </c>
      <c r="D4">
        <v>92</v>
      </c>
      <c r="E4">
        <v>24</v>
      </c>
      <c r="F4">
        <v>76</v>
      </c>
      <c r="G4">
        <v>38</v>
      </c>
      <c r="H4">
        <v>6</v>
      </c>
      <c r="I4">
        <v>68</v>
      </c>
    </row>
    <row r="5" spans="1:16" x14ac:dyDescent="0.35">
      <c r="A5" s="9">
        <v>41550</v>
      </c>
      <c r="B5" s="12">
        <v>373.1</v>
      </c>
      <c r="C5">
        <v>93</v>
      </c>
      <c r="D5">
        <v>29</v>
      </c>
      <c r="E5">
        <v>9</v>
      </c>
      <c r="F5">
        <v>27</v>
      </c>
      <c r="G5">
        <v>9</v>
      </c>
      <c r="H5">
        <v>63</v>
      </c>
      <c r="I5">
        <v>29</v>
      </c>
    </row>
    <row r="6" spans="1:16" x14ac:dyDescent="0.35">
      <c r="A6" s="9">
        <v>41551</v>
      </c>
      <c r="B6" s="12">
        <v>464.40000000000003</v>
      </c>
      <c r="C6">
        <v>61</v>
      </c>
      <c r="D6">
        <v>66</v>
      </c>
      <c r="E6">
        <v>53</v>
      </c>
      <c r="F6">
        <v>71</v>
      </c>
      <c r="G6">
        <v>13</v>
      </c>
      <c r="H6">
        <v>37</v>
      </c>
      <c r="I6">
        <v>79</v>
      </c>
      <c r="J6" s="14"/>
      <c r="K6" s="14"/>
      <c r="L6" s="14"/>
      <c r="M6" s="14"/>
      <c r="N6" s="14"/>
      <c r="O6" s="14"/>
      <c r="P6" s="14"/>
    </row>
    <row r="7" spans="1:16" x14ac:dyDescent="0.35">
      <c r="A7" s="9">
        <v>41552</v>
      </c>
      <c r="B7" s="12">
        <v>652.09999999999991</v>
      </c>
      <c r="C7">
        <v>2</v>
      </c>
      <c r="D7">
        <v>60</v>
      </c>
      <c r="E7">
        <v>98</v>
      </c>
      <c r="F7">
        <v>41</v>
      </c>
      <c r="G7">
        <v>24</v>
      </c>
      <c r="H7">
        <v>18</v>
      </c>
      <c r="I7">
        <v>77</v>
      </c>
      <c r="J7" s="14"/>
      <c r="K7" s="14"/>
      <c r="L7" s="14"/>
      <c r="M7" s="14"/>
      <c r="N7" s="14"/>
      <c r="O7" s="14"/>
      <c r="P7" s="14"/>
    </row>
    <row r="8" spans="1:16" x14ac:dyDescent="0.35">
      <c r="A8" s="9">
        <v>41553</v>
      </c>
      <c r="B8" s="12">
        <v>536.40000000000009</v>
      </c>
      <c r="C8">
        <v>40</v>
      </c>
      <c r="D8">
        <v>98</v>
      </c>
      <c r="E8">
        <v>62</v>
      </c>
      <c r="F8">
        <v>25</v>
      </c>
      <c r="G8">
        <v>54</v>
      </c>
      <c r="H8">
        <v>31</v>
      </c>
      <c r="I8">
        <v>34</v>
      </c>
      <c r="J8" s="14"/>
      <c r="K8" s="14"/>
      <c r="L8" s="14"/>
      <c r="M8" s="14"/>
      <c r="N8" s="14"/>
      <c r="O8" s="14"/>
      <c r="P8" s="14"/>
    </row>
    <row r="9" spans="1:16" x14ac:dyDescent="0.35">
      <c r="A9" s="9">
        <v>41554</v>
      </c>
      <c r="B9" s="12">
        <v>520.90000000000009</v>
      </c>
      <c r="C9">
        <v>65</v>
      </c>
      <c r="D9">
        <v>88</v>
      </c>
      <c r="E9">
        <v>14</v>
      </c>
      <c r="F9">
        <v>5</v>
      </c>
      <c r="G9">
        <v>50</v>
      </c>
      <c r="H9">
        <v>32</v>
      </c>
      <c r="I9">
        <v>82</v>
      </c>
      <c r="J9" s="14"/>
      <c r="K9" s="14"/>
      <c r="L9" s="14"/>
      <c r="M9" s="14"/>
      <c r="N9" s="14"/>
      <c r="O9" s="14"/>
      <c r="P9" s="14"/>
    </row>
    <row r="10" spans="1:16" x14ac:dyDescent="0.35">
      <c r="A10" s="9">
        <v>41555</v>
      </c>
      <c r="B10" s="12">
        <v>488.59999999999997</v>
      </c>
      <c r="C10">
        <v>71</v>
      </c>
      <c r="D10">
        <v>6</v>
      </c>
      <c r="E10">
        <v>38</v>
      </c>
      <c r="F10">
        <v>55</v>
      </c>
      <c r="G10">
        <v>73</v>
      </c>
      <c r="H10">
        <v>19</v>
      </c>
      <c r="I10">
        <v>58</v>
      </c>
      <c r="J10" s="14"/>
      <c r="K10" s="14"/>
      <c r="L10" t="s">
        <v>16</v>
      </c>
    </row>
    <row r="11" spans="1:16" ht="15" thickBot="1" x14ac:dyDescent="0.4">
      <c r="A11" s="9">
        <v>41556</v>
      </c>
      <c r="B11" s="12">
        <v>419.90000000000003</v>
      </c>
      <c r="C11">
        <v>98</v>
      </c>
      <c r="D11">
        <v>21</v>
      </c>
      <c r="E11">
        <v>51</v>
      </c>
      <c r="F11">
        <v>41</v>
      </c>
      <c r="G11">
        <v>33</v>
      </c>
      <c r="H11">
        <v>7</v>
      </c>
      <c r="I11">
        <v>53</v>
      </c>
      <c r="J11" s="14"/>
      <c r="K11" s="14"/>
    </row>
    <row r="12" spans="1:16" x14ac:dyDescent="0.35">
      <c r="A12" s="9">
        <v>41557</v>
      </c>
      <c r="B12" s="12">
        <v>809.6</v>
      </c>
      <c r="C12">
        <v>75</v>
      </c>
      <c r="D12">
        <v>100</v>
      </c>
      <c r="E12">
        <v>93</v>
      </c>
      <c r="F12">
        <v>63</v>
      </c>
      <c r="G12">
        <v>70</v>
      </c>
      <c r="H12">
        <v>19</v>
      </c>
      <c r="I12">
        <v>6</v>
      </c>
      <c r="J12" s="14"/>
      <c r="K12" s="14"/>
      <c r="L12" s="18" t="s">
        <v>17</v>
      </c>
      <c r="M12" s="18"/>
    </row>
    <row r="13" spans="1:16" x14ac:dyDescent="0.35">
      <c r="A13" s="9">
        <v>41558</v>
      </c>
      <c r="B13" s="12">
        <v>649.6</v>
      </c>
      <c r="C13">
        <v>76</v>
      </c>
      <c r="D13">
        <v>84</v>
      </c>
      <c r="E13">
        <v>82</v>
      </c>
      <c r="F13">
        <v>54</v>
      </c>
      <c r="G13">
        <v>52</v>
      </c>
      <c r="H13">
        <v>30</v>
      </c>
      <c r="I13">
        <v>71</v>
      </c>
      <c r="J13" s="14"/>
      <c r="K13" s="14"/>
      <c r="L13" s="15" t="s">
        <v>18</v>
      </c>
      <c r="M13" s="15">
        <v>0.81530830460039594</v>
      </c>
    </row>
    <row r="14" spans="1:16" x14ac:dyDescent="0.35">
      <c r="A14" s="9">
        <v>41559</v>
      </c>
      <c r="B14" s="12">
        <v>456.40000000000003</v>
      </c>
      <c r="C14">
        <v>10</v>
      </c>
      <c r="D14">
        <v>31</v>
      </c>
      <c r="E14">
        <v>50</v>
      </c>
      <c r="F14">
        <v>35</v>
      </c>
      <c r="G14">
        <v>94</v>
      </c>
      <c r="H14">
        <v>2</v>
      </c>
      <c r="I14">
        <v>57</v>
      </c>
      <c r="J14" s="14"/>
      <c r="K14" s="14"/>
      <c r="L14" s="15" t="s">
        <v>19</v>
      </c>
      <c r="M14" s="15">
        <v>0.66472763155037207</v>
      </c>
    </row>
    <row r="15" spans="1:16" x14ac:dyDescent="0.35">
      <c r="A15" s="9">
        <v>41560</v>
      </c>
      <c r="B15" s="12">
        <v>730.4</v>
      </c>
      <c r="C15">
        <v>8</v>
      </c>
      <c r="D15">
        <v>34</v>
      </c>
      <c r="E15">
        <v>96</v>
      </c>
      <c r="F15">
        <v>34</v>
      </c>
      <c r="G15">
        <v>96</v>
      </c>
      <c r="H15">
        <v>30</v>
      </c>
      <c r="I15">
        <v>67</v>
      </c>
      <c r="J15" s="14"/>
      <c r="K15" s="14"/>
      <c r="L15" s="15" t="s">
        <v>20</v>
      </c>
      <c r="M15" s="15">
        <v>0.56268821506570266</v>
      </c>
    </row>
    <row r="16" spans="1:16" x14ac:dyDescent="0.35">
      <c r="A16" s="9">
        <v>41561</v>
      </c>
      <c r="B16" s="12">
        <v>607.90000000000009</v>
      </c>
      <c r="C16">
        <v>94</v>
      </c>
      <c r="D16">
        <v>44</v>
      </c>
      <c r="E16">
        <v>72</v>
      </c>
      <c r="F16">
        <v>10</v>
      </c>
      <c r="G16">
        <v>75</v>
      </c>
      <c r="H16">
        <v>21</v>
      </c>
      <c r="I16">
        <v>12</v>
      </c>
      <c r="J16" s="19"/>
      <c r="K16" s="19"/>
      <c r="L16" s="15" t="s">
        <v>21</v>
      </c>
      <c r="M16" s="15">
        <v>96.258239202826488</v>
      </c>
    </row>
    <row r="17" spans="1:20" ht="15" thickBot="1" x14ac:dyDescent="0.4">
      <c r="A17" s="9">
        <v>41562</v>
      </c>
      <c r="B17" s="12">
        <v>621.4</v>
      </c>
      <c r="C17">
        <v>88</v>
      </c>
      <c r="D17">
        <v>78</v>
      </c>
      <c r="E17">
        <v>62</v>
      </c>
      <c r="F17">
        <v>55</v>
      </c>
      <c r="G17">
        <v>38</v>
      </c>
      <c r="H17">
        <v>93</v>
      </c>
      <c r="I17">
        <v>96</v>
      </c>
      <c r="J17" s="15"/>
      <c r="K17" s="15"/>
      <c r="L17" s="16" t="s">
        <v>22</v>
      </c>
      <c r="M17" s="16">
        <v>31</v>
      </c>
    </row>
    <row r="18" spans="1:20" x14ac:dyDescent="0.35">
      <c r="A18" s="9">
        <v>41563</v>
      </c>
      <c r="B18" s="12">
        <v>662.2</v>
      </c>
      <c r="C18">
        <v>76</v>
      </c>
      <c r="D18">
        <v>52</v>
      </c>
      <c r="E18">
        <v>71</v>
      </c>
      <c r="F18">
        <v>2</v>
      </c>
      <c r="G18">
        <v>87</v>
      </c>
      <c r="H18">
        <v>76</v>
      </c>
      <c r="I18">
        <v>68</v>
      </c>
      <c r="J18" s="15"/>
      <c r="K18" s="15"/>
    </row>
    <row r="19" spans="1:20" ht="15" thickBot="1" x14ac:dyDescent="0.4">
      <c r="A19" s="9">
        <v>41564</v>
      </c>
      <c r="B19" s="12">
        <v>462.2</v>
      </c>
      <c r="C19">
        <v>21</v>
      </c>
      <c r="D19">
        <v>90</v>
      </c>
      <c r="E19">
        <v>56</v>
      </c>
      <c r="F19">
        <v>55</v>
      </c>
      <c r="G19">
        <v>17</v>
      </c>
      <c r="H19">
        <v>35</v>
      </c>
      <c r="I19">
        <v>15</v>
      </c>
      <c r="J19" s="15"/>
      <c r="K19" s="15"/>
      <c r="L19" t="s">
        <v>23</v>
      </c>
    </row>
    <row r="20" spans="1:20" x14ac:dyDescent="0.35">
      <c r="A20" s="9">
        <v>41565</v>
      </c>
      <c r="B20" s="12">
        <v>390.7</v>
      </c>
      <c r="C20">
        <v>87</v>
      </c>
      <c r="D20">
        <v>60</v>
      </c>
      <c r="E20">
        <v>33</v>
      </c>
      <c r="F20">
        <v>74</v>
      </c>
      <c r="G20">
        <v>17</v>
      </c>
      <c r="H20">
        <v>69</v>
      </c>
      <c r="I20">
        <v>49</v>
      </c>
      <c r="J20" s="14"/>
      <c r="K20" s="14"/>
      <c r="L20" s="17"/>
      <c r="M20" s="17" t="s">
        <v>28</v>
      </c>
      <c r="N20" s="17" t="s">
        <v>29</v>
      </c>
      <c r="O20" s="17" t="s">
        <v>30</v>
      </c>
      <c r="P20" s="17" t="s">
        <v>31</v>
      </c>
      <c r="Q20" s="17" t="s">
        <v>32</v>
      </c>
    </row>
    <row r="21" spans="1:20" x14ac:dyDescent="0.35">
      <c r="A21" s="9">
        <v>41566</v>
      </c>
      <c r="B21" s="12">
        <v>354.4</v>
      </c>
      <c r="C21">
        <v>24</v>
      </c>
      <c r="D21">
        <v>1</v>
      </c>
      <c r="E21">
        <v>17</v>
      </c>
      <c r="F21">
        <v>71</v>
      </c>
      <c r="G21">
        <v>28</v>
      </c>
      <c r="H21">
        <v>14</v>
      </c>
      <c r="I21">
        <v>91</v>
      </c>
      <c r="J21" s="14"/>
      <c r="K21" s="14"/>
      <c r="L21" s="15" t="s">
        <v>24</v>
      </c>
      <c r="M21" s="15">
        <v>7</v>
      </c>
      <c r="N21" s="15">
        <v>422522.29670685285</v>
      </c>
      <c r="O21" s="15">
        <v>60360.328100978979</v>
      </c>
      <c r="P21" s="15">
        <v>6.5144201569424149</v>
      </c>
      <c r="Q21" s="15">
        <v>2.6625177911373518E-4</v>
      </c>
    </row>
    <row r="22" spans="1:20" x14ac:dyDescent="0.35">
      <c r="A22" s="9">
        <v>41567</v>
      </c>
      <c r="B22" s="12">
        <v>461.1</v>
      </c>
      <c r="C22">
        <v>95</v>
      </c>
      <c r="D22">
        <v>53</v>
      </c>
      <c r="E22">
        <v>60</v>
      </c>
      <c r="F22">
        <v>60</v>
      </c>
      <c r="G22">
        <v>39</v>
      </c>
      <c r="H22">
        <v>22</v>
      </c>
      <c r="I22">
        <v>100</v>
      </c>
      <c r="J22" s="14"/>
      <c r="K22" s="14"/>
      <c r="L22" s="15" t="s">
        <v>25</v>
      </c>
      <c r="M22" s="15">
        <v>23</v>
      </c>
      <c r="N22" s="15">
        <v>213109.91813185692</v>
      </c>
      <c r="O22" s="15">
        <v>9265.6486144285609</v>
      </c>
      <c r="P22" s="15"/>
      <c r="Q22" s="15"/>
    </row>
    <row r="23" spans="1:20" ht="15" thickBot="1" x14ac:dyDescent="0.4">
      <c r="A23" s="9">
        <v>41568</v>
      </c>
      <c r="B23" s="12">
        <v>549.70000000000005</v>
      </c>
      <c r="C23">
        <v>29</v>
      </c>
      <c r="D23">
        <v>54</v>
      </c>
      <c r="E23">
        <v>42</v>
      </c>
      <c r="F23">
        <v>20</v>
      </c>
      <c r="G23">
        <v>77</v>
      </c>
      <c r="H23">
        <v>5</v>
      </c>
      <c r="I23">
        <v>16</v>
      </c>
      <c r="J23" s="14"/>
      <c r="K23" s="14"/>
      <c r="L23" s="16" t="s">
        <v>26</v>
      </c>
      <c r="M23" s="16">
        <v>30</v>
      </c>
      <c r="N23" s="16">
        <v>635632.2148387098</v>
      </c>
      <c r="O23" s="16"/>
      <c r="P23" s="16"/>
      <c r="Q23" s="16"/>
    </row>
    <row r="24" spans="1:20" ht="15" thickBot="1" x14ac:dyDescent="0.4">
      <c r="A24" s="9">
        <v>41569</v>
      </c>
      <c r="B24" s="12">
        <v>498.3</v>
      </c>
      <c r="C24">
        <v>50</v>
      </c>
      <c r="D24">
        <v>97</v>
      </c>
      <c r="E24">
        <v>71</v>
      </c>
      <c r="F24">
        <v>47</v>
      </c>
      <c r="G24">
        <v>64</v>
      </c>
      <c r="H24">
        <v>17</v>
      </c>
      <c r="I24">
        <v>3</v>
      </c>
      <c r="J24" s="14"/>
      <c r="K24" s="14"/>
    </row>
    <row r="25" spans="1:20" x14ac:dyDescent="0.35">
      <c r="A25" s="9">
        <v>41570</v>
      </c>
      <c r="B25" s="12">
        <v>326.89999999999998</v>
      </c>
      <c r="C25">
        <v>56</v>
      </c>
      <c r="D25">
        <v>20</v>
      </c>
      <c r="E25">
        <v>39</v>
      </c>
      <c r="F25">
        <v>34</v>
      </c>
      <c r="G25">
        <v>30</v>
      </c>
      <c r="H25">
        <v>69</v>
      </c>
      <c r="I25">
        <v>55</v>
      </c>
      <c r="J25" s="14"/>
      <c r="K25" s="14"/>
      <c r="L25" s="17"/>
      <c r="M25" s="17" t="s">
        <v>33</v>
      </c>
      <c r="N25" s="17" t="s">
        <v>21</v>
      </c>
      <c r="O25" s="17" t="s">
        <v>34</v>
      </c>
      <c r="P25" s="17" t="s">
        <v>35</v>
      </c>
      <c r="Q25" s="17" t="s">
        <v>36</v>
      </c>
      <c r="R25" s="17" t="s">
        <v>37</v>
      </c>
      <c r="S25" s="17" t="s">
        <v>38</v>
      </c>
      <c r="T25" s="17" t="s">
        <v>39</v>
      </c>
    </row>
    <row r="26" spans="1:20" x14ac:dyDescent="0.35">
      <c r="A26" s="9">
        <v>41571</v>
      </c>
      <c r="B26" s="12">
        <v>539.1</v>
      </c>
      <c r="C26">
        <v>44</v>
      </c>
      <c r="D26">
        <v>65</v>
      </c>
      <c r="E26">
        <v>1</v>
      </c>
      <c r="F26">
        <v>86</v>
      </c>
      <c r="G26">
        <v>84</v>
      </c>
      <c r="H26">
        <v>46</v>
      </c>
      <c r="I26">
        <v>45</v>
      </c>
      <c r="J26" s="14"/>
      <c r="K26" s="14"/>
      <c r="L26" s="15" t="s">
        <v>27</v>
      </c>
      <c r="M26" s="15">
        <v>165.85846615189865</v>
      </c>
      <c r="N26" s="15">
        <v>89.017212089298255</v>
      </c>
      <c r="O26" s="15">
        <v>1.863217935712439</v>
      </c>
      <c r="P26" s="15">
        <v>7.5251014740463612E-2</v>
      </c>
      <c r="Q26" s="15">
        <v>-18.287667094914752</v>
      </c>
      <c r="R26" s="15">
        <v>350.00459939871206</v>
      </c>
      <c r="S26" s="15">
        <v>-18.287667094914752</v>
      </c>
      <c r="T26" s="15">
        <v>350.00459939871206</v>
      </c>
    </row>
    <row r="27" spans="1:20" x14ac:dyDescent="0.35">
      <c r="A27" s="9">
        <v>41572</v>
      </c>
      <c r="B27" s="12">
        <v>185.29999999999998</v>
      </c>
      <c r="C27">
        <v>51</v>
      </c>
      <c r="D27">
        <v>92</v>
      </c>
      <c r="E27">
        <v>3</v>
      </c>
      <c r="F27">
        <v>3</v>
      </c>
      <c r="G27">
        <v>23</v>
      </c>
      <c r="H27">
        <v>88</v>
      </c>
      <c r="I27">
        <v>3</v>
      </c>
      <c r="J27" s="14"/>
      <c r="K27" s="14"/>
      <c r="L27" s="15" t="s">
        <v>10</v>
      </c>
      <c r="M27" s="15">
        <v>1.121794194035825E-2</v>
      </c>
      <c r="N27" s="15">
        <v>0.64441344416762558</v>
      </c>
      <c r="O27" s="15">
        <v>1.7407988678523327E-2</v>
      </c>
      <c r="P27" s="15">
        <v>0.98626126771012501</v>
      </c>
      <c r="Q27" s="15">
        <v>-1.3218528335933515</v>
      </c>
      <c r="R27" s="15">
        <v>1.3442887174740679</v>
      </c>
      <c r="S27" s="15">
        <v>-1.3218528335933515</v>
      </c>
      <c r="T27" s="15">
        <v>1.3442887174740679</v>
      </c>
    </row>
    <row r="28" spans="1:20" x14ac:dyDescent="0.35">
      <c r="A28" s="9">
        <v>41573</v>
      </c>
      <c r="B28" s="12">
        <v>718.8</v>
      </c>
      <c r="C28">
        <v>88</v>
      </c>
      <c r="D28">
        <v>78</v>
      </c>
      <c r="E28">
        <v>96</v>
      </c>
      <c r="F28">
        <v>5</v>
      </c>
      <c r="G28">
        <v>47</v>
      </c>
      <c r="H28">
        <v>51</v>
      </c>
      <c r="I28">
        <v>11</v>
      </c>
      <c r="J28" s="14"/>
      <c r="K28" s="14"/>
      <c r="L28" s="15" t="s">
        <v>11</v>
      </c>
      <c r="M28" s="15">
        <v>1.1607425958950008</v>
      </c>
      <c r="N28" s="15">
        <v>0.61785954208388205</v>
      </c>
      <c r="O28" s="15">
        <v>1.8786512416399903</v>
      </c>
      <c r="P28" s="15">
        <v>7.3025681569276218E-2</v>
      </c>
      <c r="Q28" s="15">
        <v>-0.11739724800685059</v>
      </c>
      <c r="R28" s="15">
        <v>2.4388824397968523</v>
      </c>
      <c r="S28" s="15">
        <v>-0.11739724800685059</v>
      </c>
      <c r="T28" s="15">
        <v>2.4388824397968523</v>
      </c>
    </row>
    <row r="29" spans="1:20" x14ac:dyDescent="0.35">
      <c r="A29" s="9">
        <v>41574</v>
      </c>
      <c r="B29" s="12">
        <v>635.5</v>
      </c>
      <c r="C29">
        <v>48</v>
      </c>
      <c r="D29">
        <v>62</v>
      </c>
      <c r="E29">
        <v>97</v>
      </c>
      <c r="F29">
        <v>94</v>
      </c>
      <c r="G29">
        <v>66</v>
      </c>
      <c r="H29">
        <v>95</v>
      </c>
      <c r="I29">
        <v>1</v>
      </c>
      <c r="J29" s="14"/>
      <c r="K29" s="14"/>
      <c r="L29" s="15" t="s">
        <v>9</v>
      </c>
      <c r="M29" s="15">
        <v>2.5264684233346144</v>
      </c>
      <c r="N29" s="15">
        <v>0.63387735393596556</v>
      </c>
      <c r="O29" s="15">
        <v>3.9857370004574086</v>
      </c>
      <c r="P29" s="15">
        <v>5.8282037785963362E-4</v>
      </c>
      <c r="Q29" s="15">
        <v>1.2151932110426902</v>
      </c>
      <c r="R29" s="15">
        <v>3.8377436356265386</v>
      </c>
      <c r="S29" s="15">
        <v>1.2151932110426902</v>
      </c>
      <c r="T29" s="15">
        <v>3.8377436356265386</v>
      </c>
    </row>
    <row r="30" spans="1:20" x14ac:dyDescent="0.35">
      <c r="A30" s="9">
        <v>41575</v>
      </c>
      <c r="B30" s="12">
        <v>715.1</v>
      </c>
      <c r="C30">
        <v>11</v>
      </c>
      <c r="D30">
        <v>48</v>
      </c>
      <c r="E30">
        <v>49</v>
      </c>
      <c r="F30">
        <v>95</v>
      </c>
      <c r="G30">
        <v>47</v>
      </c>
      <c r="H30">
        <v>58</v>
      </c>
      <c r="I30">
        <v>5</v>
      </c>
      <c r="L30" s="15" t="s">
        <v>5</v>
      </c>
      <c r="M30" s="15">
        <v>0.90293352555068929</v>
      </c>
      <c r="N30" s="15">
        <v>0.65356501872872685</v>
      </c>
      <c r="O30" s="15">
        <v>1.3815511841607102</v>
      </c>
      <c r="P30" s="15">
        <v>0.1803839447866839</v>
      </c>
      <c r="Q30" s="15">
        <v>-0.44906872434615985</v>
      </c>
      <c r="R30" s="15">
        <v>2.2549357754475383</v>
      </c>
      <c r="S30" s="15">
        <v>-0.44906872434615985</v>
      </c>
      <c r="T30" s="15">
        <v>2.2549357754475383</v>
      </c>
    </row>
    <row r="31" spans="1:20" x14ac:dyDescent="0.35">
      <c r="A31" s="9">
        <v>41576</v>
      </c>
      <c r="B31" s="12">
        <v>314.3</v>
      </c>
      <c r="C31">
        <v>47</v>
      </c>
      <c r="D31">
        <v>10</v>
      </c>
      <c r="E31">
        <v>1</v>
      </c>
      <c r="F31">
        <v>22</v>
      </c>
      <c r="G31">
        <v>32</v>
      </c>
      <c r="H31">
        <v>71</v>
      </c>
      <c r="I31">
        <v>39</v>
      </c>
      <c r="L31" s="15" t="s">
        <v>12</v>
      </c>
      <c r="M31" s="15">
        <v>2.1095691127520468</v>
      </c>
      <c r="N31" s="15">
        <v>0.80817018081679526</v>
      </c>
      <c r="O31" s="15">
        <v>2.6103030807446568</v>
      </c>
      <c r="P31" s="15">
        <v>1.5644593497104235E-2</v>
      </c>
      <c r="Q31" s="15">
        <v>0.43774171769164427</v>
      </c>
      <c r="R31" s="15">
        <v>3.7813965078124494</v>
      </c>
      <c r="S31" s="15">
        <v>0.43774171769164427</v>
      </c>
      <c r="T31" s="15">
        <v>3.7813965078124494</v>
      </c>
    </row>
    <row r="32" spans="1:20" x14ac:dyDescent="0.35">
      <c r="A32" s="9">
        <v>41577</v>
      </c>
      <c r="B32" s="12">
        <v>417.09999999999997</v>
      </c>
      <c r="C32">
        <v>25</v>
      </c>
      <c r="D32">
        <v>1</v>
      </c>
      <c r="E32">
        <v>9</v>
      </c>
      <c r="F32">
        <v>73</v>
      </c>
      <c r="G32">
        <v>35</v>
      </c>
      <c r="H32">
        <v>3</v>
      </c>
      <c r="I32">
        <v>33</v>
      </c>
      <c r="L32" s="15" t="s">
        <v>13</v>
      </c>
      <c r="M32" s="15">
        <v>0.11893570229903813</v>
      </c>
      <c r="N32" s="15">
        <v>0.66144094902211192</v>
      </c>
      <c r="O32" s="15">
        <v>0.17981303164685397</v>
      </c>
      <c r="P32" s="15">
        <v>0.8588741560199038</v>
      </c>
      <c r="Q32" s="15">
        <v>-1.2493591507383521</v>
      </c>
      <c r="R32" s="15">
        <v>1.4872305553364282</v>
      </c>
      <c r="S32" s="15">
        <v>-1.2493591507383521</v>
      </c>
      <c r="T32" s="15">
        <v>1.4872305553364282</v>
      </c>
    </row>
    <row r="33" spans="1:20" ht="15" thickBot="1" x14ac:dyDescent="0.4">
      <c r="A33" s="9">
        <v>41578</v>
      </c>
      <c r="B33" s="12">
        <v>709.9</v>
      </c>
      <c r="C33">
        <v>51</v>
      </c>
      <c r="D33">
        <v>79</v>
      </c>
      <c r="E33">
        <v>49</v>
      </c>
      <c r="F33">
        <v>23</v>
      </c>
      <c r="G33">
        <v>43</v>
      </c>
      <c r="H33">
        <v>71</v>
      </c>
      <c r="I33">
        <v>71</v>
      </c>
      <c r="L33" s="16" t="s">
        <v>14</v>
      </c>
      <c r="M33" s="16">
        <v>0.50855624460232562</v>
      </c>
      <c r="N33" s="16">
        <v>0.60186516720691818</v>
      </c>
      <c r="O33" s="16">
        <v>0.84496706623243834</v>
      </c>
      <c r="P33" s="16">
        <v>0.40683341886188351</v>
      </c>
      <c r="Q33" s="16">
        <v>-0.73649671398639904</v>
      </c>
      <c r="R33" s="16">
        <v>1.7536092031910502</v>
      </c>
      <c r="S33" s="16">
        <v>-0.73649671398639904</v>
      </c>
      <c r="T33" s="16">
        <v>1.7536092031910502</v>
      </c>
    </row>
    <row r="37" spans="1:20" x14ac:dyDescent="0.35">
      <c r="L37" t="s">
        <v>40</v>
      </c>
    </row>
    <row r="38" spans="1:20" ht="15" thickBot="1" x14ac:dyDescent="0.4"/>
    <row r="39" spans="1:20" x14ac:dyDescent="0.35">
      <c r="L39" s="17" t="s">
        <v>41</v>
      </c>
      <c r="M39" s="17" t="s">
        <v>42</v>
      </c>
      <c r="N39" s="17" t="s">
        <v>43</v>
      </c>
    </row>
    <row r="40" spans="1:20" x14ac:dyDescent="0.35">
      <c r="L40" s="15">
        <v>1</v>
      </c>
      <c r="M40" s="15">
        <v>453.59229191480597</v>
      </c>
      <c r="N40" s="15">
        <v>-2.2922919148059577</v>
      </c>
    </row>
    <row r="41" spans="1:20" x14ac:dyDescent="0.35">
      <c r="L41" s="15">
        <v>2</v>
      </c>
      <c r="M41" s="15">
        <v>518.04833466581385</v>
      </c>
      <c r="N41" s="15">
        <v>102.15166533418619</v>
      </c>
    </row>
    <row r="42" spans="1:20" x14ac:dyDescent="0.35">
      <c r="L42" s="15">
        <v>3</v>
      </c>
      <c r="M42" s="15">
        <v>288.9078933862624</v>
      </c>
      <c r="N42" s="15">
        <v>84.192106613737622</v>
      </c>
    </row>
    <row r="43" spans="1:20" x14ac:dyDescent="0.35">
      <c r="L43" s="15">
        <v>4</v>
      </c>
      <c r="M43" s="15">
        <v>513.1638414645887</v>
      </c>
      <c r="N43" s="15">
        <v>-48.763841464588666</v>
      </c>
    </row>
    <row r="44" spans="1:20" x14ac:dyDescent="0.35">
      <c r="L44" s="15">
        <v>5</v>
      </c>
      <c r="M44" s="15">
        <v>612.06897000566084</v>
      </c>
      <c r="N44" s="15">
        <v>40.031029994339065</v>
      </c>
    </row>
    <row r="45" spans="1:20" x14ac:dyDescent="0.35">
      <c r="L45" s="15">
        <v>6</v>
      </c>
      <c r="M45" s="15">
        <v>594.16898978909614</v>
      </c>
      <c r="N45" s="15">
        <v>-57.768989789096054</v>
      </c>
    </row>
    <row r="46" spans="1:20" x14ac:dyDescent="0.35">
      <c r="L46" s="15">
        <v>7</v>
      </c>
      <c r="M46" s="15">
        <v>459.60421653978239</v>
      </c>
      <c r="N46" s="15">
        <v>61.295783460217706</v>
      </c>
    </row>
    <row r="47" spans="1:20" x14ac:dyDescent="0.35">
      <c r="L47" s="15">
        <v>8</v>
      </c>
      <c r="M47" s="15">
        <v>505.04112535855342</v>
      </c>
      <c r="N47" s="15">
        <v>-16.44112535855345</v>
      </c>
    </row>
    <row r="48" spans="1:20" x14ac:dyDescent="0.35">
      <c r="L48" s="15">
        <v>9</v>
      </c>
      <c r="M48" s="15">
        <v>454.60539471432645</v>
      </c>
      <c r="N48" s="15">
        <v>-34.705394714326417</v>
      </c>
    </row>
    <row r="49" spans="12:14" x14ac:dyDescent="0.35">
      <c r="L49" s="15">
        <v>10</v>
      </c>
      <c r="M49" s="15">
        <v>727.60140057067713</v>
      </c>
      <c r="N49" s="15">
        <v>81.998599429322894</v>
      </c>
    </row>
    <row r="50" spans="12:14" x14ac:dyDescent="0.35">
      <c r="L50" s="15">
        <v>11</v>
      </c>
      <c r="M50" s="15">
        <v>669.51538718656423</v>
      </c>
      <c r="N50" s="15">
        <v>-19.915387186564203</v>
      </c>
    </row>
    <row r="51" spans="12:14" x14ac:dyDescent="0.35">
      <c r="L51" s="15">
        <v>12</v>
      </c>
      <c r="M51" s="15">
        <v>587.40483455067522</v>
      </c>
      <c r="N51" s="15">
        <v>-131.00483455067518</v>
      </c>
    </row>
    <row r="52" spans="12:14" x14ac:dyDescent="0.35">
      <c r="L52" s="15">
        <v>13</v>
      </c>
      <c r="M52" s="15">
        <v>718.81414073822134</v>
      </c>
      <c r="N52" s="15">
        <v>11.585859261778637</v>
      </c>
    </row>
    <row r="53" spans="12:14" x14ac:dyDescent="0.35">
      <c r="L53" s="15">
        <v>14</v>
      </c>
      <c r="M53" s="15">
        <v>575.73869678918277</v>
      </c>
      <c r="N53" s="15">
        <v>32.161303210817323</v>
      </c>
    </row>
    <row r="54" spans="12:14" x14ac:dyDescent="0.35">
      <c r="L54" s="15">
        <v>15</v>
      </c>
      <c r="M54" s="15">
        <v>603.73199975470584</v>
      </c>
      <c r="N54" s="15">
        <v>17.668000245294138</v>
      </c>
    </row>
    <row r="55" spans="12:14" x14ac:dyDescent="0.35">
      <c r="L55" s="15">
        <v>16</v>
      </c>
      <c r="M55" s="15">
        <v>635.40822065087798</v>
      </c>
      <c r="N55" s="15">
        <v>26.791779349122066</v>
      </c>
    </row>
    <row r="56" spans="12:14" x14ac:dyDescent="0.35">
      <c r="L56" s="15">
        <v>17</v>
      </c>
      <c r="M56" s="15">
        <v>509.35822034150863</v>
      </c>
      <c r="N56" s="15">
        <v>-47.158220341508638</v>
      </c>
    </row>
    <row r="57" spans="12:14" x14ac:dyDescent="0.35">
      <c r="L57" s="15">
        <v>18</v>
      </c>
      <c r="M57" s="15">
        <v>455.6580160761356</v>
      </c>
      <c r="N57" s="15">
        <v>-64.958016076135607</v>
      </c>
    </row>
    <row r="58" spans="12:14" x14ac:dyDescent="0.35">
      <c r="L58" s="15">
        <v>19</v>
      </c>
      <c r="M58" s="15">
        <v>381.35833611320504</v>
      </c>
      <c r="N58" s="15">
        <v>-26.958336113205064</v>
      </c>
    </row>
    <row r="59" spans="12:14" x14ac:dyDescent="0.35">
      <c r="L59" s="15">
        <v>20</v>
      </c>
      <c r="M59" s="15">
        <v>569.95305045992723</v>
      </c>
      <c r="N59" s="15">
        <v>-108.8530504599272</v>
      </c>
    </row>
    <row r="60" spans="12:14" x14ac:dyDescent="0.35">
      <c r="L60" s="15">
        <v>21</v>
      </c>
      <c r="M60" s="15">
        <v>524.20263104460673</v>
      </c>
      <c r="N60" s="15">
        <v>25.497368955393313</v>
      </c>
    </row>
    <row r="61" spans="12:14" x14ac:dyDescent="0.35">
      <c r="L61" s="15">
        <v>22</v>
      </c>
      <c r="M61" s="15">
        <v>639.38852769739333</v>
      </c>
      <c r="N61" s="15">
        <v>-141.08852769739332</v>
      </c>
    </row>
    <row r="62" spans="12:14" x14ac:dyDescent="0.35">
      <c r="L62" s="15">
        <v>23</v>
      </c>
      <c r="M62" s="15">
        <v>418.39776149155506</v>
      </c>
      <c r="N62" s="15">
        <v>-91.497761491555082</v>
      </c>
    </row>
    <row r="63" spans="12:14" x14ac:dyDescent="0.35">
      <c r="L63" s="15">
        <v>24</v>
      </c>
      <c r="M63" s="15">
        <v>527.53895473517571</v>
      </c>
      <c r="N63" s="15">
        <v>11.561045264824315</v>
      </c>
    </row>
    <row r="64" spans="12:14" x14ac:dyDescent="0.35">
      <c r="L64" s="15">
        <v>25</v>
      </c>
      <c r="M64" s="15">
        <v>344.01920598927234</v>
      </c>
      <c r="N64" s="15">
        <v>-158.71920598927235</v>
      </c>
    </row>
    <row r="65" spans="12:14" x14ac:dyDescent="0.35">
      <c r="L65" s="15">
        <v>26</v>
      </c>
      <c r="M65" s="15">
        <v>615.24879159755938</v>
      </c>
      <c r="N65" s="15">
        <v>103.55120840244058</v>
      </c>
    </row>
    <row r="66" spans="12:14" x14ac:dyDescent="0.35">
      <c r="L66" s="15">
        <v>27</v>
      </c>
      <c r="M66" s="15">
        <v>719.34516618039436</v>
      </c>
      <c r="N66" s="15">
        <v>-83.845166180394358</v>
      </c>
    </row>
    <row r="67" spans="12:14" x14ac:dyDescent="0.35">
      <c r="L67" s="15">
        <v>28</v>
      </c>
      <c r="M67" s="15">
        <v>539.86394604261636</v>
      </c>
      <c r="N67" s="15">
        <v>175.23605395738366</v>
      </c>
    </row>
    <row r="68" spans="12:14" x14ac:dyDescent="0.35">
      <c r="L68" s="15">
        <v>29</v>
      </c>
      <c r="M68" s="15">
        <v>296.16848137828322</v>
      </c>
      <c r="N68" s="15">
        <v>18.131518621716793</v>
      </c>
    </row>
    <row r="69" spans="12:14" x14ac:dyDescent="0.35">
      <c r="L69" s="15">
        <v>30</v>
      </c>
      <c r="M69" s="15">
        <v>346.92610259660995</v>
      </c>
      <c r="N69" s="15">
        <v>70.173897403390015</v>
      </c>
    </row>
    <row r="70" spans="12:14" ht="15" thickBot="1" x14ac:dyDescent="0.4">
      <c r="L70" s="16">
        <v>31</v>
      </c>
      <c r="M70" s="16">
        <v>537.95707017595873</v>
      </c>
      <c r="N70" s="16">
        <v>171.94292982404124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7C2F2A-80AD-42C7-B36E-C8A9C832AF14}">
  <dimension ref="A2:U65"/>
  <sheetViews>
    <sheetView workbookViewId="0">
      <selection activeCell="C2" sqref="C2:K33"/>
    </sheetView>
  </sheetViews>
  <sheetFormatPr defaultRowHeight="14.5" x14ac:dyDescent="0.35"/>
  <cols>
    <col min="17" max="17" width="13.1796875" customWidth="1"/>
  </cols>
  <sheetData>
    <row r="2" spans="1:18" x14ac:dyDescent="0.35">
      <c r="A2" s="8" t="s">
        <v>15</v>
      </c>
      <c r="B2" s="10" t="s">
        <v>0</v>
      </c>
      <c r="C2" s="7" t="s">
        <v>1</v>
      </c>
      <c r="D2" s="8" t="s">
        <v>2</v>
      </c>
      <c r="E2" s="3" t="s">
        <v>10</v>
      </c>
      <c r="F2" s="3" t="s">
        <v>11</v>
      </c>
      <c r="G2" s="3" t="s">
        <v>9</v>
      </c>
      <c r="H2" s="3" t="s">
        <v>5</v>
      </c>
      <c r="I2" s="3" t="s">
        <v>12</v>
      </c>
      <c r="J2" s="3" t="s">
        <v>13</v>
      </c>
      <c r="K2" s="3" t="s">
        <v>14</v>
      </c>
    </row>
    <row r="3" spans="1:18" x14ac:dyDescent="0.35">
      <c r="A3" s="9">
        <v>41548</v>
      </c>
      <c r="B3" s="12">
        <v>451.3</v>
      </c>
      <c r="C3">
        <v>50</v>
      </c>
      <c r="D3">
        <v>32</v>
      </c>
      <c r="E3">
        <v>18</v>
      </c>
      <c r="F3">
        <v>75</v>
      </c>
      <c r="G3">
        <v>6</v>
      </c>
      <c r="H3">
        <v>86</v>
      </c>
      <c r="I3">
        <v>37</v>
      </c>
      <c r="J3">
        <v>48</v>
      </c>
      <c r="K3">
        <v>47</v>
      </c>
      <c r="M3" t="s">
        <v>16</v>
      </c>
    </row>
    <row r="4" spans="1:18" ht="15" thickBot="1" x14ac:dyDescent="0.4">
      <c r="A4" s="9">
        <v>41549</v>
      </c>
      <c r="B4" s="12">
        <v>620.20000000000005</v>
      </c>
      <c r="C4">
        <v>87</v>
      </c>
      <c r="D4">
        <v>88</v>
      </c>
      <c r="E4">
        <v>61</v>
      </c>
      <c r="F4">
        <v>92</v>
      </c>
      <c r="G4">
        <v>24</v>
      </c>
      <c r="H4">
        <v>76</v>
      </c>
      <c r="I4">
        <v>38</v>
      </c>
      <c r="J4">
        <v>6</v>
      </c>
      <c r="K4">
        <v>68</v>
      </c>
    </row>
    <row r="5" spans="1:18" x14ac:dyDescent="0.35">
      <c r="A5" s="9">
        <v>41550</v>
      </c>
      <c r="B5" s="12">
        <v>373.1</v>
      </c>
      <c r="C5">
        <v>100</v>
      </c>
      <c r="D5">
        <v>86</v>
      </c>
      <c r="E5">
        <v>93</v>
      </c>
      <c r="F5">
        <v>29</v>
      </c>
      <c r="G5">
        <v>9</v>
      </c>
      <c r="H5">
        <v>27</v>
      </c>
      <c r="I5">
        <v>9</v>
      </c>
      <c r="J5">
        <v>63</v>
      </c>
      <c r="K5">
        <v>29</v>
      </c>
      <c r="M5" s="18" t="s">
        <v>17</v>
      </c>
      <c r="N5" s="18"/>
    </row>
    <row r="6" spans="1:18" x14ac:dyDescent="0.35">
      <c r="A6" s="9">
        <v>41551</v>
      </c>
      <c r="B6" s="12">
        <v>464.40000000000003</v>
      </c>
      <c r="C6">
        <v>4</v>
      </c>
      <c r="D6">
        <v>34</v>
      </c>
      <c r="E6">
        <v>61</v>
      </c>
      <c r="F6">
        <v>66</v>
      </c>
      <c r="G6">
        <v>53</v>
      </c>
      <c r="H6">
        <v>71</v>
      </c>
      <c r="I6">
        <v>13</v>
      </c>
      <c r="J6">
        <v>37</v>
      </c>
      <c r="K6">
        <v>79</v>
      </c>
      <c r="M6" s="15" t="s">
        <v>18</v>
      </c>
      <c r="N6" s="15">
        <v>0.9379920925187647</v>
      </c>
    </row>
    <row r="7" spans="1:18" x14ac:dyDescent="0.35">
      <c r="A7" s="9">
        <v>41552</v>
      </c>
      <c r="B7" s="12">
        <v>652.09999999999991</v>
      </c>
      <c r="C7">
        <v>23</v>
      </c>
      <c r="D7">
        <v>27</v>
      </c>
      <c r="E7">
        <v>2</v>
      </c>
      <c r="F7">
        <v>60</v>
      </c>
      <c r="G7">
        <v>98</v>
      </c>
      <c r="H7">
        <v>41</v>
      </c>
      <c r="I7">
        <v>24</v>
      </c>
      <c r="J7">
        <v>18</v>
      </c>
      <c r="K7">
        <v>77</v>
      </c>
      <c r="M7" s="15" t="s">
        <v>19</v>
      </c>
      <c r="N7" s="15">
        <v>0.87982916562773084</v>
      </c>
    </row>
    <row r="8" spans="1:18" x14ac:dyDescent="0.35">
      <c r="A8" s="9">
        <v>41553</v>
      </c>
      <c r="B8" s="12">
        <v>536.40000000000009</v>
      </c>
      <c r="C8">
        <v>79</v>
      </c>
      <c r="D8">
        <v>18</v>
      </c>
      <c r="E8">
        <v>40</v>
      </c>
      <c r="F8">
        <v>98</v>
      </c>
      <c r="G8">
        <v>62</v>
      </c>
      <c r="H8">
        <v>25</v>
      </c>
      <c r="I8">
        <v>54</v>
      </c>
      <c r="J8">
        <v>31</v>
      </c>
      <c r="K8">
        <v>34</v>
      </c>
      <c r="M8" s="15" t="s">
        <v>20</v>
      </c>
      <c r="N8" s="15">
        <v>0.82832737946818691</v>
      </c>
    </row>
    <row r="9" spans="1:18" x14ac:dyDescent="0.35">
      <c r="A9" s="9">
        <v>41554</v>
      </c>
      <c r="B9" s="12">
        <v>520.90000000000009</v>
      </c>
      <c r="C9">
        <v>49</v>
      </c>
      <c r="D9">
        <v>98</v>
      </c>
      <c r="E9">
        <v>65</v>
      </c>
      <c r="F9">
        <v>88</v>
      </c>
      <c r="G9">
        <v>14</v>
      </c>
      <c r="H9">
        <v>5</v>
      </c>
      <c r="I9">
        <v>50</v>
      </c>
      <c r="J9">
        <v>32</v>
      </c>
      <c r="K9">
        <v>82</v>
      </c>
      <c r="M9" s="15" t="s">
        <v>21</v>
      </c>
      <c r="N9" s="15">
        <v>60.310487760090751</v>
      </c>
    </row>
    <row r="10" spans="1:18" ht="15" thickBot="1" x14ac:dyDescent="0.4">
      <c r="A10" s="9">
        <v>41555</v>
      </c>
      <c r="B10" s="12">
        <v>488.59999999999997</v>
      </c>
      <c r="C10">
        <v>71</v>
      </c>
      <c r="D10">
        <v>10</v>
      </c>
      <c r="E10">
        <v>71</v>
      </c>
      <c r="F10">
        <v>6</v>
      </c>
      <c r="G10">
        <v>38</v>
      </c>
      <c r="H10">
        <v>55</v>
      </c>
      <c r="I10">
        <v>73</v>
      </c>
      <c r="J10">
        <v>19</v>
      </c>
      <c r="K10">
        <v>58</v>
      </c>
      <c r="M10" s="16" t="s">
        <v>22</v>
      </c>
      <c r="N10" s="16">
        <v>31</v>
      </c>
    </row>
    <row r="11" spans="1:18" x14ac:dyDescent="0.35">
      <c r="A11" s="9">
        <v>41556</v>
      </c>
      <c r="B11" s="12">
        <v>419.90000000000003</v>
      </c>
      <c r="C11">
        <v>44</v>
      </c>
      <c r="D11">
        <v>43</v>
      </c>
      <c r="E11">
        <v>98</v>
      </c>
      <c r="F11">
        <v>21</v>
      </c>
      <c r="G11">
        <v>51</v>
      </c>
      <c r="H11">
        <v>41</v>
      </c>
      <c r="I11">
        <v>33</v>
      </c>
      <c r="J11">
        <v>7</v>
      </c>
      <c r="K11">
        <v>53</v>
      </c>
    </row>
    <row r="12" spans="1:18" ht="15" thickBot="1" x14ac:dyDescent="0.4">
      <c r="A12" s="9">
        <v>41557</v>
      </c>
      <c r="B12" s="12">
        <v>809.6</v>
      </c>
      <c r="C12">
        <v>94</v>
      </c>
      <c r="D12">
        <v>58</v>
      </c>
      <c r="E12">
        <v>75</v>
      </c>
      <c r="F12">
        <v>100</v>
      </c>
      <c r="G12">
        <v>93</v>
      </c>
      <c r="H12">
        <v>63</v>
      </c>
      <c r="I12">
        <v>70</v>
      </c>
      <c r="J12">
        <v>19</v>
      </c>
      <c r="K12">
        <v>6</v>
      </c>
      <c r="M12" t="s">
        <v>23</v>
      </c>
    </row>
    <row r="13" spans="1:18" x14ac:dyDescent="0.35">
      <c r="A13" s="9">
        <v>41558</v>
      </c>
      <c r="B13" s="12">
        <v>649.6</v>
      </c>
      <c r="C13">
        <v>35</v>
      </c>
      <c r="D13">
        <v>24</v>
      </c>
      <c r="E13">
        <v>76</v>
      </c>
      <c r="F13">
        <v>84</v>
      </c>
      <c r="G13">
        <v>82</v>
      </c>
      <c r="H13">
        <v>54</v>
      </c>
      <c r="I13">
        <v>52</v>
      </c>
      <c r="J13">
        <v>30</v>
      </c>
      <c r="K13">
        <v>71</v>
      </c>
      <c r="M13" s="17"/>
      <c r="N13" s="17" t="s">
        <v>28</v>
      </c>
      <c r="O13" s="17" t="s">
        <v>29</v>
      </c>
      <c r="P13" s="17" t="s">
        <v>30</v>
      </c>
      <c r="Q13" s="17" t="s">
        <v>31</v>
      </c>
      <c r="R13" s="17" t="s">
        <v>32</v>
      </c>
    </row>
    <row r="14" spans="1:18" x14ac:dyDescent="0.35">
      <c r="A14" s="9">
        <v>41559</v>
      </c>
      <c r="B14" s="12">
        <v>456.40000000000003</v>
      </c>
      <c r="C14">
        <v>23</v>
      </c>
      <c r="D14">
        <v>33</v>
      </c>
      <c r="E14">
        <v>10</v>
      </c>
      <c r="F14">
        <v>31</v>
      </c>
      <c r="G14">
        <v>50</v>
      </c>
      <c r="H14">
        <v>35</v>
      </c>
      <c r="I14">
        <v>94</v>
      </c>
      <c r="J14">
        <v>2</v>
      </c>
      <c r="K14">
        <v>57</v>
      </c>
      <c r="M14" s="15" t="s">
        <v>24</v>
      </c>
      <c r="N14" s="15">
        <v>9</v>
      </c>
      <c r="O14" s="15">
        <v>559247.76122764859</v>
      </c>
      <c r="P14" s="15">
        <v>62138.640136405396</v>
      </c>
      <c r="Q14" s="15">
        <v>17.083468967506629</v>
      </c>
      <c r="R14" s="15">
        <v>9.1346364252126278E-8</v>
      </c>
    </row>
    <row r="15" spans="1:18" x14ac:dyDescent="0.35">
      <c r="A15" s="9">
        <v>41560</v>
      </c>
      <c r="B15" s="12">
        <v>730.4</v>
      </c>
      <c r="C15">
        <v>34</v>
      </c>
      <c r="D15">
        <v>78</v>
      </c>
      <c r="E15">
        <v>8</v>
      </c>
      <c r="F15">
        <v>34</v>
      </c>
      <c r="G15">
        <v>96</v>
      </c>
      <c r="H15">
        <v>34</v>
      </c>
      <c r="I15">
        <v>96</v>
      </c>
      <c r="J15">
        <v>30</v>
      </c>
      <c r="K15">
        <v>67</v>
      </c>
      <c r="M15" s="15" t="s">
        <v>25</v>
      </c>
      <c r="N15" s="15">
        <v>21</v>
      </c>
      <c r="O15" s="15">
        <v>76384.453611061181</v>
      </c>
      <c r="P15" s="15">
        <v>3637.354933860056</v>
      </c>
      <c r="Q15" s="15"/>
      <c r="R15" s="15"/>
    </row>
    <row r="16" spans="1:18" ht="15" thickBot="1" x14ac:dyDescent="0.4">
      <c r="A16" s="9">
        <v>41561</v>
      </c>
      <c r="B16" s="12">
        <v>607.90000000000009</v>
      </c>
      <c r="C16">
        <v>9</v>
      </c>
      <c r="D16">
        <v>37</v>
      </c>
      <c r="E16">
        <v>94</v>
      </c>
      <c r="F16">
        <v>44</v>
      </c>
      <c r="G16">
        <v>72</v>
      </c>
      <c r="H16">
        <v>10</v>
      </c>
      <c r="I16">
        <v>75</v>
      </c>
      <c r="J16">
        <v>21</v>
      </c>
      <c r="K16">
        <v>12</v>
      </c>
      <c r="M16" s="16" t="s">
        <v>26</v>
      </c>
      <c r="N16" s="16">
        <v>30</v>
      </c>
      <c r="O16" s="16">
        <v>635632.2148387098</v>
      </c>
      <c r="P16" s="16"/>
      <c r="Q16" s="16"/>
      <c r="R16" s="16"/>
    </row>
    <row r="17" spans="1:21" ht="15" thickBot="1" x14ac:dyDescent="0.4">
      <c r="A17" s="9">
        <v>41562</v>
      </c>
      <c r="B17" s="12">
        <v>621.4</v>
      </c>
      <c r="C17">
        <v>13</v>
      </c>
      <c r="D17">
        <v>92</v>
      </c>
      <c r="E17">
        <v>88</v>
      </c>
      <c r="F17">
        <v>78</v>
      </c>
      <c r="G17">
        <v>62</v>
      </c>
      <c r="H17">
        <v>55</v>
      </c>
      <c r="I17">
        <v>38</v>
      </c>
      <c r="J17">
        <v>93</v>
      </c>
      <c r="K17">
        <v>96</v>
      </c>
    </row>
    <row r="18" spans="1:21" x14ac:dyDescent="0.35">
      <c r="A18" s="9">
        <v>41563</v>
      </c>
      <c r="B18" s="12">
        <v>662.2</v>
      </c>
      <c r="C18">
        <v>40</v>
      </c>
      <c r="D18">
        <v>77</v>
      </c>
      <c r="E18">
        <v>76</v>
      </c>
      <c r="F18">
        <v>52</v>
      </c>
      <c r="G18">
        <v>71</v>
      </c>
      <c r="H18">
        <v>2</v>
      </c>
      <c r="I18">
        <v>87</v>
      </c>
      <c r="J18">
        <v>76</v>
      </c>
      <c r="K18">
        <v>68</v>
      </c>
      <c r="M18" s="17"/>
      <c r="N18" s="17" t="s">
        <v>33</v>
      </c>
      <c r="O18" s="17" t="s">
        <v>21</v>
      </c>
      <c r="P18" s="17" t="s">
        <v>34</v>
      </c>
      <c r="Q18" s="17" t="s">
        <v>35</v>
      </c>
      <c r="R18" s="17" t="s">
        <v>36</v>
      </c>
      <c r="S18" s="17" t="s">
        <v>37</v>
      </c>
      <c r="T18" s="17" t="s">
        <v>38</v>
      </c>
      <c r="U18" s="17" t="s">
        <v>39</v>
      </c>
    </row>
    <row r="19" spans="1:21" x14ac:dyDescent="0.35">
      <c r="A19" s="9">
        <v>41564</v>
      </c>
      <c r="B19" s="12">
        <v>462.2</v>
      </c>
      <c r="C19">
        <v>14</v>
      </c>
      <c r="D19">
        <v>62</v>
      </c>
      <c r="E19">
        <v>21</v>
      </c>
      <c r="F19">
        <v>90</v>
      </c>
      <c r="G19">
        <v>56</v>
      </c>
      <c r="H19">
        <v>55</v>
      </c>
      <c r="I19">
        <v>17</v>
      </c>
      <c r="J19">
        <v>35</v>
      </c>
      <c r="K19">
        <v>15</v>
      </c>
      <c r="M19" s="15" t="s">
        <v>27</v>
      </c>
      <c r="N19" s="15">
        <v>51.493738695678374</v>
      </c>
      <c r="O19" s="15">
        <v>62.845101336442426</v>
      </c>
      <c r="P19" s="15">
        <v>0.81937553764144133</v>
      </c>
      <c r="Q19" s="15">
        <v>0.42177451656619269</v>
      </c>
      <c r="R19" s="15">
        <v>-79.199804116901319</v>
      </c>
      <c r="S19" s="15">
        <v>182.18728150825808</v>
      </c>
      <c r="T19" s="15">
        <v>-79.199804116901319</v>
      </c>
      <c r="U19" s="15">
        <v>182.18728150825808</v>
      </c>
    </row>
    <row r="20" spans="1:21" x14ac:dyDescent="0.35">
      <c r="A20" s="9">
        <v>41565</v>
      </c>
      <c r="B20" s="12">
        <v>390.7</v>
      </c>
      <c r="C20">
        <v>59</v>
      </c>
      <c r="D20">
        <v>8</v>
      </c>
      <c r="E20">
        <v>87</v>
      </c>
      <c r="F20">
        <v>60</v>
      </c>
      <c r="G20">
        <v>33</v>
      </c>
      <c r="H20">
        <v>74</v>
      </c>
      <c r="I20">
        <v>17</v>
      </c>
      <c r="J20">
        <v>69</v>
      </c>
      <c r="K20">
        <v>49</v>
      </c>
      <c r="M20" s="15" t="s">
        <v>1</v>
      </c>
      <c r="N20" s="15">
        <v>0.73114220102678951</v>
      </c>
      <c r="O20" s="15">
        <v>0.42090024018995303</v>
      </c>
      <c r="P20" s="15">
        <v>1.737091432156997</v>
      </c>
      <c r="Q20" s="15">
        <v>9.7018002816393334E-2</v>
      </c>
      <c r="R20" s="15">
        <v>-0.14416776572144263</v>
      </c>
      <c r="S20" s="15">
        <v>1.6064521677750216</v>
      </c>
      <c r="T20" s="15">
        <v>-0.14416776572144263</v>
      </c>
      <c r="U20" s="15">
        <v>1.6064521677750216</v>
      </c>
    </row>
    <row r="21" spans="1:21" x14ac:dyDescent="0.35">
      <c r="A21" s="9">
        <v>41566</v>
      </c>
      <c r="B21" s="12">
        <v>354.4</v>
      </c>
      <c r="C21">
        <v>73</v>
      </c>
      <c r="D21">
        <v>7</v>
      </c>
      <c r="E21">
        <v>24</v>
      </c>
      <c r="F21">
        <v>1</v>
      </c>
      <c r="G21">
        <v>17</v>
      </c>
      <c r="H21">
        <v>71</v>
      </c>
      <c r="I21">
        <v>28</v>
      </c>
      <c r="J21">
        <v>14</v>
      </c>
      <c r="K21">
        <v>91</v>
      </c>
      <c r="M21" s="15" t="s">
        <v>2</v>
      </c>
      <c r="N21" s="15">
        <v>2.0360040719762544</v>
      </c>
      <c r="O21" s="15">
        <v>0.3503192113474583</v>
      </c>
      <c r="P21" s="15">
        <v>5.8118538921831426</v>
      </c>
      <c r="Q21" s="15">
        <v>9.0682704459465469E-6</v>
      </c>
      <c r="R21" s="15">
        <v>1.3074753899839981</v>
      </c>
      <c r="S21" s="15">
        <v>2.7645327539685107</v>
      </c>
      <c r="T21" s="15">
        <v>1.3074753899839981</v>
      </c>
      <c r="U21" s="15">
        <v>2.7645327539685107</v>
      </c>
    </row>
    <row r="22" spans="1:21" x14ac:dyDescent="0.35">
      <c r="A22" s="9">
        <v>41567</v>
      </c>
      <c r="B22" s="12">
        <v>461.1</v>
      </c>
      <c r="C22">
        <v>92</v>
      </c>
      <c r="D22">
        <v>19</v>
      </c>
      <c r="E22">
        <v>95</v>
      </c>
      <c r="F22">
        <v>53</v>
      </c>
      <c r="G22">
        <v>60</v>
      </c>
      <c r="H22">
        <v>60</v>
      </c>
      <c r="I22">
        <v>39</v>
      </c>
      <c r="J22">
        <v>22</v>
      </c>
      <c r="K22">
        <v>100</v>
      </c>
      <c r="M22" s="15" t="s">
        <v>10</v>
      </c>
      <c r="N22" s="15">
        <v>-0.20662205465459355</v>
      </c>
      <c r="O22" s="15">
        <v>0.4250750072497908</v>
      </c>
      <c r="P22" s="15">
        <v>-0.48608375258622133</v>
      </c>
      <c r="Q22" s="15">
        <v>0.6319414590664999</v>
      </c>
      <c r="R22" s="15">
        <v>-1.0906139247789775</v>
      </c>
      <c r="S22" s="15">
        <v>0.67736981546979025</v>
      </c>
      <c r="T22" s="15">
        <v>-1.0906139247789775</v>
      </c>
      <c r="U22" s="15">
        <v>0.67736981546979025</v>
      </c>
    </row>
    <row r="23" spans="1:21" x14ac:dyDescent="0.35">
      <c r="A23" s="9">
        <v>41568</v>
      </c>
      <c r="B23" s="12">
        <v>549.70000000000005</v>
      </c>
      <c r="C23">
        <v>3</v>
      </c>
      <c r="D23">
        <v>99</v>
      </c>
      <c r="E23">
        <v>29</v>
      </c>
      <c r="F23">
        <v>54</v>
      </c>
      <c r="G23">
        <v>42</v>
      </c>
      <c r="H23">
        <v>20</v>
      </c>
      <c r="I23">
        <v>77</v>
      </c>
      <c r="J23">
        <v>5</v>
      </c>
      <c r="K23">
        <v>16</v>
      </c>
      <c r="M23" s="15" t="s">
        <v>11</v>
      </c>
      <c r="N23" s="15">
        <v>0.64604823575905246</v>
      </c>
      <c r="O23" s="15">
        <v>0.40016807743098909</v>
      </c>
      <c r="P23" s="15">
        <v>1.6144422111493053</v>
      </c>
      <c r="Q23" s="15">
        <v>0.12135784881328082</v>
      </c>
      <c r="R23" s="15">
        <v>-0.18614683828449075</v>
      </c>
      <c r="S23" s="15">
        <v>1.4782433098025956</v>
      </c>
      <c r="T23" s="15">
        <v>-0.18614683828449075</v>
      </c>
      <c r="U23" s="15">
        <v>1.4782433098025956</v>
      </c>
    </row>
    <row r="24" spans="1:21" x14ac:dyDescent="0.35">
      <c r="A24" s="9">
        <v>41569</v>
      </c>
      <c r="B24" s="12">
        <v>498.3</v>
      </c>
      <c r="C24">
        <v>40</v>
      </c>
      <c r="D24">
        <v>7</v>
      </c>
      <c r="E24">
        <v>50</v>
      </c>
      <c r="F24">
        <v>97</v>
      </c>
      <c r="G24">
        <v>71</v>
      </c>
      <c r="H24">
        <v>47</v>
      </c>
      <c r="I24">
        <v>64</v>
      </c>
      <c r="J24">
        <v>17</v>
      </c>
      <c r="K24">
        <v>3</v>
      </c>
      <c r="M24" s="15" t="s">
        <v>9</v>
      </c>
      <c r="N24" s="15">
        <v>3.1722691247552617</v>
      </c>
      <c r="O24" s="15">
        <v>0.42807324572884042</v>
      </c>
      <c r="P24" s="15">
        <v>7.4105755414686909</v>
      </c>
      <c r="Q24" s="15">
        <v>2.746485538200823E-7</v>
      </c>
      <c r="R24" s="15">
        <v>2.2820420763800509</v>
      </c>
      <c r="S24" s="15">
        <v>4.0624961731304721</v>
      </c>
      <c r="T24" s="15">
        <v>2.2820420763800509</v>
      </c>
      <c r="U24" s="15">
        <v>4.0624961731304721</v>
      </c>
    </row>
    <row r="25" spans="1:21" x14ac:dyDescent="0.35">
      <c r="A25" s="9">
        <v>41570</v>
      </c>
      <c r="B25" s="12">
        <v>326.89999999999998</v>
      </c>
      <c r="C25">
        <v>72</v>
      </c>
      <c r="D25">
        <v>24</v>
      </c>
      <c r="E25">
        <v>56</v>
      </c>
      <c r="F25">
        <v>20</v>
      </c>
      <c r="G25">
        <v>39</v>
      </c>
      <c r="H25">
        <v>34</v>
      </c>
      <c r="I25">
        <v>30</v>
      </c>
      <c r="J25">
        <v>69</v>
      </c>
      <c r="K25">
        <v>55</v>
      </c>
      <c r="M25" s="15" t="s">
        <v>5</v>
      </c>
      <c r="N25" s="15">
        <v>1.2526321531720273</v>
      </c>
      <c r="O25" s="15">
        <v>0.41866215725925449</v>
      </c>
      <c r="P25" s="15">
        <v>2.991988006206018</v>
      </c>
      <c r="Q25" s="15">
        <v>6.9478409329997923E-3</v>
      </c>
      <c r="R25" s="15">
        <v>0.38197653467212445</v>
      </c>
      <c r="S25" s="15">
        <v>2.1232877716719303</v>
      </c>
      <c r="T25" s="15">
        <v>0.38197653467212445</v>
      </c>
      <c r="U25" s="15">
        <v>2.1232877716719303</v>
      </c>
    </row>
    <row r="26" spans="1:21" x14ac:dyDescent="0.35">
      <c r="A26" s="9">
        <v>41571</v>
      </c>
      <c r="B26" s="12">
        <v>539.1</v>
      </c>
      <c r="C26">
        <v>79</v>
      </c>
      <c r="D26">
        <v>78</v>
      </c>
      <c r="E26">
        <v>44</v>
      </c>
      <c r="F26">
        <v>65</v>
      </c>
      <c r="G26">
        <v>1</v>
      </c>
      <c r="H26">
        <v>86</v>
      </c>
      <c r="I26">
        <v>84</v>
      </c>
      <c r="J26">
        <v>46</v>
      </c>
      <c r="K26">
        <v>45</v>
      </c>
      <c r="M26" s="15" t="s">
        <v>12</v>
      </c>
      <c r="N26" s="15">
        <v>1.5708015693610597</v>
      </c>
      <c r="O26" s="15">
        <v>0.51671504112635092</v>
      </c>
      <c r="P26" s="15">
        <v>3.0399764751128195</v>
      </c>
      <c r="Q26" s="15">
        <v>6.2252520842232522E-3</v>
      </c>
      <c r="R26" s="15">
        <v>0.49623381605566785</v>
      </c>
      <c r="S26" s="15">
        <v>2.6453693226664514</v>
      </c>
      <c r="T26" s="15">
        <v>0.49623381605566785</v>
      </c>
      <c r="U26" s="15">
        <v>2.6453693226664514</v>
      </c>
    </row>
    <row r="27" spans="1:21" x14ac:dyDescent="0.35">
      <c r="A27" s="9">
        <v>41572</v>
      </c>
      <c r="B27" s="12">
        <v>185.29999999999998</v>
      </c>
      <c r="C27">
        <v>55</v>
      </c>
      <c r="D27">
        <v>17</v>
      </c>
      <c r="E27">
        <v>51</v>
      </c>
      <c r="F27">
        <v>92</v>
      </c>
      <c r="G27">
        <v>3</v>
      </c>
      <c r="H27">
        <v>3</v>
      </c>
      <c r="I27">
        <v>23</v>
      </c>
      <c r="J27">
        <v>88</v>
      </c>
      <c r="K27">
        <v>3</v>
      </c>
      <c r="M27" s="15" t="s">
        <v>13</v>
      </c>
      <c r="N27" s="15">
        <v>0.21898957090178733</v>
      </c>
      <c r="O27" s="15">
        <v>0.41849776192910382</v>
      </c>
      <c r="P27" s="15">
        <v>0.52327536924530926</v>
      </c>
      <c r="Q27" s="15">
        <v>0.60626083473422021</v>
      </c>
      <c r="R27" s="15">
        <v>-0.65132416879352562</v>
      </c>
      <c r="S27" s="15">
        <v>1.0893033105971002</v>
      </c>
      <c r="T27" s="15">
        <v>-0.65132416879352562</v>
      </c>
      <c r="U27" s="15">
        <v>1.0893033105971002</v>
      </c>
    </row>
    <row r="28" spans="1:21" ht="15" thickBot="1" x14ac:dyDescent="0.4">
      <c r="A28" s="9">
        <v>41573</v>
      </c>
      <c r="B28" s="12">
        <v>718.8</v>
      </c>
      <c r="C28">
        <v>89</v>
      </c>
      <c r="D28">
        <v>91</v>
      </c>
      <c r="E28">
        <v>88</v>
      </c>
      <c r="F28">
        <v>78</v>
      </c>
      <c r="G28">
        <v>96</v>
      </c>
      <c r="H28">
        <v>5</v>
      </c>
      <c r="I28">
        <v>47</v>
      </c>
      <c r="J28">
        <v>51</v>
      </c>
      <c r="K28">
        <v>11</v>
      </c>
      <c r="M28" s="16" t="s">
        <v>14</v>
      </c>
      <c r="N28" s="16">
        <v>0.36136399264410179</v>
      </c>
      <c r="O28" s="16">
        <v>0.38261447788610059</v>
      </c>
      <c r="P28" s="16">
        <v>0.94445979838660266</v>
      </c>
      <c r="Q28" s="16">
        <v>0.35567528895962597</v>
      </c>
      <c r="R28" s="16">
        <v>-0.43432637276108577</v>
      </c>
      <c r="S28" s="16">
        <v>1.1570543580492894</v>
      </c>
      <c r="T28" s="16">
        <v>-0.43432637276108577</v>
      </c>
      <c r="U28" s="16">
        <v>1.1570543580492894</v>
      </c>
    </row>
    <row r="29" spans="1:21" x14ac:dyDescent="0.35">
      <c r="A29" s="9">
        <v>41574</v>
      </c>
      <c r="B29" s="12">
        <v>635.5</v>
      </c>
      <c r="C29">
        <v>7</v>
      </c>
      <c r="D29">
        <v>5</v>
      </c>
      <c r="E29">
        <v>48</v>
      </c>
      <c r="F29">
        <v>62</v>
      </c>
      <c r="G29">
        <v>97</v>
      </c>
      <c r="H29">
        <v>94</v>
      </c>
      <c r="I29">
        <v>66</v>
      </c>
      <c r="J29">
        <v>95</v>
      </c>
      <c r="K29">
        <v>1</v>
      </c>
    </row>
    <row r="30" spans="1:21" x14ac:dyDescent="0.35">
      <c r="A30" s="9">
        <v>41575</v>
      </c>
      <c r="B30" s="12">
        <v>715.1</v>
      </c>
      <c r="C30">
        <v>66</v>
      </c>
      <c r="D30">
        <v>80</v>
      </c>
      <c r="E30">
        <v>11</v>
      </c>
      <c r="F30">
        <v>48</v>
      </c>
      <c r="G30">
        <v>49</v>
      </c>
      <c r="H30">
        <v>95</v>
      </c>
      <c r="I30">
        <v>47</v>
      </c>
      <c r="J30">
        <v>58</v>
      </c>
      <c r="K30">
        <v>5</v>
      </c>
    </row>
    <row r="31" spans="1:21" x14ac:dyDescent="0.35">
      <c r="A31" s="9">
        <v>41576</v>
      </c>
      <c r="B31" s="12">
        <v>314.3</v>
      </c>
      <c r="C31">
        <v>80</v>
      </c>
      <c r="D31">
        <v>6</v>
      </c>
      <c r="E31">
        <v>47</v>
      </c>
      <c r="F31">
        <v>10</v>
      </c>
      <c r="G31">
        <v>1</v>
      </c>
      <c r="H31">
        <v>22</v>
      </c>
      <c r="I31">
        <v>32</v>
      </c>
      <c r="J31">
        <v>71</v>
      </c>
      <c r="K31">
        <v>39</v>
      </c>
    </row>
    <row r="32" spans="1:21" x14ac:dyDescent="0.35">
      <c r="A32" s="9">
        <v>41577</v>
      </c>
      <c r="B32" s="12">
        <v>417.09999999999997</v>
      </c>
      <c r="C32">
        <v>76</v>
      </c>
      <c r="D32">
        <v>71</v>
      </c>
      <c r="E32">
        <v>25</v>
      </c>
      <c r="F32">
        <v>1</v>
      </c>
      <c r="G32">
        <v>9</v>
      </c>
      <c r="H32">
        <v>73</v>
      </c>
      <c r="I32">
        <v>35</v>
      </c>
      <c r="J32">
        <v>3</v>
      </c>
      <c r="K32">
        <v>33</v>
      </c>
      <c r="M32" t="s">
        <v>40</v>
      </c>
    </row>
    <row r="33" spans="1:15" ht="15" thickBot="1" x14ac:dyDescent="0.4">
      <c r="A33" s="9">
        <v>41578</v>
      </c>
      <c r="B33" s="12">
        <v>709.9</v>
      </c>
      <c r="C33">
        <v>39</v>
      </c>
      <c r="D33">
        <v>96</v>
      </c>
      <c r="E33">
        <v>51</v>
      </c>
      <c r="F33">
        <v>79</v>
      </c>
      <c r="G33">
        <v>49</v>
      </c>
      <c r="H33">
        <v>23</v>
      </c>
      <c r="I33">
        <v>43</v>
      </c>
      <c r="J33">
        <v>71</v>
      </c>
      <c r="K33">
        <v>71</v>
      </c>
    </row>
    <row r="34" spans="1:15" x14ac:dyDescent="0.35">
      <c r="M34" s="17" t="s">
        <v>41</v>
      </c>
      <c r="N34" s="17" t="s">
        <v>42</v>
      </c>
      <c r="O34" s="17" t="s">
        <v>43</v>
      </c>
    </row>
    <row r="35" spans="1:15" x14ac:dyDescent="0.35">
      <c r="M35" s="15">
        <v>1</v>
      </c>
      <c r="N35" s="15">
        <v>410.31264479364791</v>
      </c>
      <c r="O35" s="15">
        <v>40.987355206352106</v>
      </c>
    </row>
    <row r="36" spans="1:15" x14ac:dyDescent="0.35">
      <c r="M36" s="15">
        <v>2</v>
      </c>
      <c r="N36" s="15">
        <v>598.01561207095222</v>
      </c>
      <c r="O36" s="15">
        <v>22.18438792904783</v>
      </c>
    </row>
    <row r="37" spans="1:15" x14ac:dyDescent="0.35">
      <c r="M37" s="15">
        <v>3</v>
      </c>
      <c r="N37" s="15">
        <v>400.00845987863363</v>
      </c>
      <c r="O37" s="15">
        <v>-26.908459878633607</v>
      </c>
    </row>
    <row r="38" spans="1:15" x14ac:dyDescent="0.35">
      <c r="M38" s="15">
        <v>4</v>
      </c>
      <c r="N38" s="15">
        <v>467.8156206043322</v>
      </c>
      <c r="O38" s="15">
        <v>-3.4156206043321617</v>
      </c>
    </row>
    <row r="39" spans="1:15" x14ac:dyDescent="0.35">
      <c r="M39" s="15">
        <v>5</v>
      </c>
      <c r="N39" s="15">
        <v>593.33813917944974</v>
      </c>
      <c r="O39" s="15">
        <v>58.761860820550169</v>
      </c>
    </row>
    <row r="40" spans="1:15" x14ac:dyDescent="0.35">
      <c r="M40" s="15">
        <v>6</v>
      </c>
      <c r="N40" s="15">
        <v>532.84471754804974</v>
      </c>
      <c r="O40" s="15">
        <v>3.5552824519503474</v>
      </c>
    </row>
    <row r="41" spans="1:15" x14ac:dyDescent="0.35">
      <c r="M41" s="15">
        <v>7</v>
      </c>
      <c r="N41" s="15">
        <v>496.12443744007231</v>
      </c>
      <c r="O41" s="15">
        <v>24.775562559927778</v>
      </c>
    </row>
    <row r="42" spans="1:15" x14ac:dyDescent="0.35">
      <c r="M42" s="15">
        <v>8</v>
      </c>
      <c r="N42" s="15">
        <v>442.20042237143184</v>
      </c>
      <c r="O42" s="15">
        <v>46.399577628568125</v>
      </c>
    </row>
    <row r="43" spans="1:15" x14ac:dyDescent="0.35">
      <c r="M43" s="15">
        <v>9</v>
      </c>
      <c r="N43" s="15">
        <v>450.19553626856231</v>
      </c>
      <c r="O43" s="15">
        <v>-30.295536268562273</v>
      </c>
    </row>
    <row r="44" spans="1:15" x14ac:dyDescent="0.35">
      <c r="M44" s="15">
        <v>10</v>
      </c>
      <c r="N44" s="15">
        <v>777.63946115397982</v>
      </c>
      <c r="O44" s="15">
        <v>31.960538846020199</v>
      </c>
    </row>
    <row r="45" spans="1:15" x14ac:dyDescent="0.35">
      <c r="M45" s="15">
        <v>11</v>
      </c>
      <c r="N45" s="15">
        <v>606.18900582183824</v>
      </c>
      <c r="O45" s="15">
        <v>43.410994178161786</v>
      </c>
    </row>
    <row r="46" spans="1:15" x14ac:dyDescent="0.35">
      <c r="M46" s="15">
        <v>12</v>
      </c>
      <c r="N46" s="15">
        <v>524.60607429773665</v>
      </c>
      <c r="O46" s="15">
        <v>-68.20607429773662</v>
      </c>
    </row>
    <row r="47" spans="1:15" x14ac:dyDescent="0.35">
      <c r="M47" s="15">
        <v>13</v>
      </c>
      <c r="N47" s="15">
        <v>784.17890920053219</v>
      </c>
      <c r="O47" s="15">
        <v>-53.778909200532212</v>
      </c>
    </row>
    <row r="48" spans="1:15" x14ac:dyDescent="0.35">
      <c r="M48" s="15">
        <v>14</v>
      </c>
      <c r="N48" s="15">
        <v>510.08478352075269</v>
      </c>
      <c r="O48" s="15">
        <v>97.815216479247397</v>
      </c>
    </row>
    <row r="49" spans="13:15" x14ac:dyDescent="0.35">
      <c r="M49" s="15">
        <v>15</v>
      </c>
      <c r="N49" s="15">
        <v>660.84287069315189</v>
      </c>
      <c r="O49" s="15">
        <v>-39.442870693151917</v>
      </c>
    </row>
    <row r="50" spans="13:15" x14ac:dyDescent="0.35">
      <c r="M50" s="15">
        <v>16</v>
      </c>
      <c r="N50" s="15">
        <v>661.01503997135774</v>
      </c>
      <c r="O50" s="15">
        <v>1.1849600286423083</v>
      </c>
    </row>
    <row r="51" spans="13:15" x14ac:dyDescent="0.35">
      <c r="M51" s="15">
        <v>17</v>
      </c>
      <c r="N51" s="15">
        <v>528.09782100426776</v>
      </c>
      <c r="O51" s="15">
        <v>-65.897821004267769</v>
      </c>
    </row>
    <row r="52" spans="13:15" x14ac:dyDescent="0.35">
      <c r="M52" s="15">
        <v>18</v>
      </c>
      <c r="N52" s="15">
        <v>388.60633968523854</v>
      </c>
      <c r="O52" s="15">
        <v>2.0936603147614505</v>
      </c>
    </row>
    <row r="53" spans="13:15" x14ac:dyDescent="0.35">
      <c r="M53" s="15">
        <v>19</v>
      </c>
      <c r="N53" s="15">
        <v>337.60414605991792</v>
      </c>
      <c r="O53" s="15">
        <v>16.795853940082054</v>
      </c>
    </row>
    <row r="54" spans="13:15" x14ac:dyDescent="0.35">
      <c r="M54" s="15">
        <v>20</v>
      </c>
      <c r="N54" s="15">
        <v>539.76386756570344</v>
      </c>
      <c r="O54" s="15">
        <v>-78.663867565703413</v>
      </c>
    </row>
    <row r="55" spans="13:15" x14ac:dyDescent="0.35">
      <c r="M55" s="15">
        <v>21</v>
      </c>
      <c r="N55" s="15">
        <v>570.26257245119132</v>
      </c>
      <c r="O55" s="15">
        <v>-20.562572451191272</v>
      </c>
    </row>
    <row r="56" spans="13:15" x14ac:dyDescent="0.35">
      <c r="M56" s="15">
        <v>22</v>
      </c>
      <c r="N56" s="15">
        <v>536.77006555556147</v>
      </c>
      <c r="O56" s="15">
        <v>-38.470065555561462</v>
      </c>
    </row>
    <row r="57" spans="13:15" x14ac:dyDescent="0.35">
      <c r="M57" s="15">
        <v>23</v>
      </c>
      <c r="N57" s="15">
        <v>402.76754069334606</v>
      </c>
      <c r="O57" s="15">
        <v>-75.867540693346086</v>
      </c>
    </row>
    <row r="58" spans="13:15" x14ac:dyDescent="0.35">
      <c r="M58" s="15">
        <v>24</v>
      </c>
      <c r="N58" s="15">
        <v>570.14492116482427</v>
      </c>
      <c r="O58" s="15">
        <v>-31.044921164824245</v>
      </c>
    </row>
    <row r="59" spans="13:15" x14ac:dyDescent="0.35">
      <c r="M59" s="15">
        <v>25</v>
      </c>
      <c r="N59" s="15">
        <v>244.97565602457252</v>
      </c>
      <c r="O59" s="15">
        <v>-59.675656024572532</v>
      </c>
    </row>
    <row r="60" spans="13:15" x14ac:dyDescent="0.35">
      <c r="M60" s="15">
        <v>26</v>
      </c>
      <c r="N60" s="15">
        <v>733.82292925391494</v>
      </c>
      <c r="O60" s="15">
        <v>-15.022929253914981</v>
      </c>
    </row>
    <row r="61" spans="13:15" x14ac:dyDescent="0.35">
      <c r="M61" s="15">
        <v>27</v>
      </c>
      <c r="N61" s="15">
        <v>647.22469076196273</v>
      </c>
      <c r="O61" s="15">
        <v>-11.724690761962734</v>
      </c>
    </row>
    <row r="62" spans="13:15" x14ac:dyDescent="0.35">
      <c r="M62" s="15">
        <v>28</v>
      </c>
      <c r="N62" s="15">
        <v>654.14405293662526</v>
      </c>
      <c r="O62" s="15">
        <v>60.955947063374765</v>
      </c>
    </row>
    <row r="63" spans="13:15" x14ac:dyDescent="0.35">
      <c r="M63" s="15">
        <v>29</v>
      </c>
      <c r="N63" s="15">
        <v>229.58766695974435</v>
      </c>
      <c r="O63" s="15">
        <v>84.712333040255658</v>
      </c>
    </row>
    <row r="64" spans="13:15" x14ac:dyDescent="0.35">
      <c r="M64" s="15">
        <v>30</v>
      </c>
      <c r="N64" s="15">
        <v>434.64993665537571</v>
      </c>
      <c r="O64" s="15">
        <v>-17.549936655375745</v>
      </c>
    </row>
    <row r="65" spans="13:15" ht="15" thickBot="1" x14ac:dyDescent="0.4">
      <c r="M65" s="16">
        <v>31</v>
      </c>
      <c r="N65" s="16">
        <v>608.96605841327255</v>
      </c>
      <c r="O65" s="16">
        <v>100.93394158672743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140EE-2270-4BAF-A086-0457B3E41AFF}">
  <dimension ref="A1:U32"/>
  <sheetViews>
    <sheetView topLeftCell="B1" workbookViewId="0">
      <selection activeCell="M10" sqref="M10"/>
    </sheetView>
  </sheetViews>
  <sheetFormatPr defaultRowHeight="14.5" x14ac:dyDescent="0.35"/>
  <cols>
    <col min="12" max="12" width="10.81640625" customWidth="1"/>
    <col min="13" max="13" width="10.6328125" customWidth="1"/>
    <col min="14" max="14" width="9.81640625" customWidth="1"/>
    <col min="15" max="15" width="11.81640625" customWidth="1"/>
    <col min="16" max="16" width="12.1796875" customWidth="1"/>
    <col min="17" max="17" width="10.81640625" customWidth="1"/>
  </cols>
  <sheetData>
    <row r="1" spans="1:21" x14ac:dyDescent="0.35">
      <c r="A1" s="7" t="s">
        <v>1</v>
      </c>
      <c r="B1" s="8" t="s">
        <v>2</v>
      </c>
      <c r="C1" s="3" t="s">
        <v>10</v>
      </c>
      <c r="D1" s="3" t="s">
        <v>11</v>
      </c>
      <c r="E1" s="3" t="s">
        <v>9</v>
      </c>
      <c r="F1" s="3" t="s">
        <v>5</v>
      </c>
      <c r="G1" s="3" t="s">
        <v>12</v>
      </c>
      <c r="H1" s="3" t="s">
        <v>13</v>
      </c>
      <c r="I1" s="3" t="s">
        <v>14</v>
      </c>
    </row>
    <row r="2" spans="1:21" x14ac:dyDescent="0.35">
      <c r="A2">
        <v>50</v>
      </c>
      <c r="B2">
        <v>32</v>
      </c>
      <c r="C2">
        <v>18</v>
      </c>
      <c r="D2">
        <v>75</v>
      </c>
      <c r="E2">
        <v>6</v>
      </c>
      <c r="F2">
        <v>86</v>
      </c>
      <c r="G2">
        <v>37</v>
      </c>
      <c r="H2">
        <v>48</v>
      </c>
      <c r="I2">
        <v>47</v>
      </c>
    </row>
    <row r="3" spans="1:21" x14ac:dyDescent="0.35">
      <c r="A3">
        <v>87</v>
      </c>
      <c r="B3">
        <v>88</v>
      </c>
      <c r="C3">
        <v>61</v>
      </c>
      <c r="D3">
        <v>92</v>
      </c>
      <c r="E3">
        <v>24</v>
      </c>
      <c r="F3">
        <v>76</v>
      </c>
      <c r="G3">
        <v>38</v>
      </c>
      <c r="H3">
        <v>6</v>
      </c>
      <c r="I3">
        <v>68</v>
      </c>
    </row>
    <row r="4" spans="1:21" x14ac:dyDescent="0.35">
      <c r="A4">
        <v>100</v>
      </c>
      <c r="B4">
        <v>86</v>
      </c>
      <c r="C4">
        <v>93</v>
      </c>
      <c r="D4">
        <v>29</v>
      </c>
      <c r="E4">
        <v>9</v>
      </c>
      <c r="F4">
        <v>27</v>
      </c>
      <c r="G4">
        <v>9</v>
      </c>
      <c r="H4">
        <v>63</v>
      </c>
      <c r="I4">
        <v>29</v>
      </c>
    </row>
    <row r="5" spans="1:21" x14ac:dyDescent="0.35">
      <c r="A5">
        <v>4</v>
      </c>
      <c r="B5">
        <v>34</v>
      </c>
      <c r="C5">
        <v>61</v>
      </c>
      <c r="D5">
        <v>66</v>
      </c>
      <c r="E5">
        <v>53</v>
      </c>
      <c r="F5">
        <v>71</v>
      </c>
      <c r="G5">
        <v>13</v>
      </c>
      <c r="H5">
        <v>37</v>
      </c>
      <c r="I5">
        <v>79</v>
      </c>
      <c r="L5" s="28"/>
      <c r="M5" s="25" t="s">
        <v>1</v>
      </c>
      <c r="N5" s="25" t="s">
        <v>2</v>
      </c>
      <c r="O5" s="25" t="s">
        <v>10</v>
      </c>
      <c r="P5" s="25" t="s">
        <v>11</v>
      </c>
      <c r="Q5" s="25" t="s">
        <v>9</v>
      </c>
      <c r="R5" s="25" t="s">
        <v>5</v>
      </c>
      <c r="S5" s="25" t="s">
        <v>12</v>
      </c>
      <c r="T5" s="25" t="s">
        <v>13</v>
      </c>
      <c r="U5" s="29" t="s">
        <v>14</v>
      </c>
    </row>
    <row r="6" spans="1:21" x14ac:dyDescent="0.35">
      <c r="A6">
        <v>23</v>
      </c>
      <c r="B6">
        <v>27</v>
      </c>
      <c r="C6">
        <v>2</v>
      </c>
      <c r="D6">
        <v>60</v>
      </c>
      <c r="E6">
        <v>98</v>
      </c>
      <c r="F6">
        <v>41</v>
      </c>
      <c r="G6">
        <v>24</v>
      </c>
      <c r="H6">
        <v>18</v>
      </c>
      <c r="I6">
        <v>77</v>
      </c>
      <c r="L6" s="30" t="s">
        <v>1</v>
      </c>
      <c r="M6" s="15">
        <v>1</v>
      </c>
      <c r="N6" s="15"/>
      <c r="O6" s="15"/>
      <c r="P6" s="15"/>
      <c r="Q6" s="15"/>
      <c r="R6" s="15"/>
      <c r="S6" s="15"/>
      <c r="T6" s="15"/>
      <c r="U6" s="31"/>
    </row>
    <row r="7" spans="1:21" x14ac:dyDescent="0.35">
      <c r="A7">
        <v>79</v>
      </c>
      <c r="B7">
        <v>18</v>
      </c>
      <c r="C7">
        <v>40</v>
      </c>
      <c r="D7">
        <v>98</v>
      </c>
      <c r="E7">
        <v>62</v>
      </c>
      <c r="F7">
        <v>25</v>
      </c>
      <c r="G7">
        <v>54</v>
      </c>
      <c r="H7">
        <v>31</v>
      </c>
      <c r="I7">
        <v>34</v>
      </c>
      <c r="L7" s="30" t="s">
        <v>2</v>
      </c>
      <c r="M7" s="15">
        <v>5.2066880305227988E-3</v>
      </c>
      <c r="N7" s="15">
        <v>1</v>
      </c>
      <c r="O7" s="15"/>
      <c r="P7" s="15"/>
      <c r="Q7" s="15"/>
      <c r="R7" s="15"/>
      <c r="S7" s="15"/>
      <c r="T7" s="15"/>
      <c r="U7" s="31"/>
    </row>
    <row r="8" spans="1:21" x14ac:dyDescent="0.35">
      <c r="A8">
        <v>49</v>
      </c>
      <c r="B8">
        <v>98</v>
      </c>
      <c r="C8">
        <v>65</v>
      </c>
      <c r="D8">
        <v>88</v>
      </c>
      <c r="E8">
        <v>14</v>
      </c>
      <c r="F8">
        <v>5</v>
      </c>
      <c r="G8">
        <v>50</v>
      </c>
      <c r="H8">
        <v>32</v>
      </c>
      <c r="I8">
        <v>82</v>
      </c>
      <c r="L8" s="30" t="s">
        <v>10</v>
      </c>
      <c r="M8" s="15">
        <v>0.22080519764959286</v>
      </c>
      <c r="N8" s="15">
        <v>2.7665755728953259E-2</v>
      </c>
      <c r="O8" s="15">
        <v>1</v>
      </c>
      <c r="P8" s="15"/>
      <c r="Q8" s="15"/>
      <c r="R8" s="15"/>
      <c r="S8" s="15"/>
      <c r="T8" s="15"/>
      <c r="U8" s="31"/>
    </row>
    <row r="9" spans="1:21" x14ac:dyDescent="0.35">
      <c r="A9">
        <v>71</v>
      </c>
      <c r="B9">
        <v>10</v>
      </c>
      <c r="C9">
        <v>71</v>
      </c>
      <c r="D9">
        <v>6</v>
      </c>
      <c r="E9">
        <v>38</v>
      </c>
      <c r="F9">
        <v>55</v>
      </c>
      <c r="G9">
        <v>73</v>
      </c>
      <c r="H9">
        <v>19</v>
      </c>
      <c r="I9">
        <v>58</v>
      </c>
      <c r="L9" s="30" t="s">
        <v>11</v>
      </c>
      <c r="M9" s="15">
        <v>-0.14019631281504272</v>
      </c>
      <c r="N9" s="15">
        <v>0.18898031300592666</v>
      </c>
      <c r="O9" s="15">
        <v>9.8117022575300514E-2</v>
      </c>
      <c r="P9" s="15">
        <v>1</v>
      </c>
      <c r="Q9" s="15"/>
      <c r="R9" s="15"/>
      <c r="S9" s="15"/>
      <c r="T9" s="15"/>
      <c r="U9" s="31"/>
    </row>
    <row r="10" spans="1:21" x14ac:dyDescent="0.35">
      <c r="A10">
        <v>44</v>
      </c>
      <c r="B10">
        <v>43</v>
      </c>
      <c r="C10">
        <v>98</v>
      </c>
      <c r="D10">
        <v>21</v>
      </c>
      <c r="E10">
        <v>51</v>
      </c>
      <c r="F10">
        <v>41</v>
      </c>
      <c r="G10">
        <v>33</v>
      </c>
      <c r="H10">
        <v>7</v>
      </c>
      <c r="I10">
        <v>53</v>
      </c>
      <c r="L10" s="30" t="s">
        <v>9</v>
      </c>
      <c r="M10" s="15">
        <v>-0.36786608787813146</v>
      </c>
      <c r="N10" s="15">
        <v>-2.8233294868607265E-2</v>
      </c>
      <c r="O10" s="15">
        <v>7.4641044544277391E-2</v>
      </c>
      <c r="P10" s="15">
        <v>0.27993359091861086</v>
      </c>
      <c r="Q10" s="15">
        <v>1</v>
      </c>
      <c r="R10" s="15"/>
      <c r="S10" s="15"/>
      <c r="T10" s="15"/>
      <c r="U10" s="31"/>
    </row>
    <row r="11" spans="1:21" x14ac:dyDescent="0.35">
      <c r="A11">
        <v>94</v>
      </c>
      <c r="B11">
        <v>58</v>
      </c>
      <c r="C11">
        <v>75</v>
      </c>
      <c r="D11">
        <v>100</v>
      </c>
      <c r="E11">
        <v>93</v>
      </c>
      <c r="F11">
        <v>63</v>
      </c>
      <c r="G11">
        <v>70</v>
      </c>
      <c r="H11">
        <v>19</v>
      </c>
      <c r="I11">
        <v>6</v>
      </c>
      <c r="L11" s="30" t="s">
        <v>5</v>
      </c>
      <c r="M11" s="15">
        <v>7.1500895933595918E-2</v>
      </c>
      <c r="N11" s="15">
        <v>-0.19568447834154762</v>
      </c>
      <c r="O11" s="15">
        <v>-0.2345722877292207</v>
      </c>
      <c r="P11" s="15">
        <v>-4.4818173367732174E-2</v>
      </c>
      <c r="Q11" s="15">
        <v>-8.4559268634557178E-2</v>
      </c>
      <c r="R11" s="15">
        <v>1</v>
      </c>
      <c r="S11" s="15"/>
      <c r="T11" s="15"/>
      <c r="U11" s="31"/>
    </row>
    <row r="12" spans="1:21" x14ac:dyDescent="0.35">
      <c r="A12">
        <v>35</v>
      </c>
      <c r="B12">
        <v>24</v>
      </c>
      <c r="C12">
        <v>76</v>
      </c>
      <c r="D12">
        <v>84</v>
      </c>
      <c r="E12">
        <v>82</v>
      </c>
      <c r="F12">
        <v>54</v>
      </c>
      <c r="G12">
        <v>52</v>
      </c>
      <c r="H12">
        <v>30</v>
      </c>
      <c r="I12">
        <v>71</v>
      </c>
      <c r="L12" s="30" t="s">
        <v>12</v>
      </c>
      <c r="M12" s="15">
        <v>-0.18531696317142074</v>
      </c>
      <c r="N12" s="15">
        <v>0.15620835561107793</v>
      </c>
      <c r="O12" s="15">
        <v>-0.14038367443790076</v>
      </c>
      <c r="P12" s="15">
        <v>-6.7020968650910772E-3</v>
      </c>
      <c r="Q12" s="15">
        <v>0.35025479638981799</v>
      </c>
      <c r="R12" s="15">
        <v>-0.13885449654657023</v>
      </c>
      <c r="S12" s="15">
        <v>1</v>
      </c>
      <c r="T12" s="15"/>
      <c r="U12" s="31"/>
    </row>
    <row r="13" spans="1:21" x14ac:dyDescent="0.35">
      <c r="A13">
        <v>23</v>
      </c>
      <c r="B13">
        <v>33</v>
      </c>
      <c r="C13">
        <v>10</v>
      </c>
      <c r="D13">
        <v>31</v>
      </c>
      <c r="E13">
        <v>50</v>
      </c>
      <c r="F13">
        <v>35</v>
      </c>
      <c r="G13">
        <v>94</v>
      </c>
      <c r="H13">
        <v>2</v>
      </c>
      <c r="I13">
        <v>57</v>
      </c>
      <c r="L13" s="30" t="s">
        <v>13</v>
      </c>
      <c r="M13" s="15">
        <v>-4.005742078740257E-2</v>
      </c>
      <c r="N13" s="15">
        <v>4.75832750426914E-3</v>
      </c>
      <c r="O13" s="15">
        <v>0.2026405059204841</v>
      </c>
      <c r="P13" s="15">
        <v>0.15403255645252584</v>
      </c>
      <c r="Q13" s="15">
        <v>-6.2296891793968912E-2</v>
      </c>
      <c r="R13" s="15">
        <v>-7.2664920286302656E-2</v>
      </c>
      <c r="S13" s="15">
        <v>-0.22182062017764698</v>
      </c>
      <c r="T13" s="15">
        <v>1</v>
      </c>
      <c r="U13" s="31"/>
    </row>
    <row r="14" spans="1:21" x14ac:dyDescent="0.35">
      <c r="A14">
        <v>34</v>
      </c>
      <c r="B14">
        <v>78</v>
      </c>
      <c r="C14">
        <v>8</v>
      </c>
      <c r="D14">
        <v>34</v>
      </c>
      <c r="E14">
        <v>96</v>
      </c>
      <c r="F14">
        <v>34</v>
      </c>
      <c r="G14">
        <v>96</v>
      </c>
      <c r="H14">
        <v>30</v>
      </c>
      <c r="I14">
        <v>67</v>
      </c>
      <c r="L14" s="32" t="s">
        <v>14</v>
      </c>
      <c r="M14" s="33">
        <v>-2.5685369649202656E-2</v>
      </c>
      <c r="N14" s="33">
        <v>3.6246728992731611E-2</v>
      </c>
      <c r="O14" s="33">
        <v>9.3334854468129447E-2</v>
      </c>
      <c r="P14" s="33">
        <v>-0.18669092609946333</v>
      </c>
      <c r="Q14" s="33">
        <v>-7.8295714026907284E-2</v>
      </c>
      <c r="R14" s="33">
        <v>3.963553600628781E-2</v>
      </c>
      <c r="S14" s="33">
        <v>-0.12795214055080323</v>
      </c>
      <c r="T14" s="33">
        <v>-0.10677959435695132</v>
      </c>
      <c r="U14" s="34">
        <v>1</v>
      </c>
    </row>
    <row r="15" spans="1:21" x14ac:dyDescent="0.35">
      <c r="A15">
        <v>9</v>
      </c>
      <c r="B15">
        <v>37</v>
      </c>
      <c r="C15">
        <v>94</v>
      </c>
      <c r="D15">
        <v>44</v>
      </c>
      <c r="E15">
        <v>72</v>
      </c>
      <c r="F15">
        <v>10</v>
      </c>
      <c r="G15">
        <v>75</v>
      </c>
      <c r="H15">
        <v>21</v>
      </c>
      <c r="I15">
        <v>12</v>
      </c>
    </row>
    <row r="16" spans="1:21" x14ac:dyDescent="0.35">
      <c r="A16">
        <v>13</v>
      </c>
      <c r="B16">
        <v>92</v>
      </c>
      <c r="C16">
        <v>88</v>
      </c>
      <c r="D16">
        <v>78</v>
      </c>
      <c r="E16">
        <v>62</v>
      </c>
      <c r="F16">
        <v>55</v>
      </c>
      <c r="G16">
        <v>38</v>
      </c>
      <c r="H16">
        <v>93</v>
      </c>
      <c r="I16">
        <v>96</v>
      </c>
    </row>
    <row r="17" spans="1:9" x14ac:dyDescent="0.35">
      <c r="A17">
        <v>40</v>
      </c>
      <c r="B17">
        <v>77</v>
      </c>
      <c r="C17">
        <v>76</v>
      </c>
      <c r="D17">
        <v>52</v>
      </c>
      <c r="E17">
        <v>71</v>
      </c>
      <c r="F17">
        <v>2</v>
      </c>
      <c r="G17">
        <v>87</v>
      </c>
      <c r="H17">
        <v>76</v>
      </c>
      <c r="I17">
        <v>68</v>
      </c>
    </row>
    <row r="18" spans="1:9" x14ac:dyDescent="0.35">
      <c r="A18">
        <v>14</v>
      </c>
      <c r="B18">
        <v>62</v>
      </c>
      <c r="C18">
        <v>21</v>
      </c>
      <c r="D18">
        <v>90</v>
      </c>
      <c r="E18">
        <v>56</v>
      </c>
      <c r="F18">
        <v>55</v>
      </c>
      <c r="G18">
        <v>17</v>
      </c>
      <c r="H18">
        <v>35</v>
      </c>
      <c r="I18">
        <v>15</v>
      </c>
    </row>
    <row r="19" spans="1:9" x14ac:dyDescent="0.35">
      <c r="A19">
        <v>59</v>
      </c>
      <c r="B19">
        <v>8</v>
      </c>
      <c r="C19">
        <v>87</v>
      </c>
      <c r="D19">
        <v>60</v>
      </c>
      <c r="E19">
        <v>33</v>
      </c>
      <c r="F19">
        <v>74</v>
      </c>
      <c r="G19">
        <v>17</v>
      </c>
      <c r="H19">
        <v>69</v>
      </c>
      <c r="I19">
        <v>49</v>
      </c>
    </row>
    <row r="20" spans="1:9" x14ac:dyDescent="0.35">
      <c r="A20">
        <v>73</v>
      </c>
      <c r="B20">
        <v>7</v>
      </c>
      <c r="C20">
        <v>24</v>
      </c>
      <c r="D20">
        <v>1</v>
      </c>
      <c r="E20">
        <v>17</v>
      </c>
      <c r="F20">
        <v>71</v>
      </c>
      <c r="G20">
        <v>28</v>
      </c>
      <c r="H20">
        <v>14</v>
      </c>
      <c r="I20">
        <v>91</v>
      </c>
    </row>
    <row r="21" spans="1:9" x14ac:dyDescent="0.35">
      <c r="A21">
        <v>92</v>
      </c>
      <c r="B21">
        <v>19</v>
      </c>
      <c r="C21">
        <v>95</v>
      </c>
      <c r="D21">
        <v>53</v>
      </c>
      <c r="E21">
        <v>60</v>
      </c>
      <c r="F21">
        <v>60</v>
      </c>
      <c r="G21">
        <v>39</v>
      </c>
      <c r="H21">
        <v>22</v>
      </c>
      <c r="I21">
        <v>100</v>
      </c>
    </row>
    <row r="22" spans="1:9" x14ac:dyDescent="0.35">
      <c r="A22">
        <v>3</v>
      </c>
      <c r="B22">
        <v>99</v>
      </c>
      <c r="C22">
        <v>29</v>
      </c>
      <c r="D22">
        <v>54</v>
      </c>
      <c r="E22">
        <v>42</v>
      </c>
      <c r="F22">
        <v>20</v>
      </c>
      <c r="G22">
        <v>77</v>
      </c>
      <c r="H22">
        <v>5</v>
      </c>
      <c r="I22">
        <v>16</v>
      </c>
    </row>
    <row r="23" spans="1:9" x14ac:dyDescent="0.35">
      <c r="A23">
        <v>40</v>
      </c>
      <c r="B23">
        <v>7</v>
      </c>
      <c r="C23">
        <v>50</v>
      </c>
      <c r="D23">
        <v>97</v>
      </c>
      <c r="E23">
        <v>71</v>
      </c>
      <c r="F23">
        <v>47</v>
      </c>
      <c r="G23">
        <v>64</v>
      </c>
      <c r="H23">
        <v>17</v>
      </c>
      <c r="I23">
        <v>3</v>
      </c>
    </row>
    <row r="24" spans="1:9" x14ac:dyDescent="0.35">
      <c r="A24">
        <v>72</v>
      </c>
      <c r="B24">
        <v>24</v>
      </c>
      <c r="C24">
        <v>56</v>
      </c>
      <c r="D24">
        <v>20</v>
      </c>
      <c r="E24">
        <v>39</v>
      </c>
      <c r="F24">
        <v>34</v>
      </c>
      <c r="G24">
        <v>30</v>
      </c>
      <c r="H24">
        <v>69</v>
      </c>
      <c r="I24">
        <v>55</v>
      </c>
    </row>
    <row r="25" spans="1:9" x14ac:dyDescent="0.35">
      <c r="A25">
        <v>79</v>
      </c>
      <c r="B25">
        <v>78</v>
      </c>
      <c r="C25">
        <v>44</v>
      </c>
      <c r="D25">
        <v>65</v>
      </c>
      <c r="E25">
        <v>1</v>
      </c>
      <c r="F25">
        <v>86</v>
      </c>
      <c r="G25">
        <v>84</v>
      </c>
      <c r="H25">
        <v>46</v>
      </c>
      <c r="I25">
        <v>45</v>
      </c>
    </row>
    <row r="26" spans="1:9" x14ac:dyDescent="0.35">
      <c r="A26">
        <v>55</v>
      </c>
      <c r="B26">
        <v>17</v>
      </c>
      <c r="C26">
        <v>51</v>
      </c>
      <c r="D26">
        <v>92</v>
      </c>
      <c r="E26">
        <v>3</v>
      </c>
      <c r="F26">
        <v>3</v>
      </c>
      <c r="G26">
        <v>23</v>
      </c>
      <c r="H26">
        <v>88</v>
      </c>
      <c r="I26">
        <v>3</v>
      </c>
    </row>
    <row r="27" spans="1:9" x14ac:dyDescent="0.35">
      <c r="A27">
        <v>89</v>
      </c>
      <c r="B27">
        <v>91</v>
      </c>
      <c r="C27">
        <v>88</v>
      </c>
      <c r="D27">
        <v>78</v>
      </c>
      <c r="E27">
        <v>96</v>
      </c>
      <c r="F27">
        <v>5</v>
      </c>
      <c r="G27">
        <v>47</v>
      </c>
      <c r="H27">
        <v>51</v>
      </c>
      <c r="I27">
        <v>11</v>
      </c>
    </row>
    <row r="28" spans="1:9" x14ac:dyDescent="0.35">
      <c r="A28">
        <v>7</v>
      </c>
      <c r="B28">
        <v>5</v>
      </c>
      <c r="C28">
        <v>48</v>
      </c>
      <c r="D28">
        <v>62</v>
      </c>
      <c r="E28">
        <v>97</v>
      </c>
      <c r="F28">
        <v>94</v>
      </c>
      <c r="G28">
        <v>66</v>
      </c>
      <c r="H28">
        <v>95</v>
      </c>
      <c r="I28">
        <v>1</v>
      </c>
    </row>
    <row r="29" spans="1:9" x14ac:dyDescent="0.35">
      <c r="A29">
        <v>66</v>
      </c>
      <c r="B29">
        <v>80</v>
      </c>
      <c r="C29">
        <v>11</v>
      </c>
      <c r="D29">
        <v>48</v>
      </c>
      <c r="E29">
        <v>49</v>
      </c>
      <c r="F29">
        <v>95</v>
      </c>
      <c r="G29">
        <v>47</v>
      </c>
      <c r="H29">
        <v>58</v>
      </c>
      <c r="I29">
        <v>5</v>
      </c>
    </row>
    <row r="30" spans="1:9" x14ac:dyDescent="0.35">
      <c r="A30">
        <v>80</v>
      </c>
      <c r="B30">
        <v>6</v>
      </c>
      <c r="C30">
        <v>47</v>
      </c>
      <c r="D30">
        <v>10</v>
      </c>
      <c r="E30">
        <v>1</v>
      </c>
      <c r="F30">
        <v>22</v>
      </c>
      <c r="G30">
        <v>32</v>
      </c>
      <c r="H30">
        <v>71</v>
      </c>
      <c r="I30">
        <v>39</v>
      </c>
    </row>
    <row r="31" spans="1:9" x14ac:dyDescent="0.35">
      <c r="A31">
        <v>76</v>
      </c>
      <c r="B31">
        <v>71</v>
      </c>
      <c r="C31">
        <v>25</v>
      </c>
      <c r="D31">
        <v>1</v>
      </c>
      <c r="E31">
        <v>9</v>
      </c>
      <c r="F31">
        <v>73</v>
      </c>
      <c r="G31">
        <v>35</v>
      </c>
      <c r="H31">
        <v>3</v>
      </c>
      <c r="I31">
        <v>33</v>
      </c>
    </row>
    <row r="32" spans="1:9" x14ac:dyDescent="0.35">
      <c r="A32">
        <v>39</v>
      </c>
      <c r="B32">
        <v>96</v>
      </c>
      <c r="C32">
        <v>51</v>
      </c>
      <c r="D32">
        <v>79</v>
      </c>
      <c r="E32">
        <v>49</v>
      </c>
      <c r="F32">
        <v>23</v>
      </c>
      <c r="G32">
        <v>43</v>
      </c>
      <c r="H32">
        <v>71</v>
      </c>
      <c r="I32">
        <v>71</v>
      </c>
    </row>
  </sheetData>
  <conditionalFormatting sqref="M6:U14">
    <cfRule type="cellIs" dxfId="0" priority="2" operator="between">
      <formula>0.25</formula>
      <formula>0.9</formula>
    </cfRule>
    <cfRule type="cellIs" dxfId="1" priority="1" operator="lessThan">
      <formula>-0.25</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9DAC4-5731-4A58-9B6E-AA764423906F}">
  <dimension ref="A2:C8"/>
  <sheetViews>
    <sheetView workbookViewId="0">
      <selection activeCell="C8" sqref="C8"/>
    </sheetView>
  </sheetViews>
  <sheetFormatPr defaultRowHeight="14.5" x14ac:dyDescent="0.35"/>
  <cols>
    <col min="1" max="1" width="28.26953125" customWidth="1"/>
    <col min="3" max="3" width="68.81640625" customWidth="1"/>
  </cols>
  <sheetData>
    <row r="2" spans="1:3" ht="172" customHeight="1" x14ac:dyDescent="0.35">
      <c r="A2" s="26" t="s">
        <v>44</v>
      </c>
      <c r="C2" s="27" t="s">
        <v>48</v>
      </c>
    </row>
    <row r="5" spans="1:3" ht="87" x14ac:dyDescent="0.35">
      <c r="A5" s="26" t="s">
        <v>45</v>
      </c>
      <c r="C5" s="27" t="s">
        <v>46</v>
      </c>
    </row>
    <row r="8" spans="1:3" ht="87" x14ac:dyDescent="0.35">
      <c r="A8" s="26" t="s">
        <v>47</v>
      </c>
      <c r="C8" s="27" t="s">
        <v>49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 Overview</vt:lpstr>
      <vt:lpstr>Online Details</vt:lpstr>
      <vt:lpstr>Offline Regression</vt:lpstr>
      <vt:lpstr>Online Regression 1</vt:lpstr>
      <vt:lpstr>Online Regression-Detail</vt:lpstr>
      <vt:lpstr>Regression-Detail</vt:lpstr>
      <vt:lpstr>Correlation Analysis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Rutz</dc:creator>
  <cp:lastModifiedBy>mailt</cp:lastModifiedBy>
  <dcterms:created xsi:type="dcterms:W3CDTF">2014-02-12T23:41:09Z</dcterms:created>
  <dcterms:modified xsi:type="dcterms:W3CDTF">2018-10-09T02:46:50Z</dcterms:modified>
</cp:coreProperties>
</file>