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sudhir\Documents\D Drive\POSOCO\IT\Python Projects\wr_remc_report_generator_configs\2025-03-07\"/>
    </mc:Choice>
  </mc:AlternateContent>
  <bookViews>
    <workbookView xWindow="0" yWindow="0" windowWidth="28800" windowHeight="11580" firstSheet="7" activeTab="12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ists_gen!$A$1:$I$108</definedName>
    <definedName name="_xlnm._FilterDatabase" localSheetId="17" hidden="1">remc_graph_data!$A$1:$C$56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3" i="19" l="1"/>
  <c r="B106" i="2"/>
  <c r="B104" i="2"/>
  <c r="B94" i="2"/>
  <c r="B99" i="19"/>
  <c r="B100" i="2"/>
  <c r="B120" i="19" l="1"/>
  <c r="B119" i="19"/>
  <c r="B116" i="19"/>
  <c r="B115" i="19"/>
  <c r="B112" i="19"/>
  <c r="B111" i="19"/>
  <c r="B96" i="19"/>
  <c r="B95" i="19"/>
  <c r="B86" i="19"/>
  <c r="B87" i="19"/>
  <c r="B88" i="19"/>
  <c r="B89" i="19"/>
  <c r="B90" i="19"/>
  <c r="B85" i="19"/>
  <c r="B83" i="19"/>
  <c r="B81" i="19"/>
  <c r="B79" i="19"/>
  <c r="B75" i="19"/>
  <c r="B71" i="19"/>
  <c r="B59" i="19"/>
  <c r="B60" i="19"/>
  <c r="B37" i="19"/>
  <c r="B26" i="19"/>
  <c r="B29" i="19"/>
  <c r="B21" i="3" l="1"/>
  <c r="B124" i="19" s="1"/>
  <c r="B93" i="19" l="1"/>
  <c r="B27" i="2" l="1"/>
  <c r="B31" i="19" l="1"/>
  <c r="B25" i="19"/>
  <c r="B64" i="2" l="1"/>
  <c r="B107" i="19" s="1"/>
  <c r="B84" i="2" l="1"/>
  <c r="B77" i="19" l="1"/>
  <c r="B73" i="19"/>
  <c r="B69" i="19"/>
  <c r="B65" i="19"/>
  <c r="B56" i="19"/>
  <c r="B57" i="19"/>
  <c r="B58" i="19"/>
  <c r="B55" i="19"/>
  <c r="B46" i="19"/>
  <c r="B47" i="19"/>
  <c r="B45" i="19"/>
  <c r="B42" i="19"/>
  <c r="B40" i="19"/>
  <c r="B36" i="19"/>
  <c r="B35" i="19"/>
  <c r="B30" i="19"/>
  <c r="B23" i="19"/>
  <c r="B24" i="19"/>
  <c r="B22" i="19"/>
  <c r="B21" i="19"/>
  <c r="B20" i="19"/>
  <c r="B19" i="19"/>
  <c r="B18" i="19"/>
  <c r="B17" i="19"/>
  <c r="B16" i="19"/>
  <c r="B9" i="19"/>
  <c r="B8" i="19"/>
  <c r="B7" i="19"/>
  <c r="B38" i="2"/>
  <c r="B38" i="19" s="1"/>
  <c r="B33" i="2"/>
  <c r="B33" i="19" s="1"/>
  <c r="B80" i="2" l="1"/>
  <c r="B76" i="2"/>
  <c r="B20" i="3" l="1"/>
  <c r="B123" i="19" s="1"/>
  <c r="B43" i="2" l="1"/>
  <c r="B67" i="19" l="1"/>
  <c r="B72" i="2"/>
  <c r="B63" i="19" l="1"/>
  <c r="B27" i="19" l="1"/>
  <c r="B14" i="2"/>
  <c r="B14" i="19" s="1"/>
  <c r="B107" i="2" l="1"/>
  <c r="B16" i="3"/>
  <c r="B121" i="19" s="1"/>
  <c r="B12" i="3"/>
  <c r="B117" i="19" s="1"/>
  <c r="B8" i="3"/>
  <c r="B113" i="19" s="1"/>
  <c r="B9" i="1" l="1"/>
  <c r="B127" i="19" s="1"/>
  <c r="B108" i="19"/>
  <c r="B22" i="3"/>
  <c r="B125" i="19" s="1"/>
  <c r="B54" i="2"/>
  <c r="B53" i="19" l="1"/>
  <c r="B10" i="1"/>
  <c r="B128" i="19" l="1"/>
  <c r="B129" i="19" s="1"/>
  <c r="B11" i="1"/>
  <c r="B108" i="2"/>
  <c r="B109" i="19" s="1"/>
</calcChain>
</file>

<file path=xl/sharedStrings.xml><?xml version="1.0" encoding="utf-8"?>
<sst xmlns="http://schemas.openxmlformats.org/spreadsheetml/2006/main" count="3764" uniqueCount="769">
  <si>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</si>
  <si>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</si>
  <si>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</si>
  <si>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</si>
  <si>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</si>
  <si>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</si>
  <si>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</si>
  <si>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</si>
  <si>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</si>
  <si>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</si>
  <si>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</si>
  <si>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</si>
  <si>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</si>
  <si>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</si>
  <si>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</si>
  <si>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</si>
  <si>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</si>
  <si>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</si>
  <si>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</si>
  <si>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</si>
  <si>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</si>
  <si>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</si>
  <si>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</si>
  <si>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</si>
  <si>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</si>
  <si>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</si>
  <si>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</si>
  <si>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</si>
  <si>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</si>
  <si>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</si>
  <si>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</si>
  <si>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</si>
  <si>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</si>
  <si>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</si>
  <si>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</si>
  <si>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</si>
  <si>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</si>
  <si>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</si>
  <si>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</si>
  <si>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</si>
  <si>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</si>
  <si>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</si>
  <si>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</si>
  <si>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</si>
  <si>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</si>
  <si>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</si>
  <si>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</si>
  <si>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</si>
  <si>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</si>
  <si>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</si>
  <si>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</si>
  <si>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</si>
  <si>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</si>
  <si>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</si>
  <si>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</si>
  <si>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</si>
  <si>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</si>
  <si>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</si>
  <si>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</si>
  <si>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</si>
  <si>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</si>
  <si>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</si>
  <si>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</si>
  <si>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</si>
  <si>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</si>
  <si>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</si>
  <si>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</si>
  <si>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</si>
  <si>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</si>
  <si>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</si>
  <si>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</si>
  <si>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</si>
  <si>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</si>
  <si>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</si>
  <si>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</si>
  <si>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</si>
  <si>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</si>
  <si>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</si>
  <si>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</si>
  <si>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</si>
  <si>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</si>
  <si>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</si>
  <si>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</si>
  <si>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</si>
  <si>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</si>
  <si>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</si>
  <si>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</si>
  <si>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</si>
  <si>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</si>
  <si>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</si>
  <si>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</si>
  <si>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</si>
  <si>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</si>
  <si>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</si>
  <si>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</si>
  <si>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</si>
  <si>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</si>
  <si>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</si>
  <si>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</si>
  <si>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</si>
  <si>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</si>
  <si>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</si>
  <si>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</si>
  <si>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</si>
  <si>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</si>
  <si>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</si>
  <si>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</si>
  <si>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</si>
  <si>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</si>
  <si>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</si>
  <si>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</si>
  <si>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</si>
  <si>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</si>
  <si>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</si>
  <si>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</si>
  <si>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</si>
  <si>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</si>
  <si>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</si>
  <si>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</si>
  <si>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</si>
  <si>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</si>
  <si>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</si>
  <si>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</si>
  <si>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</si>
  <si>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</si>
  <si>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</si>
  <si>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</si>
  <si>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</si>
  <si>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</si>
  <si>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</si>
  <si>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</si>
  <si>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</si>
  <si>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</si>
  <si>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</si>
  <si>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</si>
  <si>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</si>
  <si>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</si>
  <si>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</si>
  <si>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</si>
  <si>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</si>
  <si>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</si>
  <si>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</si>
  <si>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</si>
  <si>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</si>
  <si>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</si>
  <si>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</si>
  <si>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</si>
  <si>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</si>
  <si>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</si>
  <si>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</si>
  <si>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</si>
  <si>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</si>
  <si>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</si>
  <si>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</si>
  <si>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</si>
  <si>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</si>
  <si>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</si>
  <si>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</si>
  <si>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</si>
  <si>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</si>
  <si>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</si>
  <si>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</si>
  <si>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</si>
  <si>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</si>
  <si>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</si>
  <si>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</si>
  <si>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</si>
  <si>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</si>
  <si>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</si>
  <si>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</si>
  <si>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</si>
  <si>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</si>
  <si>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</si>
  <si>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</si>
  <si>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</si>
  <si>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</si>
  <si>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</si>
  <si>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</si>
  <si>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</si>
  <si>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</si>
  <si>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</si>
  <si>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</si>
  <si>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</si>
  <si>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</si>
  <si>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</si>
  <si>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</si>
  <si>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</si>
  <si>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</si>
  <si>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</si>
  <si>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</si>
  <si>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</si>
  <si>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</si>
  <si>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</si>
  <si>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</si>
  <si>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</si>
  <si>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</si>
  <si>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</si>
  <si>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</si>
  <si>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</si>
  <si>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</si>
  <si>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</si>
  <si>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</si>
  <si>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</si>
  <si>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</si>
  <si>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</si>
  <si>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</si>
  <si>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</si>
  <si>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</si>
  <si>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</si>
  <si>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</si>
  <si>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</si>
  <si>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</si>
  <si>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</si>
  <si>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</si>
  <si>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</si>
  <si>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</si>
  <si>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</si>
  <si>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</si>
  <si>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</si>
  <si>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</si>
  <si>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</si>
  <si>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</si>
  <si>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</si>
  <si>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</si>
  <si>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</si>
  <si>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</si>
  <si>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</si>
  <si>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</si>
  <si>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</si>
  <si>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</si>
  <si>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</si>
  <si>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</si>
  <si>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</si>
  <si>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</si>
  <si>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</si>
  <si>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</si>
  <si>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</si>
  <si>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</si>
  <si>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</si>
  <si>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</si>
  <si>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</si>
  <si>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</si>
  <si>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</si>
  <si>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</si>
  <si>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</si>
  <si>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</si>
  <si>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</si>
  <si>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</si>
  <si>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</si>
  <si>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</si>
  <si>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</si>
  <si>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</si>
  <si>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</si>
  <si>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</si>
  <si>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</si>
  <si>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</si>
  <si>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</si>
  <si>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</si>
  <si>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</si>
  <si>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</si>
  <si>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</si>
  <si>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</si>
  <si>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</si>
  <si>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</si>
  <si>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</si>
  <si>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</si>
  <si>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</si>
  <si>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</si>
  <si>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</si>
  <si>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</si>
  <si>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</si>
  <si>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</si>
  <si>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</si>
  <si>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</si>
  <si>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</si>
  <si>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</si>
  <si>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</si>
  <si>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</si>
  <si>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</si>
  <si>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</si>
  <si>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</si>
  <si>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</si>
  <si>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</si>
  <si>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</si>
  <si>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</si>
  <si>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</si>
  <si>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</si>
  <si>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</si>
  <si>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</si>
  <si>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</si>
  <si>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</si>
  <si>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ftpHost</t>
  </si>
  <si>
    <t>ftpUsername</t>
  </si>
  <si>
    <t>ftpPassword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</si>
  <si>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</si>
  <si>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</si>
  <si>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</si>
  <si>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</si>
  <si>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</si>
  <si>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</si>
  <si>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</si>
  <si>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</si>
  <si>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</si>
  <si>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</si>
  <si>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</si>
  <si>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</si>
  <si>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</si>
  <si>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</si>
  <si>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</si>
  <si>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</si>
  <si>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</si>
  <si>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</si>
  <si>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</si>
  <si>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</si>
  <si>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</si>
  <si>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</si>
  <si>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</si>
  <si>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</si>
  <si>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</si>
  <si>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</si>
  <si>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</si>
  <si>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</si>
  <si>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</si>
  <si>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</si>
  <si>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</si>
  <si>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</si>
  <si>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</si>
  <si>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</si>
  <si>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</si>
  <si>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</si>
  <si>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</si>
  <si>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</si>
  <si>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</si>
  <si>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</si>
  <si>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</si>
  <si>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</si>
  <si>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</si>
  <si>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</si>
  <si>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</si>
  <si>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</si>
  <si>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</si>
  <si>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</si>
  <si>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</si>
  <si>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</si>
  <si>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</si>
  <si>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</si>
  <si>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</si>
  <si>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</si>
  <si>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</si>
  <si>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</si>
  <si>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</si>
  <si>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</si>
  <si>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</si>
  <si>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</si>
  <si>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</si>
  <si>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</si>
  <si>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</si>
  <si>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</si>
  <si>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</si>
  <si>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</si>
  <si>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</si>
  <si>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</si>
  <si>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</si>
  <si>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</si>
  <si>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</si>
  <si>
    <t>TPREL_RSP</t>
  </si>
  <si>
    <t>TPREL_RSP-SOLAR_SOLAR_AVC</t>
  </si>
  <si>
    <t>WREMCPRI.SCADA02.00056861</t>
  </si>
  <si>
    <t>WREMCPRI.SCADA02.00056231</t>
  </si>
  <si>
    <t>GIPCL_RSP</t>
  </si>
  <si>
    <t>GIPCL_RSP-SOLAR_SOLAR_AVC</t>
  </si>
  <si>
    <t>WREMCPRI.SCADA02.00056860</t>
  </si>
  <si>
    <t>WREMCPRI.SCADA02.00056233</t>
  </si>
  <si>
    <t>ESPL_RSP</t>
  </si>
  <si>
    <t>ESPL_RSP-SOLAR_SOLAR_AVC</t>
  </si>
  <si>
    <t>WREMCPRI.SCADA02.00056862</t>
  </si>
  <si>
    <t>WREMCPRI.SCADA02.00056232</t>
  </si>
  <si>
    <t>Radhaneshda Pooling</t>
  </si>
  <si>
    <t>Radhaneshda</t>
  </si>
  <si>
    <t>TPREL_RSP-SOLAR_SOLAR_R0</t>
  </si>
  <si>
    <t>TPREL_RSP-SOLAR_SOLAR_16</t>
  </si>
  <si>
    <t>TPREL_RSP-SOLAR_SOLAR_Act</t>
  </si>
  <si>
    <t>TPREL_RSP-SOLAR_SOLAR_CUF</t>
  </si>
  <si>
    <t>GIPCL_RSP-SOLAR_SOLAR_R0</t>
  </si>
  <si>
    <t>GIPCL_RSP-SOLAR_SOLAR_16</t>
  </si>
  <si>
    <t>GIPCL_RSP-SOLAR_SOLAR_Act</t>
  </si>
  <si>
    <t>GIPCL_RSP-SOLAR_SOLAR_CUF</t>
  </si>
  <si>
    <t>ESPL_RSP-SOLAR_SOLAR_R0</t>
  </si>
  <si>
    <t>ESPL_RSP-SOLAR_SOLAR_16</t>
  </si>
  <si>
    <t>ESPL_RSP-SOLAR_SOLAR_Act</t>
  </si>
  <si>
    <t>ESPL_RSP-SOLAR_SOLAR_CUF</t>
  </si>
  <si>
    <t>TPREL_RSP-SOLAR_SOLAR</t>
  </si>
  <si>
    <t>GIPCL_RSP-SOLAR_SOLAR</t>
  </si>
  <si>
    <t>ESPL_RSP-SOLAR_SOLAR</t>
  </si>
  <si>
    <t>localhost</t>
  </si>
  <si>
    <t>RADHANESHDA</t>
  </si>
  <si>
    <t>WREMCPRI.SCADA02.00053094</t>
  </si>
  <si>
    <t>Radhaneshda Bus 1 Voltage</t>
  </si>
  <si>
    <t>TPREL_RSP-SOLAR_SOLAR_16,GIPCL_RSP-SOLAR_SOLAR_16,ESPL_RSP-SOLAR_SOLAR_16</t>
  </si>
  <si>
    <t>TPREL_RSP-SOLAR_SOLAR_Act,GIPCL_RSP-SOLAR_SOLAR_Act,ESPL_RSP-SOLAR_SOLAR_Act</t>
  </si>
  <si>
    <t>Radhaneshda Pooling Forecast R16</t>
  </si>
  <si>
    <t>Radhaneshda Pooling Actual</t>
  </si>
  <si>
    <t>Radhaneshda Pooling Actual for previous day</t>
  </si>
  <si>
    <t>OEPL_Bachau</t>
  </si>
  <si>
    <t>AWEKFL (Ratadiya)_Bhuj</t>
  </si>
  <si>
    <t>CPTTNPL (Dayapar)_Bhuj</t>
  </si>
  <si>
    <t>WREMCPRI.SCADA02.00058270</t>
  </si>
  <si>
    <t>WREMCPRI.SCADA02.00057721</t>
  </si>
  <si>
    <t>WREMCPRI.SCADA02.00058273</t>
  </si>
  <si>
    <t>WREMCPRI.SCADA02.00058266</t>
  </si>
  <si>
    <t>OEPL-WIND_WIND_AVC</t>
  </si>
  <si>
    <t>AWEKFL-WIND_WIND_AVC</t>
  </si>
  <si>
    <t>CPTTNPL-WIND_WIND_AVC</t>
  </si>
  <si>
    <t>OEPL-Wind</t>
  </si>
  <si>
    <t>AWEKFL-Wind</t>
  </si>
  <si>
    <t>CPTTNPL-Wind</t>
  </si>
  <si>
    <t>OEPL-WIND_WIND_R0</t>
  </si>
  <si>
    <t>OEPL-WIND_WIND_16</t>
  </si>
  <si>
    <t>OEPL-WIND_WIND_Act</t>
  </si>
  <si>
    <t>OEPL-WIND_WIND_CUF</t>
  </si>
  <si>
    <t>AWEKFL-WIND_WIND_R0</t>
  </si>
  <si>
    <t>AWEKFL-WIND_WIND_16</t>
  </si>
  <si>
    <t>AWEKFL-WIND_WIND_Act</t>
  </si>
  <si>
    <t>AWEKFL-WIND_WIND_CUF</t>
  </si>
  <si>
    <t>CPTTNPL-WIND_WIND_R0</t>
  </si>
  <si>
    <t>CPTTNPL-WIND_WIND_16</t>
  </si>
  <si>
    <t>CPTTNPL-WIND_WIND_Act</t>
  </si>
  <si>
    <t>CPTTNPL-WIND_WIND_CUF</t>
  </si>
  <si>
    <t>OEPL-WIND_WIND</t>
  </si>
  <si>
    <t>AWEKFL-WIND_WIND</t>
  </si>
  <si>
    <t>CPTTNPL-WIND_WIND</t>
  </si>
  <si>
    <t>WREMCPRI.SCADA02.00058267</t>
  </si>
  <si>
    <t>Athena (Ramnagar)_Rewa</t>
  </si>
  <si>
    <t>Athena_RUMS-SOLAR_SOLAR_AVC</t>
  </si>
  <si>
    <t>Athena_RUMS-SOLAR_SOLAR_R0</t>
  </si>
  <si>
    <t>Athena_RUMS-SOLAR_SOLAR_16</t>
  </si>
  <si>
    <t>Athena_RUMS-SOLAR_SOLAR_Act</t>
  </si>
  <si>
    <t>Athena_RUMS-SOLAR_SOLAR_CUF</t>
  </si>
  <si>
    <t>Ram nagar (ATHENA RUMS)-Solar</t>
  </si>
  <si>
    <t>Athena_RUMS-SOLAR_SOLAR</t>
  </si>
  <si>
    <t>Arinsun_RUMS-SOLAR_SOLAR_16,Athena_RUMS-SOLAR_SOLAR_16,Mahindra_RUMS-SOLAR_SOLAR_16</t>
  </si>
  <si>
    <t>Arinsun_RUMS-SOLAR_SOLAR_Act,Athena_RUMS-SOLAR_SOLAR_Act,Mahindra_RUMS-SOLAR_SOLAR_Act</t>
  </si>
  <si>
    <t>ASIPL (Baranda)_Bhuj</t>
  </si>
  <si>
    <t>ASIPL_BARANDA-WIND_WIND_AVC</t>
  </si>
  <si>
    <t>WREMCPRI.SCADA02.00058915</t>
  </si>
  <si>
    <t>GSECL_RSP</t>
  </si>
  <si>
    <t>GSECL_RSP-SOLAR_SOLAR_AVC</t>
  </si>
  <si>
    <t>WREMCPRI.SCADA02.00058920</t>
  </si>
  <si>
    <t>WREMCPRI.SCADA02.00058923</t>
  </si>
  <si>
    <t>ASIPL (Baranda)-WIND</t>
  </si>
  <si>
    <t>ASIPL_BARANDA-WIND_WIND_R0</t>
  </si>
  <si>
    <t>ASIPL_BARANDA-WIND_WIND_16</t>
  </si>
  <si>
    <t>ASIPL_BARANDA-WIND_WIND_Act</t>
  </si>
  <si>
    <t>ASIPL_BARANDA-WIND_WIND_CUF</t>
  </si>
  <si>
    <t>GSECL_RSP-SOLAR_SOLAR_R0</t>
  </si>
  <si>
    <t>GSECL_RSP-SOLAR_SOLAR_16</t>
  </si>
  <si>
    <t>GSECL_RSP-SOLAR_SOLAR_Act</t>
  </si>
  <si>
    <t>GSECL_RSP-SOLAR_SOLAR_CUF</t>
  </si>
  <si>
    <t>ASIPL_BARANDA-WIND_WIND</t>
  </si>
  <si>
    <t>GSECL_RSP-SOLAR_SOLAR</t>
  </si>
  <si>
    <t>WREMCPRI.SCADA02.00061134</t>
  </si>
  <si>
    <t>POWERICA_Jamkhambhalia</t>
  </si>
  <si>
    <t>Jamkhambhalia Pooling</t>
  </si>
  <si>
    <t>POWERICA-WIND_WIND_AVC</t>
  </si>
  <si>
    <t>Jamkhambhalia</t>
  </si>
  <si>
    <t>WREMCPRI.SCADA02.00058926</t>
  </si>
  <si>
    <t>KAWAS</t>
  </si>
  <si>
    <t>KAWAS Pooling</t>
  </si>
  <si>
    <t>Kawas</t>
  </si>
  <si>
    <t>KAWAS_SOLAR-SOLAR_SOLAR_AVC</t>
  </si>
  <si>
    <t>WREMCPRI.SCADA02.00058925</t>
  </si>
  <si>
    <t>WREMCPRI.SCADA02.00062443</t>
  </si>
  <si>
    <t>WREMCPRI.SCADA02.00062444</t>
  </si>
  <si>
    <t>Srijan_Bhuj_2</t>
  </si>
  <si>
    <t>Sitac_Bhuj_2</t>
  </si>
  <si>
    <t>Bhuj_2 Pooling</t>
  </si>
  <si>
    <t>Bhuj_2</t>
  </si>
  <si>
    <t>GANDHAR</t>
  </si>
  <si>
    <t>GANDHAR Pooling</t>
  </si>
  <si>
    <t>Gandhar</t>
  </si>
  <si>
    <t>Jamkhambalia</t>
  </si>
  <si>
    <t>SRIJAN_MORJAR_BHJ2_W-WIND_WIND_AVC</t>
  </si>
  <si>
    <t>SITAC_CHUGGER_BHJ2_W-WIND_WIND_AVC</t>
  </si>
  <si>
    <t>GANDHAR_SOLAR-SOLAR_SOLAR_AVC</t>
  </si>
  <si>
    <t>WREMCPRI.SCADA02.00065809</t>
  </si>
  <si>
    <t>WREMCPRI.SCADA02.00065810</t>
  </si>
  <si>
    <t>WREMCPRI.SCADA01.00002757</t>
  </si>
  <si>
    <t>WREMCPRI.SCADA01.00002754</t>
  </si>
  <si>
    <t>WREMCPRI.SCADA01.00002756</t>
  </si>
  <si>
    <t>WREMCPRI.SCADA02.00061112</t>
  </si>
  <si>
    <t>SRIJAN_MORJAR_BHJ2_W-WIND_WIND_R0</t>
  </si>
  <si>
    <t>SRIJAN_MORJAR_BHJ2_W-WIND_WIND_16</t>
  </si>
  <si>
    <t>SRIJAN_MORJAR_BHJ2_W-WIND_WIND_Act</t>
  </si>
  <si>
    <t>SRIJAN_MORJAR_BHJ2_W-WIND_WIND_CUF</t>
  </si>
  <si>
    <t>SITAC_CHUGGER_BHJ2_W-WIND_WIND_R0</t>
  </si>
  <si>
    <t>SITAC_CHUGGER_BHJ2_W-WIND_WIND_16</t>
  </si>
  <si>
    <t>SITAC_CHUGGER_BHJ2_W-WIND_WIND_Act</t>
  </si>
  <si>
    <t>SITAC_CHUGGER_BHJ2_W-WIND_WIND_CUF</t>
  </si>
  <si>
    <t>POWERICA-WIND_WIND_R0</t>
  </si>
  <si>
    <t>POWERICA-WIND_WIND_16</t>
  </si>
  <si>
    <t>POWERICA-WIND_WIND_Act</t>
  </si>
  <si>
    <t>POWERICA-WIND_WIND_CUF</t>
  </si>
  <si>
    <t>KAWAS_SOLAR-SOLAR_SOLAR_R0</t>
  </si>
  <si>
    <t>KAWAS_SOLAR-SOLAR_SOLAR_16</t>
  </si>
  <si>
    <t>KAWAS_SOLAR-SOLAR_SOLAR_Act</t>
  </si>
  <si>
    <t>KAWAS_SOLAR-SOLAR_SOLAR_CUF</t>
  </si>
  <si>
    <t>GANDHAR_SOLAR-SOLAR_SOLAR_R0</t>
  </si>
  <si>
    <t>GANDHAR_SOLAR-SOLAR_SOLAR_16</t>
  </si>
  <si>
    <t>GANDHAR_SOLAR-SOLAR_SOLAR_Act</t>
  </si>
  <si>
    <t>GANDHAR_SOLAR-SOLAR_SOLAR_CUF</t>
  </si>
  <si>
    <t>SRIJAN_MORJAR_BHJ2_W-WIND_WIND</t>
  </si>
  <si>
    <t>SITAC_CHUGGER_BHJ2_W-WIND_WIND</t>
  </si>
  <si>
    <t>POWERICA-WIND_WIND</t>
  </si>
  <si>
    <t>KAWAS_SOLAR-SOLAR_SOLAR</t>
  </si>
  <si>
    <t>GANDHAR_SOLAR-SOLAR_SOLAR</t>
  </si>
  <si>
    <t>Adani Wind Energy MP One Private Limited_PRITAMNAGAR</t>
  </si>
  <si>
    <t>WREMCPRI.SCADA02.00068413</t>
  </si>
  <si>
    <t>WREMCPRI.SCADA02.00061114</t>
  </si>
  <si>
    <t>Indore</t>
  </si>
  <si>
    <t>AWEMP1PL_PTNGR_IDR_W-WIND_WIND_AVC</t>
  </si>
  <si>
    <t>Indore Pooling</t>
  </si>
  <si>
    <t>Indore PG</t>
  </si>
  <si>
    <t>Indore PG Pooling</t>
  </si>
  <si>
    <t>Netra_Kotda_Bhuj_2</t>
  </si>
  <si>
    <t>AWEK4L_Dedya_Bhuj_2</t>
  </si>
  <si>
    <t>Apraava_Khakharda_Jamkhambaliya</t>
  </si>
  <si>
    <t>Sherisha Raipur</t>
  </si>
  <si>
    <t>Raipur Pooling</t>
  </si>
  <si>
    <t>Raipur</t>
  </si>
  <si>
    <t>Solapur Solar</t>
  </si>
  <si>
    <t>Solapur NTPC Pooling</t>
  </si>
  <si>
    <t>Solapur NTPC</t>
  </si>
  <si>
    <t>Solapur</t>
  </si>
  <si>
    <t>NETRA_KOTDA_BHUJ_W-WIND_WIND_AVC</t>
  </si>
  <si>
    <t>AWEK4L_DEDYA_BHUJ2_W-WIND_WIND_AVC</t>
  </si>
  <si>
    <t>APRAAVA_KHKRDA_JAM_W-WIND_WIND_AVC</t>
  </si>
  <si>
    <t>SHERISHA_RAIPUR_S-SOLAR_SOLAR_AVC</t>
  </si>
  <si>
    <t>SOLAPUR_SOLAR-SOLAR_SOLAR_AVC</t>
  </si>
  <si>
    <t>NETRA_KOTDA_BHUJ_W-WIND_WIND_R0</t>
  </si>
  <si>
    <t>NETRA_KOTDA_BHUJ_W-WIND_WIND_16</t>
  </si>
  <si>
    <t>NETRA_KOTDA_BHUJ_W-WIND_WIND_Act</t>
  </si>
  <si>
    <t>NETRA_KOTDA_BHUJ_W-WIND_WIND_CUF</t>
  </si>
  <si>
    <t>AWEK4L_DEDYA_BHUJ2_W-WIND_WIND_R0</t>
  </si>
  <si>
    <t>AWEK4L_DEDYA_BHUJ2_W-WIND_WIND_16</t>
  </si>
  <si>
    <t>AWEK4L_DEDYA_BHUJ2_W-WIND_WIND_Act</t>
  </si>
  <si>
    <t>AWEK4L_DEDYA_BHUJ2_W-WIND_WIND_CUF</t>
  </si>
  <si>
    <t>APRAAVA_KHKRDA_JAM_W-WIND_WIND_R0</t>
  </si>
  <si>
    <t>APRAAVA_KHKRDA_JAM_W-WIND_WIND_16</t>
  </si>
  <si>
    <t>APRAAVA_KHKRDA_JAM_W-WIND_WIND_Act</t>
  </si>
  <si>
    <t>APRAAVA_KHKRDA_JAM_W-WIND_WIND_CUF</t>
  </si>
  <si>
    <t>AWEMP1PL_PTNGR_IDR_W-WIND_WIND_R0</t>
  </si>
  <si>
    <t>AWEMP1PL_PTNGR_IDR_W-WIND_WIND_16</t>
  </si>
  <si>
    <t>AWEMP1PL_PTNGR_IDR_W-WIND_WIND_Act</t>
  </si>
  <si>
    <t>AWEMP1PL_PTNGR_IDR_W-WIND_WIND_CUF</t>
  </si>
  <si>
    <t>SHERISHA_RAIPUR_S-SOLAR_SOLAR_R0</t>
  </si>
  <si>
    <t>SHERISHA_RAIPUR_S-SOLAR_SOLAR_16</t>
  </si>
  <si>
    <t>SHERISHA_RAIPUR_S-SOLAR_SOLAR_Act</t>
  </si>
  <si>
    <t>SHERISHA_RAIPUR_S-SOLAR_SOLAR_CUF</t>
  </si>
  <si>
    <t>SOLAPUR_SOLAR-SOLAR_SOLAR_R0</t>
  </si>
  <si>
    <t>SOLAPUR_SOLAR-SOLAR_SOLAR_16</t>
  </si>
  <si>
    <t>SOLAPUR_SOLAR-SOLAR_SOLAR_Act</t>
  </si>
  <si>
    <t>SOLAPUR_SOLAR-SOLAR_SOLAR_CUF</t>
  </si>
  <si>
    <t>NETRA_KOTDA_BHUJ_W-WIND_WIND</t>
  </si>
  <si>
    <t>AWEK4L_DEDYA_BHUJ2_W-WIND_WIND</t>
  </si>
  <si>
    <t>APRAAVA_KHKRDA_JAM_W-WIND_WIND</t>
  </si>
  <si>
    <t>AWEMP1PL_PTNGR_IDR_W-WIND_WIND</t>
  </si>
  <si>
    <t>SHERISHA_RAIPUR_S-SOLAR_SOLAR</t>
  </si>
  <si>
    <t>SOLAPUR_SOLAR-SOLAR_SOLAR</t>
  </si>
  <si>
    <t>WREMCPRI.SCADA02.00080509</t>
  </si>
  <si>
    <t>WREMCPRI.SCADA02.00061113</t>
  </si>
  <si>
    <t>WREMCPRI.SCADA02.00080486</t>
  </si>
  <si>
    <t>WREMCPRI.SCADA02.00080407</t>
  </si>
  <si>
    <t>WREMCPRI.SCADA02.00080487</t>
  </si>
  <si>
    <t>WREMCPRI.SCADA02.00080503</t>
  </si>
  <si>
    <t>WREMCPRI.SCADA02.00080489</t>
  </si>
  <si>
    <t>WREMCPRI.SCADA02.00080504</t>
  </si>
  <si>
    <t>WREMCPRI.SCADA02.00080402</t>
  </si>
  <si>
    <t>WREMCPRI.SCADA02.00080406</t>
  </si>
  <si>
    <t>Renew Power Ltd. SECI-II (Bhuvad)_Bachau</t>
  </si>
  <si>
    <t>Adani Wind Energy Kutchh One Ltd. + Adani Wind Energy Kutchh Three Ltd. AWEK1L(Ratadiya)_Bhuj</t>
  </si>
  <si>
    <t>Alfanar Wind SECI-III_(Nanavalka)_Bhuj</t>
  </si>
  <si>
    <t>Renew Power (AP2) SECI-III(Gadhsisa)_Bhuj</t>
  </si>
  <si>
    <t>Adani Wind Energy Kutchh Five Ltd. (Ratadiya)_Bhuj</t>
  </si>
  <si>
    <t>Continuum Power Trading Pvt. Ltd (Dayapar)_Bhuj</t>
  </si>
  <si>
    <t>Avikiran Solar India Pvt. Ltd. (Baranda)_Bhuj</t>
  </si>
  <si>
    <t>Ostro Kutchh Wind Pvt. Ltd. (Naranpar Ravli)_Bachau</t>
  </si>
  <si>
    <t>Ostro Energy Pvt. Ltd (OEPL)(Naranpar Ravli)_Bachau</t>
  </si>
  <si>
    <t>Srijan Energy System Private Ltd.(Morjar)_Bhuj_2</t>
  </si>
  <si>
    <t>Sitac Kabini Renewable Private Ltd.(Chugger)_Bhuj_2</t>
  </si>
  <si>
    <t>Apraava Energy Private Limited (AEPL) (Khakharda)_Jamkhambaliya</t>
  </si>
  <si>
    <t>Adani Wind Energy MP One Private Limited (SBESS)_IndorePG</t>
  </si>
  <si>
    <t>Torrent Solargen Limited</t>
  </si>
  <si>
    <t>WREMCPRI.SCADA02.00081211</t>
  </si>
  <si>
    <t>WREMCPRI.SCADA02.00080940</t>
  </si>
  <si>
    <t>Torrent_Sidpur_Jam_W-WIND_WIND_AVC</t>
  </si>
  <si>
    <t>Torrent_Sidpur_Jam_W-WIND_WIND_R0</t>
  </si>
  <si>
    <t>Torrent_Sidpur_Jam_W-WIND_WIND_16</t>
  </si>
  <si>
    <t>Torrent_Sidpur_Jam_W-WIND_WIND_Act</t>
  </si>
  <si>
    <t>Torrent_Sidpur_Jam_W-WIND_WIND_CUF</t>
  </si>
  <si>
    <t>Torrent_Sidpur_Jam_W-WIND_WIND</t>
  </si>
  <si>
    <t>NTPC Renewable Energy Limited (Wind)</t>
  </si>
  <si>
    <t>GSECL_ph2_RSP_S</t>
  </si>
  <si>
    <t>WREMCPRI.SCADA02.00062364</t>
  </si>
  <si>
    <t>WREMCPRI.SCADA02.00081572</t>
  </si>
  <si>
    <t>GSECL_ph2_RSP_S-SOLAR_SOLAR_AVC</t>
  </si>
  <si>
    <t>GSECL_ph2_RSP_S-SOLAR_SOLAR_R0</t>
  </si>
  <si>
    <t>GSECL_ph2_RSP_S-SOLAR_SOLAR_16</t>
  </si>
  <si>
    <t>GSECL_ph2_RSP_S-SOLAR_SOLAR_Act</t>
  </si>
  <si>
    <t>GSECL_ph2_RSP_S-SOLAR_SOLAR_CUF</t>
  </si>
  <si>
    <t>Khandwa Pooling</t>
  </si>
  <si>
    <t>Masaya Solar (UPC) 300 MW Solar Project at Khandwa PS-SECI</t>
  </si>
  <si>
    <t>Adani Renewable Energy Holding Four Limited-Solar (AREH4L_PSS1_KPS1_S)</t>
  </si>
  <si>
    <t>Khavda</t>
  </si>
  <si>
    <t>Khavda Pooling</t>
  </si>
  <si>
    <t>WREMCPRI.SCADA02.00081220</t>
  </si>
  <si>
    <t>WREMCPRI.SCADA02.00081213</t>
  </si>
  <si>
    <t>MASAYA_BWSPRA_KNDW_S-SOLAR_SOLAR_AVC</t>
  </si>
  <si>
    <t>AREH4L_PSS1_KPS1_S-SOLAR_SOLAR_AVC</t>
  </si>
  <si>
    <t>WREMCPRI.SCADA02.00083045</t>
  </si>
  <si>
    <t>WREMCPRI.SCADA02.00083041</t>
  </si>
  <si>
    <t>Khandwa</t>
  </si>
  <si>
    <t>MASAYA_BWSPRA_KNDW_S-SOLAR_SOLAR_R0</t>
  </si>
  <si>
    <t>MASAYA_BWSPRA_KNDW_S-SOLAR_SOLAR_16</t>
  </si>
  <si>
    <t>MASAYA_BWSPRA_KNDW_S-SOLAR_SOLAR_Act</t>
  </si>
  <si>
    <t>MASAYA_BWSPRA_KNDW_S-SOLAR_SOLAR_CUF</t>
  </si>
  <si>
    <t>AREH4L_PSS1_KPS1_S-SOLAR_SOLAR_R0</t>
  </si>
  <si>
    <t>AREH4L_PSS1_KPS1_S-SOLAR_SOLAR_16</t>
  </si>
  <si>
    <t>AREH4L_PSS1_KPS1_S-SOLAR_SOLAR_Act</t>
  </si>
  <si>
    <t>AREH4L_PSS1_KPS1_S-SOLAR_SOLAR_CUF</t>
  </si>
  <si>
    <t>AGE25BL_PSS2_KPS1_SI</t>
  </si>
  <si>
    <t>AGE25AL_PSS2_KPS1_SI</t>
  </si>
  <si>
    <t>AGE26BL_PSS2_KPS1_SI</t>
  </si>
  <si>
    <t>AGE26AL_PSS3_KPS1_SI</t>
  </si>
  <si>
    <t>ARE55L_PSS3_KPS1_SI</t>
  </si>
  <si>
    <t>SJVN Green Energy Limited</t>
  </si>
  <si>
    <t>WREMCPRI.SCADA02.00081454</t>
  </si>
  <si>
    <t>WREMCPRI.SCADA02.00081290</t>
  </si>
  <si>
    <t>SGEL_RSP_S-SOLAR_SOLAR_CUF_AVC</t>
  </si>
  <si>
    <t>Alfanar Netra Vayu</t>
  </si>
  <si>
    <t>SGEL_RSP_S-SOLAR_SOLAR_R0</t>
  </si>
  <si>
    <t>SGEL_RSP_S-SOLAR_SOLAR_16</t>
  </si>
  <si>
    <t>SGEL_RSP_S-SOLAR_SOLAR_Act</t>
  </si>
  <si>
    <t>SGEL_RSP_S-SOLAR_SOLAR_CUF</t>
  </si>
  <si>
    <t>SGEL_RSP_S-SOLAR_SOLAR_AVC</t>
  </si>
  <si>
    <t>SGEL_RSP_S-SOLAR_SOLAR</t>
  </si>
  <si>
    <t>WREMCPRI.SCADA02.00081296</t>
  </si>
  <si>
    <t>NTPC_REL_DYPR_BHUJ_W-WIND_WIND_AVC</t>
  </si>
  <si>
    <t>WREMCPRI.SCADA02.00088651</t>
  </si>
  <si>
    <t>NTPC_REL_DYPR_BHUJ_W-WIND_WIND_R0</t>
  </si>
  <si>
    <t>NTPC_REL_DYPR_BHUJ_W-WIND_WIND_16</t>
  </si>
  <si>
    <t>NTPC_REL_DYPR_BHUJ_W-WIND_WIND_Act</t>
  </si>
  <si>
    <t>NTPC_REL_DYPR_BHUJ_W-WIND_WIND_CUF</t>
  </si>
  <si>
    <t>NTPC_REL_DYPR_BHUJ_W-WIND_WIND</t>
  </si>
  <si>
    <t>AGE25BL_PSS2_KPS1_SI-SOLAR_SOLAR_AVC</t>
  </si>
  <si>
    <t>AGE26BL_PSS2_KPS1_SI-SOLAR_SOLAR_AVC</t>
  </si>
  <si>
    <t>AGE26AL_PSS3_KPS1_SI-SOLAR_SOLAR_AVC</t>
  </si>
  <si>
    <t>ARE55L_PSS3_KPS1_SI-SOLAR_SOLAR_AVC</t>
  </si>
  <si>
    <t>AGE25AL_PSS2_KPS1_SI-SOLAR_SOLAR_AVC</t>
  </si>
  <si>
    <t>WREMCPRI.SCADA02.00088669</t>
  </si>
  <si>
    <t>WREMCPRI.SCADA02.00088652</t>
  </si>
  <si>
    <t>WREMCPRI.SCADA02.00088668</t>
  </si>
  <si>
    <t>WREMCPRI.SCADA02.00088653</t>
  </si>
  <si>
    <t>WREMCPRI.SCADA02.00088670</t>
  </si>
  <si>
    <t>WREMCPRI.SCADA02.00088654</t>
  </si>
  <si>
    <t>WREMCPRI.SCADA02.00088649</t>
  </si>
  <si>
    <t>WREMCPRI.SCADA02.00088645</t>
  </si>
  <si>
    <t>WREMCPRI.SCADA02.00088650</t>
  </si>
  <si>
    <t>WREMCPRI.SCADA02.00088647</t>
  </si>
  <si>
    <t>AGE25BL_PSS2_KPS1_SI-SOLAR_SOLAR_R0</t>
  </si>
  <si>
    <t>AGE25BL_PSS2_KPS1_SI-SOLAR_SOLAR_16</t>
  </si>
  <si>
    <t>AGE25BL_PSS2_KPS1_SI-SOLAR_SOLAR_Act</t>
  </si>
  <si>
    <t>AGE25BL_PSS2_KPS1_SI-SOLAR_SOLAR_CUF</t>
  </si>
  <si>
    <t>AGE26BL_PSS2_KPS1_SI-SOLAR_SOLAR_R0</t>
  </si>
  <si>
    <t>AGE26BL_PSS2_KPS1_SI-SOLAR_SOLAR_16</t>
  </si>
  <si>
    <t>AGE26BL_PSS2_KPS1_SI-SOLAR_SOLAR_Act</t>
  </si>
  <si>
    <t>AGE26BL_PSS2_KPS1_SI-SOLAR_SOLAR_CUF</t>
  </si>
  <si>
    <t>AGE25AL_PSS2_KPS1_SI-SOLAR_SOLAR_R0</t>
  </si>
  <si>
    <t>AGE25AL_PSS2_KPS1_SI-SOLAR_SOLAR_16</t>
  </si>
  <si>
    <t>AGE25AL_PSS2_KPS1_SI-SOLAR_SOLAR_Act</t>
  </si>
  <si>
    <t>AGE25AL_PSS2_KPS1_SI-SOLAR_SOLAR_CUF</t>
  </si>
  <si>
    <t>AGE26AL_PSS3_KPS1_SI-SOLAR_SOLAR_R0</t>
  </si>
  <si>
    <t>AGE26AL_PSS3_KPS1_SI-SOLAR_SOLAR_16</t>
  </si>
  <si>
    <t>AGE26AL_PSS3_KPS1_SI-SOLAR_SOLAR_Act</t>
  </si>
  <si>
    <t>AGE26AL_PSS3_KPS1_SI-SOLAR_SOLAR_CUF</t>
  </si>
  <si>
    <t>ARE55L_PSS3_KPS1_SI-SOLAR_SOLAR_R0</t>
  </si>
  <si>
    <t>ARE55L_PSS3_KPS1_SI-SOLAR_SOLAR_16</t>
  </si>
  <si>
    <t>ARE55L_PSS3_KPS1_SI-SOLAR_SOLAR_Act</t>
  </si>
  <si>
    <t>ARE55L_PSS3_KPS1_SI-SOLAR_SOLAR_CUF</t>
  </si>
  <si>
    <t>WREMCPRI.SCADA02.00090412</t>
  </si>
  <si>
    <t>BEEMPOW_AGAR_RUMS_S </t>
  </si>
  <si>
    <t>AVAADA_AGAR_RUMS_S </t>
  </si>
  <si>
    <t>Pachora Pooling</t>
  </si>
  <si>
    <t>WREMCPRI.SCADA02.00085542</t>
  </si>
  <si>
    <t>WREMCPRI.SCADA02.00085526</t>
  </si>
  <si>
    <t>WREMCPRI.SCADA02.00085544</t>
  </si>
  <si>
    <t>WREMCPRI.SCADA02.00085527</t>
  </si>
  <si>
    <t>BEEMPOW_AGAR_RUMS_SI-SOLAR_SOLAR_AVC</t>
  </si>
  <si>
    <t>AVAADA_AGAR_RUMS_S-SOLAR_SOLAR_AVC</t>
  </si>
  <si>
    <t>AVAADA_AGAR_RUMS_S-SOLAR_SOLAR_R0</t>
  </si>
  <si>
    <t>AVAADA_AGAR_RUMS_S-SOLAR_SOLAR_16</t>
  </si>
  <si>
    <t>AVAADA_AGAR_RUMS_S-SOLAR_SOLAR_Act</t>
  </si>
  <si>
    <t>AVAADA_AGAR_RUMS_S-SOLAR_SOLAR_CUF</t>
  </si>
  <si>
    <t>BEEMPOW_AGAR_RUMS_S-SOLAR_SOLAR_R0</t>
  </si>
  <si>
    <t>BEEMPOW_AGAR_RUMS_S-SOLAR_SOLAR_16</t>
  </si>
  <si>
    <t>BEEMPOW_AGAR_RUMS_S-SOLAR_SOLAR_Act</t>
  </si>
  <si>
    <t>BEEMPOW_AGAR_RUMS_S-SOLAR_SOLAR_CUF</t>
  </si>
  <si>
    <t>BEEMPOW_AGAR_RUMS_S-SOLAR_SOLAR_AVC</t>
  </si>
  <si>
    <t>Chhattisgarh Solar</t>
  </si>
  <si>
    <t>cs</t>
  </si>
  <si>
    <t>WREMCPRI.SCADA02.00092722</t>
  </si>
  <si>
    <t>WREMCPRI.SCADA02.00092721</t>
  </si>
  <si>
    <t>WREMCPRI.SCADA02.00097029</t>
  </si>
  <si>
    <t>WREMCPRI.SCADA02.00097033</t>
  </si>
  <si>
    <t>WREMCPRI.SCADA01.00031435</t>
  </si>
  <si>
    <t>AGE26BL_PSS2_KPS1_S</t>
  </si>
  <si>
    <t>AGE25AL_PSS2_KPS1_S</t>
  </si>
  <si>
    <t>AGE26AL_PSS3_KPS1_S</t>
  </si>
  <si>
    <t>ARE55L_PSS3_KPS1_S</t>
  </si>
  <si>
    <t>Adani Renewable Energy Holding Four Limited-Solar (AREH4L_PSS1_KPS1_SF)</t>
  </si>
  <si>
    <t>AGE25BL_PSS2_KPS1_S</t>
  </si>
  <si>
    <t>NTPC_REL_SJPR_RUMS_S</t>
  </si>
  <si>
    <t>NTPCREL1_SJPR_RUMS_S</t>
  </si>
  <si>
    <t>NTPC_REL_SJPR_RUMS_S-SOLAR_SOLAR_AVC</t>
  </si>
  <si>
    <t>NTPCREL1_SJPR_RUMS_S-SOLAR_SOLAR_AVC</t>
  </si>
  <si>
    <t>WREMCPRI.SCADA02.00088849</t>
  </si>
  <si>
    <t>WREMCPRI.SCADA02.00093355</t>
  </si>
  <si>
    <t>WREMCPRI.SCADA02.00088734</t>
  </si>
  <si>
    <t>WREMCPRI.SCADA02.00093335</t>
  </si>
  <si>
    <t>ACL_PSS3_KPS1_S</t>
  </si>
  <si>
    <t>ARE55L_PSS3_KPS1_HS</t>
  </si>
  <si>
    <t>ACL_PSS3_KPS1_S-SOLAR_SOLAR_AVC</t>
  </si>
  <si>
    <t>ARE55L_PSS3_KPS1_S-SOLAR_SOLAR_AVC</t>
  </si>
  <si>
    <t>WREMCPRI.SCADA02.00096591</t>
  </si>
  <si>
    <t>WREMCPRI.SCADA02.00096598</t>
  </si>
  <si>
    <t>WREMCPRI.SCADA02.00096594</t>
  </si>
  <si>
    <t>WREMCPRI.SCADA02.00088646</t>
  </si>
  <si>
    <t>NTPC_REL_SJPR_RUMS_S-SOLAR_SOLAR_R0</t>
  </si>
  <si>
    <t>NTPC_REL_SJPR_RUMS_S-SOLAR_SOLAR_16</t>
  </si>
  <si>
    <t>NTPC_REL_SJPR_RUMS_S-SOLAR_SOLAR_Act</t>
  </si>
  <si>
    <t>NTPC_REL_SJPR_RUMS_S-SOLAR_SOLAR_CUF</t>
  </si>
  <si>
    <t>NTPCREL1_SJPR_RUMS_S-SOLAR_SOLAR_R0</t>
  </si>
  <si>
    <t>NTPCREL1_SJPR_RUMS_S-SOLAR_SOLAR_16</t>
  </si>
  <si>
    <t>NTPCREL1_SJPR_RUMS_S-SOLAR_SOLAR_Act</t>
  </si>
  <si>
    <t>NTPCREL1_SJPR_RUMS_S-SOLAR_SOLAR_CUF</t>
  </si>
  <si>
    <t>ACL_PSS3_KPS1_S-SOLAR_SOLAR_R0</t>
  </si>
  <si>
    <t>ACL_PSS3_KPS1_S-SOLAR_SOLAR_16</t>
  </si>
  <si>
    <t>ACL_PSS3_KPS1_S-SOLAR_SOLAR_Act</t>
  </si>
  <si>
    <t>ACL_PSS3_KPS1_S-SOLAR_SOLAR_CUF</t>
  </si>
  <si>
    <t>ARE55L_PSS3_KPS1_S-SOLAR_SOLAR_R0</t>
  </si>
  <si>
    <t>ARE55L_PSS3_KPS1_S-SOLAR_SOLAR_16</t>
  </si>
  <si>
    <t>ARE55L_PSS3_KPS1_S-SOLAR_SOLAR_Act</t>
  </si>
  <si>
    <t>ARE55L_PSS3_KPS1_S-SOLAR_SOLAR_CUF</t>
  </si>
  <si>
    <t>Neemuch Pooling</t>
  </si>
  <si>
    <t>TPSOURY_KWAI_NMCH_S</t>
  </si>
  <si>
    <t>TPSOURY_BRVD_NMCH_S</t>
  </si>
  <si>
    <t>WREMCPRI.SCADA02.00086554</t>
  </si>
  <si>
    <t>WREMCPRI.SCADA02.00090241</t>
  </si>
  <si>
    <t>WREMCPRI.SCADA02.00086499</t>
  </si>
  <si>
    <t>WREMCPRI.SCADA02.00090240</t>
  </si>
  <si>
    <t>TPSOURY_KWAI_NMCH_S-SOLAR_SOLAR_AVC</t>
  </si>
  <si>
    <t>TPSOURY_BRVD_NMCH_S-SOLAR_SOLAR_AVC</t>
  </si>
  <si>
    <t>TPSOURY_KWAI_NMCH_S-SOLAR_SOLAR_R0</t>
  </si>
  <si>
    <t>TPSOURY_KWAI_NMCH_S-SOLAR_SOLAR_16</t>
  </si>
  <si>
    <t>TPSOURY_KWAI_NMCH_S-SOLAR_SOLAR_Act</t>
  </si>
  <si>
    <t>TPSOURY_KWAI_NMCH_S-SOLAR_SOLAR_CUF</t>
  </si>
  <si>
    <t>TPSOURY_BRVD_NMCH_S-SOLAR_SOLAR_R0</t>
  </si>
  <si>
    <t>TPSOURY_BRVD_NMCH_S-SOLAR_SOLAR_16</t>
  </si>
  <si>
    <t>TPSOURY_BRVD_NMCH_S-SOLAR_SOLAR_Act</t>
  </si>
  <si>
    <t>TPSOURY_BRVD_NMCH_S-SOLAR_SOLAR_CUF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</si>
</sst>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rgb="FF1F1F1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1" fontId="0" fillId="0" borderId="0" xfId="0" applyNumberFormat="1" applyFill="1" applyBorder="1"/>
    <xf numFmtId="0" fontId="0" fillId="2" borderId="0" xfId="0" applyFill="1"/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vertical="center" wrapText="1"/>
    </xf>
    <xf numFmtId="0" fontId="0" fillId="3" borderId="0" xfId="0" applyFill="1"/>
    <xf numFmtId="0" fontId="0" fillId="2" borderId="0" xfId="0" applyFont="1" applyFill="1"/>
    <xf numFmtId="0" fontId="0" fillId="2" borderId="1" xfId="0" applyFill="1" applyBorder="1"/>
    <xf numFmtId="0" fontId="0" fillId="2" borderId="1" xfId="0" applyFont="1" applyFill="1" applyBorder="1"/>
    <xf numFmtId="0" fontId="0" fillId="0" borderId="0" xfId="0" applyFont="1" applyFill="1"/>
    <xf numFmtId="0" fontId="0" fillId="2" borderId="0" xfId="0" applyFill="1" applyBorder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2" sqref="D2"/>
    </sheetView>
  </sheetViews>
  <sheetFormatPr defaultRowHeight="15" x14ac:dyDescent="0.25"/>
  <sheetData>
    <row r="1" spans="1:2" x14ac:dyDescent="0.25">
      <c r="A1" t="s">
        <v>291</v>
      </c>
      <c r="B1" t="s">
        <v>394</v>
      </c>
    </row>
    <row r="2" spans="1:2" x14ac:dyDescent="0.25">
      <c r="A2" t="s">
        <v>292</v>
      </c>
      <c r="B2" t="s">
        <v>294</v>
      </c>
    </row>
    <row r="3" spans="1:2" x14ac:dyDescent="0.25">
      <c r="A3" t="s">
        <v>293</v>
      </c>
      <c r="B3" t="s">
        <v>295</v>
      </c>
    </row>
    <row r="4" spans="1:2" x14ac:dyDescent="0.25">
      <c r="A4" t="s">
        <v>296</v>
      </c>
      <c r="B4" t="s">
        <v>297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B1" workbookViewId="0">
      <selection activeCell="J11" sqref="J11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185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24</v>
      </c>
      <c r="B6" t="s">
        <v>180</v>
      </c>
      <c r="C6" t="s">
        <v>181</v>
      </c>
      <c r="D6" t="s">
        <v>182</v>
      </c>
      <c r="E6" t="s">
        <v>183</v>
      </c>
      <c r="F6" t="s">
        <v>184</v>
      </c>
      <c r="G6" t="s">
        <v>5</v>
      </c>
      <c r="H6" t="s">
        <v>22</v>
      </c>
      <c r="I6" t="s">
        <v>2</v>
      </c>
      <c r="J6" t="s">
        <v>71</v>
      </c>
    </row>
    <row r="7" spans="1:10" x14ac:dyDescent="0.25">
      <c r="A7" t="s">
        <v>23</v>
      </c>
      <c r="B7" t="s">
        <v>175</v>
      </c>
      <c r="C7" t="s">
        <v>176</v>
      </c>
      <c r="D7" t="s">
        <v>177</v>
      </c>
      <c r="E7" t="s">
        <v>178</v>
      </c>
      <c r="F7" t="s">
        <v>179</v>
      </c>
      <c r="G7" t="s">
        <v>5</v>
      </c>
      <c r="H7" t="s">
        <v>22</v>
      </c>
      <c r="I7" t="s">
        <v>3</v>
      </c>
      <c r="J7" t="s">
        <v>71</v>
      </c>
    </row>
    <row r="8" spans="1:10" x14ac:dyDescent="0.25">
      <c r="A8" t="s">
        <v>25</v>
      </c>
      <c r="G8" t="s">
        <v>26</v>
      </c>
      <c r="H8" t="s">
        <v>22</v>
      </c>
    </row>
    <row r="9" spans="1:10" x14ac:dyDescent="0.25">
      <c r="A9" s="4" t="s">
        <v>70</v>
      </c>
      <c r="G9" t="s">
        <v>17</v>
      </c>
    </row>
    <row r="10" spans="1:10" x14ac:dyDescent="0.25">
      <c r="A10" t="s">
        <v>47</v>
      </c>
      <c r="B10" t="s">
        <v>170</v>
      </c>
      <c r="C10" t="s">
        <v>171</v>
      </c>
      <c r="D10" t="s">
        <v>172</v>
      </c>
      <c r="E10" t="s">
        <v>173</v>
      </c>
      <c r="F10" t="s">
        <v>174</v>
      </c>
      <c r="G10" t="s">
        <v>5</v>
      </c>
      <c r="H10" t="s">
        <v>49</v>
      </c>
      <c r="I10" t="s">
        <v>2</v>
      </c>
      <c r="J10" t="s">
        <v>71</v>
      </c>
    </row>
    <row r="11" spans="1:10" x14ac:dyDescent="0.25">
      <c r="A11" t="s">
        <v>46</v>
      </c>
      <c r="B11" t="s">
        <v>165</v>
      </c>
      <c r="C11" t="s">
        <v>166</v>
      </c>
      <c r="D11" t="s">
        <v>167</v>
      </c>
      <c r="E11" t="s">
        <v>168</v>
      </c>
      <c r="F11" t="s">
        <v>169</v>
      </c>
      <c r="G11" t="s">
        <v>5</v>
      </c>
      <c r="H11" t="s">
        <v>49</v>
      </c>
      <c r="I11" t="s">
        <v>3</v>
      </c>
      <c r="J11" t="s">
        <v>71</v>
      </c>
    </row>
    <row r="12" spans="1:10" x14ac:dyDescent="0.25">
      <c r="A12" t="s">
        <v>48</v>
      </c>
      <c r="G12" t="s">
        <v>26</v>
      </c>
      <c r="H12" t="s">
        <v>49</v>
      </c>
    </row>
    <row r="13" spans="1:10" x14ac:dyDescent="0.25">
      <c r="A13" s="4" t="s">
        <v>70</v>
      </c>
      <c r="G13" t="s">
        <v>17</v>
      </c>
    </row>
    <row r="14" spans="1:10" x14ac:dyDescent="0.25">
      <c r="A14" t="s">
        <v>52</v>
      </c>
      <c r="B14" t="s">
        <v>160</v>
      </c>
      <c r="C14" t="s">
        <v>161</v>
      </c>
      <c r="D14" t="s">
        <v>162</v>
      </c>
      <c r="E14" t="s">
        <v>163</v>
      </c>
      <c r="F14" t="s">
        <v>164</v>
      </c>
      <c r="G14" t="s">
        <v>5</v>
      </c>
      <c r="H14" t="s">
        <v>50</v>
      </c>
      <c r="I14" t="s">
        <v>2</v>
      </c>
      <c r="J14" t="s">
        <v>71</v>
      </c>
    </row>
    <row r="15" spans="1:10" x14ac:dyDescent="0.25">
      <c r="A15" t="s">
        <v>51</v>
      </c>
      <c r="B15" t="s">
        <v>155</v>
      </c>
      <c r="C15" t="s">
        <v>156</v>
      </c>
      <c r="D15" t="s">
        <v>157</v>
      </c>
      <c r="E15" t="s">
        <v>158</v>
      </c>
      <c r="F15" t="s">
        <v>159</v>
      </c>
      <c r="G15" t="s">
        <v>5</v>
      </c>
      <c r="H15" t="s">
        <v>50</v>
      </c>
      <c r="I15" t="s">
        <v>3</v>
      </c>
      <c r="J15" t="s">
        <v>71</v>
      </c>
    </row>
    <row r="16" spans="1:10" x14ac:dyDescent="0.25">
      <c r="A16" t="s">
        <v>53</v>
      </c>
      <c r="G16" t="s">
        <v>26</v>
      </c>
      <c r="H16" t="s">
        <v>50</v>
      </c>
    </row>
    <row r="17" spans="1:10" x14ac:dyDescent="0.25">
      <c r="A17" s="4" t="s">
        <v>70</v>
      </c>
      <c r="G17" t="s">
        <v>17</v>
      </c>
    </row>
    <row r="18" spans="1:10" x14ac:dyDescent="0.25">
      <c r="A18" t="s">
        <v>77</v>
      </c>
      <c r="G18" t="s">
        <v>13</v>
      </c>
      <c r="I18" t="s">
        <v>2</v>
      </c>
      <c r="J18" t="s">
        <v>71</v>
      </c>
    </row>
    <row r="19" spans="1:10" x14ac:dyDescent="0.25">
      <c r="A19" t="s">
        <v>78</v>
      </c>
      <c r="G19" t="s">
        <v>13</v>
      </c>
      <c r="I19" t="s">
        <v>3</v>
      </c>
      <c r="J19" t="s">
        <v>71</v>
      </c>
    </row>
    <row r="20" spans="1:10" x14ac:dyDescent="0.25">
      <c r="A20" t="s">
        <v>75</v>
      </c>
      <c r="G20" t="s">
        <v>186</v>
      </c>
      <c r="J2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73" workbookViewId="0">
      <selection activeCell="D103" sqref="D103"/>
    </sheetView>
  </sheetViews>
  <sheetFormatPr defaultRowHeight="15" x14ac:dyDescent="0.25"/>
  <cols>
    <col min="1" max="1" width="31.140625" bestFit="1" customWidth="1"/>
    <col min="2" max="2" width="43.140625" bestFit="1" customWidth="1"/>
    <col min="3" max="3" width="34.42578125" bestFit="1" customWidth="1"/>
    <col min="4" max="4" width="44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342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341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6" x14ac:dyDescent="0.25">
      <c r="A10" s="4" t="s">
        <v>413</v>
      </c>
      <c r="B10" t="s">
        <v>417</v>
      </c>
      <c r="C10" s="4" t="s">
        <v>410</v>
      </c>
      <c r="D10" t="s">
        <v>418</v>
      </c>
      <c r="E10" s="2" t="s">
        <v>5</v>
      </c>
      <c r="F10" s="4" t="s">
        <v>41</v>
      </c>
    </row>
    <row r="11" spans="1:6" x14ac:dyDescent="0.25">
      <c r="A11" s="4" t="s">
        <v>70</v>
      </c>
      <c r="E11" t="s">
        <v>17</v>
      </c>
      <c r="F11" s="4"/>
    </row>
    <row r="12" spans="1:6" x14ac:dyDescent="0.25">
      <c r="A12" s="4" t="s">
        <v>70</v>
      </c>
      <c r="E12" t="s">
        <v>17</v>
      </c>
      <c r="F12" s="4"/>
    </row>
    <row r="13" spans="1:6" x14ac:dyDescent="0.25">
      <c r="A13" s="4" t="s">
        <v>70</v>
      </c>
      <c r="E13" t="s">
        <v>17</v>
      </c>
      <c r="F13" s="4"/>
    </row>
    <row r="14" spans="1:6" x14ac:dyDescent="0.25">
      <c r="A14" s="4" t="s">
        <v>70</v>
      </c>
      <c r="E14" t="s">
        <v>17</v>
      </c>
      <c r="F14" s="4"/>
    </row>
    <row r="15" spans="1:6" x14ac:dyDescent="0.25">
      <c r="A15" t="s">
        <v>39</v>
      </c>
      <c r="E15" s="2" t="s">
        <v>76</v>
      </c>
      <c r="F15" s="4" t="s">
        <v>41</v>
      </c>
    </row>
    <row r="16" spans="1:6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343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346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347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364</v>
      </c>
      <c r="B20" t="s">
        <v>357</v>
      </c>
      <c r="C20" t="s">
        <v>355</v>
      </c>
      <c r="D20" t="s">
        <v>358</v>
      </c>
      <c r="E20" s="2" t="s">
        <v>5</v>
      </c>
      <c r="F20" s="4" t="s">
        <v>42</v>
      </c>
    </row>
    <row r="21" spans="1:8" x14ac:dyDescent="0.25">
      <c r="A21" t="s">
        <v>344</v>
      </c>
      <c r="B21" t="s">
        <v>318</v>
      </c>
      <c r="C21" t="s">
        <v>316</v>
      </c>
      <c r="D21" t="s">
        <v>319</v>
      </c>
      <c r="E21" s="2" t="s">
        <v>5</v>
      </c>
      <c r="F21" s="4" t="s">
        <v>42</v>
      </c>
    </row>
    <row r="22" spans="1:8" x14ac:dyDescent="0.25">
      <c r="A22" t="s">
        <v>345</v>
      </c>
      <c r="B22" t="s">
        <v>322</v>
      </c>
      <c r="C22" t="s">
        <v>325</v>
      </c>
      <c r="D22" t="s">
        <v>323</v>
      </c>
      <c r="E22" s="2" t="s">
        <v>5</v>
      </c>
      <c r="F22" s="4" t="s">
        <v>42</v>
      </c>
    </row>
    <row r="23" spans="1:8" x14ac:dyDescent="0.25">
      <c r="A23" s="4" t="s">
        <v>414</v>
      </c>
      <c r="B23" t="s">
        <v>421</v>
      </c>
      <c r="C23" t="s">
        <v>411</v>
      </c>
      <c r="D23" t="s">
        <v>422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415</v>
      </c>
      <c r="B24" t="s">
        <v>425</v>
      </c>
      <c r="C24" t="s">
        <v>412</v>
      </c>
      <c r="D24" t="s">
        <v>426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449</v>
      </c>
      <c r="B25" t="s">
        <v>451</v>
      </c>
      <c r="C25" t="s">
        <v>443</v>
      </c>
      <c r="D25" t="s">
        <v>452</v>
      </c>
      <c r="E25" s="2" t="s">
        <v>5</v>
      </c>
      <c r="F25" s="4" t="s">
        <v>42</v>
      </c>
    </row>
    <row r="26" spans="1:8" x14ac:dyDescent="0.25">
      <c r="A26" s="4" t="s">
        <v>638</v>
      </c>
      <c r="B26" s="2" t="s">
        <v>539</v>
      </c>
      <c r="C26" s="2" t="s">
        <v>533</v>
      </c>
      <c r="D26" s="2" t="s">
        <v>540</v>
      </c>
      <c r="E26" s="2" t="s">
        <v>5</v>
      </c>
      <c r="F26" s="4" t="s">
        <v>42</v>
      </c>
    </row>
    <row r="27" spans="1:8" x14ac:dyDescent="0.25">
      <c r="A27" s="11" t="s">
        <v>600</v>
      </c>
      <c r="B27" s="9" t="s">
        <v>649</v>
      </c>
      <c r="C27" s="9" t="s">
        <v>646</v>
      </c>
      <c r="D27" s="9" t="s">
        <v>650</v>
      </c>
      <c r="E27" s="2" t="s">
        <v>5</v>
      </c>
      <c r="F27" s="4" t="s">
        <v>42</v>
      </c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E29" t="s">
        <v>17</v>
      </c>
      <c r="F29" s="4"/>
    </row>
    <row r="30" spans="1:8" x14ac:dyDescent="0.25">
      <c r="A30" s="7" t="s">
        <v>473</v>
      </c>
      <c r="B30" s="4" t="s">
        <v>491</v>
      </c>
      <c r="C30" s="4" t="s">
        <v>481</v>
      </c>
      <c r="D30" s="4" t="s">
        <v>492</v>
      </c>
      <c r="E30" s="2" t="s">
        <v>5</v>
      </c>
      <c r="F30" s="4" t="s">
        <v>476</v>
      </c>
    </row>
    <row r="31" spans="1:8" x14ac:dyDescent="0.25">
      <c r="A31" s="7" t="s">
        <v>474</v>
      </c>
      <c r="B31" s="4" t="s">
        <v>495</v>
      </c>
      <c r="C31" s="4" t="s">
        <v>482</v>
      </c>
      <c r="D31" s="4" t="s">
        <v>496</v>
      </c>
      <c r="E31" s="2" t="s">
        <v>5</v>
      </c>
      <c r="F31" s="4" t="s">
        <v>476</v>
      </c>
    </row>
    <row r="32" spans="1:8" x14ac:dyDescent="0.25">
      <c r="A32" s="7" t="s">
        <v>524</v>
      </c>
      <c r="B32" s="2" t="s">
        <v>543</v>
      </c>
      <c r="C32" s="2" t="s">
        <v>534</v>
      </c>
      <c r="D32" s="2" t="s">
        <v>544</v>
      </c>
      <c r="E32" s="2" t="s">
        <v>5</v>
      </c>
      <c r="F32" s="4" t="s">
        <v>476</v>
      </c>
    </row>
    <row r="33" spans="1:6" x14ac:dyDescent="0.25">
      <c r="A33" s="4" t="s">
        <v>70</v>
      </c>
      <c r="E33" s="10" t="s">
        <v>17</v>
      </c>
    </row>
    <row r="34" spans="1:6" x14ac:dyDescent="0.25">
      <c r="A34" s="7" t="s">
        <v>475</v>
      </c>
      <c r="E34" s="2" t="s">
        <v>76</v>
      </c>
      <c r="F34" s="4" t="s">
        <v>476</v>
      </c>
    </row>
    <row r="35" spans="1:6" x14ac:dyDescent="0.25">
      <c r="A35" s="2" t="s">
        <v>70</v>
      </c>
      <c r="E35" t="s">
        <v>17</v>
      </c>
      <c r="F35" s="4"/>
    </row>
    <row r="36" spans="1:6" x14ac:dyDescent="0.25">
      <c r="A36" s="7" t="s">
        <v>461</v>
      </c>
      <c r="B36" t="s">
        <v>499</v>
      </c>
      <c r="C36" t="s">
        <v>463</v>
      </c>
      <c r="D36" t="s">
        <v>500</v>
      </c>
      <c r="E36" s="2" t="s">
        <v>5</v>
      </c>
      <c r="F36" s="4" t="s">
        <v>480</v>
      </c>
    </row>
    <row r="37" spans="1:6" x14ac:dyDescent="0.25">
      <c r="A37" s="7" t="s">
        <v>525</v>
      </c>
      <c r="B37" s="7" t="s">
        <v>547</v>
      </c>
      <c r="C37" s="7" t="s">
        <v>535</v>
      </c>
      <c r="D37" s="7" t="s">
        <v>548</v>
      </c>
      <c r="E37" s="2" t="s">
        <v>5</v>
      </c>
      <c r="F37" s="4" t="s">
        <v>480</v>
      </c>
    </row>
    <row r="38" spans="1:6" x14ac:dyDescent="0.25">
      <c r="A38" s="2" t="s">
        <v>591</v>
      </c>
      <c r="B38" s="16" t="s">
        <v>596</v>
      </c>
      <c r="C38" s="16" t="s">
        <v>594</v>
      </c>
      <c r="D38" s="16" t="s">
        <v>597</v>
      </c>
      <c r="E38" s="2" t="s">
        <v>5</v>
      </c>
      <c r="F38" s="4" t="s">
        <v>480</v>
      </c>
    </row>
    <row r="39" spans="1:6" x14ac:dyDescent="0.25">
      <c r="A39" t="s">
        <v>462</v>
      </c>
      <c r="E39" s="2" t="s">
        <v>76</v>
      </c>
      <c r="F39" s="4" t="s">
        <v>480</v>
      </c>
    </row>
    <row r="40" spans="1:6" x14ac:dyDescent="0.25">
      <c r="A40" s="2" t="s">
        <v>70</v>
      </c>
      <c r="B40" s="2"/>
      <c r="C40" s="2"/>
      <c r="D40" s="2"/>
      <c r="E40" t="s">
        <v>17</v>
      </c>
      <c r="F40" s="4"/>
    </row>
    <row r="41" spans="1:6" x14ac:dyDescent="0.25">
      <c r="A41" s="4" t="s">
        <v>515</v>
      </c>
      <c r="B41" s="2" t="s">
        <v>551</v>
      </c>
      <c r="C41" s="2" t="s">
        <v>519</v>
      </c>
      <c r="D41" s="2" t="s">
        <v>552</v>
      </c>
      <c r="E41" s="2" t="s">
        <v>5</v>
      </c>
      <c r="F41" s="4" t="s">
        <v>521</v>
      </c>
    </row>
    <row r="42" spans="1:6" x14ac:dyDescent="0.25">
      <c r="A42" s="4" t="s">
        <v>70</v>
      </c>
      <c r="B42" s="4"/>
      <c r="C42" s="4"/>
      <c r="D42" s="4"/>
      <c r="E42" t="s">
        <v>17</v>
      </c>
      <c r="F42" s="4"/>
    </row>
    <row r="43" spans="1:6" x14ac:dyDescent="0.25">
      <c r="A43" s="4" t="s">
        <v>522</v>
      </c>
      <c r="B43" s="4"/>
      <c r="C43" s="4"/>
      <c r="D43" s="4"/>
      <c r="E43" s="2" t="s">
        <v>76</v>
      </c>
      <c r="F43" s="4" t="s">
        <v>521</v>
      </c>
    </row>
    <row r="44" spans="1:6" x14ac:dyDescent="0.25">
      <c r="A44" s="4" t="s">
        <v>70</v>
      </c>
      <c r="B44" s="4"/>
      <c r="C44" s="4"/>
      <c r="D44" s="4"/>
      <c r="E44" s="2" t="s">
        <v>17</v>
      </c>
      <c r="F44" s="4"/>
    </row>
    <row r="45" spans="1:6" x14ac:dyDescent="0.25">
      <c r="A45" s="4" t="s">
        <v>70</v>
      </c>
      <c r="B45" s="4"/>
      <c r="C45" s="4"/>
      <c r="D45" s="4"/>
      <c r="E45" s="2" t="s">
        <v>17</v>
      </c>
    </row>
    <row r="46" spans="1:6" x14ac:dyDescent="0.25">
      <c r="A46" t="s">
        <v>340</v>
      </c>
      <c r="B46" t="s">
        <v>110</v>
      </c>
      <c r="C46" t="s">
        <v>113</v>
      </c>
      <c r="D46" t="s">
        <v>111</v>
      </c>
      <c r="E46" t="s">
        <v>5</v>
      </c>
      <c r="F46" t="s">
        <v>43</v>
      </c>
    </row>
    <row r="47" spans="1:6" x14ac:dyDescent="0.25">
      <c r="A47" t="s">
        <v>438</v>
      </c>
      <c r="B47" t="s">
        <v>435</v>
      </c>
      <c r="C47" t="s">
        <v>433</v>
      </c>
      <c r="D47" t="s">
        <v>436</v>
      </c>
      <c r="E47" t="s">
        <v>5</v>
      </c>
      <c r="F47" t="s">
        <v>43</v>
      </c>
    </row>
    <row r="48" spans="1:6" x14ac:dyDescent="0.25">
      <c r="A48" t="s">
        <v>339</v>
      </c>
      <c r="B48" t="s">
        <v>115</v>
      </c>
      <c r="C48" t="s">
        <v>118</v>
      </c>
      <c r="D48" t="s">
        <v>116</v>
      </c>
      <c r="E48" t="s">
        <v>5</v>
      </c>
      <c r="F48" t="s">
        <v>43</v>
      </c>
    </row>
    <row r="49" spans="1:6" x14ac:dyDescent="0.25">
      <c r="A49" s="4" t="s">
        <v>70</v>
      </c>
      <c r="E49" s="2" t="s">
        <v>17</v>
      </c>
    </row>
    <row r="50" spans="1:6" x14ac:dyDescent="0.25">
      <c r="A50" s="4" t="s">
        <v>70</v>
      </c>
      <c r="E50" s="2" t="s">
        <v>17</v>
      </c>
    </row>
    <row r="51" spans="1:6" x14ac:dyDescent="0.25">
      <c r="A51" s="4" t="s">
        <v>70</v>
      </c>
      <c r="E51" s="2" t="s">
        <v>17</v>
      </c>
    </row>
    <row r="52" spans="1:6" x14ac:dyDescent="0.25">
      <c r="A52" s="4" t="s">
        <v>70</v>
      </c>
      <c r="E52" s="2" t="s">
        <v>17</v>
      </c>
    </row>
    <row r="53" spans="1:6" x14ac:dyDescent="0.25">
      <c r="A53" s="4" t="s">
        <v>70</v>
      </c>
      <c r="E53" s="2" t="s">
        <v>17</v>
      </c>
    </row>
    <row r="54" spans="1:6" x14ac:dyDescent="0.25">
      <c r="A54" t="s">
        <v>44</v>
      </c>
      <c r="E54" t="s">
        <v>76</v>
      </c>
      <c r="F54" t="s">
        <v>43</v>
      </c>
    </row>
    <row r="55" spans="1:6" x14ac:dyDescent="0.25">
      <c r="A55" s="4" t="s">
        <v>70</v>
      </c>
      <c r="E55" s="2" t="s">
        <v>17</v>
      </c>
    </row>
    <row r="56" spans="1:6" x14ac:dyDescent="0.25">
      <c r="A56" s="4" t="s">
        <v>365</v>
      </c>
      <c r="B56" t="s">
        <v>380</v>
      </c>
      <c r="C56" t="s">
        <v>366</v>
      </c>
      <c r="D56" t="s">
        <v>381</v>
      </c>
      <c r="E56" t="s">
        <v>5</v>
      </c>
      <c r="F56" s="4" t="s">
        <v>378</v>
      </c>
    </row>
    <row r="57" spans="1:6" x14ac:dyDescent="0.25">
      <c r="A57" s="4" t="s">
        <v>369</v>
      </c>
      <c r="B57" t="s">
        <v>384</v>
      </c>
      <c r="C57" t="s">
        <v>370</v>
      </c>
      <c r="D57" t="s">
        <v>385</v>
      </c>
      <c r="E57" t="s">
        <v>5</v>
      </c>
      <c r="F57" s="4" t="s">
        <v>378</v>
      </c>
    </row>
    <row r="58" spans="1:6" x14ac:dyDescent="0.25">
      <c r="A58" s="4" t="s">
        <v>373</v>
      </c>
      <c r="B58" t="s">
        <v>388</v>
      </c>
      <c r="C58" t="s">
        <v>374</v>
      </c>
      <c r="D58" t="s">
        <v>389</v>
      </c>
      <c r="E58" t="s">
        <v>5</v>
      </c>
      <c r="F58" s="4" t="s">
        <v>378</v>
      </c>
    </row>
    <row r="59" spans="1:6" x14ac:dyDescent="0.25">
      <c r="A59" s="4" t="s">
        <v>445</v>
      </c>
      <c r="B59" t="s">
        <v>455</v>
      </c>
      <c r="C59" t="s">
        <v>446</v>
      </c>
      <c r="D59" t="s">
        <v>456</v>
      </c>
      <c r="E59" t="s">
        <v>5</v>
      </c>
      <c r="F59" s="4" t="s">
        <v>378</v>
      </c>
    </row>
    <row r="60" spans="1:6" x14ac:dyDescent="0.25">
      <c r="A60" s="10" t="s">
        <v>601</v>
      </c>
      <c r="B60" s="16" t="s">
        <v>606</v>
      </c>
      <c r="C60" s="16" t="s">
        <v>604</v>
      </c>
      <c r="D60" s="16" t="s">
        <v>607</v>
      </c>
      <c r="E60" s="10" t="s">
        <v>5</v>
      </c>
      <c r="F60" s="4" t="s">
        <v>378</v>
      </c>
    </row>
    <row r="61" spans="1:6" x14ac:dyDescent="0.25">
      <c r="A61" s="10" t="s">
        <v>634</v>
      </c>
      <c r="B61" s="16" t="s">
        <v>640</v>
      </c>
      <c r="C61" s="16" t="s">
        <v>637</v>
      </c>
      <c r="D61" s="16" t="s">
        <v>641</v>
      </c>
      <c r="E61" s="2" t="s">
        <v>17</v>
      </c>
      <c r="F61" s="4" t="s">
        <v>378</v>
      </c>
    </row>
    <row r="62" spans="1:6" x14ac:dyDescent="0.25">
      <c r="A62" s="4" t="s">
        <v>70</v>
      </c>
      <c r="E62" s="2" t="s">
        <v>17</v>
      </c>
      <c r="F62" s="4"/>
    </row>
    <row r="63" spans="1:6" x14ac:dyDescent="0.25">
      <c r="A63" s="4" t="s">
        <v>70</v>
      </c>
      <c r="E63" s="2" t="s">
        <v>17</v>
      </c>
      <c r="F63" s="4"/>
    </row>
    <row r="64" spans="1:6" x14ac:dyDescent="0.25">
      <c r="A64" t="s">
        <v>377</v>
      </c>
      <c r="B64" s="2"/>
      <c r="E64" t="s">
        <v>76</v>
      </c>
      <c r="F64" s="4" t="s">
        <v>378</v>
      </c>
    </row>
    <row r="65" spans="1:6" x14ac:dyDescent="0.25">
      <c r="A65" s="4" t="s">
        <v>70</v>
      </c>
      <c r="E65" s="2" t="s">
        <v>17</v>
      </c>
      <c r="F65" s="4"/>
    </row>
    <row r="66" spans="1:6" x14ac:dyDescent="0.25">
      <c r="A66" s="7" t="s">
        <v>466</v>
      </c>
      <c r="B66" s="4" t="s">
        <v>503</v>
      </c>
      <c r="C66" s="4" t="s">
        <v>469</v>
      </c>
      <c r="D66" s="4" t="s">
        <v>504</v>
      </c>
      <c r="E66" t="s">
        <v>5</v>
      </c>
      <c r="F66" t="s">
        <v>468</v>
      </c>
    </row>
    <row r="67" spans="1:6" x14ac:dyDescent="0.25">
      <c r="A67" s="2" t="s">
        <v>70</v>
      </c>
      <c r="B67" s="4"/>
      <c r="C67" s="4"/>
      <c r="D67" s="4"/>
      <c r="E67" s="2" t="s">
        <v>17</v>
      </c>
    </row>
    <row r="68" spans="1:6" x14ac:dyDescent="0.25">
      <c r="A68" s="7" t="s">
        <v>467</v>
      </c>
      <c r="B68" s="4"/>
      <c r="C68" s="4"/>
      <c r="D68" s="4"/>
      <c r="E68" t="s">
        <v>76</v>
      </c>
      <c r="F68" t="s">
        <v>468</v>
      </c>
    </row>
    <row r="69" spans="1:6" x14ac:dyDescent="0.25">
      <c r="A69" s="2" t="s">
        <v>70</v>
      </c>
      <c r="C69" s="4"/>
      <c r="D69" s="4"/>
      <c r="E69" s="2" t="s">
        <v>17</v>
      </c>
    </row>
    <row r="70" spans="1:6" x14ac:dyDescent="0.25">
      <c r="A70" s="7" t="s">
        <v>477</v>
      </c>
      <c r="B70" s="4" t="s">
        <v>507</v>
      </c>
      <c r="C70" s="4" t="s">
        <v>483</v>
      </c>
      <c r="D70" s="4" t="s">
        <v>508</v>
      </c>
      <c r="E70" t="s">
        <v>5</v>
      </c>
      <c r="F70" t="s">
        <v>479</v>
      </c>
    </row>
    <row r="71" spans="1:6" x14ac:dyDescent="0.25">
      <c r="A71" s="2" t="s">
        <v>70</v>
      </c>
      <c r="E71" s="2" t="s">
        <v>17</v>
      </c>
    </row>
    <row r="72" spans="1:6" x14ac:dyDescent="0.25">
      <c r="A72" t="s">
        <v>478</v>
      </c>
      <c r="E72" t="s">
        <v>76</v>
      </c>
      <c r="F72" t="s">
        <v>479</v>
      </c>
    </row>
    <row r="73" spans="1:6" x14ac:dyDescent="0.25">
      <c r="A73" s="2" t="s">
        <v>70</v>
      </c>
      <c r="C73" s="4"/>
      <c r="D73" s="4"/>
      <c r="E73" s="2" t="s">
        <v>17</v>
      </c>
    </row>
    <row r="74" spans="1:6" x14ac:dyDescent="0.25">
      <c r="A74" s="7" t="s">
        <v>526</v>
      </c>
      <c r="B74" s="2" t="s">
        <v>555</v>
      </c>
      <c r="C74" s="2" t="s">
        <v>536</v>
      </c>
      <c r="D74" s="2" t="s">
        <v>556</v>
      </c>
      <c r="E74" t="s">
        <v>5</v>
      </c>
      <c r="F74" t="s">
        <v>528</v>
      </c>
    </row>
    <row r="75" spans="1:6" x14ac:dyDescent="0.25">
      <c r="A75" s="2" t="s">
        <v>70</v>
      </c>
      <c r="E75" s="2" t="s">
        <v>17</v>
      </c>
    </row>
    <row r="76" spans="1:6" x14ac:dyDescent="0.25">
      <c r="A76" t="s">
        <v>527</v>
      </c>
      <c r="E76" t="s">
        <v>76</v>
      </c>
      <c r="F76" t="s">
        <v>528</v>
      </c>
    </row>
    <row r="77" spans="1:6" x14ac:dyDescent="0.25">
      <c r="A77" s="2" t="s">
        <v>70</v>
      </c>
      <c r="C77" s="4"/>
      <c r="D77" s="4"/>
      <c r="E77" s="2" t="s">
        <v>17</v>
      </c>
    </row>
    <row r="78" spans="1:6" x14ac:dyDescent="0.25">
      <c r="A78" s="7" t="s">
        <v>529</v>
      </c>
      <c r="B78" s="2" t="s">
        <v>559</v>
      </c>
      <c r="C78" s="2" t="s">
        <v>537</v>
      </c>
      <c r="D78" s="2" t="s">
        <v>560</v>
      </c>
      <c r="E78" t="s">
        <v>5</v>
      </c>
      <c r="F78" t="s">
        <v>531</v>
      </c>
    </row>
    <row r="79" spans="1:6" x14ac:dyDescent="0.25">
      <c r="A79" s="2" t="s">
        <v>70</v>
      </c>
      <c r="E79" s="2" t="s">
        <v>17</v>
      </c>
    </row>
    <row r="80" spans="1:6" x14ac:dyDescent="0.25">
      <c r="A80" t="s">
        <v>530</v>
      </c>
      <c r="E80" t="s">
        <v>76</v>
      </c>
      <c r="F80" t="s">
        <v>531</v>
      </c>
    </row>
    <row r="81" spans="1:6" s="10" customFormat="1" x14ac:dyDescent="0.25">
      <c r="A81" s="4" t="s">
        <v>70</v>
      </c>
      <c r="E81" s="2" t="s">
        <v>17</v>
      </c>
    </row>
    <row r="82" spans="1:6" ht="30" x14ac:dyDescent="0.25">
      <c r="A82" s="14" t="s">
        <v>610</v>
      </c>
      <c r="B82" s="9" t="s">
        <v>622</v>
      </c>
      <c r="C82" s="9" t="s">
        <v>616</v>
      </c>
      <c r="D82" s="9" t="s">
        <v>623</v>
      </c>
      <c r="E82" s="10" t="s">
        <v>5</v>
      </c>
      <c r="F82" s="14" t="s">
        <v>609</v>
      </c>
    </row>
    <row r="83" spans="1:6" x14ac:dyDescent="0.25">
      <c r="A83" s="14" t="s">
        <v>70</v>
      </c>
      <c r="E83" s="2" t="s">
        <v>17</v>
      </c>
    </row>
    <row r="84" spans="1:6" ht="30" x14ac:dyDescent="0.25">
      <c r="A84" s="14" t="s">
        <v>609</v>
      </c>
      <c r="E84" s="10" t="s">
        <v>76</v>
      </c>
      <c r="F84" s="14" t="s">
        <v>609</v>
      </c>
    </row>
    <row r="85" spans="1:6" x14ac:dyDescent="0.25">
      <c r="A85" s="14" t="s">
        <v>70</v>
      </c>
      <c r="B85" s="10"/>
      <c r="C85" s="10"/>
      <c r="D85" s="10"/>
      <c r="E85" s="2" t="s">
        <v>17</v>
      </c>
    </row>
    <row r="86" spans="1:6" ht="45" x14ac:dyDescent="0.25">
      <c r="A86" s="14" t="s">
        <v>611</v>
      </c>
      <c r="B86" s="9" t="s">
        <v>626</v>
      </c>
      <c r="C86" s="9" t="s">
        <v>617</v>
      </c>
      <c r="D86" s="9" t="s">
        <v>627</v>
      </c>
      <c r="E86" s="10" t="s">
        <v>5</v>
      </c>
      <c r="F86" s="14" t="s">
        <v>613</v>
      </c>
    </row>
    <row r="87" spans="1:6" x14ac:dyDescent="0.25">
      <c r="A87" s="2" t="s">
        <v>629</v>
      </c>
      <c r="B87" s="17" t="s">
        <v>669</v>
      </c>
      <c r="C87" s="17" t="s">
        <v>653</v>
      </c>
      <c r="D87" s="17" t="s">
        <v>670</v>
      </c>
      <c r="E87" s="10" t="s">
        <v>5</v>
      </c>
      <c r="F87" s="14" t="s">
        <v>613</v>
      </c>
    </row>
    <row r="88" spans="1:6" x14ac:dyDescent="0.25">
      <c r="A88" s="2" t="s">
        <v>631</v>
      </c>
      <c r="B88" s="17" t="s">
        <v>673</v>
      </c>
      <c r="C88" s="17" t="s">
        <v>654</v>
      </c>
      <c r="D88" s="17" t="s">
        <v>674</v>
      </c>
      <c r="E88" s="10" t="s">
        <v>5</v>
      </c>
      <c r="F88" s="14" t="s">
        <v>613</v>
      </c>
    </row>
    <row r="89" spans="1:6" x14ac:dyDescent="0.25">
      <c r="A89" s="10" t="s">
        <v>630</v>
      </c>
      <c r="B89" s="17" t="s">
        <v>677</v>
      </c>
      <c r="C89" s="17" t="s">
        <v>657</v>
      </c>
      <c r="D89" s="17" t="s">
        <v>678</v>
      </c>
      <c r="E89" s="10" t="s">
        <v>5</v>
      </c>
      <c r="F89" s="14" t="s">
        <v>613</v>
      </c>
    </row>
    <row r="90" spans="1:6" x14ac:dyDescent="0.25">
      <c r="A90" s="10" t="s">
        <v>632</v>
      </c>
      <c r="B90" s="17" t="s">
        <v>681</v>
      </c>
      <c r="C90" s="17" t="s">
        <v>655</v>
      </c>
      <c r="D90" s="17" t="s">
        <v>682</v>
      </c>
      <c r="E90" s="10" t="s">
        <v>5</v>
      </c>
      <c r="F90" s="14" t="s">
        <v>613</v>
      </c>
    </row>
    <row r="91" spans="1:6" x14ac:dyDescent="0.25">
      <c r="A91" s="10" t="s">
        <v>633</v>
      </c>
      <c r="B91" s="17" t="s">
        <v>685</v>
      </c>
      <c r="C91" s="17" t="s">
        <v>656</v>
      </c>
      <c r="D91" s="17" t="s">
        <v>686</v>
      </c>
      <c r="E91" s="10" t="s">
        <v>5</v>
      </c>
      <c r="F91" s="14" t="s">
        <v>613</v>
      </c>
    </row>
    <row r="92" spans="1:6" s="10" customFormat="1" x14ac:dyDescent="0.25">
      <c r="A92" s="14" t="s">
        <v>728</v>
      </c>
      <c r="B92" s="10" t="s">
        <v>745</v>
      </c>
      <c r="C92" s="10" t="s">
        <v>730</v>
      </c>
      <c r="D92" s="10" t="s">
        <v>746</v>
      </c>
      <c r="E92" s="2" t="s">
        <v>5</v>
      </c>
      <c r="F92" s="14" t="s">
        <v>613</v>
      </c>
    </row>
    <row r="93" spans="1:6" s="10" customFormat="1" x14ac:dyDescent="0.25">
      <c r="A93" s="14" t="s">
        <v>729</v>
      </c>
      <c r="B93" s="10" t="s">
        <v>749</v>
      </c>
      <c r="C93" s="10" t="s">
        <v>731</v>
      </c>
      <c r="D93" s="10" t="s">
        <v>750</v>
      </c>
      <c r="E93" s="2" t="s">
        <v>5</v>
      </c>
      <c r="F93" s="14" t="s">
        <v>613</v>
      </c>
    </row>
    <row r="94" spans="1:6" x14ac:dyDescent="0.25">
      <c r="A94" s="14" t="s">
        <v>613</v>
      </c>
      <c r="E94" s="10" t="s">
        <v>76</v>
      </c>
      <c r="F94" s="14" t="s">
        <v>613</v>
      </c>
    </row>
    <row r="95" spans="1:6" s="10" customFormat="1" x14ac:dyDescent="0.25">
      <c r="A95" s="14" t="s">
        <v>70</v>
      </c>
      <c r="E95" s="2" t="s">
        <v>17</v>
      </c>
      <c r="F95" s="14"/>
    </row>
    <row r="96" spans="1:6" x14ac:dyDescent="0.25">
      <c r="A96" s="10" t="s">
        <v>689</v>
      </c>
      <c r="B96" s="9" t="s">
        <v>703</v>
      </c>
      <c r="C96" s="9" t="s">
        <v>706</v>
      </c>
      <c r="D96" s="9" t="s">
        <v>704</v>
      </c>
      <c r="E96" s="10" t="s">
        <v>5</v>
      </c>
      <c r="F96" s="10" t="s">
        <v>691</v>
      </c>
    </row>
    <row r="97" spans="1:6" x14ac:dyDescent="0.25">
      <c r="A97" s="10" t="s">
        <v>690</v>
      </c>
      <c r="B97" s="9" t="s">
        <v>699</v>
      </c>
      <c r="C97" s="9" t="s">
        <v>697</v>
      </c>
      <c r="D97" s="9" t="s">
        <v>700</v>
      </c>
      <c r="E97" s="10" t="s">
        <v>5</v>
      </c>
      <c r="F97" s="10" t="s">
        <v>691</v>
      </c>
    </row>
    <row r="98" spans="1:6" s="10" customFormat="1" x14ac:dyDescent="0.25">
      <c r="A98" s="10" t="s">
        <v>720</v>
      </c>
      <c r="B98" s="10" t="s">
        <v>737</v>
      </c>
      <c r="C98" s="10" t="s">
        <v>722</v>
      </c>
      <c r="D98" s="10" t="s">
        <v>738</v>
      </c>
      <c r="E98" s="10" t="s">
        <v>5</v>
      </c>
      <c r="F98" s="10" t="s">
        <v>691</v>
      </c>
    </row>
    <row r="99" spans="1:6" s="10" customFormat="1" x14ac:dyDescent="0.25">
      <c r="A99" s="10" t="s">
        <v>721</v>
      </c>
      <c r="B99" s="10" t="s">
        <v>741</v>
      </c>
      <c r="C99" s="10" t="s">
        <v>723</v>
      </c>
      <c r="D99" s="10" t="s">
        <v>742</v>
      </c>
      <c r="E99" s="10" t="s">
        <v>5</v>
      </c>
      <c r="F99" s="10" t="s">
        <v>691</v>
      </c>
    </row>
    <row r="100" spans="1:6" x14ac:dyDescent="0.25">
      <c r="A100" s="10" t="s">
        <v>691</v>
      </c>
      <c r="E100" s="10" t="s">
        <v>76</v>
      </c>
      <c r="F100" s="10" t="s">
        <v>691</v>
      </c>
    </row>
    <row r="101" spans="1:6" x14ac:dyDescent="0.25">
      <c r="A101" s="14" t="s">
        <v>70</v>
      </c>
      <c r="B101" s="10"/>
      <c r="C101" s="10"/>
      <c r="D101" s="10"/>
      <c r="E101" s="2" t="s">
        <v>17</v>
      </c>
    </row>
    <row r="102" spans="1:6" x14ac:dyDescent="0.25">
      <c r="A102" s="10" t="s">
        <v>753</v>
      </c>
      <c r="B102" s="10" t="s">
        <v>762</v>
      </c>
      <c r="C102" s="10" t="s">
        <v>759</v>
      </c>
      <c r="D102" s="10" t="s">
        <v>763</v>
      </c>
      <c r="E102" s="10" t="s">
        <v>5</v>
      </c>
      <c r="F102" s="10" t="s">
        <v>752</v>
      </c>
    </row>
    <row r="103" spans="1:6" x14ac:dyDescent="0.25">
      <c r="A103" s="10" t="s">
        <v>754</v>
      </c>
      <c r="B103" s="10" t="s">
        <v>766</v>
      </c>
      <c r="C103" s="10" t="s">
        <v>760</v>
      </c>
      <c r="D103" s="10" t="s">
        <v>767</v>
      </c>
      <c r="E103" s="10" t="s">
        <v>5</v>
      </c>
      <c r="F103" s="10" t="s">
        <v>752</v>
      </c>
    </row>
    <row r="104" spans="1:6" x14ac:dyDescent="0.25">
      <c r="A104" s="10" t="s">
        <v>752</v>
      </c>
      <c r="B104" s="10"/>
      <c r="C104" s="10"/>
      <c r="D104" s="10"/>
      <c r="E104" s="10" t="s">
        <v>76</v>
      </c>
      <c r="F104" s="10" t="s">
        <v>752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17" sqref="C17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23</v>
      </c>
      <c r="B9" t="s">
        <v>176</v>
      </c>
      <c r="C9" t="s">
        <v>179</v>
      </c>
      <c r="D9" t="s">
        <v>177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46</v>
      </c>
      <c r="B13" t="s">
        <v>166</v>
      </c>
      <c r="C13" t="s">
        <v>169</v>
      </c>
      <c r="D13" t="s">
        <v>167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s="4" t="s">
        <v>51</v>
      </c>
      <c r="B17" t="s">
        <v>156</v>
      </c>
      <c r="C17" t="s">
        <v>159</v>
      </c>
      <c r="D17" t="s">
        <v>157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abSelected="1" topLeftCell="A82" zoomScale="115" zoomScaleNormal="115" workbookViewId="0">
      <selection activeCell="B103" sqref="B103"/>
    </sheetView>
  </sheetViews>
  <sheetFormatPr defaultRowHeight="15" x14ac:dyDescent="0.25"/>
  <cols>
    <col min="1" max="1" width="32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8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8" x14ac:dyDescent="0.25">
      <c r="A2" s="4" t="s">
        <v>70</v>
      </c>
      <c r="E2" t="s">
        <v>17</v>
      </c>
    </row>
    <row r="3" spans="1:8" x14ac:dyDescent="0.25">
      <c r="A3" s="4" t="s">
        <v>70</v>
      </c>
      <c r="C3" s="4"/>
      <c r="E3" t="s">
        <v>17</v>
      </c>
    </row>
    <row r="4" spans="1:8" x14ac:dyDescent="0.25">
      <c r="A4" s="4" t="s">
        <v>70</v>
      </c>
      <c r="C4" s="4"/>
      <c r="E4" t="s">
        <v>17</v>
      </c>
    </row>
    <row r="5" spans="1:8" x14ac:dyDescent="0.25">
      <c r="A5" s="4" t="s">
        <v>70</v>
      </c>
      <c r="C5" s="4"/>
      <c r="E5" t="s">
        <v>17</v>
      </c>
    </row>
    <row r="6" spans="1:8" x14ac:dyDescent="0.25">
      <c r="A6" s="4" t="s">
        <v>70</v>
      </c>
      <c r="C6" s="4"/>
      <c r="E6" t="s">
        <v>17</v>
      </c>
    </row>
    <row r="7" spans="1:8" x14ac:dyDescent="0.25">
      <c r="A7" s="4" t="s">
        <v>70</v>
      </c>
      <c r="C7" s="4"/>
      <c r="E7" t="s">
        <v>17</v>
      </c>
    </row>
    <row r="8" spans="1:8" x14ac:dyDescent="0.25">
      <c r="A8" t="s">
        <v>342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8" x14ac:dyDescent="0.25">
      <c r="A9" t="s">
        <v>341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8" x14ac:dyDescent="0.25">
      <c r="A10" s="4" t="s">
        <v>413</v>
      </c>
      <c r="B10" t="s">
        <v>417</v>
      </c>
      <c r="C10" t="s">
        <v>410</v>
      </c>
      <c r="D10" t="s">
        <v>418</v>
      </c>
      <c r="E10" s="2" t="s">
        <v>5</v>
      </c>
      <c r="F10" s="4" t="s">
        <v>41</v>
      </c>
      <c r="G10" s="2"/>
      <c r="H10" s="4"/>
    </row>
    <row r="11" spans="1:8" x14ac:dyDescent="0.25">
      <c r="A11" s="4" t="s">
        <v>70</v>
      </c>
      <c r="E11" t="s">
        <v>17</v>
      </c>
      <c r="F11" s="4"/>
    </row>
    <row r="12" spans="1:8" x14ac:dyDescent="0.25">
      <c r="A12" s="4" t="s">
        <v>70</v>
      </c>
      <c r="E12" t="s">
        <v>17</v>
      </c>
      <c r="F12" s="4"/>
    </row>
    <row r="13" spans="1:8" x14ac:dyDescent="0.25">
      <c r="A13" s="4" t="s">
        <v>70</v>
      </c>
      <c r="E13" t="s">
        <v>17</v>
      </c>
      <c r="F13" s="4"/>
    </row>
    <row r="14" spans="1:8" x14ac:dyDescent="0.25">
      <c r="A14" s="4" t="s">
        <v>70</v>
      </c>
      <c r="E14" t="s">
        <v>17</v>
      </c>
      <c r="F14" s="4"/>
    </row>
    <row r="15" spans="1:8" x14ac:dyDescent="0.25">
      <c r="A15" t="s">
        <v>39</v>
      </c>
      <c r="E15" s="2" t="s">
        <v>76</v>
      </c>
      <c r="F15" s="4" t="s">
        <v>41</v>
      </c>
    </row>
    <row r="16" spans="1:8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343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346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347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364</v>
      </c>
      <c r="B20" t="s">
        <v>357</v>
      </c>
      <c r="C20" t="s">
        <v>355</v>
      </c>
      <c r="D20" t="s">
        <v>358</v>
      </c>
      <c r="E20" s="2" t="s">
        <v>5</v>
      </c>
      <c r="F20" s="4" t="s">
        <v>42</v>
      </c>
    </row>
    <row r="21" spans="1:8" x14ac:dyDescent="0.25">
      <c r="A21" t="s">
        <v>344</v>
      </c>
      <c r="B21" t="s">
        <v>318</v>
      </c>
      <c r="C21" t="s">
        <v>316</v>
      </c>
      <c r="D21" t="s">
        <v>319</v>
      </c>
      <c r="E21" s="2" t="s">
        <v>5</v>
      </c>
      <c r="F21" s="4" t="s">
        <v>42</v>
      </c>
    </row>
    <row r="22" spans="1:8" x14ac:dyDescent="0.25">
      <c r="A22" t="s">
        <v>345</v>
      </c>
      <c r="B22" t="s">
        <v>322</v>
      </c>
      <c r="C22" t="s">
        <v>325</v>
      </c>
      <c r="D22" t="s">
        <v>323</v>
      </c>
      <c r="E22" s="2" t="s">
        <v>5</v>
      </c>
      <c r="F22" s="4" t="s">
        <v>42</v>
      </c>
    </row>
    <row r="23" spans="1:8" x14ac:dyDescent="0.25">
      <c r="A23" s="4" t="s">
        <v>414</v>
      </c>
      <c r="B23" t="s">
        <v>421</v>
      </c>
      <c r="C23" t="s">
        <v>411</v>
      </c>
      <c r="D23" t="s">
        <v>422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415</v>
      </c>
      <c r="B24" t="s">
        <v>425</v>
      </c>
      <c r="C24" t="s">
        <v>412</v>
      </c>
      <c r="D24" t="s">
        <v>426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449</v>
      </c>
      <c r="B25" t="s">
        <v>451</v>
      </c>
      <c r="C25" t="s">
        <v>443</v>
      </c>
      <c r="D25" t="s">
        <v>452</v>
      </c>
      <c r="E25" s="2" t="s">
        <v>5</v>
      </c>
      <c r="F25" s="4" t="s">
        <v>42</v>
      </c>
    </row>
    <row r="26" spans="1:8" x14ac:dyDescent="0.25">
      <c r="A26" s="4" t="s">
        <v>638</v>
      </c>
      <c r="B26" s="2" t="s">
        <v>539</v>
      </c>
      <c r="C26" s="2" t="s">
        <v>533</v>
      </c>
      <c r="D26" s="2" t="s">
        <v>540</v>
      </c>
      <c r="E26" s="2" t="s">
        <v>5</v>
      </c>
      <c r="F26" s="4" t="s">
        <v>42</v>
      </c>
    </row>
    <row r="27" spans="1:8" x14ac:dyDescent="0.25">
      <c r="A27" s="11" t="s">
        <v>600</v>
      </c>
      <c r="B27" s="9" t="s">
        <v>649</v>
      </c>
      <c r="C27" s="9" t="s">
        <v>646</v>
      </c>
      <c r="D27" s="9" t="s">
        <v>650</v>
      </c>
      <c r="E27" s="2" t="s">
        <v>5</v>
      </c>
      <c r="F27" s="4" t="s">
        <v>42</v>
      </c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s="2" t="s">
        <v>473</v>
      </c>
      <c r="B30" s="4" t="s">
        <v>491</v>
      </c>
      <c r="C30" s="4" t="s">
        <v>481</v>
      </c>
      <c r="D30" s="4" t="s">
        <v>492</v>
      </c>
      <c r="E30" s="2" t="s">
        <v>5</v>
      </c>
      <c r="F30" s="4" t="s">
        <v>476</v>
      </c>
    </row>
    <row r="31" spans="1:8" x14ac:dyDescent="0.25">
      <c r="A31" s="2" t="s">
        <v>474</v>
      </c>
      <c r="B31" s="4" t="s">
        <v>495</v>
      </c>
      <c r="C31" s="4" t="s">
        <v>482</v>
      </c>
      <c r="D31" s="4" t="s">
        <v>496</v>
      </c>
      <c r="E31" s="2" t="s">
        <v>5</v>
      </c>
      <c r="F31" s="4" t="s">
        <v>476</v>
      </c>
    </row>
    <row r="32" spans="1:8" x14ac:dyDescent="0.25">
      <c r="A32" s="2" t="s">
        <v>524</v>
      </c>
      <c r="B32" s="2" t="s">
        <v>543</v>
      </c>
      <c r="C32" s="2" t="s">
        <v>534</v>
      </c>
      <c r="D32" s="2" t="s">
        <v>544</v>
      </c>
      <c r="E32" s="2" t="s">
        <v>5</v>
      </c>
      <c r="F32" s="4" t="s">
        <v>476</v>
      </c>
    </row>
    <row r="33" spans="1:6" x14ac:dyDescent="0.25">
      <c r="A33" s="4" t="s">
        <v>70</v>
      </c>
      <c r="E33" s="10" t="s">
        <v>17</v>
      </c>
    </row>
    <row r="34" spans="1:6" x14ac:dyDescent="0.25">
      <c r="A34" s="2" t="s">
        <v>475</v>
      </c>
      <c r="E34" s="2" t="s">
        <v>76</v>
      </c>
      <c r="F34" s="4" t="s">
        <v>476</v>
      </c>
    </row>
    <row r="35" spans="1:6" x14ac:dyDescent="0.25">
      <c r="A35" s="2" t="s">
        <v>70</v>
      </c>
      <c r="E35" s="2" t="s">
        <v>17</v>
      </c>
    </row>
    <row r="36" spans="1:6" x14ac:dyDescent="0.25">
      <c r="A36" s="2" t="s">
        <v>461</v>
      </c>
      <c r="B36" t="s">
        <v>499</v>
      </c>
      <c r="C36" t="s">
        <v>463</v>
      </c>
      <c r="D36" t="s">
        <v>500</v>
      </c>
      <c r="E36" s="2" t="s">
        <v>5</v>
      </c>
      <c r="F36" s="4" t="s">
        <v>480</v>
      </c>
    </row>
    <row r="37" spans="1:6" x14ac:dyDescent="0.25">
      <c r="A37" s="2" t="s">
        <v>525</v>
      </c>
      <c r="B37" s="7" t="s">
        <v>547</v>
      </c>
      <c r="C37" s="7" t="s">
        <v>535</v>
      </c>
      <c r="D37" s="7" t="s">
        <v>548</v>
      </c>
      <c r="E37" s="2" t="s">
        <v>5</v>
      </c>
      <c r="F37" s="4" t="s">
        <v>480</v>
      </c>
    </row>
    <row r="38" spans="1:6" x14ac:dyDescent="0.25">
      <c r="A38" s="2" t="s">
        <v>591</v>
      </c>
      <c r="B38" s="16" t="s">
        <v>596</v>
      </c>
      <c r="C38" s="16" t="s">
        <v>594</v>
      </c>
      <c r="D38" s="16" t="s">
        <v>597</v>
      </c>
      <c r="E38" s="2" t="s">
        <v>5</v>
      </c>
      <c r="F38" s="4" t="s">
        <v>480</v>
      </c>
    </row>
    <row r="39" spans="1:6" x14ac:dyDescent="0.25">
      <c r="A39" s="4" t="s">
        <v>462</v>
      </c>
      <c r="B39" s="4"/>
      <c r="C39" s="4"/>
      <c r="D39" s="4"/>
      <c r="E39" s="2" t="s">
        <v>76</v>
      </c>
      <c r="F39" s="4" t="s">
        <v>480</v>
      </c>
    </row>
    <row r="40" spans="1:6" x14ac:dyDescent="0.25">
      <c r="A40" s="4" t="s">
        <v>70</v>
      </c>
      <c r="B40" s="4"/>
      <c r="C40" s="4"/>
      <c r="D40" s="4"/>
      <c r="E40" s="2" t="s">
        <v>17</v>
      </c>
      <c r="F40" s="4"/>
    </row>
    <row r="41" spans="1:6" x14ac:dyDescent="0.25">
      <c r="A41" s="4" t="s">
        <v>515</v>
      </c>
      <c r="B41" s="2" t="s">
        <v>551</v>
      </c>
      <c r="C41" s="2" t="s">
        <v>519</v>
      </c>
      <c r="D41" s="2" t="s">
        <v>552</v>
      </c>
      <c r="E41" s="2" t="s">
        <v>5</v>
      </c>
      <c r="F41" s="4" t="s">
        <v>521</v>
      </c>
    </row>
    <row r="42" spans="1:6" x14ac:dyDescent="0.25">
      <c r="A42" s="4" t="s">
        <v>70</v>
      </c>
      <c r="B42" s="4"/>
      <c r="C42" s="4"/>
      <c r="D42" s="4"/>
      <c r="E42" s="2" t="s">
        <v>17</v>
      </c>
      <c r="F42" s="4"/>
    </row>
    <row r="43" spans="1:6" x14ac:dyDescent="0.25">
      <c r="A43" s="4" t="s">
        <v>522</v>
      </c>
      <c r="B43" s="4"/>
      <c r="C43" s="4"/>
      <c r="D43" s="4"/>
      <c r="E43" s="2" t="s">
        <v>76</v>
      </c>
      <c r="F43" s="4" t="s">
        <v>521</v>
      </c>
    </row>
    <row r="44" spans="1:6" x14ac:dyDescent="0.25">
      <c r="A44" s="4" t="s">
        <v>70</v>
      </c>
      <c r="B44" s="4"/>
      <c r="C44" s="4"/>
      <c r="D44" s="4"/>
      <c r="E44" s="2" t="s">
        <v>17</v>
      </c>
      <c r="F44" s="4"/>
    </row>
    <row r="45" spans="1:6" x14ac:dyDescent="0.25">
      <c r="A45" s="4" t="s">
        <v>70</v>
      </c>
      <c r="B45" s="4"/>
      <c r="C45" s="4"/>
      <c r="D45" s="4"/>
      <c r="E45" s="2" t="s">
        <v>17</v>
      </c>
    </row>
    <row r="46" spans="1:6" x14ac:dyDescent="0.25">
      <c r="A46" t="s">
        <v>340</v>
      </c>
      <c r="B46" t="s">
        <v>110</v>
      </c>
      <c r="C46" t="s">
        <v>113</v>
      </c>
      <c r="D46" t="s">
        <v>111</v>
      </c>
      <c r="E46" t="s">
        <v>5</v>
      </c>
      <c r="F46" t="s">
        <v>43</v>
      </c>
    </row>
    <row r="47" spans="1:6" x14ac:dyDescent="0.25">
      <c r="A47" t="s">
        <v>438</v>
      </c>
      <c r="B47" t="s">
        <v>435</v>
      </c>
      <c r="C47" t="s">
        <v>433</v>
      </c>
      <c r="D47" t="s">
        <v>436</v>
      </c>
      <c r="E47" t="s">
        <v>5</v>
      </c>
      <c r="F47" t="s">
        <v>43</v>
      </c>
    </row>
    <row r="48" spans="1:6" x14ac:dyDescent="0.25">
      <c r="A48" t="s">
        <v>348</v>
      </c>
      <c r="B48" t="s">
        <v>115</v>
      </c>
      <c r="C48" t="s">
        <v>118</v>
      </c>
      <c r="D48" t="s">
        <v>116</v>
      </c>
      <c r="E48" t="s">
        <v>5</v>
      </c>
      <c r="F48" t="s">
        <v>43</v>
      </c>
    </row>
    <row r="49" spans="1:6" x14ac:dyDescent="0.25">
      <c r="A49" s="4" t="s">
        <v>70</v>
      </c>
      <c r="E49" t="s">
        <v>17</v>
      </c>
      <c r="F49" s="4"/>
    </row>
    <row r="50" spans="1:6" x14ac:dyDescent="0.25">
      <c r="A50" s="4" t="s">
        <v>70</v>
      </c>
      <c r="E50" t="s">
        <v>17</v>
      </c>
      <c r="F50" s="4"/>
    </row>
    <row r="51" spans="1:6" x14ac:dyDescent="0.25">
      <c r="A51" s="4" t="s">
        <v>70</v>
      </c>
      <c r="E51" t="s">
        <v>17</v>
      </c>
      <c r="F51" s="4"/>
    </row>
    <row r="52" spans="1:6" x14ac:dyDescent="0.25">
      <c r="A52" s="4" t="s">
        <v>70</v>
      </c>
      <c r="E52" t="s">
        <v>17</v>
      </c>
      <c r="F52" s="4"/>
    </row>
    <row r="53" spans="1:6" x14ac:dyDescent="0.25">
      <c r="A53" s="4" t="s">
        <v>70</v>
      </c>
      <c r="E53" t="s">
        <v>17</v>
      </c>
      <c r="F53" s="4"/>
    </row>
    <row r="54" spans="1:6" x14ac:dyDescent="0.25">
      <c r="A54" t="s">
        <v>44</v>
      </c>
      <c r="E54" t="s">
        <v>76</v>
      </c>
      <c r="F54" t="s">
        <v>43</v>
      </c>
    </row>
    <row r="55" spans="1:6" x14ac:dyDescent="0.25">
      <c r="A55" s="4" t="s">
        <v>70</v>
      </c>
      <c r="B55" s="4"/>
      <c r="C55" s="4"/>
      <c r="D55" s="4"/>
      <c r="E55" s="2" t="s">
        <v>17</v>
      </c>
    </row>
    <row r="56" spans="1:6" x14ac:dyDescent="0.25">
      <c r="A56" s="4" t="s">
        <v>365</v>
      </c>
      <c r="B56" t="s">
        <v>380</v>
      </c>
      <c r="C56" t="s">
        <v>366</v>
      </c>
      <c r="D56" t="s">
        <v>381</v>
      </c>
      <c r="E56" t="s">
        <v>5</v>
      </c>
      <c r="F56" s="4" t="s">
        <v>378</v>
      </c>
    </row>
    <row r="57" spans="1:6" x14ac:dyDescent="0.25">
      <c r="A57" s="4" t="s">
        <v>369</v>
      </c>
      <c r="B57" t="s">
        <v>384</v>
      </c>
      <c r="C57" t="s">
        <v>370</v>
      </c>
      <c r="D57" t="s">
        <v>385</v>
      </c>
      <c r="E57" t="s">
        <v>5</v>
      </c>
      <c r="F57" s="4" t="s">
        <v>378</v>
      </c>
    </row>
    <row r="58" spans="1:6" x14ac:dyDescent="0.25">
      <c r="A58" s="4" t="s">
        <v>373</v>
      </c>
      <c r="B58" t="s">
        <v>388</v>
      </c>
      <c r="C58" t="s">
        <v>374</v>
      </c>
      <c r="D58" t="s">
        <v>389</v>
      </c>
      <c r="E58" t="s">
        <v>5</v>
      </c>
      <c r="F58" s="4" t="s">
        <v>378</v>
      </c>
    </row>
    <row r="59" spans="1:6" x14ac:dyDescent="0.25">
      <c r="A59" s="4" t="s">
        <v>445</v>
      </c>
      <c r="B59" t="s">
        <v>455</v>
      </c>
      <c r="C59" t="s">
        <v>446</v>
      </c>
      <c r="D59" t="s">
        <v>456</v>
      </c>
      <c r="E59" t="s">
        <v>5</v>
      </c>
      <c r="F59" s="4" t="s">
        <v>378</v>
      </c>
    </row>
    <row r="60" spans="1:6" x14ac:dyDescent="0.25">
      <c r="A60" s="10" t="s">
        <v>601</v>
      </c>
      <c r="B60" s="16" t="s">
        <v>606</v>
      </c>
      <c r="C60" s="16" t="s">
        <v>604</v>
      </c>
      <c r="D60" s="16" t="s">
        <v>607</v>
      </c>
      <c r="E60" s="10" t="s">
        <v>5</v>
      </c>
      <c r="F60" s="4" t="s">
        <v>378</v>
      </c>
    </row>
    <row r="61" spans="1:6" x14ac:dyDescent="0.25">
      <c r="A61" s="10" t="s">
        <v>634</v>
      </c>
      <c r="B61" s="16" t="s">
        <v>640</v>
      </c>
      <c r="C61" s="16" t="s">
        <v>637</v>
      </c>
      <c r="D61" s="16" t="s">
        <v>641</v>
      </c>
      <c r="E61" s="10" t="s">
        <v>17</v>
      </c>
      <c r="F61" s="4" t="s">
        <v>378</v>
      </c>
    </row>
    <row r="62" spans="1:6" x14ac:dyDescent="0.25">
      <c r="A62" s="4" t="s">
        <v>70</v>
      </c>
      <c r="E62" t="s">
        <v>17</v>
      </c>
      <c r="F62" s="4"/>
    </row>
    <row r="63" spans="1:6" x14ac:dyDescent="0.25">
      <c r="A63" s="4" t="s">
        <v>70</v>
      </c>
      <c r="E63" t="s">
        <v>17</v>
      </c>
      <c r="F63" s="4"/>
    </row>
    <row r="64" spans="1:6" x14ac:dyDescent="0.25">
      <c r="A64" t="s">
        <v>377</v>
      </c>
      <c r="E64" t="s">
        <v>76</v>
      </c>
      <c r="F64" s="4" t="s">
        <v>378</v>
      </c>
    </row>
    <row r="65" spans="1:6" x14ac:dyDescent="0.25">
      <c r="A65" s="4" t="s">
        <v>70</v>
      </c>
      <c r="E65" t="s">
        <v>17</v>
      </c>
    </row>
    <row r="66" spans="1:6" x14ac:dyDescent="0.25">
      <c r="A66" s="7" t="s">
        <v>466</v>
      </c>
      <c r="B66" s="4" t="s">
        <v>503</v>
      </c>
      <c r="C66" s="4" t="s">
        <v>469</v>
      </c>
      <c r="D66" s="4" t="s">
        <v>504</v>
      </c>
      <c r="E66" t="s">
        <v>5</v>
      </c>
      <c r="F66" s="4" t="s">
        <v>468</v>
      </c>
    </row>
    <row r="67" spans="1:6" x14ac:dyDescent="0.25">
      <c r="A67" s="2" t="s">
        <v>70</v>
      </c>
      <c r="B67" s="4"/>
      <c r="C67" s="4"/>
      <c r="D67" s="4"/>
      <c r="E67" t="s">
        <v>17</v>
      </c>
    </row>
    <row r="68" spans="1:6" x14ac:dyDescent="0.25">
      <c r="A68" s="7" t="s">
        <v>467</v>
      </c>
      <c r="B68" s="4"/>
      <c r="C68" s="4"/>
      <c r="D68" s="4"/>
      <c r="E68" t="s">
        <v>76</v>
      </c>
      <c r="F68" s="4" t="s">
        <v>468</v>
      </c>
    </row>
    <row r="69" spans="1:6" x14ac:dyDescent="0.25">
      <c r="A69" s="2" t="s">
        <v>70</v>
      </c>
      <c r="B69" s="4"/>
      <c r="C69" s="4"/>
      <c r="D69" s="4"/>
      <c r="E69" t="s">
        <v>17</v>
      </c>
    </row>
    <row r="70" spans="1:6" x14ac:dyDescent="0.25">
      <c r="A70" s="7" t="s">
        <v>477</v>
      </c>
      <c r="B70" s="4" t="s">
        <v>507</v>
      </c>
      <c r="C70" s="4" t="s">
        <v>483</v>
      </c>
      <c r="D70" s="4" t="s">
        <v>508</v>
      </c>
      <c r="E70" t="s">
        <v>5</v>
      </c>
      <c r="F70" t="s">
        <v>479</v>
      </c>
    </row>
    <row r="71" spans="1:6" x14ac:dyDescent="0.25">
      <c r="A71" s="4" t="s">
        <v>70</v>
      </c>
      <c r="E71" t="s">
        <v>17</v>
      </c>
    </row>
    <row r="72" spans="1:6" x14ac:dyDescent="0.25">
      <c r="A72" t="s">
        <v>478</v>
      </c>
      <c r="E72" t="s">
        <v>76</v>
      </c>
      <c r="F72" t="s">
        <v>479</v>
      </c>
    </row>
    <row r="73" spans="1:6" x14ac:dyDescent="0.25">
      <c r="A73" s="2" t="s">
        <v>70</v>
      </c>
      <c r="B73" s="4"/>
      <c r="C73" s="4"/>
      <c r="D73" s="4"/>
      <c r="E73" t="s">
        <v>17</v>
      </c>
    </row>
    <row r="74" spans="1:6" x14ac:dyDescent="0.25">
      <c r="A74" s="7" t="s">
        <v>526</v>
      </c>
      <c r="B74" s="2" t="s">
        <v>555</v>
      </c>
      <c r="C74" s="2" t="s">
        <v>536</v>
      </c>
      <c r="D74" s="2" t="s">
        <v>556</v>
      </c>
      <c r="E74" t="s">
        <v>5</v>
      </c>
      <c r="F74" t="s">
        <v>528</v>
      </c>
    </row>
    <row r="75" spans="1:6" x14ac:dyDescent="0.25">
      <c r="A75" s="4" t="s">
        <v>70</v>
      </c>
      <c r="E75" t="s">
        <v>17</v>
      </c>
    </row>
    <row r="76" spans="1:6" x14ac:dyDescent="0.25">
      <c r="A76" t="s">
        <v>527</v>
      </c>
      <c r="E76" t="s">
        <v>76</v>
      </c>
      <c r="F76" t="s">
        <v>528</v>
      </c>
    </row>
    <row r="77" spans="1:6" x14ac:dyDescent="0.25">
      <c r="A77" s="2" t="s">
        <v>70</v>
      </c>
      <c r="B77" s="4"/>
      <c r="C77" s="4"/>
      <c r="D77" s="4"/>
      <c r="E77" t="s">
        <v>17</v>
      </c>
    </row>
    <row r="78" spans="1:6" x14ac:dyDescent="0.25">
      <c r="A78" s="7" t="s">
        <v>529</v>
      </c>
      <c r="B78" s="2" t="s">
        <v>559</v>
      </c>
      <c r="C78" s="2" t="s">
        <v>537</v>
      </c>
      <c r="D78" s="2" t="s">
        <v>560</v>
      </c>
      <c r="E78" t="s">
        <v>5</v>
      </c>
      <c r="F78" t="s">
        <v>531</v>
      </c>
    </row>
    <row r="79" spans="1:6" x14ac:dyDescent="0.25">
      <c r="A79" s="4" t="s">
        <v>70</v>
      </c>
      <c r="B79" s="7"/>
      <c r="C79" s="7"/>
      <c r="D79" s="7"/>
      <c r="E79" t="s">
        <v>17</v>
      </c>
    </row>
    <row r="80" spans="1:6" x14ac:dyDescent="0.25">
      <c r="A80" t="s">
        <v>530</v>
      </c>
      <c r="E80" t="s">
        <v>76</v>
      </c>
      <c r="F80" t="s">
        <v>531</v>
      </c>
    </row>
    <row r="81" spans="1:6" x14ac:dyDescent="0.25">
      <c r="A81" s="4" t="s">
        <v>70</v>
      </c>
      <c r="B81" s="10"/>
      <c r="C81" s="10"/>
      <c r="D81" s="10"/>
      <c r="E81" s="2" t="s">
        <v>17</v>
      </c>
      <c r="F81" s="10"/>
    </row>
    <row r="82" spans="1:6" ht="30" x14ac:dyDescent="0.25">
      <c r="A82" s="14" t="s">
        <v>610</v>
      </c>
      <c r="B82" s="9" t="s">
        <v>622</v>
      </c>
      <c r="C82" s="9" t="s">
        <v>616</v>
      </c>
      <c r="D82" s="9" t="s">
        <v>623</v>
      </c>
      <c r="E82" s="10" t="s">
        <v>5</v>
      </c>
      <c r="F82" s="14" t="s">
        <v>609</v>
      </c>
    </row>
    <row r="83" spans="1:6" x14ac:dyDescent="0.25">
      <c r="A83" s="14" t="s">
        <v>70</v>
      </c>
      <c r="B83" s="10"/>
      <c r="C83" s="10"/>
      <c r="D83" s="10"/>
      <c r="E83" s="2" t="s">
        <v>17</v>
      </c>
      <c r="F83" s="10"/>
    </row>
    <row r="84" spans="1:6" ht="30" x14ac:dyDescent="0.25">
      <c r="A84" s="14" t="s">
        <v>609</v>
      </c>
      <c r="B84" s="10"/>
      <c r="C84" s="10"/>
      <c r="D84" s="10"/>
      <c r="E84" s="10" t="s">
        <v>76</v>
      </c>
      <c r="F84" s="14" t="s">
        <v>609</v>
      </c>
    </row>
    <row r="85" spans="1:6" x14ac:dyDescent="0.25">
      <c r="A85" s="14" t="s">
        <v>70</v>
      </c>
      <c r="B85" s="10"/>
      <c r="C85" s="10"/>
      <c r="D85" s="10"/>
      <c r="E85" s="2" t="s">
        <v>17</v>
      </c>
      <c r="F85" s="10"/>
    </row>
    <row r="86" spans="1:6" ht="45" x14ac:dyDescent="0.25">
      <c r="A86" s="14" t="s">
        <v>611</v>
      </c>
      <c r="B86" s="9" t="s">
        <v>626</v>
      </c>
      <c r="C86" s="9" t="s">
        <v>617</v>
      </c>
      <c r="D86" s="9" t="s">
        <v>627</v>
      </c>
      <c r="E86" s="10" t="s">
        <v>5</v>
      </c>
      <c r="F86" s="14" t="s">
        <v>613</v>
      </c>
    </row>
    <row r="87" spans="1:6" x14ac:dyDescent="0.25">
      <c r="A87" s="2" t="s">
        <v>629</v>
      </c>
      <c r="B87" s="17" t="s">
        <v>669</v>
      </c>
      <c r="C87" s="17" t="s">
        <v>653</v>
      </c>
      <c r="D87" s="17" t="s">
        <v>670</v>
      </c>
      <c r="E87" s="10" t="s">
        <v>5</v>
      </c>
      <c r="F87" s="14" t="s">
        <v>613</v>
      </c>
    </row>
    <row r="88" spans="1:6" x14ac:dyDescent="0.25">
      <c r="A88" s="2" t="s">
        <v>631</v>
      </c>
      <c r="B88" s="17" t="s">
        <v>673</v>
      </c>
      <c r="C88" s="17" t="s">
        <v>654</v>
      </c>
      <c r="D88" s="17" t="s">
        <v>674</v>
      </c>
      <c r="E88" s="10" t="s">
        <v>5</v>
      </c>
      <c r="F88" s="14" t="s">
        <v>613</v>
      </c>
    </row>
    <row r="89" spans="1:6" x14ac:dyDescent="0.25">
      <c r="A89" s="10" t="s">
        <v>630</v>
      </c>
      <c r="B89" s="17" t="s">
        <v>677</v>
      </c>
      <c r="C89" s="17" t="s">
        <v>657</v>
      </c>
      <c r="D89" s="17" t="s">
        <v>678</v>
      </c>
      <c r="E89" s="10" t="s">
        <v>5</v>
      </c>
      <c r="F89" s="14" t="s">
        <v>613</v>
      </c>
    </row>
    <row r="90" spans="1:6" x14ac:dyDescent="0.25">
      <c r="A90" s="10" t="s">
        <v>632</v>
      </c>
      <c r="B90" s="17" t="s">
        <v>681</v>
      </c>
      <c r="C90" s="17" t="s">
        <v>655</v>
      </c>
      <c r="D90" s="17" t="s">
        <v>682</v>
      </c>
      <c r="E90" s="10" t="s">
        <v>5</v>
      </c>
      <c r="F90" s="14" t="s">
        <v>613</v>
      </c>
    </row>
    <row r="91" spans="1:6" x14ac:dyDescent="0.25">
      <c r="A91" s="10" t="s">
        <v>633</v>
      </c>
      <c r="B91" s="17" t="s">
        <v>685</v>
      </c>
      <c r="C91" s="17" t="s">
        <v>656</v>
      </c>
      <c r="D91" s="17" t="s">
        <v>686</v>
      </c>
      <c r="E91" s="10" t="s">
        <v>5</v>
      </c>
      <c r="F91" s="14" t="s">
        <v>613</v>
      </c>
    </row>
    <row r="92" spans="1:6" x14ac:dyDescent="0.25">
      <c r="A92" s="14" t="s">
        <v>728</v>
      </c>
      <c r="B92" s="10" t="s">
        <v>745</v>
      </c>
      <c r="C92" s="10" t="s">
        <v>730</v>
      </c>
      <c r="D92" s="10" t="s">
        <v>746</v>
      </c>
      <c r="E92" s="10" t="s">
        <v>5</v>
      </c>
      <c r="F92" s="14" t="s">
        <v>613</v>
      </c>
    </row>
    <row r="93" spans="1:6" s="10" customFormat="1" x14ac:dyDescent="0.25">
      <c r="A93" s="14" t="s">
        <v>729</v>
      </c>
      <c r="B93" s="10" t="s">
        <v>749</v>
      </c>
      <c r="C93" s="10" t="s">
        <v>731</v>
      </c>
      <c r="D93" s="10" t="s">
        <v>750</v>
      </c>
      <c r="E93" s="10" t="s">
        <v>5</v>
      </c>
      <c r="F93" s="14" t="s">
        <v>613</v>
      </c>
    </row>
    <row r="94" spans="1:6" x14ac:dyDescent="0.25">
      <c r="A94" s="14" t="s">
        <v>613</v>
      </c>
      <c r="B94" s="10"/>
      <c r="C94" s="10"/>
      <c r="D94" s="10"/>
      <c r="E94" s="10" t="s">
        <v>76</v>
      </c>
      <c r="F94" s="14" t="s">
        <v>613</v>
      </c>
    </row>
    <row r="95" spans="1:6" x14ac:dyDescent="0.25">
      <c r="A95" s="14" t="s">
        <v>70</v>
      </c>
      <c r="B95" s="10"/>
      <c r="C95" s="10"/>
      <c r="D95" s="10"/>
      <c r="E95" s="2" t="s">
        <v>17</v>
      </c>
      <c r="F95" s="14"/>
    </row>
    <row r="96" spans="1:6" x14ac:dyDescent="0.25">
      <c r="A96" s="10" t="s">
        <v>689</v>
      </c>
      <c r="B96" s="9" t="s">
        <v>703</v>
      </c>
      <c r="C96" s="9" t="s">
        <v>706</v>
      </c>
      <c r="D96" s="9" t="s">
        <v>704</v>
      </c>
      <c r="E96" s="10" t="s">
        <v>5</v>
      </c>
      <c r="F96" s="10" t="s">
        <v>691</v>
      </c>
    </row>
    <row r="97" spans="1:6" x14ac:dyDescent="0.25">
      <c r="A97" s="10" t="s">
        <v>690</v>
      </c>
      <c r="B97" s="9" t="s">
        <v>699</v>
      </c>
      <c r="C97" s="9" t="s">
        <v>697</v>
      </c>
      <c r="D97" s="9" t="s">
        <v>700</v>
      </c>
      <c r="E97" s="10" t="s">
        <v>5</v>
      </c>
      <c r="F97" s="10" t="s">
        <v>691</v>
      </c>
    </row>
    <row r="98" spans="1:6" s="10" customFormat="1" x14ac:dyDescent="0.25">
      <c r="A98" s="10" t="s">
        <v>720</v>
      </c>
      <c r="B98" s="7" t="s">
        <v>737</v>
      </c>
      <c r="C98" s="7" t="s">
        <v>722</v>
      </c>
      <c r="D98" s="7" t="s">
        <v>738</v>
      </c>
      <c r="E98" s="10" t="s">
        <v>5</v>
      </c>
      <c r="F98" s="10" t="s">
        <v>691</v>
      </c>
    </row>
    <row r="99" spans="1:6" s="10" customFormat="1" x14ac:dyDescent="0.25">
      <c r="A99" s="10" t="s">
        <v>721</v>
      </c>
      <c r="B99" s="7" t="s">
        <v>741</v>
      </c>
      <c r="C99" s="7" t="s">
        <v>723</v>
      </c>
      <c r="D99" s="7" t="s">
        <v>742</v>
      </c>
      <c r="E99" s="10" t="s">
        <v>5</v>
      </c>
      <c r="F99" s="10" t="s">
        <v>691</v>
      </c>
    </row>
    <row r="100" spans="1:6" x14ac:dyDescent="0.25">
      <c r="A100" s="10" t="s">
        <v>691</v>
      </c>
      <c r="B100" s="10"/>
      <c r="C100" s="10"/>
      <c r="D100" s="10"/>
      <c r="E100" s="10" t="s">
        <v>76</v>
      </c>
      <c r="F100" s="10" t="s">
        <v>691</v>
      </c>
    </row>
    <row r="101" spans="1:6" s="10" customFormat="1" x14ac:dyDescent="0.25">
      <c r="A101" s="14" t="s">
        <v>70</v>
      </c>
      <c r="E101" s="2" t="s">
        <v>17</v>
      </c>
    </row>
    <row r="102" spans="1:6" x14ac:dyDescent="0.25">
      <c r="A102" t="s">
        <v>753</v>
      </c>
      <c r="B102" t="s">
        <v>762</v>
      </c>
      <c r="C102" t="s">
        <v>759</v>
      </c>
      <c r="D102" t="s">
        <v>763</v>
      </c>
      <c r="E102" s="10" t="s">
        <v>5</v>
      </c>
      <c r="F102" s="10" t="s">
        <v>752</v>
      </c>
    </row>
    <row r="103" spans="1:6" x14ac:dyDescent="0.25">
      <c r="A103" t="s">
        <v>754</v>
      </c>
      <c r="B103" t="s">
        <v>766</v>
      </c>
      <c r="C103" t="s">
        <v>760</v>
      </c>
      <c r="D103" t="s">
        <v>767</v>
      </c>
      <c r="E103" s="10" t="s">
        <v>5</v>
      </c>
      <c r="F103" s="10" t="s">
        <v>752</v>
      </c>
    </row>
    <row r="104" spans="1:6" x14ac:dyDescent="0.25">
      <c r="A104" s="10" t="s">
        <v>752</v>
      </c>
      <c r="E104" s="10" t="s">
        <v>76</v>
      </c>
      <c r="F104" s="10" t="s">
        <v>752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C18" sqref="C18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181</v>
      </c>
      <c r="C7" t="s">
        <v>184</v>
      </c>
      <c r="D7" t="s">
        <v>182</v>
      </c>
      <c r="E7" t="s">
        <v>5</v>
      </c>
      <c r="F7" t="s">
        <v>22</v>
      </c>
    </row>
    <row r="8" spans="1:6" x14ac:dyDescent="0.25">
      <c r="A8" t="s">
        <v>23</v>
      </c>
      <c r="B8" t="s">
        <v>176</v>
      </c>
      <c r="C8" t="s">
        <v>179</v>
      </c>
      <c r="D8" t="s">
        <v>177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171</v>
      </c>
      <c r="C11" t="s">
        <v>174</v>
      </c>
      <c r="D11" t="s">
        <v>172</v>
      </c>
      <c r="E11" t="s">
        <v>5</v>
      </c>
      <c r="F11" t="s">
        <v>49</v>
      </c>
    </row>
    <row r="12" spans="1:6" x14ac:dyDescent="0.25">
      <c r="A12" t="s">
        <v>46</v>
      </c>
      <c r="B12" t="s">
        <v>166</v>
      </c>
      <c r="C12" t="s">
        <v>169</v>
      </c>
      <c r="D12" t="s">
        <v>167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161</v>
      </c>
      <c r="C15" t="s">
        <v>164</v>
      </c>
      <c r="D15" t="s">
        <v>162</v>
      </c>
      <c r="E15" t="s">
        <v>5</v>
      </c>
      <c r="F15" t="s">
        <v>50</v>
      </c>
    </row>
    <row r="16" spans="1:6" x14ac:dyDescent="0.25">
      <c r="A16" s="4" t="s">
        <v>51</v>
      </c>
      <c r="B16" t="s">
        <v>156</v>
      </c>
      <c r="C16" t="s">
        <v>159</v>
      </c>
      <c r="D16" t="s">
        <v>157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7" sqref="C7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187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188</v>
      </c>
      <c r="B6" t="s">
        <v>5</v>
      </c>
      <c r="C6" t="s">
        <v>192</v>
      </c>
    </row>
    <row r="7" spans="1:3" x14ac:dyDescent="0.25">
      <c r="A7" t="s">
        <v>189</v>
      </c>
      <c r="B7" t="s">
        <v>5</v>
      </c>
      <c r="C7" t="s">
        <v>193</v>
      </c>
    </row>
    <row r="8" spans="1:3" x14ac:dyDescent="0.25">
      <c r="A8" t="s">
        <v>190</v>
      </c>
      <c r="B8" t="s">
        <v>5</v>
      </c>
      <c r="C8" t="s">
        <v>191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workbookViewId="0">
      <selection activeCell="A31" sqref="A31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45.42578125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187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342</v>
      </c>
      <c r="B7" t="s">
        <v>5</v>
      </c>
      <c r="C7" t="s">
        <v>194</v>
      </c>
      <c r="D7" s="4" t="s">
        <v>41</v>
      </c>
    </row>
    <row r="8" spans="1:4" x14ac:dyDescent="0.25">
      <c r="A8" t="s">
        <v>341</v>
      </c>
      <c r="B8" t="s">
        <v>5</v>
      </c>
      <c r="C8" t="s">
        <v>197</v>
      </c>
      <c r="D8" s="4" t="s">
        <v>41</v>
      </c>
    </row>
    <row r="9" spans="1:4" x14ac:dyDescent="0.25">
      <c r="A9" t="s">
        <v>413</v>
      </c>
      <c r="B9" t="s">
        <v>5</v>
      </c>
      <c r="C9" t="s">
        <v>428</v>
      </c>
      <c r="D9" s="4" t="s">
        <v>41</v>
      </c>
    </row>
    <row r="10" spans="1:4" x14ac:dyDescent="0.25">
      <c r="A10" t="s">
        <v>70</v>
      </c>
      <c r="B10" t="s">
        <v>17</v>
      </c>
      <c r="D10" s="4"/>
    </row>
    <row r="11" spans="1:4" x14ac:dyDescent="0.25">
      <c r="A11" t="s">
        <v>70</v>
      </c>
      <c r="B11" t="s">
        <v>17</v>
      </c>
      <c r="D11" s="4"/>
    </row>
    <row r="12" spans="1:4" x14ac:dyDescent="0.25">
      <c r="A12" t="s">
        <v>70</v>
      </c>
      <c r="B12" t="s">
        <v>17</v>
      </c>
      <c r="D12" s="4"/>
    </row>
    <row r="13" spans="1:4" x14ac:dyDescent="0.25">
      <c r="A13" t="s">
        <v>70</v>
      </c>
      <c r="B13" t="s">
        <v>17</v>
      </c>
      <c r="D13" s="4"/>
    </row>
    <row r="14" spans="1:4" x14ac:dyDescent="0.25">
      <c r="A14" t="s">
        <v>39</v>
      </c>
      <c r="B14" t="s">
        <v>76</v>
      </c>
      <c r="D14" s="4" t="s">
        <v>41</v>
      </c>
    </row>
    <row r="15" spans="1:4" x14ac:dyDescent="0.25">
      <c r="A15" s="4" t="s">
        <v>70</v>
      </c>
      <c r="B15" t="s">
        <v>17</v>
      </c>
    </row>
    <row r="16" spans="1:4" x14ac:dyDescent="0.25">
      <c r="A16" t="s">
        <v>343</v>
      </c>
      <c r="B16" t="s">
        <v>5</v>
      </c>
      <c r="C16" t="s">
        <v>198</v>
      </c>
      <c r="D16" s="4" t="s">
        <v>42</v>
      </c>
    </row>
    <row r="17" spans="1:4" x14ac:dyDescent="0.25">
      <c r="A17" t="s">
        <v>346</v>
      </c>
      <c r="B17" t="s">
        <v>5</v>
      </c>
      <c r="C17" t="s">
        <v>200</v>
      </c>
      <c r="D17" s="4" t="s">
        <v>42</v>
      </c>
    </row>
    <row r="18" spans="1:4" x14ac:dyDescent="0.25">
      <c r="A18" t="s">
        <v>347</v>
      </c>
      <c r="B18" t="s">
        <v>5</v>
      </c>
      <c r="C18" t="s">
        <v>199</v>
      </c>
      <c r="D18" s="4" t="s">
        <v>42</v>
      </c>
    </row>
    <row r="19" spans="1:4" x14ac:dyDescent="0.25">
      <c r="A19" t="s">
        <v>364</v>
      </c>
      <c r="B19" t="s">
        <v>5</v>
      </c>
      <c r="C19" t="s">
        <v>360</v>
      </c>
      <c r="D19" s="4" t="s">
        <v>42</v>
      </c>
    </row>
    <row r="20" spans="1:4" x14ac:dyDescent="0.25">
      <c r="A20" t="s">
        <v>344</v>
      </c>
      <c r="B20" t="s">
        <v>5</v>
      </c>
      <c r="C20" t="s">
        <v>326</v>
      </c>
      <c r="D20" s="4" t="s">
        <v>42</v>
      </c>
    </row>
    <row r="21" spans="1:4" x14ac:dyDescent="0.25">
      <c r="A21" t="s">
        <v>345</v>
      </c>
      <c r="B21" t="s">
        <v>5</v>
      </c>
      <c r="C21" t="s">
        <v>327</v>
      </c>
      <c r="D21" s="4" t="s">
        <v>42</v>
      </c>
    </row>
    <row r="22" spans="1:4" x14ac:dyDescent="0.25">
      <c r="A22" s="4" t="s">
        <v>414</v>
      </c>
      <c r="B22" t="s">
        <v>5</v>
      </c>
      <c r="C22" t="s">
        <v>429</v>
      </c>
      <c r="D22" s="4" t="s">
        <v>42</v>
      </c>
    </row>
    <row r="23" spans="1:4" x14ac:dyDescent="0.25">
      <c r="A23" s="4" t="s">
        <v>415</v>
      </c>
      <c r="B23" t="s">
        <v>5</v>
      </c>
      <c r="C23" t="s">
        <v>430</v>
      </c>
      <c r="D23" s="4" t="s">
        <v>42</v>
      </c>
    </row>
    <row r="24" spans="1:4" x14ac:dyDescent="0.25">
      <c r="A24" t="s">
        <v>449</v>
      </c>
      <c r="B24" t="s">
        <v>5</v>
      </c>
      <c r="C24" t="s">
        <v>458</v>
      </c>
      <c r="D24" s="4" t="s">
        <v>42</v>
      </c>
    </row>
    <row r="25" spans="1:4" x14ac:dyDescent="0.25">
      <c r="A25" s="2" t="s">
        <v>523</v>
      </c>
      <c r="B25" t="s">
        <v>5</v>
      </c>
      <c r="C25" s="7" t="s">
        <v>562</v>
      </c>
      <c r="D25" s="4" t="s">
        <v>42</v>
      </c>
    </row>
    <row r="26" spans="1:4" x14ac:dyDescent="0.25">
      <c r="A26" s="11" t="s">
        <v>600</v>
      </c>
      <c r="B26" s="10" t="s">
        <v>5</v>
      </c>
      <c r="C26" s="9" t="s">
        <v>652</v>
      </c>
      <c r="D26" s="4" t="s">
        <v>42</v>
      </c>
    </row>
    <row r="27" spans="1:4" x14ac:dyDescent="0.25">
      <c r="A27" t="s">
        <v>40</v>
      </c>
      <c r="B27" t="s">
        <v>76</v>
      </c>
      <c r="D27" s="4" t="s">
        <v>42</v>
      </c>
    </row>
    <row r="28" spans="1:4" x14ac:dyDescent="0.25">
      <c r="A28" s="4" t="s">
        <v>70</v>
      </c>
      <c r="B28" t="s">
        <v>17</v>
      </c>
    </row>
    <row r="29" spans="1:4" x14ac:dyDescent="0.25">
      <c r="A29" s="2" t="s">
        <v>473</v>
      </c>
      <c r="B29" t="s">
        <v>5</v>
      </c>
      <c r="C29" t="s">
        <v>510</v>
      </c>
      <c r="D29" s="4" t="s">
        <v>476</v>
      </c>
    </row>
    <row r="30" spans="1:4" x14ac:dyDescent="0.25">
      <c r="A30" s="2" t="s">
        <v>474</v>
      </c>
      <c r="B30" t="s">
        <v>5</v>
      </c>
      <c r="C30" t="s">
        <v>511</v>
      </c>
      <c r="D30" s="4" t="s">
        <v>476</v>
      </c>
    </row>
    <row r="31" spans="1:4" x14ac:dyDescent="0.25">
      <c r="A31" s="2" t="s">
        <v>524</v>
      </c>
      <c r="B31" t="s">
        <v>5</v>
      </c>
      <c r="C31" s="7" t="s">
        <v>563</v>
      </c>
      <c r="D31" s="4" t="s">
        <v>476</v>
      </c>
    </row>
    <row r="32" spans="1:4" x14ac:dyDescent="0.25">
      <c r="A32" s="10" t="s">
        <v>70</v>
      </c>
      <c r="B32" s="10" t="s">
        <v>17</v>
      </c>
      <c r="C32" s="10"/>
      <c r="D32" s="4"/>
    </row>
    <row r="33" spans="1:4" x14ac:dyDescent="0.25">
      <c r="A33" s="2" t="s">
        <v>475</v>
      </c>
      <c r="B33" t="s">
        <v>76</v>
      </c>
      <c r="D33" s="4" t="s">
        <v>476</v>
      </c>
    </row>
    <row r="34" spans="1:4" x14ac:dyDescent="0.25">
      <c r="A34" s="2" t="s">
        <v>70</v>
      </c>
      <c r="B34" t="s">
        <v>17</v>
      </c>
    </row>
    <row r="35" spans="1:4" x14ac:dyDescent="0.25">
      <c r="A35" s="2" t="s">
        <v>461</v>
      </c>
      <c r="B35" t="s">
        <v>5</v>
      </c>
      <c r="C35" t="s">
        <v>512</v>
      </c>
      <c r="D35" s="4" t="s">
        <v>480</v>
      </c>
    </row>
    <row r="36" spans="1:4" x14ac:dyDescent="0.25">
      <c r="A36" s="4" t="s">
        <v>525</v>
      </c>
      <c r="B36" t="s">
        <v>5</v>
      </c>
      <c r="C36" s="7" t="s">
        <v>564</v>
      </c>
      <c r="D36" s="4" t="s">
        <v>480</v>
      </c>
    </row>
    <row r="37" spans="1:4" x14ac:dyDescent="0.25">
      <c r="A37" s="2" t="s">
        <v>591</v>
      </c>
      <c r="B37" s="10" t="s">
        <v>5</v>
      </c>
      <c r="C37" s="16" t="s">
        <v>599</v>
      </c>
      <c r="D37" s="4" t="s">
        <v>480</v>
      </c>
    </row>
    <row r="38" spans="1:4" x14ac:dyDescent="0.25">
      <c r="A38" s="4" t="s">
        <v>462</v>
      </c>
      <c r="B38" t="s">
        <v>76</v>
      </c>
      <c r="D38" s="4" t="s">
        <v>480</v>
      </c>
    </row>
    <row r="39" spans="1:4" x14ac:dyDescent="0.25">
      <c r="A39" s="2" t="s">
        <v>70</v>
      </c>
      <c r="B39" t="s">
        <v>17</v>
      </c>
    </row>
    <row r="40" spans="1:4" x14ac:dyDescent="0.25">
      <c r="A40" s="2" t="s">
        <v>515</v>
      </c>
      <c r="B40" t="s">
        <v>5</v>
      </c>
      <c r="C40" s="7" t="s">
        <v>565</v>
      </c>
      <c r="D40" s="4" t="s">
        <v>521</v>
      </c>
    </row>
    <row r="41" spans="1:4" x14ac:dyDescent="0.25">
      <c r="A41" s="2" t="s">
        <v>70</v>
      </c>
      <c r="B41" t="s">
        <v>17</v>
      </c>
      <c r="D41" s="4"/>
    </row>
    <row r="42" spans="1:4" x14ac:dyDescent="0.25">
      <c r="A42" s="4" t="s">
        <v>522</v>
      </c>
      <c r="B42" t="s">
        <v>76</v>
      </c>
      <c r="D42" s="4" t="s">
        <v>521</v>
      </c>
    </row>
    <row r="43" spans="1:4" x14ac:dyDescent="0.25">
      <c r="A43" s="4" t="s">
        <v>70</v>
      </c>
      <c r="B43" t="s">
        <v>17</v>
      </c>
      <c r="D43" s="4"/>
    </row>
    <row r="44" spans="1:4" x14ac:dyDescent="0.25">
      <c r="A44" s="4" t="s">
        <v>70</v>
      </c>
      <c r="B44" t="s">
        <v>17</v>
      </c>
    </row>
    <row r="45" spans="1:4" x14ac:dyDescent="0.25">
      <c r="A45" t="s">
        <v>340</v>
      </c>
      <c r="B45" t="s">
        <v>5</v>
      </c>
      <c r="C45" t="s">
        <v>195</v>
      </c>
      <c r="D45" t="s">
        <v>43</v>
      </c>
    </row>
    <row r="46" spans="1:4" x14ac:dyDescent="0.25">
      <c r="A46" t="s">
        <v>438</v>
      </c>
      <c r="B46" t="s">
        <v>5</v>
      </c>
      <c r="C46" t="s">
        <v>439</v>
      </c>
      <c r="D46" t="s">
        <v>43</v>
      </c>
    </row>
    <row r="47" spans="1:4" x14ac:dyDescent="0.25">
      <c r="A47" t="s">
        <v>348</v>
      </c>
      <c r="B47" t="s">
        <v>5</v>
      </c>
      <c r="C47" t="s">
        <v>196</v>
      </c>
      <c r="D47" t="s">
        <v>43</v>
      </c>
    </row>
    <row r="48" spans="1:4" x14ac:dyDescent="0.25">
      <c r="A48" t="s">
        <v>70</v>
      </c>
      <c r="B48" t="s">
        <v>17</v>
      </c>
      <c r="D48" s="4"/>
    </row>
    <row r="49" spans="1:4" x14ac:dyDescent="0.25">
      <c r="A49" t="s">
        <v>70</v>
      </c>
      <c r="B49" t="s">
        <v>17</v>
      </c>
      <c r="D49" s="4"/>
    </row>
    <row r="50" spans="1:4" x14ac:dyDescent="0.25">
      <c r="A50" t="s">
        <v>70</v>
      </c>
      <c r="B50" t="s">
        <v>17</v>
      </c>
      <c r="D50" s="4"/>
    </row>
    <row r="51" spans="1:4" x14ac:dyDescent="0.25">
      <c r="A51" t="s">
        <v>70</v>
      </c>
      <c r="B51" t="s">
        <v>17</v>
      </c>
      <c r="D51" s="4"/>
    </row>
    <row r="52" spans="1:4" x14ac:dyDescent="0.25">
      <c r="A52" t="s">
        <v>70</v>
      </c>
      <c r="B52" t="s">
        <v>17</v>
      </c>
      <c r="D52" s="4"/>
    </row>
    <row r="53" spans="1:4" x14ac:dyDescent="0.25">
      <c r="A53" t="s">
        <v>44</v>
      </c>
      <c r="B53" t="s">
        <v>76</v>
      </c>
      <c r="D53" t="s">
        <v>43</v>
      </c>
    </row>
    <row r="54" spans="1:4" x14ac:dyDescent="0.25">
      <c r="A54" s="4" t="s">
        <v>70</v>
      </c>
      <c r="B54" t="s">
        <v>17</v>
      </c>
    </row>
    <row r="55" spans="1:4" x14ac:dyDescent="0.25">
      <c r="A55" s="4" t="s">
        <v>365</v>
      </c>
      <c r="B55" t="s">
        <v>5</v>
      </c>
      <c r="C55" t="s">
        <v>391</v>
      </c>
      <c r="D55" s="4" t="s">
        <v>378</v>
      </c>
    </row>
    <row r="56" spans="1:4" x14ac:dyDescent="0.25">
      <c r="A56" s="4" t="s">
        <v>369</v>
      </c>
      <c r="B56" t="s">
        <v>5</v>
      </c>
      <c r="C56" t="s">
        <v>392</v>
      </c>
      <c r="D56" s="4" t="s">
        <v>378</v>
      </c>
    </row>
    <row r="57" spans="1:4" x14ac:dyDescent="0.25">
      <c r="A57" s="4" t="s">
        <v>373</v>
      </c>
      <c r="B57" t="s">
        <v>5</v>
      </c>
      <c r="C57" t="s">
        <v>393</v>
      </c>
      <c r="D57" s="4" t="s">
        <v>378</v>
      </c>
    </row>
    <row r="58" spans="1:4" x14ac:dyDescent="0.25">
      <c r="A58" t="s">
        <v>445</v>
      </c>
      <c r="B58" t="s">
        <v>5</v>
      </c>
      <c r="C58" t="s">
        <v>459</v>
      </c>
      <c r="D58" s="4" t="s">
        <v>378</v>
      </c>
    </row>
    <row r="59" spans="1:4" x14ac:dyDescent="0.25">
      <c r="A59" s="10" t="s">
        <v>601</v>
      </c>
      <c r="B59" s="10" t="s">
        <v>5</v>
      </c>
      <c r="C59" s="16" t="s">
        <v>459</v>
      </c>
      <c r="D59" s="4" t="s">
        <v>378</v>
      </c>
    </row>
    <row r="60" spans="1:4" x14ac:dyDescent="0.25">
      <c r="A60" s="10" t="s">
        <v>634</v>
      </c>
      <c r="B60" s="10" t="s">
        <v>5</v>
      </c>
      <c r="C60" s="16" t="s">
        <v>644</v>
      </c>
      <c r="D60" s="4" t="s">
        <v>378</v>
      </c>
    </row>
    <row r="61" spans="1:4" x14ac:dyDescent="0.25">
      <c r="A61" t="s">
        <v>70</v>
      </c>
      <c r="B61" t="s">
        <v>17</v>
      </c>
      <c r="D61" s="4"/>
    </row>
    <row r="62" spans="1:4" x14ac:dyDescent="0.25">
      <c r="A62" t="s">
        <v>70</v>
      </c>
      <c r="B62" t="s">
        <v>17</v>
      </c>
      <c r="D62" s="4"/>
    </row>
    <row r="63" spans="1:4" x14ac:dyDescent="0.25">
      <c r="A63" t="s">
        <v>377</v>
      </c>
      <c r="B63" t="s">
        <v>76</v>
      </c>
      <c r="D63" s="4" t="s">
        <v>378</v>
      </c>
    </row>
    <row r="64" spans="1:4" x14ac:dyDescent="0.25">
      <c r="A64" s="2" t="s">
        <v>70</v>
      </c>
      <c r="B64" t="s">
        <v>17</v>
      </c>
    </row>
    <row r="65" spans="1:4" x14ac:dyDescent="0.25">
      <c r="A65" s="2" t="s">
        <v>466</v>
      </c>
      <c r="B65" t="s">
        <v>5</v>
      </c>
      <c r="C65" t="s">
        <v>513</v>
      </c>
      <c r="D65" s="4" t="s">
        <v>468</v>
      </c>
    </row>
    <row r="66" spans="1:4" x14ac:dyDescent="0.25">
      <c r="A66" s="2" t="s">
        <v>70</v>
      </c>
      <c r="B66" t="s">
        <v>17</v>
      </c>
    </row>
    <row r="67" spans="1:4" x14ac:dyDescent="0.25">
      <c r="A67" s="2" t="s">
        <v>467</v>
      </c>
      <c r="B67" t="s">
        <v>76</v>
      </c>
      <c r="D67" s="4" t="s">
        <v>468</v>
      </c>
    </row>
    <row r="68" spans="1:4" x14ac:dyDescent="0.25">
      <c r="A68" s="2" t="s">
        <v>70</v>
      </c>
      <c r="B68" t="s">
        <v>17</v>
      </c>
    </row>
    <row r="69" spans="1:4" x14ac:dyDescent="0.25">
      <c r="A69" s="2" t="s">
        <v>477</v>
      </c>
      <c r="B69" t="s">
        <v>5</v>
      </c>
      <c r="C69" t="s">
        <v>514</v>
      </c>
      <c r="D69" s="4" t="s">
        <v>479</v>
      </c>
    </row>
    <row r="70" spans="1:4" x14ac:dyDescent="0.25">
      <c r="A70" s="2" t="s">
        <v>70</v>
      </c>
      <c r="B70" t="s">
        <v>17</v>
      </c>
    </row>
    <row r="71" spans="1:4" x14ac:dyDescent="0.25">
      <c r="A71" s="2" t="s">
        <v>478</v>
      </c>
      <c r="B71" t="s">
        <v>76</v>
      </c>
      <c r="D71" s="4" t="s">
        <v>479</v>
      </c>
    </row>
    <row r="72" spans="1:4" x14ac:dyDescent="0.25">
      <c r="A72" s="2" t="s">
        <v>70</v>
      </c>
      <c r="B72" t="s">
        <v>17</v>
      </c>
    </row>
    <row r="73" spans="1:4" x14ac:dyDescent="0.25">
      <c r="A73" s="2" t="s">
        <v>526</v>
      </c>
      <c r="B73" t="s">
        <v>5</v>
      </c>
      <c r="C73" s="7" t="s">
        <v>566</v>
      </c>
      <c r="D73" s="4" t="s">
        <v>528</v>
      </c>
    </row>
    <row r="74" spans="1:4" x14ac:dyDescent="0.25">
      <c r="A74" s="2" t="s">
        <v>70</v>
      </c>
      <c r="B74" t="s">
        <v>17</v>
      </c>
    </row>
    <row r="75" spans="1:4" x14ac:dyDescent="0.25">
      <c r="A75" s="2" t="s">
        <v>527</v>
      </c>
      <c r="B75" t="s">
        <v>76</v>
      </c>
      <c r="D75" s="4" t="s">
        <v>528</v>
      </c>
    </row>
    <row r="76" spans="1:4" x14ac:dyDescent="0.25">
      <c r="A76" s="2" t="s">
        <v>70</v>
      </c>
      <c r="B76" t="s">
        <v>17</v>
      </c>
    </row>
    <row r="77" spans="1:4" x14ac:dyDescent="0.25">
      <c r="A77" s="2" t="s">
        <v>529</v>
      </c>
      <c r="B77" t="s">
        <v>5</v>
      </c>
      <c r="C77" s="7" t="s">
        <v>567</v>
      </c>
      <c r="D77" s="4" t="s">
        <v>531</v>
      </c>
    </row>
    <row r="78" spans="1:4" x14ac:dyDescent="0.25">
      <c r="A78" s="2" t="s">
        <v>70</v>
      </c>
      <c r="B78" t="s">
        <v>17</v>
      </c>
    </row>
    <row r="79" spans="1:4" x14ac:dyDescent="0.25">
      <c r="A79" s="2" t="s">
        <v>530</v>
      </c>
      <c r="B79" t="s">
        <v>76</v>
      </c>
      <c r="D79" s="4" t="s">
        <v>531</v>
      </c>
    </row>
    <row r="80" spans="1:4" x14ac:dyDescent="0.25">
      <c r="A80" s="4" t="s">
        <v>70</v>
      </c>
      <c r="B80" t="s">
        <v>17</v>
      </c>
      <c r="D80" s="4"/>
    </row>
    <row r="81" spans="1:3" x14ac:dyDescent="0.25">
      <c r="A81" t="s">
        <v>83</v>
      </c>
      <c r="B81" t="s">
        <v>5</v>
      </c>
      <c r="C81" t="s">
        <v>203</v>
      </c>
    </row>
    <row r="82" spans="1:3" x14ac:dyDescent="0.25">
      <c r="A82" t="s">
        <v>84</v>
      </c>
      <c r="B82" t="s">
        <v>5</v>
      </c>
      <c r="C82" t="s">
        <v>202</v>
      </c>
    </row>
    <row r="83" spans="1:3" x14ac:dyDescent="0.25">
      <c r="A83" t="s">
        <v>85</v>
      </c>
      <c r="B83" t="s">
        <v>5</v>
      </c>
      <c r="C83" t="s">
        <v>201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F16" sqref="F16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187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209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208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207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206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205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204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opLeftCell="A10" zoomScale="115" zoomScaleNormal="115" workbookViewId="0">
      <selection activeCell="B17" sqref="B17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213</v>
      </c>
    </row>
    <row r="2" spans="1:3" x14ac:dyDescent="0.25">
      <c r="A2" s="4" t="s">
        <v>251</v>
      </c>
      <c r="B2" s="5" t="s">
        <v>252</v>
      </c>
      <c r="C2" t="s">
        <v>240</v>
      </c>
    </row>
    <row r="3" spans="1:3" x14ac:dyDescent="0.25">
      <c r="A3" s="4" t="s">
        <v>255</v>
      </c>
      <c r="B3" s="6" t="s">
        <v>141</v>
      </c>
      <c r="C3" t="s">
        <v>240</v>
      </c>
    </row>
    <row r="4" spans="1:3" x14ac:dyDescent="0.25">
      <c r="A4" s="4" t="s">
        <v>214</v>
      </c>
      <c r="B4" s="6" t="s">
        <v>142</v>
      </c>
      <c r="C4" t="s">
        <v>240</v>
      </c>
    </row>
    <row r="5" spans="1:3" x14ac:dyDescent="0.25">
      <c r="A5" s="4" t="s">
        <v>298</v>
      </c>
      <c r="B5" s="6" t="s">
        <v>142</v>
      </c>
      <c r="C5" t="s">
        <v>250</v>
      </c>
    </row>
    <row r="6" spans="1:3" x14ac:dyDescent="0.25">
      <c r="A6" s="2" t="s">
        <v>256</v>
      </c>
      <c r="B6" s="6" t="s">
        <v>146</v>
      </c>
      <c r="C6" t="s">
        <v>240</v>
      </c>
    </row>
    <row r="7" spans="1:3" x14ac:dyDescent="0.25">
      <c r="A7" s="2" t="s">
        <v>215</v>
      </c>
      <c r="B7" s="6" t="s">
        <v>147</v>
      </c>
      <c r="C7" t="s">
        <v>240</v>
      </c>
    </row>
    <row r="8" spans="1:3" x14ac:dyDescent="0.25">
      <c r="A8" s="2" t="s">
        <v>299</v>
      </c>
      <c r="B8" s="6" t="s">
        <v>147</v>
      </c>
      <c r="C8" t="s">
        <v>250</v>
      </c>
    </row>
    <row r="9" spans="1:3" x14ac:dyDescent="0.25">
      <c r="A9" s="2" t="s">
        <v>257</v>
      </c>
      <c r="B9" s="6" t="s">
        <v>151</v>
      </c>
      <c r="C9" t="s">
        <v>240</v>
      </c>
    </row>
    <row r="10" spans="1:3" x14ac:dyDescent="0.25">
      <c r="A10" s="2" t="s">
        <v>216</v>
      </c>
      <c r="B10" s="6" t="s">
        <v>152</v>
      </c>
      <c r="C10" t="s">
        <v>240</v>
      </c>
    </row>
    <row r="11" spans="1:3" x14ac:dyDescent="0.25">
      <c r="A11" s="2" t="s">
        <v>300</v>
      </c>
      <c r="B11" s="6" t="s">
        <v>152</v>
      </c>
      <c r="C11" t="s">
        <v>250</v>
      </c>
    </row>
    <row r="12" spans="1:3" x14ac:dyDescent="0.25">
      <c r="A12" s="4" t="s">
        <v>258</v>
      </c>
      <c r="B12" s="6" t="s">
        <v>90</v>
      </c>
      <c r="C12" t="s">
        <v>240</v>
      </c>
    </row>
    <row r="13" spans="1:3" x14ac:dyDescent="0.25">
      <c r="A13" s="4" t="s">
        <v>219</v>
      </c>
      <c r="B13" s="6" t="s">
        <v>91</v>
      </c>
      <c r="C13" t="s">
        <v>240</v>
      </c>
    </row>
    <row r="14" spans="1:3" x14ac:dyDescent="0.25">
      <c r="A14" s="4" t="s">
        <v>301</v>
      </c>
      <c r="B14" s="6" t="s">
        <v>91</v>
      </c>
      <c r="C14" t="s">
        <v>250</v>
      </c>
    </row>
    <row r="15" spans="1:3" x14ac:dyDescent="0.25">
      <c r="A15" s="2" t="s">
        <v>259</v>
      </c>
      <c r="B15" s="6" t="s">
        <v>95</v>
      </c>
      <c r="C15" t="s">
        <v>240</v>
      </c>
    </row>
    <row r="16" spans="1:3" x14ac:dyDescent="0.25">
      <c r="A16" s="2" t="s">
        <v>217</v>
      </c>
      <c r="B16" s="6" t="s">
        <v>96</v>
      </c>
      <c r="C16" t="s">
        <v>240</v>
      </c>
    </row>
    <row r="17" spans="1:3" x14ac:dyDescent="0.25">
      <c r="A17" s="2" t="s">
        <v>302</v>
      </c>
      <c r="B17" s="6" t="s">
        <v>96</v>
      </c>
      <c r="C17" t="s">
        <v>250</v>
      </c>
    </row>
    <row r="18" spans="1:3" x14ac:dyDescent="0.25">
      <c r="A18" s="2" t="s">
        <v>260</v>
      </c>
      <c r="B18" s="6" t="s">
        <v>100</v>
      </c>
      <c r="C18" t="s">
        <v>240</v>
      </c>
    </row>
    <row r="19" spans="1:3" x14ac:dyDescent="0.25">
      <c r="A19" s="2" t="s">
        <v>218</v>
      </c>
      <c r="B19" s="6" t="s">
        <v>101</v>
      </c>
      <c r="C19" t="s">
        <v>240</v>
      </c>
    </row>
    <row r="20" spans="1:3" x14ac:dyDescent="0.25">
      <c r="A20" s="2" t="s">
        <v>303</v>
      </c>
      <c r="B20" s="6" t="s">
        <v>101</v>
      </c>
      <c r="C20" t="s">
        <v>250</v>
      </c>
    </row>
    <row r="21" spans="1:3" ht="45" x14ac:dyDescent="0.25">
      <c r="A21" s="2" t="s">
        <v>261</v>
      </c>
      <c r="B21" s="6" t="s">
        <v>221</v>
      </c>
      <c r="C21" t="s">
        <v>240</v>
      </c>
    </row>
    <row r="22" spans="1:3" ht="45" x14ac:dyDescent="0.25">
      <c r="A22" s="2" t="s">
        <v>222</v>
      </c>
      <c r="B22" s="6" t="s">
        <v>220</v>
      </c>
      <c r="C22" t="s">
        <v>240</v>
      </c>
    </row>
    <row r="23" spans="1:3" ht="45" x14ac:dyDescent="0.25">
      <c r="A23" s="2" t="s">
        <v>304</v>
      </c>
      <c r="B23" s="6" t="s">
        <v>220</v>
      </c>
      <c r="C23" t="s">
        <v>250</v>
      </c>
    </row>
    <row r="24" spans="1:3" ht="75" x14ac:dyDescent="0.25">
      <c r="A24" s="2" t="s">
        <v>262</v>
      </c>
      <c r="B24" s="6" t="s">
        <v>361</v>
      </c>
      <c r="C24" t="s">
        <v>240</v>
      </c>
    </row>
    <row r="25" spans="1:3" ht="75" x14ac:dyDescent="0.25">
      <c r="A25" s="2" t="s">
        <v>223</v>
      </c>
      <c r="B25" s="6" t="s">
        <v>362</v>
      </c>
      <c r="C25" t="s">
        <v>240</v>
      </c>
    </row>
    <row r="26" spans="1:3" ht="75" x14ac:dyDescent="0.25">
      <c r="A26" s="2" t="s">
        <v>305</v>
      </c>
      <c r="B26" s="6" t="s">
        <v>362</v>
      </c>
      <c r="C26" t="s">
        <v>250</v>
      </c>
    </row>
    <row r="27" spans="1:3" ht="60" x14ac:dyDescent="0.25">
      <c r="A27" s="2" t="s">
        <v>263</v>
      </c>
      <c r="B27" s="6" t="s">
        <v>440</v>
      </c>
      <c r="C27" t="s">
        <v>240</v>
      </c>
    </row>
    <row r="28" spans="1:3" ht="60" x14ac:dyDescent="0.25">
      <c r="A28" s="2" t="s">
        <v>224</v>
      </c>
      <c r="B28" s="6" t="s">
        <v>441</v>
      </c>
      <c r="C28" t="s">
        <v>240</v>
      </c>
    </row>
    <row r="29" spans="1:3" ht="60" x14ac:dyDescent="0.25">
      <c r="A29" s="2" t="s">
        <v>306</v>
      </c>
      <c r="B29" s="6" t="s">
        <v>441</v>
      </c>
      <c r="C29" t="s">
        <v>250</v>
      </c>
    </row>
    <row r="30" spans="1:3" ht="30" x14ac:dyDescent="0.25">
      <c r="A30" s="2" t="s">
        <v>264</v>
      </c>
      <c r="B30" s="6" t="s">
        <v>226</v>
      </c>
      <c r="C30" t="s">
        <v>240</v>
      </c>
    </row>
    <row r="31" spans="1:3" ht="30" x14ac:dyDescent="0.25">
      <c r="A31" s="2" t="s">
        <v>225</v>
      </c>
      <c r="B31" s="6" t="s">
        <v>227</v>
      </c>
      <c r="C31" t="s">
        <v>240</v>
      </c>
    </row>
    <row r="32" spans="1:3" ht="30" x14ac:dyDescent="0.25">
      <c r="A32" s="2" t="s">
        <v>307</v>
      </c>
      <c r="B32" s="6" t="s">
        <v>227</v>
      </c>
      <c r="C32" t="s">
        <v>250</v>
      </c>
    </row>
    <row r="33" spans="1:3" x14ac:dyDescent="0.25">
      <c r="A33" s="2" t="s">
        <v>265</v>
      </c>
      <c r="B33" s="6" t="s">
        <v>181</v>
      </c>
      <c r="C33" t="s">
        <v>240</v>
      </c>
    </row>
    <row r="34" spans="1:3" x14ac:dyDescent="0.25">
      <c r="A34" s="2" t="s">
        <v>228</v>
      </c>
      <c r="B34" s="6" t="s">
        <v>182</v>
      </c>
      <c r="C34" t="s">
        <v>240</v>
      </c>
    </row>
    <row r="35" spans="1:3" x14ac:dyDescent="0.25">
      <c r="A35" s="2" t="s">
        <v>308</v>
      </c>
      <c r="B35" s="6" t="s">
        <v>182</v>
      </c>
      <c r="C35" t="s">
        <v>250</v>
      </c>
    </row>
    <row r="36" spans="1:3" x14ac:dyDescent="0.25">
      <c r="A36" s="2" t="s">
        <v>266</v>
      </c>
      <c r="B36" s="6" t="s">
        <v>176</v>
      </c>
      <c r="C36" t="s">
        <v>240</v>
      </c>
    </row>
    <row r="37" spans="1:3" x14ac:dyDescent="0.25">
      <c r="A37" s="2" t="s">
        <v>229</v>
      </c>
      <c r="B37" s="6" t="s">
        <v>177</v>
      </c>
      <c r="C37" t="s">
        <v>240</v>
      </c>
    </row>
    <row r="38" spans="1:3" x14ac:dyDescent="0.25">
      <c r="A38" s="2" t="s">
        <v>309</v>
      </c>
      <c r="B38" s="6" t="s">
        <v>177</v>
      </c>
      <c r="C38" t="s">
        <v>250</v>
      </c>
    </row>
    <row r="39" spans="1:3" ht="45" x14ac:dyDescent="0.25">
      <c r="A39" s="2" t="s">
        <v>267</v>
      </c>
      <c r="B39" s="6" t="s">
        <v>233</v>
      </c>
      <c r="C39" t="s">
        <v>240</v>
      </c>
    </row>
    <row r="40" spans="1:3" ht="60" x14ac:dyDescent="0.25">
      <c r="A40" s="2" t="s">
        <v>230</v>
      </c>
      <c r="B40" s="6" t="s">
        <v>234</v>
      </c>
      <c r="C40" t="s">
        <v>240</v>
      </c>
    </row>
    <row r="41" spans="1:3" ht="60" x14ac:dyDescent="0.25">
      <c r="A41" s="2" t="s">
        <v>310</v>
      </c>
      <c r="B41" s="6" t="s">
        <v>234</v>
      </c>
      <c r="C41" t="s">
        <v>250</v>
      </c>
    </row>
    <row r="42" spans="1:3" ht="30" x14ac:dyDescent="0.25">
      <c r="A42" s="2" t="s">
        <v>268</v>
      </c>
      <c r="B42" s="6" t="s">
        <v>161</v>
      </c>
      <c r="C42" t="s">
        <v>240</v>
      </c>
    </row>
    <row r="43" spans="1:3" ht="30" x14ac:dyDescent="0.25">
      <c r="A43" s="2" t="s">
        <v>231</v>
      </c>
      <c r="B43" s="6" t="s">
        <v>162</v>
      </c>
      <c r="C43" t="s">
        <v>240</v>
      </c>
    </row>
    <row r="44" spans="1:3" ht="30" x14ac:dyDescent="0.25">
      <c r="A44" s="2" t="s">
        <v>311</v>
      </c>
      <c r="B44" s="6" t="s">
        <v>162</v>
      </c>
      <c r="C44" t="s">
        <v>250</v>
      </c>
    </row>
    <row r="45" spans="1:3" ht="30" x14ac:dyDescent="0.25">
      <c r="A45" s="2" t="s">
        <v>269</v>
      </c>
      <c r="B45" s="6" t="s">
        <v>156</v>
      </c>
      <c r="C45" t="s">
        <v>240</v>
      </c>
    </row>
    <row r="46" spans="1:3" ht="30" x14ac:dyDescent="0.25">
      <c r="A46" s="2" t="s">
        <v>232</v>
      </c>
      <c r="B46" s="6" t="s">
        <v>157</v>
      </c>
      <c r="C46" t="s">
        <v>240</v>
      </c>
    </row>
    <row r="47" spans="1:3" ht="30" x14ac:dyDescent="0.25">
      <c r="A47" s="2" t="s">
        <v>312</v>
      </c>
      <c r="B47" s="6" t="s">
        <v>157</v>
      </c>
      <c r="C47" t="s">
        <v>250</v>
      </c>
    </row>
    <row r="48" spans="1:3" ht="45" x14ac:dyDescent="0.25">
      <c r="A48" s="2" t="s">
        <v>270</v>
      </c>
      <c r="B48" s="6" t="s">
        <v>238</v>
      </c>
      <c r="C48" t="s">
        <v>240</v>
      </c>
    </row>
    <row r="49" spans="1:3" ht="45" x14ac:dyDescent="0.25">
      <c r="A49" s="2" t="s">
        <v>235</v>
      </c>
      <c r="B49" s="6" t="s">
        <v>239</v>
      </c>
      <c r="C49" t="s">
        <v>240</v>
      </c>
    </row>
    <row r="50" spans="1:3" ht="45" x14ac:dyDescent="0.25">
      <c r="A50" s="2" t="s">
        <v>313</v>
      </c>
      <c r="B50" s="6" t="s">
        <v>239</v>
      </c>
      <c r="C50" t="s">
        <v>250</v>
      </c>
    </row>
    <row r="51" spans="1:3" x14ac:dyDescent="0.25">
      <c r="A51" s="2" t="s">
        <v>271</v>
      </c>
      <c r="B51" s="6" t="s">
        <v>171</v>
      </c>
      <c r="C51" t="s">
        <v>240</v>
      </c>
    </row>
    <row r="52" spans="1:3" x14ac:dyDescent="0.25">
      <c r="A52" s="2" t="s">
        <v>236</v>
      </c>
      <c r="B52" s="6" t="s">
        <v>172</v>
      </c>
      <c r="C52" t="s">
        <v>240</v>
      </c>
    </row>
    <row r="53" spans="1:3" x14ac:dyDescent="0.25">
      <c r="A53" s="2" t="s">
        <v>314</v>
      </c>
      <c r="B53" s="6" t="s">
        <v>172</v>
      </c>
      <c r="C53" t="s">
        <v>250</v>
      </c>
    </row>
    <row r="54" spans="1:3" x14ac:dyDescent="0.25">
      <c r="A54" s="2" t="s">
        <v>272</v>
      </c>
      <c r="B54" s="6" t="s">
        <v>166</v>
      </c>
      <c r="C54" t="s">
        <v>240</v>
      </c>
    </row>
    <row r="55" spans="1:3" x14ac:dyDescent="0.25">
      <c r="A55" s="2" t="s">
        <v>237</v>
      </c>
      <c r="B55" s="6" t="s">
        <v>167</v>
      </c>
      <c r="C55" t="s">
        <v>240</v>
      </c>
    </row>
    <row r="56" spans="1:3" x14ac:dyDescent="0.25">
      <c r="A56" s="2" t="s">
        <v>315</v>
      </c>
      <c r="B56" s="6" t="s">
        <v>167</v>
      </c>
      <c r="C56" t="s">
        <v>250</v>
      </c>
    </row>
    <row r="57" spans="1:3" ht="60" x14ac:dyDescent="0.25">
      <c r="A57" s="2" t="s">
        <v>400</v>
      </c>
      <c r="B57" s="6" t="s">
        <v>398</v>
      </c>
      <c r="C57" t="s">
        <v>240</v>
      </c>
    </row>
    <row r="58" spans="1:3" ht="60" x14ac:dyDescent="0.25">
      <c r="A58" s="2" t="s">
        <v>401</v>
      </c>
      <c r="B58" s="6" t="s">
        <v>399</v>
      </c>
      <c r="C58" t="s">
        <v>240</v>
      </c>
    </row>
    <row r="59" spans="1:3" ht="60" x14ac:dyDescent="0.25">
      <c r="A59" s="2" t="s">
        <v>402</v>
      </c>
      <c r="B59" s="6" t="s">
        <v>399</v>
      </c>
      <c r="C59" t="s">
        <v>250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30" zoomScaleNormal="130" workbookViewId="0">
      <selection activeCell="B25" sqref="B25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253</v>
      </c>
      <c r="B2" t="s">
        <v>254</v>
      </c>
      <c r="C2">
        <v>-1</v>
      </c>
    </row>
    <row r="3" spans="1:3" x14ac:dyDescent="0.25">
      <c r="A3" t="s">
        <v>241</v>
      </c>
      <c r="B3" t="s">
        <v>31</v>
      </c>
      <c r="C3">
        <v>-1</v>
      </c>
    </row>
    <row r="4" spans="1:3" x14ac:dyDescent="0.25">
      <c r="A4" t="s">
        <v>242</v>
      </c>
      <c r="B4" t="s">
        <v>249</v>
      </c>
      <c r="C4">
        <v>-1</v>
      </c>
    </row>
    <row r="5" spans="1:3" x14ac:dyDescent="0.25">
      <c r="A5" t="s">
        <v>243</v>
      </c>
      <c r="B5" t="s">
        <v>68</v>
      </c>
      <c r="C5">
        <v>-1</v>
      </c>
    </row>
    <row r="6" spans="1:3" x14ac:dyDescent="0.25">
      <c r="A6" t="s">
        <v>244</v>
      </c>
      <c r="B6" t="s">
        <v>247</v>
      </c>
      <c r="C6">
        <v>-1</v>
      </c>
    </row>
    <row r="7" spans="1:3" x14ac:dyDescent="0.25">
      <c r="A7" t="s">
        <v>245</v>
      </c>
      <c r="B7" t="s">
        <v>34</v>
      </c>
      <c r="C7">
        <v>-1</v>
      </c>
    </row>
    <row r="8" spans="1:3" x14ac:dyDescent="0.25">
      <c r="A8" t="s">
        <v>246</v>
      </c>
      <c r="B8" t="s">
        <v>248</v>
      </c>
      <c r="C8">
        <v>-1</v>
      </c>
    </row>
    <row r="9" spans="1:3" x14ac:dyDescent="0.25">
      <c r="A9" t="s">
        <v>397</v>
      </c>
      <c r="B9" t="s">
        <v>396</v>
      </c>
      <c r="C9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E15" sqref="E15"/>
    </sheetView>
  </sheetViews>
  <sheetFormatPr defaultColWidth="9.140625"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8">
        <f>ists_gen!B107+state_gen!B20</f>
        <v>20541.38</v>
      </c>
      <c r="C9" t="s">
        <v>154</v>
      </c>
      <c r="D9" t="s">
        <v>283</v>
      </c>
      <c r="E9" s="4" t="s">
        <v>55</v>
      </c>
      <c r="F9" s="2" t="s">
        <v>5</v>
      </c>
    </row>
    <row r="10" spans="1:6" x14ac:dyDescent="0.25">
      <c r="A10" s="4" t="s">
        <v>80</v>
      </c>
      <c r="B10" s="8">
        <f>ists_gen!B106+state_gen!B21</f>
        <v>24482.184999999998</v>
      </c>
      <c r="C10" t="s">
        <v>149</v>
      </c>
      <c r="D10" t="s">
        <v>284</v>
      </c>
      <c r="E10" s="4" t="s">
        <v>56</v>
      </c>
      <c r="F10" s="2" t="s">
        <v>5</v>
      </c>
    </row>
    <row r="11" spans="1:6" x14ac:dyDescent="0.25">
      <c r="A11" s="4" t="s">
        <v>6</v>
      </c>
      <c r="B11" s="8">
        <f>B10+B9</f>
        <v>45023.565000000002</v>
      </c>
      <c r="C11" t="s">
        <v>144</v>
      </c>
      <c r="D11" t="s">
        <v>282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opLeftCell="A85" zoomScale="130" zoomScaleNormal="130" workbookViewId="0">
      <selection activeCell="B107" sqref="B107"/>
    </sheetView>
  </sheetViews>
  <sheetFormatPr defaultColWidth="9.140625" defaultRowHeight="15" x14ac:dyDescent="0.25"/>
  <cols>
    <col min="1" max="1" width="50.5703125" style="1" customWidth="1"/>
    <col min="2" max="2" width="17" style="1" bestFit="1" customWidth="1"/>
    <col min="3" max="3" width="41.7109375" style="1" customWidth="1"/>
    <col min="4" max="4" width="33.42578125" style="1" bestFit="1" customWidth="1"/>
    <col min="5" max="5" width="38.140625" style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5" t="s">
        <v>585</v>
      </c>
      <c r="B7" s="1">
        <v>250</v>
      </c>
      <c r="C7" t="s">
        <v>108</v>
      </c>
      <c r="D7" t="s">
        <v>273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578</v>
      </c>
      <c r="B8" s="1">
        <v>230</v>
      </c>
      <c r="C8" t="s">
        <v>123</v>
      </c>
      <c r="D8" t="s">
        <v>274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s="4" customFormat="1" x14ac:dyDescent="0.25">
      <c r="A9" s="4" t="s">
        <v>586</v>
      </c>
      <c r="B9" s="4">
        <v>50</v>
      </c>
      <c r="C9" t="s">
        <v>410</v>
      </c>
      <c r="D9" t="s">
        <v>431</v>
      </c>
      <c r="E9" s="4" t="s">
        <v>406</v>
      </c>
      <c r="F9" s="4" t="s">
        <v>5</v>
      </c>
      <c r="G9" s="4" t="s">
        <v>41</v>
      </c>
      <c r="H9" s="4" t="s">
        <v>2</v>
      </c>
      <c r="I9" s="2" t="s">
        <v>71</v>
      </c>
    </row>
    <row r="10" spans="1:9" s="4" customFormat="1" x14ac:dyDescent="0.25">
      <c r="A10" s="4" t="s">
        <v>70</v>
      </c>
      <c r="C10"/>
      <c r="D10"/>
      <c r="F10" s="4" t="s">
        <v>17</v>
      </c>
      <c r="I10" s="2"/>
    </row>
    <row r="11" spans="1:9" s="4" customFormat="1" x14ac:dyDescent="0.25">
      <c r="A11" s="4" t="s">
        <v>70</v>
      </c>
      <c r="C11"/>
      <c r="D11"/>
      <c r="F11" s="4" t="s">
        <v>17</v>
      </c>
      <c r="I11" s="2"/>
    </row>
    <row r="12" spans="1:9" s="4" customFormat="1" x14ac:dyDescent="0.25">
      <c r="A12" s="4" t="s">
        <v>70</v>
      </c>
      <c r="C12"/>
      <c r="D12"/>
      <c r="F12" s="4" t="s">
        <v>17</v>
      </c>
      <c r="I12" s="2"/>
    </row>
    <row r="13" spans="1:9" s="4" customFormat="1" x14ac:dyDescent="0.25">
      <c r="A13" s="4" t="s">
        <v>70</v>
      </c>
      <c r="C13"/>
      <c r="D13"/>
      <c r="F13" s="4" t="s">
        <v>17</v>
      </c>
      <c r="I13" s="2"/>
    </row>
    <row r="14" spans="1:9" x14ac:dyDescent="0.25">
      <c r="A14" s="4" t="s">
        <v>39</v>
      </c>
      <c r="B14" s="1">
        <f>SUM(B7:B9)</f>
        <v>530</v>
      </c>
      <c r="D14"/>
      <c r="F14" s="1" t="s">
        <v>76</v>
      </c>
      <c r="G14" s="4" t="s">
        <v>41</v>
      </c>
    </row>
    <row r="15" spans="1:9" s="4" customFormat="1" x14ac:dyDescent="0.25">
      <c r="A15" s="4" t="s">
        <v>70</v>
      </c>
      <c r="F15" s="4" t="s">
        <v>17</v>
      </c>
    </row>
    <row r="16" spans="1:9" s="4" customFormat="1" x14ac:dyDescent="0.25">
      <c r="A16" s="4" t="s">
        <v>335</v>
      </c>
      <c r="B16" s="4">
        <v>250</v>
      </c>
      <c r="C16" t="s">
        <v>128</v>
      </c>
      <c r="D16" t="s">
        <v>275</v>
      </c>
      <c r="E16" s="4" t="s">
        <v>61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336</v>
      </c>
      <c r="B17" s="4">
        <v>300</v>
      </c>
      <c r="C17" t="s">
        <v>138</v>
      </c>
      <c r="D17" t="s">
        <v>276</v>
      </c>
      <c r="E17" s="4" t="s">
        <v>60</v>
      </c>
      <c r="F17" s="4" t="s">
        <v>5</v>
      </c>
      <c r="G17" s="4" t="s">
        <v>42</v>
      </c>
      <c r="H17" s="4" t="s">
        <v>2</v>
      </c>
      <c r="I17" s="2" t="s">
        <v>71</v>
      </c>
    </row>
    <row r="18" spans="1:9" s="4" customFormat="1" x14ac:dyDescent="0.25">
      <c r="A18" s="4" t="s">
        <v>334</v>
      </c>
      <c r="B18" s="4">
        <v>250</v>
      </c>
      <c r="C18" t="s">
        <v>133</v>
      </c>
      <c r="D18" t="s">
        <v>277</v>
      </c>
      <c r="E18" s="4" t="s">
        <v>59</v>
      </c>
      <c r="F18" s="4" t="s">
        <v>5</v>
      </c>
      <c r="G18" s="4" t="s">
        <v>42</v>
      </c>
      <c r="H18" s="4" t="s">
        <v>2</v>
      </c>
      <c r="I18" s="2" t="s">
        <v>71</v>
      </c>
    </row>
    <row r="19" spans="1:9" s="4" customFormat="1" x14ac:dyDescent="0.25">
      <c r="A19" s="4" t="s">
        <v>579</v>
      </c>
      <c r="B19" s="4">
        <v>425</v>
      </c>
      <c r="C19" t="s">
        <v>355</v>
      </c>
      <c r="D19" t="s">
        <v>278</v>
      </c>
      <c r="E19" s="4" t="s">
        <v>58</v>
      </c>
      <c r="F19" s="4" t="s">
        <v>5</v>
      </c>
      <c r="G19" s="4" t="s">
        <v>42</v>
      </c>
      <c r="H19" s="4" t="s">
        <v>2</v>
      </c>
      <c r="I19" s="2" t="s">
        <v>71</v>
      </c>
    </row>
    <row r="20" spans="1:9" s="4" customFormat="1" x14ac:dyDescent="0.25">
      <c r="A20" s="2" t="s">
        <v>580</v>
      </c>
      <c r="B20" s="2">
        <v>300</v>
      </c>
      <c r="C20" t="s">
        <v>316</v>
      </c>
      <c r="D20" t="s">
        <v>289</v>
      </c>
      <c r="E20" s="4" t="s">
        <v>290</v>
      </c>
      <c r="F20" s="4" t="s">
        <v>5</v>
      </c>
      <c r="G20" s="4" t="s">
        <v>42</v>
      </c>
      <c r="H20" s="4" t="s">
        <v>2</v>
      </c>
      <c r="I20" s="2" t="s">
        <v>71</v>
      </c>
    </row>
    <row r="21" spans="1:9" s="4" customFormat="1" x14ac:dyDescent="0.25">
      <c r="A21" s="2" t="s">
        <v>581</v>
      </c>
      <c r="B21" s="2">
        <v>300</v>
      </c>
      <c r="C21" t="s">
        <v>325</v>
      </c>
      <c r="D21" t="s">
        <v>328</v>
      </c>
      <c r="E21" s="4" t="s">
        <v>329</v>
      </c>
      <c r="F21" s="4" t="s">
        <v>5</v>
      </c>
      <c r="G21" s="4" t="s">
        <v>42</v>
      </c>
      <c r="H21" s="4" t="s">
        <v>2</v>
      </c>
      <c r="I21" s="2" t="s">
        <v>71</v>
      </c>
    </row>
    <row r="22" spans="1:9" s="4" customFormat="1" x14ac:dyDescent="0.25">
      <c r="A22" s="4" t="s">
        <v>582</v>
      </c>
      <c r="B22" s="2">
        <v>131.5</v>
      </c>
      <c r="C22" t="s">
        <v>411</v>
      </c>
      <c r="D22" t="s">
        <v>407</v>
      </c>
      <c r="E22" s="2" t="s">
        <v>408</v>
      </c>
      <c r="F22" s="4" t="s">
        <v>5</v>
      </c>
      <c r="G22" s="4" t="s">
        <v>42</v>
      </c>
      <c r="H22" s="4" t="s">
        <v>2</v>
      </c>
      <c r="I22" s="2" t="s">
        <v>71</v>
      </c>
    </row>
    <row r="23" spans="1:9" s="4" customFormat="1" x14ac:dyDescent="0.25">
      <c r="A23" s="4" t="s">
        <v>583</v>
      </c>
      <c r="B23" s="2">
        <v>126</v>
      </c>
      <c r="C23" t="s">
        <v>412</v>
      </c>
      <c r="D23" t="s">
        <v>713</v>
      </c>
      <c r="E23" s="2" t="s">
        <v>409</v>
      </c>
      <c r="F23" s="4" t="s">
        <v>5</v>
      </c>
      <c r="G23" s="4" t="s">
        <v>42</v>
      </c>
      <c r="H23" s="4" t="s">
        <v>2</v>
      </c>
      <c r="I23" s="2" t="s">
        <v>71</v>
      </c>
    </row>
    <row r="24" spans="1:9" s="4" customFormat="1" x14ac:dyDescent="0.25">
      <c r="A24" s="4" t="s">
        <v>584</v>
      </c>
      <c r="B24" s="2">
        <v>166</v>
      </c>
      <c r="C24" t="s">
        <v>443</v>
      </c>
      <c r="D24" t="s">
        <v>444</v>
      </c>
      <c r="E24" s="4" t="s">
        <v>460</v>
      </c>
      <c r="F24" s="4" t="s">
        <v>5</v>
      </c>
      <c r="G24" s="4" t="s">
        <v>42</v>
      </c>
      <c r="H24" s="4" t="s">
        <v>2</v>
      </c>
      <c r="I24" s="2" t="s">
        <v>71</v>
      </c>
    </row>
    <row r="25" spans="1:9" s="4" customFormat="1" x14ac:dyDescent="0.25">
      <c r="A25" s="4" t="s">
        <v>638</v>
      </c>
      <c r="B25" s="4">
        <v>206.5</v>
      </c>
      <c r="C25" s="2" t="s">
        <v>533</v>
      </c>
      <c r="D25" s="7" t="s">
        <v>568</v>
      </c>
      <c r="E25" s="2" t="s">
        <v>569</v>
      </c>
      <c r="F25" s="4" t="s">
        <v>5</v>
      </c>
      <c r="G25" s="4" t="s">
        <v>42</v>
      </c>
      <c r="H25" s="4" t="s">
        <v>2</v>
      </c>
      <c r="I25" s="2" t="s">
        <v>71</v>
      </c>
    </row>
    <row r="26" spans="1:9" s="4" customFormat="1" x14ac:dyDescent="0.25">
      <c r="A26" s="11" t="s">
        <v>600</v>
      </c>
      <c r="B26" s="2">
        <v>50</v>
      </c>
      <c r="C26" s="7" t="s">
        <v>646</v>
      </c>
      <c r="D26" s="7" t="s">
        <v>688</v>
      </c>
      <c r="E26" s="7" t="s">
        <v>647</v>
      </c>
      <c r="F26" s="4" t="s">
        <v>5</v>
      </c>
      <c r="G26" s="4" t="s">
        <v>42</v>
      </c>
      <c r="H26" s="4" t="s">
        <v>2</v>
      </c>
      <c r="I26" s="2" t="s">
        <v>71</v>
      </c>
    </row>
    <row r="27" spans="1:9" s="4" customFormat="1" x14ac:dyDescent="0.25">
      <c r="A27" s="4" t="s">
        <v>40</v>
      </c>
      <c r="B27" s="4">
        <f>SUM(B16:B26)</f>
        <v>2505</v>
      </c>
      <c r="D27"/>
      <c r="F27" s="4" t="s">
        <v>76</v>
      </c>
      <c r="G27" s="4" t="s">
        <v>42</v>
      </c>
    </row>
    <row r="28" spans="1:9" s="4" customFormat="1" x14ac:dyDescent="0.25">
      <c r="A28" s="4" t="s">
        <v>70</v>
      </c>
      <c r="D28"/>
      <c r="F28" s="4" t="s">
        <v>17</v>
      </c>
    </row>
    <row r="29" spans="1:9" s="4" customFormat="1" x14ac:dyDescent="0.25">
      <c r="A29" s="2" t="s">
        <v>587</v>
      </c>
      <c r="B29" s="4">
        <v>159.30000000000001</v>
      </c>
      <c r="C29" t="s">
        <v>481</v>
      </c>
      <c r="D29" t="s">
        <v>486</v>
      </c>
      <c r="E29" s="4" t="s">
        <v>487</v>
      </c>
      <c r="F29" s="4" t="s">
        <v>5</v>
      </c>
      <c r="G29" s="4" t="s">
        <v>476</v>
      </c>
      <c r="H29" s="4" t="s">
        <v>2</v>
      </c>
      <c r="I29" s="2" t="s">
        <v>71</v>
      </c>
    </row>
    <row r="30" spans="1:9" s="4" customFormat="1" x14ac:dyDescent="0.25">
      <c r="A30" s="2" t="s">
        <v>588</v>
      </c>
      <c r="B30" s="4">
        <v>302.39999999999998</v>
      </c>
      <c r="C30" t="s">
        <v>482</v>
      </c>
      <c r="D30" t="s">
        <v>488</v>
      </c>
      <c r="E30" s="4" t="s">
        <v>489</v>
      </c>
      <c r="F30" s="4" t="s">
        <v>5</v>
      </c>
      <c r="G30" s="4" t="s">
        <v>476</v>
      </c>
      <c r="H30" s="4" t="s">
        <v>2</v>
      </c>
      <c r="I30" s="2" t="s">
        <v>71</v>
      </c>
    </row>
    <row r="31" spans="1:9" s="4" customFormat="1" x14ac:dyDescent="0.25">
      <c r="A31" s="4" t="s">
        <v>524</v>
      </c>
      <c r="B31" s="4">
        <v>300</v>
      </c>
      <c r="C31" s="2" t="s">
        <v>534</v>
      </c>
      <c r="D31" s="7" t="s">
        <v>570</v>
      </c>
      <c r="E31" s="2" t="s">
        <v>571</v>
      </c>
      <c r="F31" s="4" t="s">
        <v>5</v>
      </c>
      <c r="G31" s="4" t="s">
        <v>476</v>
      </c>
      <c r="H31" s="4" t="s">
        <v>2</v>
      </c>
      <c r="I31" s="2" t="s">
        <v>71</v>
      </c>
    </row>
    <row r="32" spans="1:9" s="4" customFormat="1" x14ac:dyDescent="0.25">
      <c r="A32" s="4" t="s">
        <v>70</v>
      </c>
      <c r="F32" s="4" t="s">
        <v>17</v>
      </c>
    </row>
    <row r="33" spans="1:9" s="4" customFormat="1" x14ac:dyDescent="0.25">
      <c r="A33" s="2" t="s">
        <v>475</v>
      </c>
      <c r="B33" s="4">
        <f>SUM(B29:B31)</f>
        <v>761.7</v>
      </c>
      <c r="D33"/>
      <c r="F33" s="4" t="s">
        <v>76</v>
      </c>
      <c r="G33" s="4" t="s">
        <v>476</v>
      </c>
    </row>
    <row r="34" spans="1:9" s="4" customFormat="1" x14ac:dyDescent="0.25">
      <c r="A34" s="4" t="s">
        <v>70</v>
      </c>
      <c r="D34"/>
      <c r="F34" s="4" t="s">
        <v>17</v>
      </c>
    </row>
    <row r="35" spans="1:9" s="4" customFormat="1" x14ac:dyDescent="0.25">
      <c r="A35" s="4" t="s">
        <v>461</v>
      </c>
      <c r="B35" s="4">
        <v>50.6</v>
      </c>
      <c r="C35" s="4" t="s">
        <v>463</v>
      </c>
      <c r="D35" t="s">
        <v>465</v>
      </c>
      <c r="E35" t="s">
        <v>472</v>
      </c>
      <c r="F35" s="4" t="s">
        <v>5</v>
      </c>
      <c r="G35" s="4" t="s">
        <v>464</v>
      </c>
      <c r="H35" s="4" t="s">
        <v>2</v>
      </c>
      <c r="I35" s="2" t="s">
        <v>71</v>
      </c>
    </row>
    <row r="36" spans="1:9" s="4" customFormat="1" x14ac:dyDescent="0.25">
      <c r="A36" s="4" t="s">
        <v>589</v>
      </c>
      <c r="B36" s="2">
        <v>252</v>
      </c>
      <c r="C36" s="2" t="s">
        <v>535</v>
      </c>
      <c r="D36" s="7" t="s">
        <v>572</v>
      </c>
      <c r="E36" s="2" t="s">
        <v>573</v>
      </c>
      <c r="F36" s="4" t="s">
        <v>5</v>
      </c>
      <c r="G36" s="4" t="s">
        <v>464</v>
      </c>
      <c r="H36" s="4" t="s">
        <v>2</v>
      </c>
      <c r="I36" s="2" t="s">
        <v>71</v>
      </c>
    </row>
    <row r="37" spans="1:9" s="4" customFormat="1" x14ac:dyDescent="0.25">
      <c r="A37" s="2" t="s">
        <v>591</v>
      </c>
      <c r="B37" s="2">
        <v>115</v>
      </c>
      <c r="C37" s="7" t="s">
        <v>594</v>
      </c>
      <c r="D37" s="7" t="s">
        <v>592</v>
      </c>
      <c r="E37" s="15" t="s">
        <v>593</v>
      </c>
      <c r="F37" s="4" t="s">
        <v>5</v>
      </c>
      <c r="G37" s="4" t="s">
        <v>464</v>
      </c>
      <c r="H37" s="4" t="s">
        <v>2</v>
      </c>
      <c r="I37" s="2" t="s">
        <v>71</v>
      </c>
    </row>
    <row r="38" spans="1:9" s="4" customFormat="1" x14ac:dyDescent="0.25">
      <c r="A38" s="4" t="s">
        <v>462</v>
      </c>
      <c r="B38" s="4">
        <f>SUM(B35:B37)</f>
        <v>417.6</v>
      </c>
      <c r="D38"/>
      <c r="F38" s="4" t="s">
        <v>76</v>
      </c>
      <c r="G38" s="4" t="s">
        <v>464</v>
      </c>
    </row>
    <row r="39" spans="1:9" s="4" customFormat="1" x14ac:dyDescent="0.25">
      <c r="A39" s="4" t="s">
        <v>70</v>
      </c>
      <c r="D39"/>
      <c r="F39" s="4" t="s">
        <v>17</v>
      </c>
    </row>
    <row r="40" spans="1:9" s="4" customFormat="1" ht="30" x14ac:dyDescent="0.25">
      <c r="A40" s="5" t="s">
        <v>590</v>
      </c>
      <c r="B40" s="4">
        <v>324.39999999999998</v>
      </c>
      <c r="C40" s="5" t="s">
        <v>519</v>
      </c>
      <c r="D40" t="s">
        <v>516</v>
      </c>
      <c r="E40" s="4" t="s">
        <v>517</v>
      </c>
      <c r="F40" s="4" t="s">
        <v>5</v>
      </c>
      <c r="G40" s="2" t="s">
        <v>518</v>
      </c>
      <c r="H40" s="2" t="s">
        <v>2</v>
      </c>
      <c r="I40" s="2" t="s">
        <v>71</v>
      </c>
    </row>
    <row r="41" spans="1:9" s="4" customFormat="1" x14ac:dyDescent="0.25">
      <c r="A41" s="4" t="s">
        <v>70</v>
      </c>
      <c r="D41"/>
      <c r="F41" s="4" t="s">
        <v>17</v>
      </c>
    </row>
    <row r="42" spans="1:9" s="4" customFormat="1" x14ac:dyDescent="0.25">
      <c r="A42" s="4" t="s">
        <v>70</v>
      </c>
      <c r="D42"/>
      <c r="F42" s="4" t="s">
        <v>17</v>
      </c>
    </row>
    <row r="43" spans="1:9" s="4" customFormat="1" x14ac:dyDescent="0.25">
      <c r="A43" s="4" t="s">
        <v>520</v>
      </c>
      <c r="B43" s="4">
        <f>SUM(B40:B42)</f>
        <v>324.39999999999998</v>
      </c>
      <c r="D43"/>
      <c r="F43" s="4" t="s">
        <v>76</v>
      </c>
      <c r="G43" s="2" t="s">
        <v>518</v>
      </c>
    </row>
    <row r="44" spans="1:9" x14ac:dyDescent="0.25">
      <c r="A44" s="4" t="s">
        <v>70</v>
      </c>
      <c r="D44" s="4"/>
      <c r="F44" s="2" t="s">
        <v>17</v>
      </c>
    </row>
    <row r="45" spans="1:9" s="4" customFormat="1" x14ac:dyDescent="0.25">
      <c r="A45" s="4" t="s">
        <v>70</v>
      </c>
      <c r="F45" s="4" t="s">
        <v>17</v>
      </c>
    </row>
    <row r="46" spans="1:9" x14ac:dyDescent="0.25">
      <c r="A46" s="4" t="s">
        <v>331</v>
      </c>
      <c r="B46" s="4">
        <v>250</v>
      </c>
      <c r="C46" t="s">
        <v>113</v>
      </c>
      <c r="D46" t="s">
        <v>279</v>
      </c>
      <c r="E46" s="4" t="s">
        <v>18</v>
      </c>
      <c r="F46" s="4" t="s">
        <v>5</v>
      </c>
      <c r="G46" s="4" t="s">
        <v>43</v>
      </c>
      <c r="H46" s="4" t="s">
        <v>3</v>
      </c>
      <c r="I46" s="2" t="s">
        <v>71</v>
      </c>
    </row>
    <row r="47" spans="1:9" x14ac:dyDescent="0.25">
      <c r="A47" s="4" t="s">
        <v>432</v>
      </c>
      <c r="B47" s="4">
        <v>250</v>
      </c>
      <c r="C47" t="s">
        <v>433</v>
      </c>
      <c r="D47" t="s">
        <v>280</v>
      </c>
      <c r="E47" s="4" t="s">
        <v>19</v>
      </c>
      <c r="F47" s="4" t="s">
        <v>5</v>
      </c>
      <c r="G47" s="4" t="s">
        <v>43</v>
      </c>
      <c r="H47" s="4" t="s">
        <v>3</v>
      </c>
      <c r="I47" s="2" t="s">
        <v>71</v>
      </c>
    </row>
    <row r="48" spans="1:9" x14ac:dyDescent="0.25">
      <c r="A48" s="4" t="s">
        <v>330</v>
      </c>
      <c r="B48" s="4">
        <v>250</v>
      </c>
      <c r="C48" t="s">
        <v>118</v>
      </c>
      <c r="D48" t="s">
        <v>281</v>
      </c>
      <c r="E48" s="4" t="s">
        <v>20</v>
      </c>
      <c r="F48" s="4" t="s">
        <v>5</v>
      </c>
      <c r="G48" s="4" t="s">
        <v>43</v>
      </c>
      <c r="H48" s="4" t="s">
        <v>3</v>
      </c>
      <c r="I48" s="2" t="s">
        <v>71</v>
      </c>
    </row>
    <row r="49" spans="1:9" s="4" customFormat="1" x14ac:dyDescent="0.25">
      <c r="A49" s="4" t="s">
        <v>70</v>
      </c>
      <c r="C49"/>
      <c r="D49"/>
      <c r="F49" s="4" t="s">
        <v>17</v>
      </c>
      <c r="I49" s="2"/>
    </row>
    <row r="50" spans="1:9" s="4" customFormat="1" x14ac:dyDescent="0.25">
      <c r="A50" s="4" t="s">
        <v>70</v>
      </c>
      <c r="C50"/>
      <c r="D50"/>
      <c r="F50" s="4" t="s">
        <v>17</v>
      </c>
      <c r="I50" s="2"/>
    </row>
    <row r="51" spans="1:9" s="4" customFormat="1" x14ac:dyDescent="0.25">
      <c r="A51" s="4" t="s">
        <v>70</v>
      </c>
      <c r="C51"/>
      <c r="D51"/>
      <c r="F51" s="4" t="s">
        <v>17</v>
      </c>
      <c r="I51" s="2"/>
    </row>
    <row r="52" spans="1:9" s="4" customFormat="1" x14ac:dyDescent="0.25">
      <c r="A52" s="4" t="s">
        <v>70</v>
      </c>
      <c r="C52"/>
      <c r="D52"/>
      <c r="F52" s="4" t="s">
        <v>17</v>
      </c>
      <c r="I52" s="2"/>
    </row>
    <row r="53" spans="1:9" s="4" customFormat="1" x14ac:dyDescent="0.25">
      <c r="A53" s="4" t="s">
        <v>70</v>
      </c>
      <c r="C53"/>
      <c r="D53"/>
      <c r="F53" s="4" t="s">
        <v>17</v>
      </c>
      <c r="I53" s="2"/>
    </row>
    <row r="54" spans="1:9" x14ac:dyDescent="0.25">
      <c r="A54" s="4" t="s">
        <v>44</v>
      </c>
      <c r="B54" s="4">
        <f>SUM(B46:B48)</f>
        <v>750</v>
      </c>
      <c r="C54" s="4"/>
      <c r="D54" s="4"/>
      <c r="E54" s="4"/>
      <c r="F54" s="4" t="s">
        <v>76</v>
      </c>
      <c r="G54" s="4" t="s">
        <v>43</v>
      </c>
      <c r="H54" s="2"/>
    </row>
    <row r="55" spans="1:9" s="4" customFormat="1" x14ac:dyDescent="0.25">
      <c r="A55" s="4" t="s">
        <v>70</v>
      </c>
      <c r="D55"/>
      <c r="F55" s="4" t="s">
        <v>17</v>
      </c>
      <c r="H55" s="2"/>
    </row>
    <row r="56" spans="1:9" s="4" customFormat="1" x14ac:dyDescent="0.25">
      <c r="A56" s="4" t="s">
        <v>365</v>
      </c>
      <c r="B56" s="4">
        <v>100</v>
      </c>
      <c r="C56" s="4" t="s">
        <v>366</v>
      </c>
      <c r="D56" t="s">
        <v>367</v>
      </c>
      <c r="E56" s="4" t="s">
        <v>376</v>
      </c>
      <c r="F56" s="4" t="s">
        <v>5</v>
      </c>
      <c r="G56" s="4" t="s">
        <v>378</v>
      </c>
      <c r="H56" s="4" t="s">
        <v>3</v>
      </c>
      <c r="I56" s="2" t="s">
        <v>71</v>
      </c>
    </row>
    <row r="57" spans="1:9" s="4" customFormat="1" x14ac:dyDescent="0.25">
      <c r="A57" s="4" t="s">
        <v>369</v>
      </c>
      <c r="B57" s="4">
        <v>100</v>
      </c>
      <c r="C57" s="4" t="s">
        <v>370</v>
      </c>
      <c r="D57" t="s">
        <v>371</v>
      </c>
      <c r="E57" s="4" t="s">
        <v>372</v>
      </c>
      <c r="F57" s="4" t="s">
        <v>5</v>
      </c>
      <c r="G57" s="4" t="s">
        <v>378</v>
      </c>
      <c r="H57" s="4" t="s">
        <v>3</v>
      </c>
      <c r="I57" s="2" t="s">
        <v>71</v>
      </c>
    </row>
    <row r="58" spans="1:9" s="4" customFormat="1" x14ac:dyDescent="0.25">
      <c r="A58" s="4" t="s">
        <v>373</v>
      </c>
      <c r="B58" s="4">
        <v>200</v>
      </c>
      <c r="C58" s="4" t="s">
        <v>374</v>
      </c>
      <c r="D58" t="s">
        <v>375</v>
      </c>
      <c r="E58" s="4" t="s">
        <v>368</v>
      </c>
      <c r="F58" s="4" t="s">
        <v>5</v>
      </c>
      <c r="G58" s="4" t="s">
        <v>378</v>
      </c>
      <c r="H58" s="4" t="s">
        <v>3</v>
      </c>
      <c r="I58" s="2" t="s">
        <v>71</v>
      </c>
    </row>
    <row r="59" spans="1:9" s="4" customFormat="1" x14ac:dyDescent="0.25">
      <c r="A59" s="4" t="s">
        <v>445</v>
      </c>
      <c r="B59" s="2">
        <v>100</v>
      </c>
      <c r="C59" s="2" t="s">
        <v>446</v>
      </c>
      <c r="D59" t="s">
        <v>447</v>
      </c>
      <c r="E59" s="4" t="s">
        <v>448</v>
      </c>
      <c r="F59" s="4" t="s">
        <v>5</v>
      </c>
      <c r="G59" s="4" t="s">
        <v>378</v>
      </c>
      <c r="H59" s="4" t="s">
        <v>3</v>
      </c>
      <c r="I59" s="2" t="s">
        <v>71</v>
      </c>
    </row>
    <row r="60" spans="1:9" s="4" customFormat="1" x14ac:dyDescent="0.25">
      <c r="A60" t="s">
        <v>601</v>
      </c>
      <c r="B60" s="2">
        <v>100</v>
      </c>
      <c r="C60" s="7" t="s">
        <v>604</v>
      </c>
      <c r="D60" s="15" t="s">
        <v>602</v>
      </c>
      <c r="E60" s="15" t="s">
        <v>603</v>
      </c>
      <c r="F60" s="4" t="s">
        <v>5</v>
      </c>
      <c r="G60" s="4" t="s">
        <v>378</v>
      </c>
      <c r="H60" s="4" t="s">
        <v>3</v>
      </c>
      <c r="I60" s="2" t="s">
        <v>71</v>
      </c>
    </row>
    <row r="61" spans="1:9" s="4" customFormat="1" x14ac:dyDescent="0.25">
      <c r="A61" s="10" t="s">
        <v>634</v>
      </c>
      <c r="B61" s="2">
        <v>100</v>
      </c>
      <c r="C61" s="7" t="s">
        <v>645</v>
      </c>
      <c r="D61" s="15" t="s">
        <v>635</v>
      </c>
      <c r="E61" s="15" t="s">
        <v>636</v>
      </c>
      <c r="F61" s="4" t="s">
        <v>5</v>
      </c>
      <c r="G61" s="4" t="s">
        <v>378</v>
      </c>
      <c r="H61" s="4" t="s">
        <v>3</v>
      </c>
      <c r="I61" s="2" t="s">
        <v>71</v>
      </c>
    </row>
    <row r="62" spans="1:9" s="4" customFormat="1" x14ac:dyDescent="0.25">
      <c r="A62" s="4" t="s">
        <v>70</v>
      </c>
      <c r="D62"/>
      <c r="F62" s="4" t="s">
        <v>17</v>
      </c>
      <c r="I62" s="2"/>
    </row>
    <row r="63" spans="1:9" s="4" customFormat="1" x14ac:dyDescent="0.25">
      <c r="A63" s="4" t="s">
        <v>70</v>
      </c>
      <c r="D63"/>
      <c r="F63" s="4" t="s">
        <v>17</v>
      </c>
      <c r="I63" s="2"/>
    </row>
    <row r="64" spans="1:9" s="4" customFormat="1" x14ac:dyDescent="0.25">
      <c r="A64" t="s">
        <v>377</v>
      </c>
      <c r="B64" s="2">
        <f>SUM(B56:B61)</f>
        <v>700</v>
      </c>
      <c r="D64"/>
      <c r="F64" s="4" t="s">
        <v>76</v>
      </c>
      <c r="G64" s="4" t="s">
        <v>378</v>
      </c>
      <c r="H64" s="2"/>
    </row>
    <row r="65" spans="1:9" s="4" customFormat="1" x14ac:dyDescent="0.25">
      <c r="A65" s="4" t="s">
        <v>70</v>
      </c>
      <c r="B65" s="2"/>
      <c r="D65"/>
      <c r="F65" s="4" t="s">
        <v>17</v>
      </c>
      <c r="H65" s="2"/>
    </row>
    <row r="66" spans="1:9" s="4" customFormat="1" x14ac:dyDescent="0.25">
      <c r="A66" s="4" t="s">
        <v>466</v>
      </c>
      <c r="B66" s="2">
        <v>56</v>
      </c>
      <c r="C66" s="4" t="s">
        <v>469</v>
      </c>
      <c r="D66" t="s">
        <v>470</v>
      </c>
      <c r="E66" t="s">
        <v>471</v>
      </c>
      <c r="F66" s="4" t="s">
        <v>5</v>
      </c>
      <c r="G66" s="4" t="s">
        <v>468</v>
      </c>
      <c r="H66" s="4" t="s">
        <v>3</v>
      </c>
      <c r="I66" s="2" t="s">
        <v>71</v>
      </c>
    </row>
    <row r="67" spans="1:9" s="4" customFormat="1" x14ac:dyDescent="0.25">
      <c r="A67" s="4" t="s">
        <v>70</v>
      </c>
      <c r="B67" s="2"/>
      <c r="D67"/>
      <c r="F67" s="4" t="s">
        <v>17</v>
      </c>
      <c r="H67" s="2"/>
    </row>
    <row r="68" spans="1:9" s="4" customFormat="1" x14ac:dyDescent="0.25">
      <c r="A68" s="4" t="s">
        <v>467</v>
      </c>
      <c r="B68" s="2">
        <v>56</v>
      </c>
      <c r="D68"/>
      <c r="F68" s="4" t="s">
        <v>76</v>
      </c>
      <c r="G68" s="4" t="s">
        <v>468</v>
      </c>
      <c r="H68" s="2"/>
    </row>
    <row r="69" spans="1:9" s="4" customFormat="1" x14ac:dyDescent="0.25">
      <c r="A69" s="4" t="s">
        <v>70</v>
      </c>
      <c r="B69" s="2"/>
      <c r="D69"/>
      <c r="F69" s="4" t="s">
        <v>17</v>
      </c>
      <c r="H69" s="2"/>
    </row>
    <row r="70" spans="1:9" s="4" customFormat="1" x14ac:dyDescent="0.25">
      <c r="A70" s="2" t="s">
        <v>477</v>
      </c>
      <c r="B70" s="2">
        <v>20</v>
      </c>
      <c r="C70" t="s">
        <v>483</v>
      </c>
      <c r="D70" t="s">
        <v>484</v>
      </c>
      <c r="E70" t="s">
        <v>485</v>
      </c>
      <c r="F70" s="4" t="s">
        <v>5</v>
      </c>
      <c r="G70" s="4" t="s">
        <v>479</v>
      </c>
      <c r="H70" s="4" t="s">
        <v>3</v>
      </c>
      <c r="I70" s="2" t="s">
        <v>71</v>
      </c>
    </row>
    <row r="71" spans="1:9" s="4" customFormat="1" x14ac:dyDescent="0.25">
      <c r="A71" s="2" t="s">
        <v>70</v>
      </c>
      <c r="B71" s="2"/>
      <c r="D71"/>
      <c r="F71" s="4" t="s">
        <v>17</v>
      </c>
      <c r="H71" s="2"/>
    </row>
    <row r="72" spans="1:9" s="4" customFormat="1" x14ac:dyDescent="0.25">
      <c r="A72" s="2" t="s">
        <v>478</v>
      </c>
      <c r="B72" s="2">
        <f>B71+B70</f>
        <v>20</v>
      </c>
      <c r="D72"/>
      <c r="F72" s="4" t="s">
        <v>76</v>
      </c>
      <c r="G72" s="4" t="s">
        <v>479</v>
      </c>
      <c r="H72" s="2"/>
    </row>
    <row r="73" spans="1:9" s="4" customFormat="1" x14ac:dyDescent="0.25">
      <c r="A73" s="4" t="s">
        <v>70</v>
      </c>
      <c r="B73" s="2"/>
      <c r="D73"/>
      <c r="F73" s="4" t="s">
        <v>17</v>
      </c>
      <c r="H73" s="2"/>
    </row>
    <row r="74" spans="1:9" s="4" customFormat="1" x14ac:dyDescent="0.25">
      <c r="A74" s="2" t="s">
        <v>526</v>
      </c>
      <c r="B74" s="2">
        <v>50</v>
      </c>
      <c r="C74" s="7" t="s">
        <v>536</v>
      </c>
      <c r="D74" s="7" t="s">
        <v>574</v>
      </c>
      <c r="E74" s="7" t="s">
        <v>575</v>
      </c>
      <c r="F74" s="4" t="s">
        <v>5</v>
      </c>
      <c r="G74" s="4" t="s">
        <v>528</v>
      </c>
      <c r="H74" s="4" t="s">
        <v>3</v>
      </c>
      <c r="I74" s="2" t="s">
        <v>71</v>
      </c>
    </row>
    <row r="75" spans="1:9" s="4" customFormat="1" x14ac:dyDescent="0.25">
      <c r="A75" s="2" t="s">
        <v>70</v>
      </c>
      <c r="B75" s="2"/>
      <c r="D75"/>
      <c r="F75" s="4" t="s">
        <v>17</v>
      </c>
      <c r="H75" s="2"/>
    </row>
    <row r="76" spans="1:9" s="4" customFormat="1" x14ac:dyDescent="0.25">
      <c r="A76" s="2" t="s">
        <v>527</v>
      </c>
      <c r="B76" s="2">
        <f>B75+B74</f>
        <v>50</v>
      </c>
      <c r="D76"/>
      <c r="F76" s="4" t="s">
        <v>76</v>
      </c>
      <c r="G76" s="4" t="s">
        <v>528</v>
      </c>
      <c r="H76" s="2"/>
    </row>
    <row r="77" spans="1:9" s="4" customFormat="1" x14ac:dyDescent="0.25">
      <c r="A77" s="4" t="s">
        <v>70</v>
      </c>
      <c r="B77" s="2"/>
      <c r="D77"/>
      <c r="F77" s="4" t="s">
        <v>17</v>
      </c>
      <c r="H77" s="2"/>
    </row>
    <row r="78" spans="1:9" s="4" customFormat="1" x14ac:dyDescent="0.25">
      <c r="A78" s="2" t="s">
        <v>529</v>
      </c>
      <c r="B78" s="2">
        <v>10</v>
      </c>
      <c r="C78" s="7" t="s">
        <v>537</v>
      </c>
      <c r="D78" s="7" t="s">
        <v>576</v>
      </c>
      <c r="E78" s="7" t="s">
        <v>577</v>
      </c>
      <c r="F78" s="4" t="s">
        <v>5</v>
      </c>
      <c r="G78" s="4" t="s">
        <v>531</v>
      </c>
      <c r="H78" s="4" t="s">
        <v>3</v>
      </c>
      <c r="I78" s="2" t="s">
        <v>71</v>
      </c>
    </row>
    <row r="79" spans="1:9" s="4" customFormat="1" x14ac:dyDescent="0.25">
      <c r="A79" s="4" t="s">
        <v>70</v>
      </c>
      <c r="B79" s="2"/>
      <c r="D79" s="10"/>
      <c r="F79" s="4" t="s">
        <v>17</v>
      </c>
      <c r="H79" s="2"/>
      <c r="I79" s="2" t="s">
        <v>71</v>
      </c>
    </row>
    <row r="80" spans="1:9" s="4" customFormat="1" x14ac:dyDescent="0.25">
      <c r="A80" s="2" t="s">
        <v>530</v>
      </c>
      <c r="B80" s="2">
        <f>B79+B78</f>
        <v>10</v>
      </c>
      <c r="D80"/>
      <c r="F80" s="4" t="s">
        <v>76</v>
      </c>
      <c r="G80" s="4" t="s">
        <v>531</v>
      </c>
      <c r="H80" s="2"/>
    </row>
    <row r="81" spans="1:9" s="4" customFormat="1" x14ac:dyDescent="0.25">
      <c r="A81" s="4" t="s">
        <v>70</v>
      </c>
      <c r="B81" s="2"/>
      <c r="D81" s="10"/>
      <c r="F81" s="4" t="s">
        <v>17</v>
      </c>
      <c r="H81" s="2"/>
    </row>
    <row r="82" spans="1:9" s="4" customFormat="1" ht="24" x14ac:dyDescent="0.25">
      <c r="A82" s="12" t="s">
        <v>610</v>
      </c>
      <c r="B82" s="2">
        <v>300</v>
      </c>
      <c r="C82" s="7" t="s">
        <v>616</v>
      </c>
      <c r="D82" s="7" t="s">
        <v>614</v>
      </c>
      <c r="E82" s="7" t="s">
        <v>615</v>
      </c>
      <c r="F82" s="4" t="s">
        <v>5</v>
      </c>
      <c r="G82" s="2" t="s">
        <v>609</v>
      </c>
      <c r="H82" s="2" t="s">
        <v>3</v>
      </c>
      <c r="I82" s="2" t="s">
        <v>71</v>
      </c>
    </row>
    <row r="83" spans="1:9" s="4" customFormat="1" x14ac:dyDescent="0.25">
      <c r="A83" s="4" t="s">
        <v>70</v>
      </c>
      <c r="B83" s="2"/>
      <c r="D83" s="10"/>
      <c r="F83" s="4" t="s">
        <v>17</v>
      </c>
      <c r="H83" s="2"/>
    </row>
    <row r="84" spans="1:9" s="4" customFormat="1" x14ac:dyDescent="0.25">
      <c r="A84" s="2" t="s">
        <v>609</v>
      </c>
      <c r="B84" s="2">
        <f>SUM(B82:B83)</f>
        <v>300</v>
      </c>
      <c r="D84" s="10"/>
      <c r="F84" s="4" t="s">
        <v>76</v>
      </c>
      <c r="G84" s="2" t="s">
        <v>609</v>
      </c>
      <c r="H84" s="2"/>
    </row>
    <row r="85" spans="1:9" s="4" customFormat="1" x14ac:dyDescent="0.25">
      <c r="A85" s="4" t="s">
        <v>70</v>
      </c>
      <c r="B85" s="2"/>
      <c r="D85" s="10"/>
      <c r="F85" s="4" t="s">
        <v>17</v>
      </c>
      <c r="H85" s="2"/>
    </row>
    <row r="86" spans="1:9" s="4" customFormat="1" ht="30.75" customHeight="1" x14ac:dyDescent="0.25">
      <c r="A86" s="13" t="s">
        <v>718</v>
      </c>
      <c r="B86" s="2">
        <v>1000</v>
      </c>
      <c r="C86" s="7" t="s">
        <v>617</v>
      </c>
      <c r="D86" s="7" t="s">
        <v>618</v>
      </c>
      <c r="E86" s="7" t="s">
        <v>619</v>
      </c>
      <c r="F86" s="4" t="s">
        <v>5</v>
      </c>
      <c r="G86" s="11" t="s">
        <v>613</v>
      </c>
      <c r="H86" s="2" t="s">
        <v>3</v>
      </c>
      <c r="I86" s="2" t="s">
        <v>71</v>
      </c>
    </row>
    <row r="87" spans="1:9" s="4" customFormat="1" x14ac:dyDescent="0.25">
      <c r="A87" s="2" t="s">
        <v>719</v>
      </c>
      <c r="B87" s="2">
        <v>582.97500000000002</v>
      </c>
      <c r="C87" s="7" t="s">
        <v>653</v>
      </c>
      <c r="D87" s="7" t="s">
        <v>658</v>
      </c>
      <c r="E87" s="7" t="s">
        <v>659</v>
      </c>
      <c r="F87" s="4" t="s">
        <v>5</v>
      </c>
      <c r="G87" s="11" t="s">
        <v>613</v>
      </c>
      <c r="H87" s="2" t="s">
        <v>3</v>
      </c>
      <c r="I87" s="2" t="s">
        <v>71</v>
      </c>
    </row>
    <row r="88" spans="1:9" s="4" customFormat="1" x14ac:dyDescent="0.25">
      <c r="A88" s="2" t="s">
        <v>714</v>
      </c>
      <c r="B88" s="2">
        <v>167</v>
      </c>
      <c r="C88" s="7" t="s">
        <v>654</v>
      </c>
      <c r="D88" s="7" t="s">
        <v>660</v>
      </c>
      <c r="E88" s="7" t="s">
        <v>661</v>
      </c>
      <c r="F88" s="4" t="s">
        <v>5</v>
      </c>
      <c r="G88" s="11" t="s">
        <v>613</v>
      </c>
      <c r="H88" s="2" t="s">
        <v>3</v>
      </c>
      <c r="I88" s="2" t="s">
        <v>71</v>
      </c>
    </row>
    <row r="89" spans="1:9" s="4" customFormat="1" x14ac:dyDescent="0.25">
      <c r="A89" s="10" t="s">
        <v>715</v>
      </c>
      <c r="B89" s="2">
        <v>500</v>
      </c>
      <c r="C89" s="7" t="s">
        <v>657</v>
      </c>
      <c r="D89" s="7" t="s">
        <v>662</v>
      </c>
      <c r="E89" s="7" t="s">
        <v>663</v>
      </c>
      <c r="F89" s="4" t="s">
        <v>5</v>
      </c>
      <c r="G89" s="11" t="s">
        <v>613</v>
      </c>
      <c r="H89" s="2" t="s">
        <v>3</v>
      </c>
      <c r="I89" s="2" t="s">
        <v>71</v>
      </c>
    </row>
    <row r="90" spans="1:9" s="2" customFormat="1" x14ac:dyDescent="0.25">
      <c r="A90" s="10" t="s">
        <v>716</v>
      </c>
      <c r="B90" s="2">
        <v>12.5</v>
      </c>
      <c r="C90" s="7" t="s">
        <v>655</v>
      </c>
      <c r="D90" s="7" t="s">
        <v>666</v>
      </c>
      <c r="E90" s="7" t="s">
        <v>667</v>
      </c>
      <c r="F90" s="4" t="s">
        <v>5</v>
      </c>
      <c r="G90" s="11" t="s">
        <v>613</v>
      </c>
      <c r="H90" s="2" t="s">
        <v>3</v>
      </c>
      <c r="I90" s="2" t="s">
        <v>71</v>
      </c>
    </row>
    <row r="91" spans="1:9" s="2" customFormat="1" x14ac:dyDescent="0.25">
      <c r="A91" s="10" t="s">
        <v>717</v>
      </c>
      <c r="B91" s="2">
        <v>162.5</v>
      </c>
      <c r="C91" s="7" t="s">
        <v>656</v>
      </c>
      <c r="D91" s="7" t="s">
        <v>664</v>
      </c>
      <c r="E91" s="7" t="s">
        <v>665</v>
      </c>
      <c r="F91" s="4" t="s">
        <v>5</v>
      </c>
      <c r="G91" s="11" t="s">
        <v>613</v>
      </c>
      <c r="H91" s="2" t="s">
        <v>3</v>
      </c>
      <c r="I91" s="2" t="s">
        <v>71</v>
      </c>
    </row>
    <row r="92" spans="1:9" s="2" customFormat="1" x14ac:dyDescent="0.25">
      <c r="A92" s="10" t="s">
        <v>728</v>
      </c>
      <c r="B92" s="2">
        <v>200</v>
      </c>
      <c r="C92" s="7" t="s">
        <v>730</v>
      </c>
      <c r="D92" s="7" t="s">
        <v>732</v>
      </c>
      <c r="E92" s="7" t="s">
        <v>733</v>
      </c>
      <c r="F92" s="4" t="s">
        <v>5</v>
      </c>
      <c r="G92" s="11" t="s">
        <v>613</v>
      </c>
      <c r="H92" s="2" t="s">
        <v>3</v>
      </c>
      <c r="I92" s="2" t="s">
        <v>71</v>
      </c>
    </row>
    <row r="93" spans="1:9" s="2" customFormat="1" x14ac:dyDescent="0.25">
      <c r="A93" s="10" t="s">
        <v>729</v>
      </c>
      <c r="B93" s="2">
        <v>25</v>
      </c>
      <c r="C93" s="7" t="s">
        <v>731</v>
      </c>
      <c r="D93" s="7" t="s">
        <v>664</v>
      </c>
      <c r="E93" s="7" t="s">
        <v>665</v>
      </c>
      <c r="F93" s="4" t="s">
        <v>5</v>
      </c>
      <c r="G93" s="11" t="s">
        <v>613</v>
      </c>
      <c r="H93" s="2" t="s">
        <v>3</v>
      </c>
      <c r="I93" s="2" t="s">
        <v>71</v>
      </c>
    </row>
    <row r="94" spans="1:9" s="2" customFormat="1" x14ac:dyDescent="0.25">
      <c r="A94" s="11" t="s">
        <v>613</v>
      </c>
      <c r="B94" s="2">
        <f>SUM(B86:B93)</f>
        <v>2649.9749999999999</v>
      </c>
      <c r="F94" s="4" t="s">
        <v>76</v>
      </c>
      <c r="G94" s="11" t="s">
        <v>613</v>
      </c>
    </row>
    <row r="95" spans="1:9" s="2" customFormat="1" x14ac:dyDescent="0.25">
      <c r="A95" s="4" t="s">
        <v>70</v>
      </c>
      <c r="F95" s="4" t="s">
        <v>17</v>
      </c>
      <c r="G95" s="11"/>
    </row>
    <row r="96" spans="1:9" s="4" customFormat="1" x14ac:dyDescent="0.25">
      <c r="A96" s="10" t="s">
        <v>689</v>
      </c>
      <c r="B96" s="2">
        <v>350</v>
      </c>
      <c r="C96" s="10" t="s">
        <v>696</v>
      </c>
      <c r="D96" s="10" t="s">
        <v>694</v>
      </c>
      <c r="E96" s="10" t="s">
        <v>695</v>
      </c>
      <c r="F96" s="4" t="s">
        <v>5</v>
      </c>
      <c r="G96" s="10" t="s">
        <v>691</v>
      </c>
      <c r="H96" s="2" t="s">
        <v>3</v>
      </c>
      <c r="I96" s="2" t="s">
        <v>71</v>
      </c>
    </row>
    <row r="97" spans="1:9" s="4" customFormat="1" x14ac:dyDescent="0.25">
      <c r="A97" s="10" t="s">
        <v>690</v>
      </c>
      <c r="B97" s="2">
        <v>200</v>
      </c>
      <c r="C97" s="10" t="s">
        <v>697</v>
      </c>
      <c r="D97" s="10" t="s">
        <v>692</v>
      </c>
      <c r="E97" s="10" t="s">
        <v>693</v>
      </c>
      <c r="F97" s="4" t="s">
        <v>5</v>
      </c>
      <c r="G97" s="10" t="s">
        <v>691</v>
      </c>
      <c r="H97" s="2" t="s">
        <v>3</v>
      </c>
      <c r="I97" s="2" t="s">
        <v>71</v>
      </c>
    </row>
    <row r="98" spans="1:9" s="4" customFormat="1" x14ac:dyDescent="0.25">
      <c r="A98" s="10" t="s">
        <v>720</v>
      </c>
      <c r="B98" s="2">
        <v>100</v>
      </c>
      <c r="C98" s="19" t="s">
        <v>722</v>
      </c>
      <c r="D98" s="18" t="s">
        <v>724</v>
      </c>
      <c r="E98" s="18" t="s">
        <v>725</v>
      </c>
      <c r="F98" s="4" t="s">
        <v>5</v>
      </c>
      <c r="G98" s="10" t="s">
        <v>691</v>
      </c>
      <c r="H98" s="2" t="s">
        <v>3</v>
      </c>
      <c r="I98" s="2" t="s">
        <v>71</v>
      </c>
    </row>
    <row r="99" spans="1:9" s="4" customFormat="1" x14ac:dyDescent="0.25">
      <c r="A99" s="10" t="s">
        <v>721</v>
      </c>
      <c r="B99" s="2">
        <v>55</v>
      </c>
      <c r="C99" s="19" t="s">
        <v>723</v>
      </c>
      <c r="D99" s="18" t="s">
        <v>726</v>
      </c>
      <c r="E99" s="18" t="s">
        <v>727</v>
      </c>
      <c r="F99" s="4" t="s">
        <v>5</v>
      </c>
      <c r="G99" s="10" t="s">
        <v>691</v>
      </c>
      <c r="H99" s="2" t="s">
        <v>3</v>
      </c>
      <c r="I99" s="2" t="s">
        <v>71</v>
      </c>
    </row>
    <row r="100" spans="1:9" s="4" customFormat="1" x14ac:dyDescent="0.25">
      <c r="A100" s="10" t="s">
        <v>691</v>
      </c>
      <c r="B100" s="2">
        <f>SUM(B96:B99)</f>
        <v>705</v>
      </c>
      <c r="C100" s="10"/>
      <c r="D100" s="10"/>
      <c r="E100" s="10"/>
      <c r="F100" s="4" t="s">
        <v>76</v>
      </c>
      <c r="G100" s="10" t="s">
        <v>691</v>
      </c>
      <c r="H100" s="2"/>
    </row>
    <row r="101" spans="1:9" s="4" customFormat="1" x14ac:dyDescent="0.25">
      <c r="A101" s="4" t="s">
        <v>70</v>
      </c>
      <c r="B101" s="2"/>
      <c r="C101" s="2"/>
      <c r="D101" s="2"/>
      <c r="E101" s="2"/>
      <c r="F101" s="4" t="s">
        <v>17</v>
      </c>
      <c r="H101" s="2"/>
    </row>
    <row r="102" spans="1:9" s="4" customFormat="1" x14ac:dyDescent="0.25">
      <c r="A102" s="4" t="s">
        <v>753</v>
      </c>
      <c r="B102" s="2">
        <v>170</v>
      </c>
      <c r="C102" s="2" t="s">
        <v>759</v>
      </c>
      <c r="D102" s="2" t="s">
        <v>755</v>
      </c>
      <c r="E102" s="2" t="s">
        <v>756</v>
      </c>
      <c r="F102" s="4" t="s">
        <v>5</v>
      </c>
      <c r="G102" s="10" t="s">
        <v>752</v>
      </c>
      <c r="H102" s="2" t="s">
        <v>3</v>
      </c>
      <c r="I102" s="2" t="s">
        <v>71</v>
      </c>
    </row>
    <row r="103" spans="1:9" s="4" customFormat="1" x14ac:dyDescent="0.25">
      <c r="A103" s="4" t="s">
        <v>754</v>
      </c>
      <c r="B103" s="2">
        <v>160</v>
      </c>
      <c r="C103" s="2" t="s">
        <v>760</v>
      </c>
      <c r="D103" s="2" t="s">
        <v>757</v>
      </c>
      <c r="E103" s="2" t="s">
        <v>758</v>
      </c>
      <c r="F103" s="4" t="s">
        <v>5</v>
      </c>
      <c r="G103" s="10" t="s">
        <v>752</v>
      </c>
      <c r="H103" s="2" t="s">
        <v>3</v>
      </c>
      <c r="I103" s="2" t="s">
        <v>71</v>
      </c>
    </row>
    <row r="104" spans="1:9" s="4" customFormat="1" x14ac:dyDescent="0.25">
      <c r="A104" s="2" t="s">
        <v>752</v>
      </c>
      <c r="B104" s="2">
        <f>SUM(B102:B103)</f>
        <v>330</v>
      </c>
      <c r="C104" s="2"/>
      <c r="D104" s="2"/>
      <c r="E104" s="2"/>
      <c r="F104" s="4" t="s">
        <v>76</v>
      </c>
      <c r="G104" s="10" t="s">
        <v>752</v>
      </c>
      <c r="H104" s="2"/>
    </row>
    <row r="105" spans="1:9" s="4" customFormat="1" x14ac:dyDescent="0.25">
      <c r="A105" s="4" t="s">
        <v>70</v>
      </c>
      <c r="D105"/>
      <c r="F105" s="4" t="s">
        <v>17</v>
      </c>
      <c r="H105" s="2"/>
    </row>
    <row r="106" spans="1:9" x14ac:dyDescent="0.25">
      <c r="A106" s="4" t="s">
        <v>45</v>
      </c>
      <c r="B106" s="4">
        <f>B54+B64+B68+B72+B76+B80+B84+B94+B100+B104</f>
        <v>5570.9750000000004</v>
      </c>
      <c r="C106" s="4"/>
      <c r="D106"/>
      <c r="E106" s="4"/>
      <c r="F106" s="4" t="s">
        <v>13</v>
      </c>
      <c r="G106" s="4"/>
      <c r="H106" s="4" t="s">
        <v>3</v>
      </c>
    </row>
    <row r="107" spans="1:9" x14ac:dyDescent="0.25">
      <c r="A107" s="4" t="s">
        <v>12</v>
      </c>
      <c r="B107" s="4">
        <f>B27+B14+B33+B38+B43</f>
        <v>4538.7</v>
      </c>
      <c r="C107" s="4"/>
      <c r="D107"/>
      <c r="E107" s="4"/>
      <c r="F107" s="4" t="s">
        <v>13</v>
      </c>
      <c r="G107" s="4"/>
      <c r="H107" s="4" t="s">
        <v>2</v>
      </c>
    </row>
    <row r="108" spans="1:9" x14ac:dyDescent="0.25">
      <c r="A108" s="4" t="s">
        <v>73</v>
      </c>
      <c r="B108" s="4">
        <f>B107+B106</f>
        <v>10109.674999999999</v>
      </c>
      <c r="C108" s="4"/>
      <c r="D108" s="4"/>
      <c r="E108" s="4"/>
      <c r="F108" s="4" t="s">
        <v>74</v>
      </c>
      <c r="I108" s="1" t="s">
        <v>71</v>
      </c>
    </row>
    <row r="109" spans="1:9" x14ac:dyDescent="0.25">
      <c r="A109" s="4" t="s">
        <v>70</v>
      </c>
      <c r="B109" s="4"/>
      <c r="C109" s="4"/>
      <c r="D109" s="4"/>
      <c r="E109" s="4"/>
      <c r="F109" s="4" t="s">
        <v>17</v>
      </c>
    </row>
    <row r="110" spans="1:9" x14ac:dyDescent="0.25">
      <c r="A110" s="4"/>
      <c r="B110" s="4"/>
      <c r="C110" s="4"/>
      <c r="D110" s="4"/>
      <c r="E110" s="4"/>
      <c r="F110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workbookViewId="0">
      <selection activeCell="B10" sqref="B10"/>
    </sheetView>
  </sheetViews>
  <sheetFormatPr defaultColWidth="9.140625"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11262</v>
      </c>
      <c r="C6" t="s">
        <v>179</v>
      </c>
      <c r="D6" s="4" t="s">
        <v>711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8206</v>
      </c>
      <c r="C7" t="s">
        <v>184</v>
      </c>
      <c r="D7" s="4" t="s">
        <v>712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19468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4725</v>
      </c>
      <c r="C10" t="s">
        <v>169</v>
      </c>
      <c r="D10" t="s">
        <v>285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5268</v>
      </c>
      <c r="C11" t="s">
        <v>174</v>
      </c>
      <c r="D11" t="s">
        <v>286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9993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2082.21</v>
      </c>
      <c r="C14" t="s">
        <v>159</v>
      </c>
      <c r="D14" t="s">
        <v>288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2528.6799999999998</v>
      </c>
      <c r="C15" t="s">
        <v>164</v>
      </c>
      <c r="D15" t="s">
        <v>287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4610.8899999999994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4" t="s">
        <v>707</v>
      </c>
      <c r="B18" s="4">
        <v>842</v>
      </c>
      <c r="C18" s="10"/>
      <c r="D18" s="10" t="s">
        <v>710</v>
      </c>
      <c r="E18" s="4" t="s">
        <v>709</v>
      </c>
      <c r="F18" s="4" t="s">
        <v>5</v>
      </c>
      <c r="G18" s="4" t="s">
        <v>708</v>
      </c>
      <c r="H18" s="2" t="s">
        <v>3</v>
      </c>
      <c r="I18" s="2" t="s">
        <v>71</v>
      </c>
    </row>
    <row r="19" spans="1:9" x14ac:dyDescent="0.25">
      <c r="A19" s="4" t="s">
        <v>70</v>
      </c>
      <c r="F19" s="4" t="s">
        <v>17</v>
      </c>
    </row>
    <row r="20" spans="1:9" x14ac:dyDescent="0.25">
      <c r="A20" s="2" t="s">
        <v>77</v>
      </c>
      <c r="B20" s="4">
        <f>B7+B11+B15</f>
        <v>16002.68</v>
      </c>
      <c r="F20" s="2" t="s">
        <v>13</v>
      </c>
      <c r="H20" s="4" t="s">
        <v>2</v>
      </c>
    </row>
    <row r="21" spans="1:9" x14ac:dyDescent="0.25">
      <c r="A21" s="2" t="s">
        <v>78</v>
      </c>
      <c r="B21" s="4">
        <f>B6+B10+B14+B18</f>
        <v>18911.21</v>
      </c>
      <c r="F21" s="2" t="s">
        <v>13</v>
      </c>
      <c r="H21" s="4" t="s">
        <v>3</v>
      </c>
    </row>
    <row r="22" spans="1:9" x14ac:dyDescent="0.25">
      <c r="A22" s="2" t="s">
        <v>75</v>
      </c>
      <c r="B22" s="4">
        <f>SUM(B20:B21)</f>
        <v>34913.89</v>
      </c>
      <c r="F22" s="2" t="s">
        <v>74</v>
      </c>
      <c r="I22" s="4" t="s">
        <v>71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  <row r="53" spans="1:6" x14ac:dyDescent="0.25">
      <c r="A53" s="4" t="s">
        <v>70</v>
      </c>
      <c r="F53" s="4" t="s">
        <v>17</v>
      </c>
    </row>
    <row r="54" spans="1:6" x14ac:dyDescent="0.25">
      <c r="A54" s="4" t="s">
        <v>70</v>
      </c>
      <c r="F54" s="4" t="s">
        <v>17</v>
      </c>
    </row>
    <row r="55" spans="1:6" x14ac:dyDescent="0.25">
      <c r="A55" s="4" t="s">
        <v>70</v>
      </c>
      <c r="F55" s="4" t="s">
        <v>17</v>
      </c>
    </row>
    <row r="56" spans="1:6" x14ac:dyDescent="0.25">
      <c r="A56" s="4" t="s">
        <v>70</v>
      </c>
      <c r="F56" s="4" t="s">
        <v>17</v>
      </c>
    </row>
    <row r="57" spans="1:6" x14ac:dyDescent="0.25">
      <c r="A57" s="4" t="s">
        <v>70</v>
      </c>
      <c r="F57" s="4" t="s">
        <v>17</v>
      </c>
    </row>
    <row r="58" spans="1:6" x14ac:dyDescent="0.25">
      <c r="A58" s="4" t="s">
        <v>70</v>
      </c>
      <c r="F58" s="4" t="s">
        <v>17</v>
      </c>
    </row>
    <row r="59" spans="1:6" x14ac:dyDescent="0.25">
      <c r="A59" s="4" t="s">
        <v>70</v>
      </c>
      <c r="F59" s="4" t="s">
        <v>17</v>
      </c>
    </row>
    <row r="60" spans="1:6" x14ac:dyDescent="0.25">
      <c r="A60" s="4" t="s">
        <v>70</v>
      </c>
      <c r="F60" s="4" t="s">
        <v>17</v>
      </c>
    </row>
    <row r="61" spans="1:6" x14ac:dyDescent="0.25">
      <c r="A61" s="4" t="s">
        <v>70</v>
      </c>
      <c r="F61" s="4" t="s">
        <v>17</v>
      </c>
    </row>
    <row r="62" spans="1:6" x14ac:dyDescent="0.25">
      <c r="A62" s="4" t="s">
        <v>70</v>
      </c>
      <c r="F62" s="4" t="s">
        <v>17</v>
      </c>
    </row>
    <row r="63" spans="1:6" x14ac:dyDescent="0.25">
      <c r="A63" s="4" t="s">
        <v>70</v>
      </c>
      <c r="F63" s="4" t="s">
        <v>17</v>
      </c>
    </row>
    <row r="64" spans="1:6" x14ac:dyDescent="0.25">
      <c r="A64" s="4" t="s">
        <v>70</v>
      </c>
      <c r="F64" s="4" t="s">
        <v>17</v>
      </c>
    </row>
    <row r="65" spans="1:6" x14ac:dyDescent="0.25">
      <c r="A65" s="4" t="s">
        <v>70</v>
      </c>
      <c r="F65" s="4" t="s">
        <v>17</v>
      </c>
    </row>
    <row r="66" spans="1:6" x14ac:dyDescent="0.25">
      <c r="A66" s="4" t="s">
        <v>70</v>
      </c>
      <c r="F66" s="4" t="s">
        <v>17</v>
      </c>
    </row>
    <row r="67" spans="1:6" x14ac:dyDescent="0.25">
      <c r="A67" s="4" t="s">
        <v>70</v>
      </c>
      <c r="F67" s="4" t="s">
        <v>17</v>
      </c>
    </row>
    <row r="68" spans="1:6" x14ac:dyDescent="0.25">
      <c r="A68" s="4" t="s">
        <v>70</v>
      </c>
      <c r="F68" s="4" t="s">
        <v>17</v>
      </c>
    </row>
    <row r="69" spans="1:6" x14ac:dyDescent="0.25">
      <c r="A69" s="4" t="s">
        <v>70</v>
      </c>
      <c r="F69" s="4" t="s">
        <v>17</v>
      </c>
    </row>
    <row r="70" spans="1:6" x14ac:dyDescent="0.25">
      <c r="A70" s="4" t="s">
        <v>70</v>
      </c>
      <c r="F70" s="4" t="s">
        <v>17</v>
      </c>
    </row>
    <row r="71" spans="1:6" x14ac:dyDescent="0.25">
      <c r="A71" s="4" t="s">
        <v>70</v>
      </c>
      <c r="F71" s="4" t="s">
        <v>17</v>
      </c>
    </row>
    <row r="72" spans="1:6" x14ac:dyDescent="0.25">
      <c r="A72" s="4" t="s">
        <v>70</v>
      </c>
      <c r="F72" s="4" t="s">
        <v>17</v>
      </c>
    </row>
    <row r="73" spans="1:6" x14ac:dyDescent="0.25">
      <c r="A73" s="4" t="s">
        <v>70</v>
      </c>
      <c r="F73" s="4" t="s">
        <v>17</v>
      </c>
    </row>
    <row r="74" spans="1:6" x14ac:dyDescent="0.25">
      <c r="A74" s="4" t="s">
        <v>70</v>
      </c>
      <c r="F74" s="4" t="s">
        <v>17</v>
      </c>
    </row>
    <row r="75" spans="1:6" x14ac:dyDescent="0.25">
      <c r="A75" s="4" t="s">
        <v>70</v>
      </c>
      <c r="F75" s="4" t="s">
        <v>17</v>
      </c>
    </row>
    <row r="76" spans="1:6" x14ac:dyDescent="0.25">
      <c r="A76" s="4" t="s">
        <v>70</v>
      </c>
      <c r="F76" s="4" t="s">
        <v>17</v>
      </c>
    </row>
    <row r="77" spans="1:6" x14ac:dyDescent="0.25">
      <c r="A77" s="4" t="s">
        <v>70</v>
      </c>
      <c r="F77" s="4" t="s">
        <v>17</v>
      </c>
    </row>
    <row r="78" spans="1:6" x14ac:dyDescent="0.25">
      <c r="A78" s="4" t="s">
        <v>70</v>
      </c>
      <c r="F78" s="4" t="s">
        <v>17</v>
      </c>
    </row>
    <row r="79" spans="1:6" x14ac:dyDescent="0.25">
      <c r="A79" s="4" t="s">
        <v>70</v>
      </c>
      <c r="F79" s="4" t="s">
        <v>17</v>
      </c>
    </row>
    <row r="80" spans="1:6" x14ac:dyDescent="0.25">
      <c r="A80" s="4" t="s">
        <v>70</v>
      </c>
      <c r="F80" s="4" t="s">
        <v>17</v>
      </c>
    </row>
    <row r="81" spans="1:6" x14ac:dyDescent="0.25">
      <c r="A81" s="4" t="s">
        <v>70</v>
      </c>
      <c r="F81" s="4" t="s">
        <v>17</v>
      </c>
    </row>
    <row r="82" spans="1:6" x14ac:dyDescent="0.25">
      <c r="A82" s="4" t="s">
        <v>70</v>
      </c>
      <c r="F82" s="4" t="s">
        <v>17</v>
      </c>
    </row>
    <row r="83" spans="1:6" x14ac:dyDescent="0.25">
      <c r="A83" s="4" t="s">
        <v>70</v>
      </c>
      <c r="F83" s="4" t="s">
        <v>17</v>
      </c>
    </row>
    <row r="84" spans="1:6" x14ac:dyDescent="0.25">
      <c r="A84" s="4" t="s">
        <v>70</v>
      </c>
      <c r="F84" s="4" t="s">
        <v>17</v>
      </c>
    </row>
    <row r="85" spans="1:6" x14ac:dyDescent="0.25">
      <c r="A85" s="4" t="s">
        <v>70</v>
      </c>
      <c r="F85" s="4" t="s">
        <v>17</v>
      </c>
    </row>
    <row r="86" spans="1:6" x14ac:dyDescent="0.25">
      <c r="A86" s="4" t="s">
        <v>70</v>
      </c>
      <c r="F86" s="4" t="s">
        <v>17</v>
      </c>
    </row>
    <row r="87" spans="1:6" x14ac:dyDescent="0.25">
      <c r="A87" s="4" t="s">
        <v>70</v>
      </c>
      <c r="F87" s="4" t="s">
        <v>17</v>
      </c>
    </row>
    <row r="88" spans="1:6" x14ac:dyDescent="0.25">
      <c r="A88" s="4" t="s">
        <v>70</v>
      </c>
      <c r="F88" s="4" t="s">
        <v>17</v>
      </c>
    </row>
    <row r="89" spans="1:6" x14ac:dyDescent="0.25">
      <c r="A89" s="4" t="s">
        <v>70</v>
      </c>
      <c r="F89" s="4" t="s">
        <v>17</v>
      </c>
    </row>
    <row r="90" spans="1:6" x14ac:dyDescent="0.25">
      <c r="A90" s="4" t="s">
        <v>70</v>
      </c>
      <c r="F90" s="4" t="s">
        <v>17</v>
      </c>
    </row>
    <row r="91" spans="1:6" x14ac:dyDescent="0.25">
      <c r="A91" s="4" t="s">
        <v>70</v>
      </c>
      <c r="F91" s="4" t="s">
        <v>17</v>
      </c>
    </row>
    <row r="92" spans="1:6" x14ac:dyDescent="0.25">
      <c r="A92" s="4" t="s">
        <v>70</v>
      </c>
      <c r="F92" s="4" t="s">
        <v>17</v>
      </c>
    </row>
    <row r="93" spans="1:6" x14ac:dyDescent="0.25">
      <c r="A93" s="4" t="s">
        <v>70</v>
      </c>
      <c r="F93" s="4" t="s">
        <v>17</v>
      </c>
    </row>
    <row r="94" spans="1:6" x14ac:dyDescent="0.25">
      <c r="A94" s="4" t="s">
        <v>70</v>
      </c>
      <c r="F94" s="4" t="s">
        <v>17</v>
      </c>
    </row>
    <row r="95" spans="1:6" x14ac:dyDescent="0.25">
      <c r="A95" s="4" t="s">
        <v>70</v>
      </c>
      <c r="F95" s="4" t="s">
        <v>17</v>
      </c>
    </row>
    <row r="96" spans="1:6" x14ac:dyDescent="0.25">
      <c r="A96" s="4" t="s">
        <v>70</v>
      </c>
      <c r="F96" s="4" t="s">
        <v>17</v>
      </c>
    </row>
    <row r="97" spans="1:6" x14ac:dyDescent="0.25">
      <c r="A97" s="4" t="s">
        <v>70</v>
      </c>
      <c r="F97" s="4" t="s">
        <v>17</v>
      </c>
    </row>
    <row r="98" spans="1:6" x14ac:dyDescent="0.25">
      <c r="A98" s="4" t="s">
        <v>70</v>
      </c>
      <c r="F98" s="4" t="s">
        <v>17</v>
      </c>
    </row>
    <row r="99" spans="1:6" x14ac:dyDescent="0.25">
      <c r="A99" s="4" t="s">
        <v>70</v>
      </c>
      <c r="F99" s="4" t="s">
        <v>17</v>
      </c>
    </row>
    <row r="100" spans="1:6" x14ac:dyDescent="0.25">
      <c r="A100" s="4" t="s">
        <v>70</v>
      </c>
      <c r="F100" s="4" t="s">
        <v>17</v>
      </c>
    </row>
    <row r="101" spans="1:6" x14ac:dyDescent="0.25">
      <c r="A101" s="4" t="s">
        <v>70</v>
      </c>
      <c r="F101" s="4" t="s">
        <v>17</v>
      </c>
    </row>
    <row r="102" spans="1:6" x14ac:dyDescent="0.25">
      <c r="A102" s="4" t="s">
        <v>70</v>
      </c>
      <c r="F102" s="4" t="s">
        <v>17</v>
      </c>
    </row>
    <row r="103" spans="1:6" x14ac:dyDescent="0.25">
      <c r="A103" s="4" t="s">
        <v>70</v>
      </c>
      <c r="F103" s="4" t="s">
        <v>17</v>
      </c>
    </row>
    <row r="104" spans="1:6" x14ac:dyDescent="0.25">
      <c r="A104" s="4" t="s">
        <v>70</v>
      </c>
      <c r="F104" s="4" t="s">
        <v>17</v>
      </c>
    </row>
    <row r="105" spans="1:6" x14ac:dyDescent="0.25">
      <c r="A105" s="4" t="s">
        <v>70</v>
      </c>
      <c r="F105" s="4" t="s">
        <v>17</v>
      </c>
    </row>
    <row r="106" spans="1:6" x14ac:dyDescent="0.25">
      <c r="A106" s="4" t="s">
        <v>70</v>
      </c>
      <c r="F106" s="4" t="s">
        <v>17</v>
      </c>
    </row>
    <row r="107" spans="1:6" x14ac:dyDescent="0.25">
      <c r="A107" s="4" t="s">
        <v>70</v>
      </c>
      <c r="F107" s="4" t="s">
        <v>17</v>
      </c>
    </row>
    <row r="108" spans="1:6" x14ac:dyDescent="0.25">
      <c r="A108" s="4" t="s">
        <v>70</v>
      </c>
      <c r="F108" s="4" t="s">
        <v>17</v>
      </c>
    </row>
    <row r="109" spans="1:6" x14ac:dyDescent="0.25">
      <c r="A109" s="4" t="s">
        <v>70</v>
      </c>
      <c r="F109" s="4" t="s">
        <v>17</v>
      </c>
    </row>
    <row r="110" spans="1:6" x14ac:dyDescent="0.25">
      <c r="A110" s="4" t="s">
        <v>70</v>
      </c>
      <c r="F110" s="4" t="s">
        <v>17</v>
      </c>
    </row>
    <row r="111" spans="1:6" x14ac:dyDescent="0.25">
      <c r="A111" s="4" t="s">
        <v>70</v>
      </c>
      <c r="F111" s="4" t="s">
        <v>17</v>
      </c>
    </row>
    <row r="112" spans="1:6" x14ac:dyDescent="0.25">
      <c r="A112" s="4" t="s">
        <v>70</v>
      </c>
      <c r="F112" s="4" t="s">
        <v>17</v>
      </c>
    </row>
    <row r="113" spans="1:6" x14ac:dyDescent="0.25">
      <c r="A113" s="4" t="s">
        <v>70</v>
      </c>
      <c r="F113" s="4" t="s">
        <v>17</v>
      </c>
    </row>
    <row r="114" spans="1:6" x14ac:dyDescent="0.25">
      <c r="A114" s="4" t="s">
        <v>70</v>
      </c>
      <c r="F114" s="4" t="s">
        <v>17</v>
      </c>
    </row>
    <row r="115" spans="1:6" x14ac:dyDescent="0.25">
      <c r="A115" s="4" t="s">
        <v>70</v>
      </c>
      <c r="F115" s="4" t="s">
        <v>17</v>
      </c>
    </row>
    <row r="116" spans="1:6" x14ac:dyDescent="0.25">
      <c r="A116" s="4" t="s">
        <v>70</v>
      </c>
      <c r="F116" s="4" t="s">
        <v>17</v>
      </c>
    </row>
    <row r="117" spans="1:6" x14ac:dyDescent="0.25">
      <c r="A117" s="4" t="s">
        <v>70</v>
      </c>
      <c r="F117" s="4" t="s">
        <v>17</v>
      </c>
    </row>
    <row r="118" spans="1:6" x14ac:dyDescent="0.25">
      <c r="A118" s="4" t="s">
        <v>70</v>
      </c>
      <c r="F118" s="4" t="s">
        <v>17</v>
      </c>
    </row>
    <row r="119" spans="1:6" x14ac:dyDescent="0.25">
      <c r="A119" s="4" t="s">
        <v>70</v>
      </c>
      <c r="F119" s="4" t="s">
        <v>17</v>
      </c>
    </row>
    <row r="120" spans="1:6" x14ac:dyDescent="0.25">
      <c r="A120" s="4" t="s">
        <v>70</v>
      </c>
      <c r="F120" s="4" t="s">
        <v>17</v>
      </c>
    </row>
    <row r="121" spans="1:6" x14ac:dyDescent="0.25">
      <c r="A121" s="4" t="s">
        <v>70</v>
      </c>
      <c r="F121" s="4" t="s">
        <v>17</v>
      </c>
    </row>
    <row r="122" spans="1:6" x14ac:dyDescent="0.25">
      <c r="A122" s="4" t="s">
        <v>70</v>
      </c>
      <c r="F122" s="4" t="s">
        <v>17</v>
      </c>
    </row>
    <row r="123" spans="1:6" x14ac:dyDescent="0.25">
      <c r="A123" s="4" t="s">
        <v>70</v>
      </c>
      <c r="F123" s="4" t="s">
        <v>17</v>
      </c>
    </row>
    <row r="124" spans="1:6" x14ac:dyDescent="0.25">
      <c r="A124" s="4" t="s">
        <v>70</v>
      </c>
      <c r="F124" s="4" t="s">
        <v>17</v>
      </c>
    </row>
    <row r="125" spans="1:6" x14ac:dyDescent="0.25">
      <c r="A125" s="4" t="s">
        <v>70</v>
      </c>
      <c r="F125" s="4" t="s">
        <v>17</v>
      </c>
    </row>
    <row r="126" spans="1:6" x14ac:dyDescent="0.25">
      <c r="A126" s="4" t="s">
        <v>70</v>
      </c>
      <c r="F126" s="4" t="s">
        <v>17</v>
      </c>
    </row>
    <row r="127" spans="1:6" x14ac:dyDescent="0.25">
      <c r="A127" s="4" t="s">
        <v>70</v>
      </c>
      <c r="F127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topLeftCell="A83" zoomScale="115" zoomScaleNormal="115" workbookViewId="0">
      <selection activeCell="A103" sqref="A103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35.140625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332</v>
      </c>
      <c r="B7" s="4">
        <f>ists_gen!B7</f>
        <v>250</v>
      </c>
      <c r="C7" t="s">
        <v>273</v>
      </c>
      <c r="D7" s="4" t="s">
        <v>5</v>
      </c>
      <c r="E7" s="4" t="s">
        <v>41</v>
      </c>
      <c r="F7" s="4" t="s">
        <v>211</v>
      </c>
      <c r="G7" s="2" t="s">
        <v>349</v>
      </c>
    </row>
    <row r="8" spans="1:7" x14ac:dyDescent="0.25">
      <c r="A8" s="4" t="s">
        <v>333</v>
      </c>
      <c r="B8" s="4">
        <f>ists_gen!B8</f>
        <v>230</v>
      </c>
      <c r="C8" t="s">
        <v>274</v>
      </c>
      <c r="D8" s="4" t="s">
        <v>5</v>
      </c>
      <c r="E8" s="4" t="s">
        <v>41</v>
      </c>
      <c r="F8" s="4" t="s">
        <v>211</v>
      </c>
      <c r="G8" s="2" t="s">
        <v>349</v>
      </c>
    </row>
    <row r="9" spans="1:7" x14ac:dyDescent="0.25">
      <c r="A9" s="4" t="s">
        <v>403</v>
      </c>
      <c r="B9" s="4">
        <f>ists_gen!B9</f>
        <v>50</v>
      </c>
      <c r="C9" t="s">
        <v>431</v>
      </c>
      <c r="D9" s="4" t="s">
        <v>5</v>
      </c>
      <c r="E9" s="4" t="s">
        <v>41</v>
      </c>
      <c r="F9" s="4" t="s">
        <v>211</v>
      </c>
      <c r="G9" s="2" t="s">
        <v>349</v>
      </c>
    </row>
    <row r="10" spans="1:7" x14ac:dyDescent="0.25">
      <c r="A10" s="4" t="s">
        <v>70</v>
      </c>
      <c r="B10" s="4"/>
      <c r="D10" s="4" t="s">
        <v>17</v>
      </c>
      <c r="E10" s="4"/>
      <c r="F10" s="4"/>
      <c r="G10" s="2"/>
    </row>
    <row r="11" spans="1:7" x14ac:dyDescent="0.25">
      <c r="A11" s="4" t="s">
        <v>70</v>
      </c>
      <c r="B11" s="4"/>
      <c r="D11" s="4" t="s">
        <v>17</v>
      </c>
      <c r="E11" s="4"/>
      <c r="F11" s="4"/>
      <c r="G11" s="2"/>
    </row>
    <row r="12" spans="1:7" x14ac:dyDescent="0.25">
      <c r="A12" s="4" t="s">
        <v>70</v>
      </c>
      <c r="B12" s="4"/>
      <c r="D12" s="4" t="s">
        <v>17</v>
      </c>
      <c r="E12" s="4"/>
      <c r="F12" s="4"/>
      <c r="G12" s="2"/>
    </row>
    <row r="13" spans="1:7" x14ac:dyDescent="0.25">
      <c r="A13" s="4" t="s">
        <v>70</v>
      </c>
      <c r="B13" s="4"/>
      <c r="D13" s="4" t="s">
        <v>17</v>
      </c>
      <c r="E13" s="4"/>
      <c r="F13" s="4"/>
      <c r="G13" s="2"/>
    </row>
    <row r="14" spans="1:7" x14ac:dyDescent="0.25">
      <c r="A14" s="4" t="s">
        <v>39</v>
      </c>
      <c r="B14" s="4">
        <f>ists_gen!B14</f>
        <v>530</v>
      </c>
      <c r="D14" s="4" t="s">
        <v>76</v>
      </c>
      <c r="E14" s="4" t="s">
        <v>41</v>
      </c>
      <c r="F14" s="4"/>
      <c r="G14" s="4"/>
    </row>
    <row r="15" spans="1:7" x14ac:dyDescent="0.25">
      <c r="A15" s="4" t="s">
        <v>70</v>
      </c>
      <c r="B15" s="4"/>
      <c r="C15" s="4"/>
      <c r="D15" s="4" t="s">
        <v>17</v>
      </c>
      <c r="E15" s="4"/>
      <c r="F15" s="4"/>
      <c r="G15" s="4"/>
    </row>
    <row r="16" spans="1:7" x14ac:dyDescent="0.25">
      <c r="A16" s="4" t="s">
        <v>335</v>
      </c>
      <c r="B16" s="4">
        <f>ists_gen!B16</f>
        <v>250</v>
      </c>
      <c r="C16" t="s">
        <v>275</v>
      </c>
      <c r="D16" s="4" t="s">
        <v>5</v>
      </c>
      <c r="E16" s="4" t="s">
        <v>42</v>
      </c>
      <c r="F16" s="4" t="s">
        <v>211</v>
      </c>
      <c r="G16" s="2" t="s">
        <v>349</v>
      </c>
    </row>
    <row r="17" spans="1:7" x14ac:dyDescent="0.25">
      <c r="A17" s="4" t="s">
        <v>336</v>
      </c>
      <c r="B17" s="4">
        <f>ists_gen!B17</f>
        <v>300</v>
      </c>
      <c r="C17" t="s">
        <v>276</v>
      </c>
      <c r="D17" s="4" t="s">
        <v>5</v>
      </c>
      <c r="E17" s="4" t="s">
        <v>42</v>
      </c>
      <c r="F17" s="4" t="s">
        <v>211</v>
      </c>
      <c r="G17" s="2" t="s">
        <v>349</v>
      </c>
    </row>
    <row r="18" spans="1:7" x14ac:dyDescent="0.25">
      <c r="A18" s="4" t="s">
        <v>334</v>
      </c>
      <c r="B18" s="4">
        <f>ists_gen!B18</f>
        <v>250</v>
      </c>
      <c r="C18" t="s">
        <v>277</v>
      </c>
      <c r="D18" s="4" t="s">
        <v>5</v>
      </c>
      <c r="E18" s="4" t="s">
        <v>42</v>
      </c>
      <c r="F18" s="4" t="s">
        <v>211</v>
      </c>
      <c r="G18" s="2" t="s">
        <v>349</v>
      </c>
    </row>
    <row r="19" spans="1:7" x14ac:dyDescent="0.25">
      <c r="A19" s="4" t="s">
        <v>363</v>
      </c>
      <c r="B19" s="4">
        <f>ists_gen!B19</f>
        <v>425</v>
      </c>
      <c r="C19" t="s">
        <v>278</v>
      </c>
      <c r="D19" s="4" t="s">
        <v>5</v>
      </c>
      <c r="E19" s="4" t="s">
        <v>42</v>
      </c>
      <c r="F19" s="4" t="s">
        <v>211</v>
      </c>
      <c r="G19" s="2" t="s">
        <v>349</v>
      </c>
    </row>
    <row r="20" spans="1:7" x14ac:dyDescent="0.25">
      <c r="A20" s="2" t="s">
        <v>337</v>
      </c>
      <c r="B20" s="2">
        <f>ists_gen!B20</f>
        <v>300</v>
      </c>
      <c r="C20" t="s">
        <v>289</v>
      </c>
      <c r="D20" s="4" t="s">
        <v>5</v>
      </c>
      <c r="E20" s="4" t="s">
        <v>42</v>
      </c>
      <c r="F20" s="4" t="s">
        <v>211</v>
      </c>
      <c r="G20" s="2" t="s">
        <v>349</v>
      </c>
    </row>
    <row r="21" spans="1:7" x14ac:dyDescent="0.25">
      <c r="A21" s="2" t="s">
        <v>338</v>
      </c>
      <c r="B21" s="2">
        <f>ists_gen!B21</f>
        <v>300</v>
      </c>
      <c r="C21" t="s">
        <v>328</v>
      </c>
      <c r="D21" s="4" t="s">
        <v>5</v>
      </c>
      <c r="E21" s="4" t="s">
        <v>42</v>
      </c>
      <c r="F21" s="4" t="s">
        <v>211</v>
      </c>
      <c r="G21" s="2" t="s">
        <v>349</v>
      </c>
    </row>
    <row r="22" spans="1:7" x14ac:dyDescent="0.25">
      <c r="A22" s="4" t="s">
        <v>404</v>
      </c>
      <c r="B22" s="2">
        <f>ists_gen!B22</f>
        <v>131.5</v>
      </c>
      <c r="C22" t="s">
        <v>407</v>
      </c>
      <c r="D22" s="4" t="s">
        <v>5</v>
      </c>
      <c r="E22" s="4" t="s">
        <v>42</v>
      </c>
      <c r="F22" s="4" t="s">
        <v>211</v>
      </c>
      <c r="G22" s="2" t="s">
        <v>349</v>
      </c>
    </row>
    <row r="23" spans="1:7" x14ac:dyDescent="0.25">
      <c r="A23" s="4" t="s">
        <v>405</v>
      </c>
      <c r="B23" s="2">
        <f>ists_gen!B23</f>
        <v>126</v>
      </c>
      <c r="C23" t="s">
        <v>713</v>
      </c>
      <c r="D23" s="4" t="s">
        <v>5</v>
      </c>
      <c r="E23" s="4" t="s">
        <v>42</v>
      </c>
      <c r="F23" s="4" t="s">
        <v>211</v>
      </c>
      <c r="G23" s="2" t="s">
        <v>349</v>
      </c>
    </row>
    <row r="24" spans="1:7" x14ac:dyDescent="0.25">
      <c r="A24" s="4" t="s">
        <v>442</v>
      </c>
      <c r="B24" s="2">
        <f>ists_gen!B24</f>
        <v>166</v>
      </c>
      <c r="C24" t="s">
        <v>444</v>
      </c>
      <c r="D24" s="4" t="s">
        <v>5</v>
      </c>
      <c r="E24" s="4" t="s">
        <v>42</v>
      </c>
      <c r="F24" s="4" t="s">
        <v>211</v>
      </c>
      <c r="G24" s="2" t="s">
        <v>349</v>
      </c>
    </row>
    <row r="25" spans="1:7" x14ac:dyDescent="0.25">
      <c r="A25" s="4" t="s">
        <v>638</v>
      </c>
      <c r="B25" s="2">
        <f>ists_gen!B25</f>
        <v>206.5</v>
      </c>
      <c r="C25" s="7" t="s">
        <v>568</v>
      </c>
      <c r="D25" s="4" t="s">
        <v>5</v>
      </c>
      <c r="E25" s="4" t="s">
        <v>42</v>
      </c>
      <c r="F25" s="4" t="s">
        <v>211</v>
      </c>
      <c r="G25" s="2" t="s">
        <v>349</v>
      </c>
    </row>
    <row r="26" spans="1:7" x14ac:dyDescent="0.25">
      <c r="A26" s="11" t="s">
        <v>600</v>
      </c>
      <c r="B26" s="2">
        <f>ists_gen!B26</f>
        <v>50</v>
      </c>
      <c r="C26" s="9" t="s">
        <v>688</v>
      </c>
      <c r="D26" s="4" t="s">
        <v>5</v>
      </c>
      <c r="E26" s="4" t="s">
        <v>42</v>
      </c>
      <c r="F26" s="4" t="s">
        <v>211</v>
      </c>
      <c r="G26" s="2" t="s">
        <v>349</v>
      </c>
    </row>
    <row r="27" spans="1:7" x14ac:dyDescent="0.25">
      <c r="A27" s="4" t="s">
        <v>40</v>
      </c>
      <c r="B27" s="4">
        <f>ists_gen!B27</f>
        <v>2505</v>
      </c>
      <c r="D27" s="4" t="s">
        <v>76</v>
      </c>
      <c r="E27" s="4" t="s">
        <v>42</v>
      </c>
      <c r="F27" s="4"/>
      <c r="G27" s="4"/>
    </row>
    <row r="28" spans="1:7" x14ac:dyDescent="0.25">
      <c r="A28" s="4" t="s">
        <v>70</v>
      </c>
      <c r="B28" s="4"/>
      <c r="C28" s="4"/>
      <c r="D28" s="2" t="s">
        <v>17</v>
      </c>
      <c r="E28" s="4"/>
      <c r="F28" s="4"/>
      <c r="G28" s="4"/>
    </row>
    <row r="29" spans="1:7" x14ac:dyDescent="0.25">
      <c r="A29" s="2" t="s">
        <v>473</v>
      </c>
      <c r="B29" s="4">
        <f>ists_gen!B29</f>
        <v>159.30000000000001</v>
      </c>
      <c r="C29" t="s">
        <v>486</v>
      </c>
      <c r="D29" s="4" t="s">
        <v>5</v>
      </c>
      <c r="E29" s="4" t="s">
        <v>476</v>
      </c>
      <c r="F29" s="4" t="s">
        <v>211</v>
      </c>
      <c r="G29" s="2" t="s">
        <v>349</v>
      </c>
    </row>
    <row r="30" spans="1:7" x14ac:dyDescent="0.25">
      <c r="A30" s="2" t="s">
        <v>474</v>
      </c>
      <c r="B30" s="4">
        <f>ists_gen!B30</f>
        <v>302.39999999999998</v>
      </c>
      <c r="C30" t="s">
        <v>488</v>
      </c>
      <c r="D30" s="4" t="s">
        <v>5</v>
      </c>
      <c r="E30" s="4" t="s">
        <v>476</v>
      </c>
      <c r="F30" s="4" t="s">
        <v>211</v>
      </c>
      <c r="G30" s="2" t="s">
        <v>349</v>
      </c>
    </row>
    <row r="31" spans="1:7" x14ac:dyDescent="0.25">
      <c r="A31" s="2" t="s">
        <v>524</v>
      </c>
      <c r="B31" s="4">
        <f>ists_gen!B31</f>
        <v>300</v>
      </c>
      <c r="C31" s="7" t="s">
        <v>570</v>
      </c>
      <c r="D31" s="4" t="s">
        <v>5</v>
      </c>
      <c r="E31" s="4" t="s">
        <v>476</v>
      </c>
      <c r="F31" s="4" t="s">
        <v>211</v>
      </c>
      <c r="G31" s="2" t="s">
        <v>349</v>
      </c>
    </row>
    <row r="32" spans="1:7" x14ac:dyDescent="0.25">
      <c r="A32" s="4" t="s">
        <v>70</v>
      </c>
      <c r="D32" s="4" t="s">
        <v>17</v>
      </c>
    </row>
    <row r="33" spans="1:7" x14ac:dyDescent="0.25">
      <c r="A33" s="2" t="s">
        <v>475</v>
      </c>
      <c r="B33" s="4">
        <f>ists_gen!B33</f>
        <v>761.7</v>
      </c>
      <c r="D33" s="4" t="s">
        <v>76</v>
      </c>
      <c r="E33" s="4" t="s">
        <v>476</v>
      </c>
      <c r="F33" s="4"/>
      <c r="G33" s="4"/>
    </row>
    <row r="34" spans="1:7" x14ac:dyDescent="0.25">
      <c r="A34" s="2" t="s">
        <v>70</v>
      </c>
      <c r="B34" s="4"/>
      <c r="D34" s="2" t="s">
        <v>17</v>
      </c>
      <c r="E34" s="4"/>
      <c r="F34" s="4"/>
      <c r="G34" s="4"/>
    </row>
    <row r="35" spans="1:7" x14ac:dyDescent="0.25">
      <c r="A35" s="2" t="s">
        <v>461</v>
      </c>
      <c r="B35" s="4">
        <f>ists_gen!B35</f>
        <v>50.6</v>
      </c>
      <c r="C35" t="s">
        <v>465</v>
      </c>
      <c r="D35" s="4" t="s">
        <v>5</v>
      </c>
      <c r="E35" s="4" t="s">
        <v>464</v>
      </c>
      <c r="F35" s="4" t="s">
        <v>211</v>
      </c>
      <c r="G35" s="2" t="s">
        <v>349</v>
      </c>
    </row>
    <row r="36" spans="1:7" x14ac:dyDescent="0.25">
      <c r="A36" s="2" t="s">
        <v>525</v>
      </c>
      <c r="B36" s="4">
        <f>ists_gen!B36</f>
        <v>252</v>
      </c>
      <c r="C36" s="7" t="s">
        <v>572</v>
      </c>
      <c r="D36" s="4" t="s">
        <v>5</v>
      </c>
      <c r="E36" s="4" t="s">
        <v>464</v>
      </c>
      <c r="F36" s="4" t="s">
        <v>211</v>
      </c>
      <c r="G36" s="2" t="s">
        <v>349</v>
      </c>
    </row>
    <row r="37" spans="1:7" x14ac:dyDescent="0.25">
      <c r="A37" s="2" t="s">
        <v>591</v>
      </c>
      <c r="B37" s="4">
        <f>ists_gen!B37</f>
        <v>115</v>
      </c>
      <c r="C37" s="7" t="s">
        <v>592</v>
      </c>
      <c r="D37" s="4" t="s">
        <v>5</v>
      </c>
      <c r="E37" s="4" t="s">
        <v>464</v>
      </c>
      <c r="F37" s="4" t="s">
        <v>211</v>
      </c>
      <c r="G37" s="2" t="s">
        <v>349</v>
      </c>
    </row>
    <row r="38" spans="1:7" x14ac:dyDescent="0.25">
      <c r="A38" s="2" t="s">
        <v>462</v>
      </c>
      <c r="B38" s="4">
        <f>ists_gen!B38</f>
        <v>417.6</v>
      </c>
      <c r="C38" s="4"/>
      <c r="D38" s="4" t="s">
        <v>76</v>
      </c>
      <c r="E38" s="4" t="s">
        <v>464</v>
      </c>
      <c r="F38" s="4"/>
      <c r="G38" s="4"/>
    </row>
    <row r="39" spans="1:7" x14ac:dyDescent="0.25">
      <c r="A39" s="4" t="s">
        <v>70</v>
      </c>
      <c r="B39" s="4"/>
      <c r="C39" s="4"/>
      <c r="D39" s="4" t="s">
        <v>17</v>
      </c>
      <c r="E39" s="4"/>
      <c r="F39" s="4"/>
      <c r="G39" s="4"/>
    </row>
    <row r="40" spans="1:7" x14ac:dyDescent="0.25">
      <c r="A40" s="4" t="s">
        <v>515</v>
      </c>
      <c r="B40" s="4">
        <f>ists_gen!B40</f>
        <v>324.39999999999998</v>
      </c>
      <c r="C40" s="2" t="s">
        <v>516</v>
      </c>
      <c r="D40" s="4" t="s">
        <v>5</v>
      </c>
      <c r="E40" s="4" t="s">
        <v>521</v>
      </c>
      <c r="F40" s="4" t="s">
        <v>211</v>
      </c>
      <c r="G40" s="2" t="s">
        <v>349</v>
      </c>
    </row>
    <row r="41" spans="1:7" x14ac:dyDescent="0.25">
      <c r="A41" s="4" t="s">
        <v>70</v>
      </c>
      <c r="B41" s="4"/>
      <c r="C41" s="4"/>
      <c r="D41" s="4" t="s">
        <v>17</v>
      </c>
      <c r="E41" s="4"/>
      <c r="F41" s="4"/>
      <c r="G41" s="4"/>
    </row>
    <row r="42" spans="1:7" x14ac:dyDescent="0.25">
      <c r="A42" s="4" t="s">
        <v>520</v>
      </c>
      <c r="B42" s="4">
        <f>ists_gen!B40</f>
        <v>324.39999999999998</v>
      </c>
      <c r="C42" s="4"/>
      <c r="D42" s="4" t="s">
        <v>76</v>
      </c>
      <c r="E42" s="4" t="s">
        <v>521</v>
      </c>
      <c r="F42" s="4"/>
      <c r="G42" s="4"/>
    </row>
    <row r="43" spans="1:7" x14ac:dyDescent="0.25">
      <c r="A43" s="4" t="s">
        <v>70</v>
      </c>
      <c r="B43" s="4"/>
      <c r="C43" s="4"/>
      <c r="D43" s="4" t="s">
        <v>17</v>
      </c>
      <c r="E43" s="4"/>
      <c r="F43" s="4"/>
      <c r="G43" s="4"/>
    </row>
    <row r="44" spans="1:7" x14ac:dyDescent="0.25">
      <c r="A44" s="4" t="s">
        <v>70</v>
      </c>
      <c r="B44" s="4"/>
      <c r="C44" s="4"/>
      <c r="D44" s="4" t="s">
        <v>17</v>
      </c>
      <c r="E44" s="4"/>
      <c r="F44" s="4"/>
      <c r="G44" s="4"/>
    </row>
    <row r="45" spans="1:7" x14ac:dyDescent="0.25">
      <c r="A45" s="4" t="s">
        <v>331</v>
      </c>
      <c r="B45" s="4">
        <f>ists_gen!B46</f>
        <v>250</v>
      </c>
      <c r="C45" t="s">
        <v>279</v>
      </c>
      <c r="D45" s="4" t="s">
        <v>5</v>
      </c>
      <c r="E45" s="4" t="s">
        <v>43</v>
      </c>
      <c r="F45" s="4" t="s">
        <v>210</v>
      </c>
      <c r="G45" s="2" t="s">
        <v>349</v>
      </c>
    </row>
    <row r="46" spans="1:7" x14ac:dyDescent="0.25">
      <c r="A46" s="4" t="s">
        <v>432</v>
      </c>
      <c r="B46" s="4">
        <f>ists_gen!B47</f>
        <v>250</v>
      </c>
      <c r="C46" t="s">
        <v>280</v>
      </c>
      <c r="D46" s="4" t="s">
        <v>5</v>
      </c>
      <c r="E46" s="4" t="s">
        <v>43</v>
      </c>
      <c r="F46" s="4" t="s">
        <v>210</v>
      </c>
      <c r="G46" s="2" t="s">
        <v>349</v>
      </c>
    </row>
    <row r="47" spans="1:7" x14ac:dyDescent="0.25">
      <c r="A47" s="4" t="s">
        <v>330</v>
      </c>
      <c r="B47" s="4">
        <f>ists_gen!B48</f>
        <v>250</v>
      </c>
      <c r="C47" t="s">
        <v>281</v>
      </c>
      <c r="D47" s="4" t="s">
        <v>5</v>
      </c>
      <c r="E47" s="4" t="s">
        <v>43</v>
      </c>
      <c r="F47" s="4" t="s">
        <v>210</v>
      </c>
      <c r="G47" s="2" t="s">
        <v>349</v>
      </c>
    </row>
    <row r="48" spans="1:7" x14ac:dyDescent="0.25">
      <c r="A48" s="4" t="s">
        <v>70</v>
      </c>
      <c r="B48" s="4"/>
      <c r="D48" s="2" t="s">
        <v>17</v>
      </c>
      <c r="E48" s="4"/>
      <c r="F48" s="4"/>
      <c r="G48" s="2"/>
    </row>
    <row r="49" spans="1:7" x14ac:dyDescent="0.25">
      <c r="A49" s="4" t="s">
        <v>70</v>
      </c>
      <c r="B49" s="4"/>
      <c r="D49" s="2" t="s">
        <v>17</v>
      </c>
      <c r="E49" s="4"/>
      <c r="F49" s="4"/>
      <c r="G49" s="2"/>
    </row>
    <row r="50" spans="1:7" x14ac:dyDescent="0.25">
      <c r="A50" s="4" t="s">
        <v>70</v>
      </c>
      <c r="B50" s="4"/>
      <c r="D50" s="2" t="s">
        <v>17</v>
      </c>
      <c r="E50" s="4"/>
      <c r="F50" s="4"/>
      <c r="G50" s="2"/>
    </row>
    <row r="51" spans="1:7" x14ac:dyDescent="0.25">
      <c r="A51" s="4" t="s">
        <v>70</v>
      </c>
      <c r="B51" s="4"/>
      <c r="D51" s="2" t="s">
        <v>17</v>
      </c>
      <c r="E51" s="4"/>
      <c r="F51" s="4"/>
      <c r="G51" s="2"/>
    </row>
    <row r="52" spans="1:7" x14ac:dyDescent="0.25">
      <c r="A52" s="4" t="s">
        <v>70</v>
      </c>
      <c r="B52" s="4"/>
      <c r="D52" s="2" t="s">
        <v>17</v>
      </c>
      <c r="E52" s="4"/>
      <c r="F52" s="4"/>
      <c r="G52" s="2"/>
    </row>
    <row r="53" spans="1:7" x14ac:dyDescent="0.25">
      <c r="A53" s="4" t="s">
        <v>44</v>
      </c>
      <c r="B53" s="4">
        <f>ists_gen!B54</f>
        <v>750</v>
      </c>
      <c r="C53" s="4"/>
      <c r="D53" s="4" t="s">
        <v>76</v>
      </c>
      <c r="E53" s="4" t="s">
        <v>43</v>
      </c>
      <c r="F53" s="2"/>
      <c r="G53" s="4"/>
    </row>
    <row r="54" spans="1:7" x14ac:dyDescent="0.25">
      <c r="A54" s="4" t="s">
        <v>70</v>
      </c>
      <c r="B54" s="4"/>
      <c r="D54" s="4" t="s">
        <v>17</v>
      </c>
      <c r="E54" s="4"/>
      <c r="F54" s="2"/>
      <c r="G54" s="4"/>
    </row>
    <row r="55" spans="1:7" x14ac:dyDescent="0.25">
      <c r="A55" s="4" t="s">
        <v>365</v>
      </c>
      <c r="B55" s="4">
        <f>ists_gen!B56</f>
        <v>100</v>
      </c>
      <c r="C55" t="s">
        <v>367</v>
      </c>
      <c r="D55" s="4" t="s">
        <v>5</v>
      </c>
      <c r="E55" s="4" t="s">
        <v>378</v>
      </c>
      <c r="F55" s="4" t="s">
        <v>210</v>
      </c>
      <c r="G55" s="2" t="s">
        <v>349</v>
      </c>
    </row>
    <row r="56" spans="1:7" x14ac:dyDescent="0.25">
      <c r="A56" s="4" t="s">
        <v>369</v>
      </c>
      <c r="B56" s="4">
        <f>ists_gen!B57</f>
        <v>100</v>
      </c>
      <c r="C56" t="s">
        <v>371</v>
      </c>
      <c r="D56" s="4" t="s">
        <v>5</v>
      </c>
      <c r="E56" s="4" t="s">
        <v>378</v>
      </c>
      <c r="F56" s="4" t="s">
        <v>210</v>
      </c>
      <c r="G56" s="2" t="s">
        <v>349</v>
      </c>
    </row>
    <row r="57" spans="1:7" x14ac:dyDescent="0.25">
      <c r="A57" s="4" t="s">
        <v>373</v>
      </c>
      <c r="B57" s="4">
        <f>ists_gen!B58</f>
        <v>200</v>
      </c>
      <c r="C57" t="s">
        <v>375</v>
      </c>
      <c r="D57" s="4" t="s">
        <v>5</v>
      </c>
      <c r="E57" s="4" t="s">
        <v>378</v>
      </c>
      <c r="F57" s="4" t="s">
        <v>210</v>
      </c>
      <c r="G57" s="2" t="s">
        <v>349</v>
      </c>
    </row>
    <row r="58" spans="1:7" x14ac:dyDescent="0.25">
      <c r="A58" s="4" t="s">
        <v>445</v>
      </c>
      <c r="B58" s="4">
        <f>ists_gen!B59</f>
        <v>100</v>
      </c>
      <c r="C58" t="s">
        <v>447</v>
      </c>
      <c r="D58" s="4" t="s">
        <v>5</v>
      </c>
      <c r="E58" s="4" t="s">
        <v>378</v>
      </c>
      <c r="F58" s="4" t="s">
        <v>210</v>
      </c>
      <c r="G58" s="2" t="s">
        <v>349</v>
      </c>
    </row>
    <row r="59" spans="1:7" x14ac:dyDescent="0.25">
      <c r="A59" s="10" t="s">
        <v>601</v>
      </c>
      <c r="B59" s="4">
        <f>ists_gen!B60</f>
        <v>100</v>
      </c>
      <c r="C59" s="15" t="s">
        <v>602</v>
      </c>
      <c r="D59" s="4" t="s">
        <v>5</v>
      </c>
      <c r="E59" s="4" t="s">
        <v>378</v>
      </c>
      <c r="F59" s="4" t="s">
        <v>210</v>
      </c>
      <c r="G59" s="2" t="s">
        <v>349</v>
      </c>
    </row>
    <row r="60" spans="1:7" x14ac:dyDescent="0.25">
      <c r="A60" s="10" t="s">
        <v>634</v>
      </c>
      <c r="B60" s="4">
        <f>ists_gen!B61</f>
        <v>100</v>
      </c>
      <c r="C60" s="15" t="s">
        <v>635</v>
      </c>
      <c r="D60" s="4" t="s">
        <v>5</v>
      </c>
      <c r="E60" s="4" t="s">
        <v>378</v>
      </c>
      <c r="F60" s="4" t="s">
        <v>210</v>
      </c>
      <c r="G60" s="2" t="s">
        <v>349</v>
      </c>
    </row>
    <row r="61" spans="1:7" x14ac:dyDescent="0.25">
      <c r="A61" s="4" t="s">
        <v>70</v>
      </c>
      <c r="B61" s="4"/>
      <c r="D61" s="4" t="s">
        <v>17</v>
      </c>
      <c r="E61" s="4"/>
      <c r="F61" s="4"/>
      <c r="G61" s="2"/>
    </row>
    <row r="62" spans="1:7" x14ac:dyDescent="0.25">
      <c r="A62" s="4" t="s">
        <v>70</v>
      </c>
      <c r="B62" s="4"/>
      <c r="D62" s="4" t="s">
        <v>17</v>
      </c>
      <c r="E62" s="4"/>
      <c r="F62" s="4"/>
      <c r="G62" s="2"/>
    </row>
    <row r="63" spans="1:7" x14ac:dyDescent="0.25">
      <c r="A63" t="s">
        <v>377</v>
      </c>
      <c r="B63" s="2">
        <f>ists_gen!B64</f>
        <v>700</v>
      </c>
      <c r="D63" s="4" t="s">
        <v>76</v>
      </c>
      <c r="E63" s="4" t="s">
        <v>378</v>
      </c>
      <c r="F63" s="2"/>
      <c r="G63" s="4"/>
    </row>
    <row r="64" spans="1:7" x14ac:dyDescent="0.25">
      <c r="A64" s="4" t="s">
        <v>70</v>
      </c>
      <c r="B64" s="4"/>
      <c r="D64" s="4" t="s">
        <v>17</v>
      </c>
      <c r="E64" s="4"/>
      <c r="F64" s="2"/>
      <c r="G64" s="4"/>
    </row>
    <row r="65" spans="1:7" x14ac:dyDescent="0.25">
      <c r="A65" s="2" t="s">
        <v>466</v>
      </c>
      <c r="B65" s="2">
        <f>ists_gen!B66</f>
        <v>56</v>
      </c>
      <c r="C65" t="s">
        <v>470</v>
      </c>
      <c r="D65" s="4" t="s">
        <v>5</v>
      </c>
      <c r="E65" s="4" t="s">
        <v>468</v>
      </c>
      <c r="F65" s="4" t="s">
        <v>210</v>
      </c>
      <c r="G65" s="2" t="s">
        <v>349</v>
      </c>
    </row>
    <row r="66" spans="1:7" x14ac:dyDescent="0.25">
      <c r="A66" s="2" t="s">
        <v>70</v>
      </c>
      <c r="B66" s="4"/>
      <c r="D66" s="4" t="s">
        <v>17</v>
      </c>
      <c r="E66" s="4"/>
      <c r="F66" s="2"/>
      <c r="G66" s="4"/>
    </row>
    <row r="67" spans="1:7" x14ac:dyDescent="0.25">
      <c r="A67" s="2" t="s">
        <v>467</v>
      </c>
      <c r="B67" s="2">
        <f>SUM(B65:B66)</f>
        <v>56</v>
      </c>
      <c r="D67" s="4" t="s">
        <v>76</v>
      </c>
      <c r="E67" s="4" t="s">
        <v>468</v>
      </c>
      <c r="F67" s="2"/>
      <c r="G67" s="4"/>
    </row>
    <row r="68" spans="1:7" x14ac:dyDescent="0.25">
      <c r="A68" s="2" t="s">
        <v>70</v>
      </c>
      <c r="B68" s="4"/>
      <c r="D68" s="4" t="s">
        <v>17</v>
      </c>
      <c r="E68" s="4"/>
      <c r="F68" s="2"/>
      <c r="G68" s="4"/>
    </row>
    <row r="69" spans="1:7" x14ac:dyDescent="0.25">
      <c r="A69" s="2" t="s">
        <v>477</v>
      </c>
      <c r="B69" s="2">
        <f>ists_gen!B70</f>
        <v>20</v>
      </c>
      <c r="C69" t="s">
        <v>484</v>
      </c>
      <c r="D69" s="4" t="s">
        <v>5</v>
      </c>
      <c r="E69" s="4" t="s">
        <v>479</v>
      </c>
      <c r="F69" s="4" t="s">
        <v>210</v>
      </c>
      <c r="G69" s="2" t="s">
        <v>349</v>
      </c>
    </row>
    <row r="70" spans="1:7" x14ac:dyDescent="0.25">
      <c r="A70" s="4" t="s">
        <v>70</v>
      </c>
      <c r="B70" s="4"/>
      <c r="D70" s="4" t="s">
        <v>17</v>
      </c>
      <c r="E70" s="4"/>
      <c r="F70" s="2"/>
      <c r="G70" s="4"/>
    </row>
    <row r="71" spans="1:7" x14ac:dyDescent="0.25">
      <c r="A71" s="2" t="s">
        <v>478</v>
      </c>
      <c r="B71" s="2">
        <f>ists_gen!B72</f>
        <v>20</v>
      </c>
      <c r="D71" s="4" t="s">
        <v>76</v>
      </c>
      <c r="E71" s="4" t="s">
        <v>479</v>
      </c>
      <c r="F71" s="2"/>
      <c r="G71" s="4"/>
    </row>
    <row r="72" spans="1:7" x14ac:dyDescent="0.25">
      <c r="A72" s="4" t="s">
        <v>70</v>
      </c>
      <c r="B72" s="4"/>
      <c r="D72" s="4" t="s">
        <v>17</v>
      </c>
      <c r="E72" s="4"/>
      <c r="F72" s="2"/>
      <c r="G72" s="4"/>
    </row>
    <row r="73" spans="1:7" x14ac:dyDescent="0.25">
      <c r="A73" s="2" t="s">
        <v>526</v>
      </c>
      <c r="B73" s="2">
        <f>ists_gen!B74</f>
        <v>50</v>
      </c>
      <c r="C73" s="7" t="s">
        <v>574</v>
      </c>
      <c r="D73" s="4" t="s">
        <v>5</v>
      </c>
      <c r="E73" s="4" t="s">
        <v>528</v>
      </c>
      <c r="F73" s="4" t="s">
        <v>210</v>
      </c>
      <c r="G73" s="2" t="s">
        <v>349</v>
      </c>
    </row>
    <row r="74" spans="1:7" x14ac:dyDescent="0.25">
      <c r="A74" s="4" t="s">
        <v>70</v>
      </c>
      <c r="B74" s="4"/>
      <c r="D74" s="4" t="s">
        <v>17</v>
      </c>
      <c r="E74" s="4"/>
      <c r="F74" s="2"/>
      <c r="G74" s="4"/>
    </row>
    <row r="75" spans="1:7" x14ac:dyDescent="0.25">
      <c r="A75" s="2" t="s">
        <v>527</v>
      </c>
      <c r="B75" s="2">
        <f>ists_gen!B76</f>
        <v>50</v>
      </c>
      <c r="D75" s="4" t="s">
        <v>76</v>
      </c>
      <c r="E75" s="4" t="s">
        <v>528</v>
      </c>
      <c r="F75" s="2"/>
      <c r="G75" s="4"/>
    </row>
    <row r="76" spans="1:7" x14ac:dyDescent="0.25">
      <c r="A76" s="4" t="s">
        <v>70</v>
      </c>
      <c r="B76" s="4"/>
      <c r="D76" s="4" t="s">
        <v>17</v>
      </c>
      <c r="E76" s="4"/>
      <c r="F76" s="2"/>
      <c r="G76" s="4"/>
    </row>
    <row r="77" spans="1:7" x14ac:dyDescent="0.25">
      <c r="A77" s="2" t="s">
        <v>529</v>
      </c>
      <c r="B77" s="2">
        <f>ists_gen!B78</f>
        <v>10</v>
      </c>
      <c r="C77" s="7" t="s">
        <v>576</v>
      </c>
      <c r="D77" s="4" t="s">
        <v>5</v>
      </c>
      <c r="E77" s="4" t="s">
        <v>532</v>
      </c>
      <c r="F77" s="4" t="s">
        <v>210</v>
      </c>
      <c r="G77" s="2" t="s">
        <v>349</v>
      </c>
    </row>
    <row r="78" spans="1:7" x14ac:dyDescent="0.25">
      <c r="A78" s="4" t="s">
        <v>70</v>
      </c>
      <c r="B78" s="4"/>
      <c r="D78" s="4" t="s">
        <v>17</v>
      </c>
      <c r="E78" s="4"/>
      <c r="F78" s="2"/>
      <c r="G78" s="4"/>
    </row>
    <row r="79" spans="1:7" x14ac:dyDescent="0.25">
      <c r="A79" s="2" t="s">
        <v>530</v>
      </c>
      <c r="B79" s="2">
        <f>ists_gen!B80</f>
        <v>10</v>
      </c>
      <c r="D79" s="4" t="s">
        <v>76</v>
      </c>
      <c r="E79" s="4" t="s">
        <v>532</v>
      </c>
      <c r="F79" s="2"/>
      <c r="G79" s="4"/>
    </row>
    <row r="80" spans="1:7" x14ac:dyDescent="0.25">
      <c r="A80" s="4" t="s">
        <v>70</v>
      </c>
      <c r="B80" s="4"/>
      <c r="D80" s="4" t="s">
        <v>17</v>
      </c>
      <c r="E80" s="4"/>
      <c r="F80" s="2"/>
      <c r="G80" s="4"/>
    </row>
    <row r="81" spans="1:7" s="10" customFormat="1" ht="45" x14ac:dyDescent="0.25">
      <c r="A81" s="14" t="s">
        <v>610</v>
      </c>
      <c r="B81" s="4">
        <f>ists_gen!B82</f>
        <v>300</v>
      </c>
      <c r="C81" s="7" t="s">
        <v>614</v>
      </c>
      <c r="D81" s="4" t="s">
        <v>5</v>
      </c>
      <c r="E81" s="14" t="s">
        <v>620</v>
      </c>
      <c r="F81" s="4" t="s">
        <v>210</v>
      </c>
      <c r="G81" s="2" t="s">
        <v>349</v>
      </c>
    </row>
    <row r="82" spans="1:7" s="10" customFormat="1" x14ac:dyDescent="0.25">
      <c r="A82" s="14" t="s">
        <v>70</v>
      </c>
      <c r="B82" s="4"/>
      <c r="D82" s="4" t="s">
        <v>17</v>
      </c>
      <c r="E82" s="4"/>
      <c r="F82" s="2"/>
      <c r="G82" s="4"/>
    </row>
    <row r="83" spans="1:7" s="10" customFormat="1" x14ac:dyDescent="0.25">
      <c r="A83" s="14" t="s">
        <v>609</v>
      </c>
      <c r="B83" s="2">
        <f>ists_gen!B84</f>
        <v>300</v>
      </c>
      <c r="D83" s="4" t="s">
        <v>76</v>
      </c>
      <c r="E83" s="14" t="s">
        <v>620</v>
      </c>
      <c r="F83" s="2"/>
      <c r="G83" s="4"/>
    </row>
    <row r="84" spans="1:7" s="10" customFormat="1" x14ac:dyDescent="0.25">
      <c r="A84" s="14" t="s">
        <v>70</v>
      </c>
      <c r="B84" s="4"/>
      <c r="D84" s="4" t="s">
        <v>17</v>
      </c>
      <c r="E84" s="4"/>
      <c r="F84" s="2"/>
      <c r="G84" s="4"/>
    </row>
    <row r="85" spans="1:7" s="10" customFormat="1" ht="45" x14ac:dyDescent="0.25">
      <c r="A85" s="14" t="s">
        <v>611</v>
      </c>
      <c r="B85" s="4">
        <f>ists_gen!B86</f>
        <v>1000</v>
      </c>
      <c r="C85" s="7" t="s">
        <v>618</v>
      </c>
      <c r="D85" s="4" t="s">
        <v>5</v>
      </c>
      <c r="E85" s="14" t="s">
        <v>612</v>
      </c>
      <c r="F85" s="4" t="s">
        <v>210</v>
      </c>
      <c r="G85" s="2" t="s">
        <v>349</v>
      </c>
    </row>
    <row r="86" spans="1:7" s="10" customFormat="1" x14ac:dyDescent="0.25">
      <c r="A86" s="2" t="s">
        <v>629</v>
      </c>
      <c r="B86" s="4">
        <f>ists_gen!B87</f>
        <v>582.97500000000002</v>
      </c>
      <c r="C86" s="7" t="s">
        <v>658</v>
      </c>
      <c r="D86" s="4" t="s">
        <v>5</v>
      </c>
      <c r="E86" s="14" t="s">
        <v>612</v>
      </c>
      <c r="F86" s="4" t="s">
        <v>210</v>
      </c>
      <c r="G86" s="2" t="s">
        <v>349</v>
      </c>
    </row>
    <row r="87" spans="1:7" s="10" customFormat="1" x14ac:dyDescent="0.25">
      <c r="A87" s="2" t="s">
        <v>631</v>
      </c>
      <c r="B87" s="4">
        <f>ists_gen!B88</f>
        <v>167</v>
      </c>
      <c r="C87" s="7" t="s">
        <v>660</v>
      </c>
      <c r="D87" s="4" t="s">
        <v>5</v>
      </c>
      <c r="E87" s="14" t="s">
        <v>612</v>
      </c>
      <c r="F87" s="4" t="s">
        <v>210</v>
      </c>
      <c r="G87" s="2" t="s">
        <v>349</v>
      </c>
    </row>
    <row r="88" spans="1:7" s="10" customFormat="1" x14ac:dyDescent="0.25">
      <c r="A88" s="10" t="s">
        <v>630</v>
      </c>
      <c r="B88" s="4">
        <f>ists_gen!B89</f>
        <v>500</v>
      </c>
      <c r="C88" s="7" t="s">
        <v>662</v>
      </c>
      <c r="D88" s="4" t="s">
        <v>5</v>
      </c>
      <c r="E88" s="14" t="s">
        <v>612</v>
      </c>
      <c r="F88" s="4" t="s">
        <v>210</v>
      </c>
      <c r="G88" s="2" t="s">
        <v>349</v>
      </c>
    </row>
    <row r="89" spans="1:7" s="10" customFormat="1" x14ac:dyDescent="0.25">
      <c r="A89" s="10" t="s">
        <v>632</v>
      </c>
      <c r="B89" s="4">
        <f>ists_gen!B90</f>
        <v>12.5</v>
      </c>
      <c r="C89" s="7" t="s">
        <v>666</v>
      </c>
      <c r="D89" s="4" t="s">
        <v>5</v>
      </c>
      <c r="E89" s="14" t="s">
        <v>612</v>
      </c>
      <c r="F89" s="4" t="s">
        <v>210</v>
      </c>
      <c r="G89" s="2" t="s">
        <v>349</v>
      </c>
    </row>
    <row r="90" spans="1:7" s="10" customFormat="1" x14ac:dyDescent="0.25">
      <c r="A90" s="10" t="s">
        <v>633</v>
      </c>
      <c r="B90" s="4">
        <f>ists_gen!B91</f>
        <v>162.5</v>
      </c>
      <c r="C90" s="7" t="s">
        <v>664</v>
      </c>
      <c r="D90" s="4" t="s">
        <v>5</v>
      </c>
      <c r="E90" s="14" t="s">
        <v>612</v>
      </c>
      <c r="F90" s="4" t="s">
        <v>210</v>
      </c>
      <c r="G90" s="2" t="s">
        <v>349</v>
      </c>
    </row>
    <row r="91" spans="1:7" s="10" customFormat="1" x14ac:dyDescent="0.25">
      <c r="A91" s="10" t="s">
        <v>728</v>
      </c>
      <c r="B91" s="4">
        <v>200</v>
      </c>
      <c r="C91" s="7" t="s">
        <v>734</v>
      </c>
      <c r="D91" s="4" t="s">
        <v>5</v>
      </c>
      <c r="E91" s="14" t="s">
        <v>612</v>
      </c>
      <c r="F91" s="4" t="s">
        <v>210</v>
      </c>
      <c r="G91" s="2" t="s">
        <v>349</v>
      </c>
    </row>
    <row r="92" spans="1:7" s="10" customFormat="1" x14ac:dyDescent="0.25">
      <c r="A92" s="10" t="s">
        <v>729</v>
      </c>
      <c r="B92" s="4">
        <v>25</v>
      </c>
      <c r="C92" s="7" t="s">
        <v>735</v>
      </c>
      <c r="D92" s="4" t="s">
        <v>5</v>
      </c>
      <c r="E92" s="14" t="s">
        <v>612</v>
      </c>
      <c r="F92" s="4" t="s">
        <v>210</v>
      </c>
      <c r="G92" s="2" t="s">
        <v>349</v>
      </c>
    </row>
    <row r="93" spans="1:7" s="10" customFormat="1" x14ac:dyDescent="0.25">
      <c r="A93" s="11" t="s">
        <v>613</v>
      </c>
      <c r="B93" s="2">
        <f>ists_gen!B94</f>
        <v>2649.9749999999999</v>
      </c>
      <c r="D93" s="4" t="s">
        <v>76</v>
      </c>
      <c r="E93" s="14" t="s">
        <v>612</v>
      </c>
      <c r="F93" s="4"/>
      <c r="G93" s="2"/>
    </row>
    <row r="94" spans="1:7" s="10" customFormat="1" x14ac:dyDescent="0.25">
      <c r="A94" s="4" t="s">
        <v>70</v>
      </c>
      <c r="B94" s="2"/>
      <c r="D94" s="4" t="s">
        <v>17</v>
      </c>
      <c r="E94" s="14"/>
      <c r="F94" s="4"/>
      <c r="G94" s="2"/>
    </row>
    <row r="95" spans="1:7" s="10" customFormat="1" x14ac:dyDescent="0.25">
      <c r="A95" s="10" t="s">
        <v>689</v>
      </c>
      <c r="B95" s="2">
        <f>ists_gen!B96</f>
        <v>350</v>
      </c>
      <c r="C95" s="10" t="s">
        <v>694</v>
      </c>
      <c r="D95" s="4" t="s">
        <v>5</v>
      </c>
      <c r="E95" s="10" t="s">
        <v>691</v>
      </c>
      <c r="F95" s="4" t="s">
        <v>210</v>
      </c>
      <c r="G95" s="2" t="s">
        <v>349</v>
      </c>
    </row>
    <row r="96" spans="1:7" s="10" customFormat="1" x14ac:dyDescent="0.25">
      <c r="A96" s="10" t="s">
        <v>690</v>
      </c>
      <c r="B96" s="2">
        <f>ists_gen!B97</f>
        <v>200</v>
      </c>
      <c r="C96" s="10" t="s">
        <v>692</v>
      </c>
      <c r="D96" s="4" t="s">
        <v>5</v>
      </c>
      <c r="E96" s="10" t="s">
        <v>691</v>
      </c>
      <c r="F96" s="4" t="s">
        <v>210</v>
      </c>
      <c r="G96" s="2" t="s">
        <v>349</v>
      </c>
    </row>
    <row r="97" spans="1:7" s="10" customFormat="1" x14ac:dyDescent="0.25">
      <c r="A97" s="10" t="s">
        <v>720</v>
      </c>
      <c r="B97" s="2">
        <v>100</v>
      </c>
      <c r="C97" s="21" t="s">
        <v>724</v>
      </c>
      <c r="D97" s="4" t="s">
        <v>5</v>
      </c>
      <c r="E97" s="10" t="s">
        <v>691</v>
      </c>
      <c r="F97" s="4" t="s">
        <v>210</v>
      </c>
      <c r="G97" s="2" t="s">
        <v>349</v>
      </c>
    </row>
    <row r="98" spans="1:7" s="10" customFormat="1" x14ac:dyDescent="0.25">
      <c r="A98" s="10" t="s">
        <v>721</v>
      </c>
      <c r="B98" s="2">
        <v>55</v>
      </c>
      <c r="C98" s="21" t="s">
        <v>726</v>
      </c>
      <c r="D98" s="4" t="s">
        <v>5</v>
      </c>
      <c r="E98" s="10" t="s">
        <v>691</v>
      </c>
      <c r="F98" s="4" t="s">
        <v>210</v>
      </c>
      <c r="G98" s="2" t="s">
        <v>349</v>
      </c>
    </row>
    <row r="99" spans="1:7" s="10" customFormat="1" x14ac:dyDescent="0.25">
      <c r="A99" s="10" t="s">
        <v>691</v>
      </c>
      <c r="B99" s="2">
        <f>ists_gen!B100</f>
        <v>705</v>
      </c>
      <c r="D99" s="4" t="s">
        <v>76</v>
      </c>
      <c r="E99" s="10" t="s">
        <v>691</v>
      </c>
      <c r="F99" s="2"/>
      <c r="G99" s="4"/>
    </row>
    <row r="100" spans="1:7" s="10" customFormat="1" x14ac:dyDescent="0.25">
      <c r="A100" s="4" t="s">
        <v>70</v>
      </c>
      <c r="B100" s="2"/>
      <c r="D100" s="4" t="s">
        <v>17</v>
      </c>
      <c r="E100" s="4"/>
      <c r="F100" s="2"/>
      <c r="G100" s="4"/>
    </row>
    <row r="101" spans="1:7" s="10" customFormat="1" x14ac:dyDescent="0.25">
      <c r="A101" s="10" t="s">
        <v>753</v>
      </c>
      <c r="B101" s="2">
        <v>170</v>
      </c>
      <c r="C101" s="2" t="s">
        <v>755</v>
      </c>
      <c r="D101" s="4" t="s">
        <v>5</v>
      </c>
      <c r="E101" s="10" t="s">
        <v>752</v>
      </c>
      <c r="F101" s="4" t="s">
        <v>210</v>
      </c>
      <c r="G101" s="2" t="s">
        <v>349</v>
      </c>
    </row>
    <row r="102" spans="1:7" s="10" customFormat="1" x14ac:dyDescent="0.25">
      <c r="A102" s="10" t="s">
        <v>754</v>
      </c>
      <c r="B102" s="2">
        <v>160</v>
      </c>
      <c r="C102" s="2" t="s">
        <v>757</v>
      </c>
      <c r="D102" s="4" t="s">
        <v>5</v>
      </c>
      <c r="E102" s="10" t="s">
        <v>752</v>
      </c>
      <c r="F102" s="4" t="s">
        <v>210</v>
      </c>
      <c r="G102" s="2" t="s">
        <v>349</v>
      </c>
    </row>
    <row r="103" spans="1:7" s="10" customFormat="1" x14ac:dyDescent="0.25">
      <c r="A103" s="10" t="s">
        <v>752</v>
      </c>
      <c r="B103" s="2">
        <f>ists_gen!B104</f>
        <v>330</v>
      </c>
      <c r="D103" s="4" t="s">
        <v>76</v>
      </c>
      <c r="E103" s="10" t="s">
        <v>752</v>
      </c>
      <c r="F103" s="2"/>
      <c r="G103" s="4"/>
    </row>
    <row r="104" spans="1:7" s="10" customFormat="1" x14ac:dyDescent="0.25">
      <c r="A104" s="2" t="s">
        <v>70</v>
      </c>
      <c r="B104" s="2"/>
      <c r="D104" s="4" t="s">
        <v>17</v>
      </c>
      <c r="E104" s="4"/>
      <c r="F104" s="2"/>
      <c r="G104" s="4"/>
    </row>
    <row r="105" spans="1:7" s="10" customFormat="1" x14ac:dyDescent="0.25">
      <c r="A105" s="4" t="s">
        <v>70</v>
      </c>
      <c r="B105" s="4"/>
      <c r="D105" s="4" t="s">
        <v>17</v>
      </c>
      <c r="E105" s="4"/>
      <c r="F105" s="2"/>
      <c r="G105" s="4"/>
    </row>
    <row r="106" spans="1:7" s="10" customFormat="1" x14ac:dyDescent="0.25">
      <c r="A106" s="4" t="s">
        <v>70</v>
      </c>
      <c r="B106" s="4"/>
      <c r="D106" s="4" t="s">
        <v>17</v>
      </c>
      <c r="E106" s="4"/>
      <c r="F106" s="2"/>
      <c r="G106" s="4"/>
    </row>
    <row r="107" spans="1:7" x14ac:dyDescent="0.25">
      <c r="A107" s="4" t="s">
        <v>350</v>
      </c>
      <c r="B107" s="4">
        <f>ists_gen!B106</f>
        <v>5570.9750000000004</v>
      </c>
      <c r="D107" s="4" t="s">
        <v>13</v>
      </c>
      <c r="E107" s="4"/>
      <c r="F107" s="4" t="s">
        <v>210</v>
      </c>
      <c r="G107" s="4"/>
    </row>
    <row r="108" spans="1:7" x14ac:dyDescent="0.25">
      <c r="A108" s="4" t="s">
        <v>351</v>
      </c>
      <c r="B108" s="4">
        <f>ists_gen!B107</f>
        <v>4538.7</v>
      </c>
      <c r="D108" s="4" t="s">
        <v>13</v>
      </c>
      <c r="E108" s="4"/>
      <c r="F108" s="4" t="s">
        <v>211</v>
      </c>
      <c r="G108" s="4"/>
    </row>
    <row r="109" spans="1:7" x14ac:dyDescent="0.25">
      <c r="A109" s="4" t="s">
        <v>73</v>
      </c>
      <c r="B109" s="4">
        <f>ists_gen!B108</f>
        <v>10109.674999999999</v>
      </c>
      <c r="C109" s="4"/>
      <c r="D109" s="4" t="s">
        <v>74</v>
      </c>
      <c r="E109" s="4"/>
      <c r="F109" s="4"/>
      <c r="G109" s="2" t="s">
        <v>349</v>
      </c>
    </row>
    <row r="110" spans="1:7" x14ac:dyDescent="0.25">
      <c r="A110" s="4" t="s">
        <v>70</v>
      </c>
      <c r="B110" s="4"/>
      <c r="C110" s="4"/>
      <c r="D110" s="4" t="s">
        <v>17</v>
      </c>
      <c r="E110" s="4"/>
      <c r="F110" s="4"/>
      <c r="G110" s="4"/>
    </row>
    <row r="111" spans="1:7" x14ac:dyDescent="0.25">
      <c r="A111" s="4" t="s">
        <v>23</v>
      </c>
      <c r="B111" s="4">
        <f>state_gen!B6</f>
        <v>11262</v>
      </c>
      <c r="C111" s="10" t="s">
        <v>711</v>
      </c>
      <c r="D111" s="4" t="s">
        <v>5</v>
      </c>
      <c r="E111" s="4" t="s">
        <v>22</v>
      </c>
      <c r="F111" s="2" t="s">
        <v>352</v>
      </c>
      <c r="G111" s="2" t="s">
        <v>353</v>
      </c>
    </row>
    <row r="112" spans="1:7" x14ac:dyDescent="0.25">
      <c r="A112" s="4" t="s">
        <v>24</v>
      </c>
      <c r="B112" s="4">
        <f>state_gen!B7</f>
        <v>8206</v>
      </c>
      <c r="C112" s="10" t="s">
        <v>712</v>
      </c>
      <c r="D112" s="4" t="s">
        <v>5</v>
      </c>
      <c r="E112" s="4" t="s">
        <v>22</v>
      </c>
      <c r="F112" s="4" t="s">
        <v>354</v>
      </c>
      <c r="G112" s="2" t="s">
        <v>353</v>
      </c>
    </row>
    <row r="113" spans="1:7" x14ac:dyDescent="0.25">
      <c r="A113" s="4" t="s">
        <v>25</v>
      </c>
      <c r="B113" s="4">
        <f>state_gen!B8</f>
        <v>19468</v>
      </c>
      <c r="C113" s="4"/>
      <c r="D113" s="4" t="s">
        <v>76</v>
      </c>
      <c r="E113" s="4" t="s">
        <v>22</v>
      </c>
      <c r="F113" s="2"/>
      <c r="G113" s="2"/>
    </row>
    <row r="114" spans="1:7" x14ac:dyDescent="0.25">
      <c r="A114" s="4" t="s">
        <v>70</v>
      </c>
      <c r="B114" s="4"/>
      <c r="C114" s="4"/>
      <c r="D114" s="4" t="s">
        <v>17</v>
      </c>
      <c r="E114" s="4"/>
      <c r="F114" s="4"/>
      <c r="G114" s="4"/>
    </row>
    <row r="115" spans="1:7" x14ac:dyDescent="0.25">
      <c r="A115" s="4" t="s">
        <v>46</v>
      </c>
      <c r="B115" s="4">
        <f>state_gen!B10</f>
        <v>4725</v>
      </c>
      <c r="C115" t="s">
        <v>285</v>
      </c>
      <c r="D115" s="4" t="s">
        <v>5</v>
      </c>
      <c r="E115" s="4" t="s">
        <v>49</v>
      </c>
      <c r="F115" s="2" t="s">
        <v>352</v>
      </c>
      <c r="G115" s="2" t="s">
        <v>353</v>
      </c>
    </row>
    <row r="116" spans="1:7" x14ac:dyDescent="0.25">
      <c r="A116" s="4" t="s">
        <v>47</v>
      </c>
      <c r="B116" s="4">
        <f>state_gen!B11</f>
        <v>5268</v>
      </c>
      <c r="C116" t="s">
        <v>286</v>
      </c>
      <c r="D116" s="4" t="s">
        <v>5</v>
      </c>
      <c r="E116" s="4" t="s">
        <v>49</v>
      </c>
      <c r="F116" s="4" t="s">
        <v>354</v>
      </c>
      <c r="G116" s="2" t="s">
        <v>353</v>
      </c>
    </row>
    <row r="117" spans="1:7" x14ac:dyDescent="0.25">
      <c r="A117" s="4" t="s">
        <v>48</v>
      </c>
      <c r="B117" s="4">
        <f>state_gen!B12</f>
        <v>9993</v>
      </c>
      <c r="C117" s="4"/>
      <c r="D117" s="4" t="s">
        <v>76</v>
      </c>
      <c r="E117" s="4" t="s">
        <v>49</v>
      </c>
      <c r="F117" s="4"/>
      <c r="G117" s="4"/>
    </row>
    <row r="118" spans="1:7" x14ac:dyDescent="0.25">
      <c r="A118" s="4" t="s">
        <v>70</v>
      </c>
      <c r="B118" s="4"/>
      <c r="C118" s="4"/>
      <c r="D118" s="4" t="s">
        <v>17</v>
      </c>
      <c r="E118" s="4"/>
      <c r="F118" s="4"/>
      <c r="G118" s="4"/>
    </row>
    <row r="119" spans="1:7" x14ac:dyDescent="0.25">
      <c r="A119" s="4" t="s">
        <v>51</v>
      </c>
      <c r="B119" s="4">
        <f>state_gen!B14</f>
        <v>2082.21</v>
      </c>
      <c r="C119" t="s">
        <v>288</v>
      </c>
      <c r="D119" s="4" t="s">
        <v>5</v>
      </c>
      <c r="E119" s="4" t="s">
        <v>50</v>
      </c>
      <c r="F119" s="2" t="s">
        <v>352</v>
      </c>
      <c r="G119" s="2" t="s">
        <v>353</v>
      </c>
    </row>
    <row r="120" spans="1:7" x14ac:dyDescent="0.25">
      <c r="A120" s="4" t="s">
        <v>52</v>
      </c>
      <c r="B120" s="4">
        <f>state_gen!B15</f>
        <v>2528.6799999999998</v>
      </c>
      <c r="C120" t="s">
        <v>287</v>
      </c>
      <c r="D120" s="4" t="s">
        <v>5</v>
      </c>
      <c r="E120" s="4" t="s">
        <v>50</v>
      </c>
      <c r="F120" s="4" t="s">
        <v>354</v>
      </c>
      <c r="G120" s="2" t="s">
        <v>353</v>
      </c>
    </row>
    <row r="121" spans="1:7" x14ac:dyDescent="0.25">
      <c r="A121" s="4" t="s">
        <v>53</v>
      </c>
      <c r="B121" s="4">
        <f>state_gen!B16</f>
        <v>4610.8899999999994</v>
      </c>
      <c r="D121" s="4" t="s">
        <v>76</v>
      </c>
      <c r="E121" s="4" t="s">
        <v>50</v>
      </c>
      <c r="F121" s="4"/>
      <c r="G121" s="4"/>
    </row>
    <row r="122" spans="1:7" x14ac:dyDescent="0.25">
      <c r="A122" s="4" t="s">
        <v>70</v>
      </c>
      <c r="B122" s="4"/>
      <c r="D122" s="4" t="s">
        <v>17</v>
      </c>
      <c r="E122" s="4"/>
      <c r="F122" s="4"/>
      <c r="G122" s="4"/>
    </row>
    <row r="123" spans="1:7" x14ac:dyDescent="0.25">
      <c r="A123" s="2" t="s">
        <v>77</v>
      </c>
      <c r="B123" s="4">
        <f>state_gen!B20</f>
        <v>16002.68</v>
      </c>
      <c r="D123" s="2" t="s">
        <v>13</v>
      </c>
      <c r="E123" s="4"/>
      <c r="F123" s="4" t="s">
        <v>354</v>
      </c>
      <c r="G123" s="4"/>
    </row>
    <row r="124" spans="1:7" x14ac:dyDescent="0.25">
      <c r="A124" s="2" t="s">
        <v>78</v>
      </c>
      <c r="B124" s="4">
        <f>state_gen!B21</f>
        <v>18911.21</v>
      </c>
      <c r="D124" s="2" t="s">
        <v>13</v>
      </c>
      <c r="E124" s="4"/>
      <c r="F124" s="2" t="s">
        <v>352</v>
      </c>
      <c r="G124" s="4"/>
    </row>
    <row r="125" spans="1:7" x14ac:dyDescent="0.25">
      <c r="A125" s="2" t="s">
        <v>75</v>
      </c>
      <c r="B125" s="4">
        <f>state_gen!B22</f>
        <v>34913.89</v>
      </c>
      <c r="D125" s="2" t="s">
        <v>74</v>
      </c>
      <c r="E125" s="4"/>
      <c r="F125" s="4"/>
      <c r="G125" s="2" t="s">
        <v>353</v>
      </c>
    </row>
    <row r="126" spans="1:7" x14ac:dyDescent="0.25">
      <c r="A126" s="4" t="s">
        <v>70</v>
      </c>
      <c r="B126" s="4"/>
      <c r="D126" s="4" t="s">
        <v>17</v>
      </c>
      <c r="E126" s="4"/>
      <c r="F126" s="4"/>
    </row>
    <row r="127" spans="1:7" x14ac:dyDescent="0.25">
      <c r="A127" s="4" t="s">
        <v>79</v>
      </c>
      <c r="B127" s="4">
        <f>regional_profile!B9</f>
        <v>20541.38</v>
      </c>
      <c r="C127" t="s">
        <v>283</v>
      </c>
      <c r="D127" s="4" t="s">
        <v>5</v>
      </c>
    </row>
    <row r="128" spans="1:7" x14ac:dyDescent="0.25">
      <c r="A128" s="4" t="s">
        <v>80</v>
      </c>
      <c r="B128" s="4">
        <f>regional_profile!B10</f>
        <v>24482.184999999998</v>
      </c>
      <c r="C128" t="s">
        <v>284</v>
      </c>
      <c r="D128" s="4" t="s">
        <v>5</v>
      </c>
    </row>
    <row r="129" spans="1:4" x14ac:dyDescent="0.25">
      <c r="A129" s="4" t="s">
        <v>6</v>
      </c>
      <c r="B129" s="4">
        <f>B128+B127</f>
        <v>45023.565000000002</v>
      </c>
      <c r="C129" t="s">
        <v>282</v>
      </c>
      <c r="D129" s="4" t="s">
        <v>5</v>
      </c>
    </row>
    <row r="130" spans="1:4" x14ac:dyDescent="0.25">
      <c r="A130" s="4" t="s">
        <v>70</v>
      </c>
      <c r="B130" s="4"/>
      <c r="D130" s="4" t="s">
        <v>17</v>
      </c>
    </row>
    <row r="131" spans="1:4" x14ac:dyDescent="0.25">
      <c r="A131" s="4"/>
      <c r="D131" s="4"/>
    </row>
    <row r="132" spans="1:4" x14ac:dyDescent="0.25">
      <c r="A132" s="4"/>
      <c r="D132" s="4"/>
    </row>
    <row r="133" spans="1:4" x14ac:dyDescent="0.25">
      <c r="A133" s="4"/>
      <c r="D133" s="4"/>
    </row>
    <row r="134" spans="1:4" x14ac:dyDescent="0.25">
      <c r="A134" s="4"/>
      <c r="D134" s="4"/>
    </row>
    <row r="135" spans="1:4" x14ac:dyDescent="0.25">
      <c r="A135" s="4"/>
      <c r="D135" s="4"/>
    </row>
    <row r="136" spans="1:4" x14ac:dyDescent="0.25">
      <c r="A136" s="4"/>
      <c r="D136" s="4"/>
    </row>
    <row r="137" spans="1:4" x14ac:dyDescent="0.25">
      <c r="A137" s="4"/>
      <c r="D137" s="4"/>
    </row>
    <row r="138" spans="1:4" x14ac:dyDescent="0.25">
      <c r="A138" s="4"/>
      <c r="D138" s="4"/>
    </row>
    <row r="139" spans="1:4" x14ac:dyDescent="0.25">
      <c r="A139" s="4"/>
      <c r="D139" s="4"/>
    </row>
    <row r="140" spans="1:4" x14ac:dyDescent="0.25">
      <c r="A140" s="4"/>
      <c r="D140" s="4"/>
    </row>
    <row r="141" spans="1:4" x14ac:dyDescent="0.25">
      <c r="A141" s="4"/>
      <c r="D141" s="4"/>
    </row>
    <row r="142" spans="1:4" x14ac:dyDescent="0.25">
      <c r="A142" s="4"/>
      <c r="D142" s="4"/>
    </row>
    <row r="143" spans="1:4" x14ac:dyDescent="0.25">
      <c r="A143" s="4"/>
      <c r="D143" s="4"/>
    </row>
    <row r="144" spans="1:4" x14ac:dyDescent="0.25">
      <c r="A144" s="4"/>
      <c r="D144" s="4"/>
    </row>
    <row r="145" spans="1:4" x14ac:dyDescent="0.25">
      <c r="A145" s="4"/>
      <c r="D145" s="4"/>
    </row>
    <row r="146" spans="1:4" x14ac:dyDescent="0.25">
      <c r="A146" s="4"/>
      <c r="D146" s="4"/>
    </row>
    <row r="147" spans="1:4" x14ac:dyDescent="0.25">
      <c r="A147" s="4"/>
      <c r="D147" s="4"/>
    </row>
    <row r="148" spans="1:4" x14ac:dyDescent="0.25">
      <c r="A148" s="4"/>
      <c r="D148" s="4"/>
    </row>
    <row r="149" spans="1:4" x14ac:dyDescent="0.25">
      <c r="A149" s="4"/>
      <c r="D149" s="4"/>
    </row>
    <row r="150" spans="1:4" x14ac:dyDescent="0.25">
      <c r="A150" s="4"/>
      <c r="D150" s="4"/>
    </row>
    <row r="151" spans="1:4" x14ac:dyDescent="0.25">
      <c r="A151" s="4"/>
      <c r="D151" s="4"/>
    </row>
    <row r="152" spans="1:4" x14ac:dyDescent="0.25">
      <c r="A152" s="4"/>
      <c r="D152" s="4"/>
    </row>
    <row r="153" spans="1:4" x14ac:dyDescent="0.25">
      <c r="A153" s="4"/>
      <c r="D153" s="4"/>
    </row>
    <row r="154" spans="1:4" x14ac:dyDescent="0.25">
      <c r="A154" s="4"/>
      <c r="D154" s="4"/>
    </row>
    <row r="155" spans="1:4" x14ac:dyDescent="0.25">
      <c r="A155" s="4"/>
      <c r="D155" s="4"/>
    </row>
    <row r="156" spans="1:4" x14ac:dyDescent="0.25">
      <c r="A156" s="4"/>
      <c r="D156" s="4"/>
    </row>
    <row r="157" spans="1:4" x14ac:dyDescent="0.25">
      <c r="A157" s="4"/>
      <c r="D157" s="4"/>
    </row>
    <row r="158" spans="1:4" x14ac:dyDescent="0.25">
      <c r="A158" s="4"/>
      <c r="D158" s="4"/>
    </row>
    <row r="159" spans="1:4" x14ac:dyDescent="0.25">
      <c r="A159" s="4"/>
      <c r="D159" s="4"/>
    </row>
    <row r="160" spans="1:4" x14ac:dyDescent="0.25">
      <c r="A160" s="4"/>
      <c r="D160" s="4"/>
    </row>
    <row r="161" spans="1:4" x14ac:dyDescent="0.25">
      <c r="A161" s="4"/>
      <c r="D161" s="4"/>
    </row>
    <row r="162" spans="1:4" x14ac:dyDescent="0.25">
      <c r="A162" s="4"/>
    </row>
    <row r="163" spans="1:4" x14ac:dyDescent="0.25">
      <c r="A163" s="4"/>
    </row>
    <row r="164" spans="1:4" x14ac:dyDescent="0.25">
      <c r="A164" s="4"/>
    </row>
    <row r="165" spans="1:4" x14ac:dyDescent="0.25">
      <c r="A165" s="4"/>
    </row>
    <row r="166" spans="1:4" x14ac:dyDescent="0.25">
      <c r="A166" s="4"/>
    </row>
    <row r="167" spans="1:4" x14ac:dyDescent="0.25">
      <c r="A167" s="4"/>
    </row>
    <row r="168" spans="1:4" x14ac:dyDescent="0.25">
      <c r="A168" s="4"/>
    </row>
    <row r="169" spans="1:4" x14ac:dyDescent="0.25">
      <c r="A169" s="4"/>
    </row>
    <row r="170" spans="1:4" x14ac:dyDescent="0.25">
      <c r="A170" s="4"/>
    </row>
    <row r="171" spans="1:4" x14ac:dyDescent="0.25">
      <c r="A171" s="4"/>
    </row>
    <row r="172" spans="1:4" x14ac:dyDescent="0.25">
      <c r="A172" s="4"/>
    </row>
    <row r="173" spans="1:4" x14ac:dyDescent="0.25">
      <c r="A173" s="4"/>
    </row>
    <row r="174" spans="1:4" x14ac:dyDescent="0.25">
      <c r="A174" s="4"/>
    </row>
    <row r="175" spans="1:4" x14ac:dyDescent="0.25">
      <c r="A175" s="4"/>
    </row>
    <row r="176" spans="1:4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20" sqref="D20"/>
    </sheetView>
  </sheetViews>
  <sheetFormatPr defaultColWidth="9.140625" defaultRowHeight="15" x14ac:dyDescent="0.25"/>
  <cols>
    <col min="1" max="1" width="17.42578125" style="4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395</v>
      </c>
      <c r="C9" s="3" t="s">
        <v>396</v>
      </c>
      <c r="D9" s="4" t="s">
        <v>5</v>
      </c>
    </row>
    <row r="10" spans="1:4" x14ac:dyDescent="0.25">
      <c r="A10" s="4" t="s">
        <v>70</v>
      </c>
      <c r="C10" s="3"/>
      <c r="D10" s="2" t="s">
        <v>17</v>
      </c>
    </row>
    <row r="11" spans="1:4" x14ac:dyDescent="0.25">
      <c r="A11" s="4" t="s">
        <v>70</v>
      </c>
      <c r="C11" s="3"/>
      <c r="D11" s="2" t="s">
        <v>17</v>
      </c>
    </row>
    <row r="12" spans="1:4" x14ac:dyDescent="0.25">
      <c r="A12" s="4" t="s">
        <v>70</v>
      </c>
      <c r="C12" s="3"/>
      <c r="D12" s="2" t="s">
        <v>17</v>
      </c>
    </row>
    <row r="13" spans="1:4" x14ac:dyDescent="0.25">
      <c r="A13" s="4" t="s">
        <v>70</v>
      </c>
      <c r="D13" s="2" t="s">
        <v>17</v>
      </c>
    </row>
    <row r="14" spans="1:4" x14ac:dyDescent="0.25">
      <c r="A14" s="4" t="s">
        <v>70</v>
      </c>
      <c r="D14" s="2" t="s">
        <v>17</v>
      </c>
    </row>
    <row r="15" spans="1:4" x14ac:dyDescent="0.25">
      <c r="A15" s="4" t="s">
        <v>70</v>
      </c>
      <c r="D15" s="2" t="s">
        <v>17</v>
      </c>
    </row>
    <row r="16" spans="1:4" x14ac:dyDescent="0.25">
      <c r="A16" s="4" t="s">
        <v>70</v>
      </c>
      <c r="D16" s="2" t="s">
        <v>17</v>
      </c>
    </row>
    <row r="17" spans="1:4" x14ac:dyDescent="0.25">
      <c r="A17" s="4" t="s">
        <v>70</v>
      </c>
      <c r="D17" s="2" t="s">
        <v>17</v>
      </c>
    </row>
    <row r="18" spans="1:4" x14ac:dyDescent="0.25">
      <c r="A18" s="4" t="s">
        <v>70</v>
      </c>
      <c r="D18" s="2" t="s">
        <v>17</v>
      </c>
    </row>
    <row r="19" spans="1:4" x14ac:dyDescent="0.25">
      <c r="A19" s="4" t="s">
        <v>70</v>
      </c>
      <c r="D19" s="2" t="s">
        <v>17</v>
      </c>
    </row>
    <row r="20" spans="1:4" x14ac:dyDescent="0.25">
      <c r="A20" s="4" t="s">
        <v>70</v>
      </c>
      <c r="D20" s="2" t="s">
        <v>17</v>
      </c>
    </row>
    <row r="21" spans="1:4" x14ac:dyDescent="0.25">
      <c r="A21" s="4" t="s">
        <v>70</v>
      </c>
      <c r="D21" s="2" t="s">
        <v>17</v>
      </c>
    </row>
    <row r="22" spans="1:4" x14ac:dyDescent="0.25">
      <c r="A22" s="4" t="s">
        <v>70</v>
      </c>
      <c r="D22" s="2" t="s">
        <v>17</v>
      </c>
    </row>
    <row r="23" spans="1:4" x14ac:dyDescent="0.25">
      <c r="A23" s="4" t="s">
        <v>70</v>
      </c>
      <c r="D23" s="2" t="s">
        <v>17</v>
      </c>
    </row>
    <row r="24" spans="1:4" x14ac:dyDescent="0.25">
      <c r="A24" s="4" t="s">
        <v>70</v>
      </c>
      <c r="D24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23" sqref="B2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145</v>
      </c>
      <c r="C11" t="s">
        <v>147</v>
      </c>
      <c r="D11" t="s">
        <v>148</v>
      </c>
      <c r="E11" t="s">
        <v>149</v>
      </c>
      <c r="F11" s="2" t="s">
        <v>5</v>
      </c>
    </row>
    <row r="12" spans="1:6" x14ac:dyDescent="0.25">
      <c r="A12" t="s">
        <v>2</v>
      </c>
      <c r="B12" t="s">
        <v>150</v>
      </c>
      <c r="C12" t="s">
        <v>152</v>
      </c>
      <c r="D12" t="s">
        <v>153</v>
      </c>
      <c r="E12" t="s">
        <v>154</v>
      </c>
      <c r="F12" s="2" t="s">
        <v>5</v>
      </c>
    </row>
    <row r="13" spans="1:6" x14ac:dyDescent="0.25">
      <c r="A13" t="s">
        <v>139</v>
      </c>
      <c r="B13" t="s">
        <v>140</v>
      </c>
      <c r="C13" t="s">
        <v>142</v>
      </c>
      <c r="D13" t="s">
        <v>143</v>
      </c>
      <c r="E13" t="s">
        <v>144</v>
      </c>
      <c r="F13" s="2" t="s">
        <v>5</v>
      </c>
    </row>
    <row r="14" spans="1:6" x14ac:dyDescent="0.25">
      <c r="A14" t="s">
        <v>210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211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212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146</v>
      </c>
      <c r="C7" t="s">
        <v>147</v>
      </c>
      <c r="D7" t="s">
        <v>148</v>
      </c>
      <c r="E7" t="s">
        <v>149</v>
      </c>
      <c r="F7" s="2" t="s">
        <v>5</v>
      </c>
    </row>
    <row r="8" spans="1:6" x14ac:dyDescent="0.25">
      <c r="A8" t="s">
        <v>2</v>
      </c>
      <c r="B8" t="s">
        <v>151</v>
      </c>
      <c r="C8" t="s">
        <v>152</v>
      </c>
      <c r="D8" t="s">
        <v>153</v>
      </c>
      <c r="E8" t="s">
        <v>154</v>
      </c>
      <c r="F8" s="2" t="s">
        <v>5</v>
      </c>
    </row>
    <row r="9" spans="1:6" x14ac:dyDescent="0.25">
      <c r="A9" t="s">
        <v>139</v>
      </c>
      <c r="B9" t="s">
        <v>141</v>
      </c>
      <c r="C9" t="s">
        <v>142</v>
      </c>
      <c r="D9" t="s">
        <v>143</v>
      </c>
      <c r="E9" t="s">
        <v>144</v>
      </c>
      <c r="F9" s="2" t="s">
        <v>5</v>
      </c>
    </row>
    <row r="10" spans="1:6" x14ac:dyDescent="0.25">
      <c r="A10" t="s">
        <v>210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211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212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76" workbookViewId="0">
      <selection activeCell="F104" sqref="F104"/>
    </sheetView>
  </sheetViews>
  <sheetFormatPr defaultRowHeight="15" x14ac:dyDescent="0.25"/>
  <cols>
    <col min="1" max="1" width="39.7109375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44.8554687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342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341</v>
      </c>
      <c r="B9" t="s">
        <v>119</v>
      </c>
      <c r="C9" t="s">
        <v>120</v>
      </c>
      <c r="D9" t="s">
        <v>121</v>
      </c>
      <c r="E9" t="s">
        <v>122</v>
      </c>
      <c r="F9" t="s">
        <v>123</v>
      </c>
      <c r="G9" s="2" t="s">
        <v>5</v>
      </c>
      <c r="H9" s="4" t="s">
        <v>41</v>
      </c>
    </row>
    <row r="10" spans="1:8" x14ac:dyDescent="0.25">
      <c r="A10" s="4" t="s">
        <v>413</v>
      </c>
      <c r="B10" t="s">
        <v>416</v>
      </c>
      <c r="C10" t="s">
        <v>417</v>
      </c>
      <c r="D10" t="s">
        <v>418</v>
      </c>
      <c r="E10" t="s">
        <v>419</v>
      </c>
      <c r="F10" t="s">
        <v>410</v>
      </c>
      <c r="G10" s="2" t="s">
        <v>5</v>
      </c>
      <c r="H10" s="4" t="s">
        <v>41</v>
      </c>
    </row>
    <row r="11" spans="1:8" x14ac:dyDescent="0.25">
      <c r="A11" s="4" t="s">
        <v>70</v>
      </c>
      <c r="G11" s="2" t="s">
        <v>17</v>
      </c>
      <c r="H11" s="4"/>
    </row>
    <row r="12" spans="1:8" x14ac:dyDescent="0.25">
      <c r="A12" s="4" t="s">
        <v>70</v>
      </c>
      <c r="G12" s="2" t="s">
        <v>17</v>
      </c>
      <c r="H12" s="4"/>
    </row>
    <row r="13" spans="1:8" x14ac:dyDescent="0.25">
      <c r="A13" s="4" t="s">
        <v>70</v>
      </c>
      <c r="G13" s="2" t="s">
        <v>17</v>
      </c>
      <c r="H13" s="4"/>
    </row>
    <row r="14" spans="1:8" x14ac:dyDescent="0.25">
      <c r="A14" s="4" t="s">
        <v>70</v>
      </c>
      <c r="G14" s="2" t="s">
        <v>17</v>
      </c>
      <c r="H14" s="4"/>
    </row>
    <row r="15" spans="1:8" x14ac:dyDescent="0.25">
      <c r="A15" t="s">
        <v>39</v>
      </c>
      <c r="G15" s="2" t="s">
        <v>76</v>
      </c>
      <c r="H15" s="4" t="s">
        <v>41</v>
      </c>
    </row>
    <row r="16" spans="1:8" x14ac:dyDescent="0.25">
      <c r="A16" s="4" t="s">
        <v>70</v>
      </c>
      <c r="B16" s="4"/>
      <c r="C16" s="4"/>
      <c r="D16" s="4"/>
      <c r="E16" s="4"/>
      <c r="F16" s="4"/>
      <c r="G16" s="2" t="s">
        <v>17</v>
      </c>
    </row>
    <row r="17" spans="1:8" x14ac:dyDescent="0.25">
      <c r="A17" t="s">
        <v>343</v>
      </c>
      <c r="B17" t="s">
        <v>124</v>
      </c>
      <c r="C17" t="s">
        <v>125</v>
      </c>
      <c r="D17" t="s">
        <v>126</v>
      </c>
      <c r="E17" t="s">
        <v>127</v>
      </c>
      <c r="F17" t="s">
        <v>128</v>
      </c>
      <c r="G17" s="2" t="s">
        <v>5</v>
      </c>
      <c r="H17" s="4" t="s">
        <v>42</v>
      </c>
    </row>
    <row r="18" spans="1:8" x14ac:dyDescent="0.25">
      <c r="A18" t="s">
        <v>346</v>
      </c>
      <c r="B18" t="s">
        <v>134</v>
      </c>
      <c r="C18" t="s">
        <v>135</v>
      </c>
      <c r="D18" t="s">
        <v>136</v>
      </c>
      <c r="E18" t="s">
        <v>137</v>
      </c>
      <c r="F18" t="s">
        <v>138</v>
      </c>
      <c r="G18" s="2" t="s">
        <v>5</v>
      </c>
      <c r="H18" s="4" t="s">
        <v>42</v>
      </c>
    </row>
    <row r="19" spans="1:8" x14ac:dyDescent="0.25">
      <c r="A19" t="s">
        <v>347</v>
      </c>
      <c r="B19" t="s">
        <v>129</v>
      </c>
      <c r="C19" t="s">
        <v>130</v>
      </c>
      <c r="D19" t="s">
        <v>131</v>
      </c>
      <c r="E19" t="s">
        <v>132</v>
      </c>
      <c r="F19" t="s">
        <v>133</v>
      </c>
      <c r="G19" s="2" t="s">
        <v>5</v>
      </c>
      <c r="H19" s="4" t="s">
        <v>42</v>
      </c>
    </row>
    <row r="20" spans="1:8" x14ac:dyDescent="0.25">
      <c r="A20" t="s">
        <v>364</v>
      </c>
      <c r="B20" t="s">
        <v>356</v>
      </c>
      <c r="C20" t="s">
        <v>357</v>
      </c>
      <c r="D20" t="s">
        <v>358</v>
      </c>
      <c r="E20" t="s">
        <v>359</v>
      </c>
      <c r="F20" t="s">
        <v>355</v>
      </c>
      <c r="G20" s="2" t="s">
        <v>5</v>
      </c>
      <c r="H20" s="4" t="s">
        <v>42</v>
      </c>
    </row>
    <row r="21" spans="1:8" x14ac:dyDescent="0.25">
      <c r="A21" t="s">
        <v>344</v>
      </c>
      <c r="B21" t="s">
        <v>317</v>
      </c>
      <c r="C21" t="s">
        <v>318</v>
      </c>
      <c r="D21" t="s">
        <v>319</v>
      </c>
      <c r="E21" t="s">
        <v>320</v>
      </c>
      <c r="F21" t="s">
        <v>316</v>
      </c>
      <c r="G21" s="2" t="s">
        <v>5</v>
      </c>
      <c r="H21" s="4" t="s">
        <v>42</v>
      </c>
    </row>
    <row r="22" spans="1:8" x14ac:dyDescent="0.25">
      <c r="A22" t="s">
        <v>345</v>
      </c>
      <c r="B22" t="s">
        <v>321</v>
      </c>
      <c r="C22" t="s">
        <v>322</v>
      </c>
      <c r="D22" t="s">
        <v>323</v>
      </c>
      <c r="E22" t="s">
        <v>324</v>
      </c>
      <c r="F22" t="s">
        <v>325</v>
      </c>
      <c r="G22" s="2" t="s">
        <v>5</v>
      </c>
      <c r="H22" s="4" t="s">
        <v>42</v>
      </c>
    </row>
    <row r="23" spans="1:8" x14ac:dyDescent="0.25">
      <c r="A23" s="4" t="s">
        <v>414</v>
      </c>
      <c r="B23" t="s">
        <v>420</v>
      </c>
      <c r="C23" t="s">
        <v>421</v>
      </c>
      <c r="D23" t="s">
        <v>422</v>
      </c>
      <c r="E23" t="s">
        <v>423</v>
      </c>
      <c r="F23" t="s">
        <v>411</v>
      </c>
      <c r="G23" s="2" t="s">
        <v>5</v>
      </c>
      <c r="H23" s="4" t="s">
        <v>42</v>
      </c>
    </row>
    <row r="24" spans="1:8" x14ac:dyDescent="0.25">
      <c r="A24" s="4" t="s">
        <v>415</v>
      </c>
      <c r="B24" t="s">
        <v>424</v>
      </c>
      <c r="C24" t="s">
        <v>425</v>
      </c>
      <c r="D24" t="s">
        <v>426</v>
      </c>
      <c r="E24" t="s">
        <v>427</v>
      </c>
      <c r="F24" t="s">
        <v>412</v>
      </c>
      <c r="G24" s="2" t="s">
        <v>5</v>
      </c>
      <c r="H24" s="4" t="s">
        <v>42</v>
      </c>
    </row>
    <row r="25" spans="1:8" x14ac:dyDescent="0.25">
      <c r="A25" s="4" t="s">
        <v>449</v>
      </c>
      <c r="B25" t="s">
        <v>450</v>
      </c>
      <c r="C25" t="s">
        <v>451</v>
      </c>
      <c r="D25" t="s">
        <v>452</v>
      </c>
      <c r="E25" t="s">
        <v>453</v>
      </c>
      <c r="F25" t="s">
        <v>443</v>
      </c>
      <c r="G25" s="2" t="s">
        <v>5</v>
      </c>
      <c r="H25" s="4" t="s">
        <v>42</v>
      </c>
    </row>
    <row r="26" spans="1:8" x14ac:dyDescent="0.25">
      <c r="A26" s="4" t="s">
        <v>638</v>
      </c>
      <c r="B26" s="2" t="s">
        <v>538</v>
      </c>
      <c r="C26" s="2" t="s">
        <v>539</v>
      </c>
      <c r="D26" s="2" t="s">
        <v>540</v>
      </c>
      <c r="E26" s="2" t="s">
        <v>541</v>
      </c>
      <c r="F26" s="2" t="s">
        <v>533</v>
      </c>
      <c r="G26" s="2" t="s">
        <v>5</v>
      </c>
      <c r="H26" s="4" t="s">
        <v>42</v>
      </c>
    </row>
    <row r="27" spans="1:8" x14ac:dyDescent="0.25">
      <c r="A27" s="11" t="s">
        <v>600</v>
      </c>
      <c r="B27" s="9" t="s">
        <v>648</v>
      </c>
      <c r="C27" s="9" t="s">
        <v>649</v>
      </c>
      <c r="D27" s="9" t="s">
        <v>650</v>
      </c>
      <c r="E27" s="9" t="s">
        <v>651</v>
      </c>
      <c r="F27" s="9" t="s">
        <v>646</v>
      </c>
      <c r="G27" s="2" t="s">
        <v>5</v>
      </c>
      <c r="H27" s="4" t="s">
        <v>42</v>
      </c>
    </row>
    <row r="28" spans="1:8" x14ac:dyDescent="0.25">
      <c r="A28" t="s">
        <v>40</v>
      </c>
      <c r="G28" s="2" t="s">
        <v>76</v>
      </c>
      <c r="H28" s="4" t="s">
        <v>42</v>
      </c>
    </row>
    <row r="29" spans="1:8" x14ac:dyDescent="0.25">
      <c r="A29" s="4" t="s">
        <v>70</v>
      </c>
      <c r="B29" s="4"/>
      <c r="C29" s="4"/>
      <c r="D29" s="4"/>
      <c r="E29" s="4"/>
      <c r="F29" s="4"/>
      <c r="G29" s="2" t="s">
        <v>17</v>
      </c>
    </row>
    <row r="30" spans="1:8" x14ac:dyDescent="0.25">
      <c r="A30" s="2" t="s">
        <v>473</v>
      </c>
      <c r="B30" s="4" t="s">
        <v>490</v>
      </c>
      <c r="C30" s="4" t="s">
        <v>491</v>
      </c>
      <c r="D30" s="4" t="s">
        <v>492</v>
      </c>
      <c r="E30" s="4" t="s">
        <v>493</v>
      </c>
      <c r="F30" s="4" t="s">
        <v>481</v>
      </c>
      <c r="G30" s="2" t="s">
        <v>5</v>
      </c>
      <c r="H30" s="4" t="s">
        <v>476</v>
      </c>
    </row>
    <row r="31" spans="1:8" x14ac:dyDescent="0.25">
      <c r="A31" s="2" t="s">
        <v>474</v>
      </c>
      <c r="B31" s="4" t="s">
        <v>494</v>
      </c>
      <c r="C31" s="4" t="s">
        <v>495</v>
      </c>
      <c r="D31" s="4" t="s">
        <v>496</v>
      </c>
      <c r="E31" s="4" t="s">
        <v>497</v>
      </c>
      <c r="F31" s="4" t="s">
        <v>482</v>
      </c>
      <c r="G31" s="2" t="s">
        <v>5</v>
      </c>
      <c r="H31" s="4" t="s">
        <v>476</v>
      </c>
    </row>
    <row r="32" spans="1:8" x14ac:dyDescent="0.25">
      <c r="A32" s="4" t="s">
        <v>524</v>
      </c>
      <c r="B32" s="2" t="s">
        <v>542</v>
      </c>
      <c r="C32" s="2" t="s">
        <v>543</v>
      </c>
      <c r="D32" s="2" t="s">
        <v>544</v>
      </c>
      <c r="E32" s="2" t="s">
        <v>545</v>
      </c>
      <c r="F32" s="2" t="s">
        <v>534</v>
      </c>
      <c r="G32" s="2" t="s">
        <v>5</v>
      </c>
      <c r="H32" s="4" t="s">
        <v>476</v>
      </c>
    </row>
    <row r="33" spans="1:8" x14ac:dyDescent="0.25">
      <c r="A33" s="4" t="s">
        <v>70</v>
      </c>
      <c r="G33" s="2" t="s">
        <v>17</v>
      </c>
    </row>
    <row r="34" spans="1:8" x14ac:dyDescent="0.25">
      <c r="A34" t="s">
        <v>475</v>
      </c>
      <c r="G34" s="2" t="s">
        <v>76</v>
      </c>
      <c r="H34" s="4" t="s">
        <v>476</v>
      </c>
    </row>
    <row r="35" spans="1:8" x14ac:dyDescent="0.25">
      <c r="A35" s="4" t="s">
        <v>70</v>
      </c>
      <c r="G35" s="2" t="s">
        <v>17</v>
      </c>
      <c r="H35" s="4"/>
    </row>
    <row r="36" spans="1:8" x14ac:dyDescent="0.25">
      <c r="A36" s="2" t="s">
        <v>461</v>
      </c>
      <c r="B36" t="s">
        <v>498</v>
      </c>
      <c r="C36" t="s">
        <v>499</v>
      </c>
      <c r="D36" t="s">
        <v>500</v>
      </c>
      <c r="E36" t="s">
        <v>501</v>
      </c>
      <c r="F36" t="s">
        <v>463</v>
      </c>
      <c r="G36" s="2" t="s">
        <v>5</v>
      </c>
      <c r="H36" s="4" t="s">
        <v>480</v>
      </c>
    </row>
    <row r="37" spans="1:8" x14ac:dyDescent="0.25">
      <c r="A37" s="2" t="s">
        <v>525</v>
      </c>
      <c r="B37" s="7" t="s">
        <v>546</v>
      </c>
      <c r="C37" s="7" t="s">
        <v>547</v>
      </c>
      <c r="D37" s="7" t="s">
        <v>548</v>
      </c>
      <c r="E37" s="7" t="s">
        <v>549</v>
      </c>
      <c r="F37" s="7" t="s">
        <v>535</v>
      </c>
      <c r="G37" s="2" t="s">
        <v>5</v>
      </c>
      <c r="H37" s="4" t="s">
        <v>480</v>
      </c>
    </row>
    <row r="38" spans="1:8" x14ac:dyDescent="0.25">
      <c r="A38" s="2" t="s">
        <v>591</v>
      </c>
      <c r="B38" s="2" t="s">
        <v>595</v>
      </c>
      <c r="C38" s="2" t="s">
        <v>596</v>
      </c>
      <c r="D38" s="2" t="s">
        <v>597</v>
      </c>
      <c r="E38" s="2" t="s">
        <v>598</v>
      </c>
      <c r="F38" s="2" t="s">
        <v>594</v>
      </c>
      <c r="G38" s="2" t="s">
        <v>5</v>
      </c>
      <c r="H38" s="4" t="s">
        <v>480</v>
      </c>
    </row>
    <row r="39" spans="1:8" x14ac:dyDescent="0.25">
      <c r="A39" s="4" t="s">
        <v>462</v>
      </c>
      <c r="G39" s="2" t="s">
        <v>76</v>
      </c>
      <c r="H39" s="4" t="s">
        <v>480</v>
      </c>
    </row>
    <row r="40" spans="1:8" x14ac:dyDescent="0.25">
      <c r="A40" s="4" t="s">
        <v>70</v>
      </c>
      <c r="G40" s="2" t="s">
        <v>17</v>
      </c>
      <c r="H40" s="4"/>
    </row>
    <row r="41" spans="1:8" x14ac:dyDescent="0.25">
      <c r="A41" s="4" t="s">
        <v>515</v>
      </c>
      <c r="B41" s="7" t="s">
        <v>550</v>
      </c>
      <c r="C41" s="7" t="s">
        <v>551</v>
      </c>
      <c r="D41" s="7" t="s">
        <v>552</v>
      </c>
      <c r="E41" s="7" t="s">
        <v>553</v>
      </c>
      <c r="F41" s="7" t="s">
        <v>519</v>
      </c>
      <c r="G41" s="2" t="s">
        <v>5</v>
      </c>
      <c r="H41" s="4" t="s">
        <v>521</v>
      </c>
    </row>
    <row r="42" spans="1:8" x14ac:dyDescent="0.25">
      <c r="A42" s="4" t="s">
        <v>70</v>
      </c>
      <c r="G42" s="2" t="s">
        <v>17</v>
      </c>
      <c r="H42" s="4"/>
    </row>
    <row r="43" spans="1:8" x14ac:dyDescent="0.25">
      <c r="A43" s="4" t="s">
        <v>520</v>
      </c>
      <c r="G43" s="2" t="s">
        <v>76</v>
      </c>
      <c r="H43" s="4" t="s">
        <v>521</v>
      </c>
    </row>
    <row r="44" spans="1:8" x14ac:dyDescent="0.25">
      <c r="A44" s="4" t="s">
        <v>70</v>
      </c>
      <c r="G44" s="2" t="s">
        <v>17</v>
      </c>
      <c r="H44" s="4"/>
    </row>
    <row r="45" spans="1:8" x14ac:dyDescent="0.25">
      <c r="A45" s="4" t="s">
        <v>70</v>
      </c>
      <c r="G45" s="2" t="s">
        <v>17</v>
      </c>
      <c r="H45" s="4"/>
    </row>
    <row r="46" spans="1:8" x14ac:dyDescent="0.25">
      <c r="A46" s="4" t="s">
        <v>70</v>
      </c>
      <c r="G46" s="2" t="s">
        <v>17</v>
      </c>
      <c r="H46" s="4"/>
    </row>
    <row r="47" spans="1:8" x14ac:dyDescent="0.25">
      <c r="A47" s="4" t="s">
        <v>70</v>
      </c>
      <c r="G47" s="2" t="s">
        <v>17</v>
      </c>
      <c r="H47" s="4"/>
    </row>
    <row r="48" spans="1:8" x14ac:dyDescent="0.25">
      <c r="A48" t="s">
        <v>340</v>
      </c>
      <c r="B48" t="s">
        <v>109</v>
      </c>
      <c r="C48" t="s">
        <v>110</v>
      </c>
      <c r="D48" t="s">
        <v>111</v>
      </c>
      <c r="E48" t="s">
        <v>112</v>
      </c>
      <c r="F48" t="s">
        <v>113</v>
      </c>
      <c r="G48" t="s">
        <v>5</v>
      </c>
      <c r="H48" t="s">
        <v>43</v>
      </c>
    </row>
    <row r="49" spans="1:8" x14ac:dyDescent="0.25">
      <c r="A49" t="s">
        <v>438</v>
      </c>
      <c r="B49" t="s">
        <v>434</v>
      </c>
      <c r="C49" t="s">
        <v>435</v>
      </c>
      <c r="D49" t="s">
        <v>436</v>
      </c>
      <c r="E49" t="s">
        <v>437</v>
      </c>
      <c r="F49" t="s">
        <v>433</v>
      </c>
      <c r="G49" t="s">
        <v>5</v>
      </c>
      <c r="H49" t="s">
        <v>43</v>
      </c>
    </row>
    <row r="50" spans="1:8" x14ac:dyDescent="0.25">
      <c r="A50" t="s">
        <v>339</v>
      </c>
      <c r="B50" t="s">
        <v>114</v>
      </c>
      <c r="C50" t="s">
        <v>115</v>
      </c>
      <c r="D50" t="s">
        <v>116</v>
      </c>
      <c r="E50" t="s">
        <v>117</v>
      </c>
      <c r="F50" t="s">
        <v>118</v>
      </c>
      <c r="G50" t="s">
        <v>5</v>
      </c>
      <c r="H50" t="s">
        <v>43</v>
      </c>
    </row>
    <row r="51" spans="1:8" x14ac:dyDescent="0.25">
      <c r="A51" s="4" t="s">
        <v>70</v>
      </c>
      <c r="G51" s="2" t="s">
        <v>17</v>
      </c>
    </row>
    <row r="52" spans="1:8" x14ac:dyDescent="0.25">
      <c r="A52" s="4" t="s">
        <v>70</v>
      </c>
      <c r="G52" s="2" t="s">
        <v>17</v>
      </c>
    </row>
    <row r="53" spans="1:8" x14ac:dyDescent="0.25">
      <c r="A53" s="4" t="s">
        <v>70</v>
      </c>
      <c r="G53" s="2" t="s">
        <v>17</v>
      </c>
    </row>
    <row r="54" spans="1:8" x14ac:dyDescent="0.25">
      <c r="A54" s="4" t="s">
        <v>70</v>
      </c>
      <c r="G54" s="2" t="s">
        <v>17</v>
      </c>
    </row>
    <row r="55" spans="1:8" x14ac:dyDescent="0.25">
      <c r="A55" s="4" t="s">
        <v>70</v>
      </c>
      <c r="G55" s="2" t="s">
        <v>17</v>
      </c>
    </row>
    <row r="56" spans="1:8" x14ac:dyDescent="0.25">
      <c r="A56" t="s">
        <v>44</v>
      </c>
      <c r="G56" t="s">
        <v>76</v>
      </c>
      <c r="H56" t="s">
        <v>43</v>
      </c>
    </row>
    <row r="57" spans="1:8" x14ac:dyDescent="0.25">
      <c r="A57" s="4" t="s">
        <v>70</v>
      </c>
      <c r="B57" s="4"/>
      <c r="C57" s="4"/>
      <c r="D57" s="4"/>
      <c r="E57" s="4"/>
      <c r="F57" s="4"/>
      <c r="G57" s="2" t="s">
        <v>17</v>
      </c>
    </row>
    <row r="58" spans="1:8" x14ac:dyDescent="0.25">
      <c r="A58" s="4" t="s">
        <v>365</v>
      </c>
      <c r="B58" t="s">
        <v>379</v>
      </c>
      <c r="C58" t="s">
        <v>380</v>
      </c>
      <c r="D58" t="s">
        <v>381</v>
      </c>
      <c r="E58" t="s">
        <v>382</v>
      </c>
      <c r="F58" t="s">
        <v>366</v>
      </c>
      <c r="G58" t="s">
        <v>5</v>
      </c>
      <c r="H58" s="4" t="s">
        <v>378</v>
      </c>
    </row>
    <row r="59" spans="1:8" x14ac:dyDescent="0.25">
      <c r="A59" s="4" t="s">
        <v>369</v>
      </c>
      <c r="B59" t="s">
        <v>383</v>
      </c>
      <c r="C59" t="s">
        <v>384</v>
      </c>
      <c r="D59" t="s">
        <v>385</v>
      </c>
      <c r="E59" t="s">
        <v>386</v>
      </c>
      <c r="F59" t="s">
        <v>370</v>
      </c>
      <c r="G59" t="s">
        <v>5</v>
      </c>
      <c r="H59" s="4" t="s">
        <v>378</v>
      </c>
    </row>
    <row r="60" spans="1:8" x14ac:dyDescent="0.25">
      <c r="A60" s="4" t="s">
        <v>373</v>
      </c>
      <c r="B60" t="s">
        <v>387</v>
      </c>
      <c r="C60" t="s">
        <v>388</v>
      </c>
      <c r="D60" t="s">
        <v>389</v>
      </c>
      <c r="E60" t="s">
        <v>390</v>
      </c>
      <c r="F60" t="s">
        <v>374</v>
      </c>
      <c r="G60" t="s">
        <v>5</v>
      </c>
      <c r="H60" s="4" t="s">
        <v>378</v>
      </c>
    </row>
    <row r="61" spans="1:8" x14ac:dyDescent="0.25">
      <c r="A61" s="4" t="s">
        <v>445</v>
      </c>
      <c r="B61" t="s">
        <v>454</v>
      </c>
      <c r="C61" t="s">
        <v>455</v>
      </c>
      <c r="D61" t="s">
        <v>456</v>
      </c>
      <c r="E61" t="s">
        <v>457</v>
      </c>
      <c r="F61" t="s">
        <v>446</v>
      </c>
      <c r="G61" t="s">
        <v>5</v>
      </c>
      <c r="H61" s="4" t="s">
        <v>378</v>
      </c>
    </row>
    <row r="62" spans="1:8" x14ac:dyDescent="0.25">
      <c r="A62" s="10" t="s">
        <v>601</v>
      </c>
      <c r="B62" s="7" t="s">
        <v>605</v>
      </c>
      <c r="C62" s="7" t="s">
        <v>606</v>
      </c>
      <c r="D62" s="7" t="s">
        <v>607</v>
      </c>
      <c r="E62" s="7" t="s">
        <v>608</v>
      </c>
      <c r="F62" s="7" t="s">
        <v>604</v>
      </c>
      <c r="G62" s="10" t="s">
        <v>5</v>
      </c>
      <c r="H62" s="4" t="s">
        <v>378</v>
      </c>
    </row>
    <row r="63" spans="1:8" x14ac:dyDescent="0.25">
      <c r="A63" s="10" t="s">
        <v>634</v>
      </c>
      <c r="B63" s="7" t="s">
        <v>639</v>
      </c>
      <c r="C63" s="7" t="s">
        <v>640</v>
      </c>
      <c r="D63" s="7" t="s">
        <v>641</v>
      </c>
      <c r="E63" s="7" t="s">
        <v>642</v>
      </c>
      <c r="F63" s="7" t="s">
        <v>643</v>
      </c>
      <c r="G63" s="2" t="s">
        <v>17</v>
      </c>
      <c r="H63" s="4" t="s">
        <v>378</v>
      </c>
    </row>
    <row r="64" spans="1:8" x14ac:dyDescent="0.25">
      <c r="A64" s="4" t="s">
        <v>70</v>
      </c>
      <c r="G64" s="2" t="s">
        <v>17</v>
      </c>
      <c r="H64" s="4"/>
    </row>
    <row r="65" spans="1:8" x14ac:dyDescent="0.25">
      <c r="A65" s="4" t="s">
        <v>70</v>
      </c>
      <c r="G65" s="2" t="s">
        <v>17</v>
      </c>
      <c r="H65" s="4"/>
    </row>
    <row r="66" spans="1:8" x14ac:dyDescent="0.25">
      <c r="A66" t="s">
        <v>377</v>
      </c>
      <c r="B66" s="2"/>
      <c r="C66" s="4"/>
      <c r="D66" s="4"/>
      <c r="E66" s="4"/>
      <c r="F66" s="4"/>
      <c r="G66" t="s">
        <v>76</v>
      </c>
      <c r="H66" s="4" t="s">
        <v>378</v>
      </c>
    </row>
    <row r="67" spans="1:8" x14ac:dyDescent="0.25">
      <c r="A67" s="4" t="s">
        <v>70</v>
      </c>
      <c r="B67" s="4"/>
      <c r="C67" s="4"/>
      <c r="D67" s="4"/>
      <c r="E67" s="4"/>
      <c r="F67" s="4"/>
      <c r="G67" s="2" t="s">
        <v>17</v>
      </c>
    </row>
    <row r="68" spans="1:8" x14ac:dyDescent="0.25">
      <c r="A68" s="2" t="s">
        <v>466</v>
      </c>
      <c r="B68" s="4" t="s">
        <v>502</v>
      </c>
      <c r="C68" s="4" t="s">
        <v>503</v>
      </c>
      <c r="D68" s="4" t="s">
        <v>504</v>
      </c>
      <c r="E68" s="4" t="s">
        <v>505</v>
      </c>
      <c r="F68" s="4" t="s">
        <v>469</v>
      </c>
      <c r="G68" t="s">
        <v>5</v>
      </c>
      <c r="H68" s="4" t="s">
        <v>468</v>
      </c>
    </row>
    <row r="69" spans="1:8" x14ac:dyDescent="0.25">
      <c r="A69" s="4" t="s">
        <v>70</v>
      </c>
      <c r="B69" s="4"/>
      <c r="C69" s="4"/>
      <c r="D69" s="4"/>
      <c r="E69" s="4"/>
      <c r="F69" s="4"/>
      <c r="G69" s="2" t="s">
        <v>17</v>
      </c>
    </row>
    <row r="70" spans="1:8" x14ac:dyDescent="0.25">
      <c r="A70" s="4" t="s">
        <v>467</v>
      </c>
      <c r="B70" s="4"/>
      <c r="C70" s="4"/>
      <c r="D70" s="4"/>
      <c r="E70" s="4"/>
      <c r="F70" s="4"/>
      <c r="G70" t="s">
        <v>76</v>
      </c>
      <c r="H70" s="4" t="s">
        <v>468</v>
      </c>
    </row>
    <row r="71" spans="1:8" x14ac:dyDescent="0.25">
      <c r="A71" s="4" t="s">
        <v>70</v>
      </c>
      <c r="B71" s="4"/>
      <c r="C71" s="4"/>
      <c r="D71" s="4"/>
      <c r="E71" s="4"/>
      <c r="F71" s="4"/>
      <c r="G71" s="2" t="s">
        <v>17</v>
      </c>
    </row>
    <row r="72" spans="1:8" x14ac:dyDescent="0.25">
      <c r="A72" s="2" t="s">
        <v>477</v>
      </c>
      <c r="B72" s="4" t="s">
        <v>506</v>
      </c>
      <c r="C72" s="4" t="s">
        <v>507</v>
      </c>
      <c r="D72" s="4" t="s">
        <v>508</v>
      </c>
      <c r="E72" s="4" t="s">
        <v>509</v>
      </c>
      <c r="F72" s="4" t="s">
        <v>483</v>
      </c>
      <c r="G72" t="s">
        <v>5</v>
      </c>
      <c r="H72" s="4" t="s">
        <v>479</v>
      </c>
    </row>
    <row r="73" spans="1:8" x14ac:dyDescent="0.25">
      <c r="A73" s="4" t="s">
        <v>70</v>
      </c>
      <c r="B73" s="4"/>
      <c r="C73" s="4"/>
      <c r="D73" s="4"/>
      <c r="E73" s="4"/>
      <c r="F73" s="4"/>
      <c r="G73" s="2" t="s">
        <v>17</v>
      </c>
    </row>
    <row r="74" spans="1:8" x14ac:dyDescent="0.25">
      <c r="A74" s="4" t="s">
        <v>478</v>
      </c>
      <c r="B74" s="4"/>
      <c r="C74" s="4"/>
      <c r="D74" s="4"/>
      <c r="E74" s="4"/>
      <c r="F74" s="4"/>
      <c r="G74" t="s">
        <v>76</v>
      </c>
      <c r="H74" s="4" t="s">
        <v>479</v>
      </c>
    </row>
    <row r="75" spans="1:8" x14ac:dyDescent="0.25">
      <c r="A75" s="4" t="s">
        <v>70</v>
      </c>
      <c r="B75" s="2"/>
      <c r="C75" s="2"/>
      <c r="D75" s="2"/>
      <c r="E75" s="2"/>
      <c r="F75" s="2"/>
      <c r="G75" s="2" t="s">
        <v>17</v>
      </c>
    </row>
    <row r="76" spans="1:8" x14ac:dyDescent="0.25">
      <c r="A76" s="2" t="s">
        <v>526</v>
      </c>
      <c r="B76" s="2" t="s">
        <v>554</v>
      </c>
      <c r="C76" s="2" t="s">
        <v>555</v>
      </c>
      <c r="D76" s="2" t="s">
        <v>556</v>
      </c>
      <c r="E76" s="2" t="s">
        <v>557</v>
      </c>
      <c r="F76" s="2" t="s">
        <v>536</v>
      </c>
      <c r="G76" t="s">
        <v>5</v>
      </c>
      <c r="H76" s="2" t="s">
        <v>528</v>
      </c>
    </row>
    <row r="77" spans="1:8" x14ac:dyDescent="0.25">
      <c r="A77" s="2" t="s">
        <v>70</v>
      </c>
      <c r="B77" s="4"/>
      <c r="C77" s="4"/>
      <c r="D77" s="4"/>
      <c r="E77" s="4"/>
      <c r="F77" s="4"/>
      <c r="G77" s="2" t="s">
        <v>17</v>
      </c>
      <c r="H77" s="7"/>
    </row>
    <row r="78" spans="1:8" x14ac:dyDescent="0.25">
      <c r="A78" s="2" t="s">
        <v>527</v>
      </c>
      <c r="B78" s="4"/>
      <c r="C78" s="4"/>
      <c r="D78" s="4"/>
      <c r="E78" s="4"/>
      <c r="F78" s="4"/>
      <c r="G78" t="s">
        <v>76</v>
      </c>
      <c r="H78" s="2" t="s">
        <v>528</v>
      </c>
    </row>
    <row r="79" spans="1:8" x14ac:dyDescent="0.25">
      <c r="A79" s="2" t="s">
        <v>70</v>
      </c>
      <c r="B79" s="4"/>
      <c r="C79" s="4"/>
      <c r="D79" s="4"/>
      <c r="E79" s="4"/>
      <c r="F79" s="4"/>
      <c r="G79" s="2" t="s">
        <v>17</v>
      </c>
      <c r="H79" s="7"/>
    </row>
    <row r="80" spans="1:8" x14ac:dyDescent="0.25">
      <c r="A80" s="2" t="s">
        <v>529</v>
      </c>
      <c r="B80" s="2" t="s">
        <v>558</v>
      </c>
      <c r="C80" s="2" t="s">
        <v>559</v>
      </c>
      <c r="D80" s="2" t="s">
        <v>560</v>
      </c>
      <c r="E80" s="2" t="s">
        <v>561</v>
      </c>
      <c r="F80" s="2" t="s">
        <v>537</v>
      </c>
      <c r="G80" t="s">
        <v>5</v>
      </c>
      <c r="H80" s="2" t="s">
        <v>531</v>
      </c>
    </row>
    <row r="81" spans="1:8" x14ac:dyDescent="0.25">
      <c r="A81" s="2" t="s">
        <v>70</v>
      </c>
      <c r="B81" s="4"/>
      <c r="C81" s="4"/>
      <c r="D81" s="4"/>
      <c r="E81" s="4"/>
      <c r="F81" s="4"/>
      <c r="G81" s="2" t="s">
        <v>17</v>
      </c>
      <c r="H81" s="7"/>
    </row>
    <row r="82" spans="1:8" x14ac:dyDescent="0.25">
      <c r="A82" s="2" t="s">
        <v>530</v>
      </c>
      <c r="B82" s="4"/>
      <c r="C82" s="4"/>
      <c r="D82" s="4"/>
      <c r="E82" s="4"/>
      <c r="F82" s="4"/>
      <c r="G82" t="s">
        <v>76</v>
      </c>
      <c r="H82" s="2" t="s">
        <v>531</v>
      </c>
    </row>
    <row r="83" spans="1:8" s="10" customFormat="1" x14ac:dyDescent="0.25">
      <c r="A83" s="4" t="s">
        <v>70</v>
      </c>
      <c r="B83" s="4"/>
      <c r="C83" s="4"/>
      <c r="D83" s="4"/>
      <c r="E83" s="4"/>
      <c r="F83" s="4"/>
      <c r="G83" s="2" t="s">
        <v>17</v>
      </c>
      <c r="H83" s="7"/>
    </row>
    <row r="84" spans="1:8" s="10" customFormat="1" ht="30" x14ac:dyDescent="0.25">
      <c r="A84" s="14" t="s">
        <v>610</v>
      </c>
      <c r="B84" s="7" t="s">
        <v>621</v>
      </c>
      <c r="C84" s="7" t="s">
        <v>622</v>
      </c>
      <c r="D84" s="7" t="s">
        <v>623</v>
      </c>
      <c r="E84" s="7" t="s">
        <v>624</v>
      </c>
      <c r="F84" s="7" t="s">
        <v>616</v>
      </c>
      <c r="G84" s="10" t="s">
        <v>5</v>
      </c>
      <c r="H84" s="14" t="s">
        <v>620</v>
      </c>
    </row>
    <row r="85" spans="1:8" s="10" customFormat="1" x14ac:dyDescent="0.25">
      <c r="A85" s="14" t="s">
        <v>70</v>
      </c>
      <c r="B85" s="4"/>
      <c r="C85" s="4"/>
      <c r="D85" s="4"/>
      <c r="E85" s="4"/>
      <c r="F85" s="4"/>
      <c r="G85" s="2" t="s">
        <v>17</v>
      </c>
      <c r="H85" s="7"/>
    </row>
    <row r="86" spans="1:8" s="10" customFormat="1" x14ac:dyDescent="0.25">
      <c r="A86" s="14" t="s">
        <v>609</v>
      </c>
      <c r="B86" s="4"/>
      <c r="C86" s="4"/>
      <c r="D86" s="4"/>
      <c r="E86" s="4"/>
      <c r="F86" s="4"/>
      <c r="G86" s="10" t="s">
        <v>76</v>
      </c>
      <c r="H86" s="14" t="s">
        <v>620</v>
      </c>
    </row>
    <row r="87" spans="1:8" s="10" customFormat="1" x14ac:dyDescent="0.25">
      <c r="A87" s="14" t="s">
        <v>70</v>
      </c>
      <c r="B87" s="4"/>
      <c r="C87" s="4"/>
      <c r="D87" s="4"/>
      <c r="E87" s="4"/>
      <c r="F87" s="4"/>
      <c r="G87" s="2" t="s">
        <v>17</v>
      </c>
      <c r="H87" s="7"/>
    </row>
    <row r="88" spans="1:8" s="10" customFormat="1" ht="30" x14ac:dyDescent="0.25">
      <c r="A88" s="14" t="s">
        <v>611</v>
      </c>
      <c r="B88" s="7" t="s">
        <v>625</v>
      </c>
      <c r="C88" s="7" t="s">
        <v>626</v>
      </c>
      <c r="D88" s="7" t="s">
        <v>627</v>
      </c>
      <c r="E88" s="7" t="s">
        <v>628</v>
      </c>
      <c r="F88" s="7" t="s">
        <v>617</v>
      </c>
      <c r="G88" s="10" t="s">
        <v>5</v>
      </c>
      <c r="H88" s="14" t="s">
        <v>612</v>
      </c>
    </row>
    <row r="89" spans="1:8" s="10" customFormat="1" x14ac:dyDescent="0.25">
      <c r="A89" s="2" t="s">
        <v>629</v>
      </c>
      <c r="B89" s="20" t="s">
        <v>668</v>
      </c>
      <c r="C89" s="20" t="s">
        <v>669</v>
      </c>
      <c r="D89" s="20" t="s">
        <v>670</v>
      </c>
      <c r="E89" s="20" t="s">
        <v>671</v>
      </c>
      <c r="F89" s="20" t="s">
        <v>653</v>
      </c>
      <c r="G89" s="10" t="s">
        <v>5</v>
      </c>
      <c r="H89" s="14" t="s">
        <v>612</v>
      </c>
    </row>
    <row r="90" spans="1:8" s="10" customFormat="1" x14ac:dyDescent="0.25">
      <c r="A90" s="2" t="s">
        <v>631</v>
      </c>
      <c r="B90" s="20" t="s">
        <v>672</v>
      </c>
      <c r="C90" s="20" t="s">
        <v>673</v>
      </c>
      <c r="D90" s="20" t="s">
        <v>674</v>
      </c>
      <c r="E90" s="20" t="s">
        <v>675</v>
      </c>
      <c r="F90" s="20" t="s">
        <v>654</v>
      </c>
      <c r="G90" s="10" t="s">
        <v>5</v>
      </c>
      <c r="H90" s="14" t="s">
        <v>612</v>
      </c>
    </row>
    <row r="91" spans="1:8" s="10" customFormat="1" x14ac:dyDescent="0.25">
      <c r="A91" s="10" t="s">
        <v>630</v>
      </c>
      <c r="B91" s="20" t="s">
        <v>676</v>
      </c>
      <c r="C91" s="20" t="s">
        <v>677</v>
      </c>
      <c r="D91" s="20" t="s">
        <v>678</v>
      </c>
      <c r="E91" s="20" t="s">
        <v>679</v>
      </c>
      <c r="F91" s="20" t="s">
        <v>657</v>
      </c>
      <c r="G91" s="10" t="s">
        <v>5</v>
      </c>
      <c r="H91" s="14" t="s">
        <v>612</v>
      </c>
    </row>
    <row r="92" spans="1:8" s="10" customFormat="1" x14ac:dyDescent="0.25">
      <c r="A92" s="10" t="s">
        <v>632</v>
      </c>
      <c r="B92" s="20" t="s">
        <v>680</v>
      </c>
      <c r="C92" s="20" t="s">
        <v>681</v>
      </c>
      <c r="D92" s="20" t="s">
        <v>682</v>
      </c>
      <c r="E92" s="20" t="s">
        <v>683</v>
      </c>
      <c r="F92" s="20" t="s">
        <v>655</v>
      </c>
      <c r="G92" s="10" t="s">
        <v>5</v>
      </c>
      <c r="H92" s="14" t="s">
        <v>612</v>
      </c>
    </row>
    <row r="93" spans="1:8" s="10" customFormat="1" x14ac:dyDescent="0.25">
      <c r="A93" s="10" t="s">
        <v>633</v>
      </c>
      <c r="B93" s="20" t="s">
        <v>684</v>
      </c>
      <c r="C93" s="20" t="s">
        <v>685</v>
      </c>
      <c r="D93" s="20" t="s">
        <v>686</v>
      </c>
      <c r="E93" s="20" t="s">
        <v>687</v>
      </c>
      <c r="F93" s="20" t="s">
        <v>656</v>
      </c>
      <c r="G93" s="10" t="s">
        <v>5</v>
      </c>
      <c r="H93" s="14" t="s">
        <v>612</v>
      </c>
    </row>
    <row r="94" spans="1:8" s="10" customFormat="1" x14ac:dyDescent="0.25">
      <c r="A94" s="10" t="s">
        <v>728</v>
      </c>
      <c r="B94" s="20" t="s">
        <v>744</v>
      </c>
      <c r="C94" s="20" t="s">
        <v>745</v>
      </c>
      <c r="D94" s="20" t="s">
        <v>746</v>
      </c>
      <c r="E94" s="20" t="s">
        <v>747</v>
      </c>
      <c r="F94" s="20" t="s">
        <v>730</v>
      </c>
      <c r="G94" s="10" t="s">
        <v>5</v>
      </c>
      <c r="H94" s="14" t="s">
        <v>612</v>
      </c>
    </row>
    <row r="95" spans="1:8" s="10" customFormat="1" x14ac:dyDescent="0.25">
      <c r="A95" s="10" t="s">
        <v>729</v>
      </c>
      <c r="B95" s="20" t="s">
        <v>748</v>
      </c>
      <c r="C95" s="20" t="s">
        <v>749</v>
      </c>
      <c r="D95" s="20" t="s">
        <v>750</v>
      </c>
      <c r="E95" s="20" t="s">
        <v>751</v>
      </c>
      <c r="F95" s="20" t="s">
        <v>731</v>
      </c>
      <c r="G95" s="10" t="s">
        <v>5</v>
      </c>
      <c r="H95" s="14" t="s">
        <v>612</v>
      </c>
    </row>
    <row r="96" spans="1:8" s="10" customFormat="1" x14ac:dyDescent="0.25">
      <c r="A96" s="14" t="s">
        <v>613</v>
      </c>
      <c r="B96" s="4"/>
      <c r="C96" s="4"/>
      <c r="D96" s="4"/>
      <c r="E96" s="4"/>
      <c r="F96" s="4"/>
      <c r="G96" s="10" t="s">
        <v>76</v>
      </c>
      <c r="H96" s="14" t="s">
        <v>612</v>
      </c>
    </row>
    <row r="97" spans="1:8" s="10" customFormat="1" x14ac:dyDescent="0.25">
      <c r="A97" s="4" t="s">
        <v>70</v>
      </c>
      <c r="B97" s="4"/>
      <c r="C97" s="4"/>
      <c r="D97" s="4"/>
      <c r="E97" s="4"/>
      <c r="F97" s="4"/>
      <c r="G97" s="2" t="s">
        <v>17</v>
      </c>
      <c r="H97" s="14"/>
    </row>
    <row r="98" spans="1:8" s="10" customFormat="1" x14ac:dyDescent="0.25">
      <c r="A98" s="10" t="s">
        <v>689</v>
      </c>
      <c r="B98" s="7" t="s">
        <v>702</v>
      </c>
      <c r="C98" s="7" t="s">
        <v>703</v>
      </c>
      <c r="D98" s="7" t="s">
        <v>704</v>
      </c>
      <c r="E98" s="7" t="s">
        <v>705</v>
      </c>
      <c r="F98" s="7" t="s">
        <v>706</v>
      </c>
      <c r="G98" s="10" t="s">
        <v>5</v>
      </c>
      <c r="H98" s="10" t="s">
        <v>691</v>
      </c>
    </row>
    <row r="99" spans="1:8" s="10" customFormat="1" x14ac:dyDescent="0.25">
      <c r="A99" s="10" t="s">
        <v>690</v>
      </c>
      <c r="B99" s="7" t="s">
        <v>698</v>
      </c>
      <c r="C99" s="7" t="s">
        <v>699</v>
      </c>
      <c r="D99" s="7" t="s">
        <v>700</v>
      </c>
      <c r="E99" s="7" t="s">
        <v>701</v>
      </c>
      <c r="F99" s="7" t="s">
        <v>697</v>
      </c>
      <c r="G99" s="10" t="s">
        <v>5</v>
      </c>
      <c r="H99" s="10" t="s">
        <v>691</v>
      </c>
    </row>
    <row r="100" spans="1:8" s="10" customFormat="1" x14ac:dyDescent="0.25">
      <c r="A100" s="10" t="s">
        <v>720</v>
      </c>
      <c r="B100" s="9" t="s">
        <v>736</v>
      </c>
      <c r="C100" s="9" t="s">
        <v>737</v>
      </c>
      <c r="D100" s="9" t="s">
        <v>738</v>
      </c>
      <c r="E100" s="9" t="s">
        <v>739</v>
      </c>
      <c r="F100" s="9" t="s">
        <v>722</v>
      </c>
      <c r="G100" s="10" t="s">
        <v>5</v>
      </c>
      <c r="H100" s="10" t="s">
        <v>691</v>
      </c>
    </row>
    <row r="101" spans="1:8" s="10" customFormat="1" x14ac:dyDescent="0.25">
      <c r="A101" s="10" t="s">
        <v>721</v>
      </c>
      <c r="B101" s="9" t="s">
        <v>740</v>
      </c>
      <c r="C101" s="9" t="s">
        <v>741</v>
      </c>
      <c r="D101" s="9" t="s">
        <v>742</v>
      </c>
      <c r="E101" s="9" t="s">
        <v>743</v>
      </c>
      <c r="F101" s="9" t="s">
        <v>723</v>
      </c>
      <c r="G101" s="10" t="s">
        <v>5</v>
      </c>
      <c r="H101" s="10" t="s">
        <v>691</v>
      </c>
    </row>
    <row r="102" spans="1:8" s="10" customFormat="1" x14ac:dyDescent="0.25">
      <c r="A102" s="10" t="s">
        <v>691</v>
      </c>
      <c r="B102" s="4"/>
      <c r="C102" s="4"/>
      <c r="D102" s="4"/>
      <c r="E102" s="4"/>
      <c r="F102" s="4"/>
      <c r="G102" s="10" t="s">
        <v>76</v>
      </c>
      <c r="H102" s="10" t="s">
        <v>691</v>
      </c>
    </row>
    <row r="103" spans="1:8" s="10" customFormat="1" x14ac:dyDescent="0.25">
      <c r="A103" s="4" t="s">
        <v>70</v>
      </c>
      <c r="B103" s="4"/>
      <c r="C103" s="4"/>
      <c r="D103" s="4"/>
      <c r="E103" s="4"/>
      <c r="F103" s="4"/>
      <c r="G103" s="2" t="s">
        <v>17</v>
      </c>
    </row>
    <row r="104" spans="1:8" s="10" customFormat="1" x14ac:dyDescent="0.25">
      <c r="A104" s="10" t="s">
        <v>753</v>
      </c>
      <c r="B104" s="4" t="s">
        <v>761</v>
      </c>
      <c r="C104" s="4" t="s">
        <v>762</v>
      </c>
      <c r="D104" s="4" t="s">
        <v>763</v>
      </c>
      <c r="E104" s="4" t="s">
        <v>764</v>
      </c>
      <c r="F104" s="4" t="s">
        <v>759</v>
      </c>
      <c r="G104" s="10" t="s">
        <v>5</v>
      </c>
      <c r="H104" s="10" t="s">
        <v>752</v>
      </c>
    </row>
    <row r="105" spans="1:8" s="10" customFormat="1" x14ac:dyDescent="0.25">
      <c r="A105" s="10" t="s">
        <v>754</v>
      </c>
      <c r="B105" s="4" t="s">
        <v>765</v>
      </c>
      <c r="C105" s="4" t="s">
        <v>766</v>
      </c>
      <c r="D105" s="4" t="s">
        <v>767</v>
      </c>
      <c r="E105" s="4" t="s">
        <v>768</v>
      </c>
      <c r="F105" s="4" t="s">
        <v>760</v>
      </c>
      <c r="G105" s="10" t="s">
        <v>5</v>
      </c>
      <c r="H105" s="10" t="s">
        <v>752</v>
      </c>
    </row>
    <row r="106" spans="1:8" s="10" customFormat="1" x14ac:dyDescent="0.25">
      <c r="A106" s="10" t="s">
        <v>752</v>
      </c>
      <c r="B106" s="4"/>
      <c r="C106" s="4"/>
      <c r="D106" s="4"/>
      <c r="E106" s="4"/>
      <c r="F106" s="4"/>
      <c r="G106" s="10" t="s">
        <v>76</v>
      </c>
      <c r="H106" s="10" t="s">
        <v>752</v>
      </c>
    </row>
    <row r="107" spans="1:8" x14ac:dyDescent="0.25">
      <c r="A107" s="4" t="s">
        <v>70</v>
      </c>
      <c r="B107" s="4"/>
      <c r="C107" s="4"/>
      <c r="D107" s="4"/>
      <c r="E107" s="4"/>
      <c r="F107" s="4"/>
      <c r="G107" s="2" t="s">
        <v>17</v>
      </c>
      <c r="H107" s="4"/>
    </row>
    <row r="108" spans="1:8" x14ac:dyDescent="0.25">
      <c r="A108" t="s">
        <v>83</v>
      </c>
      <c r="B108" t="s">
        <v>99</v>
      </c>
      <c r="C108" t="s">
        <v>100</v>
      </c>
      <c r="D108" t="s">
        <v>101</v>
      </c>
      <c r="E108" t="s">
        <v>102</v>
      </c>
      <c r="F108" t="s">
        <v>103</v>
      </c>
      <c r="G108" t="s">
        <v>5</v>
      </c>
    </row>
    <row r="109" spans="1:8" x14ac:dyDescent="0.25">
      <c r="A109" t="s">
        <v>84</v>
      </c>
      <c r="B109" t="s">
        <v>94</v>
      </c>
      <c r="C109" t="s">
        <v>95</v>
      </c>
      <c r="D109" t="s">
        <v>96</v>
      </c>
      <c r="E109" t="s">
        <v>97</v>
      </c>
      <c r="F109" t="s">
        <v>98</v>
      </c>
      <c r="G109" t="s">
        <v>5</v>
      </c>
    </row>
    <row r="110" spans="1:8" x14ac:dyDescent="0.25">
      <c r="A110" t="s">
        <v>85</v>
      </c>
      <c r="B110" t="s">
        <v>89</v>
      </c>
      <c r="C110" t="s">
        <v>90</v>
      </c>
      <c r="D110" t="s">
        <v>91</v>
      </c>
      <c r="E110" t="s">
        <v>92</v>
      </c>
      <c r="F110" t="s">
        <v>93</v>
      </c>
      <c r="G110" t="s">
        <v>5</v>
      </c>
    </row>
    <row r="111" spans="1:8" x14ac:dyDescent="0.25">
      <c r="A111" s="4" t="s">
        <v>70</v>
      </c>
      <c r="G111" s="2" t="s">
        <v>17</v>
      </c>
      <c r="H111" s="4"/>
    </row>
    <row r="112" spans="1:8" x14ac:dyDescent="0.25">
      <c r="A112" s="4" t="s">
        <v>70</v>
      </c>
      <c r="G112" s="2" t="s">
        <v>17</v>
      </c>
      <c r="H112" s="4"/>
    </row>
    <row r="113" spans="1:8" x14ac:dyDescent="0.25">
      <c r="A113" s="4" t="s">
        <v>70</v>
      </c>
      <c r="G113" s="2" t="s">
        <v>17</v>
      </c>
      <c r="H113" s="4"/>
    </row>
    <row r="114" spans="1:8" x14ac:dyDescent="0.25">
      <c r="A114" s="4" t="s">
        <v>70</v>
      </c>
      <c r="G114" s="2" t="s">
        <v>17</v>
      </c>
      <c r="H114" s="4"/>
    </row>
    <row r="115" spans="1:8" x14ac:dyDescent="0.25">
      <c r="A115" s="4" t="s">
        <v>70</v>
      </c>
      <c r="G115" s="2" t="s">
        <v>17</v>
      </c>
      <c r="H115" s="4"/>
    </row>
    <row r="116" spans="1:8" x14ac:dyDescent="0.25">
      <c r="A116" s="4" t="s">
        <v>70</v>
      </c>
      <c r="G116" s="2" t="s">
        <v>17</v>
      </c>
      <c r="H116" s="4"/>
    </row>
    <row r="117" spans="1:8" x14ac:dyDescent="0.25">
      <c r="A117" s="4" t="s">
        <v>70</v>
      </c>
      <c r="G117" s="2" t="s">
        <v>17</v>
      </c>
      <c r="H117" s="4"/>
    </row>
    <row r="118" spans="1:8" x14ac:dyDescent="0.25">
      <c r="A118" s="4" t="s">
        <v>70</v>
      </c>
      <c r="G118" s="2" t="s">
        <v>17</v>
      </c>
      <c r="H118" s="4"/>
    </row>
    <row r="119" spans="1:8" x14ac:dyDescent="0.25">
      <c r="A119" s="4" t="s">
        <v>70</v>
      </c>
      <c r="G119" s="2" t="s">
        <v>17</v>
      </c>
      <c r="H119" s="4"/>
    </row>
    <row r="120" spans="1:8" x14ac:dyDescent="0.25">
      <c r="A120" s="4" t="s">
        <v>70</v>
      </c>
      <c r="G120" s="2" t="s">
        <v>17</v>
      </c>
      <c r="H1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 Pulla</cp:lastModifiedBy>
  <dcterms:created xsi:type="dcterms:W3CDTF">2020-07-01T05:45:01Z</dcterms:created>
  <dcterms:modified xsi:type="dcterms:W3CDTF">2025-03-10T10:12:45Z</dcterms:modified>
</cp:coreProperties>
</file>