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gasudhir\Documents\D Drive\POSOCO\IT\Python Projects\wrldc_remc_reports_generator\config\"/>
    </mc:Choice>
  </mc:AlternateContent>
  <bookViews>
    <workbookView xWindow="0" yWindow="0" windowWidth="28800" windowHeight="12300" firstSheet="1" activeTab="2"/>
  </bookViews>
  <sheets>
    <sheet name="app_config" sheetId="18" r:id="rId1"/>
    <sheet name="regional_profile" sheetId="1" r:id="rId2"/>
    <sheet name="ists_gen" sheetId="2" r:id="rId3"/>
    <sheet name="state_gen" sheetId="3" r:id="rId4"/>
    <sheet name="max_info" sheetId="19" r:id="rId5"/>
    <sheet name="volt_profile" sheetId="4" r:id="rId6"/>
    <sheet name="remc_regional_r0_error" sheetId="7" r:id="rId7"/>
    <sheet name="remc_regional_r16_error" sheetId="8" r:id="rId8"/>
    <sheet name="remc_ists_error" sheetId="6" r:id="rId9"/>
    <sheet name="remc_state_error" sheetId="9" r:id="rId10"/>
    <sheet name="ists_fsp_err_num_blks" sheetId="10" r:id="rId11"/>
    <sheet name="state_fsp_err_num_blks" sheetId="11" r:id="rId12"/>
    <sheet name="ists_fsp_rmse" sheetId="12" r:id="rId13"/>
    <sheet name="state_fsp_rmse" sheetId="13" r:id="rId14"/>
    <sheet name="regional_da_forecast" sheetId="14" r:id="rId15"/>
    <sheet name="ists_da_forecast" sheetId="15" r:id="rId16"/>
    <sheet name="state_da_forecast" sheetId="16" r:id="rId17"/>
    <sheet name="remc_graph_data" sheetId="5" r:id="rId18"/>
    <sheet name="scada_graph_data" sheetId="17" r:id="rId19"/>
  </sheets>
  <definedNames>
    <definedName name="_xlnm._FilterDatabase" localSheetId="2" hidden="1">ists_gen!$A$1:$I$94</definedName>
    <definedName name="_xlnm._FilterDatabase" localSheetId="17" hidden="1">remc_graph_data!$A$1:$C$56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2" i="2" l="1"/>
  <c r="B87" i="19"/>
  <c r="B83" i="19"/>
  <c r="B88" i="2"/>
  <c r="B84" i="2"/>
  <c r="B64" i="2"/>
  <c r="B27" i="2"/>
  <c r="B77" i="19" l="1"/>
  <c r="B73" i="19"/>
  <c r="B69" i="19"/>
  <c r="B65" i="19"/>
  <c r="B56" i="19"/>
  <c r="B57" i="19"/>
  <c r="B58" i="19"/>
  <c r="B55" i="19"/>
  <c r="B46" i="19"/>
  <c r="B47" i="19"/>
  <c r="B45" i="19"/>
  <c r="B42" i="19"/>
  <c r="B40" i="19"/>
  <c r="B36" i="19"/>
  <c r="B35" i="19"/>
  <c r="B30" i="19"/>
  <c r="B31" i="19"/>
  <c r="B32" i="19"/>
  <c r="B29" i="19"/>
  <c r="B23" i="19"/>
  <c r="B24" i="19"/>
  <c r="B22" i="19"/>
  <c r="B21" i="19"/>
  <c r="B20" i="19"/>
  <c r="B19" i="19"/>
  <c r="B18" i="19"/>
  <c r="B17" i="19"/>
  <c r="B16" i="19"/>
  <c r="B9" i="19"/>
  <c r="B8" i="19"/>
  <c r="B7" i="19"/>
  <c r="B38" i="2"/>
  <c r="B38" i="19" s="1"/>
  <c r="B33" i="2"/>
  <c r="B33" i="19" s="1"/>
  <c r="B79" i="19" l="1"/>
  <c r="B75" i="19"/>
  <c r="B80" i="2"/>
  <c r="B76" i="2"/>
  <c r="B19" i="3" l="1"/>
  <c r="B18" i="3"/>
  <c r="B43" i="2" l="1"/>
  <c r="B67" i="19" l="1"/>
  <c r="B71" i="19"/>
  <c r="B72" i="2"/>
  <c r="B63" i="19" l="1"/>
  <c r="B27" i="19" l="1"/>
  <c r="B14" i="2"/>
  <c r="B14" i="19" s="1"/>
  <c r="B93" i="2" l="1"/>
  <c r="B9" i="1" s="1"/>
  <c r="B109" i="19" s="1"/>
  <c r="B90" i="19"/>
  <c r="B106" i="19"/>
  <c r="B105" i="19"/>
  <c r="B103" i="19"/>
  <c r="B99" i="19"/>
  <c r="B95" i="19"/>
  <c r="B16" i="3"/>
  <c r="B12" i="3"/>
  <c r="B8" i="3"/>
  <c r="B20" i="3" l="1"/>
  <c r="B107" i="19"/>
  <c r="B54" i="2"/>
  <c r="B53" i="19" l="1"/>
  <c r="B10" i="1"/>
  <c r="B89" i="19" l="1"/>
  <c r="B91" i="19" s="1"/>
  <c r="B110" i="19"/>
  <c r="B111" i="19" s="1"/>
  <c r="B11" i="1"/>
  <c r="B94" i="2"/>
</calcChain>
</file>

<file path=xl/sharedStrings.xml><?xml version="1.0" encoding="utf-8"?>
<sst xmlns="http://schemas.openxmlformats.org/spreadsheetml/2006/main" count="3145" uniqueCount="633">
  <si>
    <t>name</t>
  </si>
  <si>
    <t>avc_point</t>
  </si>
  <si>
    <t>wind</t>
  </si>
  <si>
    <t>solar</t>
  </si>
  <si>
    <t>type</t>
  </si>
  <si>
    <t>normal</t>
  </si>
  <si>
    <t>Total Wind &amp; Solar</t>
  </si>
  <si>
    <t>sch_point</t>
  </si>
  <si>
    <t>avc_id</t>
  </si>
  <si>
    <t>sch_id</t>
  </si>
  <si>
    <t>pooling_station</t>
  </si>
  <si>
    <t>gen_type</t>
  </si>
  <si>
    <t>Wind</t>
  </si>
  <si>
    <t>agg_gen_type</t>
  </si>
  <si>
    <t>actual_point</t>
  </si>
  <si>
    <t>installed_capacity</t>
  </si>
  <si>
    <t>act_id</t>
  </si>
  <si>
    <t>dummy</t>
  </si>
  <si>
    <t>WREMCPRI.SCADA01.00045850</t>
  </si>
  <si>
    <t>WREMCPRI.SCADA01.00045848</t>
  </si>
  <si>
    <t>WREMCPRI.SCADA01.00045849</t>
  </si>
  <si>
    <t>state</t>
  </si>
  <si>
    <t>guj</t>
  </si>
  <si>
    <t>Gujarat Solar</t>
  </si>
  <si>
    <t>Gujarat Wind</t>
  </si>
  <si>
    <t>Total Gujarat RE</t>
  </si>
  <si>
    <t>agg_state</t>
  </si>
  <si>
    <t>WREMCPRI.SCADA01.00046848</t>
  </si>
  <si>
    <t>WREMCPRI.SCADA01.00046847</t>
  </si>
  <si>
    <t>400_kv_pnt</t>
  </si>
  <si>
    <t>220_kv_pnt</t>
  </si>
  <si>
    <t>WREMCPRI.SCADA01.00016226</t>
  </si>
  <si>
    <t>WREMCPRI.SCADA01.00016228</t>
  </si>
  <si>
    <t xml:space="preserve">BACHHAU </t>
  </si>
  <si>
    <t>WREMCPRI.SCADA01.00016241</t>
  </si>
  <si>
    <t>WREMCPRI.SCADA01.00016243</t>
  </si>
  <si>
    <t>REWA</t>
  </si>
  <si>
    <t>day_offset</t>
  </si>
  <si>
    <t>pnt</t>
  </si>
  <si>
    <t>Bachau Pooling</t>
  </si>
  <si>
    <t>Bhuj Pooling</t>
  </si>
  <si>
    <t>Bachau</t>
  </si>
  <si>
    <t>Bhuj</t>
  </si>
  <si>
    <t>Rewa</t>
  </si>
  <si>
    <t>Rewa Pooling</t>
  </si>
  <si>
    <t>Solar</t>
  </si>
  <si>
    <t>Maharashtra Solar</t>
  </si>
  <si>
    <t>Maharashtra Wind</t>
  </si>
  <si>
    <t>Total Maharashtra RE</t>
  </si>
  <si>
    <t>mah</t>
  </si>
  <si>
    <t>mp</t>
  </si>
  <si>
    <t>Madhya Pradesh Solar</t>
  </si>
  <si>
    <t>Madhya Pradesh Wind</t>
  </si>
  <si>
    <t>Total Madhya Pradesh RE</t>
  </si>
  <si>
    <t>BHUJ</t>
  </si>
  <si>
    <t>WREMCPRI.SCADA01.00046856</t>
  </si>
  <si>
    <t>WREMCPRI.SCADA01.00046855</t>
  </si>
  <si>
    <t>WREMCPRI.SCADA01.00032726</t>
  </si>
  <si>
    <t>WREMCPRI.SCADA01.00046641</t>
  </si>
  <si>
    <t>WREMCPRI.SCADA01.00045845</t>
  </si>
  <si>
    <t>WREMCPRI.SCADA01.00045846</t>
  </si>
  <si>
    <t>WREMCPRI.SCADA01.00045847</t>
  </si>
  <si>
    <t>WREMCPRI.SCADA01.00045844</t>
  </si>
  <si>
    <t>WREMCPRI.SCADA01.00045843</t>
  </si>
  <si>
    <t>WREMCPRI.SCADA01.00046845</t>
  </si>
  <si>
    <t>WREMCPRI.SCADA01.00046846</t>
  </si>
  <si>
    <t>WREMCPRI.SCADA01.00033787</t>
  </si>
  <si>
    <t>WREMCPRI.SCADA01.00033795</t>
  </si>
  <si>
    <t>WREMCPRI.SCADA01.00038819</t>
  </si>
  <si>
    <t>WREMCPRI.SCADA01.00046552</t>
  </si>
  <si>
    <t>dummy**</t>
  </si>
  <si>
    <t>re</t>
  </si>
  <si>
    <t>gen_type2</t>
  </si>
  <si>
    <t>Total ISTS RE</t>
  </si>
  <si>
    <t>agg_gen_type2</t>
  </si>
  <si>
    <t>Total State RE</t>
  </si>
  <si>
    <t>agg_pooling_station</t>
  </si>
  <si>
    <t>Total State Wind</t>
  </si>
  <si>
    <t>Total State Solar</t>
  </si>
  <si>
    <t>WIND</t>
  </si>
  <si>
    <t>SOLAR</t>
  </si>
  <si>
    <t>r0_pnt</t>
  </si>
  <si>
    <t>r16_pnt</t>
  </si>
  <si>
    <t>Total ISTS Wind</t>
  </si>
  <si>
    <t>Total ISTS Solar</t>
  </si>
  <si>
    <t>Total WR ISTS RE</t>
  </si>
  <si>
    <t>actual_pnt</t>
  </si>
  <si>
    <t>avc_pnt</t>
  </si>
  <si>
    <t>cuf_pnt</t>
  </si>
  <si>
    <t>WR-ISTS_WR-ISTS_COMBINED_R0</t>
  </si>
  <si>
    <t>WR-ISTS_WR-ISTS_COMBINED_16</t>
  </si>
  <si>
    <t>WR-ISTS_WR-ISTS_COMBINED_Act</t>
  </si>
  <si>
    <t>WR-ISTS_WR-ISTS_COMBINED_CUF</t>
  </si>
  <si>
    <t>WR-ISTS_WR-ISTS_COMBINED_AVC</t>
  </si>
  <si>
    <t>WR-ISTS_WR-ISTS_SOLAR _R0</t>
  </si>
  <si>
    <t>WR-ISTS_WR-ISTS_SOLAR _16</t>
  </si>
  <si>
    <t>WR-ISTS_WR-ISTS_SOLAR _Act</t>
  </si>
  <si>
    <t>WR-ISTS_WR-ISTS_SOLAR _CUF</t>
  </si>
  <si>
    <t>WR-ISTS_WR-ISTS_SOLAR _AVC</t>
  </si>
  <si>
    <t>WR-ISTS_WR-ISTS_WIND _R0</t>
  </si>
  <si>
    <t>WR-ISTS_WR-ISTS_WIND _16</t>
  </si>
  <si>
    <t>WR-ISTS_WR-ISTS_WIND _Act</t>
  </si>
  <si>
    <t>WR-ISTS_WR-ISTS_WIND _CUF</t>
  </si>
  <si>
    <t>WR-ISTS_WR-ISTS_WIND _AVC</t>
  </si>
  <si>
    <t>OKWPL_RE-WIND_WIND_R0</t>
  </si>
  <si>
    <t>OKWPL_RE-WIND_WIND_16</t>
  </si>
  <si>
    <t>OKWPL_RE-WIND_WIND_Act</t>
  </si>
  <si>
    <t>OKWPL_RE-WIND_WIND_CUF</t>
  </si>
  <si>
    <t>OKWPL_RE-WIND_WIND_AVC</t>
  </si>
  <si>
    <t>Arinsun_RUMS-SOLAR_SOLAR_R0</t>
  </si>
  <si>
    <t>Arinsun_RUMS-SOLAR_SOLAR_16</t>
  </si>
  <si>
    <t>Arinsun_RUMS-SOLAR_SOLAR_Act</t>
  </si>
  <si>
    <t>Arinsun_RUMS-SOLAR_SOLAR_CUF</t>
  </si>
  <si>
    <t>Arinsun_RUMS-SOLAR_SOLAR_AVC</t>
  </si>
  <si>
    <t>Mahindra_RUMS-SOLAR_SOLAR_R0</t>
  </si>
  <si>
    <t>Mahindra_RUMS-SOLAR_SOLAR_16</t>
  </si>
  <si>
    <t>Mahindra_RUMS-SOLAR_SOLAR_Act</t>
  </si>
  <si>
    <t>Mahindra_RUMS-SOLAR_SOLAR_CUF</t>
  </si>
  <si>
    <t>Mahindra_RUMS-SOLAR_SOLAR_AVC</t>
  </si>
  <si>
    <t>RPL_SECI-II_RE-WIND_WIND_R0</t>
  </si>
  <si>
    <t>RPL_SECI-II_RE-WIND_WIND_16</t>
  </si>
  <si>
    <t>RPL_SECI-II_RE-WIND_WIND_Act</t>
  </si>
  <si>
    <t>RPL_SECI-II_RE-WIND_WIND_CUF</t>
  </si>
  <si>
    <t>RPL_SECI-II_RE-WIND_WIND_AVC</t>
  </si>
  <si>
    <t>GIWEL_SECI-II_RE-WIND_WIND_R0</t>
  </si>
  <si>
    <t>GIWEL_SECI-II_RE-WIND_WIND_16</t>
  </si>
  <si>
    <t>GIWEL_SECI-II_RE-WIND_WIND_Act</t>
  </si>
  <si>
    <t>GIWEL_SECI-II_RE-WIND_WIND_CUF</t>
  </si>
  <si>
    <t>GIWEL_SECI-II_RE-WIND_WIND_AVC</t>
  </si>
  <si>
    <t>IWISL-WIND_WIND_R0</t>
  </si>
  <si>
    <t>IWISL-WIND_WIND_16</t>
  </si>
  <si>
    <t>IWISL-WIND_WIND_Act</t>
  </si>
  <si>
    <t>IWISL-WIND_WIND_CUF</t>
  </si>
  <si>
    <t>IWISL-WIND_WIND_AVC</t>
  </si>
  <si>
    <t>GIWEL_SECI-III_RE-WIND_WIND_R0</t>
  </si>
  <si>
    <t>GIWEL_SECI-III_RE-WIND_WIND_16</t>
  </si>
  <si>
    <t>GIWEL_SECI-III_RE-WIND_WIND_Act</t>
  </si>
  <si>
    <t>GIWEL_SECI-III_RE-WIND_WIND_CUF</t>
  </si>
  <si>
    <t>GIWEL_SECI-III_RE-WIND_WIND_AVC</t>
  </si>
  <si>
    <t>combined</t>
  </si>
  <si>
    <t>WR_WR_COMBINED_R0</t>
  </si>
  <si>
    <t>WR_WR_COMBINED_16</t>
  </si>
  <si>
    <t>WR_WR_COMBINED_Act</t>
  </si>
  <si>
    <t>WR_WR_COMBINED_CUF</t>
  </si>
  <si>
    <t>WR_WR_COMBINED_AVC</t>
  </si>
  <si>
    <t>WR_WR_SOLAR _R0</t>
  </si>
  <si>
    <t>WR_WR_SOLAR _16</t>
  </si>
  <si>
    <t>WR_WR_SOLAR _Act</t>
  </si>
  <si>
    <t>WR_WR_SOLAR _CUF</t>
  </si>
  <si>
    <t>WR_WR_SOLAR _AVC</t>
  </si>
  <si>
    <t>WR_WR_WIND _R0</t>
  </si>
  <si>
    <t>WR_WR_WIND _16</t>
  </si>
  <si>
    <t>WR_WR_WIND _Act</t>
  </si>
  <si>
    <t>WR_WR_WIND _CUF</t>
  </si>
  <si>
    <t>WR_WR_WIND _AVC</t>
  </si>
  <si>
    <t>Madhya Pradesh_Madhya Pradesh_SOLAR _R0</t>
  </si>
  <si>
    <t>Madhya Pradesh_Madhya Pradesh_SOLAR _16</t>
  </si>
  <si>
    <t>Madhya Pradesh_Madhya Pradesh_SOLAR _Act</t>
  </si>
  <si>
    <t>Madhya Pradesh_Madhya Pradesh_SOLAR _CUF</t>
  </si>
  <si>
    <t>Madhya Pradesh_Madhya Pradesh_SOLAR _AVC</t>
  </si>
  <si>
    <t>Madhya Pradesh_Madhya Pradesh_WIND _R0</t>
  </si>
  <si>
    <t>Madhya Pradesh_Madhya Pradesh_WIND _16</t>
  </si>
  <si>
    <t>Madhya Pradesh_Madhya Pradesh_WIND _Act</t>
  </si>
  <si>
    <t>Madhya Pradesh_Madhya Pradesh_WIND _CUF</t>
  </si>
  <si>
    <t>Madhya Pradesh_Madhya Pradesh_WIND _AVC</t>
  </si>
  <si>
    <t>Maharastra_Maharastra_SOLAR _R0</t>
  </si>
  <si>
    <t>Maharastra_Maharastra_SOLAR _16</t>
  </si>
  <si>
    <t>Maharastra_Maharastra_SOLAR _Act</t>
  </si>
  <si>
    <t>Maharastra_Maharastra_SOLAR _CUF</t>
  </si>
  <si>
    <t>Maharastra_Maharastra_SOLAR _AVC</t>
  </si>
  <si>
    <t>Maharastra_Maharastra_WIND _R0</t>
  </si>
  <si>
    <t>Maharastra_Maharastra_WIND _16</t>
  </si>
  <si>
    <t>Maharastra_Maharastra_WIND _Act</t>
  </si>
  <si>
    <t>Maharastra_Maharastra_WIND _CUF</t>
  </si>
  <si>
    <t>Maharastra_Maharastra_WIND _AVC</t>
  </si>
  <si>
    <t>Gujarat_Gujarat_SOLAR _R0</t>
  </si>
  <si>
    <t>Gujarat_Gujarat_SOLAR _16</t>
  </si>
  <si>
    <t>Gujarat_Gujarat_SOLAR _Act</t>
  </si>
  <si>
    <t>Gujarat_Gujarat_SOLAR _CUF</t>
  </si>
  <si>
    <t>Gujarat_Gujarat_SOLAR _AVC</t>
  </si>
  <si>
    <t>Gujarat_Gujarat_WIND _R0</t>
  </si>
  <si>
    <t>Gujarat_Gujarat_WIND _16</t>
  </si>
  <si>
    <t>Gujarat_Gujarat_WIND _Act</t>
  </si>
  <si>
    <t>Gujarat_Gujarat_WIND _CUF</t>
  </si>
  <si>
    <t>Gujarat_Gujarat_WIND _AVC</t>
  </si>
  <si>
    <t>gen_type_2</t>
  </si>
  <si>
    <t>agg_gen_type_2</t>
  </si>
  <si>
    <t>forecast_pnt</t>
  </si>
  <si>
    <t>Regional Solar</t>
  </si>
  <si>
    <t>Regional Wind</t>
  </si>
  <si>
    <t>Regional RE</t>
  </si>
  <si>
    <t>WR_COMBINED</t>
  </si>
  <si>
    <t xml:space="preserve">WR_SOLAR </t>
  </si>
  <si>
    <t xml:space="preserve">WR_WIND </t>
  </si>
  <si>
    <t>OKWPL_RE-WIND_WIND</t>
  </si>
  <si>
    <t>Arinsun_RUMS-SOLAR_SOLAR</t>
  </si>
  <si>
    <t>Mahindra_RUMS-SOLAR_SOLAR</t>
  </si>
  <si>
    <t>RPL_SECI-II_RE-WIND_WIND</t>
  </si>
  <si>
    <t>GIWEL_SECI-II_RE-WIND_WIND</t>
  </si>
  <si>
    <t>IWISL-WIND_WIND</t>
  </si>
  <si>
    <t>GIWEL_SECI-III_RE-WIND_WIND</t>
  </si>
  <si>
    <t>WR-ISTS_COMBINED</t>
  </si>
  <si>
    <t xml:space="preserve">WR-ISTS_SOLAR </t>
  </si>
  <si>
    <t xml:space="preserve">WR-ISTS_WIND </t>
  </si>
  <si>
    <t xml:space="preserve">Madhya Pradesh_SOLAR </t>
  </si>
  <si>
    <t xml:space="preserve">Madhya Pradesh_WIND </t>
  </si>
  <si>
    <t xml:space="preserve">Maharastra_SOLAR </t>
  </si>
  <si>
    <t xml:space="preserve">Maharastra_WIND </t>
  </si>
  <si>
    <t xml:space="preserve">Gujarat_SOLAR </t>
  </si>
  <si>
    <t xml:space="preserve">Gujarat_WIND </t>
  </si>
  <si>
    <t>ists_solar</t>
  </si>
  <si>
    <t>ists_wind</t>
  </si>
  <si>
    <t>ists_combined</t>
  </si>
  <si>
    <t>store</t>
  </si>
  <si>
    <t>Regional Actual</t>
  </si>
  <si>
    <t>Regional Solar Actual</t>
  </si>
  <si>
    <t>Regional Wind Actual</t>
  </si>
  <si>
    <t>ISTS Solar Actual</t>
  </si>
  <si>
    <t>ISTS Wind Actual</t>
  </si>
  <si>
    <t>ISTS Renewable Actual</t>
  </si>
  <si>
    <t>OKWPL_RE-WIND_WIND_Act,RPL_SECI-II_RE-WIND_WIND_Act</t>
  </si>
  <si>
    <t>OKWPL_RE-WIND_WIND_16,RPL_SECI-II_RE-WIND_WIND_16</t>
  </si>
  <si>
    <t>Bachau Pooling Actual</t>
  </si>
  <si>
    <t>Bhuj Pooling Actual</t>
  </si>
  <si>
    <t>Rewa Pooling Actual</t>
  </si>
  <si>
    <t>Gujarat Renewable Actual</t>
  </si>
  <si>
    <t>Gujarat_Gujarat_WIND _16,Gujarat_Gujarat_SOLAR _16</t>
  </si>
  <si>
    <t>Gujarat_Gujarat_WIND _Act,Gujarat_Gujarat_SOLAR _Act</t>
  </si>
  <si>
    <t>Gujarat Wind Actual</t>
  </si>
  <si>
    <t>Gujarat Solar Actual</t>
  </si>
  <si>
    <t>Madhya Pradesh Renewable Actual</t>
  </si>
  <si>
    <t>Madhya Pradesh Wind Actual</t>
  </si>
  <si>
    <t>Madhya Pradesh Solar Actual</t>
  </si>
  <si>
    <t>Madhya Pradesh_Madhya Pradesh_WIND _16,Madhya Pradesh_Madhya Pradesh_SOLAR _16</t>
  </si>
  <si>
    <t>Madhya Pradesh_Madhya Pradesh_WIND _Act,Madhya Pradesh_Madhya Pradesh_SOLAR _Act</t>
  </si>
  <si>
    <t>Maharashtra Renewable Actual</t>
  </si>
  <si>
    <t>Maharashtra Wind Actual</t>
  </si>
  <si>
    <t>Maharashtra Solar Actual</t>
  </si>
  <si>
    <t>Maharastra_Maharastra_WIND _16,Maharastra_Maharastra_SOLAR _16</t>
  </si>
  <si>
    <t>Maharastra_Maharastra_WIND _Act,Maharastra_Maharastra_SOLAR _Act</t>
  </si>
  <si>
    <t>fcaForecastVsActualStore</t>
  </si>
  <si>
    <t>BACHHAU Bus 1 Voltage</t>
  </si>
  <si>
    <t>BACHHAU Bus 2 Voltage</t>
  </si>
  <si>
    <t>BHUJ Bus 1 Voltage</t>
  </si>
  <si>
    <t>BHUJ Bus 2 Voltage</t>
  </si>
  <si>
    <t>REWA Bus 1 Voltage</t>
  </si>
  <si>
    <t>REWA Bus 2 Voltage</t>
  </si>
  <si>
    <t>WREMCPRI.SCADA01.00038817</t>
  </si>
  <si>
    <t>WREMCPRI.SCADA01.00016242</t>
  </si>
  <si>
    <t>WREMCPRI.SCADA01.00016227</t>
  </si>
  <si>
    <t>fcaForecastVsActualPrevStore</t>
  </si>
  <si>
    <t>Hrs</t>
  </si>
  <si>
    <t>Time Stamp</t>
  </si>
  <si>
    <t>Time</t>
  </si>
  <si>
    <t>HRS</t>
  </si>
  <si>
    <t>Regional Forecast R16</t>
  </si>
  <si>
    <t>Regional Solar Forecast R16</t>
  </si>
  <si>
    <t>Regional Wind Forecast R16</t>
  </si>
  <si>
    <t>ISTS Renewable Forecast R16</t>
  </si>
  <si>
    <t>ISTS Solar Forecast R16</t>
  </si>
  <si>
    <t>ISTS Wind Forecast R16</t>
  </si>
  <si>
    <t>Bachau Pooling Forecast R16</t>
  </si>
  <si>
    <t>Bhuj Pooling Forecast R16</t>
  </si>
  <si>
    <t>Rewa Pooling Forecast R16</t>
  </si>
  <si>
    <t>Gujarat Renewable Forecast R16</t>
  </si>
  <si>
    <t>Gujarat Wind Forecast R16</t>
  </si>
  <si>
    <t>Gujarat Solar Forecast R16</t>
  </si>
  <si>
    <t>Madhya Pradesh Renewable Forecast R16</t>
  </si>
  <si>
    <t>Madhya Pradesh Wind Forecast R16</t>
  </si>
  <si>
    <t>Madhya Pradesh Solar Forecast R16</t>
  </si>
  <si>
    <t>Maharashtra Renewable Forecast R16</t>
  </si>
  <si>
    <t>Maharashtra Wind Forecast R16</t>
  </si>
  <si>
    <t>Maharashtra Solar Forecast R16</t>
  </si>
  <si>
    <t>WREMCPRI.SCADA01.00032415</t>
  </si>
  <si>
    <t>WREMCPRI.SCADA01.00045558</t>
  </si>
  <si>
    <t>WREMCPRI.SCADA01.00030481</t>
  </si>
  <si>
    <t>WREMCPRI.SCADA01.00037226</t>
  </si>
  <si>
    <t>WREMCPRI.SCADA01.00030482</t>
  </si>
  <si>
    <t>WREMCPRI.SCADA01.00046640</t>
  </si>
  <si>
    <t>WREMCPRI.SCADA01.00032758</t>
  </si>
  <si>
    <t>WREMCPRI.SCADA01.00032759</t>
  </si>
  <si>
    <t>WREMCPRI.SCADA01.00032413</t>
  </si>
  <si>
    <t>WREMCPRI.SCADA01.00045841</t>
  </si>
  <si>
    <t>WREMCPRI.SCADA01.00045838</t>
  </si>
  <si>
    <t>WREMCPRI.SCADA01.00045839</t>
  </si>
  <si>
    <t>WREMCPRI.SCADA01.00037566</t>
  </si>
  <si>
    <t>WREMCPRI.SCADA01.00037565</t>
  </si>
  <si>
    <t>WREMCPRI.SCADA01.00034364</t>
  </si>
  <si>
    <t>WREMCPRI.SCADA01.00034363</t>
  </si>
  <si>
    <t>WREMCPRI.SCADA01.00049203</t>
  </si>
  <si>
    <t>WREMCPRI.SCADA02.00052857</t>
  </si>
  <si>
    <t>WREMCPRI.SCADA02.00053767</t>
  </si>
  <si>
    <t>WREMCPRI.SCADA02.00053737</t>
  </si>
  <si>
    <t>ftpHost</t>
  </si>
  <si>
    <t>ftpUsername</t>
  </si>
  <si>
    <t>ftpPassword</t>
  </si>
  <si>
    <t>atc</t>
  </si>
  <si>
    <t>atc12345</t>
  </si>
  <si>
    <t>ftpDumpFolder</t>
  </si>
  <si>
    <t>REMC Report/WR</t>
  </si>
  <si>
    <t>Regional Actual for previous day</t>
  </si>
  <si>
    <t>Regional Solar Actual for previous day</t>
  </si>
  <si>
    <t>Regional Wind Actual for previous day</t>
  </si>
  <si>
    <t>ISTS Renewable Actual for previous day</t>
  </si>
  <si>
    <t>ISTS Solar Actual for previous day</t>
  </si>
  <si>
    <t>ISTS Wind Actual for previous day</t>
  </si>
  <si>
    <t>Bachau Pooling Actual for previous day</t>
  </si>
  <si>
    <t>Bhuj Pooling Actual for previous day</t>
  </si>
  <si>
    <t>Rewa Pooling Actual for previous day</t>
  </si>
  <si>
    <t>Gujarat Renewable Actual for previous day</t>
  </si>
  <si>
    <t>Gujarat Wind Actual for previous day</t>
  </si>
  <si>
    <t>Gujarat Solar Actual for previous day</t>
  </si>
  <si>
    <t>Madhya Pradesh Renewable Actual for previous day</t>
  </si>
  <si>
    <t>Madhya Pradesh Wind Actual for previous day</t>
  </si>
  <si>
    <t>Madhya Pradesh Solar Actual for previous day</t>
  </si>
  <si>
    <t>Maharashtra Renewable Actual for previous day</t>
  </si>
  <si>
    <t>Maharashtra Wind Actual for previous day</t>
  </si>
  <si>
    <t>Maharashtra Solar Actual for previous day</t>
  </si>
  <si>
    <t>AlfanarWind_SECI-III-WIND_WIND_AVC</t>
  </si>
  <si>
    <t>AlfanarWind_SECI-III-WIND_WIND_R0</t>
  </si>
  <si>
    <t>AlfanarWind_SECI-III-WIND_WIND_16</t>
  </si>
  <si>
    <t>AlfanarWind_SECI-III-WIND_WIND_Act</t>
  </si>
  <si>
    <t>AlfanarWind_SECI-III-WIND_WIND_CUF</t>
  </si>
  <si>
    <t>RWE_AP2_SECI-III-WIND_WIND_R0</t>
  </si>
  <si>
    <t>RWE_AP2_SECI-III-WIND_WIND_16</t>
  </si>
  <si>
    <t>RWE_AP2_SECI-III-WIND_WIND_Act</t>
  </si>
  <si>
    <t>RWE_AP2_SECI-III-WIND_WIND_CUF</t>
  </si>
  <si>
    <t>RWE_AP2_SECI-III-WIND_WIND_AVC</t>
  </si>
  <si>
    <t>AlfanarWind_SECI-III-WIND_WIND</t>
  </si>
  <si>
    <t>RWE_AP2_SECI-III-WIND_WIND</t>
  </si>
  <si>
    <t>WREMCPRI.SCADA01.00047399</t>
  </si>
  <si>
    <t>WREMCPRI.SCADA01.00046369</t>
  </si>
  <si>
    <t>Mahindra (Badwar)_Rewa</t>
  </si>
  <si>
    <t>Arinsun (Barsaitadesh)_Rewa</t>
  </si>
  <si>
    <t>Ostro Kutch_Bachau</t>
  </si>
  <si>
    <t>Renew (Bhuvad)_Bachau</t>
  </si>
  <si>
    <t>Inox (Dayapar)_Bhuj</t>
  </si>
  <si>
    <t>GIWEL-2(Vadva)_Bhuj</t>
  </si>
  <si>
    <t>GIWEL-3 (Naranpar)_Bhuj</t>
  </si>
  <si>
    <t>Alfanar_Bhuj</t>
  </si>
  <si>
    <t>Renew(AP2)_Bhuj</t>
  </si>
  <si>
    <t>Badwar( Mahindra Rums)-Solar</t>
  </si>
  <si>
    <t>Barsaita Desh (Arinsun)-Solar</t>
  </si>
  <si>
    <t>Bhuvad(RPL SECI-2) Renew- Wind</t>
  </si>
  <si>
    <t>Ostro-(OKWPL_RE)-Wind</t>
  </si>
  <si>
    <t>Vadva(GIWEL-2)-WIND</t>
  </si>
  <si>
    <t>Alfanar-WIND</t>
  </si>
  <si>
    <t>Renew(AP2)-Wind</t>
  </si>
  <si>
    <t>Naranpar(GIWEL-3)-WIND</t>
  </si>
  <si>
    <t>Dayapar(Inox-IWISL)-WIND</t>
  </si>
  <si>
    <t>Badwar(Mahindra Rums)-Solar</t>
  </si>
  <si>
    <t>ists_re</t>
  </si>
  <si>
    <t>ISTS Solar</t>
  </si>
  <si>
    <t>ISTS Wind</t>
  </si>
  <si>
    <t>state_solar</t>
  </si>
  <si>
    <t>state_re</t>
  </si>
  <si>
    <t>state_wind</t>
  </si>
  <si>
    <t>AWEK1L-WIND_WIND_AVC</t>
  </si>
  <si>
    <t>AWEK1L-WIND_WIND_R0</t>
  </si>
  <si>
    <t>AWEK1L-WIND_WIND_16</t>
  </si>
  <si>
    <t>AWEK1L-WIND_WIND_Act</t>
  </si>
  <si>
    <t>AWEK1L-WIND_WIND_CUF</t>
  </si>
  <si>
    <t>AWEK1L-WIND_WIND</t>
  </si>
  <si>
    <t>GIWEL_SECI-II_RE-WIND_WIND_16,GIWEL_SECI-III_RE-WIND_WIND_16,IWISL-WIND_WIND_16,AWEK1L-WIND_WIND_16</t>
  </si>
  <si>
    <t>GIWEL_SECI-II_RE-WIND_WIND_Act,GIWEL_SECI-III_RE-WIND_WIND_Act,IWISL-WIND_WIND_Act,AWEK1L-WIND_WIND_Act</t>
  </si>
  <si>
    <t>AWEK1L_Bhuj</t>
  </si>
  <si>
    <t>AWEK1L-WIND</t>
  </si>
  <si>
    <t>TPREL_RSP</t>
  </si>
  <si>
    <t>TPREL_RSP-SOLAR_SOLAR_AVC</t>
  </si>
  <si>
    <t>WREMCPRI.SCADA02.00056861</t>
  </si>
  <si>
    <t>WREMCPRI.SCADA02.00056231</t>
  </si>
  <si>
    <t>GIPCL_RSP</t>
  </si>
  <si>
    <t>GIPCL_RSP-SOLAR_SOLAR_AVC</t>
  </si>
  <si>
    <t>WREMCPRI.SCADA02.00056860</t>
  </si>
  <si>
    <t>WREMCPRI.SCADA02.00056233</t>
  </si>
  <si>
    <t>ESPL_RSP</t>
  </si>
  <si>
    <t>ESPL_RSP-SOLAR_SOLAR_AVC</t>
  </si>
  <si>
    <t>WREMCPRI.SCADA02.00056862</t>
  </si>
  <si>
    <t>WREMCPRI.SCADA02.00056232</t>
  </si>
  <si>
    <t>Radhaneshda Pooling</t>
  </si>
  <si>
    <t>Radhaneshda</t>
  </si>
  <si>
    <t>TPREL_RSP-SOLAR_SOLAR_R0</t>
  </si>
  <si>
    <t>TPREL_RSP-SOLAR_SOLAR_16</t>
  </si>
  <si>
    <t>TPREL_RSP-SOLAR_SOLAR_Act</t>
  </si>
  <si>
    <t>TPREL_RSP-SOLAR_SOLAR_CUF</t>
  </si>
  <si>
    <t>GIPCL_RSP-SOLAR_SOLAR_R0</t>
  </si>
  <si>
    <t>GIPCL_RSP-SOLAR_SOLAR_16</t>
  </si>
  <si>
    <t>GIPCL_RSP-SOLAR_SOLAR_Act</t>
  </si>
  <si>
    <t>GIPCL_RSP-SOLAR_SOLAR_CUF</t>
  </si>
  <si>
    <t>ESPL_RSP-SOLAR_SOLAR_R0</t>
  </si>
  <si>
    <t>ESPL_RSP-SOLAR_SOLAR_16</t>
  </si>
  <si>
    <t>ESPL_RSP-SOLAR_SOLAR_Act</t>
  </si>
  <si>
    <t>ESPL_RSP-SOLAR_SOLAR_CUF</t>
  </si>
  <si>
    <t>TPREL_RSP-SOLAR_SOLAR</t>
  </si>
  <si>
    <t>GIPCL_RSP-SOLAR_SOLAR</t>
  </si>
  <si>
    <t>ESPL_RSP-SOLAR_SOLAR</t>
  </si>
  <si>
    <t>localhost</t>
  </si>
  <si>
    <t>RADHANESHDA</t>
  </si>
  <si>
    <t>WREMCPRI.SCADA02.00053094</t>
  </si>
  <si>
    <t>Radhaneshda Bus 1 Voltage</t>
  </si>
  <si>
    <t>TPREL_RSP-SOLAR_SOLAR_16,GIPCL_RSP-SOLAR_SOLAR_16,ESPL_RSP-SOLAR_SOLAR_16</t>
  </si>
  <si>
    <t>TPREL_RSP-SOLAR_SOLAR_Act,GIPCL_RSP-SOLAR_SOLAR_Act,ESPL_RSP-SOLAR_SOLAR_Act</t>
  </si>
  <si>
    <t>Radhaneshda Pooling Forecast R16</t>
  </si>
  <si>
    <t>Radhaneshda Pooling Actual</t>
  </si>
  <si>
    <t>Radhaneshda Pooling Actual for previous day</t>
  </si>
  <si>
    <t>OEPL_Bachau</t>
  </si>
  <si>
    <t>AWEKFL (Ratadiya)_Bhuj</t>
  </si>
  <si>
    <t>CPTTNPL (Dayapar)_Bhuj</t>
  </si>
  <si>
    <t>WREMCPRI.SCADA02.00058270</t>
  </si>
  <si>
    <t>WREMCPRI.SCADA02.00057721</t>
  </si>
  <si>
    <t>WREMCPRI.SCADA02.00058273</t>
  </si>
  <si>
    <t>WREMCPRI.SCADA02.00057713</t>
  </si>
  <si>
    <t>WREMCPRI.SCADA02.00058266</t>
  </si>
  <si>
    <t>OEPL-WIND_WIND_AVC</t>
  </si>
  <si>
    <t>AWEKFL-WIND_WIND_AVC</t>
  </si>
  <si>
    <t>CPTTNPL-WIND_WIND_AVC</t>
  </si>
  <si>
    <t>OEPL-Wind</t>
  </si>
  <si>
    <t>AWEKFL-Wind</t>
  </si>
  <si>
    <t>CPTTNPL-Wind</t>
  </si>
  <si>
    <t>OEPL-WIND_WIND_R0</t>
  </si>
  <si>
    <t>OEPL-WIND_WIND_16</t>
  </si>
  <si>
    <t>OEPL-WIND_WIND_Act</t>
  </si>
  <si>
    <t>OEPL-WIND_WIND_CUF</t>
  </si>
  <si>
    <t>AWEKFL-WIND_WIND_R0</t>
  </si>
  <si>
    <t>AWEKFL-WIND_WIND_16</t>
  </si>
  <si>
    <t>AWEKFL-WIND_WIND_Act</t>
  </si>
  <si>
    <t>AWEKFL-WIND_WIND_CUF</t>
  </si>
  <si>
    <t>CPTTNPL-WIND_WIND_R0</t>
  </si>
  <si>
    <t>CPTTNPL-WIND_WIND_16</t>
  </si>
  <si>
    <t>CPTTNPL-WIND_WIND_Act</t>
  </si>
  <si>
    <t>CPTTNPL-WIND_WIND_CUF</t>
  </si>
  <si>
    <t>OEPL-WIND_WIND</t>
  </si>
  <si>
    <t>AWEKFL-WIND_WIND</t>
  </si>
  <si>
    <t>CPTTNPL-WIND_WIND</t>
  </si>
  <si>
    <t>WREMCPRI.SCADA02.00058267</t>
  </si>
  <si>
    <t>Athena (Ramnagar)_Rewa</t>
  </si>
  <si>
    <t>Athena_RUMS-SOLAR_SOLAR_AVC</t>
  </si>
  <si>
    <t>Athena_RUMS-SOLAR_SOLAR_R0</t>
  </si>
  <si>
    <t>Athena_RUMS-SOLAR_SOLAR_16</t>
  </si>
  <si>
    <t>Athena_RUMS-SOLAR_SOLAR_Act</t>
  </si>
  <si>
    <t>Athena_RUMS-SOLAR_SOLAR_CUF</t>
  </si>
  <si>
    <t>Ram nagar (ATHENA RUMS)-Solar</t>
  </si>
  <si>
    <t>Athena_RUMS-SOLAR_SOLAR</t>
  </si>
  <si>
    <t>Arinsun_RUMS-SOLAR_SOLAR_16,Athena_RUMS-SOLAR_SOLAR_16,Mahindra_RUMS-SOLAR_SOLAR_16</t>
  </si>
  <si>
    <t>Arinsun_RUMS-SOLAR_SOLAR_Act,Athena_RUMS-SOLAR_SOLAR_Act,Mahindra_RUMS-SOLAR_SOLAR_Act</t>
  </si>
  <si>
    <t>ASIPL (Baranda)_Bhuj</t>
  </si>
  <si>
    <t>ASIPL_BARANDA-WIND_WIND_AVC</t>
  </si>
  <si>
    <t>WREMCPRI.SCADA02.00058915</t>
  </si>
  <si>
    <t>GSECL_RSP</t>
  </si>
  <si>
    <t>GSECL_RSP-SOLAR_SOLAR_AVC</t>
  </si>
  <si>
    <t>WREMCPRI.SCADA02.00058920</t>
  </si>
  <si>
    <t>WREMCPRI.SCADA02.00058923</t>
  </si>
  <si>
    <t>ASIPL (Baranda)-WIND</t>
  </si>
  <si>
    <t>ASIPL_BARANDA-WIND_WIND_R0</t>
  </si>
  <si>
    <t>ASIPL_BARANDA-WIND_WIND_16</t>
  </si>
  <si>
    <t>ASIPL_BARANDA-WIND_WIND_Act</t>
  </si>
  <si>
    <t>ASIPL_BARANDA-WIND_WIND_CUF</t>
  </si>
  <si>
    <t>GSECL_RSP-SOLAR_SOLAR_R0</t>
  </si>
  <si>
    <t>GSECL_RSP-SOLAR_SOLAR_16</t>
  </si>
  <si>
    <t>GSECL_RSP-SOLAR_SOLAR_Act</t>
  </si>
  <si>
    <t>GSECL_RSP-SOLAR_SOLAR_CUF</t>
  </si>
  <si>
    <t>ASIPL_BARANDA-WIND_WIND</t>
  </si>
  <si>
    <t>GSECL_RSP-SOLAR_SOLAR</t>
  </si>
  <si>
    <t>WREMCPRI.SCADA02.00061134</t>
  </si>
  <si>
    <t>POWERICA_Jamkhambhalia</t>
  </si>
  <si>
    <t>Jamkhambhalia Pooling</t>
  </si>
  <si>
    <t>POWERICA-WIND_WIND_AVC</t>
  </si>
  <si>
    <t>Jamkhambhalia</t>
  </si>
  <si>
    <t>WREMCPRI.SCADA02.00058926</t>
  </si>
  <si>
    <t>KAWAS</t>
  </si>
  <si>
    <t>KAWAS Pooling</t>
  </si>
  <si>
    <t>Kawas</t>
  </si>
  <si>
    <t>KAWAS_SOLAR-SOLAR_SOLAR_AVC</t>
  </si>
  <si>
    <t>WREMCPRI.SCADA02.00058925</t>
  </si>
  <si>
    <t>WREMCPRI.SCADA02.00062443</t>
  </si>
  <si>
    <t>WREMCPRI.SCADA02.00062444</t>
  </si>
  <si>
    <t>Srijan_Bhuj_2</t>
  </si>
  <si>
    <t>Sitac_Bhuj_2</t>
  </si>
  <si>
    <t>Bhuj_2 Pooling</t>
  </si>
  <si>
    <t>Bhuj_2</t>
  </si>
  <si>
    <t>GANDHAR</t>
  </si>
  <si>
    <t>GANDHAR Pooling</t>
  </si>
  <si>
    <t>Gandhar</t>
  </si>
  <si>
    <t>Jamkhambalia</t>
  </si>
  <si>
    <t>SRIJAN_MORJAR_BHJ2_W-WIND_WIND_AVC</t>
  </si>
  <si>
    <t>SITAC_CHUGGER_BHJ2_W-WIND_WIND_AVC</t>
  </si>
  <si>
    <t>GANDHAR_SOLAR-SOLAR_SOLAR_AVC</t>
  </si>
  <si>
    <t>WREMCPRI.SCADA02.00065809</t>
  </si>
  <si>
    <t>WREMCPRI.SCADA02.00065810</t>
  </si>
  <si>
    <t>WREMCPRI.SCADA01.00002757</t>
  </si>
  <si>
    <t>WREMCPRI.SCADA01.00002754</t>
  </si>
  <si>
    <t>WREMCPRI.SCADA01.00002756</t>
  </si>
  <si>
    <t>WREMCPRI.SCADA02.00061112</t>
  </si>
  <si>
    <t>SRIJAN_MORJAR_BHJ2_W-WIND_WIND_R0</t>
  </si>
  <si>
    <t>SRIJAN_MORJAR_BHJ2_W-WIND_WIND_16</t>
  </si>
  <si>
    <t>SRIJAN_MORJAR_BHJ2_W-WIND_WIND_Act</t>
  </si>
  <si>
    <t>SRIJAN_MORJAR_BHJ2_W-WIND_WIND_CUF</t>
  </si>
  <si>
    <t>SITAC_CHUGGER_BHJ2_W-WIND_WIND_R0</t>
  </si>
  <si>
    <t>SITAC_CHUGGER_BHJ2_W-WIND_WIND_16</t>
  </si>
  <si>
    <t>SITAC_CHUGGER_BHJ2_W-WIND_WIND_Act</t>
  </si>
  <si>
    <t>SITAC_CHUGGER_BHJ2_W-WIND_WIND_CUF</t>
  </si>
  <si>
    <t>POWERICA-WIND_WIND_R0</t>
  </si>
  <si>
    <t>POWERICA-WIND_WIND_16</t>
  </si>
  <si>
    <t>POWERICA-WIND_WIND_Act</t>
  </si>
  <si>
    <t>POWERICA-WIND_WIND_CUF</t>
  </si>
  <si>
    <t>KAWAS_SOLAR-SOLAR_SOLAR_R0</t>
  </si>
  <si>
    <t>KAWAS_SOLAR-SOLAR_SOLAR_16</t>
  </si>
  <si>
    <t>KAWAS_SOLAR-SOLAR_SOLAR_Act</t>
  </si>
  <si>
    <t>KAWAS_SOLAR-SOLAR_SOLAR_CUF</t>
  </si>
  <si>
    <t>GANDHAR_SOLAR-SOLAR_SOLAR_R0</t>
  </si>
  <si>
    <t>GANDHAR_SOLAR-SOLAR_SOLAR_16</t>
  </si>
  <si>
    <t>GANDHAR_SOLAR-SOLAR_SOLAR_Act</t>
  </si>
  <si>
    <t>GANDHAR_SOLAR-SOLAR_SOLAR_CUF</t>
  </si>
  <si>
    <t>SRIJAN_MORJAR_BHJ2_W-WIND_WIND</t>
  </si>
  <si>
    <t>SITAC_CHUGGER_BHJ2_W-WIND_WIND</t>
  </si>
  <si>
    <t>POWERICA-WIND_WIND</t>
  </si>
  <si>
    <t>KAWAS_SOLAR-SOLAR_SOLAR</t>
  </si>
  <si>
    <t>GANDHAR_SOLAR-SOLAR_SOLAR</t>
  </si>
  <si>
    <t>Adani Wind Energy MP One Private Limited_PRITAMNAGAR</t>
  </si>
  <si>
    <t>WREMCPRI.SCADA02.00068413</t>
  </si>
  <si>
    <t>WREMCPRI.SCADA02.00061114</t>
  </si>
  <si>
    <t>Indore</t>
  </si>
  <si>
    <t>AWEMP1PL_PTNGR_IDR_W-WIND_WIND_AVC</t>
  </si>
  <si>
    <t>Indore Pooling</t>
  </si>
  <si>
    <t>Indore PG</t>
  </si>
  <si>
    <t>Indore PG Pooling</t>
  </si>
  <si>
    <t>Netra_Kotda_Bhuj_2</t>
  </si>
  <si>
    <t>AWEK4L_Dedya_Bhuj_2</t>
  </si>
  <si>
    <t>Apraava_Khakharda_Jamkhambaliya</t>
  </si>
  <si>
    <t>Sherisha Raipur</t>
  </si>
  <si>
    <t>Raipur Pooling</t>
  </si>
  <si>
    <t>Raipur</t>
  </si>
  <si>
    <t>Solapur Solar</t>
  </si>
  <si>
    <t>Solapur NTPC Pooling</t>
  </si>
  <si>
    <t>Solapur NTPC</t>
  </si>
  <si>
    <t>Solapur</t>
  </si>
  <si>
    <t>NETRA_KOTDA_BHUJ_W-WIND_WIND_AVC</t>
  </si>
  <si>
    <t>AWEK4L_DEDYA_BHUJ2_W-WIND_WIND_AVC</t>
  </si>
  <si>
    <t>APRAAVA_KHKRDA_JAM_W-WIND_WIND_AVC</t>
  </si>
  <si>
    <t>SHERISHA_RAIPUR_S-SOLAR_SOLAR_AVC</t>
  </si>
  <si>
    <t>SOLAPUR_SOLAR-SOLAR_SOLAR_AVC</t>
  </si>
  <si>
    <t>NETRA_KOTDA_BHUJ_W-WIND_WIND_R0</t>
  </si>
  <si>
    <t>NETRA_KOTDA_BHUJ_W-WIND_WIND_16</t>
  </si>
  <si>
    <t>NETRA_KOTDA_BHUJ_W-WIND_WIND_Act</t>
  </si>
  <si>
    <t>NETRA_KOTDA_BHUJ_W-WIND_WIND_CUF</t>
  </si>
  <si>
    <t>AWEK4L_DEDYA_BHUJ2_W-WIND_WIND_R0</t>
  </si>
  <si>
    <t>AWEK4L_DEDYA_BHUJ2_W-WIND_WIND_16</t>
  </si>
  <si>
    <t>AWEK4L_DEDYA_BHUJ2_W-WIND_WIND_Act</t>
  </si>
  <si>
    <t>AWEK4L_DEDYA_BHUJ2_W-WIND_WIND_CUF</t>
  </si>
  <si>
    <t>APRAAVA_KHKRDA_JAM_W-WIND_WIND_R0</t>
  </si>
  <si>
    <t>APRAAVA_KHKRDA_JAM_W-WIND_WIND_16</t>
  </si>
  <si>
    <t>APRAAVA_KHKRDA_JAM_W-WIND_WIND_Act</t>
  </si>
  <si>
    <t>APRAAVA_KHKRDA_JAM_W-WIND_WIND_CUF</t>
  </si>
  <si>
    <t>AWEMP1PL_PTNGR_IDR_W-WIND_WIND_R0</t>
  </si>
  <si>
    <t>AWEMP1PL_PTNGR_IDR_W-WIND_WIND_16</t>
  </si>
  <si>
    <t>AWEMP1PL_PTNGR_IDR_W-WIND_WIND_Act</t>
  </si>
  <si>
    <t>AWEMP1PL_PTNGR_IDR_W-WIND_WIND_CUF</t>
  </si>
  <si>
    <t>SHERISHA_RAIPUR_S-SOLAR_SOLAR_R0</t>
  </si>
  <si>
    <t>SHERISHA_RAIPUR_S-SOLAR_SOLAR_16</t>
  </si>
  <si>
    <t>SHERISHA_RAIPUR_S-SOLAR_SOLAR_Act</t>
  </si>
  <si>
    <t>SHERISHA_RAIPUR_S-SOLAR_SOLAR_CUF</t>
  </si>
  <si>
    <t>SOLAPUR_SOLAR-SOLAR_SOLAR_R0</t>
  </si>
  <si>
    <t>SOLAPUR_SOLAR-SOLAR_SOLAR_16</t>
  </si>
  <si>
    <t>SOLAPUR_SOLAR-SOLAR_SOLAR_Act</t>
  </si>
  <si>
    <t>SOLAPUR_SOLAR-SOLAR_SOLAR_CUF</t>
  </si>
  <si>
    <t>NETRA_KOTDA_BHUJ_W-WIND_WIND</t>
  </si>
  <si>
    <t>AWEK4L_DEDYA_BHUJ2_W-WIND_WIND</t>
  </si>
  <si>
    <t>APRAAVA_KHKRDA_JAM_W-WIND_WIND</t>
  </si>
  <si>
    <t>AWEMP1PL_PTNGR_IDR_W-WIND_WIND</t>
  </si>
  <si>
    <t>SHERISHA_RAIPUR_S-SOLAR_SOLAR</t>
  </si>
  <si>
    <t>SOLAPUR_SOLAR-SOLAR_SOLAR</t>
  </si>
  <si>
    <t>WREMCPRI.SCADA02.00080509</t>
  </si>
  <si>
    <t>WREMCPRI.SCADA02.00061113</t>
  </si>
  <si>
    <t>WREMCPRI.SCADA02.00080486</t>
  </si>
  <si>
    <t>WREMCPRI.SCADA02.00080407</t>
  </si>
  <si>
    <t>WREMCPRI.SCADA02.00080487</t>
  </si>
  <si>
    <t>WREMCPRI.SCADA02.00080503</t>
  </si>
  <si>
    <t>WREMCPRI.SCADA02.00080489</t>
  </si>
  <si>
    <t>WREMCPRI.SCADA02.00080504</t>
  </si>
  <si>
    <t>WREMCPRI.SCADA02.00080402</t>
  </si>
  <si>
    <t>WREMCPRI.SCADA02.00080406</t>
  </si>
  <si>
    <t>Renew Power Ltd. SECI-II (Bhuvad)_Bachau</t>
  </si>
  <si>
    <t>Adani Wind Energy Kutchh One Ltd. + Adani Wind Energy Kutchh Three Ltd. AWEK1L(Ratadiya)_Bhuj</t>
  </si>
  <si>
    <t>Alfanar Wind SECI-III_(Nanavalka)_Bhuj</t>
  </si>
  <si>
    <t>Renew Power (AP2) SECI-III(Gadhsisa)_Bhuj</t>
  </si>
  <si>
    <t>Adani Wind Energy Kutchh Five Ltd. (Ratadiya)_Bhuj</t>
  </si>
  <si>
    <t>Continuum Power Trading Pvt. Ltd (Dayapar)_Bhuj</t>
  </si>
  <si>
    <t>Avikiran Solar India Pvt. Ltd. (Baranda)_Bhuj</t>
  </si>
  <si>
    <t>Ostro Kutchh Wind Pvt. Ltd. (Naranpar Ravli)_Bachau</t>
  </si>
  <si>
    <t>Ostro Energy Pvt. Ltd (OEPL)(Naranpar Ravli)_Bachau</t>
  </si>
  <si>
    <t>Srijan Energy System Private Ltd.(Morjar)_Bhuj_2</t>
  </si>
  <si>
    <t>Sitac Kabini Renewable Private Ltd.(Chugger)_Bhuj_2</t>
  </si>
  <si>
    <t>Alfanar Netra Vayu (Netra_Vayu)_Bhuj_2</t>
  </si>
  <si>
    <t>Apraava Energy Private Limited (AEPL) (Khakharda)_Jamkhambaliya</t>
  </si>
  <si>
    <t>Adani Wind Energy MP One Private Limited (SBESS)_IndorePG</t>
  </si>
  <si>
    <t>Torrent Solargen Limited</t>
  </si>
  <si>
    <t>WREMCPRI.SCADA02.00081211</t>
  </si>
  <si>
    <t>WREMCPRI.SCADA02.00080940</t>
  </si>
  <si>
    <t>Torrent_Sidpur_Jam_W-WIND_WIND_AVC</t>
  </si>
  <si>
    <t>Torrent_Sidpur_Jam_W-WIND_WIND_R0</t>
  </si>
  <si>
    <t>Torrent_Sidpur_Jam_W-WIND_WIND_16</t>
  </si>
  <si>
    <t>Torrent_Sidpur_Jam_W-WIND_WIND_Act</t>
  </si>
  <si>
    <t>Torrent_Sidpur_Jam_W-WIND_WIND_CUF</t>
  </si>
  <si>
    <t>Torrent_Sidpur_Jam_W-WIND_WIND</t>
  </si>
  <si>
    <t>NTPC Renewable Energy Limited (Wind)</t>
  </si>
  <si>
    <t>GSECL_ph2_RSP_S</t>
  </si>
  <si>
    <t>WREMCPRI.SCADA02.00062364</t>
  </si>
  <si>
    <t>WREMCPRI.SCADA02.00081572</t>
  </si>
  <si>
    <t>GSECL_ph2_RSP_S-SOLAR_SOLAR_AVC</t>
  </si>
  <si>
    <t>GSECL_ph2_RSP_S-SOLAR_SOLAR_R0</t>
  </si>
  <si>
    <t>GSECL_ph2_RSP_S-SOLAR_SOLAR_16</t>
  </si>
  <si>
    <t>GSECL_ph2_RSP_S-SOLAR_SOLAR_Act</t>
  </si>
  <si>
    <t>GSECL_ph2_RSP_S-SOLAR_SOLAR_CUF</t>
  </si>
  <si>
    <t>Khandwa Pooling</t>
  </si>
  <si>
    <t>Masaya Solar (UPC) 300 MW Solar Project at Khandwa PS-SECI</t>
  </si>
  <si>
    <t>Adani Renewable Energy Holding Four Limited-Solar (AREH4L_PSS1_KPS1_S)</t>
  </si>
  <si>
    <t>Khavda</t>
  </si>
  <si>
    <t>Khavda Pooling</t>
  </si>
  <si>
    <t>WREMCPRI.SCADA02.00081220</t>
  </si>
  <si>
    <t>WREMCPRI.SCADA02.00081213</t>
  </si>
  <si>
    <t>MASAYA_BWSPRA_KNDW_S-SOLAR_SOLAR_AVC</t>
  </si>
  <si>
    <t>AREH4L_PSS1_KPS1_S-SOLAR_SOLAR_AVC</t>
  </si>
  <si>
    <t>WREMCPRI.SCADA02.00083045</t>
  </si>
  <si>
    <t>WREMCPRI.SCADA02.00083041</t>
  </si>
  <si>
    <t>Khandwa</t>
  </si>
  <si>
    <t>MASAYA_BWSPRA_KNDW_S-SOLAR_SOLAR_R0</t>
  </si>
  <si>
    <t>MASAYA_BWSPRA_KNDW_S-SOLAR_SOLAR_16</t>
  </si>
  <si>
    <t>MASAYA_BWSPRA_KNDW_S-SOLAR_SOLAR_Act</t>
  </si>
  <si>
    <t>MASAYA_BWSPRA_KNDW_S-SOLAR_SOLAR_CUF</t>
  </si>
  <si>
    <t>AREH4L_PSS1_KPS1_S-SOLAR_SOLAR_R0</t>
  </si>
  <si>
    <t>AREH4L_PSS1_KPS1_S-SOLAR_SOLAR_16</t>
  </si>
  <si>
    <t>AREH4L_PSS1_KPS1_S-SOLAR_SOLAR_Act</t>
  </si>
  <si>
    <t>AREH4L_PSS1_KPS1_S-SOLAR_SOLAR_CUF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</si>
</sst>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9"/>
      <color rgb="FF1F1F1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1" fontId="0" fillId="0" borderId="0" xfId="0" applyNumberFormat="1" applyFill="1" applyBorder="1"/>
    <xf numFmtId="0" fontId="0" fillId="2" borderId="0" xfId="0" applyFill="1" applyBorder="1"/>
    <xf numFmtId="0" fontId="0" fillId="2" borderId="0" xfId="0" applyFill="1"/>
    <xf numFmtId="0" fontId="0" fillId="0" borderId="0" xfId="0"/>
    <xf numFmtId="0" fontId="0" fillId="2" borderId="0" xfId="0" applyFill="1" applyAlignment="1">
      <alignment vertical="center" wrapText="1"/>
    </xf>
    <xf numFmtId="0" fontId="2" fillId="0" borderId="0" xfId="0" applyFont="1"/>
    <xf numFmtId="0" fontId="3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0" fillId="0" borderId="0" xfId="0" applyFill="1" applyBorder="1" applyAlignment="1">
      <alignment wrapText="1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E39" sqref="E39"/>
    </sheetView>
  </sheetViews>
  <sheetFormatPr defaultRowHeight="15" x14ac:dyDescent="0.25"/>
  <sheetData>
    <row r="1" spans="1:2" x14ac:dyDescent="0.25">
      <c r="A1" t="s">
        <v>293</v>
      </c>
      <c r="B1" t="s">
        <v>396</v>
      </c>
    </row>
    <row r="2" spans="1:2" x14ac:dyDescent="0.25">
      <c r="A2" t="s">
        <v>294</v>
      </c>
      <c r="B2" t="s">
        <v>296</v>
      </c>
    </row>
    <row r="3" spans="1:2" x14ac:dyDescent="0.25">
      <c r="A3" t="s">
        <v>295</v>
      </c>
      <c r="B3" t="s">
        <v>297</v>
      </c>
    </row>
    <row r="4" spans="1:2" x14ac:dyDescent="0.25">
      <c r="A4" t="s">
        <v>298</v>
      </c>
      <c r="B4" t="s">
        <v>299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B1" workbookViewId="0">
      <selection activeCell="J11" sqref="J11"/>
    </sheetView>
  </sheetViews>
  <sheetFormatPr defaultRowHeight="15" x14ac:dyDescent="0.25"/>
  <cols>
    <col min="1" max="1" width="23.42578125" bestFit="1" customWidth="1"/>
    <col min="2" max="2" width="42.5703125" bestFit="1" customWidth="1"/>
    <col min="3" max="3" width="42.42578125" bestFit="1" customWidth="1"/>
    <col min="4" max="4" width="43.28515625" bestFit="1" customWidth="1"/>
    <col min="5" max="5" width="43.85546875" bestFit="1" customWidth="1"/>
    <col min="6" max="6" width="44.140625" bestFit="1" customWidth="1"/>
    <col min="7" max="7" width="15.42578125" bestFit="1" customWidth="1"/>
    <col min="8" max="8" width="5.42578125" bestFit="1" customWidth="1"/>
    <col min="9" max="9" width="9.28515625" bestFit="1" customWidth="1"/>
    <col min="10" max="10" width="11.28515625" bestFit="1" customWidth="1"/>
  </cols>
  <sheetData>
    <row r="1" spans="1:10" x14ac:dyDescent="0.25">
      <c r="A1" t="s">
        <v>0</v>
      </c>
      <c r="B1" t="s">
        <v>81</v>
      </c>
      <c r="C1" t="s">
        <v>82</v>
      </c>
      <c r="D1" t="s">
        <v>86</v>
      </c>
      <c r="E1" t="s">
        <v>88</v>
      </c>
      <c r="F1" t="s">
        <v>87</v>
      </c>
      <c r="G1" t="s">
        <v>4</v>
      </c>
      <c r="H1" s="4" t="s">
        <v>21</v>
      </c>
      <c r="I1" s="2" t="s">
        <v>11</v>
      </c>
      <c r="J1" s="2" t="s">
        <v>185</v>
      </c>
    </row>
    <row r="2" spans="1:10" x14ac:dyDescent="0.25">
      <c r="A2" s="4" t="s">
        <v>70</v>
      </c>
      <c r="G2" t="s">
        <v>17</v>
      </c>
    </row>
    <row r="3" spans="1:10" x14ac:dyDescent="0.25">
      <c r="A3" s="4" t="s">
        <v>70</v>
      </c>
      <c r="G3" t="s">
        <v>17</v>
      </c>
    </row>
    <row r="4" spans="1:10" x14ac:dyDescent="0.25">
      <c r="A4" s="4" t="s">
        <v>70</v>
      </c>
      <c r="G4" t="s">
        <v>17</v>
      </c>
    </row>
    <row r="5" spans="1:10" x14ac:dyDescent="0.25">
      <c r="A5" s="4" t="s">
        <v>70</v>
      </c>
      <c r="G5" t="s">
        <v>17</v>
      </c>
    </row>
    <row r="6" spans="1:10" x14ac:dyDescent="0.25">
      <c r="A6" s="4" t="s">
        <v>24</v>
      </c>
      <c r="B6" t="s">
        <v>180</v>
      </c>
      <c r="C6" t="s">
        <v>181</v>
      </c>
      <c r="D6" t="s">
        <v>182</v>
      </c>
      <c r="E6" t="s">
        <v>183</v>
      </c>
      <c r="F6" t="s">
        <v>184</v>
      </c>
      <c r="G6" t="s">
        <v>5</v>
      </c>
      <c r="H6" t="s">
        <v>22</v>
      </c>
      <c r="I6" t="s">
        <v>2</v>
      </c>
      <c r="J6" t="s">
        <v>71</v>
      </c>
    </row>
    <row r="7" spans="1:10" x14ac:dyDescent="0.25">
      <c r="A7" t="s">
        <v>23</v>
      </c>
      <c r="B7" t="s">
        <v>175</v>
      </c>
      <c r="C7" t="s">
        <v>176</v>
      </c>
      <c r="D7" t="s">
        <v>177</v>
      </c>
      <c r="E7" t="s">
        <v>178</v>
      </c>
      <c r="F7" t="s">
        <v>179</v>
      </c>
      <c r="G7" t="s">
        <v>5</v>
      </c>
      <c r="H7" t="s">
        <v>22</v>
      </c>
      <c r="I7" t="s">
        <v>3</v>
      </c>
      <c r="J7" t="s">
        <v>71</v>
      </c>
    </row>
    <row r="8" spans="1:10" x14ac:dyDescent="0.25">
      <c r="A8" t="s">
        <v>25</v>
      </c>
      <c r="G8" t="s">
        <v>26</v>
      </c>
      <c r="H8" t="s">
        <v>22</v>
      </c>
    </row>
    <row r="9" spans="1:10" x14ac:dyDescent="0.25">
      <c r="A9" s="4" t="s">
        <v>70</v>
      </c>
      <c r="G9" t="s">
        <v>17</v>
      </c>
    </row>
    <row r="10" spans="1:10" x14ac:dyDescent="0.25">
      <c r="A10" t="s">
        <v>47</v>
      </c>
      <c r="B10" t="s">
        <v>170</v>
      </c>
      <c r="C10" t="s">
        <v>171</v>
      </c>
      <c r="D10" t="s">
        <v>172</v>
      </c>
      <c r="E10" t="s">
        <v>173</v>
      </c>
      <c r="F10" t="s">
        <v>174</v>
      </c>
      <c r="G10" t="s">
        <v>5</v>
      </c>
      <c r="H10" t="s">
        <v>49</v>
      </c>
      <c r="I10" t="s">
        <v>2</v>
      </c>
      <c r="J10" t="s">
        <v>71</v>
      </c>
    </row>
    <row r="11" spans="1:10" x14ac:dyDescent="0.25">
      <c r="A11" t="s">
        <v>46</v>
      </c>
      <c r="B11" t="s">
        <v>165</v>
      </c>
      <c r="C11" t="s">
        <v>166</v>
      </c>
      <c r="D11" t="s">
        <v>167</v>
      </c>
      <c r="E11" t="s">
        <v>168</v>
      </c>
      <c r="F11" t="s">
        <v>169</v>
      </c>
      <c r="G11" t="s">
        <v>5</v>
      </c>
      <c r="H11" t="s">
        <v>49</v>
      </c>
      <c r="I11" t="s">
        <v>3</v>
      </c>
      <c r="J11" t="s">
        <v>71</v>
      </c>
    </row>
    <row r="12" spans="1:10" x14ac:dyDescent="0.25">
      <c r="A12" t="s">
        <v>48</v>
      </c>
      <c r="G12" t="s">
        <v>26</v>
      </c>
      <c r="H12" t="s">
        <v>49</v>
      </c>
    </row>
    <row r="13" spans="1:10" x14ac:dyDescent="0.25">
      <c r="A13" s="4" t="s">
        <v>70</v>
      </c>
      <c r="G13" t="s">
        <v>17</v>
      </c>
    </row>
    <row r="14" spans="1:10" x14ac:dyDescent="0.25">
      <c r="A14" t="s">
        <v>52</v>
      </c>
      <c r="B14" t="s">
        <v>160</v>
      </c>
      <c r="C14" t="s">
        <v>161</v>
      </c>
      <c r="D14" t="s">
        <v>162</v>
      </c>
      <c r="E14" t="s">
        <v>163</v>
      </c>
      <c r="F14" t="s">
        <v>164</v>
      </c>
      <c r="G14" t="s">
        <v>5</v>
      </c>
      <c r="H14" t="s">
        <v>50</v>
      </c>
      <c r="I14" t="s">
        <v>2</v>
      </c>
      <c r="J14" t="s">
        <v>71</v>
      </c>
    </row>
    <row r="15" spans="1:10" x14ac:dyDescent="0.25">
      <c r="A15" t="s">
        <v>51</v>
      </c>
      <c r="B15" t="s">
        <v>155</v>
      </c>
      <c r="C15" t="s">
        <v>156</v>
      </c>
      <c r="D15" t="s">
        <v>157</v>
      </c>
      <c r="E15" t="s">
        <v>158</v>
      </c>
      <c r="F15" t="s">
        <v>159</v>
      </c>
      <c r="G15" t="s">
        <v>5</v>
      </c>
      <c r="H15" t="s">
        <v>50</v>
      </c>
      <c r="I15" t="s">
        <v>3</v>
      </c>
      <c r="J15" t="s">
        <v>71</v>
      </c>
    </row>
    <row r="16" spans="1:10" x14ac:dyDescent="0.25">
      <c r="A16" t="s">
        <v>53</v>
      </c>
      <c r="G16" t="s">
        <v>26</v>
      </c>
      <c r="H16" t="s">
        <v>50</v>
      </c>
    </row>
    <row r="17" spans="1:10" x14ac:dyDescent="0.25">
      <c r="A17" s="4" t="s">
        <v>70</v>
      </c>
      <c r="G17" t="s">
        <v>17</v>
      </c>
    </row>
    <row r="18" spans="1:10" x14ac:dyDescent="0.25">
      <c r="A18" t="s">
        <v>77</v>
      </c>
      <c r="G18" t="s">
        <v>13</v>
      </c>
      <c r="I18" t="s">
        <v>2</v>
      </c>
      <c r="J18" t="s">
        <v>71</v>
      </c>
    </row>
    <row r="19" spans="1:10" x14ac:dyDescent="0.25">
      <c r="A19" t="s">
        <v>78</v>
      </c>
      <c r="G19" t="s">
        <v>13</v>
      </c>
      <c r="I19" t="s">
        <v>3</v>
      </c>
      <c r="J19" t="s">
        <v>71</v>
      </c>
    </row>
    <row r="20" spans="1:10" x14ac:dyDescent="0.25">
      <c r="A20" t="s">
        <v>75</v>
      </c>
      <c r="G20" t="s">
        <v>186</v>
      </c>
      <c r="J20" t="s">
        <v>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topLeftCell="A28" workbookViewId="0">
      <selection activeCell="A60" sqref="A60:D60"/>
    </sheetView>
  </sheetViews>
  <sheetFormatPr defaultRowHeight="15" x14ac:dyDescent="0.25"/>
  <cols>
    <col min="1" max="1" width="31.140625" bestFit="1" customWidth="1"/>
    <col min="2" max="2" width="32.5703125" bestFit="1" customWidth="1"/>
    <col min="3" max="3" width="34.42578125" bestFit="1" customWidth="1"/>
    <col min="4" max="4" width="33.42578125" bestFit="1" customWidth="1"/>
    <col min="5" max="5" width="19.140625" bestFit="1" customWidth="1"/>
    <col min="6" max="6" width="1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10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s="4" t="s">
        <v>70</v>
      </c>
      <c r="E7" t="s">
        <v>17</v>
      </c>
    </row>
    <row r="8" spans="1:6" x14ac:dyDescent="0.25">
      <c r="A8" t="s">
        <v>344</v>
      </c>
      <c r="B8" t="s">
        <v>105</v>
      </c>
      <c r="C8" t="s">
        <v>108</v>
      </c>
      <c r="D8" t="s">
        <v>106</v>
      </c>
      <c r="E8" s="2" t="s">
        <v>5</v>
      </c>
      <c r="F8" s="4" t="s">
        <v>41</v>
      </c>
    </row>
    <row r="9" spans="1:6" x14ac:dyDescent="0.25">
      <c r="A9" t="s">
        <v>343</v>
      </c>
      <c r="B9" t="s">
        <v>120</v>
      </c>
      <c r="C9" t="s">
        <v>123</v>
      </c>
      <c r="D9" t="s">
        <v>121</v>
      </c>
      <c r="E9" s="2" t="s">
        <v>5</v>
      </c>
      <c r="F9" s="4" t="s">
        <v>41</v>
      </c>
    </row>
    <row r="10" spans="1:6" x14ac:dyDescent="0.25">
      <c r="A10" s="4" t="s">
        <v>416</v>
      </c>
      <c r="B10" t="s">
        <v>420</v>
      </c>
      <c r="C10" s="4" t="s">
        <v>413</v>
      </c>
      <c r="D10" t="s">
        <v>421</v>
      </c>
      <c r="E10" s="2" t="s">
        <v>5</v>
      </c>
      <c r="F10" s="4" t="s">
        <v>41</v>
      </c>
    </row>
    <row r="11" spans="1:6" x14ac:dyDescent="0.25">
      <c r="A11" s="4" t="s">
        <v>70</v>
      </c>
      <c r="E11" t="s">
        <v>17</v>
      </c>
      <c r="F11" s="4"/>
    </row>
    <row r="12" spans="1:6" x14ac:dyDescent="0.25">
      <c r="A12" s="4" t="s">
        <v>70</v>
      </c>
      <c r="E12" t="s">
        <v>17</v>
      </c>
      <c r="F12" s="4"/>
    </row>
    <row r="13" spans="1:6" x14ac:dyDescent="0.25">
      <c r="A13" s="4" t="s">
        <v>70</v>
      </c>
      <c r="E13" t="s">
        <v>17</v>
      </c>
      <c r="F13" s="4"/>
    </row>
    <row r="14" spans="1:6" x14ac:dyDescent="0.25">
      <c r="A14" s="4" t="s">
        <v>70</v>
      </c>
      <c r="E14" t="s">
        <v>17</v>
      </c>
      <c r="F14" s="4"/>
    </row>
    <row r="15" spans="1:6" x14ac:dyDescent="0.25">
      <c r="A15" t="s">
        <v>39</v>
      </c>
      <c r="E15" s="2" t="s">
        <v>76</v>
      </c>
      <c r="F15" s="4" t="s">
        <v>41</v>
      </c>
    </row>
    <row r="16" spans="1:6" x14ac:dyDescent="0.25">
      <c r="A16" s="4" t="s">
        <v>70</v>
      </c>
      <c r="B16" s="4"/>
      <c r="C16" s="4"/>
      <c r="D16" s="4"/>
      <c r="E16" s="2" t="s">
        <v>17</v>
      </c>
    </row>
    <row r="17" spans="1:8" x14ac:dyDescent="0.25">
      <c r="A17" t="s">
        <v>345</v>
      </c>
      <c r="B17" t="s">
        <v>125</v>
      </c>
      <c r="C17" t="s">
        <v>128</v>
      </c>
      <c r="D17" t="s">
        <v>126</v>
      </c>
      <c r="E17" s="2" t="s">
        <v>5</v>
      </c>
      <c r="F17" s="4" t="s">
        <v>42</v>
      </c>
    </row>
    <row r="18" spans="1:8" x14ac:dyDescent="0.25">
      <c r="A18" t="s">
        <v>348</v>
      </c>
      <c r="B18" t="s">
        <v>135</v>
      </c>
      <c r="C18" t="s">
        <v>138</v>
      </c>
      <c r="D18" t="s">
        <v>136</v>
      </c>
      <c r="E18" s="2" t="s">
        <v>5</v>
      </c>
      <c r="F18" s="4" t="s">
        <v>42</v>
      </c>
    </row>
    <row r="19" spans="1:8" x14ac:dyDescent="0.25">
      <c r="A19" t="s">
        <v>349</v>
      </c>
      <c r="B19" t="s">
        <v>130</v>
      </c>
      <c r="C19" t="s">
        <v>133</v>
      </c>
      <c r="D19" t="s">
        <v>131</v>
      </c>
      <c r="E19" s="2" t="s">
        <v>5</v>
      </c>
      <c r="F19" s="4" t="s">
        <v>42</v>
      </c>
    </row>
    <row r="20" spans="1:8" x14ac:dyDescent="0.25">
      <c r="A20" t="s">
        <v>366</v>
      </c>
      <c r="B20" t="s">
        <v>359</v>
      </c>
      <c r="C20" t="s">
        <v>357</v>
      </c>
      <c r="D20" t="s">
        <v>360</v>
      </c>
      <c r="E20" s="2" t="s">
        <v>5</v>
      </c>
      <c r="F20" s="4" t="s">
        <v>42</v>
      </c>
    </row>
    <row r="21" spans="1:8" x14ac:dyDescent="0.25">
      <c r="A21" t="s">
        <v>346</v>
      </c>
      <c r="B21" t="s">
        <v>320</v>
      </c>
      <c r="C21" t="s">
        <v>318</v>
      </c>
      <c r="D21" t="s">
        <v>321</v>
      </c>
      <c r="E21" s="2" t="s">
        <v>5</v>
      </c>
      <c r="F21" s="4" t="s">
        <v>42</v>
      </c>
    </row>
    <row r="22" spans="1:8" x14ac:dyDescent="0.25">
      <c r="A22" t="s">
        <v>347</v>
      </c>
      <c r="B22" t="s">
        <v>324</v>
      </c>
      <c r="C22" t="s">
        <v>327</v>
      </c>
      <c r="D22" t="s">
        <v>325</v>
      </c>
      <c r="E22" s="2" t="s">
        <v>5</v>
      </c>
      <c r="F22" s="4" t="s">
        <v>42</v>
      </c>
    </row>
    <row r="23" spans="1:8" x14ac:dyDescent="0.25">
      <c r="A23" s="4" t="s">
        <v>417</v>
      </c>
      <c r="B23" t="s">
        <v>424</v>
      </c>
      <c r="C23" t="s">
        <v>414</v>
      </c>
      <c r="D23" t="s">
        <v>425</v>
      </c>
      <c r="E23" s="2" t="s">
        <v>5</v>
      </c>
      <c r="F23" s="4" t="s">
        <v>42</v>
      </c>
      <c r="G23" s="2"/>
      <c r="H23" s="4"/>
    </row>
    <row r="24" spans="1:8" x14ac:dyDescent="0.25">
      <c r="A24" s="4" t="s">
        <v>418</v>
      </c>
      <c r="B24" t="s">
        <v>428</v>
      </c>
      <c r="C24" t="s">
        <v>415</v>
      </c>
      <c r="D24" t="s">
        <v>429</v>
      </c>
      <c r="E24" s="2" t="s">
        <v>5</v>
      </c>
      <c r="F24" s="4" t="s">
        <v>42</v>
      </c>
      <c r="G24" s="2"/>
      <c r="H24" s="4"/>
    </row>
    <row r="25" spans="1:8" x14ac:dyDescent="0.25">
      <c r="A25" s="4" t="s">
        <v>452</v>
      </c>
      <c r="B25" t="s">
        <v>454</v>
      </c>
      <c r="C25" t="s">
        <v>446</v>
      </c>
      <c r="D25" t="s">
        <v>455</v>
      </c>
      <c r="E25" s="2" t="s">
        <v>5</v>
      </c>
      <c r="F25" s="4" t="s">
        <v>42</v>
      </c>
    </row>
    <row r="26" spans="1:8" x14ac:dyDescent="0.25">
      <c r="A26" s="4" t="s">
        <v>70</v>
      </c>
      <c r="E26" t="s">
        <v>17</v>
      </c>
      <c r="F26" s="4"/>
    </row>
    <row r="27" spans="1:8" x14ac:dyDescent="0.25">
      <c r="A27" s="4" t="s">
        <v>70</v>
      </c>
      <c r="E27" t="s">
        <v>17</v>
      </c>
      <c r="F27" s="4"/>
    </row>
    <row r="28" spans="1:8" x14ac:dyDescent="0.25">
      <c r="A28" t="s">
        <v>40</v>
      </c>
      <c r="E28" s="2" t="s">
        <v>76</v>
      </c>
      <c r="F28" s="4" t="s">
        <v>42</v>
      </c>
    </row>
    <row r="29" spans="1:8" x14ac:dyDescent="0.25">
      <c r="A29" s="4" t="s">
        <v>70</v>
      </c>
      <c r="E29" t="s">
        <v>17</v>
      </c>
      <c r="F29" s="4"/>
    </row>
    <row r="30" spans="1:8" x14ac:dyDescent="0.25">
      <c r="A30" s="7" t="s">
        <v>476</v>
      </c>
      <c r="B30" s="4" t="s">
        <v>494</v>
      </c>
      <c r="C30" s="4" t="s">
        <v>484</v>
      </c>
      <c r="D30" s="4" t="s">
        <v>495</v>
      </c>
      <c r="E30" s="2" t="s">
        <v>5</v>
      </c>
      <c r="F30" s="4" t="s">
        <v>479</v>
      </c>
    </row>
    <row r="31" spans="1:8" x14ac:dyDescent="0.25">
      <c r="A31" s="7" t="s">
        <v>477</v>
      </c>
      <c r="B31" s="4" t="s">
        <v>498</v>
      </c>
      <c r="C31" s="4" t="s">
        <v>485</v>
      </c>
      <c r="D31" s="4" t="s">
        <v>499</v>
      </c>
      <c r="E31" s="2" t="s">
        <v>5</v>
      </c>
      <c r="F31" s="4" t="s">
        <v>479</v>
      </c>
    </row>
    <row r="32" spans="1:8" x14ac:dyDescent="0.25">
      <c r="A32" s="7" t="s">
        <v>526</v>
      </c>
      <c r="B32" s="2" t="s">
        <v>542</v>
      </c>
      <c r="C32" s="2" t="s">
        <v>536</v>
      </c>
      <c r="D32" s="2" t="s">
        <v>543</v>
      </c>
      <c r="E32" s="2" t="s">
        <v>5</v>
      </c>
      <c r="F32" s="4" t="s">
        <v>479</v>
      </c>
    </row>
    <row r="33" spans="1:6" x14ac:dyDescent="0.25">
      <c r="A33" s="7" t="s">
        <v>527</v>
      </c>
      <c r="B33" s="2" t="s">
        <v>546</v>
      </c>
      <c r="C33" s="2" t="s">
        <v>537</v>
      </c>
      <c r="D33" s="2" t="s">
        <v>547</v>
      </c>
      <c r="E33" s="2" t="s">
        <v>5</v>
      </c>
      <c r="F33" s="4" t="s">
        <v>479</v>
      </c>
    </row>
    <row r="34" spans="1:6" x14ac:dyDescent="0.25">
      <c r="A34" s="7" t="s">
        <v>478</v>
      </c>
      <c r="E34" s="2" t="s">
        <v>76</v>
      </c>
      <c r="F34" s="4" t="s">
        <v>479</v>
      </c>
    </row>
    <row r="35" spans="1:6" x14ac:dyDescent="0.25">
      <c r="A35" s="2" t="s">
        <v>70</v>
      </c>
      <c r="E35" t="s">
        <v>17</v>
      </c>
      <c r="F35" s="4"/>
    </row>
    <row r="36" spans="1:6" x14ac:dyDescent="0.25">
      <c r="A36" s="7" t="s">
        <v>464</v>
      </c>
      <c r="B36" t="s">
        <v>502</v>
      </c>
      <c r="C36" t="s">
        <v>466</v>
      </c>
      <c r="D36" t="s">
        <v>503</v>
      </c>
      <c r="E36" s="2" t="s">
        <v>5</v>
      </c>
      <c r="F36" s="4" t="s">
        <v>483</v>
      </c>
    </row>
    <row r="37" spans="1:6" x14ac:dyDescent="0.25">
      <c r="A37" s="7" t="s">
        <v>528</v>
      </c>
      <c r="B37" s="7" t="s">
        <v>550</v>
      </c>
      <c r="C37" s="7" t="s">
        <v>538</v>
      </c>
      <c r="D37" s="7" t="s">
        <v>551</v>
      </c>
      <c r="E37" s="2" t="s">
        <v>5</v>
      </c>
      <c r="F37" s="4" t="s">
        <v>483</v>
      </c>
    </row>
    <row r="38" spans="1:6" x14ac:dyDescent="0.25">
      <c r="A38" s="2" t="s">
        <v>595</v>
      </c>
      <c r="B38" s="10" t="s">
        <v>600</v>
      </c>
      <c r="C38" s="10" t="s">
        <v>598</v>
      </c>
      <c r="D38" s="10" t="s">
        <v>601</v>
      </c>
      <c r="E38" s="2" t="s">
        <v>5</v>
      </c>
      <c r="F38" s="4" t="s">
        <v>483</v>
      </c>
    </row>
    <row r="39" spans="1:6" x14ac:dyDescent="0.25">
      <c r="A39" t="s">
        <v>465</v>
      </c>
      <c r="E39" s="2" t="s">
        <v>76</v>
      </c>
      <c r="F39" s="4" t="s">
        <v>483</v>
      </c>
    </row>
    <row r="40" spans="1:6" x14ac:dyDescent="0.25">
      <c r="A40" s="2" t="s">
        <v>70</v>
      </c>
      <c r="B40" s="2"/>
      <c r="C40" s="2"/>
      <c r="D40" s="2"/>
      <c r="E40" t="s">
        <v>17</v>
      </c>
      <c r="F40" s="4"/>
    </row>
    <row r="41" spans="1:6" x14ac:dyDescent="0.25">
      <c r="A41" s="4" t="s">
        <v>518</v>
      </c>
      <c r="B41" s="2" t="s">
        <v>554</v>
      </c>
      <c r="C41" s="2" t="s">
        <v>522</v>
      </c>
      <c r="D41" s="2" t="s">
        <v>555</v>
      </c>
      <c r="E41" s="2" t="s">
        <v>5</v>
      </c>
      <c r="F41" s="4" t="s">
        <v>524</v>
      </c>
    </row>
    <row r="42" spans="1:6" x14ac:dyDescent="0.25">
      <c r="A42" s="4" t="s">
        <v>70</v>
      </c>
      <c r="B42" s="4"/>
      <c r="C42" s="4"/>
      <c r="D42" s="4"/>
      <c r="E42" t="s">
        <v>17</v>
      </c>
      <c r="F42" s="4"/>
    </row>
    <row r="43" spans="1:6" x14ac:dyDescent="0.25">
      <c r="A43" s="4" t="s">
        <v>525</v>
      </c>
      <c r="B43" s="4"/>
      <c r="C43" s="4"/>
      <c r="D43" s="4"/>
      <c r="E43" s="2" t="s">
        <v>76</v>
      </c>
      <c r="F43" s="4" t="s">
        <v>524</v>
      </c>
    </row>
    <row r="44" spans="1:6" x14ac:dyDescent="0.25">
      <c r="A44" s="4" t="s">
        <v>70</v>
      </c>
      <c r="B44" s="4"/>
      <c r="C44" s="4"/>
      <c r="D44" s="4"/>
      <c r="E44" s="2" t="s">
        <v>17</v>
      </c>
      <c r="F44" s="4"/>
    </row>
    <row r="45" spans="1:6" x14ac:dyDescent="0.25">
      <c r="A45" s="4" t="s">
        <v>70</v>
      </c>
      <c r="B45" s="4"/>
      <c r="C45" s="4"/>
      <c r="D45" s="4"/>
      <c r="E45" s="2" t="s">
        <v>17</v>
      </c>
    </row>
    <row r="46" spans="1:6" x14ac:dyDescent="0.25">
      <c r="A46" t="s">
        <v>342</v>
      </c>
      <c r="B46" t="s">
        <v>110</v>
      </c>
      <c r="C46" t="s">
        <v>113</v>
      </c>
      <c r="D46" t="s">
        <v>111</v>
      </c>
      <c r="E46" t="s">
        <v>5</v>
      </c>
      <c r="F46" t="s">
        <v>43</v>
      </c>
    </row>
    <row r="47" spans="1:6" x14ac:dyDescent="0.25">
      <c r="A47" t="s">
        <v>441</v>
      </c>
      <c r="B47" t="s">
        <v>438</v>
      </c>
      <c r="C47" t="s">
        <v>436</v>
      </c>
      <c r="D47" t="s">
        <v>439</v>
      </c>
      <c r="E47" t="s">
        <v>5</v>
      </c>
      <c r="F47" t="s">
        <v>43</v>
      </c>
    </row>
    <row r="48" spans="1:6" x14ac:dyDescent="0.25">
      <c r="A48" t="s">
        <v>341</v>
      </c>
      <c r="B48" t="s">
        <v>115</v>
      </c>
      <c r="C48" t="s">
        <v>118</v>
      </c>
      <c r="D48" t="s">
        <v>116</v>
      </c>
      <c r="E48" t="s">
        <v>5</v>
      </c>
      <c r="F48" t="s">
        <v>43</v>
      </c>
    </row>
    <row r="49" spans="1:6" x14ac:dyDescent="0.25">
      <c r="A49" s="4" t="s">
        <v>70</v>
      </c>
      <c r="E49" s="2" t="s">
        <v>17</v>
      </c>
    </row>
    <row r="50" spans="1:6" x14ac:dyDescent="0.25">
      <c r="A50" s="4" t="s">
        <v>70</v>
      </c>
      <c r="E50" s="2" t="s">
        <v>17</v>
      </c>
    </row>
    <row r="51" spans="1:6" x14ac:dyDescent="0.25">
      <c r="A51" s="4" t="s">
        <v>70</v>
      </c>
      <c r="E51" s="2" t="s">
        <v>17</v>
      </c>
    </row>
    <row r="52" spans="1:6" x14ac:dyDescent="0.25">
      <c r="A52" s="4" t="s">
        <v>70</v>
      </c>
      <c r="E52" s="2" t="s">
        <v>17</v>
      </c>
    </row>
    <row r="53" spans="1:6" x14ac:dyDescent="0.25">
      <c r="A53" s="4" t="s">
        <v>70</v>
      </c>
      <c r="E53" s="2" t="s">
        <v>17</v>
      </c>
    </row>
    <row r="54" spans="1:6" x14ac:dyDescent="0.25">
      <c r="A54" t="s">
        <v>44</v>
      </c>
      <c r="E54" t="s">
        <v>76</v>
      </c>
      <c r="F54" t="s">
        <v>43</v>
      </c>
    </row>
    <row r="55" spans="1:6" x14ac:dyDescent="0.25">
      <c r="A55" s="4" t="s">
        <v>70</v>
      </c>
      <c r="E55" s="2" t="s">
        <v>17</v>
      </c>
    </row>
    <row r="56" spans="1:6" x14ac:dyDescent="0.25">
      <c r="A56" s="4" t="s">
        <v>367</v>
      </c>
      <c r="B56" t="s">
        <v>382</v>
      </c>
      <c r="C56" t="s">
        <v>368</v>
      </c>
      <c r="D56" t="s">
        <v>383</v>
      </c>
      <c r="E56" t="s">
        <v>5</v>
      </c>
      <c r="F56" s="4" t="s">
        <v>380</v>
      </c>
    </row>
    <row r="57" spans="1:6" x14ac:dyDescent="0.25">
      <c r="A57" s="4" t="s">
        <v>371</v>
      </c>
      <c r="B57" t="s">
        <v>386</v>
      </c>
      <c r="C57" t="s">
        <v>372</v>
      </c>
      <c r="D57" t="s">
        <v>387</v>
      </c>
      <c r="E57" t="s">
        <v>5</v>
      </c>
      <c r="F57" s="4" t="s">
        <v>380</v>
      </c>
    </row>
    <row r="58" spans="1:6" x14ac:dyDescent="0.25">
      <c r="A58" s="4" t="s">
        <v>375</v>
      </c>
      <c r="B58" t="s">
        <v>390</v>
      </c>
      <c r="C58" t="s">
        <v>376</v>
      </c>
      <c r="D58" t="s">
        <v>391</v>
      </c>
      <c r="E58" t="s">
        <v>5</v>
      </c>
      <c r="F58" s="4" t="s">
        <v>380</v>
      </c>
    </row>
    <row r="59" spans="1:6" x14ac:dyDescent="0.25">
      <c r="A59" s="4" t="s">
        <v>448</v>
      </c>
      <c r="B59" t="s">
        <v>458</v>
      </c>
      <c r="C59" t="s">
        <v>449</v>
      </c>
      <c r="D59" t="s">
        <v>459</v>
      </c>
      <c r="E59" t="s">
        <v>5</v>
      </c>
      <c r="F59" s="4" t="s">
        <v>380</v>
      </c>
    </row>
    <row r="60" spans="1:6" x14ac:dyDescent="0.25">
      <c r="A60" s="11" t="s">
        <v>605</v>
      </c>
      <c r="B60" s="10" t="s">
        <v>610</v>
      </c>
      <c r="C60" s="10" t="s">
        <v>608</v>
      </c>
      <c r="D60" s="10" t="s">
        <v>611</v>
      </c>
      <c r="E60" s="11" t="s">
        <v>5</v>
      </c>
      <c r="F60" s="4" t="s">
        <v>380</v>
      </c>
    </row>
    <row r="61" spans="1:6" x14ac:dyDescent="0.25">
      <c r="A61" s="4" t="s">
        <v>70</v>
      </c>
      <c r="E61" s="2" t="s">
        <v>17</v>
      </c>
      <c r="F61" s="4"/>
    </row>
    <row r="62" spans="1:6" x14ac:dyDescent="0.25">
      <c r="A62" s="4" t="s">
        <v>70</v>
      </c>
      <c r="E62" s="2" t="s">
        <v>17</v>
      </c>
      <c r="F62" s="4"/>
    </row>
    <row r="63" spans="1:6" x14ac:dyDescent="0.25">
      <c r="A63" s="4" t="s">
        <v>70</v>
      </c>
      <c r="E63" s="2" t="s">
        <v>17</v>
      </c>
      <c r="F63" s="4"/>
    </row>
    <row r="64" spans="1:6" x14ac:dyDescent="0.25">
      <c r="A64" t="s">
        <v>379</v>
      </c>
      <c r="B64" s="2"/>
      <c r="E64" t="s">
        <v>76</v>
      </c>
      <c r="F64" s="4" t="s">
        <v>380</v>
      </c>
    </row>
    <row r="65" spans="1:6" x14ac:dyDescent="0.25">
      <c r="A65" s="4" t="s">
        <v>70</v>
      </c>
      <c r="E65" s="2" t="s">
        <v>17</v>
      </c>
      <c r="F65" s="4"/>
    </row>
    <row r="66" spans="1:6" x14ac:dyDescent="0.25">
      <c r="A66" s="7" t="s">
        <v>469</v>
      </c>
      <c r="B66" s="4" t="s">
        <v>506</v>
      </c>
      <c r="C66" s="4" t="s">
        <v>472</v>
      </c>
      <c r="D66" s="4" t="s">
        <v>507</v>
      </c>
      <c r="E66" t="s">
        <v>5</v>
      </c>
      <c r="F66" t="s">
        <v>471</v>
      </c>
    </row>
    <row r="67" spans="1:6" x14ac:dyDescent="0.25">
      <c r="A67" s="2" t="s">
        <v>70</v>
      </c>
      <c r="B67" s="4"/>
      <c r="C67" s="4"/>
      <c r="D67" s="4"/>
      <c r="E67" s="2" t="s">
        <v>17</v>
      </c>
    </row>
    <row r="68" spans="1:6" x14ac:dyDescent="0.25">
      <c r="A68" s="7" t="s">
        <v>470</v>
      </c>
      <c r="B68" s="4"/>
      <c r="C68" s="4"/>
      <c r="D68" s="4"/>
      <c r="E68" t="s">
        <v>76</v>
      </c>
      <c r="F68" t="s">
        <v>471</v>
      </c>
    </row>
    <row r="69" spans="1:6" x14ac:dyDescent="0.25">
      <c r="A69" s="2" t="s">
        <v>70</v>
      </c>
      <c r="C69" s="4"/>
      <c r="D69" s="4"/>
      <c r="E69" s="2" t="s">
        <v>17</v>
      </c>
    </row>
    <row r="70" spans="1:6" x14ac:dyDescent="0.25">
      <c r="A70" s="7" t="s">
        <v>480</v>
      </c>
      <c r="B70" s="4" t="s">
        <v>510</v>
      </c>
      <c r="C70" s="4" t="s">
        <v>486</v>
      </c>
      <c r="D70" s="4" t="s">
        <v>511</v>
      </c>
      <c r="E70" t="s">
        <v>5</v>
      </c>
      <c r="F70" t="s">
        <v>482</v>
      </c>
    </row>
    <row r="71" spans="1:6" x14ac:dyDescent="0.25">
      <c r="A71" s="2" t="s">
        <v>70</v>
      </c>
      <c r="E71" s="2" t="s">
        <v>17</v>
      </c>
    </row>
    <row r="72" spans="1:6" x14ac:dyDescent="0.25">
      <c r="A72" t="s">
        <v>481</v>
      </c>
      <c r="E72" t="s">
        <v>76</v>
      </c>
      <c r="F72" t="s">
        <v>482</v>
      </c>
    </row>
    <row r="73" spans="1:6" x14ac:dyDescent="0.25">
      <c r="A73" s="2" t="s">
        <v>70</v>
      </c>
      <c r="C73" s="4"/>
      <c r="D73" s="4"/>
      <c r="E73" s="2" t="s">
        <v>17</v>
      </c>
    </row>
    <row r="74" spans="1:6" x14ac:dyDescent="0.25">
      <c r="A74" s="7" t="s">
        <v>529</v>
      </c>
      <c r="B74" s="2" t="s">
        <v>558</v>
      </c>
      <c r="C74" s="2" t="s">
        <v>539</v>
      </c>
      <c r="D74" s="2" t="s">
        <v>559</v>
      </c>
      <c r="E74" t="s">
        <v>5</v>
      </c>
      <c r="F74" t="s">
        <v>531</v>
      </c>
    </row>
    <row r="75" spans="1:6" x14ac:dyDescent="0.25">
      <c r="A75" s="2" t="s">
        <v>70</v>
      </c>
      <c r="E75" s="2" t="s">
        <v>17</v>
      </c>
    </row>
    <row r="76" spans="1:6" x14ac:dyDescent="0.25">
      <c r="A76" t="s">
        <v>530</v>
      </c>
      <c r="E76" t="s">
        <v>76</v>
      </c>
      <c r="F76" t="s">
        <v>531</v>
      </c>
    </row>
    <row r="77" spans="1:6" x14ac:dyDescent="0.25">
      <c r="A77" s="2" t="s">
        <v>70</v>
      </c>
      <c r="C77" s="4"/>
      <c r="D77" s="4"/>
      <c r="E77" s="2" t="s">
        <v>17</v>
      </c>
    </row>
    <row r="78" spans="1:6" x14ac:dyDescent="0.25">
      <c r="A78" s="7" t="s">
        <v>532</v>
      </c>
      <c r="B78" s="2" t="s">
        <v>562</v>
      </c>
      <c r="C78" s="2" t="s">
        <v>540</v>
      </c>
      <c r="D78" s="2" t="s">
        <v>563</v>
      </c>
      <c r="E78" t="s">
        <v>5</v>
      </c>
      <c r="F78" t="s">
        <v>534</v>
      </c>
    </row>
    <row r="79" spans="1:6" x14ac:dyDescent="0.25">
      <c r="A79" s="2" t="s">
        <v>70</v>
      </c>
      <c r="E79" s="2" t="s">
        <v>17</v>
      </c>
    </row>
    <row r="80" spans="1:6" x14ac:dyDescent="0.25">
      <c r="A80" t="s">
        <v>533</v>
      </c>
      <c r="E80" t="s">
        <v>76</v>
      </c>
      <c r="F80" t="s">
        <v>534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A7" sqref="A7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21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s="4" t="s">
        <v>70</v>
      </c>
      <c r="E7" t="s">
        <v>17</v>
      </c>
    </row>
    <row r="8" spans="1:6" x14ac:dyDescent="0.25">
      <c r="A8" t="s">
        <v>24</v>
      </c>
      <c r="B8" t="s">
        <v>181</v>
      </c>
      <c r="C8" t="s">
        <v>184</v>
      </c>
      <c r="D8" t="s">
        <v>182</v>
      </c>
      <c r="E8" t="s">
        <v>5</v>
      </c>
      <c r="F8" t="s">
        <v>22</v>
      </c>
    </row>
    <row r="9" spans="1:6" x14ac:dyDescent="0.25">
      <c r="A9" t="s">
        <v>23</v>
      </c>
      <c r="B9" t="s">
        <v>176</v>
      </c>
      <c r="C9" t="s">
        <v>179</v>
      </c>
      <c r="D9" t="s">
        <v>177</v>
      </c>
      <c r="E9" t="s">
        <v>5</v>
      </c>
      <c r="F9" t="s">
        <v>22</v>
      </c>
    </row>
    <row r="10" spans="1:6" x14ac:dyDescent="0.25">
      <c r="A10" t="s">
        <v>25</v>
      </c>
      <c r="E10" t="s">
        <v>26</v>
      </c>
      <c r="F10" t="s">
        <v>22</v>
      </c>
    </row>
    <row r="11" spans="1:6" x14ac:dyDescent="0.25">
      <c r="A11" s="4" t="s">
        <v>70</v>
      </c>
      <c r="E11" t="s">
        <v>17</v>
      </c>
    </row>
    <row r="12" spans="1:6" x14ac:dyDescent="0.25">
      <c r="A12" t="s">
        <v>47</v>
      </c>
      <c r="B12" t="s">
        <v>171</v>
      </c>
      <c r="C12" t="s">
        <v>174</v>
      </c>
      <c r="D12" t="s">
        <v>172</v>
      </c>
      <c r="E12" t="s">
        <v>5</v>
      </c>
      <c r="F12" t="s">
        <v>49</v>
      </c>
    </row>
    <row r="13" spans="1:6" x14ac:dyDescent="0.25">
      <c r="A13" t="s">
        <v>46</v>
      </c>
      <c r="B13" t="s">
        <v>166</v>
      </c>
      <c r="C13" t="s">
        <v>169</v>
      </c>
      <c r="D13" t="s">
        <v>167</v>
      </c>
      <c r="E13" t="s">
        <v>5</v>
      </c>
      <c r="F13" t="s">
        <v>49</v>
      </c>
    </row>
    <row r="14" spans="1:6" x14ac:dyDescent="0.25">
      <c r="A14" t="s">
        <v>48</v>
      </c>
      <c r="E14" t="s">
        <v>26</v>
      </c>
      <c r="F14" t="s">
        <v>49</v>
      </c>
    </row>
    <row r="15" spans="1:6" x14ac:dyDescent="0.25">
      <c r="A15" s="4" t="s">
        <v>70</v>
      </c>
      <c r="E15" t="s">
        <v>17</v>
      </c>
    </row>
    <row r="16" spans="1:6" x14ac:dyDescent="0.25">
      <c r="A16" t="s">
        <v>52</v>
      </c>
      <c r="B16" t="s">
        <v>161</v>
      </c>
      <c r="C16" t="s">
        <v>164</v>
      </c>
      <c r="D16" t="s">
        <v>162</v>
      </c>
      <c r="E16" t="s">
        <v>5</v>
      </c>
      <c r="F16" t="s">
        <v>50</v>
      </c>
    </row>
    <row r="17" spans="1:6" x14ac:dyDescent="0.25">
      <c r="A17" s="4" t="s">
        <v>51</v>
      </c>
      <c r="B17" t="s">
        <v>156</v>
      </c>
      <c r="C17" t="s">
        <v>159</v>
      </c>
      <c r="D17" t="s">
        <v>157</v>
      </c>
      <c r="E17" t="s">
        <v>5</v>
      </c>
      <c r="F17" t="s">
        <v>50</v>
      </c>
    </row>
    <row r="18" spans="1:6" x14ac:dyDescent="0.25">
      <c r="A18" t="s">
        <v>53</v>
      </c>
      <c r="E18" t="s">
        <v>26</v>
      </c>
      <c r="F18" t="s">
        <v>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topLeftCell="A40" zoomScale="115" zoomScaleNormal="115" workbookViewId="0">
      <selection activeCell="A60" sqref="A60"/>
    </sheetView>
  </sheetViews>
  <sheetFormatPr defaultRowHeight="15" x14ac:dyDescent="0.25"/>
  <cols>
    <col min="1" max="1" width="32" customWidth="1"/>
    <col min="2" max="2" width="32.5703125" bestFit="1" customWidth="1"/>
    <col min="3" max="3" width="34.42578125" bestFit="1" customWidth="1"/>
    <col min="4" max="4" width="33.42578125" bestFit="1" customWidth="1"/>
    <col min="5" max="5" width="19.140625" bestFit="1" customWidth="1"/>
    <col min="6" max="6" width="15" bestFit="1" customWidth="1"/>
  </cols>
  <sheetData>
    <row r="1" spans="1:8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10</v>
      </c>
    </row>
    <row r="2" spans="1:8" x14ac:dyDescent="0.25">
      <c r="A2" s="4" t="s">
        <v>70</v>
      </c>
      <c r="E2" t="s">
        <v>17</v>
      </c>
    </row>
    <row r="3" spans="1:8" x14ac:dyDescent="0.25">
      <c r="A3" s="4" t="s">
        <v>70</v>
      </c>
      <c r="C3" s="4"/>
      <c r="E3" t="s">
        <v>17</v>
      </c>
    </row>
    <row r="4" spans="1:8" x14ac:dyDescent="0.25">
      <c r="A4" s="4" t="s">
        <v>70</v>
      </c>
      <c r="C4" s="4"/>
      <c r="E4" t="s">
        <v>17</v>
      </c>
    </row>
    <row r="5" spans="1:8" x14ac:dyDescent="0.25">
      <c r="A5" s="4" t="s">
        <v>70</v>
      </c>
      <c r="C5" s="4"/>
      <c r="E5" t="s">
        <v>17</v>
      </c>
    </row>
    <row r="6" spans="1:8" x14ac:dyDescent="0.25">
      <c r="A6" s="4" t="s">
        <v>70</v>
      </c>
      <c r="C6" s="4"/>
      <c r="E6" t="s">
        <v>17</v>
      </c>
    </row>
    <row r="7" spans="1:8" x14ac:dyDescent="0.25">
      <c r="A7" s="4" t="s">
        <v>70</v>
      </c>
      <c r="C7" s="4"/>
      <c r="E7" t="s">
        <v>17</v>
      </c>
    </row>
    <row r="8" spans="1:8" x14ac:dyDescent="0.25">
      <c r="A8" t="s">
        <v>344</v>
      </c>
      <c r="B8" t="s">
        <v>105</v>
      </c>
      <c r="C8" t="s">
        <v>108</v>
      </c>
      <c r="D8" t="s">
        <v>106</v>
      </c>
      <c r="E8" s="2" t="s">
        <v>5</v>
      </c>
      <c r="F8" s="4" t="s">
        <v>41</v>
      </c>
    </row>
    <row r="9" spans="1:8" x14ac:dyDescent="0.25">
      <c r="A9" t="s">
        <v>343</v>
      </c>
      <c r="B9" t="s">
        <v>120</v>
      </c>
      <c r="C9" t="s">
        <v>123</v>
      </c>
      <c r="D9" t="s">
        <v>121</v>
      </c>
      <c r="E9" s="2" t="s">
        <v>5</v>
      </c>
      <c r="F9" s="4" t="s">
        <v>41</v>
      </c>
    </row>
    <row r="10" spans="1:8" x14ac:dyDescent="0.25">
      <c r="A10" s="4" t="s">
        <v>416</v>
      </c>
      <c r="B10" t="s">
        <v>420</v>
      </c>
      <c r="C10" t="s">
        <v>413</v>
      </c>
      <c r="D10" t="s">
        <v>421</v>
      </c>
      <c r="E10" s="2" t="s">
        <v>5</v>
      </c>
      <c r="F10" s="4" t="s">
        <v>41</v>
      </c>
      <c r="G10" s="2"/>
      <c r="H10" s="4"/>
    </row>
    <row r="11" spans="1:8" x14ac:dyDescent="0.25">
      <c r="A11" s="4" t="s">
        <v>70</v>
      </c>
      <c r="E11" t="s">
        <v>17</v>
      </c>
      <c r="F11" s="4"/>
    </row>
    <row r="12" spans="1:8" x14ac:dyDescent="0.25">
      <c r="A12" s="4" t="s">
        <v>70</v>
      </c>
      <c r="E12" t="s">
        <v>17</v>
      </c>
      <c r="F12" s="4"/>
    </row>
    <row r="13" spans="1:8" x14ac:dyDescent="0.25">
      <c r="A13" s="4" t="s">
        <v>70</v>
      </c>
      <c r="E13" t="s">
        <v>17</v>
      </c>
      <c r="F13" s="4"/>
    </row>
    <row r="14" spans="1:8" x14ac:dyDescent="0.25">
      <c r="A14" s="4" t="s">
        <v>70</v>
      </c>
      <c r="E14" t="s">
        <v>17</v>
      </c>
      <c r="F14" s="4"/>
    </row>
    <row r="15" spans="1:8" x14ac:dyDescent="0.25">
      <c r="A15" t="s">
        <v>39</v>
      </c>
      <c r="E15" s="2" t="s">
        <v>76</v>
      </c>
      <c r="F15" s="4" t="s">
        <v>41</v>
      </c>
    </row>
    <row r="16" spans="1:8" x14ac:dyDescent="0.25">
      <c r="A16" s="4" t="s">
        <v>70</v>
      </c>
      <c r="B16" s="4"/>
      <c r="C16" s="4"/>
      <c r="D16" s="4"/>
      <c r="E16" s="2" t="s">
        <v>17</v>
      </c>
    </row>
    <row r="17" spans="1:8" x14ac:dyDescent="0.25">
      <c r="A17" t="s">
        <v>345</v>
      </c>
      <c r="B17" t="s">
        <v>125</v>
      </c>
      <c r="C17" t="s">
        <v>128</v>
      </c>
      <c r="D17" t="s">
        <v>126</v>
      </c>
      <c r="E17" s="2" t="s">
        <v>5</v>
      </c>
      <c r="F17" s="4" t="s">
        <v>42</v>
      </c>
    </row>
    <row r="18" spans="1:8" x14ac:dyDescent="0.25">
      <c r="A18" t="s">
        <v>348</v>
      </c>
      <c r="B18" t="s">
        <v>135</v>
      </c>
      <c r="C18" t="s">
        <v>138</v>
      </c>
      <c r="D18" t="s">
        <v>136</v>
      </c>
      <c r="E18" s="2" t="s">
        <v>5</v>
      </c>
      <c r="F18" s="4" t="s">
        <v>42</v>
      </c>
    </row>
    <row r="19" spans="1:8" x14ac:dyDescent="0.25">
      <c r="A19" t="s">
        <v>349</v>
      </c>
      <c r="B19" t="s">
        <v>130</v>
      </c>
      <c r="C19" t="s">
        <v>133</v>
      </c>
      <c r="D19" t="s">
        <v>131</v>
      </c>
      <c r="E19" s="2" t="s">
        <v>5</v>
      </c>
      <c r="F19" s="4" t="s">
        <v>42</v>
      </c>
    </row>
    <row r="20" spans="1:8" x14ac:dyDescent="0.25">
      <c r="A20" t="s">
        <v>366</v>
      </c>
      <c r="B20" t="s">
        <v>359</v>
      </c>
      <c r="C20" t="s">
        <v>357</v>
      </c>
      <c r="D20" t="s">
        <v>360</v>
      </c>
      <c r="E20" s="2" t="s">
        <v>5</v>
      </c>
      <c r="F20" s="4" t="s">
        <v>42</v>
      </c>
    </row>
    <row r="21" spans="1:8" x14ac:dyDescent="0.25">
      <c r="A21" t="s">
        <v>346</v>
      </c>
      <c r="B21" t="s">
        <v>320</v>
      </c>
      <c r="C21" t="s">
        <v>318</v>
      </c>
      <c r="D21" t="s">
        <v>321</v>
      </c>
      <c r="E21" s="2" t="s">
        <v>5</v>
      </c>
      <c r="F21" s="4" t="s">
        <v>42</v>
      </c>
    </row>
    <row r="22" spans="1:8" x14ac:dyDescent="0.25">
      <c r="A22" t="s">
        <v>347</v>
      </c>
      <c r="B22" t="s">
        <v>324</v>
      </c>
      <c r="C22" t="s">
        <v>327</v>
      </c>
      <c r="D22" t="s">
        <v>325</v>
      </c>
      <c r="E22" s="2" t="s">
        <v>5</v>
      </c>
      <c r="F22" s="4" t="s">
        <v>42</v>
      </c>
    </row>
    <row r="23" spans="1:8" x14ac:dyDescent="0.25">
      <c r="A23" s="4" t="s">
        <v>417</v>
      </c>
      <c r="B23" t="s">
        <v>424</v>
      </c>
      <c r="C23" t="s">
        <v>414</v>
      </c>
      <c r="D23" t="s">
        <v>425</v>
      </c>
      <c r="E23" s="2" t="s">
        <v>5</v>
      </c>
      <c r="F23" s="4" t="s">
        <v>42</v>
      </c>
      <c r="G23" s="2"/>
      <c r="H23" s="4"/>
    </row>
    <row r="24" spans="1:8" x14ac:dyDescent="0.25">
      <c r="A24" s="4" t="s">
        <v>418</v>
      </c>
      <c r="B24" t="s">
        <v>428</v>
      </c>
      <c r="C24" t="s">
        <v>415</v>
      </c>
      <c r="D24" t="s">
        <v>429</v>
      </c>
      <c r="E24" s="2" t="s">
        <v>5</v>
      </c>
      <c r="F24" s="4" t="s">
        <v>42</v>
      </c>
      <c r="G24" s="2"/>
      <c r="H24" s="4"/>
    </row>
    <row r="25" spans="1:8" x14ac:dyDescent="0.25">
      <c r="A25" s="4" t="s">
        <v>452</v>
      </c>
      <c r="B25" t="s">
        <v>454</v>
      </c>
      <c r="C25" t="s">
        <v>446</v>
      </c>
      <c r="D25" t="s">
        <v>455</v>
      </c>
      <c r="E25" s="2" t="s">
        <v>5</v>
      </c>
      <c r="F25" s="4" t="s">
        <v>42</v>
      </c>
    </row>
    <row r="26" spans="1:8" x14ac:dyDescent="0.25">
      <c r="A26" s="4" t="s">
        <v>70</v>
      </c>
      <c r="E26" t="s">
        <v>17</v>
      </c>
      <c r="F26" s="4"/>
    </row>
    <row r="27" spans="1:8" x14ac:dyDescent="0.25">
      <c r="A27" s="4" t="s">
        <v>70</v>
      </c>
      <c r="E27" t="s">
        <v>17</v>
      </c>
      <c r="F27" s="4"/>
    </row>
    <row r="28" spans="1:8" x14ac:dyDescent="0.25">
      <c r="A28" t="s">
        <v>40</v>
      </c>
      <c r="E28" s="2" t="s">
        <v>76</v>
      </c>
      <c r="F28" s="4" t="s">
        <v>42</v>
      </c>
    </row>
    <row r="29" spans="1:8" x14ac:dyDescent="0.25">
      <c r="A29" s="4" t="s">
        <v>70</v>
      </c>
      <c r="B29" s="4"/>
      <c r="C29" s="4"/>
      <c r="D29" s="4"/>
      <c r="E29" s="2" t="s">
        <v>17</v>
      </c>
    </row>
    <row r="30" spans="1:8" x14ac:dyDescent="0.25">
      <c r="A30" s="2" t="s">
        <v>476</v>
      </c>
      <c r="B30" s="4" t="s">
        <v>494</v>
      </c>
      <c r="C30" s="4" t="s">
        <v>484</v>
      </c>
      <c r="D30" s="4" t="s">
        <v>495</v>
      </c>
      <c r="E30" s="2" t="s">
        <v>5</v>
      </c>
      <c r="F30" s="4" t="s">
        <v>479</v>
      </c>
    </row>
    <row r="31" spans="1:8" x14ac:dyDescent="0.25">
      <c r="A31" s="2" t="s">
        <v>477</v>
      </c>
      <c r="B31" s="4" t="s">
        <v>498</v>
      </c>
      <c r="C31" s="4" t="s">
        <v>485</v>
      </c>
      <c r="D31" s="4" t="s">
        <v>499</v>
      </c>
      <c r="E31" s="2" t="s">
        <v>5</v>
      </c>
      <c r="F31" s="4" t="s">
        <v>479</v>
      </c>
    </row>
    <row r="32" spans="1:8" x14ac:dyDescent="0.25">
      <c r="A32" s="2" t="s">
        <v>526</v>
      </c>
      <c r="B32" s="2" t="s">
        <v>542</v>
      </c>
      <c r="C32" s="2" t="s">
        <v>536</v>
      </c>
      <c r="D32" s="2" t="s">
        <v>543</v>
      </c>
      <c r="E32" s="2" t="s">
        <v>5</v>
      </c>
      <c r="F32" s="4" t="s">
        <v>479</v>
      </c>
    </row>
    <row r="33" spans="1:6" x14ac:dyDescent="0.25">
      <c r="A33" s="2" t="s">
        <v>527</v>
      </c>
      <c r="B33" s="2" t="s">
        <v>546</v>
      </c>
      <c r="C33" s="2" t="s">
        <v>537</v>
      </c>
      <c r="D33" s="2" t="s">
        <v>547</v>
      </c>
      <c r="E33" s="2" t="s">
        <v>5</v>
      </c>
      <c r="F33" s="4" t="s">
        <v>479</v>
      </c>
    </row>
    <row r="34" spans="1:6" x14ac:dyDescent="0.25">
      <c r="A34" s="2" t="s">
        <v>478</v>
      </c>
      <c r="E34" s="2" t="s">
        <v>76</v>
      </c>
      <c r="F34" s="4" t="s">
        <v>479</v>
      </c>
    </row>
    <row r="35" spans="1:6" x14ac:dyDescent="0.25">
      <c r="A35" s="2" t="s">
        <v>70</v>
      </c>
      <c r="E35" s="2" t="s">
        <v>17</v>
      </c>
    </row>
    <row r="36" spans="1:6" x14ac:dyDescent="0.25">
      <c r="A36" s="2" t="s">
        <v>464</v>
      </c>
      <c r="B36" t="s">
        <v>502</v>
      </c>
      <c r="C36" t="s">
        <v>466</v>
      </c>
      <c r="D36" t="s">
        <v>503</v>
      </c>
      <c r="E36" s="2" t="s">
        <v>5</v>
      </c>
      <c r="F36" s="4" t="s">
        <v>483</v>
      </c>
    </row>
    <row r="37" spans="1:6" x14ac:dyDescent="0.25">
      <c r="A37" s="2" t="s">
        <v>528</v>
      </c>
      <c r="B37" s="7" t="s">
        <v>550</v>
      </c>
      <c r="C37" s="7" t="s">
        <v>538</v>
      </c>
      <c r="D37" s="7" t="s">
        <v>551</v>
      </c>
      <c r="E37" s="2" t="s">
        <v>5</v>
      </c>
      <c r="F37" s="4" t="s">
        <v>483</v>
      </c>
    </row>
    <row r="38" spans="1:6" x14ac:dyDescent="0.25">
      <c r="A38" s="2" t="s">
        <v>595</v>
      </c>
      <c r="B38" s="10" t="s">
        <v>600</v>
      </c>
      <c r="C38" s="10" t="s">
        <v>598</v>
      </c>
      <c r="D38" s="10" t="s">
        <v>601</v>
      </c>
      <c r="E38" s="2" t="s">
        <v>5</v>
      </c>
      <c r="F38" s="4" t="s">
        <v>483</v>
      </c>
    </row>
    <row r="39" spans="1:6" x14ac:dyDescent="0.25">
      <c r="A39" s="4" t="s">
        <v>465</v>
      </c>
      <c r="B39" s="4"/>
      <c r="C39" s="4"/>
      <c r="D39" s="4"/>
      <c r="E39" s="2" t="s">
        <v>76</v>
      </c>
      <c r="F39" s="4" t="s">
        <v>483</v>
      </c>
    </row>
    <row r="40" spans="1:6" x14ac:dyDescent="0.25">
      <c r="A40" s="4" t="s">
        <v>70</v>
      </c>
      <c r="B40" s="4"/>
      <c r="C40" s="4"/>
      <c r="D40" s="4"/>
      <c r="E40" s="2" t="s">
        <v>17</v>
      </c>
      <c r="F40" s="4"/>
    </row>
    <row r="41" spans="1:6" x14ac:dyDescent="0.25">
      <c r="A41" s="4" t="s">
        <v>518</v>
      </c>
      <c r="B41" s="2" t="s">
        <v>554</v>
      </c>
      <c r="C41" s="2" t="s">
        <v>522</v>
      </c>
      <c r="D41" s="2" t="s">
        <v>555</v>
      </c>
      <c r="E41" s="2" t="s">
        <v>5</v>
      </c>
      <c r="F41" s="4" t="s">
        <v>524</v>
      </c>
    </row>
    <row r="42" spans="1:6" x14ac:dyDescent="0.25">
      <c r="A42" s="4" t="s">
        <v>70</v>
      </c>
      <c r="B42" s="4"/>
      <c r="C42" s="4"/>
      <c r="D42" s="4"/>
      <c r="E42" s="2" t="s">
        <v>17</v>
      </c>
      <c r="F42" s="4"/>
    </row>
    <row r="43" spans="1:6" x14ac:dyDescent="0.25">
      <c r="A43" s="4" t="s">
        <v>525</v>
      </c>
      <c r="B43" s="4"/>
      <c r="C43" s="4"/>
      <c r="D43" s="4"/>
      <c r="E43" s="2" t="s">
        <v>76</v>
      </c>
      <c r="F43" s="4" t="s">
        <v>524</v>
      </c>
    </row>
    <row r="44" spans="1:6" x14ac:dyDescent="0.25">
      <c r="A44" s="4" t="s">
        <v>70</v>
      </c>
      <c r="B44" s="4"/>
      <c r="C44" s="4"/>
      <c r="D44" s="4"/>
      <c r="E44" s="2" t="s">
        <v>17</v>
      </c>
      <c r="F44" s="4"/>
    </row>
    <row r="45" spans="1:6" x14ac:dyDescent="0.25">
      <c r="A45" s="4" t="s">
        <v>70</v>
      </c>
      <c r="B45" s="4"/>
      <c r="C45" s="4"/>
      <c r="D45" s="4"/>
      <c r="E45" s="2" t="s">
        <v>17</v>
      </c>
    </row>
    <row r="46" spans="1:6" x14ac:dyDescent="0.25">
      <c r="A46" t="s">
        <v>342</v>
      </c>
      <c r="B46" t="s">
        <v>110</v>
      </c>
      <c r="C46" t="s">
        <v>113</v>
      </c>
      <c r="D46" t="s">
        <v>111</v>
      </c>
      <c r="E46" t="s">
        <v>5</v>
      </c>
      <c r="F46" t="s">
        <v>43</v>
      </c>
    </row>
    <row r="47" spans="1:6" x14ac:dyDescent="0.25">
      <c r="A47" t="s">
        <v>441</v>
      </c>
      <c r="B47" t="s">
        <v>438</v>
      </c>
      <c r="C47" t="s">
        <v>436</v>
      </c>
      <c r="D47" t="s">
        <v>439</v>
      </c>
      <c r="E47" t="s">
        <v>5</v>
      </c>
      <c r="F47" t="s">
        <v>43</v>
      </c>
    </row>
    <row r="48" spans="1:6" x14ac:dyDescent="0.25">
      <c r="A48" t="s">
        <v>350</v>
      </c>
      <c r="B48" t="s">
        <v>115</v>
      </c>
      <c r="C48" t="s">
        <v>118</v>
      </c>
      <c r="D48" t="s">
        <v>116</v>
      </c>
      <c r="E48" t="s">
        <v>5</v>
      </c>
      <c r="F48" t="s">
        <v>43</v>
      </c>
    </row>
    <row r="49" spans="1:6" x14ac:dyDescent="0.25">
      <c r="A49" s="4" t="s">
        <v>70</v>
      </c>
      <c r="E49" t="s">
        <v>17</v>
      </c>
      <c r="F49" s="4"/>
    </row>
    <row r="50" spans="1:6" x14ac:dyDescent="0.25">
      <c r="A50" s="4" t="s">
        <v>70</v>
      </c>
      <c r="E50" t="s">
        <v>17</v>
      </c>
      <c r="F50" s="4"/>
    </row>
    <row r="51" spans="1:6" x14ac:dyDescent="0.25">
      <c r="A51" s="4" t="s">
        <v>70</v>
      </c>
      <c r="E51" t="s">
        <v>17</v>
      </c>
      <c r="F51" s="4"/>
    </row>
    <row r="52" spans="1:6" x14ac:dyDescent="0.25">
      <c r="A52" s="4" t="s">
        <v>70</v>
      </c>
      <c r="E52" t="s">
        <v>17</v>
      </c>
      <c r="F52" s="4"/>
    </row>
    <row r="53" spans="1:6" x14ac:dyDescent="0.25">
      <c r="A53" s="4" t="s">
        <v>70</v>
      </c>
      <c r="E53" t="s">
        <v>17</v>
      </c>
      <c r="F53" s="4"/>
    </row>
    <row r="54" spans="1:6" x14ac:dyDescent="0.25">
      <c r="A54" t="s">
        <v>44</v>
      </c>
      <c r="E54" t="s">
        <v>76</v>
      </c>
      <c r="F54" t="s">
        <v>43</v>
      </c>
    </row>
    <row r="55" spans="1:6" x14ac:dyDescent="0.25">
      <c r="A55" s="4" t="s">
        <v>70</v>
      </c>
      <c r="B55" s="4"/>
      <c r="C55" s="4"/>
      <c r="D55" s="4"/>
      <c r="E55" s="2" t="s">
        <v>17</v>
      </c>
    </row>
    <row r="56" spans="1:6" x14ac:dyDescent="0.25">
      <c r="A56" s="4" t="s">
        <v>367</v>
      </c>
      <c r="B56" t="s">
        <v>382</v>
      </c>
      <c r="C56" t="s">
        <v>368</v>
      </c>
      <c r="D56" t="s">
        <v>383</v>
      </c>
      <c r="E56" t="s">
        <v>5</v>
      </c>
      <c r="F56" s="4" t="s">
        <v>380</v>
      </c>
    </row>
    <row r="57" spans="1:6" x14ac:dyDescent="0.25">
      <c r="A57" s="4" t="s">
        <v>371</v>
      </c>
      <c r="B57" t="s">
        <v>386</v>
      </c>
      <c r="C57" t="s">
        <v>372</v>
      </c>
      <c r="D57" t="s">
        <v>387</v>
      </c>
      <c r="E57" t="s">
        <v>5</v>
      </c>
      <c r="F57" s="4" t="s">
        <v>380</v>
      </c>
    </row>
    <row r="58" spans="1:6" x14ac:dyDescent="0.25">
      <c r="A58" s="4" t="s">
        <v>375</v>
      </c>
      <c r="B58" t="s">
        <v>390</v>
      </c>
      <c r="C58" t="s">
        <v>376</v>
      </c>
      <c r="D58" t="s">
        <v>391</v>
      </c>
      <c r="E58" t="s">
        <v>5</v>
      </c>
      <c r="F58" s="4" t="s">
        <v>380</v>
      </c>
    </row>
    <row r="59" spans="1:6" x14ac:dyDescent="0.25">
      <c r="A59" s="4" t="s">
        <v>448</v>
      </c>
      <c r="B59" t="s">
        <v>458</v>
      </c>
      <c r="C59" t="s">
        <v>449</v>
      </c>
      <c r="D59" t="s">
        <v>459</v>
      </c>
      <c r="E59" t="s">
        <v>5</v>
      </c>
      <c r="F59" s="4" t="s">
        <v>380</v>
      </c>
    </row>
    <row r="60" spans="1:6" x14ac:dyDescent="0.25">
      <c r="A60" s="11" t="s">
        <v>605</v>
      </c>
      <c r="B60" s="10" t="s">
        <v>610</v>
      </c>
      <c r="C60" s="10" t="s">
        <v>608</v>
      </c>
      <c r="D60" s="10" t="s">
        <v>611</v>
      </c>
      <c r="E60" s="11" t="s">
        <v>5</v>
      </c>
      <c r="F60" s="4" t="s">
        <v>380</v>
      </c>
    </row>
    <row r="61" spans="1:6" x14ac:dyDescent="0.25">
      <c r="A61" s="4" t="s">
        <v>70</v>
      </c>
      <c r="E61" t="s">
        <v>17</v>
      </c>
      <c r="F61" s="4"/>
    </row>
    <row r="62" spans="1:6" x14ac:dyDescent="0.25">
      <c r="A62" s="4" t="s">
        <v>70</v>
      </c>
      <c r="E62" t="s">
        <v>17</v>
      </c>
      <c r="F62" s="4"/>
    </row>
    <row r="63" spans="1:6" x14ac:dyDescent="0.25">
      <c r="A63" s="4" t="s">
        <v>70</v>
      </c>
      <c r="E63" t="s">
        <v>17</v>
      </c>
      <c r="F63" s="4"/>
    </row>
    <row r="64" spans="1:6" x14ac:dyDescent="0.25">
      <c r="A64" t="s">
        <v>379</v>
      </c>
      <c r="E64" t="s">
        <v>76</v>
      </c>
      <c r="F64" s="4" t="s">
        <v>380</v>
      </c>
    </row>
    <row r="65" spans="1:6" x14ac:dyDescent="0.25">
      <c r="A65" s="4" t="s">
        <v>70</v>
      </c>
      <c r="E65" t="s">
        <v>17</v>
      </c>
    </row>
    <row r="66" spans="1:6" x14ac:dyDescent="0.25">
      <c r="A66" s="7" t="s">
        <v>469</v>
      </c>
      <c r="B66" s="4" t="s">
        <v>506</v>
      </c>
      <c r="C66" s="4" t="s">
        <v>472</v>
      </c>
      <c r="D66" s="4" t="s">
        <v>507</v>
      </c>
      <c r="E66" t="s">
        <v>5</v>
      </c>
      <c r="F66" s="4" t="s">
        <v>471</v>
      </c>
    </row>
    <row r="67" spans="1:6" x14ac:dyDescent="0.25">
      <c r="A67" s="2" t="s">
        <v>70</v>
      </c>
      <c r="B67" s="4"/>
      <c r="C67" s="4"/>
      <c r="D67" s="4"/>
      <c r="E67" t="s">
        <v>17</v>
      </c>
    </row>
    <row r="68" spans="1:6" x14ac:dyDescent="0.25">
      <c r="A68" s="7" t="s">
        <v>470</v>
      </c>
      <c r="B68" s="4"/>
      <c r="C68" s="4"/>
      <c r="D68" s="4"/>
      <c r="E68" t="s">
        <v>76</v>
      </c>
      <c r="F68" s="4" t="s">
        <v>471</v>
      </c>
    </row>
    <row r="69" spans="1:6" x14ac:dyDescent="0.25">
      <c r="A69" s="2" t="s">
        <v>70</v>
      </c>
      <c r="B69" s="4"/>
      <c r="C69" s="4"/>
      <c r="D69" s="4"/>
      <c r="E69" t="s">
        <v>17</v>
      </c>
    </row>
    <row r="70" spans="1:6" x14ac:dyDescent="0.25">
      <c r="A70" s="7" t="s">
        <v>480</v>
      </c>
      <c r="B70" s="4" t="s">
        <v>510</v>
      </c>
      <c r="C70" s="4" t="s">
        <v>486</v>
      </c>
      <c r="D70" s="4" t="s">
        <v>511</v>
      </c>
      <c r="E70" t="s">
        <v>5</v>
      </c>
      <c r="F70" t="s">
        <v>482</v>
      </c>
    </row>
    <row r="71" spans="1:6" x14ac:dyDescent="0.25">
      <c r="A71" s="4" t="s">
        <v>70</v>
      </c>
      <c r="E71" t="s">
        <v>17</v>
      </c>
    </row>
    <row r="72" spans="1:6" x14ac:dyDescent="0.25">
      <c r="A72" t="s">
        <v>481</v>
      </c>
      <c r="E72" t="s">
        <v>76</v>
      </c>
      <c r="F72" t="s">
        <v>482</v>
      </c>
    </row>
    <row r="73" spans="1:6" x14ac:dyDescent="0.25">
      <c r="A73" s="2" t="s">
        <v>70</v>
      </c>
      <c r="B73" s="4"/>
      <c r="C73" s="4"/>
      <c r="D73" s="4"/>
      <c r="E73" t="s">
        <v>17</v>
      </c>
    </row>
    <row r="74" spans="1:6" x14ac:dyDescent="0.25">
      <c r="A74" s="7" t="s">
        <v>529</v>
      </c>
      <c r="B74" s="2" t="s">
        <v>558</v>
      </c>
      <c r="C74" s="2" t="s">
        <v>539</v>
      </c>
      <c r="D74" s="2" t="s">
        <v>559</v>
      </c>
      <c r="E74" t="s">
        <v>5</v>
      </c>
      <c r="F74" t="s">
        <v>531</v>
      </c>
    </row>
    <row r="75" spans="1:6" x14ac:dyDescent="0.25">
      <c r="A75" s="4" t="s">
        <v>70</v>
      </c>
      <c r="E75" t="s">
        <v>17</v>
      </c>
    </row>
    <row r="76" spans="1:6" x14ac:dyDescent="0.25">
      <c r="A76" t="s">
        <v>530</v>
      </c>
      <c r="E76" t="s">
        <v>76</v>
      </c>
      <c r="F76" t="s">
        <v>531</v>
      </c>
    </row>
    <row r="77" spans="1:6" x14ac:dyDescent="0.25">
      <c r="A77" s="2" t="s">
        <v>70</v>
      </c>
      <c r="B77" s="4"/>
      <c r="C77" s="4"/>
      <c r="D77" s="4"/>
      <c r="E77" t="s">
        <v>17</v>
      </c>
    </row>
    <row r="78" spans="1:6" x14ac:dyDescent="0.25">
      <c r="A78" s="7" t="s">
        <v>532</v>
      </c>
      <c r="B78" s="2" t="s">
        <v>562</v>
      </c>
      <c r="C78" s="2" t="s">
        <v>540</v>
      </c>
      <c r="D78" s="2" t="s">
        <v>563</v>
      </c>
      <c r="E78" t="s">
        <v>5</v>
      </c>
      <c r="F78" t="s">
        <v>534</v>
      </c>
    </row>
    <row r="79" spans="1:6" x14ac:dyDescent="0.25">
      <c r="A79" s="4" t="s">
        <v>70</v>
      </c>
      <c r="B79" s="7"/>
      <c r="C79" s="7"/>
      <c r="D79" s="7"/>
      <c r="E79" t="s">
        <v>17</v>
      </c>
    </row>
    <row r="80" spans="1:6" x14ac:dyDescent="0.25">
      <c r="A80" t="s">
        <v>533</v>
      </c>
      <c r="E80" t="s">
        <v>76</v>
      </c>
      <c r="F80" t="s">
        <v>534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30" zoomScaleNormal="130" workbookViewId="0">
      <selection activeCell="A6" sqref="A6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21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t="s">
        <v>24</v>
      </c>
      <c r="B7" t="s">
        <v>181</v>
      </c>
      <c r="C7" t="s">
        <v>184</v>
      </c>
      <c r="D7" t="s">
        <v>182</v>
      </c>
      <c r="E7" t="s">
        <v>5</v>
      </c>
      <c r="F7" t="s">
        <v>22</v>
      </c>
    </row>
    <row r="8" spans="1:6" x14ac:dyDescent="0.25">
      <c r="A8" t="s">
        <v>23</v>
      </c>
      <c r="B8" t="s">
        <v>176</v>
      </c>
      <c r="C8" t="s">
        <v>179</v>
      </c>
      <c r="D8" t="s">
        <v>177</v>
      </c>
      <c r="E8" t="s">
        <v>5</v>
      </c>
      <c r="F8" t="s">
        <v>22</v>
      </c>
    </row>
    <row r="9" spans="1:6" x14ac:dyDescent="0.25">
      <c r="A9" t="s">
        <v>25</v>
      </c>
      <c r="E9" t="s">
        <v>26</v>
      </c>
      <c r="F9" t="s">
        <v>22</v>
      </c>
    </row>
    <row r="10" spans="1:6" x14ac:dyDescent="0.25">
      <c r="A10" s="4" t="s">
        <v>70</v>
      </c>
      <c r="E10" t="s">
        <v>17</v>
      </c>
    </row>
    <row r="11" spans="1:6" x14ac:dyDescent="0.25">
      <c r="A11" t="s">
        <v>47</v>
      </c>
      <c r="B11" t="s">
        <v>171</v>
      </c>
      <c r="C11" t="s">
        <v>174</v>
      </c>
      <c r="D11" t="s">
        <v>172</v>
      </c>
      <c r="E11" t="s">
        <v>5</v>
      </c>
      <c r="F11" t="s">
        <v>49</v>
      </c>
    </row>
    <row r="12" spans="1:6" x14ac:dyDescent="0.25">
      <c r="A12" t="s">
        <v>46</v>
      </c>
      <c r="B12" t="s">
        <v>166</v>
      </c>
      <c r="C12" t="s">
        <v>169</v>
      </c>
      <c r="D12" t="s">
        <v>167</v>
      </c>
      <c r="E12" t="s">
        <v>5</v>
      </c>
      <c r="F12" t="s">
        <v>49</v>
      </c>
    </row>
    <row r="13" spans="1:6" x14ac:dyDescent="0.25">
      <c r="A13" t="s">
        <v>48</v>
      </c>
      <c r="E13" t="s">
        <v>26</v>
      </c>
      <c r="F13" t="s">
        <v>49</v>
      </c>
    </row>
    <row r="14" spans="1:6" x14ac:dyDescent="0.25">
      <c r="A14" s="4" t="s">
        <v>70</v>
      </c>
      <c r="E14" t="s">
        <v>17</v>
      </c>
    </row>
    <row r="15" spans="1:6" x14ac:dyDescent="0.25">
      <c r="A15" t="s">
        <v>52</v>
      </c>
      <c r="B15" t="s">
        <v>161</v>
      </c>
      <c r="C15" t="s">
        <v>164</v>
      </c>
      <c r="D15" t="s">
        <v>162</v>
      </c>
      <c r="E15" t="s">
        <v>5</v>
      </c>
      <c r="F15" t="s">
        <v>50</v>
      </c>
    </row>
    <row r="16" spans="1:6" x14ac:dyDescent="0.25">
      <c r="A16" s="4" t="s">
        <v>51</v>
      </c>
      <c r="B16" t="s">
        <v>156</v>
      </c>
      <c r="C16" t="s">
        <v>159</v>
      </c>
      <c r="D16" t="s">
        <v>157</v>
      </c>
      <c r="E16" t="s">
        <v>5</v>
      </c>
      <c r="F16" t="s">
        <v>50</v>
      </c>
    </row>
    <row r="17" spans="1:6" x14ac:dyDescent="0.25">
      <c r="A17" t="s">
        <v>53</v>
      </c>
      <c r="E17" t="s">
        <v>26</v>
      </c>
      <c r="F17" t="s">
        <v>50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145" zoomScaleNormal="145" workbookViewId="0">
      <selection activeCell="C7" sqref="C7"/>
    </sheetView>
  </sheetViews>
  <sheetFormatPr defaultRowHeight="15" x14ac:dyDescent="0.25"/>
  <cols>
    <col min="1" max="1" width="14" bestFit="1" customWidth="1"/>
    <col min="2" max="2" width="7.7109375" bestFit="1" customWidth="1"/>
    <col min="3" max="3" width="14.85546875" bestFit="1" customWidth="1"/>
  </cols>
  <sheetData>
    <row r="1" spans="1:3" x14ac:dyDescent="0.25">
      <c r="A1" t="s">
        <v>0</v>
      </c>
      <c r="B1" t="s">
        <v>4</v>
      </c>
      <c r="C1" t="s">
        <v>187</v>
      </c>
    </row>
    <row r="2" spans="1:3" x14ac:dyDescent="0.25">
      <c r="A2" t="s">
        <v>70</v>
      </c>
      <c r="B2" t="s">
        <v>17</v>
      </c>
    </row>
    <row r="3" spans="1:3" x14ac:dyDescent="0.25">
      <c r="A3" t="s">
        <v>70</v>
      </c>
      <c r="B3" t="s">
        <v>17</v>
      </c>
    </row>
    <row r="4" spans="1:3" x14ac:dyDescent="0.25">
      <c r="A4" t="s">
        <v>70</v>
      </c>
      <c r="B4" t="s">
        <v>17</v>
      </c>
    </row>
    <row r="5" spans="1:3" x14ac:dyDescent="0.25">
      <c r="A5" t="s">
        <v>70</v>
      </c>
      <c r="B5" t="s">
        <v>17</v>
      </c>
    </row>
    <row r="6" spans="1:3" x14ac:dyDescent="0.25">
      <c r="A6" t="s">
        <v>188</v>
      </c>
      <c r="B6" t="s">
        <v>5</v>
      </c>
      <c r="C6" t="s">
        <v>192</v>
      </c>
    </row>
    <row r="7" spans="1:3" x14ac:dyDescent="0.25">
      <c r="A7" t="s">
        <v>189</v>
      </c>
      <c r="B7" t="s">
        <v>5</v>
      </c>
      <c r="C7" t="s">
        <v>193</v>
      </c>
    </row>
    <row r="8" spans="1:3" x14ac:dyDescent="0.25">
      <c r="A8" t="s">
        <v>190</v>
      </c>
      <c r="B8" t="s">
        <v>5</v>
      </c>
      <c r="C8" t="s">
        <v>191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"/>
  <sheetViews>
    <sheetView topLeftCell="A40" workbookViewId="0">
      <selection activeCell="D59" sqref="D59"/>
    </sheetView>
  </sheetViews>
  <sheetFormatPr defaultRowHeight="15" x14ac:dyDescent="0.25"/>
  <cols>
    <col min="1" max="1" width="31.140625" bestFit="1" customWidth="1"/>
    <col min="2" max="2" width="19.140625" bestFit="1" customWidth="1"/>
    <col min="3" max="3" width="45.42578125" customWidth="1"/>
    <col min="4" max="4" width="15" bestFit="1" customWidth="1"/>
  </cols>
  <sheetData>
    <row r="1" spans="1:4" x14ac:dyDescent="0.25">
      <c r="A1" t="s">
        <v>0</v>
      </c>
      <c r="B1" t="s">
        <v>4</v>
      </c>
      <c r="C1" t="s">
        <v>187</v>
      </c>
      <c r="D1" t="s">
        <v>10</v>
      </c>
    </row>
    <row r="2" spans="1:4" x14ac:dyDescent="0.25">
      <c r="A2" t="s">
        <v>70</v>
      </c>
      <c r="B2" t="s">
        <v>17</v>
      </c>
    </row>
    <row r="3" spans="1:4" x14ac:dyDescent="0.25">
      <c r="A3" t="s">
        <v>70</v>
      </c>
      <c r="B3" t="s">
        <v>17</v>
      </c>
    </row>
    <row r="4" spans="1:4" x14ac:dyDescent="0.25">
      <c r="A4" t="s">
        <v>70</v>
      </c>
      <c r="B4" t="s">
        <v>17</v>
      </c>
    </row>
    <row r="5" spans="1:4" x14ac:dyDescent="0.25">
      <c r="A5" t="s">
        <v>70</v>
      </c>
      <c r="B5" t="s">
        <v>17</v>
      </c>
    </row>
    <row r="6" spans="1:4" x14ac:dyDescent="0.25">
      <c r="A6" t="s">
        <v>70</v>
      </c>
      <c r="B6" t="s">
        <v>17</v>
      </c>
    </row>
    <row r="7" spans="1:4" x14ac:dyDescent="0.25">
      <c r="A7" t="s">
        <v>344</v>
      </c>
      <c r="B7" t="s">
        <v>5</v>
      </c>
      <c r="C7" t="s">
        <v>194</v>
      </c>
      <c r="D7" s="4" t="s">
        <v>41</v>
      </c>
    </row>
    <row r="8" spans="1:4" x14ac:dyDescent="0.25">
      <c r="A8" t="s">
        <v>343</v>
      </c>
      <c r="B8" t="s">
        <v>5</v>
      </c>
      <c r="C8" t="s">
        <v>197</v>
      </c>
      <c r="D8" s="4" t="s">
        <v>41</v>
      </c>
    </row>
    <row r="9" spans="1:4" x14ac:dyDescent="0.25">
      <c r="A9" t="s">
        <v>416</v>
      </c>
      <c r="B9" t="s">
        <v>5</v>
      </c>
      <c r="C9" t="s">
        <v>431</v>
      </c>
      <c r="D9" s="4" t="s">
        <v>41</v>
      </c>
    </row>
    <row r="10" spans="1:4" x14ac:dyDescent="0.25">
      <c r="A10" t="s">
        <v>70</v>
      </c>
      <c r="B10" t="s">
        <v>17</v>
      </c>
      <c r="D10" s="4"/>
    </row>
    <row r="11" spans="1:4" x14ac:dyDescent="0.25">
      <c r="A11" t="s">
        <v>70</v>
      </c>
      <c r="B11" t="s">
        <v>17</v>
      </c>
      <c r="D11" s="4"/>
    </row>
    <row r="12" spans="1:4" x14ac:dyDescent="0.25">
      <c r="A12" t="s">
        <v>70</v>
      </c>
      <c r="B12" t="s">
        <v>17</v>
      </c>
      <c r="D12" s="4"/>
    </row>
    <row r="13" spans="1:4" x14ac:dyDescent="0.25">
      <c r="A13" t="s">
        <v>70</v>
      </c>
      <c r="B13" t="s">
        <v>17</v>
      </c>
      <c r="D13" s="4"/>
    </row>
    <row r="14" spans="1:4" x14ac:dyDescent="0.25">
      <c r="A14" t="s">
        <v>39</v>
      </c>
      <c r="B14" t="s">
        <v>76</v>
      </c>
      <c r="D14" s="4" t="s">
        <v>41</v>
      </c>
    </row>
    <row r="15" spans="1:4" x14ac:dyDescent="0.25">
      <c r="A15" s="4" t="s">
        <v>70</v>
      </c>
      <c r="B15" t="s">
        <v>17</v>
      </c>
    </row>
    <row r="16" spans="1:4" x14ac:dyDescent="0.25">
      <c r="A16" t="s">
        <v>345</v>
      </c>
      <c r="B16" t="s">
        <v>5</v>
      </c>
      <c r="C16" t="s">
        <v>198</v>
      </c>
      <c r="D16" s="4" t="s">
        <v>42</v>
      </c>
    </row>
    <row r="17" spans="1:4" x14ac:dyDescent="0.25">
      <c r="A17" t="s">
        <v>348</v>
      </c>
      <c r="B17" t="s">
        <v>5</v>
      </c>
      <c r="C17" t="s">
        <v>200</v>
      </c>
      <c r="D17" s="4" t="s">
        <v>42</v>
      </c>
    </row>
    <row r="18" spans="1:4" x14ac:dyDescent="0.25">
      <c r="A18" t="s">
        <v>349</v>
      </c>
      <c r="B18" t="s">
        <v>5</v>
      </c>
      <c r="C18" t="s">
        <v>199</v>
      </c>
      <c r="D18" s="4" t="s">
        <v>42</v>
      </c>
    </row>
    <row r="19" spans="1:4" x14ac:dyDescent="0.25">
      <c r="A19" t="s">
        <v>366</v>
      </c>
      <c r="B19" t="s">
        <v>5</v>
      </c>
      <c r="C19" t="s">
        <v>362</v>
      </c>
      <c r="D19" s="4" t="s">
        <v>42</v>
      </c>
    </row>
    <row r="20" spans="1:4" x14ac:dyDescent="0.25">
      <c r="A20" t="s">
        <v>346</v>
      </c>
      <c r="B20" t="s">
        <v>5</v>
      </c>
      <c r="C20" t="s">
        <v>328</v>
      </c>
      <c r="D20" s="4" t="s">
        <v>42</v>
      </c>
    </row>
    <row r="21" spans="1:4" x14ac:dyDescent="0.25">
      <c r="A21" t="s">
        <v>347</v>
      </c>
      <c r="B21" t="s">
        <v>5</v>
      </c>
      <c r="C21" t="s">
        <v>329</v>
      </c>
      <c r="D21" s="4" t="s">
        <v>42</v>
      </c>
    </row>
    <row r="22" spans="1:4" x14ac:dyDescent="0.25">
      <c r="A22" s="4" t="s">
        <v>417</v>
      </c>
      <c r="B22" t="s">
        <v>5</v>
      </c>
      <c r="C22" t="s">
        <v>432</v>
      </c>
      <c r="D22" s="4" t="s">
        <v>42</v>
      </c>
    </row>
    <row r="23" spans="1:4" x14ac:dyDescent="0.25">
      <c r="A23" s="4" t="s">
        <v>418</v>
      </c>
      <c r="B23" t="s">
        <v>5</v>
      </c>
      <c r="C23" t="s">
        <v>433</v>
      </c>
      <c r="D23" s="4" t="s">
        <v>42</v>
      </c>
    </row>
    <row r="24" spans="1:4" x14ac:dyDescent="0.25">
      <c r="A24" t="s">
        <v>452</v>
      </c>
      <c r="B24" t="s">
        <v>5</v>
      </c>
      <c r="C24" t="s">
        <v>461</v>
      </c>
      <c r="D24" s="4" t="s">
        <v>42</v>
      </c>
    </row>
    <row r="25" spans="1:4" x14ac:dyDescent="0.25">
      <c r="A25" t="s">
        <v>70</v>
      </c>
      <c r="B25" t="s">
        <v>17</v>
      </c>
      <c r="D25" s="4"/>
    </row>
    <row r="26" spans="1:4" x14ac:dyDescent="0.25">
      <c r="A26" t="s">
        <v>70</v>
      </c>
      <c r="B26" t="s">
        <v>17</v>
      </c>
      <c r="D26" s="4"/>
    </row>
    <row r="27" spans="1:4" x14ac:dyDescent="0.25">
      <c r="A27" t="s">
        <v>40</v>
      </c>
      <c r="B27" t="s">
        <v>76</v>
      </c>
      <c r="D27" s="4" t="s">
        <v>42</v>
      </c>
    </row>
    <row r="28" spans="1:4" x14ac:dyDescent="0.25">
      <c r="A28" s="4" t="s">
        <v>70</v>
      </c>
      <c r="B28" t="s">
        <v>17</v>
      </c>
    </row>
    <row r="29" spans="1:4" x14ac:dyDescent="0.25">
      <c r="A29" s="2" t="s">
        <v>476</v>
      </c>
      <c r="B29" t="s">
        <v>5</v>
      </c>
      <c r="C29" t="s">
        <v>513</v>
      </c>
      <c r="D29" s="4" t="s">
        <v>479</v>
      </c>
    </row>
    <row r="30" spans="1:4" x14ac:dyDescent="0.25">
      <c r="A30" s="2" t="s">
        <v>477</v>
      </c>
      <c r="B30" t="s">
        <v>5</v>
      </c>
      <c r="C30" t="s">
        <v>514</v>
      </c>
      <c r="D30" s="4" t="s">
        <v>479</v>
      </c>
    </row>
    <row r="31" spans="1:4" x14ac:dyDescent="0.25">
      <c r="A31" s="2" t="s">
        <v>526</v>
      </c>
      <c r="B31" t="s">
        <v>5</v>
      </c>
      <c r="C31" s="7" t="s">
        <v>565</v>
      </c>
      <c r="D31" s="4" t="s">
        <v>479</v>
      </c>
    </row>
    <row r="32" spans="1:4" x14ac:dyDescent="0.25">
      <c r="A32" s="2" t="s">
        <v>527</v>
      </c>
      <c r="B32" t="s">
        <v>5</v>
      </c>
      <c r="C32" s="7" t="s">
        <v>566</v>
      </c>
      <c r="D32" s="4" t="s">
        <v>479</v>
      </c>
    </row>
    <row r="33" spans="1:4" x14ac:dyDescent="0.25">
      <c r="A33" s="2" t="s">
        <v>478</v>
      </c>
      <c r="B33" t="s">
        <v>76</v>
      </c>
      <c r="D33" s="4" t="s">
        <v>479</v>
      </c>
    </row>
    <row r="34" spans="1:4" x14ac:dyDescent="0.25">
      <c r="A34" s="2" t="s">
        <v>70</v>
      </c>
      <c r="B34" t="s">
        <v>17</v>
      </c>
    </row>
    <row r="35" spans="1:4" x14ac:dyDescent="0.25">
      <c r="A35" s="2" t="s">
        <v>464</v>
      </c>
      <c r="B35" t="s">
        <v>5</v>
      </c>
      <c r="C35" t="s">
        <v>515</v>
      </c>
      <c r="D35" s="4" t="s">
        <v>483</v>
      </c>
    </row>
    <row r="36" spans="1:4" x14ac:dyDescent="0.25">
      <c r="A36" s="4" t="s">
        <v>528</v>
      </c>
      <c r="B36" t="s">
        <v>5</v>
      </c>
      <c r="C36" s="7" t="s">
        <v>567</v>
      </c>
      <c r="D36" s="4" t="s">
        <v>483</v>
      </c>
    </row>
    <row r="37" spans="1:4" x14ac:dyDescent="0.25">
      <c r="A37" s="2" t="s">
        <v>595</v>
      </c>
      <c r="B37" s="11" t="s">
        <v>5</v>
      </c>
      <c r="C37" s="10" t="s">
        <v>603</v>
      </c>
      <c r="D37" s="4" t="s">
        <v>483</v>
      </c>
    </row>
    <row r="38" spans="1:4" x14ac:dyDescent="0.25">
      <c r="A38" s="4" t="s">
        <v>465</v>
      </c>
      <c r="B38" t="s">
        <v>76</v>
      </c>
      <c r="D38" s="4" t="s">
        <v>483</v>
      </c>
    </row>
    <row r="39" spans="1:4" x14ac:dyDescent="0.25">
      <c r="A39" s="2" t="s">
        <v>70</v>
      </c>
      <c r="B39" t="s">
        <v>17</v>
      </c>
    </row>
    <row r="40" spans="1:4" x14ac:dyDescent="0.25">
      <c r="A40" s="2" t="s">
        <v>518</v>
      </c>
      <c r="B40" t="s">
        <v>5</v>
      </c>
      <c r="C40" s="7" t="s">
        <v>568</v>
      </c>
      <c r="D40" s="4" t="s">
        <v>524</v>
      </c>
    </row>
    <row r="41" spans="1:4" x14ac:dyDescent="0.25">
      <c r="A41" s="2" t="s">
        <v>70</v>
      </c>
      <c r="B41" t="s">
        <v>17</v>
      </c>
      <c r="D41" s="4"/>
    </row>
    <row r="42" spans="1:4" x14ac:dyDescent="0.25">
      <c r="A42" s="4" t="s">
        <v>525</v>
      </c>
      <c r="B42" t="s">
        <v>76</v>
      </c>
      <c r="D42" s="4" t="s">
        <v>524</v>
      </c>
    </row>
    <row r="43" spans="1:4" x14ac:dyDescent="0.25">
      <c r="A43" s="4" t="s">
        <v>70</v>
      </c>
      <c r="B43" t="s">
        <v>17</v>
      </c>
      <c r="D43" s="4"/>
    </row>
    <row r="44" spans="1:4" x14ac:dyDescent="0.25">
      <c r="A44" s="4" t="s">
        <v>70</v>
      </c>
      <c r="B44" t="s">
        <v>17</v>
      </c>
    </row>
    <row r="45" spans="1:4" x14ac:dyDescent="0.25">
      <c r="A45" t="s">
        <v>342</v>
      </c>
      <c r="B45" t="s">
        <v>5</v>
      </c>
      <c r="C45" t="s">
        <v>195</v>
      </c>
      <c r="D45" t="s">
        <v>43</v>
      </c>
    </row>
    <row r="46" spans="1:4" x14ac:dyDescent="0.25">
      <c r="A46" t="s">
        <v>441</v>
      </c>
      <c r="B46" t="s">
        <v>5</v>
      </c>
      <c r="C46" t="s">
        <v>442</v>
      </c>
      <c r="D46" t="s">
        <v>43</v>
      </c>
    </row>
    <row r="47" spans="1:4" x14ac:dyDescent="0.25">
      <c r="A47" t="s">
        <v>350</v>
      </c>
      <c r="B47" t="s">
        <v>5</v>
      </c>
      <c r="C47" t="s">
        <v>196</v>
      </c>
      <c r="D47" t="s">
        <v>43</v>
      </c>
    </row>
    <row r="48" spans="1:4" x14ac:dyDescent="0.25">
      <c r="A48" t="s">
        <v>70</v>
      </c>
      <c r="B48" t="s">
        <v>17</v>
      </c>
      <c r="D48" s="4"/>
    </row>
    <row r="49" spans="1:4" x14ac:dyDescent="0.25">
      <c r="A49" t="s">
        <v>70</v>
      </c>
      <c r="B49" t="s">
        <v>17</v>
      </c>
      <c r="D49" s="4"/>
    </row>
    <row r="50" spans="1:4" x14ac:dyDescent="0.25">
      <c r="A50" t="s">
        <v>70</v>
      </c>
      <c r="B50" t="s">
        <v>17</v>
      </c>
      <c r="D50" s="4"/>
    </row>
    <row r="51" spans="1:4" x14ac:dyDescent="0.25">
      <c r="A51" t="s">
        <v>70</v>
      </c>
      <c r="B51" t="s">
        <v>17</v>
      </c>
      <c r="D51" s="4"/>
    </row>
    <row r="52" spans="1:4" x14ac:dyDescent="0.25">
      <c r="A52" t="s">
        <v>70</v>
      </c>
      <c r="B52" t="s">
        <v>17</v>
      </c>
      <c r="D52" s="4"/>
    </row>
    <row r="53" spans="1:4" x14ac:dyDescent="0.25">
      <c r="A53" t="s">
        <v>44</v>
      </c>
      <c r="B53" t="s">
        <v>76</v>
      </c>
      <c r="D53" t="s">
        <v>43</v>
      </c>
    </row>
    <row r="54" spans="1:4" x14ac:dyDescent="0.25">
      <c r="A54" s="4" t="s">
        <v>70</v>
      </c>
      <c r="B54" t="s">
        <v>17</v>
      </c>
    </row>
    <row r="55" spans="1:4" x14ac:dyDescent="0.25">
      <c r="A55" s="4" t="s">
        <v>367</v>
      </c>
      <c r="B55" t="s">
        <v>5</v>
      </c>
      <c r="C55" t="s">
        <v>393</v>
      </c>
      <c r="D55" s="4" t="s">
        <v>380</v>
      </c>
    </row>
    <row r="56" spans="1:4" x14ac:dyDescent="0.25">
      <c r="A56" s="4" t="s">
        <v>371</v>
      </c>
      <c r="B56" t="s">
        <v>5</v>
      </c>
      <c r="C56" t="s">
        <v>394</v>
      </c>
      <c r="D56" s="4" t="s">
        <v>380</v>
      </c>
    </row>
    <row r="57" spans="1:4" x14ac:dyDescent="0.25">
      <c r="A57" s="4" t="s">
        <v>375</v>
      </c>
      <c r="B57" t="s">
        <v>5</v>
      </c>
      <c r="C57" t="s">
        <v>395</v>
      </c>
      <c r="D57" s="4" t="s">
        <v>380</v>
      </c>
    </row>
    <row r="58" spans="1:4" x14ac:dyDescent="0.25">
      <c r="A58" t="s">
        <v>448</v>
      </c>
      <c r="B58" t="s">
        <v>5</v>
      </c>
      <c r="C58" t="s">
        <v>462</v>
      </c>
      <c r="D58" s="4" t="s">
        <v>380</v>
      </c>
    </row>
    <row r="59" spans="1:4" x14ac:dyDescent="0.25">
      <c r="A59" s="11" t="s">
        <v>605</v>
      </c>
      <c r="B59" s="11" t="s">
        <v>5</v>
      </c>
      <c r="C59" s="10" t="s">
        <v>462</v>
      </c>
      <c r="D59" s="4" t="s">
        <v>380</v>
      </c>
    </row>
    <row r="60" spans="1:4" x14ac:dyDescent="0.25">
      <c r="A60" t="s">
        <v>70</v>
      </c>
      <c r="B60" t="s">
        <v>17</v>
      </c>
      <c r="D60" s="4"/>
    </row>
    <row r="61" spans="1:4" x14ac:dyDescent="0.25">
      <c r="A61" t="s">
        <v>70</v>
      </c>
      <c r="B61" t="s">
        <v>17</v>
      </c>
      <c r="D61" s="4"/>
    </row>
    <row r="62" spans="1:4" x14ac:dyDescent="0.25">
      <c r="A62" t="s">
        <v>70</v>
      </c>
      <c r="B62" t="s">
        <v>17</v>
      </c>
      <c r="D62" s="4"/>
    </row>
    <row r="63" spans="1:4" x14ac:dyDescent="0.25">
      <c r="A63" t="s">
        <v>379</v>
      </c>
      <c r="B63" t="s">
        <v>76</v>
      </c>
      <c r="D63" s="4" t="s">
        <v>380</v>
      </c>
    </row>
    <row r="64" spans="1:4" x14ac:dyDescent="0.25">
      <c r="A64" s="2" t="s">
        <v>70</v>
      </c>
      <c r="B64" t="s">
        <v>17</v>
      </c>
    </row>
    <row r="65" spans="1:4" x14ac:dyDescent="0.25">
      <c r="A65" s="2" t="s">
        <v>469</v>
      </c>
      <c r="B65" t="s">
        <v>5</v>
      </c>
      <c r="C65" t="s">
        <v>516</v>
      </c>
      <c r="D65" s="4" t="s">
        <v>471</v>
      </c>
    </row>
    <row r="66" spans="1:4" x14ac:dyDescent="0.25">
      <c r="A66" s="2" t="s">
        <v>70</v>
      </c>
      <c r="B66" t="s">
        <v>17</v>
      </c>
    </row>
    <row r="67" spans="1:4" x14ac:dyDescent="0.25">
      <c r="A67" s="2" t="s">
        <v>470</v>
      </c>
      <c r="B67" t="s">
        <v>76</v>
      </c>
      <c r="D67" s="4" t="s">
        <v>471</v>
      </c>
    </row>
    <row r="68" spans="1:4" x14ac:dyDescent="0.25">
      <c r="A68" s="2" t="s">
        <v>70</v>
      </c>
      <c r="B68" t="s">
        <v>17</v>
      </c>
    </row>
    <row r="69" spans="1:4" x14ac:dyDescent="0.25">
      <c r="A69" s="2" t="s">
        <v>480</v>
      </c>
      <c r="B69" t="s">
        <v>5</v>
      </c>
      <c r="C69" t="s">
        <v>517</v>
      </c>
      <c r="D69" s="4" t="s">
        <v>482</v>
      </c>
    </row>
    <row r="70" spans="1:4" x14ac:dyDescent="0.25">
      <c r="A70" s="2" t="s">
        <v>70</v>
      </c>
      <c r="B70" t="s">
        <v>17</v>
      </c>
    </row>
    <row r="71" spans="1:4" x14ac:dyDescent="0.25">
      <c r="A71" s="2" t="s">
        <v>481</v>
      </c>
      <c r="B71" t="s">
        <v>76</v>
      </c>
      <c r="D71" s="4" t="s">
        <v>482</v>
      </c>
    </row>
    <row r="72" spans="1:4" x14ac:dyDescent="0.25">
      <c r="A72" s="2" t="s">
        <v>70</v>
      </c>
      <c r="B72" t="s">
        <v>17</v>
      </c>
    </row>
    <row r="73" spans="1:4" x14ac:dyDescent="0.25">
      <c r="A73" s="2" t="s">
        <v>529</v>
      </c>
      <c r="B73" t="s">
        <v>5</v>
      </c>
      <c r="C73" s="7" t="s">
        <v>569</v>
      </c>
      <c r="D73" s="4" t="s">
        <v>531</v>
      </c>
    </row>
    <row r="74" spans="1:4" x14ac:dyDescent="0.25">
      <c r="A74" s="2" t="s">
        <v>70</v>
      </c>
      <c r="B74" t="s">
        <v>17</v>
      </c>
    </row>
    <row r="75" spans="1:4" x14ac:dyDescent="0.25">
      <c r="A75" s="2" t="s">
        <v>530</v>
      </c>
      <c r="B75" t="s">
        <v>76</v>
      </c>
      <c r="D75" s="4" t="s">
        <v>531</v>
      </c>
    </row>
    <row r="76" spans="1:4" x14ac:dyDescent="0.25">
      <c r="A76" s="2" t="s">
        <v>70</v>
      </c>
      <c r="B76" t="s">
        <v>17</v>
      </c>
    </row>
    <row r="77" spans="1:4" x14ac:dyDescent="0.25">
      <c r="A77" s="2" t="s">
        <v>532</v>
      </c>
      <c r="B77" t="s">
        <v>5</v>
      </c>
      <c r="C77" s="7" t="s">
        <v>570</v>
      </c>
      <c r="D77" s="4" t="s">
        <v>534</v>
      </c>
    </row>
    <row r="78" spans="1:4" x14ac:dyDescent="0.25">
      <c r="A78" s="2" t="s">
        <v>70</v>
      </c>
      <c r="B78" t="s">
        <v>17</v>
      </c>
    </row>
    <row r="79" spans="1:4" x14ac:dyDescent="0.25">
      <c r="A79" s="2" t="s">
        <v>533</v>
      </c>
      <c r="B79" t="s">
        <v>76</v>
      </c>
      <c r="D79" s="4" t="s">
        <v>534</v>
      </c>
    </row>
    <row r="80" spans="1:4" x14ac:dyDescent="0.25">
      <c r="A80" s="4" t="s">
        <v>70</v>
      </c>
      <c r="B80" t="s">
        <v>17</v>
      </c>
      <c r="D80" s="4"/>
    </row>
    <row r="81" spans="1:3" x14ac:dyDescent="0.25">
      <c r="A81" t="s">
        <v>83</v>
      </c>
      <c r="B81" t="s">
        <v>5</v>
      </c>
      <c r="C81" t="s">
        <v>203</v>
      </c>
    </row>
    <row r="82" spans="1:3" x14ac:dyDescent="0.25">
      <c r="A82" t="s">
        <v>84</v>
      </c>
      <c r="B82" t="s">
        <v>5</v>
      </c>
      <c r="C82" t="s">
        <v>202</v>
      </c>
    </row>
    <row r="83" spans="1:3" x14ac:dyDescent="0.25">
      <c r="A83" t="s">
        <v>85</v>
      </c>
      <c r="B83" t="s">
        <v>5</v>
      </c>
      <c r="C83" t="s">
        <v>201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115" zoomScaleNormal="115" workbookViewId="0">
      <selection activeCell="E10" sqref="E10"/>
    </sheetView>
  </sheetViews>
  <sheetFormatPr defaultRowHeight="15" x14ac:dyDescent="0.25"/>
  <cols>
    <col min="1" max="1" width="23.42578125" bestFit="1" customWidth="1"/>
    <col min="2" max="2" width="14.42578125" bestFit="1" customWidth="1"/>
    <col min="3" max="3" width="23.140625" bestFit="1" customWidth="1"/>
    <col min="4" max="4" width="5.42578125" bestFit="1" customWidth="1"/>
    <col min="5" max="5" width="9.28515625" bestFit="1" customWidth="1"/>
    <col min="6" max="6" width="10.28515625" bestFit="1" customWidth="1"/>
  </cols>
  <sheetData>
    <row r="1" spans="1:6" x14ac:dyDescent="0.25">
      <c r="A1" t="s">
        <v>0</v>
      </c>
      <c r="B1" t="s">
        <v>4</v>
      </c>
      <c r="C1" t="s">
        <v>187</v>
      </c>
      <c r="D1" t="s">
        <v>21</v>
      </c>
      <c r="E1" t="s">
        <v>11</v>
      </c>
      <c r="F1" t="s">
        <v>72</v>
      </c>
    </row>
    <row r="2" spans="1:6" x14ac:dyDescent="0.25">
      <c r="A2" t="s">
        <v>70</v>
      </c>
      <c r="B2" t="s">
        <v>17</v>
      </c>
    </row>
    <row r="3" spans="1:6" x14ac:dyDescent="0.25">
      <c r="A3" t="s">
        <v>70</v>
      </c>
      <c r="B3" t="s">
        <v>17</v>
      </c>
    </row>
    <row r="4" spans="1:6" x14ac:dyDescent="0.25">
      <c r="A4" t="s">
        <v>70</v>
      </c>
      <c r="B4" t="s">
        <v>17</v>
      </c>
    </row>
    <row r="5" spans="1:6" x14ac:dyDescent="0.25">
      <c r="A5" t="s">
        <v>24</v>
      </c>
      <c r="B5" t="s">
        <v>5</v>
      </c>
      <c r="C5" t="s">
        <v>209</v>
      </c>
      <c r="D5" s="4" t="s">
        <v>22</v>
      </c>
      <c r="E5" s="2" t="s">
        <v>2</v>
      </c>
      <c r="F5" s="2" t="s">
        <v>71</v>
      </c>
    </row>
    <row r="6" spans="1:6" x14ac:dyDescent="0.25">
      <c r="A6" t="s">
        <v>23</v>
      </c>
      <c r="B6" t="s">
        <v>5</v>
      </c>
      <c r="C6" t="s">
        <v>208</v>
      </c>
      <c r="D6" s="4" t="s">
        <v>22</v>
      </c>
      <c r="E6" s="2" t="s">
        <v>3</v>
      </c>
      <c r="F6" s="2" t="s">
        <v>71</v>
      </c>
    </row>
    <row r="7" spans="1:6" x14ac:dyDescent="0.25">
      <c r="A7" t="s">
        <v>25</v>
      </c>
      <c r="B7" t="s">
        <v>26</v>
      </c>
      <c r="D7" s="4" t="s">
        <v>22</v>
      </c>
    </row>
    <row r="8" spans="1:6" x14ac:dyDescent="0.25">
      <c r="A8" s="4" t="s">
        <v>70</v>
      </c>
      <c r="B8" t="s">
        <v>17</v>
      </c>
    </row>
    <row r="9" spans="1:6" x14ac:dyDescent="0.25">
      <c r="A9" t="s">
        <v>47</v>
      </c>
      <c r="B9" t="s">
        <v>5</v>
      </c>
      <c r="C9" t="s">
        <v>207</v>
      </c>
      <c r="D9" s="4" t="s">
        <v>49</v>
      </c>
      <c r="E9" s="2" t="s">
        <v>2</v>
      </c>
      <c r="F9" s="2" t="s">
        <v>71</v>
      </c>
    </row>
    <row r="10" spans="1:6" x14ac:dyDescent="0.25">
      <c r="A10" t="s">
        <v>46</v>
      </c>
      <c r="B10" t="s">
        <v>5</v>
      </c>
      <c r="C10" t="s">
        <v>206</v>
      </c>
      <c r="D10" s="4" t="s">
        <v>49</v>
      </c>
      <c r="E10" s="2" t="s">
        <v>3</v>
      </c>
      <c r="F10" s="2" t="s">
        <v>71</v>
      </c>
    </row>
    <row r="11" spans="1:6" x14ac:dyDescent="0.25">
      <c r="A11" t="s">
        <v>48</v>
      </c>
      <c r="B11" t="s">
        <v>26</v>
      </c>
      <c r="D11" s="4" t="s">
        <v>49</v>
      </c>
    </row>
    <row r="12" spans="1:6" x14ac:dyDescent="0.25">
      <c r="A12" s="4" t="s">
        <v>70</v>
      </c>
      <c r="B12" t="s">
        <v>17</v>
      </c>
      <c r="D12" s="4"/>
    </row>
    <row r="13" spans="1:6" x14ac:dyDescent="0.25">
      <c r="A13" t="s">
        <v>52</v>
      </c>
      <c r="B13" t="s">
        <v>5</v>
      </c>
      <c r="C13" t="s">
        <v>205</v>
      </c>
      <c r="D13" s="4" t="s">
        <v>50</v>
      </c>
      <c r="E13" s="2" t="s">
        <v>2</v>
      </c>
      <c r="F13" s="2" t="s">
        <v>71</v>
      </c>
    </row>
    <row r="14" spans="1:6" x14ac:dyDescent="0.25">
      <c r="A14" s="4" t="s">
        <v>51</v>
      </c>
      <c r="B14" t="s">
        <v>5</v>
      </c>
      <c r="C14" t="s">
        <v>204</v>
      </c>
      <c r="D14" s="4" t="s">
        <v>50</v>
      </c>
      <c r="E14" s="2" t="s">
        <v>3</v>
      </c>
      <c r="F14" s="2" t="s">
        <v>71</v>
      </c>
    </row>
    <row r="15" spans="1:6" x14ac:dyDescent="0.25">
      <c r="A15" t="s">
        <v>53</v>
      </c>
      <c r="B15" t="s">
        <v>26</v>
      </c>
      <c r="D15" s="4" t="s">
        <v>50</v>
      </c>
    </row>
    <row r="16" spans="1:6" x14ac:dyDescent="0.25">
      <c r="A16" s="4" t="s">
        <v>70</v>
      </c>
      <c r="B16" t="s">
        <v>17</v>
      </c>
    </row>
    <row r="17" spans="1:6" x14ac:dyDescent="0.25">
      <c r="A17" t="s">
        <v>77</v>
      </c>
      <c r="B17" t="s">
        <v>13</v>
      </c>
      <c r="E17" t="s">
        <v>2</v>
      </c>
    </row>
    <row r="18" spans="1:6" x14ac:dyDescent="0.25">
      <c r="A18" t="s">
        <v>78</v>
      </c>
      <c r="B18" t="s">
        <v>13</v>
      </c>
      <c r="E18" t="s">
        <v>3</v>
      </c>
    </row>
    <row r="19" spans="1:6" x14ac:dyDescent="0.25">
      <c r="A19" t="s">
        <v>75</v>
      </c>
      <c r="B19" t="s">
        <v>74</v>
      </c>
      <c r="F19" t="s">
        <v>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topLeftCell="A52" zoomScale="115" zoomScaleNormal="115" workbookViewId="0">
      <selection activeCell="B1" sqref="B1"/>
    </sheetView>
  </sheetViews>
  <sheetFormatPr defaultRowHeight="15" x14ac:dyDescent="0.25"/>
  <cols>
    <col min="1" max="1" width="37.28515625" bestFit="1" customWidth="1"/>
    <col min="2" max="2" width="34.7109375" style="6" customWidth="1"/>
    <col min="3" max="3" width="28" bestFit="1" customWidth="1"/>
    <col min="6" max="6" width="23.7109375" bestFit="1" customWidth="1"/>
    <col min="7" max="7" width="23.5703125" bestFit="1" customWidth="1"/>
    <col min="8" max="8" width="24.42578125" bestFit="1" customWidth="1"/>
    <col min="9" max="9" width="25" bestFit="1" customWidth="1"/>
    <col min="10" max="10" width="25.28515625" bestFit="1" customWidth="1"/>
  </cols>
  <sheetData>
    <row r="1" spans="1:3" x14ac:dyDescent="0.25">
      <c r="A1" s="4" t="s">
        <v>0</v>
      </c>
      <c r="B1" s="5" t="s">
        <v>38</v>
      </c>
      <c r="C1" s="4" t="s">
        <v>213</v>
      </c>
    </row>
    <row r="2" spans="1:3" x14ac:dyDescent="0.25">
      <c r="A2" s="4" t="s">
        <v>251</v>
      </c>
      <c r="B2" s="5" t="s">
        <v>252</v>
      </c>
      <c r="C2" t="s">
        <v>240</v>
      </c>
    </row>
    <row r="3" spans="1:3" x14ac:dyDescent="0.25">
      <c r="A3" s="4" t="s">
        <v>255</v>
      </c>
      <c r="B3" s="6" t="s">
        <v>141</v>
      </c>
      <c r="C3" t="s">
        <v>240</v>
      </c>
    </row>
    <row r="4" spans="1:3" x14ac:dyDescent="0.25">
      <c r="A4" s="4" t="s">
        <v>214</v>
      </c>
      <c r="B4" s="6" t="s">
        <v>142</v>
      </c>
      <c r="C4" t="s">
        <v>240</v>
      </c>
    </row>
    <row r="5" spans="1:3" x14ac:dyDescent="0.25">
      <c r="A5" s="4" t="s">
        <v>300</v>
      </c>
      <c r="B5" s="6" t="s">
        <v>142</v>
      </c>
      <c r="C5" t="s">
        <v>250</v>
      </c>
    </row>
    <row r="6" spans="1:3" x14ac:dyDescent="0.25">
      <c r="A6" s="2" t="s">
        <v>256</v>
      </c>
      <c r="B6" s="6" t="s">
        <v>146</v>
      </c>
      <c r="C6" t="s">
        <v>240</v>
      </c>
    </row>
    <row r="7" spans="1:3" x14ac:dyDescent="0.25">
      <c r="A7" s="2" t="s">
        <v>215</v>
      </c>
      <c r="B7" s="6" t="s">
        <v>147</v>
      </c>
      <c r="C7" t="s">
        <v>240</v>
      </c>
    </row>
    <row r="8" spans="1:3" x14ac:dyDescent="0.25">
      <c r="A8" s="2" t="s">
        <v>301</v>
      </c>
      <c r="B8" s="6" t="s">
        <v>147</v>
      </c>
      <c r="C8" t="s">
        <v>250</v>
      </c>
    </row>
    <row r="9" spans="1:3" x14ac:dyDescent="0.25">
      <c r="A9" s="2" t="s">
        <v>257</v>
      </c>
      <c r="B9" s="6" t="s">
        <v>151</v>
      </c>
      <c r="C9" t="s">
        <v>240</v>
      </c>
    </row>
    <row r="10" spans="1:3" x14ac:dyDescent="0.25">
      <c r="A10" s="2" t="s">
        <v>216</v>
      </c>
      <c r="B10" s="6" t="s">
        <v>152</v>
      </c>
      <c r="C10" t="s">
        <v>240</v>
      </c>
    </row>
    <row r="11" spans="1:3" x14ac:dyDescent="0.25">
      <c r="A11" s="2" t="s">
        <v>302</v>
      </c>
      <c r="B11" s="6" t="s">
        <v>152</v>
      </c>
      <c r="C11" t="s">
        <v>250</v>
      </c>
    </row>
    <row r="12" spans="1:3" x14ac:dyDescent="0.25">
      <c r="A12" s="4" t="s">
        <v>258</v>
      </c>
      <c r="B12" s="6" t="s">
        <v>90</v>
      </c>
      <c r="C12" t="s">
        <v>240</v>
      </c>
    </row>
    <row r="13" spans="1:3" x14ac:dyDescent="0.25">
      <c r="A13" s="4" t="s">
        <v>219</v>
      </c>
      <c r="B13" s="6" t="s">
        <v>91</v>
      </c>
      <c r="C13" t="s">
        <v>240</v>
      </c>
    </row>
    <row r="14" spans="1:3" x14ac:dyDescent="0.25">
      <c r="A14" s="4" t="s">
        <v>303</v>
      </c>
      <c r="B14" s="6" t="s">
        <v>91</v>
      </c>
      <c r="C14" t="s">
        <v>250</v>
      </c>
    </row>
    <row r="15" spans="1:3" x14ac:dyDescent="0.25">
      <c r="A15" s="2" t="s">
        <v>259</v>
      </c>
      <c r="B15" s="6" t="s">
        <v>95</v>
      </c>
      <c r="C15" t="s">
        <v>240</v>
      </c>
    </row>
    <row r="16" spans="1:3" x14ac:dyDescent="0.25">
      <c r="A16" s="2" t="s">
        <v>217</v>
      </c>
      <c r="B16" s="6" t="s">
        <v>96</v>
      </c>
      <c r="C16" t="s">
        <v>240</v>
      </c>
    </row>
    <row r="17" spans="1:3" x14ac:dyDescent="0.25">
      <c r="A17" s="2" t="s">
        <v>304</v>
      </c>
      <c r="B17" s="6" t="s">
        <v>96</v>
      </c>
      <c r="C17" t="s">
        <v>250</v>
      </c>
    </row>
    <row r="18" spans="1:3" x14ac:dyDescent="0.25">
      <c r="A18" s="2" t="s">
        <v>260</v>
      </c>
      <c r="B18" s="6" t="s">
        <v>100</v>
      </c>
      <c r="C18" t="s">
        <v>240</v>
      </c>
    </row>
    <row r="19" spans="1:3" x14ac:dyDescent="0.25">
      <c r="A19" s="2" t="s">
        <v>218</v>
      </c>
      <c r="B19" s="6" t="s">
        <v>101</v>
      </c>
      <c r="C19" t="s">
        <v>240</v>
      </c>
    </row>
    <row r="20" spans="1:3" x14ac:dyDescent="0.25">
      <c r="A20" s="2" t="s">
        <v>305</v>
      </c>
      <c r="B20" s="6" t="s">
        <v>101</v>
      </c>
      <c r="C20" t="s">
        <v>250</v>
      </c>
    </row>
    <row r="21" spans="1:3" ht="45" x14ac:dyDescent="0.25">
      <c r="A21" s="2" t="s">
        <v>261</v>
      </c>
      <c r="B21" s="6" t="s">
        <v>221</v>
      </c>
      <c r="C21" t="s">
        <v>240</v>
      </c>
    </row>
    <row r="22" spans="1:3" ht="45" x14ac:dyDescent="0.25">
      <c r="A22" s="2" t="s">
        <v>222</v>
      </c>
      <c r="B22" s="6" t="s">
        <v>220</v>
      </c>
      <c r="C22" t="s">
        <v>240</v>
      </c>
    </row>
    <row r="23" spans="1:3" ht="45" x14ac:dyDescent="0.25">
      <c r="A23" s="2" t="s">
        <v>306</v>
      </c>
      <c r="B23" s="6" t="s">
        <v>220</v>
      </c>
      <c r="C23" t="s">
        <v>250</v>
      </c>
    </row>
    <row r="24" spans="1:3" ht="75" x14ac:dyDescent="0.25">
      <c r="A24" s="2" t="s">
        <v>262</v>
      </c>
      <c r="B24" s="6" t="s">
        <v>363</v>
      </c>
      <c r="C24" t="s">
        <v>240</v>
      </c>
    </row>
    <row r="25" spans="1:3" ht="75" x14ac:dyDescent="0.25">
      <c r="A25" s="2" t="s">
        <v>223</v>
      </c>
      <c r="B25" s="6" t="s">
        <v>364</v>
      </c>
      <c r="C25" t="s">
        <v>240</v>
      </c>
    </row>
    <row r="26" spans="1:3" ht="75" x14ac:dyDescent="0.25">
      <c r="A26" s="2" t="s">
        <v>307</v>
      </c>
      <c r="B26" s="6" t="s">
        <v>364</v>
      </c>
      <c r="C26" t="s">
        <v>250</v>
      </c>
    </row>
    <row r="27" spans="1:3" ht="60" x14ac:dyDescent="0.25">
      <c r="A27" s="2" t="s">
        <v>263</v>
      </c>
      <c r="B27" s="6" t="s">
        <v>443</v>
      </c>
      <c r="C27" t="s">
        <v>240</v>
      </c>
    </row>
    <row r="28" spans="1:3" ht="60" x14ac:dyDescent="0.25">
      <c r="A28" s="2" t="s">
        <v>224</v>
      </c>
      <c r="B28" s="6" t="s">
        <v>444</v>
      </c>
      <c r="C28" t="s">
        <v>240</v>
      </c>
    </row>
    <row r="29" spans="1:3" ht="60" x14ac:dyDescent="0.25">
      <c r="A29" s="2" t="s">
        <v>308</v>
      </c>
      <c r="B29" s="6" t="s">
        <v>444</v>
      </c>
      <c r="C29" t="s">
        <v>250</v>
      </c>
    </row>
    <row r="30" spans="1:3" ht="30" x14ac:dyDescent="0.25">
      <c r="A30" s="2" t="s">
        <v>264</v>
      </c>
      <c r="B30" s="6" t="s">
        <v>226</v>
      </c>
      <c r="C30" t="s">
        <v>240</v>
      </c>
    </row>
    <row r="31" spans="1:3" ht="30" x14ac:dyDescent="0.25">
      <c r="A31" s="2" t="s">
        <v>225</v>
      </c>
      <c r="B31" s="6" t="s">
        <v>227</v>
      </c>
      <c r="C31" t="s">
        <v>240</v>
      </c>
    </row>
    <row r="32" spans="1:3" ht="30" x14ac:dyDescent="0.25">
      <c r="A32" s="2" t="s">
        <v>309</v>
      </c>
      <c r="B32" s="6" t="s">
        <v>227</v>
      </c>
      <c r="C32" t="s">
        <v>250</v>
      </c>
    </row>
    <row r="33" spans="1:3" x14ac:dyDescent="0.25">
      <c r="A33" s="2" t="s">
        <v>265</v>
      </c>
      <c r="B33" s="6" t="s">
        <v>181</v>
      </c>
      <c r="C33" t="s">
        <v>240</v>
      </c>
    </row>
    <row r="34" spans="1:3" x14ac:dyDescent="0.25">
      <c r="A34" s="2" t="s">
        <v>228</v>
      </c>
      <c r="B34" s="6" t="s">
        <v>182</v>
      </c>
      <c r="C34" t="s">
        <v>240</v>
      </c>
    </row>
    <row r="35" spans="1:3" x14ac:dyDescent="0.25">
      <c r="A35" s="2" t="s">
        <v>310</v>
      </c>
      <c r="B35" s="6" t="s">
        <v>182</v>
      </c>
      <c r="C35" t="s">
        <v>250</v>
      </c>
    </row>
    <row r="36" spans="1:3" x14ac:dyDescent="0.25">
      <c r="A36" s="2" t="s">
        <v>266</v>
      </c>
      <c r="B36" s="6" t="s">
        <v>176</v>
      </c>
      <c r="C36" t="s">
        <v>240</v>
      </c>
    </row>
    <row r="37" spans="1:3" x14ac:dyDescent="0.25">
      <c r="A37" s="2" t="s">
        <v>229</v>
      </c>
      <c r="B37" s="6" t="s">
        <v>177</v>
      </c>
      <c r="C37" t="s">
        <v>240</v>
      </c>
    </row>
    <row r="38" spans="1:3" x14ac:dyDescent="0.25">
      <c r="A38" s="2" t="s">
        <v>311</v>
      </c>
      <c r="B38" s="6" t="s">
        <v>177</v>
      </c>
      <c r="C38" t="s">
        <v>250</v>
      </c>
    </row>
    <row r="39" spans="1:3" ht="45" x14ac:dyDescent="0.25">
      <c r="A39" s="2" t="s">
        <v>267</v>
      </c>
      <c r="B39" s="6" t="s">
        <v>233</v>
      </c>
      <c r="C39" t="s">
        <v>240</v>
      </c>
    </row>
    <row r="40" spans="1:3" ht="60" x14ac:dyDescent="0.25">
      <c r="A40" s="2" t="s">
        <v>230</v>
      </c>
      <c r="B40" s="6" t="s">
        <v>234</v>
      </c>
      <c r="C40" t="s">
        <v>240</v>
      </c>
    </row>
    <row r="41" spans="1:3" ht="60" x14ac:dyDescent="0.25">
      <c r="A41" s="2" t="s">
        <v>312</v>
      </c>
      <c r="B41" s="6" t="s">
        <v>234</v>
      </c>
      <c r="C41" t="s">
        <v>250</v>
      </c>
    </row>
    <row r="42" spans="1:3" ht="30" x14ac:dyDescent="0.25">
      <c r="A42" s="2" t="s">
        <v>268</v>
      </c>
      <c r="B42" s="6" t="s">
        <v>161</v>
      </c>
      <c r="C42" t="s">
        <v>240</v>
      </c>
    </row>
    <row r="43" spans="1:3" ht="30" x14ac:dyDescent="0.25">
      <c r="A43" s="2" t="s">
        <v>231</v>
      </c>
      <c r="B43" s="6" t="s">
        <v>162</v>
      </c>
      <c r="C43" t="s">
        <v>240</v>
      </c>
    </row>
    <row r="44" spans="1:3" ht="30" x14ac:dyDescent="0.25">
      <c r="A44" s="2" t="s">
        <v>313</v>
      </c>
      <c r="B44" s="6" t="s">
        <v>162</v>
      </c>
      <c r="C44" t="s">
        <v>250</v>
      </c>
    </row>
    <row r="45" spans="1:3" ht="30" x14ac:dyDescent="0.25">
      <c r="A45" s="2" t="s">
        <v>269</v>
      </c>
      <c r="B45" s="6" t="s">
        <v>156</v>
      </c>
      <c r="C45" t="s">
        <v>240</v>
      </c>
    </row>
    <row r="46" spans="1:3" ht="30" x14ac:dyDescent="0.25">
      <c r="A46" s="2" t="s">
        <v>232</v>
      </c>
      <c r="B46" s="6" t="s">
        <v>157</v>
      </c>
      <c r="C46" t="s">
        <v>240</v>
      </c>
    </row>
    <row r="47" spans="1:3" ht="30" x14ac:dyDescent="0.25">
      <c r="A47" s="2" t="s">
        <v>314</v>
      </c>
      <c r="B47" s="6" t="s">
        <v>157</v>
      </c>
      <c r="C47" t="s">
        <v>250</v>
      </c>
    </row>
    <row r="48" spans="1:3" ht="45" x14ac:dyDescent="0.25">
      <c r="A48" s="2" t="s">
        <v>270</v>
      </c>
      <c r="B48" s="6" t="s">
        <v>238</v>
      </c>
      <c r="C48" t="s">
        <v>240</v>
      </c>
    </row>
    <row r="49" spans="1:3" ht="45" x14ac:dyDescent="0.25">
      <c r="A49" s="2" t="s">
        <v>235</v>
      </c>
      <c r="B49" s="6" t="s">
        <v>239</v>
      </c>
      <c r="C49" t="s">
        <v>240</v>
      </c>
    </row>
    <row r="50" spans="1:3" ht="45" x14ac:dyDescent="0.25">
      <c r="A50" s="2" t="s">
        <v>315</v>
      </c>
      <c r="B50" s="6" t="s">
        <v>239</v>
      </c>
      <c r="C50" t="s">
        <v>250</v>
      </c>
    </row>
    <row r="51" spans="1:3" x14ac:dyDescent="0.25">
      <c r="A51" s="2" t="s">
        <v>271</v>
      </c>
      <c r="B51" s="6" t="s">
        <v>171</v>
      </c>
      <c r="C51" t="s">
        <v>240</v>
      </c>
    </row>
    <row r="52" spans="1:3" x14ac:dyDescent="0.25">
      <c r="A52" s="2" t="s">
        <v>236</v>
      </c>
      <c r="B52" s="6" t="s">
        <v>172</v>
      </c>
      <c r="C52" t="s">
        <v>240</v>
      </c>
    </row>
    <row r="53" spans="1:3" x14ac:dyDescent="0.25">
      <c r="A53" s="2" t="s">
        <v>316</v>
      </c>
      <c r="B53" s="6" t="s">
        <v>172</v>
      </c>
      <c r="C53" t="s">
        <v>250</v>
      </c>
    </row>
    <row r="54" spans="1:3" x14ac:dyDescent="0.25">
      <c r="A54" s="2" t="s">
        <v>272</v>
      </c>
      <c r="B54" s="6" t="s">
        <v>166</v>
      </c>
      <c r="C54" t="s">
        <v>240</v>
      </c>
    </row>
    <row r="55" spans="1:3" x14ac:dyDescent="0.25">
      <c r="A55" s="2" t="s">
        <v>237</v>
      </c>
      <c r="B55" s="6" t="s">
        <v>167</v>
      </c>
      <c r="C55" t="s">
        <v>240</v>
      </c>
    </row>
    <row r="56" spans="1:3" x14ac:dyDescent="0.25">
      <c r="A56" s="2" t="s">
        <v>317</v>
      </c>
      <c r="B56" s="6" t="s">
        <v>167</v>
      </c>
      <c r="C56" t="s">
        <v>250</v>
      </c>
    </row>
    <row r="57" spans="1:3" ht="60" x14ac:dyDescent="0.25">
      <c r="A57" s="2" t="s">
        <v>402</v>
      </c>
      <c r="B57" s="6" t="s">
        <v>400</v>
      </c>
      <c r="C57" t="s">
        <v>240</v>
      </c>
    </row>
    <row r="58" spans="1:3" ht="60" x14ac:dyDescent="0.25">
      <c r="A58" s="2" t="s">
        <v>403</v>
      </c>
      <c r="B58" s="6" t="s">
        <v>401</v>
      </c>
      <c r="C58" t="s">
        <v>240</v>
      </c>
    </row>
    <row r="59" spans="1:3" ht="60" x14ac:dyDescent="0.25">
      <c r="A59" s="2" t="s">
        <v>404</v>
      </c>
      <c r="B59" s="6" t="s">
        <v>401</v>
      </c>
      <c r="C59" t="s">
        <v>250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zoomScale="130" zoomScaleNormal="130" workbookViewId="0">
      <selection activeCell="B17" sqref="B17"/>
    </sheetView>
  </sheetViews>
  <sheetFormatPr defaultColWidth="42.28515625" defaultRowHeight="15" x14ac:dyDescent="0.25"/>
  <cols>
    <col min="1" max="1" width="22.42578125" bestFit="1" customWidth="1"/>
    <col min="2" max="2" width="28.42578125" bestFit="1" customWidth="1"/>
    <col min="3" max="3" width="10.42578125" bestFit="1" customWidth="1"/>
  </cols>
  <sheetData>
    <row r="1" spans="1:3" x14ac:dyDescent="0.25">
      <c r="A1" t="s">
        <v>0</v>
      </c>
      <c r="B1" t="s">
        <v>38</v>
      </c>
      <c r="C1" t="s">
        <v>37</v>
      </c>
    </row>
    <row r="2" spans="1:3" x14ac:dyDescent="0.25">
      <c r="A2" t="s">
        <v>253</v>
      </c>
      <c r="B2" t="s">
        <v>254</v>
      </c>
      <c r="C2">
        <v>-1</v>
      </c>
    </row>
    <row r="3" spans="1:3" x14ac:dyDescent="0.25">
      <c r="A3" t="s">
        <v>241</v>
      </c>
      <c r="B3" t="s">
        <v>31</v>
      </c>
      <c r="C3">
        <v>-1</v>
      </c>
    </row>
    <row r="4" spans="1:3" x14ac:dyDescent="0.25">
      <c r="A4" t="s">
        <v>242</v>
      </c>
      <c r="B4" t="s">
        <v>249</v>
      </c>
      <c r="C4">
        <v>-1</v>
      </c>
    </row>
    <row r="5" spans="1:3" x14ac:dyDescent="0.25">
      <c r="A5" t="s">
        <v>243</v>
      </c>
      <c r="B5" t="s">
        <v>68</v>
      </c>
      <c r="C5">
        <v>-1</v>
      </c>
    </row>
    <row r="6" spans="1:3" x14ac:dyDescent="0.25">
      <c r="A6" t="s">
        <v>244</v>
      </c>
      <c r="B6" t="s">
        <v>247</v>
      </c>
      <c r="C6">
        <v>-1</v>
      </c>
    </row>
    <row r="7" spans="1:3" x14ac:dyDescent="0.25">
      <c r="A7" t="s">
        <v>245</v>
      </c>
      <c r="B7" t="s">
        <v>34</v>
      </c>
      <c r="C7">
        <v>-1</v>
      </c>
    </row>
    <row r="8" spans="1:3" x14ac:dyDescent="0.25">
      <c r="A8" t="s">
        <v>246</v>
      </c>
      <c r="B8" t="s">
        <v>248</v>
      </c>
      <c r="C8">
        <v>-1</v>
      </c>
    </row>
    <row r="9" spans="1:3" x14ac:dyDescent="0.25">
      <c r="A9" t="s">
        <v>399</v>
      </c>
      <c r="B9" t="s">
        <v>398</v>
      </c>
      <c r="C9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30" zoomScaleNormal="130" workbookViewId="0">
      <selection activeCell="B10" sqref="B10"/>
    </sheetView>
  </sheetViews>
  <sheetFormatPr defaultColWidth="9.140625" defaultRowHeight="15" x14ac:dyDescent="0.25"/>
  <cols>
    <col min="1" max="1" width="17.5703125" style="4" bestFit="1" customWidth="1"/>
    <col min="2" max="2" width="17" style="4" bestFit="1" customWidth="1"/>
    <col min="3" max="3" width="23.85546875" style="4" bestFit="1" customWidth="1"/>
    <col min="4" max="5" width="29" style="4" bestFit="1" customWidth="1"/>
    <col min="6" max="6" width="7.7109375" style="4" bestFit="1" customWidth="1"/>
    <col min="7" max="16384" width="9.140625" style="4"/>
  </cols>
  <sheetData>
    <row r="1" spans="1:6" x14ac:dyDescent="0.25">
      <c r="A1" s="4" t="s">
        <v>0</v>
      </c>
      <c r="B1" s="4" t="s">
        <v>15</v>
      </c>
      <c r="C1" s="4" t="s">
        <v>1</v>
      </c>
      <c r="D1" s="4" t="s">
        <v>14</v>
      </c>
      <c r="E1" s="4" t="s">
        <v>7</v>
      </c>
      <c r="F1" s="2" t="s">
        <v>4</v>
      </c>
    </row>
    <row r="2" spans="1:6" x14ac:dyDescent="0.25">
      <c r="A2" s="2" t="s">
        <v>70</v>
      </c>
      <c r="F2" s="2" t="s">
        <v>17</v>
      </c>
    </row>
    <row r="3" spans="1:6" x14ac:dyDescent="0.25">
      <c r="A3" s="2" t="s">
        <v>70</v>
      </c>
      <c r="F3" s="2" t="s">
        <v>17</v>
      </c>
    </row>
    <row r="4" spans="1:6" x14ac:dyDescent="0.25">
      <c r="A4" s="2" t="s">
        <v>70</v>
      </c>
      <c r="F4" s="2" t="s">
        <v>17</v>
      </c>
    </row>
    <row r="5" spans="1:6" x14ac:dyDescent="0.25">
      <c r="A5" s="2" t="s">
        <v>70</v>
      </c>
      <c r="F5" s="2" t="s">
        <v>17</v>
      </c>
    </row>
    <row r="6" spans="1:6" x14ac:dyDescent="0.25">
      <c r="A6" s="2" t="s">
        <v>70</v>
      </c>
      <c r="F6" s="2" t="s">
        <v>17</v>
      </c>
    </row>
    <row r="7" spans="1:6" x14ac:dyDescent="0.25">
      <c r="A7" s="2" t="s">
        <v>70</v>
      </c>
      <c r="F7" s="2" t="s">
        <v>17</v>
      </c>
    </row>
    <row r="8" spans="1:6" x14ac:dyDescent="0.25">
      <c r="A8" s="2" t="s">
        <v>70</v>
      </c>
      <c r="F8" s="2" t="s">
        <v>17</v>
      </c>
    </row>
    <row r="9" spans="1:6" x14ac:dyDescent="0.25">
      <c r="A9" s="4" t="s">
        <v>79</v>
      </c>
      <c r="B9" s="8">
        <f>ists_gen!B93+state_gen!B18</f>
        <v>19758.580000000002</v>
      </c>
      <c r="C9" t="s">
        <v>154</v>
      </c>
      <c r="D9" t="s">
        <v>283</v>
      </c>
      <c r="E9" s="4" t="s">
        <v>55</v>
      </c>
      <c r="F9" s="2" t="s">
        <v>5</v>
      </c>
    </row>
    <row r="10" spans="1:6" x14ac:dyDescent="0.25">
      <c r="A10" s="4" t="s">
        <v>80</v>
      </c>
      <c r="B10" s="8">
        <f>ists_gen!B92+state_gen!B19</f>
        <v>15034.86</v>
      </c>
      <c r="C10" t="s">
        <v>149</v>
      </c>
      <c r="D10" t="s">
        <v>284</v>
      </c>
      <c r="E10" s="4" t="s">
        <v>56</v>
      </c>
      <c r="F10" s="2" t="s">
        <v>5</v>
      </c>
    </row>
    <row r="11" spans="1:6" x14ac:dyDescent="0.25">
      <c r="A11" s="4" t="s">
        <v>6</v>
      </c>
      <c r="B11" s="8">
        <f>B10+B9</f>
        <v>34793.440000000002</v>
      </c>
      <c r="C11" t="s">
        <v>144</v>
      </c>
      <c r="D11" t="s">
        <v>282</v>
      </c>
      <c r="E11" s="4" t="s">
        <v>57</v>
      </c>
      <c r="F11" s="2" t="s">
        <v>5</v>
      </c>
    </row>
    <row r="12" spans="1:6" x14ac:dyDescent="0.25">
      <c r="A12" s="2" t="s">
        <v>70</v>
      </c>
      <c r="F12" s="2" t="s">
        <v>17</v>
      </c>
    </row>
    <row r="13" spans="1:6" x14ac:dyDescent="0.25">
      <c r="A13" s="2" t="s">
        <v>70</v>
      </c>
      <c r="F13" s="2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tabSelected="1" topLeftCell="A16" zoomScale="130" zoomScaleNormal="130" workbookViewId="0">
      <selection activeCell="C38" sqref="C38"/>
    </sheetView>
  </sheetViews>
  <sheetFormatPr defaultColWidth="9.140625" defaultRowHeight="15" x14ac:dyDescent="0.25"/>
  <cols>
    <col min="1" max="1" width="50.5703125" style="1" customWidth="1"/>
    <col min="2" max="2" width="17" style="1" bestFit="1" customWidth="1"/>
    <col min="3" max="3" width="41.7109375" style="1" customWidth="1"/>
    <col min="4" max="4" width="33.42578125" style="1" bestFit="1" customWidth="1"/>
    <col min="5" max="5" width="38.140625" style="1" customWidth="1"/>
    <col min="6" max="6" width="19.140625" style="1" bestFit="1" customWidth="1"/>
    <col min="7" max="7" width="15" style="1" bestFit="1" customWidth="1"/>
    <col min="8" max="8" width="9.28515625" style="1" bestFit="1" customWidth="1"/>
    <col min="9" max="9" width="10.28515625" style="1" bestFit="1" customWidth="1"/>
    <col min="10" max="10" width="9.140625" style="1"/>
    <col min="11" max="11" width="4.140625" style="1" bestFit="1" customWidth="1"/>
    <col min="12" max="16384" width="9.140625" style="1"/>
  </cols>
  <sheetData>
    <row r="1" spans="1:9" x14ac:dyDescent="0.25">
      <c r="A1" s="1" t="s">
        <v>0</v>
      </c>
      <c r="B1" s="1" t="s">
        <v>15</v>
      </c>
      <c r="C1" s="1" t="s">
        <v>8</v>
      </c>
      <c r="D1" s="1" t="s">
        <v>16</v>
      </c>
      <c r="E1" s="1" t="s">
        <v>9</v>
      </c>
      <c r="F1" s="1" t="s">
        <v>4</v>
      </c>
      <c r="G1" s="1" t="s">
        <v>10</v>
      </c>
      <c r="H1" s="1" t="s">
        <v>11</v>
      </c>
      <c r="I1" s="4" t="s">
        <v>72</v>
      </c>
    </row>
    <row r="2" spans="1:9" x14ac:dyDescent="0.25">
      <c r="A2" s="4" t="s">
        <v>70</v>
      </c>
      <c r="F2" s="1" t="s">
        <v>17</v>
      </c>
    </row>
    <row r="3" spans="1:9" s="4" customFormat="1" x14ac:dyDescent="0.25">
      <c r="A3" s="4" t="s">
        <v>70</v>
      </c>
      <c r="F3" s="4" t="s">
        <v>17</v>
      </c>
    </row>
    <row r="4" spans="1:9" s="4" customFormat="1" x14ac:dyDescent="0.25">
      <c r="A4" s="4" t="s">
        <v>70</v>
      </c>
      <c r="F4" s="4" t="s">
        <v>17</v>
      </c>
    </row>
    <row r="5" spans="1:9" s="4" customFormat="1" x14ac:dyDescent="0.25">
      <c r="A5" s="4" t="s">
        <v>70</v>
      </c>
      <c r="F5" s="4" t="s">
        <v>17</v>
      </c>
    </row>
    <row r="6" spans="1:9" s="4" customFormat="1" x14ac:dyDescent="0.25">
      <c r="A6" s="4" t="s">
        <v>70</v>
      </c>
      <c r="F6" s="4" t="s">
        <v>17</v>
      </c>
    </row>
    <row r="7" spans="1:9" x14ac:dyDescent="0.25">
      <c r="A7" s="5" t="s">
        <v>588</v>
      </c>
      <c r="B7" s="1">
        <v>250</v>
      </c>
      <c r="C7" t="s">
        <v>108</v>
      </c>
      <c r="D7" t="s">
        <v>273</v>
      </c>
      <c r="E7" s="1" t="s">
        <v>63</v>
      </c>
      <c r="F7" s="1" t="s">
        <v>5</v>
      </c>
      <c r="G7" s="4" t="s">
        <v>41</v>
      </c>
      <c r="H7" s="1" t="s">
        <v>2</v>
      </c>
      <c r="I7" s="2" t="s">
        <v>71</v>
      </c>
    </row>
    <row r="8" spans="1:9" x14ac:dyDescent="0.25">
      <c r="A8" s="4" t="s">
        <v>581</v>
      </c>
      <c r="B8" s="1">
        <v>230</v>
      </c>
      <c r="C8" t="s">
        <v>123</v>
      </c>
      <c r="D8" t="s">
        <v>274</v>
      </c>
      <c r="E8" s="1" t="s">
        <v>62</v>
      </c>
      <c r="F8" s="1" t="s">
        <v>5</v>
      </c>
      <c r="G8" s="4" t="s">
        <v>41</v>
      </c>
      <c r="H8" s="1" t="s">
        <v>2</v>
      </c>
      <c r="I8" s="2" t="s">
        <v>71</v>
      </c>
    </row>
    <row r="9" spans="1:9" s="4" customFormat="1" x14ac:dyDescent="0.25">
      <c r="A9" s="4" t="s">
        <v>589</v>
      </c>
      <c r="B9" s="4">
        <v>50</v>
      </c>
      <c r="C9" t="s">
        <v>413</v>
      </c>
      <c r="D9" t="s">
        <v>434</v>
      </c>
      <c r="E9" s="4" t="s">
        <v>408</v>
      </c>
      <c r="F9" s="4" t="s">
        <v>5</v>
      </c>
      <c r="G9" s="4" t="s">
        <v>41</v>
      </c>
      <c r="H9" s="4" t="s">
        <v>2</v>
      </c>
      <c r="I9" s="2" t="s">
        <v>71</v>
      </c>
    </row>
    <row r="10" spans="1:9" s="4" customFormat="1" x14ac:dyDescent="0.25">
      <c r="A10" s="4" t="s">
        <v>70</v>
      </c>
      <c r="C10"/>
      <c r="D10"/>
      <c r="F10" s="4" t="s">
        <v>17</v>
      </c>
      <c r="I10" s="2"/>
    </row>
    <row r="11" spans="1:9" s="4" customFormat="1" x14ac:dyDescent="0.25">
      <c r="A11" s="4" t="s">
        <v>70</v>
      </c>
      <c r="C11"/>
      <c r="D11"/>
      <c r="F11" s="4" t="s">
        <v>17</v>
      </c>
      <c r="I11" s="2"/>
    </row>
    <row r="12" spans="1:9" s="4" customFormat="1" x14ac:dyDescent="0.25">
      <c r="A12" s="4" t="s">
        <v>70</v>
      </c>
      <c r="C12"/>
      <c r="D12"/>
      <c r="F12" s="4" t="s">
        <v>17</v>
      </c>
      <c r="I12" s="2"/>
    </row>
    <row r="13" spans="1:9" s="4" customFormat="1" x14ac:dyDescent="0.25">
      <c r="A13" s="4" t="s">
        <v>70</v>
      </c>
      <c r="C13"/>
      <c r="D13"/>
      <c r="F13" s="4" t="s">
        <v>17</v>
      </c>
      <c r="I13" s="2"/>
    </row>
    <row r="14" spans="1:9" x14ac:dyDescent="0.25">
      <c r="A14" s="4" t="s">
        <v>39</v>
      </c>
      <c r="B14" s="1">
        <f>SUM(B7:B9)</f>
        <v>530</v>
      </c>
      <c r="D14"/>
      <c r="F14" s="1" t="s">
        <v>76</v>
      </c>
      <c r="G14" s="4" t="s">
        <v>41</v>
      </c>
    </row>
    <row r="15" spans="1:9" s="4" customFormat="1" x14ac:dyDescent="0.25">
      <c r="A15" s="4" t="s">
        <v>70</v>
      </c>
      <c r="F15" s="4" t="s">
        <v>17</v>
      </c>
    </row>
    <row r="16" spans="1:9" s="4" customFormat="1" x14ac:dyDescent="0.25">
      <c r="A16" s="4" t="s">
        <v>337</v>
      </c>
      <c r="B16" s="4">
        <v>250</v>
      </c>
      <c r="C16" t="s">
        <v>128</v>
      </c>
      <c r="D16" t="s">
        <v>275</v>
      </c>
      <c r="E16" s="4" t="s">
        <v>61</v>
      </c>
      <c r="F16" s="4" t="s">
        <v>5</v>
      </c>
      <c r="G16" s="4" t="s">
        <v>42</v>
      </c>
      <c r="H16" s="4" t="s">
        <v>2</v>
      </c>
      <c r="I16" s="2" t="s">
        <v>71</v>
      </c>
    </row>
    <row r="17" spans="1:9" s="4" customFormat="1" x14ac:dyDescent="0.25">
      <c r="A17" s="4" t="s">
        <v>338</v>
      </c>
      <c r="B17" s="4">
        <v>300</v>
      </c>
      <c r="C17" t="s">
        <v>138</v>
      </c>
      <c r="D17" t="s">
        <v>276</v>
      </c>
      <c r="E17" s="4" t="s">
        <v>60</v>
      </c>
      <c r="F17" s="4" t="s">
        <v>5</v>
      </c>
      <c r="G17" s="4" t="s">
        <v>42</v>
      </c>
      <c r="H17" s="4" t="s">
        <v>2</v>
      </c>
      <c r="I17" s="2" t="s">
        <v>71</v>
      </c>
    </row>
    <row r="18" spans="1:9" s="4" customFormat="1" x14ac:dyDescent="0.25">
      <c r="A18" s="4" t="s">
        <v>336</v>
      </c>
      <c r="B18" s="4">
        <v>250</v>
      </c>
      <c r="C18" t="s">
        <v>133</v>
      </c>
      <c r="D18" t="s">
        <v>277</v>
      </c>
      <c r="E18" s="4" t="s">
        <v>59</v>
      </c>
      <c r="F18" s="4" t="s">
        <v>5</v>
      </c>
      <c r="G18" s="4" t="s">
        <v>42</v>
      </c>
      <c r="H18" s="4" t="s">
        <v>2</v>
      </c>
      <c r="I18" s="2" t="s">
        <v>71</v>
      </c>
    </row>
    <row r="19" spans="1:9" s="4" customFormat="1" x14ac:dyDescent="0.25">
      <c r="A19" s="4" t="s">
        <v>582</v>
      </c>
      <c r="B19" s="4">
        <v>425</v>
      </c>
      <c r="C19" t="s">
        <v>357</v>
      </c>
      <c r="D19" t="s">
        <v>278</v>
      </c>
      <c r="E19" s="4" t="s">
        <v>58</v>
      </c>
      <c r="F19" s="4" t="s">
        <v>5</v>
      </c>
      <c r="G19" s="4" t="s">
        <v>42</v>
      </c>
      <c r="H19" s="4" t="s">
        <v>2</v>
      </c>
      <c r="I19" s="2" t="s">
        <v>71</v>
      </c>
    </row>
    <row r="20" spans="1:9" s="4" customFormat="1" x14ac:dyDescent="0.25">
      <c r="A20" s="2" t="s">
        <v>583</v>
      </c>
      <c r="B20" s="2">
        <v>300</v>
      </c>
      <c r="C20" t="s">
        <v>318</v>
      </c>
      <c r="D20" t="s">
        <v>289</v>
      </c>
      <c r="E20" s="4" t="s">
        <v>290</v>
      </c>
      <c r="F20" s="4" t="s">
        <v>5</v>
      </c>
      <c r="G20" s="4" t="s">
        <v>42</v>
      </c>
      <c r="H20" s="4" t="s">
        <v>2</v>
      </c>
      <c r="I20" s="2" t="s">
        <v>71</v>
      </c>
    </row>
    <row r="21" spans="1:9" s="4" customFormat="1" x14ac:dyDescent="0.25">
      <c r="A21" s="2" t="s">
        <v>584</v>
      </c>
      <c r="B21" s="2">
        <v>300</v>
      </c>
      <c r="C21" t="s">
        <v>327</v>
      </c>
      <c r="D21" t="s">
        <v>330</v>
      </c>
      <c r="E21" s="4" t="s">
        <v>331</v>
      </c>
      <c r="F21" s="4" t="s">
        <v>5</v>
      </c>
      <c r="G21" s="4" t="s">
        <v>42</v>
      </c>
      <c r="H21" s="4" t="s">
        <v>2</v>
      </c>
      <c r="I21" s="2" t="s">
        <v>71</v>
      </c>
    </row>
    <row r="22" spans="1:9" s="4" customFormat="1" x14ac:dyDescent="0.25">
      <c r="A22" s="4" t="s">
        <v>585</v>
      </c>
      <c r="B22" s="2">
        <v>131.5</v>
      </c>
      <c r="C22" t="s">
        <v>414</v>
      </c>
      <c r="D22" t="s">
        <v>409</v>
      </c>
      <c r="E22" s="2" t="s">
        <v>410</v>
      </c>
      <c r="F22" s="4" t="s">
        <v>5</v>
      </c>
      <c r="G22" s="4" t="s">
        <v>42</v>
      </c>
      <c r="H22" s="4" t="s">
        <v>2</v>
      </c>
      <c r="I22" s="2" t="s">
        <v>71</v>
      </c>
    </row>
    <row r="23" spans="1:9" s="4" customFormat="1" x14ac:dyDescent="0.25">
      <c r="A23" s="4" t="s">
        <v>586</v>
      </c>
      <c r="B23" s="2">
        <v>126</v>
      </c>
      <c r="C23" t="s">
        <v>415</v>
      </c>
      <c r="D23" t="s">
        <v>411</v>
      </c>
      <c r="E23" s="2" t="s">
        <v>412</v>
      </c>
      <c r="F23" s="4" t="s">
        <v>5</v>
      </c>
      <c r="G23" s="4" t="s">
        <v>42</v>
      </c>
      <c r="H23" s="4" t="s">
        <v>2</v>
      </c>
      <c r="I23" s="2" t="s">
        <v>71</v>
      </c>
    </row>
    <row r="24" spans="1:9" s="4" customFormat="1" x14ac:dyDescent="0.25">
      <c r="A24" s="4" t="s">
        <v>587</v>
      </c>
      <c r="B24" s="2">
        <v>166</v>
      </c>
      <c r="C24" t="s">
        <v>446</v>
      </c>
      <c r="D24" t="s">
        <v>447</v>
      </c>
      <c r="E24" s="4" t="s">
        <v>463</v>
      </c>
      <c r="F24" s="4" t="s">
        <v>5</v>
      </c>
      <c r="G24" s="4" t="s">
        <v>42</v>
      </c>
      <c r="H24" s="4" t="s">
        <v>2</v>
      </c>
      <c r="I24" s="2" t="s">
        <v>71</v>
      </c>
    </row>
    <row r="25" spans="1:9" s="4" customFormat="1" x14ac:dyDescent="0.25">
      <c r="A25" s="13" t="s">
        <v>604</v>
      </c>
      <c r="B25" s="2">
        <v>50</v>
      </c>
      <c r="C25"/>
      <c r="D25"/>
      <c r="F25" s="4" t="s">
        <v>17</v>
      </c>
      <c r="I25" s="2"/>
    </row>
    <row r="26" spans="1:9" s="4" customFormat="1" x14ac:dyDescent="0.25">
      <c r="A26" s="4" t="s">
        <v>70</v>
      </c>
      <c r="B26" s="2"/>
      <c r="C26"/>
      <c r="D26"/>
      <c r="F26" s="4" t="s">
        <v>17</v>
      </c>
      <c r="I26" s="2"/>
    </row>
    <row r="27" spans="1:9" s="4" customFormat="1" x14ac:dyDescent="0.25">
      <c r="A27" s="4" t="s">
        <v>40</v>
      </c>
      <c r="B27" s="4">
        <f>SUM(B16:B25)</f>
        <v>2298.5</v>
      </c>
      <c r="D27"/>
      <c r="F27" s="4" t="s">
        <v>76</v>
      </c>
      <c r="G27" s="4" t="s">
        <v>42</v>
      </c>
    </row>
    <row r="28" spans="1:9" s="4" customFormat="1" x14ac:dyDescent="0.25">
      <c r="A28" s="4" t="s">
        <v>70</v>
      </c>
      <c r="D28"/>
      <c r="F28" s="4" t="s">
        <v>17</v>
      </c>
    </row>
    <row r="29" spans="1:9" s="4" customFormat="1" x14ac:dyDescent="0.25">
      <c r="A29" s="2" t="s">
        <v>590</v>
      </c>
      <c r="B29" s="4">
        <v>148.5</v>
      </c>
      <c r="C29" t="s">
        <v>484</v>
      </c>
      <c r="D29" t="s">
        <v>489</v>
      </c>
      <c r="E29" s="4" t="s">
        <v>490</v>
      </c>
      <c r="F29" s="4" t="s">
        <v>5</v>
      </c>
      <c r="G29" s="4" t="s">
        <v>479</v>
      </c>
      <c r="H29" s="4" t="s">
        <v>2</v>
      </c>
      <c r="I29" s="2" t="s">
        <v>71</v>
      </c>
    </row>
    <row r="30" spans="1:9" s="4" customFormat="1" x14ac:dyDescent="0.25">
      <c r="A30" s="2" t="s">
        <v>591</v>
      </c>
      <c r="B30" s="4">
        <v>302.39999999999998</v>
      </c>
      <c r="C30" t="s">
        <v>485</v>
      </c>
      <c r="D30" t="s">
        <v>491</v>
      </c>
      <c r="E30" s="4" t="s">
        <v>492</v>
      </c>
      <c r="F30" s="4" t="s">
        <v>5</v>
      </c>
      <c r="G30" s="4" t="s">
        <v>479</v>
      </c>
      <c r="H30" s="4" t="s">
        <v>2</v>
      </c>
      <c r="I30" s="2" t="s">
        <v>71</v>
      </c>
    </row>
    <row r="31" spans="1:9" s="4" customFormat="1" x14ac:dyDescent="0.25">
      <c r="A31" s="4" t="s">
        <v>592</v>
      </c>
      <c r="B31" s="4">
        <v>161.80000000000001</v>
      </c>
      <c r="C31" s="2" t="s">
        <v>536</v>
      </c>
      <c r="D31" s="7" t="s">
        <v>571</v>
      </c>
      <c r="E31" s="2" t="s">
        <v>572</v>
      </c>
      <c r="F31" s="4" t="s">
        <v>5</v>
      </c>
      <c r="G31" s="4" t="s">
        <v>479</v>
      </c>
      <c r="H31" s="4" t="s">
        <v>2</v>
      </c>
      <c r="I31" s="2" t="s">
        <v>71</v>
      </c>
    </row>
    <row r="32" spans="1:9" s="4" customFormat="1" x14ac:dyDescent="0.25">
      <c r="A32" s="4" t="s">
        <v>527</v>
      </c>
      <c r="B32" s="4">
        <v>203.7</v>
      </c>
      <c r="C32" s="2" t="s">
        <v>537</v>
      </c>
      <c r="D32" s="7" t="s">
        <v>573</v>
      </c>
      <c r="E32" s="2" t="s">
        <v>574</v>
      </c>
      <c r="F32" s="4" t="s">
        <v>5</v>
      </c>
      <c r="G32" s="4" t="s">
        <v>479</v>
      </c>
      <c r="H32" s="4" t="s">
        <v>2</v>
      </c>
      <c r="I32" s="2" t="s">
        <v>71</v>
      </c>
    </row>
    <row r="33" spans="1:9" s="4" customFormat="1" x14ac:dyDescent="0.25">
      <c r="A33" s="2" t="s">
        <v>478</v>
      </c>
      <c r="B33" s="4">
        <f>SUM(B29:B32)</f>
        <v>816.40000000000009</v>
      </c>
      <c r="D33"/>
      <c r="F33" s="4" t="s">
        <v>76</v>
      </c>
      <c r="G33" s="4" t="s">
        <v>479</v>
      </c>
    </row>
    <row r="34" spans="1:9" s="4" customFormat="1" x14ac:dyDescent="0.25">
      <c r="A34" s="4" t="s">
        <v>70</v>
      </c>
      <c r="D34"/>
      <c r="F34" s="4" t="s">
        <v>17</v>
      </c>
    </row>
    <row r="35" spans="1:9" s="4" customFormat="1" x14ac:dyDescent="0.25">
      <c r="A35" s="4" t="s">
        <v>464</v>
      </c>
      <c r="B35" s="4">
        <v>50.6</v>
      </c>
      <c r="C35" s="4" t="s">
        <v>466</v>
      </c>
      <c r="D35" t="s">
        <v>468</v>
      </c>
      <c r="E35" t="s">
        <v>475</v>
      </c>
      <c r="F35" s="4" t="s">
        <v>5</v>
      </c>
      <c r="G35" s="4" t="s">
        <v>467</v>
      </c>
      <c r="H35" s="4" t="s">
        <v>2</v>
      </c>
      <c r="I35" s="2" t="s">
        <v>71</v>
      </c>
    </row>
    <row r="36" spans="1:9" s="4" customFormat="1" x14ac:dyDescent="0.25">
      <c r="A36" s="4" t="s">
        <v>593</v>
      </c>
      <c r="B36" s="2">
        <v>210</v>
      </c>
      <c r="C36" s="2" t="s">
        <v>538</v>
      </c>
      <c r="D36" s="7" t="s">
        <v>575</v>
      </c>
      <c r="E36" s="2" t="s">
        <v>576</v>
      </c>
      <c r="F36" s="4" t="s">
        <v>5</v>
      </c>
      <c r="G36" s="4" t="s">
        <v>467</v>
      </c>
      <c r="H36" s="4" t="s">
        <v>2</v>
      </c>
      <c r="I36" s="2" t="s">
        <v>71</v>
      </c>
    </row>
    <row r="37" spans="1:9" s="4" customFormat="1" x14ac:dyDescent="0.25">
      <c r="A37" s="2" t="s">
        <v>595</v>
      </c>
      <c r="B37" s="2">
        <v>115</v>
      </c>
      <c r="C37" s="10" t="s">
        <v>598</v>
      </c>
      <c r="D37" s="10" t="s">
        <v>596</v>
      </c>
      <c r="E37" s="12" t="s">
        <v>597</v>
      </c>
      <c r="F37" s="4" t="s">
        <v>5</v>
      </c>
      <c r="G37" s="4" t="s">
        <v>467</v>
      </c>
      <c r="H37" s="4" t="s">
        <v>2</v>
      </c>
      <c r="I37" s="2" t="s">
        <v>71</v>
      </c>
    </row>
    <row r="38" spans="1:9" s="4" customFormat="1" x14ac:dyDescent="0.25">
      <c r="A38" s="4" t="s">
        <v>465</v>
      </c>
      <c r="B38" s="4">
        <f>SUM(B35:B37)</f>
        <v>375.6</v>
      </c>
      <c r="D38"/>
      <c r="F38" s="4" t="s">
        <v>76</v>
      </c>
      <c r="G38" s="4" t="s">
        <v>467</v>
      </c>
    </row>
    <row r="39" spans="1:9" s="4" customFormat="1" x14ac:dyDescent="0.25">
      <c r="A39" s="4" t="s">
        <v>70</v>
      </c>
      <c r="D39"/>
      <c r="F39" s="4" t="s">
        <v>17</v>
      </c>
    </row>
    <row r="40" spans="1:9" s="4" customFormat="1" ht="30" x14ac:dyDescent="0.25">
      <c r="A40" s="5" t="s">
        <v>594</v>
      </c>
      <c r="B40" s="4">
        <v>324.39999999999998</v>
      </c>
      <c r="C40" s="5" t="s">
        <v>522</v>
      </c>
      <c r="D40" t="s">
        <v>519</v>
      </c>
      <c r="E40" s="4" t="s">
        <v>520</v>
      </c>
      <c r="F40" s="4" t="s">
        <v>5</v>
      </c>
      <c r="G40" s="2" t="s">
        <v>521</v>
      </c>
      <c r="H40" s="2" t="s">
        <v>2</v>
      </c>
      <c r="I40" s="2" t="s">
        <v>71</v>
      </c>
    </row>
    <row r="41" spans="1:9" s="4" customFormat="1" x14ac:dyDescent="0.25">
      <c r="A41" s="4" t="s">
        <v>70</v>
      </c>
      <c r="D41"/>
      <c r="F41" s="4" t="s">
        <v>17</v>
      </c>
    </row>
    <row r="42" spans="1:9" s="4" customFormat="1" x14ac:dyDescent="0.25">
      <c r="A42" s="4" t="s">
        <v>70</v>
      </c>
      <c r="D42"/>
      <c r="F42" s="4" t="s">
        <v>17</v>
      </c>
    </row>
    <row r="43" spans="1:9" s="4" customFormat="1" x14ac:dyDescent="0.25">
      <c r="A43" s="4" t="s">
        <v>523</v>
      </c>
      <c r="B43" s="4">
        <f>SUM(B40:B42)</f>
        <v>324.39999999999998</v>
      </c>
      <c r="D43"/>
      <c r="F43" s="4" t="s">
        <v>76</v>
      </c>
      <c r="G43" s="2" t="s">
        <v>521</v>
      </c>
    </row>
    <row r="44" spans="1:9" x14ac:dyDescent="0.25">
      <c r="A44" s="4" t="s">
        <v>70</v>
      </c>
      <c r="D44" s="4"/>
      <c r="F44" s="2" t="s">
        <v>17</v>
      </c>
    </row>
    <row r="45" spans="1:9" s="4" customFormat="1" x14ac:dyDescent="0.25">
      <c r="A45" s="4" t="s">
        <v>70</v>
      </c>
      <c r="F45" s="4" t="s">
        <v>17</v>
      </c>
    </row>
    <row r="46" spans="1:9" x14ac:dyDescent="0.25">
      <c r="A46" s="4" t="s">
        <v>333</v>
      </c>
      <c r="B46" s="4">
        <v>250</v>
      </c>
      <c r="C46" t="s">
        <v>113</v>
      </c>
      <c r="D46" t="s">
        <v>279</v>
      </c>
      <c r="E46" s="4" t="s">
        <v>18</v>
      </c>
      <c r="F46" s="4" t="s">
        <v>5</v>
      </c>
      <c r="G46" s="4" t="s">
        <v>43</v>
      </c>
      <c r="H46" s="4" t="s">
        <v>3</v>
      </c>
      <c r="I46" s="2" t="s">
        <v>71</v>
      </c>
    </row>
    <row r="47" spans="1:9" x14ac:dyDescent="0.25">
      <c r="A47" s="4" t="s">
        <v>435</v>
      </c>
      <c r="B47" s="4">
        <v>250</v>
      </c>
      <c r="C47" t="s">
        <v>436</v>
      </c>
      <c r="D47" t="s">
        <v>280</v>
      </c>
      <c r="E47" s="4" t="s">
        <v>19</v>
      </c>
      <c r="F47" s="4" t="s">
        <v>5</v>
      </c>
      <c r="G47" s="4" t="s">
        <v>43</v>
      </c>
      <c r="H47" s="4" t="s">
        <v>3</v>
      </c>
      <c r="I47" s="2" t="s">
        <v>71</v>
      </c>
    </row>
    <row r="48" spans="1:9" x14ac:dyDescent="0.25">
      <c r="A48" s="4" t="s">
        <v>332</v>
      </c>
      <c r="B48" s="4">
        <v>250</v>
      </c>
      <c r="C48" t="s">
        <v>118</v>
      </c>
      <c r="D48" t="s">
        <v>281</v>
      </c>
      <c r="E48" s="4" t="s">
        <v>20</v>
      </c>
      <c r="F48" s="4" t="s">
        <v>5</v>
      </c>
      <c r="G48" s="4" t="s">
        <v>43</v>
      </c>
      <c r="H48" s="4" t="s">
        <v>3</v>
      </c>
      <c r="I48" s="2" t="s">
        <v>71</v>
      </c>
    </row>
    <row r="49" spans="1:9" s="4" customFormat="1" x14ac:dyDescent="0.25">
      <c r="A49" s="4" t="s">
        <v>70</v>
      </c>
      <c r="C49"/>
      <c r="D49"/>
      <c r="F49" s="4" t="s">
        <v>17</v>
      </c>
      <c r="I49" s="2"/>
    </row>
    <row r="50" spans="1:9" s="4" customFormat="1" x14ac:dyDescent="0.25">
      <c r="A50" s="4" t="s">
        <v>70</v>
      </c>
      <c r="C50"/>
      <c r="D50"/>
      <c r="F50" s="4" t="s">
        <v>17</v>
      </c>
      <c r="I50" s="2"/>
    </row>
    <row r="51" spans="1:9" s="4" customFormat="1" x14ac:dyDescent="0.25">
      <c r="A51" s="4" t="s">
        <v>70</v>
      </c>
      <c r="C51"/>
      <c r="D51"/>
      <c r="F51" s="4" t="s">
        <v>17</v>
      </c>
      <c r="I51" s="2"/>
    </row>
    <row r="52" spans="1:9" s="4" customFormat="1" x14ac:dyDescent="0.25">
      <c r="A52" s="4" t="s">
        <v>70</v>
      </c>
      <c r="C52"/>
      <c r="D52"/>
      <c r="F52" s="4" t="s">
        <v>17</v>
      </c>
      <c r="I52" s="2"/>
    </row>
    <row r="53" spans="1:9" s="4" customFormat="1" x14ac:dyDescent="0.25">
      <c r="A53" s="4" t="s">
        <v>70</v>
      </c>
      <c r="C53"/>
      <c r="D53"/>
      <c r="F53" s="4" t="s">
        <v>17</v>
      </c>
      <c r="I53" s="2"/>
    </row>
    <row r="54" spans="1:9" x14ac:dyDescent="0.25">
      <c r="A54" s="4" t="s">
        <v>44</v>
      </c>
      <c r="B54" s="4">
        <f>SUM(B46:B48)</f>
        <v>750</v>
      </c>
      <c r="C54" s="4"/>
      <c r="D54" s="4"/>
      <c r="E54" s="4"/>
      <c r="F54" s="4" t="s">
        <v>76</v>
      </c>
      <c r="G54" s="4" t="s">
        <v>43</v>
      </c>
      <c r="H54" s="2"/>
    </row>
    <row r="55" spans="1:9" s="4" customFormat="1" x14ac:dyDescent="0.25">
      <c r="A55" s="4" t="s">
        <v>70</v>
      </c>
      <c r="D55"/>
      <c r="F55" s="4" t="s">
        <v>17</v>
      </c>
      <c r="H55" s="2"/>
    </row>
    <row r="56" spans="1:9" s="4" customFormat="1" x14ac:dyDescent="0.25">
      <c r="A56" s="4" t="s">
        <v>367</v>
      </c>
      <c r="B56" s="4">
        <v>100</v>
      </c>
      <c r="C56" s="4" t="s">
        <v>368</v>
      </c>
      <c r="D56" t="s">
        <v>369</v>
      </c>
      <c r="E56" s="4" t="s">
        <v>378</v>
      </c>
      <c r="F56" s="4" t="s">
        <v>5</v>
      </c>
      <c r="G56" s="4" t="s">
        <v>380</v>
      </c>
      <c r="H56" s="4" t="s">
        <v>3</v>
      </c>
      <c r="I56" s="2" t="s">
        <v>71</v>
      </c>
    </row>
    <row r="57" spans="1:9" s="4" customFormat="1" x14ac:dyDescent="0.25">
      <c r="A57" s="4" t="s">
        <v>371</v>
      </c>
      <c r="B57" s="4">
        <v>100</v>
      </c>
      <c r="C57" s="4" t="s">
        <v>372</v>
      </c>
      <c r="D57" t="s">
        <v>373</v>
      </c>
      <c r="E57" s="4" t="s">
        <v>374</v>
      </c>
      <c r="F57" s="4" t="s">
        <v>5</v>
      </c>
      <c r="G57" s="4" t="s">
        <v>380</v>
      </c>
      <c r="H57" s="4" t="s">
        <v>3</v>
      </c>
      <c r="I57" s="2" t="s">
        <v>71</v>
      </c>
    </row>
    <row r="58" spans="1:9" s="4" customFormat="1" x14ac:dyDescent="0.25">
      <c r="A58" s="4" t="s">
        <v>375</v>
      </c>
      <c r="B58" s="4">
        <v>200</v>
      </c>
      <c r="C58" s="4" t="s">
        <v>376</v>
      </c>
      <c r="D58" t="s">
        <v>377</v>
      </c>
      <c r="E58" s="4" t="s">
        <v>370</v>
      </c>
      <c r="F58" s="4" t="s">
        <v>5</v>
      </c>
      <c r="G58" s="4" t="s">
        <v>380</v>
      </c>
      <c r="H58" s="4" t="s">
        <v>3</v>
      </c>
      <c r="I58" s="2" t="s">
        <v>71</v>
      </c>
    </row>
    <row r="59" spans="1:9" s="4" customFormat="1" x14ac:dyDescent="0.25">
      <c r="A59" s="4" t="s">
        <v>448</v>
      </c>
      <c r="B59" s="2">
        <v>100</v>
      </c>
      <c r="C59" s="2" t="s">
        <v>449</v>
      </c>
      <c r="D59" t="s">
        <v>450</v>
      </c>
      <c r="E59" s="4" t="s">
        <v>451</v>
      </c>
      <c r="F59" s="4" t="s">
        <v>5</v>
      </c>
      <c r="G59" s="4" t="s">
        <v>380</v>
      </c>
      <c r="H59" s="4" t="s">
        <v>3</v>
      </c>
      <c r="I59" s="2" t="s">
        <v>71</v>
      </c>
    </row>
    <row r="60" spans="1:9" s="4" customFormat="1" x14ac:dyDescent="0.25">
      <c r="A60" t="s">
        <v>605</v>
      </c>
      <c r="B60" s="2">
        <v>100</v>
      </c>
      <c r="C60" s="10" t="s">
        <v>608</v>
      </c>
      <c r="D60" s="12" t="s">
        <v>606</v>
      </c>
      <c r="E60" s="12" t="s">
        <v>607</v>
      </c>
      <c r="F60" s="4" t="s">
        <v>5</v>
      </c>
      <c r="G60" s="4" t="s">
        <v>380</v>
      </c>
      <c r="H60" s="4" t="s">
        <v>3</v>
      </c>
      <c r="I60" s="2" t="s">
        <v>71</v>
      </c>
    </row>
    <row r="61" spans="1:9" s="4" customFormat="1" x14ac:dyDescent="0.25">
      <c r="A61" s="4" t="s">
        <v>70</v>
      </c>
      <c r="D61"/>
      <c r="F61" s="4" t="s">
        <v>17</v>
      </c>
      <c r="I61" s="2"/>
    </row>
    <row r="62" spans="1:9" s="4" customFormat="1" x14ac:dyDescent="0.25">
      <c r="A62" s="4" t="s">
        <v>70</v>
      </c>
      <c r="D62"/>
      <c r="F62" s="4" t="s">
        <v>17</v>
      </c>
      <c r="I62" s="2"/>
    </row>
    <row r="63" spans="1:9" s="4" customFormat="1" x14ac:dyDescent="0.25">
      <c r="A63" s="4" t="s">
        <v>70</v>
      </c>
      <c r="D63"/>
      <c r="F63" s="4" t="s">
        <v>17</v>
      </c>
      <c r="I63" s="2"/>
    </row>
    <row r="64" spans="1:9" s="4" customFormat="1" x14ac:dyDescent="0.25">
      <c r="A64" t="s">
        <v>379</v>
      </c>
      <c r="B64" s="2">
        <f>SUM(B56:B60)</f>
        <v>600</v>
      </c>
      <c r="D64"/>
      <c r="F64" s="4" t="s">
        <v>76</v>
      </c>
      <c r="G64" s="4" t="s">
        <v>380</v>
      </c>
      <c r="H64" s="2"/>
    </row>
    <row r="65" spans="1:9" s="4" customFormat="1" x14ac:dyDescent="0.25">
      <c r="A65" s="4" t="s">
        <v>70</v>
      </c>
      <c r="B65" s="2"/>
      <c r="D65"/>
      <c r="F65" s="4" t="s">
        <v>17</v>
      </c>
      <c r="H65" s="2"/>
    </row>
    <row r="66" spans="1:9" s="4" customFormat="1" x14ac:dyDescent="0.25">
      <c r="A66" s="4" t="s">
        <v>469</v>
      </c>
      <c r="B66" s="2">
        <v>56</v>
      </c>
      <c r="C66" s="4" t="s">
        <v>472</v>
      </c>
      <c r="D66" t="s">
        <v>473</v>
      </c>
      <c r="E66" t="s">
        <v>474</v>
      </c>
      <c r="F66" s="4" t="s">
        <v>5</v>
      </c>
      <c r="G66" s="4" t="s">
        <v>471</v>
      </c>
      <c r="H66" s="4" t="s">
        <v>3</v>
      </c>
      <c r="I66" s="2" t="s">
        <v>71</v>
      </c>
    </row>
    <row r="67" spans="1:9" s="4" customFormat="1" x14ac:dyDescent="0.25">
      <c r="A67" s="4" t="s">
        <v>70</v>
      </c>
      <c r="B67" s="2"/>
      <c r="D67"/>
      <c r="F67" s="4" t="s">
        <v>17</v>
      </c>
      <c r="H67" s="2"/>
    </row>
    <row r="68" spans="1:9" s="4" customFormat="1" x14ac:dyDescent="0.25">
      <c r="A68" s="4" t="s">
        <v>470</v>
      </c>
      <c r="B68" s="2">
        <v>56</v>
      </c>
      <c r="D68"/>
      <c r="F68" s="4" t="s">
        <v>76</v>
      </c>
      <c r="G68" s="4" t="s">
        <v>471</v>
      </c>
      <c r="H68" s="2"/>
    </row>
    <row r="69" spans="1:9" s="4" customFormat="1" x14ac:dyDescent="0.25">
      <c r="A69" s="4" t="s">
        <v>70</v>
      </c>
      <c r="B69" s="2"/>
      <c r="D69"/>
      <c r="F69" s="4" t="s">
        <v>17</v>
      </c>
      <c r="H69" s="2"/>
    </row>
    <row r="70" spans="1:9" s="4" customFormat="1" x14ac:dyDescent="0.25">
      <c r="A70" s="2" t="s">
        <v>480</v>
      </c>
      <c r="B70" s="2">
        <v>20</v>
      </c>
      <c r="C70" t="s">
        <v>486</v>
      </c>
      <c r="D70" t="s">
        <v>487</v>
      </c>
      <c r="E70" t="s">
        <v>488</v>
      </c>
      <c r="F70" s="4" t="s">
        <v>5</v>
      </c>
      <c r="G70" s="4" t="s">
        <v>482</v>
      </c>
      <c r="H70" s="4" t="s">
        <v>3</v>
      </c>
      <c r="I70" s="2" t="s">
        <v>71</v>
      </c>
    </row>
    <row r="71" spans="1:9" s="4" customFormat="1" x14ac:dyDescent="0.25">
      <c r="A71" s="2" t="s">
        <v>70</v>
      </c>
      <c r="B71" s="2"/>
      <c r="D71"/>
      <c r="F71" s="4" t="s">
        <v>17</v>
      </c>
      <c r="H71" s="2"/>
    </row>
    <row r="72" spans="1:9" s="4" customFormat="1" x14ac:dyDescent="0.25">
      <c r="A72" s="2" t="s">
        <v>481</v>
      </c>
      <c r="B72" s="2">
        <f>B71+B70</f>
        <v>20</v>
      </c>
      <c r="D72"/>
      <c r="F72" s="4" t="s">
        <v>76</v>
      </c>
      <c r="G72" s="4" t="s">
        <v>482</v>
      </c>
      <c r="H72" s="2"/>
    </row>
    <row r="73" spans="1:9" s="4" customFormat="1" x14ac:dyDescent="0.25">
      <c r="A73" s="4" t="s">
        <v>70</v>
      </c>
      <c r="B73" s="2"/>
      <c r="D73"/>
      <c r="F73" s="4" t="s">
        <v>17</v>
      </c>
      <c r="H73" s="2"/>
    </row>
    <row r="74" spans="1:9" s="4" customFormat="1" x14ac:dyDescent="0.25">
      <c r="A74" s="2" t="s">
        <v>529</v>
      </c>
      <c r="B74" s="2">
        <v>50</v>
      </c>
      <c r="C74" s="7" t="s">
        <v>539</v>
      </c>
      <c r="D74" s="7" t="s">
        <v>577</v>
      </c>
      <c r="E74" s="7" t="s">
        <v>578</v>
      </c>
      <c r="F74" s="4" t="s">
        <v>5</v>
      </c>
      <c r="G74" s="4" t="s">
        <v>531</v>
      </c>
      <c r="H74" s="4" t="s">
        <v>3</v>
      </c>
      <c r="I74" s="2" t="s">
        <v>71</v>
      </c>
    </row>
    <row r="75" spans="1:9" s="4" customFormat="1" x14ac:dyDescent="0.25">
      <c r="A75" s="2" t="s">
        <v>70</v>
      </c>
      <c r="B75" s="2"/>
      <c r="D75"/>
      <c r="F75" s="4" t="s">
        <v>17</v>
      </c>
      <c r="H75" s="2"/>
    </row>
    <row r="76" spans="1:9" s="4" customFormat="1" x14ac:dyDescent="0.25">
      <c r="A76" s="2" t="s">
        <v>530</v>
      </c>
      <c r="B76" s="2">
        <f>B75+B74</f>
        <v>50</v>
      </c>
      <c r="D76"/>
      <c r="F76" s="4" t="s">
        <v>76</v>
      </c>
      <c r="G76" s="4" t="s">
        <v>531</v>
      </c>
      <c r="H76" s="2"/>
    </row>
    <row r="77" spans="1:9" s="4" customFormat="1" x14ac:dyDescent="0.25">
      <c r="A77" s="4" t="s">
        <v>70</v>
      </c>
      <c r="B77" s="2"/>
      <c r="D77"/>
      <c r="F77" s="4" t="s">
        <v>17</v>
      </c>
      <c r="H77" s="2"/>
    </row>
    <row r="78" spans="1:9" s="4" customFormat="1" x14ac:dyDescent="0.25">
      <c r="A78" s="2" t="s">
        <v>532</v>
      </c>
      <c r="B78" s="2">
        <v>10</v>
      </c>
      <c r="C78" s="7" t="s">
        <v>540</v>
      </c>
      <c r="D78" s="7" t="s">
        <v>579</v>
      </c>
      <c r="E78" s="7" t="s">
        <v>580</v>
      </c>
      <c r="F78" s="4" t="s">
        <v>5</v>
      </c>
      <c r="G78" s="4" t="s">
        <v>534</v>
      </c>
      <c r="H78" s="4" t="s">
        <v>3</v>
      </c>
      <c r="I78" s="2" t="s">
        <v>71</v>
      </c>
    </row>
    <row r="79" spans="1:9" s="4" customFormat="1" x14ac:dyDescent="0.25">
      <c r="A79" s="4" t="s">
        <v>70</v>
      </c>
      <c r="B79" s="2"/>
      <c r="D79" s="11"/>
      <c r="F79" s="4" t="s">
        <v>17</v>
      </c>
      <c r="H79" s="2"/>
      <c r="I79" s="2" t="s">
        <v>71</v>
      </c>
    </row>
    <row r="80" spans="1:9" s="4" customFormat="1" x14ac:dyDescent="0.25">
      <c r="A80" s="2" t="s">
        <v>533</v>
      </c>
      <c r="B80" s="2">
        <f>B79+B78</f>
        <v>10</v>
      </c>
      <c r="D80"/>
      <c r="F80" s="4" t="s">
        <v>76</v>
      </c>
      <c r="G80" s="4" t="s">
        <v>534</v>
      </c>
      <c r="H80" s="2"/>
    </row>
    <row r="81" spans="1:9" s="4" customFormat="1" x14ac:dyDescent="0.25">
      <c r="A81" s="4" t="s">
        <v>70</v>
      </c>
      <c r="B81" s="2"/>
      <c r="D81" s="11"/>
      <c r="F81" s="4" t="s">
        <v>17</v>
      </c>
      <c r="H81" s="2"/>
    </row>
    <row r="82" spans="1:9" s="4" customFormat="1" ht="24" x14ac:dyDescent="0.25">
      <c r="A82" s="14" t="s">
        <v>614</v>
      </c>
      <c r="B82" s="2">
        <v>300</v>
      </c>
      <c r="C82" s="10" t="s">
        <v>620</v>
      </c>
      <c r="D82" s="10" t="s">
        <v>618</v>
      </c>
      <c r="E82" s="10" t="s">
        <v>619</v>
      </c>
      <c r="F82" s="4" t="s">
        <v>5</v>
      </c>
      <c r="G82" s="2" t="s">
        <v>613</v>
      </c>
      <c r="H82" s="2" t="s">
        <v>3</v>
      </c>
      <c r="I82" s="2" t="s">
        <v>71</v>
      </c>
    </row>
    <row r="83" spans="1:9" s="4" customFormat="1" x14ac:dyDescent="0.25">
      <c r="A83" s="4" t="s">
        <v>70</v>
      </c>
      <c r="B83" s="2"/>
      <c r="D83" s="11"/>
      <c r="F83" s="4" t="s">
        <v>17</v>
      </c>
      <c r="H83" s="2"/>
    </row>
    <row r="84" spans="1:9" s="4" customFormat="1" x14ac:dyDescent="0.25">
      <c r="A84" s="2" t="s">
        <v>613</v>
      </c>
      <c r="B84" s="2">
        <f>SUM(B82:B83)</f>
        <v>300</v>
      </c>
      <c r="D84" s="11"/>
      <c r="F84" s="4" t="s">
        <v>76</v>
      </c>
      <c r="G84" s="2" t="s">
        <v>613</v>
      </c>
      <c r="H84" s="2"/>
    </row>
    <row r="85" spans="1:9" s="4" customFormat="1" x14ac:dyDescent="0.25">
      <c r="A85" s="4" t="s">
        <v>70</v>
      </c>
      <c r="B85" s="2"/>
      <c r="D85" s="11"/>
      <c r="F85" s="4" t="s">
        <v>17</v>
      </c>
      <c r="H85" s="2"/>
    </row>
    <row r="86" spans="1:9" s="4" customFormat="1" ht="30.75" customHeight="1" x14ac:dyDescent="0.25">
      <c r="A86" s="15" t="s">
        <v>615</v>
      </c>
      <c r="B86" s="2">
        <v>1000</v>
      </c>
      <c r="C86" s="10" t="s">
        <v>621</v>
      </c>
      <c r="D86" s="10" t="s">
        <v>622</v>
      </c>
      <c r="E86" s="10" t="s">
        <v>623</v>
      </c>
      <c r="F86" s="4" t="s">
        <v>5</v>
      </c>
      <c r="G86" s="13" t="s">
        <v>617</v>
      </c>
      <c r="H86" s="2" t="s">
        <v>3</v>
      </c>
      <c r="I86" s="2" t="s">
        <v>71</v>
      </c>
    </row>
    <row r="87" spans="1:9" s="4" customFormat="1" x14ac:dyDescent="0.25">
      <c r="A87" s="4" t="s">
        <v>70</v>
      </c>
      <c r="B87" s="2"/>
      <c r="D87" s="11"/>
      <c r="F87" s="4" t="s">
        <v>17</v>
      </c>
      <c r="H87" s="2"/>
    </row>
    <row r="88" spans="1:9" s="4" customFormat="1" x14ac:dyDescent="0.25">
      <c r="A88" s="13" t="s">
        <v>617</v>
      </c>
      <c r="B88" s="2">
        <f>SUM(B86:B87)</f>
        <v>1000</v>
      </c>
      <c r="D88" s="11"/>
      <c r="F88" s="4" t="s">
        <v>76</v>
      </c>
      <c r="G88" s="13" t="s">
        <v>617</v>
      </c>
      <c r="H88" s="2"/>
    </row>
    <row r="89" spans="1:9" s="4" customFormat="1" x14ac:dyDescent="0.25">
      <c r="A89" s="4" t="s">
        <v>70</v>
      </c>
      <c r="B89" s="2"/>
      <c r="D89"/>
      <c r="F89" s="4" t="s">
        <v>17</v>
      </c>
      <c r="H89" s="2"/>
    </row>
    <row r="90" spans="1:9" s="4" customFormat="1" x14ac:dyDescent="0.25">
      <c r="A90" s="4" t="s">
        <v>70</v>
      </c>
      <c r="B90" s="2"/>
      <c r="D90"/>
      <c r="F90" s="4" t="s">
        <v>17</v>
      </c>
      <c r="H90" s="2"/>
    </row>
    <row r="91" spans="1:9" s="4" customFormat="1" x14ac:dyDescent="0.25">
      <c r="A91" s="4" t="s">
        <v>70</v>
      </c>
      <c r="D91"/>
      <c r="F91" s="4" t="s">
        <v>17</v>
      </c>
      <c r="H91" s="2"/>
    </row>
    <row r="92" spans="1:9" x14ac:dyDescent="0.25">
      <c r="A92" s="4" t="s">
        <v>45</v>
      </c>
      <c r="B92" s="4">
        <f>B54+B64+B68+B72+B76+B80+B84+B88</f>
        <v>2786</v>
      </c>
      <c r="C92" s="4"/>
      <c r="D92"/>
      <c r="E92" s="4"/>
      <c r="F92" s="4" t="s">
        <v>13</v>
      </c>
      <c r="G92" s="4"/>
      <c r="H92" s="4" t="s">
        <v>3</v>
      </c>
    </row>
    <row r="93" spans="1:9" x14ac:dyDescent="0.25">
      <c r="A93" s="4" t="s">
        <v>12</v>
      </c>
      <c r="B93" s="4">
        <f>B27+B14+B33+B38+B43</f>
        <v>4344.8999999999996</v>
      </c>
      <c r="C93" s="4"/>
      <c r="D93"/>
      <c r="E93" s="4"/>
      <c r="F93" s="4" t="s">
        <v>13</v>
      </c>
      <c r="G93" s="4"/>
      <c r="H93" s="4" t="s">
        <v>2</v>
      </c>
    </row>
    <row r="94" spans="1:9" x14ac:dyDescent="0.25">
      <c r="A94" s="4" t="s">
        <v>73</v>
      </c>
      <c r="B94" s="4">
        <f>B93+B92</f>
        <v>7130.9</v>
      </c>
      <c r="C94" s="4"/>
      <c r="D94" s="4"/>
      <c r="E94" s="4"/>
      <c r="F94" s="4" t="s">
        <v>74</v>
      </c>
      <c r="I94" s="1" t="s">
        <v>71</v>
      </c>
    </row>
    <row r="95" spans="1:9" x14ac:dyDescent="0.25">
      <c r="A95" s="4" t="s">
        <v>70</v>
      </c>
      <c r="B95" s="4"/>
      <c r="C95" s="4"/>
      <c r="D95" s="4"/>
      <c r="E95" s="4"/>
      <c r="F95" s="4" t="s">
        <v>17</v>
      </c>
    </row>
    <row r="96" spans="1:9" x14ac:dyDescent="0.25">
      <c r="A96" s="4"/>
      <c r="B96" s="4"/>
      <c r="C96" s="4"/>
      <c r="D96" s="4"/>
      <c r="E96" s="4"/>
      <c r="F96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"/>
  <sheetViews>
    <sheetView workbookViewId="0">
      <selection activeCell="B16" sqref="B16"/>
    </sheetView>
  </sheetViews>
  <sheetFormatPr defaultColWidth="9.140625" defaultRowHeight="15" x14ac:dyDescent="0.25"/>
  <cols>
    <col min="1" max="1" width="23.42578125" style="4" bestFit="1" customWidth="1"/>
    <col min="2" max="2" width="17" style="4" bestFit="1" customWidth="1"/>
    <col min="3" max="3" width="44.140625" style="4" bestFit="1" customWidth="1"/>
    <col min="4" max="4" width="43.28515625" style="4" bestFit="1" customWidth="1"/>
    <col min="5" max="5" width="28.42578125" style="4" bestFit="1" customWidth="1"/>
    <col min="6" max="6" width="14.42578125" style="4" bestFit="1" customWidth="1"/>
    <col min="7" max="7" width="5.42578125" style="4" bestFit="1" customWidth="1"/>
    <col min="8" max="8" width="9.28515625" style="4" bestFit="1" customWidth="1"/>
    <col min="9" max="9" width="10.28515625" style="4" bestFit="1" customWidth="1"/>
    <col min="10" max="10" width="4.140625" style="4" bestFit="1" customWidth="1"/>
    <col min="11" max="16384" width="9.140625" style="4"/>
  </cols>
  <sheetData>
    <row r="1" spans="1:9" x14ac:dyDescent="0.25">
      <c r="A1" s="4" t="s">
        <v>0</v>
      </c>
      <c r="B1" s="4" t="s">
        <v>15</v>
      </c>
      <c r="C1" s="4" t="s">
        <v>8</v>
      </c>
      <c r="D1" s="4" t="s">
        <v>16</v>
      </c>
      <c r="E1" s="4" t="s">
        <v>9</v>
      </c>
      <c r="F1" s="4" t="s">
        <v>4</v>
      </c>
      <c r="G1" s="4" t="s">
        <v>21</v>
      </c>
      <c r="H1" s="2" t="s">
        <v>11</v>
      </c>
      <c r="I1" s="2" t="s">
        <v>72</v>
      </c>
    </row>
    <row r="2" spans="1:9" x14ac:dyDescent="0.25">
      <c r="A2" s="4" t="s">
        <v>70</v>
      </c>
      <c r="F2" s="4" t="s">
        <v>17</v>
      </c>
    </row>
    <row r="3" spans="1:9" x14ac:dyDescent="0.25">
      <c r="A3" s="4" t="s">
        <v>70</v>
      </c>
      <c r="F3" s="4" t="s">
        <v>17</v>
      </c>
    </row>
    <row r="4" spans="1:9" x14ac:dyDescent="0.25">
      <c r="A4" s="4" t="s">
        <v>70</v>
      </c>
      <c r="F4" s="4" t="s">
        <v>17</v>
      </c>
    </row>
    <row r="5" spans="1:9" x14ac:dyDescent="0.25">
      <c r="A5" s="4" t="s">
        <v>70</v>
      </c>
      <c r="F5" s="4" t="s">
        <v>17</v>
      </c>
    </row>
    <row r="6" spans="1:9" x14ac:dyDescent="0.25">
      <c r="A6" s="4" t="s">
        <v>23</v>
      </c>
      <c r="B6" s="4">
        <v>7243</v>
      </c>
      <c r="C6" t="s">
        <v>179</v>
      </c>
      <c r="D6" t="s">
        <v>291</v>
      </c>
      <c r="E6" s="4" t="s">
        <v>28</v>
      </c>
      <c r="F6" s="4" t="s">
        <v>5</v>
      </c>
      <c r="G6" s="4" t="s">
        <v>22</v>
      </c>
      <c r="H6" s="2" t="s">
        <v>3</v>
      </c>
      <c r="I6" s="2" t="s">
        <v>71</v>
      </c>
    </row>
    <row r="7" spans="1:9" x14ac:dyDescent="0.25">
      <c r="A7" s="4" t="s">
        <v>24</v>
      </c>
      <c r="B7" s="4">
        <v>7693</v>
      </c>
      <c r="C7" t="s">
        <v>184</v>
      </c>
      <c r="D7" t="s">
        <v>292</v>
      </c>
      <c r="E7" s="4" t="s">
        <v>27</v>
      </c>
      <c r="F7" s="4" t="s">
        <v>5</v>
      </c>
      <c r="G7" s="4" t="s">
        <v>22</v>
      </c>
      <c r="H7" s="4" t="s">
        <v>2</v>
      </c>
      <c r="I7" s="2" t="s">
        <v>71</v>
      </c>
    </row>
    <row r="8" spans="1:9" x14ac:dyDescent="0.25">
      <c r="A8" s="4" t="s">
        <v>25</v>
      </c>
      <c r="B8" s="4">
        <f>SUM(B6:B7)</f>
        <v>14936</v>
      </c>
      <c r="F8" s="4" t="s">
        <v>26</v>
      </c>
      <c r="G8" s="4" t="s">
        <v>22</v>
      </c>
      <c r="H8" s="2"/>
      <c r="I8" s="2"/>
    </row>
    <row r="9" spans="1:9" x14ac:dyDescent="0.25">
      <c r="A9" s="4" t="s">
        <v>70</v>
      </c>
      <c r="F9" s="4" t="s">
        <v>17</v>
      </c>
    </row>
    <row r="10" spans="1:9" x14ac:dyDescent="0.25">
      <c r="A10" s="4" t="s">
        <v>46</v>
      </c>
      <c r="B10" s="4">
        <v>3331</v>
      </c>
      <c r="C10" t="s">
        <v>169</v>
      </c>
      <c r="D10" t="s">
        <v>285</v>
      </c>
      <c r="E10" s="4" t="s">
        <v>64</v>
      </c>
      <c r="F10" s="4" t="s">
        <v>5</v>
      </c>
      <c r="G10" s="4" t="s">
        <v>49</v>
      </c>
      <c r="H10" s="2" t="s">
        <v>3</v>
      </c>
      <c r="I10" s="2" t="s">
        <v>71</v>
      </c>
    </row>
    <row r="11" spans="1:9" x14ac:dyDescent="0.25">
      <c r="A11" s="4" t="s">
        <v>47</v>
      </c>
      <c r="B11" s="4">
        <v>5192</v>
      </c>
      <c r="C11" t="s">
        <v>174</v>
      </c>
      <c r="D11" t="s">
        <v>286</v>
      </c>
      <c r="E11" s="4" t="s">
        <v>65</v>
      </c>
      <c r="F11" s="4" t="s">
        <v>5</v>
      </c>
      <c r="G11" s="4" t="s">
        <v>49</v>
      </c>
      <c r="H11" s="2" t="s">
        <v>2</v>
      </c>
      <c r="I11" s="2" t="s">
        <v>71</v>
      </c>
    </row>
    <row r="12" spans="1:9" x14ac:dyDescent="0.25">
      <c r="A12" s="4" t="s">
        <v>48</v>
      </c>
      <c r="B12" s="4">
        <f>B10+B11</f>
        <v>8523</v>
      </c>
      <c r="F12" s="4" t="s">
        <v>26</v>
      </c>
      <c r="G12" s="4" t="s">
        <v>49</v>
      </c>
    </row>
    <row r="13" spans="1:9" x14ac:dyDescent="0.25">
      <c r="A13" s="4" t="s">
        <v>70</v>
      </c>
      <c r="F13" s="4" t="s">
        <v>17</v>
      </c>
    </row>
    <row r="14" spans="1:9" x14ac:dyDescent="0.25">
      <c r="A14" s="4" t="s">
        <v>51</v>
      </c>
      <c r="B14" s="4">
        <v>1674.86</v>
      </c>
      <c r="C14" t="s">
        <v>159</v>
      </c>
      <c r="D14" t="s">
        <v>288</v>
      </c>
      <c r="E14" s="4" t="s">
        <v>66</v>
      </c>
      <c r="F14" s="4" t="s">
        <v>5</v>
      </c>
      <c r="G14" s="4" t="s">
        <v>50</v>
      </c>
      <c r="H14" s="2" t="s">
        <v>3</v>
      </c>
      <c r="I14" s="2" t="s">
        <v>71</v>
      </c>
    </row>
    <row r="15" spans="1:9" x14ac:dyDescent="0.25">
      <c r="A15" s="4" t="s">
        <v>52</v>
      </c>
      <c r="B15" s="4">
        <v>2528.6799999999998</v>
      </c>
      <c r="C15" t="s">
        <v>164</v>
      </c>
      <c r="D15" t="s">
        <v>287</v>
      </c>
      <c r="E15" s="4" t="s">
        <v>67</v>
      </c>
      <c r="F15" s="4" t="s">
        <v>5</v>
      </c>
      <c r="G15" s="4" t="s">
        <v>50</v>
      </c>
      <c r="H15" s="2" t="s">
        <v>2</v>
      </c>
      <c r="I15" s="2" t="s">
        <v>71</v>
      </c>
    </row>
    <row r="16" spans="1:9" x14ac:dyDescent="0.25">
      <c r="A16" s="4" t="s">
        <v>53</v>
      </c>
      <c r="B16" s="4">
        <f>B15+B14</f>
        <v>4203.54</v>
      </c>
      <c r="F16" s="4" t="s">
        <v>26</v>
      </c>
      <c r="G16" s="4" t="s">
        <v>50</v>
      </c>
    </row>
    <row r="17" spans="1:9" x14ac:dyDescent="0.25">
      <c r="A17" s="4" t="s">
        <v>70</v>
      </c>
      <c r="F17" s="4" t="s">
        <v>17</v>
      </c>
    </row>
    <row r="18" spans="1:9" x14ac:dyDescent="0.25">
      <c r="A18" s="2" t="s">
        <v>77</v>
      </c>
      <c r="B18" s="4">
        <f>B7+B11+B15</f>
        <v>15413.68</v>
      </c>
      <c r="F18" s="2" t="s">
        <v>13</v>
      </c>
      <c r="H18" s="4" t="s">
        <v>2</v>
      </c>
    </row>
    <row r="19" spans="1:9" x14ac:dyDescent="0.25">
      <c r="A19" s="2" t="s">
        <v>78</v>
      </c>
      <c r="B19" s="4">
        <f>B6+B10+B14</f>
        <v>12248.86</v>
      </c>
      <c r="F19" s="2" t="s">
        <v>13</v>
      </c>
      <c r="H19" s="4" t="s">
        <v>3</v>
      </c>
    </row>
    <row r="20" spans="1:9" x14ac:dyDescent="0.25">
      <c r="A20" s="2" t="s">
        <v>75</v>
      </c>
      <c r="B20" s="4">
        <f>SUM(B18:B19)</f>
        <v>27662.54</v>
      </c>
      <c r="F20" s="2" t="s">
        <v>74</v>
      </c>
      <c r="I20" s="4" t="s">
        <v>71</v>
      </c>
    </row>
    <row r="21" spans="1:9" x14ac:dyDescent="0.25">
      <c r="A21" s="4" t="s">
        <v>70</v>
      </c>
      <c r="F21" s="4" t="s">
        <v>17</v>
      </c>
    </row>
    <row r="22" spans="1:9" x14ac:dyDescent="0.25">
      <c r="A22" s="4" t="s">
        <v>70</v>
      </c>
      <c r="F22" s="4" t="s">
        <v>17</v>
      </c>
    </row>
    <row r="23" spans="1:9" x14ac:dyDescent="0.25">
      <c r="A23" s="4" t="s">
        <v>70</v>
      </c>
      <c r="F23" s="4" t="s">
        <v>17</v>
      </c>
    </row>
    <row r="24" spans="1:9" x14ac:dyDescent="0.25">
      <c r="A24" s="4" t="s">
        <v>70</v>
      </c>
      <c r="F24" s="4" t="s">
        <v>17</v>
      </c>
    </row>
    <row r="25" spans="1:9" x14ac:dyDescent="0.25">
      <c r="A25" s="4" t="s">
        <v>70</v>
      </c>
      <c r="F25" s="4" t="s">
        <v>17</v>
      </c>
    </row>
    <row r="26" spans="1:9" x14ac:dyDescent="0.25">
      <c r="A26" s="4" t="s">
        <v>70</v>
      </c>
      <c r="F26" s="4" t="s">
        <v>17</v>
      </c>
    </row>
    <row r="27" spans="1:9" x14ac:dyDescent="0.25">
      <c r="A27" s="4" t="s">
        <v>70</v>
      </c>
      <c r="F27" s="4" t="s">
        <v>17</v>
      </c>
    </row>
    <row r="28" spans="1:9" x14ac:dyDescent="0.25">
      <c r="A28" s="4" t="s">
        <v>70</v>
      </c>
      <c r="F28" s="4" t="s">
        <v>17</v>
      </c>
    </row>
    <row r="29" spans="1:9" x14ac:dyDescent="0.25">
      <c r="A29" s="4" t="s">
        <v>70</v>
      </c>
      <c r="F29" s="4" t="s">
        <v>17</v>
      </c>
    </row>
    <row r="30" spans="1:9" x14ac:dyDescent="0.25">
      <c r="A30" s="4" t="s">
        <v>70</v>
      </c>
      <c r="F30" s="4" t="s">
        <v>17</v>
      </c>
    </row>
    <row r="31" spans="1:9" x14ac:dyDescent="0.25">
      <c r="A31" s="4" t="s">
        <v>70</v>
      </c>
      <c r="F31" s="4" t="s">
        <v>17</v>
      </c>
    </row>
    <row r="32" spans="1:9" x14ac:dyDescent="0.25">
      <c r="A32" s="4" t="s">
        <v>70</v>
      </c>
      <c r="F32" s="4" t="s">
        <v>17</v>
      </c>
    </row>
    <row r="33" spans="1:6" x14ac:dyDescent="0.25">
      <c r="A33" s="4" t="s">
        <v>70</v>
      </c>
      <c r="F33" s="4" t="s">
        <v>17</v>
      </c>
    </row>
    <row r="34" spans="1:6" x14ac:dyDescent="0.25">
      <c r="A34" s="4" t="s">
        <v>70</v>
      </c>
      <c r="F34" s="4" t="s">
        <v>17</v>
      </c>
    </row>
    <row r="35" spans="1:6" x14ac:dyDescent="0.25">
      <c r="A35" s="4" t="s">
        <v>70</v>
      </c>
      <c r="F35" s="4" t="s">
        <v>17</v>
      </c>
    </row>
    <row r="36" spans="1:6" x14ac:dyDescent="0.25">
      <c r="A36" s="4" t="s">
        <v>70</v>
      </c>
      <c r="F36" s="4" t="s">
        <v>17</v>
      </c>
    </row>
    <row r="37" spans="1:6" x14ac:dyDescent="0.25">
      <c r="A37" s="4" t="s">
        <v>70</v>
      </c>
      <c r="F37" s="4" t="s">
        <v>17</v>
      </c>
    </row>
    <row r="38" spans="1:6" x14ac:dyDescent="0.25">
      <c r="A38" s="4" t="s">
        <v>70</v>
      </c>
      <c r="F38" s="4" t="s">
        <v>17</v>
      </c>
    </row>
    <row r="39" spans="1:6" x14ac:dyDescent="0.25">
      <c r="A39" s="4" t="s">
        <v>70</v>
      </c>
      <c r="F39" s="4" t="s">
        <v>17</v>
      </c>
    </row>
    <row r="40" spans="1:6" x14ac:dyDescent="0.25">
      <c r="A40" s="4" t="s">
        <v>70</v>
      </c>
      <c r="F40" s="4" t="s">
        <v>17</v>
      </c>
    </row>
    <row r="41" spans="1:6" x14ac:dyDescent="0.25">
      <c r="A41" s="4" t="s">
        <v>70</v>
      </c>
      <c r="F41" s="4" t="s">
        <v>17</v>
      </c>
    </row>
    <row r="42" spans="1:6" x14ac:dyDescent="0.25">
      <c r="A42" s="4" t="s">
        <v>70</v>
      </c>
      <c r="F42" s="4" t="s">
        <v>17</v>
      </c>
    </row>
    <row r="43" spans="1:6" x14ac:dyDescent="0.25">
      <c r="A43" s="4" t="s">
        <v>70</v>
      </c>
      <c r="F43" s="4" t="s">
        <v>17</v>
      </c>
    </row>
    <row r="44" spans="1:6" x14ac:dyDescent="0.25">
      <c r="A44" s="4" t="s">
        <v>70</v>
      </c>
      <c r="F44" s="4" t="s">
        <v>17</v>
      </c>
    </row>
    <row r="45" spans="1:6" x14ac:dyDescent="0.25">
      <c r="A45" s="4" t="s">
        <v>70</v>
      </c>
      <c r="F45" s="4" t="s">
        <v>17</v>
      </c>
    </row>
    <row r="46" spans="1:6" x14ac:dyDescent="0.25">
      <c r="A46" s="4" t="s">
        <v>70</v>
      </c>
      <c r="F46" s="4" t="s">
        <v>17</v>
      </c>
    </row>
    <row r="47" spans="1:6" x14ac:dyDescent="0.25">
      <c r="A47" s="4" t="s">
        <v>70</v>
      </c>
      <c r="F47" s="4" t="s">
        <v>17</v>
      </c>
    </row>
    <row r="48" spans="1:6" x14ac:dyDescent="0.25">
      <c r="A48" s="4" t="s">
        <v>70</v>
      </c>
      <c r="F48" s="4" t="s">
        <v>17</v>
      </c>
    </row>
    <row r="49" spans="1:6" x14ac:dyDescent="0.25">
      <c r="A49" s="4" t="s">
        <v>70</v>
      </c>
      <c r="F49" s="4" t="s">
        <v>17</v>
      </c>
    </row>
    <row r="50" spans="1:6" x14ac:dyDescent="0.25">
      <c r="A50" s="4" t="s">
        <v>70</v>
      </c>
      <c r="F50" s="4" t="s">
        <v>17</v>
      </c>
    </row>
    <row r="51" spans="1:6" x14ac:dyDescent="0.25">
      <c r="A51" s="4" t="s">
        <v>70</v>
      </c>
      <c r="F51" s="4" t="s">
        <v>17</v>
      </c>
    </row>
    <row r="52" spans="1:6" x14ac:dyDescent="0.25">
      <c r="A52" s="4" t="s">
        <v>70</v>
      </c>
      <c r="F52" s="4" t="s">
        <v>17</v>
      </c>
    </row>
    <row r="53" spans="1:6" x14ac:dyDescent="0.25">
      <c r="A53" s="4" t="s">
        <v>70</v>
      </c>
      <c r="F53" s="4" t="s">
        <v>17</v>
      </c>
    </row>
    <row r="54" spans="1:6" x14ac:dyDescent="0.25">
      <c r="A54" s="4" t="s">
        <v>70</v>
      </c>
      <c r="F54" s="4" t="s">
        <v>17</v>
      </c>
    </row>
    <row r="55" spans="1:6" x14ac:dyDescent="0.25">
      <c r="A55" s="4" t="s">
        <v>70</v>
      </c>
      <c r="F55" s="4" t="s">
        <v>17</v>
      </c>
    </row>
    <row r="56" spans="1:6" x14ac:dyDescent="0.25">
      <c r="A56" s="4" t="s">
        <v>70</v>
      </c>
      <c r="F56" s="4" t="s">
        <v>17</v>
      </c>
    </row>
    <row r="57" spans="1:6" x14ac:dyDescent="0.25">
      <c r="A57" s="4" t="s">
        <v>70</v>
      </c>
      <c r="F57" s="4" t="s">
        <v>17</v>
      </c>
    </row>
    <row r="58" spans="1:6" x14ac:dyDescent="0.25">
      <c r="A58" s="4" t="s">
        <v>70</v>
      </c>
      <c r="F58" s="4" t="s">
        <v>17</v>
      </c>
    </row>
    <row r="59" spans="1:6" x14ac:dyDescent="0.25">
      <c r="A59" s="4" t="s">
        <v>70</v>
      </c>
      <c r="F59" s="4" t="s">
        <v>17</v>
      </c>
    </row>
    <row r="60" spans="1:6" x14ac:dyDescent="0.25">
      <c r="A60" s="4" t="s">
        <v>70</v>
      </c>
      <c r="F60" s="4" t="s">
        <v>17</v>
      </c>
    </row>
    <row r="61" spans="1:6" x14ac:dyDescent="0.25">
      <c r="A61" s="4" t="s">
        <v>70</v>
      </c>
      <c r="F61" s="4" t="s">
        <v>17</v>
      </c>
    </row>
    <row r="62" spans="1:6" x14ac:dyDescent="0.25">
      <c r="A62" s="4" t="s">
        <v>70</v>
      </c>
      <c r="F62" s="4" t="s">
        <v>17</v>
      </c>
    </row>
    <row r="63" spans="1:6" x14ac:dyDescent="0.25">
      <c r="A63" s="4" t="s">
        <v>70</v>
      </c>
      <c r="F63" s="4" t="s">
        <v>17</v>
      </c>
    </row>
    <row r="64" spans="1:6" x14ac:dyDescent="0.25">
      <c r="A64" s="4" t="s">
        <v>70</v>
      </c>
      <c r="F64" s="4" t="s">
        <v>17</v>
      </c>
    </row>
    <row r="65" spans="1:6" x14ac:dyDescent="0.25">
      <c r="A65" s="4" t="s">
        <v>70</v>
      </c>
      <c r="F65" s="4" t="s">
        <v>17</v>
      </c>
    </row>
    <row r="66" spans="1:6" x14ac:dyDescent="0.25">
      <c r="A66" s="4" t="s">
        <v>70</v>
      </c>
      <c r="F66" s="4" t="s">
        <v>17</v>
      </c>
    </row>
    <row r="67" spans="1:6" x14ac:dyDescent="0.25">
      <c r="A67" s="4" t="s">
        <v>70</v>
      </c>
      <c r="F67" s="4" t="s">
        <v>17</v>
      </c>
    </row>
    <row r="68" spans="1:6" x14ac:dyDescent="0.25">
      <c r="A68" s="4" t="s">
        <v>70</v>
      </c>
      <c r="F68" s="4" t="s">
        <v>17</v>
      </c>
    </row>
    <row r="69" spans="1:6" x14ac:dyDescent="0.25">
      <c r="A69" s="4" t="s">
        <v>70</v>
      </c>
      <c r="F69" s="4" t="s">
        <v>17</v>
      </c>
    </row>
    <row r="70" spans="1:6" x14ac:dyDescent="0.25">
      <c r="A70" s="4" t="s">
        <v>70</v>
      </c>
      <c r="F70" s="4" t="s">
        <v>17</v>
      </c>
    </row>
    <row r="71" spans="1:6" x14ac:dyDescent="0.25">
      <c r="A71" s="4" t="s">
        <v>70</v>
      </c>
      <c r="F71" s="4" t="s">
        <v>17</v>
      </c>
    </row>
    <row r="72" spans="1:6" x14ac:dyDescent="0.25">
      <c r="A72" s="4" t="s">
        <v>70</v>
      </c>
      <c r="F72" s="4" t="s">
        <v>17</v>
      </c>
    </row>
    <row r="73" spans="1:6" x14ac:dyDescent="0.25">
      <c r="A73" s="4" t="s">
        <v>70</v>
      </c>
      <c r="F73" s="4" t="s">
        <v>17</v>
      </c>
    </row>
    <row r="74" spans="1:6" x14ac:dyDescent="0.25">
      <c r="A74" s="4" t="s">
        <v>70</v>
      </c>
      <c r="F74" s="4" t="s">
        <v>17</v>
      </c>
    </row>
    <row r="75" spans="1:6" x14ac:dyDescent="0.25">
      <c r="A75" s="4" t="s">
        <v>70</v>
      </c>
      <c r="F75" s="4" t="s">
        <v>17</v>
      </c>
    </row>
    <row r="76" spans="1:6" x14ac:dyDescent="0.25">
      <c r="A76" s="4" t="s">
        <v>70</v>
      </c>
      <c r="F76" s="4" t="s">
        <v>17</v>
      </c>
    </row>
    <row r="77" spans="1:6" x14ac:dyDescent="0.25">
      <c r="A77" s="4" t="s">
        <v>70</v>
      </c>
      <c r="F77" s="4" t="s">
        <v>17</v>
      </c>
    </row>
    <row r="78" spans="1:6" x14ac:dyDescent="0.25">
      <c r="A78" s="4" t="s">
        <v>70</v>
      </c>
      <c r="F78" s="4" t="s">
        <v>17</v>
      </c>
    </row>
    <row r="79" spans="1:6" x14ac:dyDescent="0.25">
      <c r="A79" s="4" t="s">
        <v>70</v>
      </c>
      <c r="F79" s="4" t="s">
        <v>17</v>
      </c>
    </row>
    <row r="80" spans="1:6" x14ac:dyDescent="0.25">
      <c r="A80" s="4" t="s">
        <v>70</v>
      </c>
      <c r="F80" s="4" t="s">
        <v>17</v>
      </c>
    </row>
    <row r="81" spans="1:6" x14ac:dyDescent="0.25">
      <c r="A81" s="4" t="s">
        <v>70</v>
      </c>
      <c r="F81" s="4" t="s">
        <v>17</v>
      </c>
    </row>
    <row r="82" spans="1:6" x14ac:dyDescent="0.25">
      <c r="A82" s="4" t="s">
        <v>70</v>
      </c>
      <c r="F82" s="4" t="s">
        <v>17</v>
      </c>
    </row>
    <row r="83" spans="1:6" x14ac:dyDescent="0.25">
      <c r="A83" s="4" t="s">
        <v>70</v>
      </c>
      <c r="F83" s="4" t="s">
        <v>17</v>
      </c>
    </row>
    <row r="84" spans="1:6" x14ac:dyDescent="0.25">
      <c r="A84" s="4" t="s">
        <v>70</v>
      </c>
      <c r="F84" s="4" t="s">
        <v>17</v>
      </c>
    </row>
    <row r="85" spans="1:6" x14ac:dyDescent="0.25">
      <c r="A85" s="4" t="s">
        <v>70</v>
      </c>
      <c r="F85" s="4" t="s">
        <v>17</v>
      </c>
    </row>
    <row r="86" spans="1:6" x14ac:dyDescent="0.25">
      <c r="A86" s="4" t="s">
        <v>70</v>
      </c>
      <c r="F86" s="4" t="s">
        <v>17</v>
      </c>
    </row>
    <row r="87" spans="1:6" x14ac:dyDescent="0.25">
      <c r="A87" s="4" t="s">
        <v>70</v>
      </c>
      <c r="F87" s="4" t="s">
        <v>17</v>
      </c>
    </row>
    <row r="88" spans="1:6" x14ac:dyDescent="0.25">
      <c r="A88" s="4" t="s">
        <v>70</v>
      </c>
      <c r="F88" s="4" t="s">
        <v>17</v>
      </c>
    </row>
    <row r="89" spans="1:6" x14ac:dyDescent="0.25">
      <c r="A89" s="4" t="s">
        <v>70</v>
      </c>
      <c r="F89" s="4" t="s">
        <v>17</v>
      </c>
    </row>
    <row r="90" spans="1:6" x14ac:dyDescent="0.25">
      <c r="A90" s="4" t="s">
        <v>70</v>
      </c>
      <c r="F90" s="4" t="s">
        <v>17</v>
      </c>
    </row>
    <row r="91" spans="1:6" x14ac:dyDescent="0.25">
      <c r="A91" s="4" t="s">
        <v>70</v>
      </c>
      <c r="F91" s="4" t="s">
        <v>17</v>
      </c>
    </row>
    <row r="92" spans="1:6" x14ac:dyDescent="0.25">
      <c r="A92" s="4" t="s">
        <v>70</v>
      </c>
      <c r="F92" s="4" t="s">
        <v>17</v>
      </c>
    </row>
    <row r="93" spans="1:6" x14ac:dyDescent="0.25">
      <c r="A93" s="4" t="s">
        <v>70</v>
      </c>
      <c r="F93" s="4" t="s">
        <v>17</v>
      </c>
    </row>
    <row r="94" spans="1:6" x14ac:dyDescent="0.25">
      <c r="A94" s="4" t="s">
        <v>70</v>
      </c>
      <c r="F94" s="4" t="s">
        <v>17</v>
      </c>
    </row>
    <row r="95" spans="1:6" x14ac:dyDescent="0.25">
      <c r="A95" s="4" t="s">
        <v>70</v>
      </c>
      <c r="F95" s="4" t="s">
        <v>17</v>
      </c>
    </row>
    <row r="96" spans="1:6" x14ac:dyDescent="0.25">
      <c r="A96" s="4" t="s">
        <v>70</v>
      </c>
      <c r="F96" s="4" t="s">
        <v>17</v>
      </c>
    </row>
    <row r="97" spans="1:6" x14ac:dyDescent="0.25">
      <c r="A97" s="4" t="s">
        <v>70</v>
      </c>
      <c r="F97" s="4" t="s">
        <v>17</v>
      </c>
    </row>
    <row r="98" spans="1:6" x14ac:dyDescent="0.25">
      <c r="A98" s="4" t="s">
        <v>70</v>
      </c>
      <c r="F98" s="4" t="s">
        <v>17</v>
      </c>
    </row>
    <row r="99" spans="1:6" x14ac:dyDescent="0.25">
      <c r="A99" s="4" t="s">
        <v>70</v>
      </c>
      <c r="F99" s="4" t="s">
        <v>17</v>
      </c>
    </row>
    <row r="100" spans="1:6" x14ac:dyDescent="0.25">
      <c r="A100" s="4" t="s">
        <v>70</v>
      </c>
      <c r="F100" s="4" t="s">
        <v>17</v>
      </c>
    </row>
    <row r="101" spans="1:6" x14ac:dyDescent="0.25">
      <c r="A101" s="4" t="s">
        <v>70</v>
      </c>
      <c r="F101" s="4" t="s">
        <v>17</v>
      </c>
    </row>
    <row r="102" spans="1:6" x14ac:dyDescent="0.25">
      <c r="A102" s="4" t="s">
        <v>70</v>
      </c>
      <c r="F102" s="4" t="s">
        <v>17</v>
      </c>
    </row>
    <row r="103" spans="1:6" x14ac:dyDescent="0.25">
      <c r="A103" s="4" t="s">
        <v>70</v>
      </c>
      <c r="F103" s="4" t="s">
        <v>17</v>
      </c>
    </row>
    <row r="104" spans="1:6" x14ac:dyDescent="0.25">
      <c r="A104" s="4" t="s">
        <v>70</v>
      </c>
      <c r="F104" s="4" t="s">
        <v>17</v>
      </c>
    </row>
    <row r="105" spans="1:6" x14ac:dyDescent="0.25">
      <c r="A105" s="4" t="s">
        <v>70</v>
      </c>
      <c r="F105" s="4" t="s">
        <v>17</v>
      </c>
    </row>
    <row r="106" spans="1:6" x14ac:dyDescent="0.25">
      <c r="A106" s="4" t="s">
        <v>70</v>
      </c>
      <c r="F106" s="4" t="s">
        <v>17</v>
      </c>
    </row>
    <row r="107" spans="1:6" x14ac:dyDescent="0.25">
      <c r="A107" s="4" t="s">
        <v>70</v>
      </c>
      <c r="F107" s="4" t="s">
        <v>17</v>
      </c>
    </row>
    <row r="108" spans="1:6" x14ac:dyDescent="0.25">
      <c r="A108" s="4" t="s">
        <v>70</v>
      </c>
      <c r="F108" s="4" t="s">
        <v>17</v>
      </c>
    </row>
    <row r="109" spans="1:6" x14ac:dyDescent="0.25">
      <c r="A109" s="4" t="s">
        <v>70</v>
      </c>
      <c r="F109" s="4" t="s">
        <v>17</v>
      </c>
    </row>
    <row r="110" spans="1:6" x14ac:dyDescent="0.25">
      <c r="A110" s="4" t="s">
        <v>70</v>
      </c>
      <c r="F110" s="4" t="s">
        <v>17</v>
      </c>
    </row>
    <row r="111" spans="1:6" x14ac:dyDescent="0.25">
      <c r="A111" s="4" t="s">
        <v>70</v>
      </c>
      <c r="F111" s="4" t="s">
        <v>17</v>
      </c>
    </row>
    <row r="112" spans="1:6" x14ac:dyDescent="0.25">
      <c r="A112" s="4" t="s">
        <v>70</v>
      </c>
      <c r="F112" s="4" t="s">
        <v>17</v>
      </c>
    </row>
    <row r="113" spans="1:6" x14ac:dyDescent="0.25">
      <c r="A113" s="4" t="s">
        <v>70</v>
      </c>
      <c r="F113" s="4" t="s">
        <v>17</v>
      </c>
    </row>
    <row r="114" spans="1:6" x14ac:dyDescent="0.25">
      <c r="A114" s="4" t="s">
        <v>70</v>
      </c>
      <c r="F114" s="4" t="s">
        <v>17</v>
      </c>
    </row>
    <row r="115" spans="1:6" x14ac:dyDescent="0.25">
      <c r="A115" s="4" t="s">
        <v>70</v>
      </c>
      <c r="F115" s="4" t="s">
        <v>17</v>
      </c>
    </row>
    <row r="116" spans="1:6" x14ac:dyDescent="0.25">
      <c r="A116" s="4" t="s">
        <v>70</v>
      </c>
      <c r="F116" s="4" t="s">
        <v>17</v>
      </c>
    </row>
    <row r="117" spans="1:6" x14ac:dyDescent="0.25">
      <c r="A117" s="4" t="s">
        <v>70</v>
      </c>
      <c r="F117" s="4" t="s">
        <v>17</v>
      </c>
    </row>
    <row r="118" spans="1:6" x14ac:dyDescent="0.25">
      <c r="A118" s="4" t="s">
        <v>70</v>
      </c>
      <c r="F118" s="4" t="s">
        <v>17</v>
      </c>
    </row>
    <row r="119" spans="1:6" x14ac:dyDescent="0.25">
      <c r="A119" s="4" t="s">
        <v>70</v>
      </c>
      <c r="F119" s="4" t="s">
        <v>17</v>
      </c>
    </row>
    <row r="120" spans="1:6" x14ac:dyDescent="0.25">
      <c r="A120" s="4" t="s">
        <v>70</v>
      </c>
      <c r="F120" s="4" t="s">
        <v>17</v>
      </c>
    </row>
    <row r="121" spans="1:6" x14ac:dyDescent="0.25">
      <c r="A121" s="4" t="s">
        <v>70</v>
      </c>
      <c r="F121" s="4" t="s">
        <v>17</v>
      </c>
    </row>
    <row r="122" spans="1:6" x14ac:dyDescent="0.25">
      <c r="A122" s="4" t="s">
        <v>70</v>
      </c>
      <c r="F122" s="4" t="s">
        <v>17</v>
      </c>
    </row>
    <row r="123" spans="1:6" x14ac:dyDescent="0.25">
      <c r="A123" s="4" t="s">
        <v>70</v>
      </c>
      <c r="F123" s="4" t="s">
        <v>17</v>
      </c>
    </row>
    <row r="124" spans="1:6" x14ac:dyDescent="0.25">
      <c r="A124" s="4" t="s">
        <v>70</v>
      </c>
      <c r="F124" s="4" t="s">
        <v>17</v>
      </c>
    </row>
    <row r="125" spans="1:6" x14ac:dyDescent="0.25">
      <c r="A125" s="4" t="s">
        <v>70</v>
      </c>
      <c r="F125" s="4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1"/>
  <sheetViews>
    <sheetView topLeftCell="A70" zoomScale="115" zoomScaleNormal="115" workbookViewId="0">
      <selection activeCell="A84" sqref="A84"/>
    </sheetView>
  </sheetViews>
  <sheetFormatPr defaultRowHeight="15" x14ac:dyDescent="0.25"/>
  <cols>
    <col min="1" max="1" width="27.42578125" bestFit="1" customWidth="1"/>
    <col min="2" max="2" width="17" bestFit="1" customWidth="1"/>
    <col min="3" max="3" width="35.140625" customWidth="1"/>
    <col min="4" max="4" width="19.140625" bestFit="1" customWidth="1"/>
    <col min="5" max="5" width="15" bestFit="1" customWidth="1"/>
    <col min="6" max="6" width="10.85546875" bestFit="1" customWidth="1"/>
    <col min="7" max="7" width="10.28515625" bestFit="1" customWidth="1"/>
  </cols>
  <sheetData>
    <row r="1" spans="1:7" x14ac:dyDescent="0.25">
      <c r="A1" s="4" t="s">
        <v>0</v>
      </c>
      <c r="B1" s="4" t="s">
        <v>15</v>
      </c>
      <c r="C1" s="4" t="s">
        <v>16</v>
      </c>
      <c r="D1" s="4" t="s">
        <v>4</v>
      </c>
      <c r="E1" s="4" t="s">
        <v>10</v>
      </c>
      <c r="F1" s="4" t="s">
        <v>11</v>
      </c>
      <c r="G1" s="4" t="s">
        <v>72</v>
      </c>
    </row>
    <row r="2" spans="1:7" x14ac:dyDescent="0.25">
      <c r="A2" s="4" t="s">
        <v>70</v>
      </c>
      <c r="B2" s="4"/>
      <c r="C2" s="4"/>
      <c r="D2" s="2" t="s">
        <v>17</v>
      </c>
      <c r="E2" s="4"/>
      <c r="F2" s="4"/>
      <c r="G2" s="4"/>
    </row>
    <row r="3" spans="1:7" x14ac:dyDescent="0.25">
      <c r="A3" s="4" t="s">
        <v>70</v>
      </c>
      <c r="B3" s="4"/>
      <c r="C3" s="4"/>
      <c r="D3" s="4" t="s">
        <v>17</v>
      </c>
      <c r="E3" s="4"/>
      <c r="F3" s="4"/>
      <c r="G3" s="4"/>
    </row>
    <row r="4" spans="1:7" x14ac:dyDescent="0.25">
      <c r="A4" s="4" t="s">
        <v>70</v>
      </c>
      <c r="B4" s="4"/>
      <c r="C4" s="4"/>
      <c r="D4" s="2" t="s">
        <v>17</v>
      </c>
      <c r="E4" s="4"/>
      <c r="F4" s="4"/>
      <c r="G4" s="4"/>
    </row>
    <row r="5" spans="1:7" x14ac:dyDescent="0.25">
      <c r="A5" s="4" t="s">
        <v>70</v>
      </c>
      <c r="B5" s="4"/>
      <c r="C5" s="4"/>
      <c r="D5" s="4" t="s">
        <v>17</v>
      </c>
      <c r="E5" s="4"/>
      <c r="F5" s="4"/>
      <c r="G5" s="4"/>
    </row>
    <row r="6" spans="1:7" x14ac:dyDescent="0.25">
      <c r="A6" s="4" t="s">
        <v>70</v>
      </c>
      <c r="B6" s="4"/>
      <c r="C6" s="4"/>
      <c r="D6" s="4" t="s">
        <v>17</v>
      </c>
      <c r="E6" s="4"/>
      <c r="F6" s="4"/>
      <c r="G6" s="4"/>
    </row>
    <row r="7" spans="1:7" x14ac:dyDescent="0.25">
      <c r="A7" s="4" t="s">
        <v>334</v>
      </c>
      <c r="B7" s="4">
        <f>ists_gen!B7</f>
        <v>250</v>
      </c>
      <c r="C7" t="s">
        <v>273</v>
      </c>
      <c r="D7" s="4" t="s">
        <v>5</v>
      </c>
      <c r="E7" s="4" t="s">
        <v>41</v>
      </c>
      <c r="F7" s="4" t="s">
        <v>211</v>
      </c>
      <c r="G7" s="2" t="s">
        <v>351</v>
      </c>
    </row>
    <row r="8" spans="1:7" x14ac:dyDescent="0.25">
      <c r="A8" s="4" t="s">
        <v>335</v>
      </c>
      <c r="B8" s="4">
        <f>ists_gen!B8</f>
        <v>230</v>
      </c>
      <c r="C8" t="s">
        <v>274</v>
      </c>
      <c r="D8" s="4" t="s">
        <v>5</v>
      </c>
      <c r="E8" s="4" t="s">
        <v>41</v>
      </c>
      <c r="F8" s="4" t="s">
        <v>211</v>
      </c>
      <c r="G8" s="2" t="s">
        <v>351</v>
      </c>
    </row>
    <row r="9" spans="1:7" x14ac:dyDescent="0.25">
      <c r="A9" s="4" t="s">
        <v>405</v>
      </c>
      <c r="B9" s="4">
        <f>ists_gen!B9</f>
        <v>50</v>
      </c>
      <c r="C9" t="s">
        <v>434</v>
      </c>
      <c r="D9" s="4" t="s">
        <v>5</v>
      </c>
      <c r="E9" s="4" t="s">
        <v>41</v>
      </c>
      <c r="F9" s="4" t="s">
        <v>211</v>
      </c>
      <c r="G9" s="2" t="s">
        <v>351</v>
      </c>
    </row>
    <row r="10" spans="1:7" x14ac:dyDescent="0.25">
      <c r="A10" s="4" t="s">
        <v>70</v>
      </c>
      <c r="B10" s="4"/>
      <c r="D10" s="4" t="s">
        <v>17</v>
      </c>
      <c r="E10" s="4"/>
      <c r="F10" s="4"/>
      <c r="G10" s="2"/>
    </row>
    <row r="11" spans="1:7" x14ac:dyDescent="0.25">
      <c r="A11" s="4" t="s">
        <v>70</v>
      </c>
      <c r="B11" s="4"/>
      <c r="D11" s="4" t="s">
        <v>17</v>
      </c>
      <c r="E11" s="4"/>
      <c r="F11" s="4"/>
      <c r="G11" s="2"/>
    </row>
    <row r="12" spans="1:7" x14ac:dyDescent="0.25">
      <c r="A12" s="4" t="s">
        <v>70</v>
      </c>
      <c r="B12" s="4"/>
      <c r="D12" s="4" t="s">
        <v>17</v>
      </c>
      <c r="E12" s="4"/>
      <c r="F12" s="4"/>
      <c r="G12" s="2"/>
    </row>
    <row r="13" spans="1:7" x14ac:dyDescent="0.25">
      <c r="A13" s="4" t="s">
        <v>70</v>
      </c>
      <c r="B13" s="4"/>
      <c r="D13" s="4" t="s">
        <v>17</v>
      </c>
      <c r="E13" s="4"/>
      <c r="F13" s="4"/>
      <c r="G13" s="2"/>
    </row>
    <row r="14" spans="1:7" x14ac:dyDescent="0.25">
      <c r="A14" s="4" t="s">
        <v>39</v>
      </c>
      <c r="B14" s="4">
        <f>ists_gen!B14</f>
        <v>530</v>
      </c>
      <c r="D14" s="4" t="s">
        <v>76</v>
      </c>
      <c r="E14" s="4" t="s">
        <v>41</v>
      </c>
      <c r="F14" s="4"/>
      <c r="G14" s="4"/>
    </row>
    <row r="15" spans="1:7" x14ac:dyDescent="0.25">
      <c r="A15" s="4" t="s">
        <v>70</v>
      </c>
      <c r="B15" s="4"/>
      <c r="C15" s="4"/>
      <c r="D15" s="4" t="s">
        <v>17</v>
      </c>
      <c r="E15" s="4"/>
      <c r="F15" s="4"/>
      <c r="G15" s="4"/>
    </row>
    <row r="16" spans="1:7" x14ac:dyDescent="0.25">
      <c r="A16" s="4" t="s">
        <v>337</v>
      </c>
      <c r="B16" s="4">
        <f>ists_gen!B16</f>
        <v>250</v>
      </c>
      <c r="C16" t="s">
        <v>275</v>
      </c>
      <c r="D16" s="4" t="s">
        <v>5</v>
      </c>
      <c r="E16" s="4" t="s">
        <v>42</v>
      </c>
      <c r="F16" s="4" t="s">
        <v>211</v>
      </c>
      <c r="G16" s="2" t="s">
        <v>351</v>
      </c>
    </row>
    <row r="17" spans="1:7" x14ac:dyDescent="0.25">
      <c r="A17" s="4" t="s">
        <v>338</v>
      </c>
      <c r="B17" s="4">
        <f>ists_gen!B17</f>
        <v>300</v>
      </c>
      <c r="C17" t="s">
        <v>276</v>
      </c>
      <c r="D17" s="4" t="s">
        <v>5</v>
      </c>
      <c r="E17" s="4" t="s">
        <v>42</v>
      </c>
      <c r="F17" s="4" t="s">
        <v>211</v>
      </c>
      <c r="G17" s="2" t="s">
        <v>351</v>
      </c>
    </row>
    <row r="18" spans="1:7" x14ac:dyDescent="0.25">
      <c r="A18" s="4" t="s">
        <v>336</v>
      </c>
      <c r="B18" s="4">
        <f>ists_gen!B18</f>
        <v>250</v>
      </c>
      <c r="C18" t="s">
        <v>277</v>
      </c>
      <c r="D18" s="4" t="s">
        <v>5</v>
      </c>
      <c r="E18" s="4" t="s">
        <v>42</v>
      </c>
      <c r="F18" s="4" t="s">
        <v>211</v>
      </c>
      <c r="G18" s="2" t="s">
        <v>351</v>
      </c>
    </row>
    <row r="19" spans="1:7" x14ac:dyDescent="0.25">
      <c r="A19" s="4" t="s">
        <v>365</v>
      </c>
      <c r="B19" s="4">
        <f>ists_gen!B19</f>
        <v>425</v>
      </c>
      <c r="C19" t="s">
        <v>278</v>
      </c>
      <c r="D19" s="4" t="s">
        <v>5</v>
      </c>
      <c r="E19" s="4" t="s">
        <v>42</v>
      </c>
      <c r="F19" s="4" t="s">
        <v>211</v>
      </c>
      <c r="G19" s="2" t="s">
        <v>351</v>
      </c>
    </row>
    <row r="20" spans="1:7" x14ac:dyDescent="0.25">
      <c r="A20" s="2" t="s">
        <v>339</v>
      </c>
      <c r="B20" s="2">
        <f>ists_gen!B20</f>
        <v>300</v>
      </c>
      <c r="C20" t="s">
        <v>289</v>
      </c>
      <c r="D20" s="4" t="s">
        <v>5</v>
      </c>
      <c r="E20" s="4" t="s">
        <v>42</v>
      </c>
      <c r="F20" s="4" t="s">
        <v>211</v>
      </c>
      <c r="G20" s="2" t="s">
        <v>351</v>
      </c>
    </row>
    <row r="21" spans="1:7" x14ac:dyDescent="0.25">
      <c r="A21" s="2" t="s">
        <v>340</v>
      </c>
      <c r="B21" s="2">
        <f>ists_gen!B21</f>
        <v>300</v>
      </c>
      <c r="C21" t="s">
        <v>330</v>
      </c>
      <c r="D21" s="4" t="s">
        <v>5</v>
      </c>
      <c r="E21" s="4" t="s">
        <v>42</v>
      </c>
      <c r="F21" s="4" t="s">
        <v>211</v>
      </c>
      <c r="G21" s="2" t="s">
        <v>351</v>
      </c>
    </row>
    <row r="22" spans="1:7" x14ac:dyDescent="0.25">
      <c r="A22" s="4" t="s">
        <v>406</v>
      </c>
      <c r="B22" s="2">
        <f>ists_gen!B22</f>
        <v>131.5</v>
      </c>
      <c r="C22" t="s">
        <v>409</v>
      </c>
      <c r="D22" s="4" t="s">
        <v>5</v>
      </c>
      <c r="E22" s="4" t="s">
        <v>42</v>
      </c>
      <c r="F22" s="4" t="s">
        <v>211</v>
      </c>
      <c r="G22" s="2" t="s">
        <v>351</v>
      </c>
    </row>
    <row r="23" spans="1:7" x14ac:dyDescent="0.25">
      <c r="A23" s="4" t="s">
        <v>407</v>
      </c>
      <c r="B23" s="2">
        <f>ists_gen!B23</f>
        <v>126</v>
      </c>
      <c r="C23" t="s">
        <v>411</v>
      </c>
      <c r="D23" s="4" t="s">
        <v>5</v>
      </c>
      <c r="E23" s="4" t="s">
        <v>42</v>
      </c>
      <c r="F23" s="4" t="s">
        <v>211</v>
      </c>
      <c r="G23" s="2" t="s">
        <v>351</v>
      </c>
    </row>
    <row r="24" spans="1:7" x14ac:dyDescent="0.25">
      <c r="A24" s="4" t="s">
        <v>445</v>
      </c>
      <c r="B24" s="2">
        <f>ists_gen!B24</f>
        <v>166</v>
      </c>
      <c r="C24" t="s">
        <v>447</v>
      </c>
      <c r="D24" s="4" t="s">
        <v>5</v>
      </c>
      <c r="E24" s="4" t="s">
        <v>42</v>
      </c>
      <c r="F24" s="4" t="s">
        <v>211</v>
      </c>
      <c r="G24" s="2" t="s">
        <v>351</v>
      </c>
    </row>
    <row r="25" spans="1:7" x14ac:dyDescent="0.25">
      <c r="A25" s="4" t="s">
        <v>70</v>
      </c>
      <c r="B25" s="2"/>
      <c r="D25" s="4" t="s">
        <v>17</v>
      </c>
      <c r="E25" s="4"/>
      <c r="F25" s="4"/>
      <c r="G25" s="2"/>
    </row>
    <row r="26" spans="1:7" x14ac:dyDescent="0.25">
      <c r="A26" s="4" t="s">
        <v>70</v>
      </c>
      <c r="B26" s="2"/>
      <c r="D26" s="4" t="s">
        <v>17</v>
      </c>
      <c r="E26" s="4"/>
      <c r="F26" s="4"/>
      <c r="G26" s="2"/>
    </row>
    <row r="27" spans="1:7" x14ac:dyDescent="0.25">
      <c r="A27" s="4" t="s">
        <v>40</v>
      </c>
      <c r="B27" s="4">
        <f>ists_gen!B27</f>
        <v>2298.5</v>
      </c>
      <c r="D27" s="4" t="s">
        <v>76</v>
      </c>
      <c r="E27" s="4" t="s">
        <v>42</v>
      </c>
      <c r="F27" s="4"/>
      <c r="G27" s="4"/>
    </row>
    <row r="28" spans="1:7" x14ac:dyDescent="0.25">
      <c r="A28" s="4" t="s">
        <v>70</v>
      </c>
      <c r="B28" s="4"/>
      <c r="C28" s="4"/>
      <c r="D28" s="2" t="s">
        <v>17</v>
      </c>
      <c r="E28" s="4"/>
      <c r="F28" s="4"/>
      <c r="G28" s="4"/>
    </row>
    <row r="29" spans="1:7" x14ac:dyDescent="0.25">
      <c r="A29" s="2" t="s">
        <v>476</v>
      </c>
      <c r="B29" s="4">
        <f>ists_gen!B29</f>
        <v>148.5</v>
      </c>
      <c r="C29" t="s">
        <v>489</v>
      </c>
      <c r="D29" s="4" t="s">
        <v>5</v>
      </c>
      <c r="E29" s="4" t="s">
        <v>479</v>
      </c>
      <c r="F29" s="4" t="s">
        <v>211</v>
      </c>
      <c r="G29" s="2" t="s">
        <v>351</v>
      </c>
    </row>
    <row r="30" spans="1:7" x14ac:dyDescent="0.25">
      <c r="A30" s="2" t="s">
        <v>477</v>
      </c>
      <c r="B30" s="4">
        <f>ists_gen!B30</f>
        <v>302.39999999999998</v>
      </c>
      <c r="C30" t="s">
        <v>491</v>
      </c>
      <c r="D30" s="4" t="s">
        <v>5</v>
      </c>
      <c r="E30" s="4" t="s">
        <v>479</v>
      </c>
      <c r="F30" s="4" t="s">
        <v>211</v>
      </c>
      <c r="G30" s="2" t="s">
        <v>351</v>
      </c>
    </row>
    <row r="31" spans="1:7" x14ac:dyDescent="0.25">
      <c r="A31" s="2" t="s">
        <v>526</v>
      </c>
      <c r="B31" s="4">
        <f>ists_gen!B31</f>
        <v>161.80000000000001</v>
      </c>
      <c r="C31" s="7" t="s">
        <v>571</v>
      </c>
      <c r="D31" s="4" t="s">
        <v>5</v>
      </c>
      <c r="E31" s="4" t="s">
        <v>479</v>
      </c>
      <c r="F31" s="4" t="s">
        <v>211</v>
      </c>
      <c r="G31" s="2" t="s">
        <v>351</v>
      </c>
    </row>
    <row r="32" spans="1:7" x14ac:dyDescent="0.25">
      <c r="A32" s="2" t="s">
        <v>527</v>
      </c>
      <c r="B32" s="4">
        <f>ists_gen!B32</f>
        <v>203.7</v>
      </c>
      <c r="C32" s="7" t="s">
        <v>573</v>
      </c>
      <c r="D32" s="4" t="s">
        <v>5</v>
      </c>
      <c r="E32" s="4" t="s">
        <v>479</v>
      </c>
      <c r="F32" s="4" t="s">
        <v>211</v>
      </c>
      <c r="G32" s="2" t="s">
        <v>351</v>
      </c>
    </row>
    <row r="33" spans="1:7" x14ac:dyDescent="0.25">
      <c r="A33" s="2" t="s">
        <v>478</v>
      </c>
      <c r="B33" s="4">
        <f>ists_gen!B33</f>
        <v>816.40000000000009</v>
      </c>
      <c r="D33" s="4" t="s">
        <v>76</v>
      </c>
      <c r="E33" s="4" t="s">
        <v>479</v>
      </c>
      <c r="F33" s="4"/>
      <c r="G33" s="4"/>
    </row>
    <row r="34" spans="1:7" x14ac:dyDescent="0.25">
      <c r="A34" s="2" t="s">
        <v>70</v>
      </c>
      <c r="B34" s="4"/>
      <c r="D34" s="2" t="s">
        <v>17</v>
      </c>
      <c r="E34" s="4"/>
      <c r="F34" s="4"/>
      <c r="G34" s="4"/>
    </row>
    <row r="35" spans="1:7" x14ac:dyDescent="0.25">
      <c r="A35" s="2" t="s">
        <v>464</v>
      </c>
      <c r="B35" s="4">
        <f>ists_gen!B35</f>
        <v>50.6</v>
      </c>
      <c r="C35" t="s">
        <v>468</v>
      </c>
      <c r="D35" s="4" t="s">
        <v>5</v>
      </c>
      <c r="E35" s="4" t="s">
        <v>467</v>
      </c>
      <c r="F35" s="4" t="s">
        <v>211</v>
      </c>
      <c r="G35" s="2" t="s">
        <v>351</v>
      </c>
    </row>
    <row r="36" spans="1:7" x14ac:dyDescent="0.25">
      <c r="A36" s="2" t="s">
        <v>528</v>
      </c>
      <c r="B36" s="4">
        <f>ists_gen!B36</f>
        <v>210</v>
      </c>
      <c r="C36" s="7" t="s">
        <v>575</v>
      </c>
      <c r="D36" s="4" t="s">
        <v>5</v>
      </c>
      <c r="E36" s="4" t="s">
        <v>467</v>
      </c>
      <c r="F36" s="4" t="s">
        <v>211</v>
      </c>
      <c r="G36" s="2" t="s">
        <v>351</v>
      </c>
    </row>
    <row r="37" spans="1:7" x14ac:dyDescent="0.25">
      <c r="A37" s="2" t="s">
        <v>595</v>
      </c>
      <c r="B37" s="4">
        <v>115</v>
      </c>
      <c r="C37" s="10" t="s">
        <v>596</v>
      </c>
      <c r="D37" s="4" t="s">
        <v>5</v>
      </c>
      <c r="E37" s="4" t="s">
        <v>467</v>
      </c>
      <c r="F37" s="4" t="s">
        <v>211</v>
      </c>
      <c r="G37" s="2" t="s">
        <v>351</v>
      </c>
    </row>
    <row r="38" spans="1:7" x14ac:dyDescent="0.25">
      <c r="A38" s="2" t="s">
        <v>465</v>
      </c>
      <c r="B38" s="4">
        <f>ists_gen!B38</f>
        <v>375.6</v>
      </c>
      <c r="C38" s="4"/>
      <c r="D38" s="4" t="s">
        <v>76</v>
      </c>
      <c r="E38" s="4" t="s">
        <v>467</v>
      </c>
      <c r="F38" s="4"/>
      <c r="G38" s="4"/>
    </row>
    <row r="39" spans="1:7" x14ac:dyDescent="0.25">
      <c r="A39" s="4" t="s">
        <v>70</v>
      </c>
      <c r="B39" s="4"/>
      <c r="C39" s="4"/>
      <c r="D39" s="4" t="s">
        <v>17</v>
      </c>
      <c r="E39" s="4"/>
      <c r="F39" s="4"/>
      <c r="G39" s="4"/>
    </row>
    <row r="40" spans="1:7" x14ac:dyDescent="0.25">
      <c r="A40" s="4" t="s">
        <v>518</v>
      </c>
      <c r="B40" s="4">
        <f>ists_gen!B40</f>
        <v>324.39999999999998</v>
      </c>
      <c r="C40" s="2" t="s">
        <v>519</v>
      </c>
      <c r="D40" s="4" t="s">
        <v>5</v>
      </c>
      <c r="E40" s="4" t="s">
        <v>524</v>
      </c>
      <c r="F40" s="4" t="s">
        <v>211</v>
      </c>
      <c r="G40" s="2" t="s">
        <v>351</v>
      </c>
    </row>
    <row r="41" spans="1:7" x14ac:dyDescent="0.25">
      <c r="A41" s="4" t="s">
        <v>70</v>
      </c>
      <c r="B41" s="4"/>
      <c r="C41" s="4"/>
      <c r="D41" s="4" t="s">
        <v>17</v>
      </c>
      <c r="E41" s="4"/>
      <c r="F41" s="4"/>
      <c r="G41" s="4"/>
    </row>
    <row r="42" spans="1:7" x14ac:dyDescent="0.25">
      <c r="A42" s="4" t="s">
        <v>523</v>
      </c>
      <c r="B42" s="4">
        <f>ists_gen!B40</f>
        <v>324.39999999999998</v>
      </c>
      <c r="C42" s="4"/>
      <c r="D42" s="4" t="s">
        <v>76</v>
      </c>
      <c r="E42" s="4" t="s">
        <v>524</v>
      </c>
      <c r="F42" s="4"/>
      <c r="G42" s="4"/>
    </row>
    <row r="43" spans="1:7" x14ac:dyDescent="0.25">
      <c r="A43" s="4" t="s">
        <v>70</v>
      </c>
      <c r="B43" s="4"/>
      <c r="C43" s="4"/>
      <c r="D43" s="4" t="s">
        <v>17</v>
      </c>
      <c r="E43" s="4"/>
      <c r="F43" s="4"/>
      <c r="G43" s="4"/>
    </row>
    <row r="44" spans="1:7" x14ac:dyDescent="0.25">
      <c r="A44" s="4" t="s">
        <v>70</v>
      </c>
      <c r="B44" s="4"/>
      <c r="C44" s="4"/>
      <c r="D44" s="4" t="s">
        <v>17</v>
      </c>
      <c r="E44" s="4"/>
      <c r="F44" s="4"/>
      <c r="G44" s="4"/>
    </row>
    <row r="45" spans="1:7" x14ac:dyDescent="0.25">
      <c r="A45" s="4" t="s">
        <v>333</v>
      </c>
      <c r="B45" s="4">
        <f>ists_gen!B46</f>
        <v>250</v>
      </c>
      <c r="C45" t="s">
        <v>279</v>
      </c>
      <c r="D45" s="4" t="s">
        <v>5</v>
      </c>
      <c r="E45" s="4" t="s">
        <v>43</v>
      </c>
      <c r="F45" s="4" t="s">
        <v>210</v>
      </c>
      <c r="G45" s="2" t="s">
        <v>351</v>
      </c>
    </row>
    <row r="46" spans="1:7" x14ac:dyDescent="0.25">
      <c r="A46" s="4" t="s">
        <v>435</v>
      </c>
      <c r="B46" s="4">
        <f>ists_gen!B47</f>
        <v>250</v>
      </c>
      <c r="C46" t="s">
        <v>280</v>
      </c>
      <c r="D46" s="4" t="s">
        <v>5</v>
      </c>
      <c r="E46" s="4" t="s">
        <v>43</v>
      </c>
      <c r="F46" s="4" t="s">
        <v>210</v>
      </c>
      <c r="G46" s="2" t="s">
        <v>351</v>
      </c>
    </row>
    <row r="47" spans="1:7" x14ac:dyDescent="0.25">
      <c r="A47" s="4" t="s">
        <v>332</v>
      </c>
      <c r="B47" s="4">
        <f>ists_gen!B48</f>
        <v>250</v>
      </c>
      <c r="C47" t="s">
        <v>281</v>
      </c>
      <c r="D47" s="4" t="s">
        <v>5</v>
      </c>
      <c r="E47" s="4" t="s">
        <v>43</v>
      </c>
      <c r="F47" s="4" t="s">
        <v>210</v>
      </c>
      <c r="G47" s="2" t="s">
        <v>351</v>
      </c>
    </row>
    <row r="48" spans="1:7" x14ac:dyDescent="0.25">
      <c r="A48" s="4" t="s">
        <v>70</v>
      </c>
      <c r="B48" s="4"/>
      <c r="D48" s="2" t="s">
        <v>17</v>
      </c>
      <c r="E48" s="4"/>
      <c r="F48" s="4"/>
      <c r="G48" s="2"/>
    </row>
    <row r="49" spans="1:7" x14ac:dyDescent="0.25">
      <c r="A49" s="4" t="s">
        <v>70</v>
      </c>
      <c r="B49" s="4"/>
      <c r="D49" s="2" t="s">
        <v>17</v>
      </c>
      <c r="E49" s="4"/>
      <c r="F49" s="4"/>
      <c r="G49" s="2"/>
    </row>
    <row r="50" spans="1:7" x14ac:dyDescent="0.25">
      <c r="A50" s="4" t="s">
        <v>70</v>
      </c>
      <c r="B50" s="4"/>
      <c r="D50" s="2" t="s">
        <v>17</v>
      </c>
      <c r="E50" s="4"/>
      <c r="F50" s="4"/>
      <c r="G50" s="2"/>
    </row>
    <row r="51" spans="1:7" x14ac:dyDescent="0.25">
      <c r="A51" s="4" t="s">
        <v>70</v>
      </c>
      <c r="B51" s="4"/>
      <c r="D51" s="2" t="s">
        <v>17</v>
      </c>
      <c r="E51" s="4"/>
      <c r="F51" s="4"/>
      <c r="G51" s="2"/>
    </row>
    <row r="52" spans="1:7" x14ac:dyDescent="0.25">
      <c r="A52" s="4" t="s">
        <v>70</v>
      </c>
      <c r="B52" s="4"/>
      <c r="D52" s="2" t="s">
        <v>17</v>
      </c>
      <c r="E52" s="4"/>
      <c r="F52" s="4"/>
      <c r="G52" s="2"/>
    </row>
    <row r="53" spans="1:7" x14ac:dyDescent="0.25">
      <c r="A53" s="4" t="s">
        <v>44</v>
      </c>
      <c r="B53" s="4">
        <f>ists_gen!B54</f>
        <v>750</v>
      </c>
      <c r="C53" s="4"/>
      <c r="D53" s="4" t="s">
        <v>76</v>
      </c>
      <c r="E53" s="4" t="s">
        <v>43</v>
      </c>
      <c r="F53" s="2"/>
      <c r="G53" s="4"/>
    </row>
    <row r="54" spans="1:7" x14ac:dyDescent="0.25">
      <c r="A54" s="4" t="s">
        <v>70</v>
      </c>
      <c r="B54" s="4"/>
      <c r="D54" s="4" t="s">
        <v>17</v>
      </c>
      <c r="E54" s="4"/>
      <c r="F54" s="2"/>
      <c r="G54" s="4"/>
    </row>
    <row r="55" spans="1:7" x14ac:dyDescent="0.25">
      <c r="A55" s="4" t="s">
        <v>367</v>
      </c>
      <c r="B55" s="4">
        <f>ists_gen!B56</f>
        <v>100</v>
      </c>
      <c r="C55" t="s">
        <v>369</v>
      </c>
      <c r="D55" s="4" t="s">
        <v>5</v>
      </c>
      <c r="E55" s="4" t="s">
        <v>380</v>
      </c>
      <c r="F55" s="4" t="s">
        <v>210</v>
      </c>
      <c r="G55" s="2" t="s">
        <v>351</v>
      </c>
    </row>
    <row r="56" spans="1:7" x14ac:dyDescent="0.25">
      <c r="A56" s="4" t="s">
        <v>371</v>
      </c>
      <c r="B56" s="4">
        <f>ists_gen!B57</f>
        <v>100</v>
      </c>
      <c r="C56" t="s">
        <v>373</v>
      </c>
      <c r="D56" s="4" t="s">
        <v>5</v>
      </c>
      <c r="E56" s="4" t="s">
        <v>380</v>
      </c>
      <c r="F56" s="4" t="s">
        <v>210</v>
      </c>
      <c r="G56" s="2" t="s">
        <v>351</v>
      </c>
    </row>
    <row r="57" spans="1:7" x14ac:dyDescent="0.25">
      <c r="A57" s="4" t="s">
        <v>375</v>
      </c>
      <c r="B57" s="4">
        <f>ists_gen!B58</f>
        <v>200</v>
      </c>
      <c r="C57" t="s">
        <v>377</v>
      </c>
      <c r="D57" s="4" t="s">
        <v>5</v>
      </c>
      <c r="E57" s="4" t="s">
        <v>380</v>
      </c>
      <c r="F57" s="4" t="s">
        <v>210</v>
      </c>
      <c r="G57" s="2" t="s">
        <v>351</v>
      </c>
    </row>
    <row r="58" spans="1:7" x14ac:dyDescent="0.25">
      <c r="A58" s="4" t="s">
        <v>448</v>
      </c>
      <c r="B58" s="4">
        <f>ists_gen!B59</f>
        <v>100</v>
      </c>
      <c r="C58" t="s">
        <v>450</v>
      </c>
      <c r="D58" s="4" t="s">
        <v>5</v>
      </c>
      <c r="E58" s="4" t="s">
        <v>380</v>
      </c>
      <c r="F58" s="4" t="s">
        <v>210</v>
      </c>
      <c r="G58" s="2" t="s">
        <v>351</v>
      </c>
    </row>
    <row r="59" spans="1:7" x14ac:dyDescent="0.25">
      <c r="A59" s="11" t="s">
        <v>605</v>
      </c>
      <c r="B59" s="4">
        <v>100</v>
      </c>
      <c r="C59" s="10" t="s">
        <v>596</v>
      </c>
      <c r="D59" s="4" t="s">
        <v>5</v>
      </c>
      <c r="E59" s="4" t="s">
        <v>380</v>
      </c>
      <c r="F59" s="4" t="s">
        <v>210</v>
      </c>
      <c r="G59" s="2" t="s">
        <v>351</v>
      </c>
    </row>
    <row r="60" spans="1:7" x14ac:dyDescent="0.25">
      <c r="A60" s="4" t="s">
        <v>70</v>
      </c>
      <c r="B60" s="4"/>
      <c r="D60" s="4" t="s">
        <v>17</v>
      </c>
      <c r="E60" s="4"/>
      <c r="F60" s="4"/>
      <c r="G60" s="2"/>
    </row>
    <row r="61" spans="1:7" x14ac:dyDescent="0.25">
      <c r="A61" s="4" t="s">
        <v>70</v>
      </c>
      <c r="B61" s="4"/>
      <c r="D61" s="4" t="s">
        <v>17</v>
      </c>
      <c r="E61" s="4"/>
      <c r="F61" s="4"/>
      <c r="G61" s="2"/>
    </row>
    <row r="62" spans="1:7" x14ac:dyDescent="0.25">
      <c r="A62" s="4" t="s">
        <v>70</v>
      </c>
      <c r="B62" s="4"/>
      <c r="D62" s="4" t="s">
        <v>17</v>
      </c>
      <c r="E62" s="4"/>
      <c r="F62" s="4"/>
      <c r="G62" s="2"/>
    </row>
    <row r="63" spans="1:7" x14ac:dyDescent="0.25">
      <c r="A63" t="s">
        <v>379</v>
      </c>
      <c r="B63" s="2">
        <f>ists_gen!B64</f>
        <v>600</v>
      </c>
      <c r="D63" s="4" t="s">
        <v>76</v>
      </c>
      <c r="E63" s="4" t="s">
        <v>380</v>
      </c>
      <c r="F63" s="2"/>
      <c r="G63" s="4"/>
    </row>
    <row r="64" spans="1:7" x14ac:dyDescent="0.25">
      <c r="A64" s="4" t="s">
        <v>70</v>
      </c>
      <c r="B64" s="4"/>
      <c r="D64" s="4" t="s">
        <v>17</v>
      </c>
      <c r="E64" s="4"/>
      <c r="F64" s="2"/>
      <c r="G64" s="4"/>
    </row>
    <row r="65" spans="1:7" x14ac:dyDescent="0.25">
      <c r="A65" s="2" t="s">
        <v>469</v>
      </c>
      <c r="B65" s="2">
        <f>ists_gen!B66</f>
        <v>56</v>
      </c>
      <c r="C65" t="s">
        <v>473</v>
      </c>
      <c r="D65" s="4" t="s">
        <v>5</v>
      </c>
      <c r="E65" s="4" t="s">
        <v>471</v>
      </c>
      <c r="F65" s="4" t="s">
        <v>210</v>
      </c>
      <c r="G65" s="2" t="s">
        <v>351</v>
      </c>
    </row>
    <row r="66" spans="1:7" x14ac:dyDescent="0.25">
      <c r="A66" s="2" t="s">
        <v>70</v>
      </c>
      <c r="B66" s="4"/>
      <c r="D66" s="4" t="s">
        <v>17</v>
      </c>
      <c r="E66" s="4"/>
      <c r="F66" s="2"/>
      <c r="G66" s="4"/>
    </row>
    <row r="67" spans="1:7" x14ac:dyDescent="0.25">
      <c r="A67" s="2" t="s">
        <v>470</v>
      </c>
      <c r="B67" s="2">
        <f>SUM(B65:B66)</f>
        <v>56</v>
      </c>
      <c r="D67" s="4" t="s">
        <v>76</v>
      </c>
      <c r="E67" s="4" t="s">
        <v>471</v>
      </c>
      <c r="F67" s="2"/>
      <c r="G67" s="4"/>
    </row>
    <row r="68" spans="1:7" x14ac:dyDescent="0.25">
      <c r="A68" s="2" t="s">
        <v>70</v>
      </c>
      <c r="B68" s="4"/>
      <c r="D68" s="4" t="s">
        <v>17</v>
      </c>
      <c r="E68" s="4"/>
      <c r="F68" s="2"/>
      <c r="G68" s="4"/>
    </row>
    <row r="69" spans="1:7" x14ac:dyDescent="0.25">
      <c r="A69" s="2" t="s">
        <v>480</v>
      </c>
      <c r="B69" s="2">
        <f>ists_gen!B70</f>
        <v>20</v>
      </c>
      <c r="C69" t="s">
        <v>487</v>
      </c>
      <c r="D69" s="4" t="s">
        <v>5</v>
      </c>
      <c r="E69" s="4" t="s">
        <v>482</v>
      </c>
      <c r="F69" s="4" t="s">
        <v>210</v>
      </c>
      <c r="G69" s="2" t="s">
        <v>351</v>
      </c>
    </row>
    <row r="70" spans="1:7" x14ac:dyDescent="0.25">
      <c r="A70" s="4" t="s">
        <v>70</v>
      </c>
      <c r="B70" s="4"/>
      <c r="D70" s="4" t="s">
        <v>17</v>
      </c>
      <c r="E70" s="4"/>
      <c r="F70" s="2"/>
      <c r="G70" s="4"/>
    </row>
    <row r="71" spans="1:7" x14ac:dyDescent="0.25">
      <c r="A71" s="2" t="s">
        <v>481</v>
      </c>
      <c r="B71" s="2">
        <f>SUM(B69:B70)</f>
        <v>20</v>
      </c>
      <c r="D71" s="4" t="s">
        <v>76</v>
      </c>
      <c r="E71" s="4" t="s">
        <v>482</v>
      </c>
      <c r="F71" s="2"/>
      <c r="G71" s="4"/>
    </row>
    <row r="72" spans="1:7" x14ac:dyDescent="0.25">
      <c r="A72" s="4" t="s">
        <v>70</v>
      </c>
      <c r="B72" s="4"/>
      <c r="D72" s="4" t="s">
        <v>17</v>
      </c>
      <c r="E72" s="4"/>
      <c r="F72" s="2"/>
      <c r="G72" s="4"/>
    </row>
    <row r="73" spans="1:7" x14ac:dyDescent="0.25">
      <c r="A73" s="2" t="s">
        <v>529</v>
      </c>
      <c r="B73" s="2">
        <f>ists_gen!B74</f>
        <v>50</v>
      </c>
      <c r="C73" s="7" t="s">
        <v>577</v>
      </c>
      <c r="D73" s="4" t="s">
        <v>5</v>
      </c>
      <c r="E73" s="4" t="s">
        <v>531</v>
      </c>
      <c r="F73" s="4" t="s">
        <v>210</v>
      </c>
      <c r="G73" s="2" t="s">
        <v>351</v>
      </c>
    </row>
    <row r="74" spans="1:7" x14ac:dyDescent="0.25">
      <c r="A74" s="4" t="s">
        <v>70</v>
      </c>
      <c r="B74" s="4"/>
      <c r="D74" s="4" t="s">
        <v>17</v>
      </c>
      <c r="E74" s="4"/>
      <c r="F74" s="2"/>
      <c r="G74" s="4"/>
    </row>
    <row r="75" spans="1:7" x14ac:dyDescent="0.25">
      <c r="A75" s="2" t="s">
        <v>530</v>
      </c>
      <c r="B75" s="2">
        <f>SUM(B73:B74)</f>
        <v>50</v>
      </c>
      <c r="D75" s="4" t="s">
        <v>76</v>
      </c>
      <c r="E75" s="4" t="s">
        <v>531</v>
      </c>
      <c r="F75" s="2"/>
      <c r="G75" s="4"/>
    </row>
    <row r="76" spans="1:7" x14ac:dyDescent="0.25">
      <c r="A76" s="4" t="s">
        <v>70</v>
      </c>
      <c r="B76" s="4"/>
      <c r="D76" s="4" t="s">
        <v>17</v>
      </c>
      <c r="E76" s="4"/>
      <c r="F76" s="2"/>
      <c r="G76" s="4"/>
    </row>
    <row r="77" spans="1:7" x14ac:dyDescent="0.25">
      <c r="A77" s="2" t="s">
        <v>532</v>
      </c>
      <c r="B77" s="2">
        <f>ists_gen!B78</f>
        <v>10</v>
      </c>
      <c r="C77" s="7" t="s">
        <v>579</v>
      </c>
      <c r="D77" s="4" t="s">
        <v>5</v>
      </c>
      <c r="E77" s="4" t="s">
        <v>535</v>
      </c>
      <c r="F77" s="4" t="s">
        <v>210</v>
      </c>
      <c r="G77" s="2" t="s">
        <v>351</v>
      </c>
    </row>
    <row r="78" spans="1:7" x14ac:dyDescent="0.25">
      <c r="A78" s="4" t="s">
        <v>70</v>
      </c>
      <c r="B78" s="4"/>
      <c r="D78" s="4" t="s">
        <v>17</v>
      </c>
      <c r="E78" s="4"/>
      <c r="F78" s="2"/>
      <c r="G78" s="4"/>
    </row>
    <row r="79" spans="1:7" x14ac:dyDescent="0.25">
      <c r="A79" s="2" t="s">
        <v>533</v>
      </c>
      <c r="B79" s="2">
        <f>SUM(B77:B78)</f>
        <v>10</v>
      </c>
      <c r="D79" s="4" t="s">
        <v>76</v>
      </c>
      <c r="E79" s="4" t="s">
        <v>535</v>
      </c>
      <c r="F79" s="2"/>
      <c r="G79" s="4"/>
    </row>
    <row r="80" spans="1:7" x14ac:dyDescent="0.25">
      <c r="A80" s="4" t="s">
        <v>70</v>
      </c>
      <c r="B80" s="4"/>
      <c r="D80" s="4" t="s">
        <v>17</v>
      </c>
      <c r="E80" s="4"/>
      <c r="F80" s="2"/>
      <c r="G80" s="4"/>
    </row>
    <row r="81" spans="1:7" s="11" customFormat="1" ht="45" x14ac:dyDescent="0.25">
      <c r="A81" s="16" t="s">
        <v>614</v>
      </c>
      <c r="B81" s="4">
        <v>300</v>
      </c>
      <c r="C81" s="10" t="s">
        <v>618</v>
      </c>
      <c r="D81" s="4" t="s">
        <v>5</v>
      </c>
      <c r="E81" s="16" t="s">
        <v>624</v>
      </c>
      <c r="F81" s="4" t="s">
        <v>210</v>
      </c>
      <c r="G81" s="2" t="s">
        <v>351</v>
      </c>
    </row>
    <row r="82" spans="1:7" s="11" customFormat="1" x14ac:dyDescent="0.25">
      <c r="A82" s="16" t="s">
        <v>70</v>
      </c>
      <c r="B82" s="4"/>
      <c r="D82" s="4" t="s">
        <v>17</v>
      </c>
      <c r="E82" s="4"/>
      <c r="F82" s="2"/>
      <c r="G82" s="4"/>
    </row>
    <row r="83" spans="1:7" s="11" customFormat="1" x14ac:dyDescent="0.25">
      <c r="A83" s="16" t="s">
        <v>613</v>
      </c>
      <c r="B83" s="2">
        <f>SUM(B81:B82)</f>
        <v>300</v>
      </c>
      <c r="D83" s="4" t="s">
        <v>76</v>
      </c>
      <c r="E83" s="16" t="s">
        <v>624</v>
      </c>
      <c r="F83" s="2"/>
      <c r="G83" s="4"/>
    </row>
    <row r="84" spans="1:7" s="11" customFormat="1" x14ac:dyDescent="0.25">
      <c r="A84" s="16" t="s">
        <v>70</v>
      </c>
      <c r="B84" s="4"/>
      <c r="D84" s="4" t="s">
        <v>17</v>
      </c>
      <c r="E84" s="4"/>
      <c r="F84" s="2"/>
      <c r="G84" s="4"/>
    </row>
    <row r="85" spans="1:7" s="11" customFormat="1" ht="45" x14ac:dyDescent="0.25">
      <c r="A85" s="16" t="s">
        <v>615</v>
      </c>
      <c r="B85" s="4">
        <v>1000</v>
      </c>
      <c r="C85" s="10" t="s">
        <v>622</v>
      </c>
      <c r="D85" s="4" t="s">
        <v>5</v>
      </c>
      <c r="E85" s="16" t="s">
        <v>616</v>
      </c>
      <c r="F85" s="4" t="s">
        <v>210</v>
      </c>
      <c r="G85" s="2" t="s">
        <v>351</v>
      </c>
    </row>
    <row r="86" spans="1:7" s="11" customFormat="1" x14ac:dyDescent="0.25">
      <c r="A86" s="16" t="s">
        <v>70</v>
      </c>
      <c r="B86" s="4"/>
      <c r="D86" s="4" t="s">
        <v>17</v>
      </c>
      <c r="E86" s="4"/>
      <c r="F86" s="2"/>
      <c r="G86" s="4"/>
    </row>
    <row r="87" spans="1:7" s="11" customFormat="1" x14ac:dyDescent="0.25">
      <c r="A87" s="16" t="s">
        <v>617</v>
      </c>
      <c r="B87" s="2">
        <f>SUM(B85:B86)</f>
        <v>1000</v>
      </c>
      <c r="D87" s="4" t="s">
        <v>76</v>
      </c>
      <c r="E87" s="16" t="s">
        <v>616</v>
      </c>
      <c r="F87" s="2"/>
      <c r="G87" s="4"/>
    </row>
    <row r="88" spans="1:7" s="11" customFormat="1" x14ac:dyDescent="0.25">
      <c r="A88" s="4" t="s">
        <v>70</v>
      </c>
      <c r="B88" s="4"/>
      <c r="D88" s="4" t="s">
        <v>17</v>
      </c>
      <c r="E88" s="4"/>
      <c r="F88" s="2"/>
      <c r="G88" s="4"/>
    </row>
    <row r="89" spans="1:7" x14ac:dyDescent="0.25">
      <c r="A89" s="4" t="s">
        <v>352</v>
      </c>
      <c r="B89" s="4">
        <f>B71+B67+B63+B53+B75+B79+B83+B87</f>
        <v>2786</v>
      </c>
      <c r="D89" s="4" t="s">
        <v>13</v>
      </c>
      <c r="E89" s="4"/>
      <c r="F89" s="4" t="s">
        <v>210</v>
      </c>
      <c r="G89" s="4"/>
    </row>
    <row r="90" spans="1:7" x14ac:dyDescent="0.25">
      <c r="A90" s="4" t="s">
        <v>353</v>
      </c>
      <c r="B90" s="4">
        <f>B38+B33+B27+B14+B42</f>
        <v>4344.8999999999996</v>
      </c>
      <c r="D90" s="4" t="s">
        <v>13</v>
      </c>
      <c r="E90" s="4"/>
      <c r="F90" s="4" t="s">
        <v>211</v>
      </c>
      <c r="G90" s="4"/>
    </row>
    <row r="91" spans="1:7" x14ac:dyDescent="0.25">
      <c r="A91" s="4" t="s">
        <v>73</v>
      </c>
      <c r="B91" s="4">
        <f>B90+B89</f>
        <v>7130.9</v>
      </c>
      <c r="C91" s="4"/>
      <c r="D91" s="4" t="s">
        <v>74</v>
      </c>
      <c r="E91" s="4"/>
      <c r="F91" s="4"/>
      <c r="G91" s="2" t="s">
        <v>351</v>
      </c>
    </row>
    <row r="92" spans="1:7" x14ac:dyDescent="0.25">
      <c r="A92" s="4" t="s">
        <v>70</v>
      </c>
      <c r="B92" s="4"/>
      <c r="C92" s="4"/>
      <c r="D92" s="4" t="s">
        <v>17</v>
      </c>
      <c r="E92" s="4"/>
      <c r="F92" s="4"/>
      <c r="G92" s="4"/>
    </row>
    <row r="93" spans="1:7" x14ac:dyDescent="0.25">
      <c r="A93" s="4" t="s">
        <v>23</v>
      </c>
      <c r="B93" s="4">
        <v>6332</v>
      </c>
      <c r="C93" t="s">
        <v>291</v>
      </c>
      <c r="D93" s="4" t="s">
        <v>5</v>
      </c>
      <c r="E93" s="4" t="s">
        <v>22</v>
      </c>
      <c r="F93" s="2" t="s">
        <v>354</v>
      </c>
      <c r="G93" s="2" t="s">
        <v>355</v>
      </c>
    </row>
    <row r="94" spans="1:7" x14ac:dyDescent="0.25">
      <c r="A94" s="4" t="s">
        <v>24</v>
      </c>
      <c r="B94" s="4">
        <v>6998</v>
      </c>
      <c r="C94" t="s">
        <v>292</v>
      </c>
      <c r="D94" s="4" t="s">
        <v>5</v>
      </c>
      <c r="E94" s="4" t="s">
        <v>22</v>
      </c>
      <c r="F94" s="4" t="s">
        <v>356</v>
      </c>
      <c r="G94" s="2" t="s">
        <v>355</v>
      </c>
    </row>
    <row r="95" spans="1:7" x14ac:dyDescent="0.25">
      <c r="A95" s="4" t="s">
        <v>25</v>
      </c>
      <c r="B95" s="4">
        <f>SUM(B93:B94)</f>
        <v>13330</v>
      </c>
      <c r="C95" s="4"/>
      <c r="D95" s="4" t="s">
        <v>76</v>
      </c>
      <c r="E95" s="4" t="s">
        <v>22</v>
      </c>
      <c r="F95" s="2"/>
      <c r="G95" s="2"/>
    </row>
    <row r="96" spans="1:7" x14ac:dyDescent="0.25">
      <c r="A96" s="4" t="s">
        <v>70</v>
      </c>
      <c r="B96" s="4"/>
      <c r="C96" s="4"/>
      <c r="D96" s="4" t="s">
        <v>17</v>
      </c>
      <c r="E96" s="4"/>
      <c r="F96" s="4"/>
      <c r="G96" s="4"/>
    </row>
    <row r="97" spans="1:7" x14ac:dyDescent="0.25">
      <c r="A97" s="4" t="s">
        <v>46</v>
      </c>
      <c r="B97" s="4">
        <v>2957</v>
      </c>
      <c r="C97" t="s">
        <v>285</v>
      </c>
      <c r="D97" s="4" t="s">
        <v>5</v>
      </c>
      <c r="E97" s="4" t="s">
        <v>49</v>
      </c>
      <c r="F97" s="2" t="s">
        <v>354</v>
      </c>
      <c r="G97" s="2" t="s">
        <v>355</v>
      </c>
    </row>
    <row r="98" spans="1:7" x14ac:dyDescent="0.25">
      <c r="A98" s="4" t="s">
        <v>47</v>
      </c>
      <c r="B98" s="4">
        <v>5005</v>
      </c>
      <c r="C98" t="s">
        <v>286</v>
      </c>
      <c r="D98" s="4" t="s">
        <v>5</v>
      </c>
      <c r="E98" s="4" t="s">
        <v>49</v>
      </c>
      <c r="F98" s="4" t="s">
        <v>356</v>
      </c>
      <c r="G98" s="2" t="s">
        <v>355</v>
      </c>
    </row>
    <row r="99" spans="1:7" x14ac:dyDescent="0.25">
      <c r="A99" s="4" t="s">
        <v>48</v>
      </c>
      <c r="B99" s="4">
        <f>B97+B98</f>
        <v>7962</v>
      </c>
      <c r="C99" s="4"/>
      <c r="D99" s="4" t="s">
        <v>76</v>
      </c>
      <c r="E99" s="4" t="s">
        <v>49</v>
      </c>
      <c r="F99" s="4"/>
      <c r="G99" s="4"/>
    </row>
    <row r="100" spans="1:7" x14ac:dyDescent="0.25">
      <c r="A100" s="4" t="s">
        <v>70</v>
      </c>
      <c r="B100" s="4"/>
      <c r="C100" s="4"/>
      <c r="D100" s="4" t="s">
        <v>17</v>
      </c>
      <c r="E100" s="4"/>
      <c r="F100" s="4"/>
      <c r="G100" s="4"/>
    </row>
    <row r="101" spans="1:7" x14ac:dyDescent="0.25">
      <c r="A101" s="4" t="s">
        <v>51</v>
      </c>
      <c r="B101" s="4">
        <v>1610</v>
      </c>
      <c r="C101" t="s">
        <v>288</v>
      </c>
      <c r="D101" s="4" t="s">
        <v>5</v>
      </c>
      <c r="E101" s="4" t="s">
        <v>50</v>
      </c>
      <c r="F101" s="2" t="s">
        <v>354</v>
      </c>
      <c r="G101" s="2" t="s">
        <v>355</v>
      </c>
    </row>
    <row r="102" spans="1:7" x14ac:dyDescent="0.25">
      <c r="A102" s="4" t="s">
        <v>52</v>
      </c>
      <c r="B102" s="4">
        <v>2428</v>
      </c>
      <c r="C102" t="s">
        <v>287</v>
      </c>
      <c r="D102" s="4" t="s">
        <v>5</v>
      </c>
      <c r="E102" s="4" t="s">
        <v>50</v>
      </c>
      <c r="F102" s="4" t="s">
        <v>356</v>
      </c>
      <c r="G102" s="2" t="s">
        <v>355</v>
      </c>
    </row>
    <row r="103" spans="1:7" x14ac:dyDescent="0.25">
      <c r="A103" s="4" t="s">
        <v>53</v>
      </c>
      <c r="B103" s="4">
        <f>B102+B101</f>
        <v>4038</v>
      </c>
      <c r="D103" s="4" t="s">
        <v>76</v>
      </c>
      <c r="E103" s="4" t="s">
        <v>50</v>
      </c>
      <c r="F103" s="4"/>
      <c r="G103" s="4"/>
    </row>
    <row r="104" spans="1:7" x14ac:dyDescent="0.25">
      <c r="A104" s="4" t="s">
        <v>70</v>
      </c>
      <c r="B104" s="4"/>
      <c r="D104" s="4" t="s">
        <v>17</v>
      </c>
      <c r="E104" s="4"/>
      <c r="F104" s="4"/>
      <c r="G104" s="4"/>
    </row>
    <row r="105" spans="1:7" x14ac:dyDescent="0.25">
      <c r="A105" s="2" t="s">
        <v>77</v>
      </c>
      <c r="B105" s="4">
        <f>B94+B98+B102</f>
        <v>14431</v>
      </c>
      <c r="D105" s="2" t="s">
        <v>13</v>
      </c>
      <c r="E105" s="4"/>
      <c r="F105" s="4" t="s">
        <v>356</v>
      </c>
      <c r="G105" s="4"/>
    </row>
    <row r="106" spans="1:7" x14ac:dyDescent="0.25">
      <c r="A106" s="2" t="s">
        <v>78</v>
      </c>
      <c r="B106" s="4">
        <f>B93+B97+B101</f>
        <v>10899</v>
      </c>
      <c r="D106" s="2" t="s">
        <v>13</v>
      </c>
      <c r="E106" s="4"/>
      <c r="F106" s="2" t="s">
        <v>354</v>
      </c>
      <c r="G106" s="4"/>
    </row>
    <row r="107" spans="1:7" x14ac:dyDescent="0.25">
      <c r="A107" s="2" t="s">
        <v>75</v>
      </c>
      <c r="B107" s="4">
        <f>SUM(B105:B106)</f>
        <v>25330</v>
      </c>
      <c r="D107" s="2" t="s">
        <v>74</v>
      </c>
      <c r="E107" s="4"/>
      <c r="F107" s="4"/>
      <c r="G107" s="2" t="s">
        <v>355</v>
      </c>
    </row>
    <row r="108" spans="1:7" x14ac:dyDescent="0.25">
      <c r="A108" s="4" t="s">
        <v>70</v>
      </c>
      <c r="B108" s="4"/>
      <c r="D108" s="4" t="s">
        <v>17</v>
      </c>
      <c r="E108" s="4"/>
      <c r="F108" s="4"/>
    </row>
    <row r="109" spans="1:7" x14ac:dyDescent="0.25">
      <c r="A109" s="4" t="s">
        <v>79</v>
      </c>
      <c r="B109" s="4">
        <f>regional_profile!B9</f>
        <v>19758.580000000002</v>
      </c>
      <c r="C109" t="s">
        <v>283</v>
      </c>
      <c r="D109" s="4" t="s">
        <v>5</v>
      </c>
    </row>
    <row r="110" spans="1:7" x14ac:dyDescent="0.25">
      <c r="A110" s="4" t="s">
        <v>80</v>
      </c>
      <c r="B110" s="4">
        <f>regional_profile!B10</f>
        <v>15034.86</v>
      </c>
      <c r="C110" t="s">
        <v>284</v>
      </c>
      <c r="D110" s="4" t="s">
        <v>5</v>
      </c>
    </row>
    <row r="111" spans="1:7" x14ac:dyDescent="0.25">
      <c r="A111" s="4" t="s">
        <v>6</v>
      </c>
      <c r="B111" s="4">
        <f>B110+B109</f>
        <v>34793.440000000002</v>
      </c>
      <c r="C111" t="s">
        <v>282</v>
      </c>
      <c r="D111" s="4" t="s">
        <v>5</v>
      </c>
    </row>
    <row r="112" spans="1:7" x14ac:dyDescent="0.25">
      <c r="A112" s="4" t="s">
        <v>70</v>
      </c>
      <c r="B112" s="4"/>
      <c r="D112" s="4" t="s">
        <v>17</v>
      </c>
    </row>
    <row r="113" spans="1:4" x14ac:dyDescent="0.25">
      <c r="A113" s="4"/>
      <c r="D113" s="4"/>
    </row>
    <row r="114" spans="1:4" x14ac:dyDescent="0.25">
      <c r="A114" s="4"/>
      <c r="D114" s="4"/>
    </row>
    <row r="115" spans="1:4" x14ac:dyDescent="0.25">
      <c r="A115" s="4"/>
      <c r="D115" s="4"/>
    </row>
    <row r="116" spans="1:4" x14ac:dyDescent="0.25">
      <c r="A116" s="4"/>
      <c r="D116" s="4"/>
    </row>
    <row r="117" spans="1:4" x14ac:dyDescent="0.25">
      <c r="A117" s="4"/>
      <c r="D117" s="4"/>
    </row>
    <row r="118" spans="1:4" x14ac:dyDescent="0.25">
      <c r="A118" s="4"/>
      <c r="D118" s="4"/>
    </row>
    <row r="119" spans="1:4" x14ac:dyDescent="0.25">
      <c r="A119" s="4"/>
      <c r="D119" s="4"/>
    </row>
    <row r="120" spans="1:4" x14ac:dyDescent="0.25">
      <c r="A120" s="4"/>
      <c r="D120" s="4"/>
    </row>
    <row r="121" spans="1:4" x14ac:dyDescent="0.25">
      <c r="A121" s="4"/>
      <c r="D121" s="4"/>
    </row>
    <row r="122" spans="1:4" x14ac:dyDescent="0.25">
      <c r="A122" s="4"/>
      <c r="D122" s="4"/>
    </row>
    <row r="123" spans="1:4" x14ac:dyDescent="0.25">
      <c r="A123" s="4"/>
      <c r="D123" s="4"/>
    </row>
    <row r="124" spans="1:4" x14ac:dyDescent="0.25">
      <c r="A124" s="4"/>
      <c r="D124" s="4"/>
    </row>
    <row r="125" spans="1:4" x14ac:dyDescent="0.25">
      <c r="A125" s="4"/>
      <c r="D125" s="4"/>
    </row>
    <row r="126" spans="1:4" x14ac:dyDescent="0.25">
      <c r="A126" s="4"/>
      <c r="D126" s="4"/>
    </row>
    <row r="127" spans="1:4" x14ac:dyDescent="0.25">
      <c r="A127" s="4"/>
      <c r="D127" s="4"/>
    </row>
    <row r="128" spans="1:4" x14ac:dyDescent="0.25">
      <c r="A128" s="4"/>
      <c r="D128" s="4"/>
    </row>
    <row r="129" spans="1:4" x14ac:dyDescent="0.25">
      <c r="A129" s="4"/>
      <c r="D129" s="4"/>
    </row>
    <row r="130" spans="1:4" x14ac:dyDescent="0.25">
      <c r="A130" s="4"/>
      <c r="D130" s="4"/>
    </row>
    <row r="131" spans="1:4" x14ac:dyDescent="0.25">
      <c r="A131" s="4"/>
      <c r="D131" s="4"/>
    </row>
    <row r="132" spans="1:4" x14ac:dyDescent="0.25">
      <c r="A132" s="4"/>
      <c r="D132" s="4"/>
    </row>
    <row r="133" spans="1:4" x14ac:dyDescent="0.25">
      <c r="A133" s="4"/>
      <c r="D133" s="4"/>
    </row>
    <row r="134" spans="1:4" x14ac:dyDescent="0.25">
      <c r="A134" s="4"/>
      <c r="D134" s="4"/>
    </row>
    <row r="135" spans="1:4" x14ac:dyDescent="0.25">
      <c r="A135" s="4"/>
      <c r="D135" s="4"/>
    </row>
    <row r="136" spans="1:4" x14ac:dyDescent="0.25">
      <c r="A136" s="4"/>
      <c r="D136" s="4"/>
    </row>
    <row r="137" spans="1:4" x14ac:dyDescent="0.25">
      <c r="A137" s="4"/>
      <c r="D137" s="4"/>
    </row>
    <row r="138" spans="1:4" x14ac:dyDescent="0.25">
      <c r="A138" s="4"/>
      <c r="D138" s="4"/>
    </row>
    <row r="139" spans="1:4" x14ac:dyDescent="0.25">
      <c r="A139" s="4"/>
      <c r="D139" s="4"/>
    </row>
    <row r="140" spans="1:4" x14ac:dyDescent="0.25">
      <c r="A140" s="4"/>
      <c r="D140" s="4"/>
    </row>
    <row r="141" spans="1:4" x14ac:dyDescent="0.25">
      <c r="A141" s="4"/>
      <c r="D141" s="4"/>
    </row>
    <row r="142" spans="1:4" x14ac:dyDescent="0.25">
      <c r="A142" s="4"/>
      <c r="D142" s="4"/>
    </row>
    <row r="143" spans="1:4" x14ac:dyDescent="0.25">
      <c r="A143" s="4"/>
      <c r="D143" s="4"/>
    </row>
    <row r="144" spans="1:4" x14ac:dyDescent="0.25">
      <c r="A144" s="4"/>
    </row>
    <row r="145" spans="1:1" x14ac:dyDescent="0.25">
      <c r="A145" s="4"/>
    </row>
    <row r="146" spans="1:1" x14ac:dyDescent="0.25">
      <c r="A146" s="4"/>
    </row>
    <row r="147" spans="1:1" x14ac:dyDescent="0.25">
      <c r="A147" s="4"/>
    </row>
    <row r="148" spans="1:1" x14ac:dyDescent="0.25">
      <c r="A148" s="4"/>
    </row>
    <row r="149" spans="1:1" x14ac:dyDescent="0.25">
      <c r="A149" s="4"/>
    </row>
    <row r="150" spans="1:1" x14ac:dyDescent="0.25">
      <c r="A150" s="4"/>
    </row>
    <row r="151" spans="1:1" x14ac:dyDescent="0.25">
      <c r="A151" s="4"/>
    </row>
    <row r="152" spans="1:1" x14ac:dyDescent="0.25">
      <c r="A152" s="4"/>
    </row>
    <row r="153" spans="1:1" x14ac:dyDescent="0.25">
      <c r="A153" s="4"/>
    </row>
    <row r="154" spans="1:1" x14ac:dyDescent="0.25">
      <c r="A154" s="4"/>
    </row>
    <row r="155" spans="1:1" x14ac:dyDescent="0.25">
      <c r="A155" s="4"/>
    </row>
    <row r="156" spans="1:1" x14ac:dyDescent="0.25">
      <c r="A156" s="4"/>
    </row>
    <row r="157" spans="1:1" x14ac:dyDescent="0.25">
      <c r="A157" s="4"/>
    </row>
    <row r="158" spans="1:1" x14ac:dyDescent="0.25">
      <c r="A158" s="4"/>
    </row>
    <row r="159" spans="1:1" x14ac:dyDescent="0.25">
      <c r="A159" s="4"/>
    </row>
    <row r="160" spans="1:1" x14ac:dyDescent="0.25">
      <c r="A160" s="4"/>
    </row>
    <row r="161" spans="1:1" x14ac:dyDescent="0.25">
      <c r="A161" s="4"/>
    </row>
    <row r="162" spans="1:1" x14ac:dyDescent="0.25">
      <c r="A162" s="4"/>
    </row>
    <row r="163" spans="1:1" x14ac:dyDescent="0.25">
      <c r="A163" s="4"/>
    </row>
    <row r="164" spans="1:1" x14ac:dyDescent="0.25">
      <c r="A164" s="4"/>
    </row>
    <row r="165" spans="1:1" x14ac:dyDescent="0.25">
      <c r="A165" s="4"/>
    </row>
    <row r="166" spans="1:1" x14ac:dyDescent="0.25">
      <c r="A166" s="4"/>
    </row>
    <row r="167" spans="1:1" x14ac:dyDescent="0.25">
      <c r="A167" s="4"/>
    </row>
    <row r="168" spans="1:1" x14ac:dyDescent="0.25">
      <c r="A168" s="4"/>
    </row>
    <row r="169" spans="1:1" x14ac:dyDescent="0.25">
      <c r="A169" s="4"/>
    </row>
    <row r="170" spans="1:1" x14ac:dyDescent="0.25">
      <c r="A170" s="4"/>
    </row>
    <row r="171" spans="1:1" x14ac:dyDescent="0.25">
      <c r="A171" s="4"/>
    </row>
    <row r="172" spans="1:1" x14ac:dyDescent="0.25">
      <c r="A172" s="4"/>
    </row>
    <row r="173" spans="1:1" x14ac:dyDescent="0.25">
      <c r="A173" s="4"/>
    </row>
    <row r="174" spans="1:1" x14ac:dyDescent="0.25">
      <c r="A174" s="4"/>
    </row>
    <row r="175" spans="1:1" x14ac:dyDescent="0.25">
      <c r="A175" s="4"/>
    </row>
    <row r="176" spans="1:1" x14ac:dyDescent="0.25">
      <c r="A176" s="4"/>
    </row>
    <row r="177" spans="1:1" x14ac:dyDescent="0.25">
      <c r="A177" s="4"/>
    </row>
    <row r="178" spans="1:1" x14ac:dyDescent="0.25">
      <c r="A178" s="4"/>
    </row>
    <row r="179" spans="1:1" x14ac:dyDescent="0.25">
      <c r="A179" s="4"/>
    </row>
    <row r="180" spans="1:1" x14ac:dyDescent="0.25">
      <c r="A180" s="4"/>
    </row>
    <row r="181" spans="1:1" x14ac:dyDescent="0.25">
      <c r="A181" s="4"/>
    </row>
    <row r="182" spans="1:1" x14ac:dyDescent="0.25">
      <c r="A182" s="4"/>
    </row>
    <row r="183" spans="1:1" x14ac:dyDescent="0.25">
      <c r="A183" s="4"/>
    </row>
    <row r="184" spans="1:1" x14ac:dyDescent="0.25">
      <c r="A184" s="4"/>
    </row>
    <row r="185" spans="1:1" x14ac:dyDescent="0.25">
      <c r="A185" s="4"/>
    </row>
    <row r="186" spans="1:1" x14ac:dyDescent="0.25">
      <c r="A186" s="4"/>
    </row>
    <row r="187" spans="1:1" x14ac:dyDescent="0.25">
      <c r="A187" s="4"/>
    </row>
    <row r="188" spans="1:1" x14ac:dyDescent="0.25">
      <c r="A188" s="4"/>
    </row>
    <row r="189" spans="1:1" x14ac:dyDescent="0.25">
      <c r="A189" s="4"/>
    </row>
    <row r="190" spans="1:1" x14ac:dyDescent="0.25">
      <c r="A190" s="4"/>
    </row>
    <row r="191" spans="1:1" x14ac:dyDescent="0.25">
      <c r="A191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19" sqref="C19"/>
    </sheetView>
  </sheetViews>
  <sheetFormatPr defaultColWidth="9.140625" defaultRowHeight="15" x14ac:dyDescent="0.25"/>
  <cols>
    <col min="1" max="1" width="17.42578125" style="4" customWidth="1"/>
    <col min="2" max="3" width="28.42578125" style="4" bestFit="1" customWidth="1"/>
    <col min="4" max="4" width="7.7109375" style="4" bestFit="1" customWidth="1"/>
    <col min="5" max="16384" width="9.140625" style="4"/>
  </cols>
  <sheetData>
    <row r="1" spans="1:4" x14ac:dyDescent="0.25">
      <c r="A1" s="4" t="s">
        <v>0</v>
      </c>
      <c r="B1" s="4" t="s">
        <v>29</v>
      </c>
      <c r="C1" s="4" t="s">
        <v>30</v>
      </c>
      <c r="D1" s="2" t="s">
        <v>4</v>
      </c>
    </row>
    <row r="2" spans="1:4" x14ac:dyDescent="0.25">
      <c r="A2" s="4" t="s">
        <v>70</v>
      </c>
      <c r="D2" s="2" t="s">
        <v>17</v>
      </c>
    </row>
    <row r="3" spans="1:4" x14ac:dyDescent="0.25">
      <c r="A3" s="4" t="s">
        <v>70</v>
      </c>
      <c r="D3" s="2" t="s">
        <v>17</v>
      </c>
    </row>
    <row r="4" spans="1:4" x14ac:dyDescent="0.25">
      <c r="A4" s="4" t="s">
        <v>70</v>
      </c>
      <c r="D4" s="2" t="s">
        <v>17</v>
      </c>
    </row>
    <row r="5" spans="1:4" x14ac:dyDescent="0.25">
      <c r="A5" s="4" t="s">
        <v>70</v>
      </c>
      <c r="D5" s="2" t="s">
        <v>17</v>
      </c>
    </row>
    <row r="6" spans="1:4" x14ac:dyDescent="0.25">
      <c r="A6" s="4" t="s">
        <v>33</v>
      </c>
      <c r="B6" s="4" t="s">
        <v>31</v>
      </c>
      <c r="C6" s="4" t="s">
        <v>32</v>
      </c>
      <c r="D6" s="2" t="s">
        <v>5</v>
      </c>
    </row>
    <row r="7" spans="1:4" x14ac:dyDescent="0.25">
      <c r="A7" s="4" t="s">
        <v>54</v>
      </c>
      <c r="B7" s="4" t="s">
        <v>68</v>
      </c>
      <c r="C7" s="4" t="s">
        <v>69</v>
      </c>
      <c r="D7" s="4" t="s">
        <v>5</v>
      </c>
    </row>
    <row r="8" spans="1:4" x14ac:dyDescent="0.25">
      <c r="A8" s="4" t="s">
        <v>36</v>
      </c>
      <c r="B8" s="4" t="s">
        <v>34</v>
      </c>
      <c r="C8" s="3" t="s">
        <v>35</v>
      </c>
      <c r="D8" s="4" t="s">
        <v>5</v>
      </c>
    </row>
    <row r="9" spans="1:4" x14ac:dyDescent="0.25">
      <c r="A9" s="4" t="s">
        <v>397</v>
      </c>
      <c r="C9" s="3" t="s">
        <v>398</v>
      </c>
      <c r="D9" s="4" t="s">
        <v>5</v>
      </c>
    </row>
    <row r="10" spans="1:4" x14ac:dyDescent="0.25">
      <c r="A10" s="4" t="s">
        <v>70</v>
      </c>
      <c r="C10" s="3"/>
      <c r="D10" s="2" t="s">
        <v>17</v>
      </c>
    </row>
    <row r="11" spans="1:4" x14ac:dyDescent="0.25">
      <c r="A11" s="4" t="s">
        <v>70</v>
      </c>
      <c r="C11" s="3"/>
      <c r="D11" s="2" t="s">
        <v>17</v>
      </c>
    </row>
    <row r="12" spans="1:4" x14ac:dyDescent="0.25">
      <c r="A12" s="4" t="s">
        <v>70</v>
      </c>
      <c r="C12" s="3"/>
      <c r="D12" s="2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C18" sqref="C18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81</v>
      </c>
      <c r="C1" t="s">
        <v>86</v>
      </c>
      <c r="D1" t="s">
        <v>88</v>
      </c>
      <c r="E1" t="s">
        <v>87</v>
      </c>
      <c r="F1" t="s">
        <v>4</v>
      </c>
    </row>
    <row r="2" spans="1:6" x14ac:dyDescent="0.25">
      <c r="A2" s="4" t="s">
        <v>70</v>
      </c>
      <c r="F2" s="2" t="s">
        <v>17</v>
      </c>
    </row>
    <row r="3" spans="1:6" x14ac:dyDescent="0.25">
      <c r="A3" s="4" t="s">
        <v>70</v>
      </c>
      <c r="B3" s="4"/>
      <c r="C3" s="4"/>
      <c r="D3" s="4"/>
      <c r="E3" s="4"/>
      <c r="F3" s="2" t="s">
        <v>17</v>
      </c>
    </row>
    <row r="4" spans="1:6" x14ac:dyDescent="0.25">
      <c r="A4" s="4" t="s">
        <v>70</v>
      </c>
      <c r="B4" s="4"/>
      <c r="C4" s="4"/>
      <c r="D4" s="4"/>
      <c r="E4" s="4"/>
      <c r="F4" s="2" t="s">
        <v>17</v>
      </c>
    </row>
    <row r="5" spans="1:6" x14ac:dyDescent="0.25">
      <c r="A5" s="4" t="s">
        <v>70</v>
      </c>
      <c r="B5" s="4"/>
      <c r="C5" s="4"/>
      <c r="D5" s="4"/>
      <c r="E5" s="4"/>
      <c r="F5" s="2" t="s">
        <v>17</v>
      </c>
    </row>
    <row r="6" spans="1:6" x14ac:dyDescent="0.25">
      <c r="A6" s="4" t="s">
        <v>70</v>
      </c>
      <c r="B6" s="4"/>
      <c r="C6" s="4"/>
      <c r="D6" s="4"/>
      <c r="E6" s="4"/>
      <c r="F6" s="2" t="s">
        <v>17</v>
      </c>
    </row>
    <row r="7" spans="1:6" x14ac:dyDescent="0.25">
      <c r="A7" s="4" t="s">
        <v>70</v>
      </c>
      <c r="B7" s="4"/>
      <c r="C7" s="4"/>
      <c r="D7" s="4"/>
      <c r="E7" s="4"/>
      <c r="F7" s="2" t="s">
        <v>17</v>
      </c>
    </row>
    <row r="8" spans="1:6" x14ac:dyDescent="0.25">
      <c r="A8" s="4" t="s">
        <v>70</v>
      </c>
      <c r="B8" s="4"/>
      <c r="C8" s="4"/>
      <c r="D8" s="4"/>
      <c r="E8" s="4"/>
      <c r="F8" s="2" t="s">
        <v>17</v>
      </c>
    </row>
    <row r="9" spans="1:6" x14ac:dyDescent="0.25">
      <c r="A9" s="4" t="s">
        <v>70</v>
      </c>
      <c r="B9" s="4"/>
      <c r="C9" s="4"/>
      <c r="D9" s="4"/>
      <c r="E9" s="4"/>
      <c r="F9" s="2" t="s">
        <v>17</v>
      </c>
    </row>
    <row r="10" spans="1:6" x14ac:dyDescent="0.25">
      <c r="A10" s="4" t="s">
        <v>70</v>
      </c>
      <c r="B10" s="4"/>
      <c r="C10" s="4"/>
      <c r="D10" s="4"/>
      <c r="E10" s="4"/>
      <c r="F10" s="2" t="s">
        <v>17</v>
      </c>
    </row>
    <row r="11" spans="1:6" x14ac:dyDescent="0.25">
      <c r="A11" t="s">
        <v>3</v>
      </c>
      <c r="B11" t="s">
        <v>145</v>
      </c>
      <c r="C11" t="s">
        <v>147</v>
      </c>
      <c r="D11" t="s">
        <v>148</v>
      </c>
      <c r="E11" t="s">
        <v>149</v>
      </c>
      <c r="F11" s="2" t="s">
        <v>5</v>
      </c>
    </row>
    <row r="12" spans="1:6" x14ac:dyDescent="0.25">
      <c r="A12" t="s">
        <v>2</v>
      </c>
      <c r="B12" t="s">
        <v>150</v>
      </c>
      <c r="C12" t="s">
        <v>152</v>
      </c>
      <c r="D12" t="s">
        <v>153</v>
      </c>
      <c r="E12" t="s">
        <v>154</v>
      </c>
      <c r="F12" s="2" t="s">
        <v>5</v>
      </c>
    </row>
    <row r="13" spans="1:6" x14ac:dyDescent="0.25">
      <c r="A13" t="s">
        <v>139</v>
      </c>
      <c r="B13" t="s">
        <v>140</v>
      </c>
      <c r="C13" t="s">
        <v>142</v>
      </c>
      <c r="D13" t="s">
        <v>143</v>
      </c>
      <c r="E13" t="s">
        <v>144</v>
      </c>
      <c r="F13" s="2" t="s">
        <v>5</v>
      </c>
    </row>
    <row r="14" spans="1:6" x14ac:dyDescent="0.25">
      <c r="A14" t="s">
        <v>210</v>
      </c>
      <c r="B14" t="s">
        <v>94</v>
      </c>
      <c r="C14" t="s">
        <v>96</v>
      </c>
      <c r="D14" t="s">
        <v>97</v>
      </c>
      <c r="E14" t="s">
        <v>98</v>
      </c>
      <c r="F14" s="2" t="s">
        <v>5</v>
      </c>
    </row>
    <row r="15" spans="1:6" x14ac:dyDescent="0.25">
      <c r="A15" t="s">
        <v>211</v>
      </c>
      <c r="B15" t="s">
        <v>99</v>
      </c>
      <c r="C15" t="s">
        <v>101</v>
      </c>
      <c r="D15" t="s">
        <v>102</v>
      </c>
      <c r="E15" t="s">
        <v>103</v>
      </c>
      <c r="F15" s="2" t="s">
        <v>5</v>
      </c>
    </row>
    <row r="16" spans="1:6" x14ac:dyDescent="0.25">
      <c r="A16" t="s">
        <v>212</v>
      </c>
      <c r="B16" t="s">
        <v>89</v>
      </c>
      <c r="C16" t="s">
        <v>91</v>
      </c>
      <c r="D16" t="s">
        <v>92</v>
      </c>
      <c r="E16" t="s">
        <v>93</v>
      </c>
      <c r="F16" s="2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C13" sqref="C13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82</v>
      </c>
      <c r="C1" t="s">
        <v>86</v>
      </c>
      <c r="D1" t="s">
        <v>88</v>
      </c>
      <c r="E1" t="s">
        <v>87</v>
      </c>
      <c r="F1" t="s">
        <v>4</v>
      </c>
    </row>
    <row r="2" spans="1:6" x14ac:dyDescent="0.25">
      <c r="A2" s="4" t="s">
        <v>70</v>
      </c>
      <c r="F2" s="2" t="s">
        <v>17</v>
      </c>
    </row>
    <row r="3" spans="1:6" x14ac:dyDescent="0.25">
      <c r="A3" s="4" t="s">
        <v>70</v>
      </c>
      <c r="B3" s="4"/>
      <c r="C3" s="4"/>
      <c r="D3" s="4"/>
      <c r="E3" s="4"/>
      <c r="F3" s="2" t="s">
        <v>17</v>
      </c>
    </row>
    <row r="4" spans="1:6" x14ac:dyDescent="0.25">
      <c r="A4" s="4" t="s">
        <v>70</v>
      </c>
      <c r="B4" s="4"/>
      <c r="C4" s="4"/>
      <c r="D4" s="4"/>
      <c r="E4" s="4"/>
      <c r="F4" s="2" t="s">
        <v>17</v>
      </c>
    </row>
    <row r="5" spans="1:6" x14ac:dyDescent="0.25">
      <c r="A5" s="4" t="s">
        <v>70</v>
      </c>
      <c r="B5" s="4"/>
      <c r="C5" s="4"/>
      <c r="D5" s="4"/>
      <c r="E5" s="4"/>
      <c r="F5" s="2" t="s">
        <v>17</v>
      </c>
    </row>
    <row r="6" spans="1:6" x14ac:dyDescent="0.25">
      <c r="A6" s="4" t="s">
        <v>70</v>
      </c>
      <c r="C6" s="4"/>
      <c r="D6" s="4"/>
      <c r="E6" s="4"/>
      <c r="F6" s="2" t="s">
        <v>17</v>
      </c>
    </row>
    <row r="7" spans="1:6" x14ac:dyDescent="0.25">
      <c r="A7" t="s">
        <v>3</v>
      </c>
      <c r="B7" t="s">
        <v>146</v>
      </c>
      <c r="C7" t="s">
        <v>147</v>
      </c>
      <c r="D7" t="s">
        <v>148</v>
      </c>
      <c r="E7" t="s">
        <v>149</v>
      </c>
      <c r="F7" s="2" t="s">
        <v>5</v>
      </c>
    </row>
    <row r="8" spans="1:6" x14ac:dyDescent="0.25">
      <c r="A8" t="s">
        <v>2</v>
      </c>
      <c r="B8" t="s">
        <v>151</v>
      </c>
      <c r="C8" t="s">
        <v>152</v>
      </c>
      <c r="D8" t="s">
        <v>153</v>
      </c>
      <c r="E8" t="s">
        <v>154</v>
      </c>
      <c r="F8" s="2" t="s">
        <v>5</v>
      </c>
    </row>
    <row r="9" spans="1:6" x14ac:dyDescent="0.25">
      <c r="A9" t="s">
        <v>139</v>
      </c>
      <c r="B9" t="s">
        <v>141</v>
      </c>
      <c r="C9" t="s">
        <v>142</v>
      </c>
      <c r="D9" t="s">
        <v>143</v>
      </c>
      <c r="E9" t="s">
        <v>144</v>
      </c>
      <c r="F9" s="2" t="s">
        <v>5</v>
      </c>
    </row>
    <row r="10" spans="1:6" x14ac:dyDescent="0.25">
      <c r="A10" t="s">
        <v>210</v>
      </c>
      <c r="B10" t="s">
        <v>95</v>
      </c>
      <c r="C10" t="s">
        <v>96</v>
      </c>
      <c r="D10" t="s">
        <v>97</v>
      </c>
      <c r="E10" t="s">
        <v>98</v>
      </c>
      <c r="F10" s="2" t="s">
        <v>5</v>
      </c>
    </row>
    <row r="11" spans="1:6" x14ac:dyDescent="0.25">
      <c r="A11" t="s">
        <v>211</v>
      </c>
      <c r="B11" t="s">
        <v>100</v>
      </c>
      <c r="C11" t="s">
        <v>101</v>
      </c>
      <c r="D11" t="s">
        <v>102</v>
      </c>
      <c r="E11" t="s">
        <v>103</v>
      </c>
      <c r="F11" s="2" t="s">
        <v>5</v>
      </c>
    </row>
    <row r="12" spans="1:6" x14ac:dyDescent="0.25">
      <c r="A12" t="s">
        <v>212</v>
      </c>
      <c r="B12" t="s">
        <v>90</v>
      </c>
      <c r="C12" t="s">
        <v>91</v>
      </c>
      <c r="D12" t="s">
        <v>92</v>
      </c>
      <c r="E12" t="s">
        <v>93</v>
      </c>
      <c r="F12" s="2" t="s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topLeftCell="A64" workbookViewId="0">
      <selection activeCell="D87" sqref="D87"/>
    </sheetView>
  </sheetViews>
  <sheetFormatPr defaultRowHeight="15" x14ac:dyDescent="0.25"/>
  <cols>
    <col min="1" max="1" width="31.140625" bestFit="1" customWidth="1"/>
    <col min="2" max="2" width="32.7109375" bestFit="1" customWidth="1"/>
    <col min="3" max="3" width="32.5703125" bestFit="1" customWidth="1"/>
    <col min="4" max="4" width="33.42578125" bestFit="1" customWidth="1"/>
    <col min="5" max="5" width="34.140625" bestFit="1" customWidth="1"/>
    <col min="6" max="6" width="34.42578125" bestFit="1" customWidth="1"/>
    <col min="7" max="7" width="19.140625" bestFit="1" customWidth="1"/>
    <col min="8" max="8" width="15" bestFit="1" customWidth="1"/>
  </cols>
  <sheetData>
    <row r="1" spans="1:8" x14ac:dyDescent="0.25">
      <c r="A1" t="s">
        <v>0</v>
      </c>
      <c r="B1" t="s">
        <v>81</v>
      </c>
      <c r="C1" t="s">
        <v>82</v>
      </c>
      <c r="D1" t="s">
        <v>86</v>
      </c>
      <c r="E1" t="s">
        <v>88</v>
      </c>
      <c r="F1" t="s">
        <v>87</v>
      </c>
      <c r="G1" t="s">
        <v>4</v>
      </c>
      <c r="H1" s="4" t="s">
        <v>10</v>
      </c>
    </row>
    <row r="2" spans="1:8" x14ac:dyDescent="0.25">
      <c r="A2" s="4" t="s">
        <v>70</v>
      </c>
      <c r="G2" s="2" t="s">
        <v>17</v>
      </c>
    </row>
    <row r="3" spans="1:8" x14ac:dyDescent="0.25">
      <c r="A3" s="4" t="s">
        <v>70</v>
      </c>
      <c r="B3" s="4"/>
      <c r="C3" s="4"/>
      <c r="D3" s="4"/>
      <c r="E3" s="4"/>
      <c r="F3" s="4"/>
      <c r="G3" s="2" t="s">
        <v>17</v>
      </c>
    </row>
    <row r="4" spans="1:8" x14ac:dyDescent="0.25">
      <c r="A4" s="4" t="s">
        <v>70</v>
      </c>
      <c r="B4" s="4"/>
      <c r="C4" s="4"/>
      <c r="D4" s="4"/>
      <c r="E4" s="4"/>
      <c r="F4" s="4"/>
      <c r="G4" s="2" t="s">
        <v>17</v>
      </c>
    </row>
    <row r="5" spans="1:8" x14ac:dyDescent="0.25">
      <c r="A5" s="4" t="s">
        <v>70</v>
      </c>
      <c r="B5" s="4"/>
      <c r="C5" s="4"/>
      <c r="D5" s="4"/>
      <c r="E5" s="4"/>
      <c r="F5" s="4"/>
      <c r="G5" s="2" t="s">
        <v>17</v>
      </c>
    </row>
    <row r="6" spans="1:8" x14ac:dyDescent="0.25">
      <c r="A6" s="4" t="s">
        <v>70</v>
      </c>
      <c r="B6" s="4"/>
      <c r="D6" s="4"/>
      <c r="E6" s="4"/>
      <c r="F6" s="4"/>
      <c r="G6" s="2" t="s">
        <v>17</v>
      </c>
    </row>
    <row r="7" spans="1:8" x14ac:dyDescent="0.25">
      <c r="A7" s="4" t="s">
        <v>70</v>
      </c>
      <c r="B7" s="4"/>
      <c r="D7" s="4"/>
      <c r="E7" s="4"/>
      <c r="F7" s="4"/>
      <c r="G7" s="2" t="s">
        <v>17</v>
      </c>
    </row>
    <row r="8" spans="1:8" x14ac:dyDescent="0.25">
      <c r="A8" t="s">
        <v>344</v>
      </c>
      <c r="B8" t="s">
        <v>104</v>
      </c>
      <c r="C8" t="s">
        <v>105</v>
      </c>
      <c r="D8" t="s">
        <v>106</v>
      </c>
      <c r="E8" t="s">
        <v>107</v>
      </c>
      <c r="F8" t="s">
        <v>108</v>
      </c>
      <c r="G8" s="2" t="s">
        <v>5</v>
      </c>
      <c r="H8" s="4" t="s">
        <v>41</v>
      </c>
    </row>
    <row r="9" spans="1:8" x14ac:dyDescent="0.25">
      <c r="A9" t="s">
        <v>343</v>
      </c>
      <c r="B9" t="s">
        <v>119</v>
      </c>
      <c r="C9" t="s">
        <v>120</v>
      </c>
      <c r="D9" t="s">
        <v>121</v>
      </c>
      <c r="E9" t="s">
        <v>122</v>
      </c>
      <c r="F9" t="s">
        <v>123</v>
      </c>
      <c r="G9" s="2" t="s">
        <v>5</v>
      </c>
      <c r="H9" s="4" t="s">
        <v>41</v>
      </c>
    </row>
    <row r="10" spans="1:8" x14ac:dyDescent="0.25">
      <c r="A10" s="4" t="s">
        <v>416</v>
      </c>
      <c r="B10" t="s">
        <v>419</v>
      </c>
      <c r="C10" t="s">
        <v>420</v>
      </c>
      <c r="D10" t="s">
        <v>421</v>
      </c>
      <c r="E10" t="s">
        <v>422</v>
      </c>
      <c r="F10" t="s">
        <v>413</v>
      </c>
      <c r="G10" s="2" t="s">
        <v>5</v>
      </c>
      <c r="H10" s="4" t="s">
        <v>41</v>
      </c>
    </row>
    <row r="11" spans="1:8" x14ac:dyDescent="0.25">
      <c r="A11" s="4" t="s">
        <v>70</v>
      </c>
      <c r="G11" s="2" t="s">
        <v>17</v>
      </c>
      <c r="H11" s="4"/>
    </row>
    <row r="12" spans="1:8" x14ac:dyDescent="0.25">
      <c r="A12" s="4" t="s">
        <v>70</v>
      </c>
      <c r="G12" s="2" t="s">
        <v>17</v>
      </c>
      <c r="H12" s="4"/>
    </row>
    <row r="13" spans="1:8" x14ac:dyDescent="0.25">
      <c r="A13" s="4" t="s">
        <v>70</v>
      </c>
      <c r="G13" s="2" t="s">
        <v>17</v>
      </c>
      <c r="H13" s="4"/>
    </row>
    <row r="14" spans="1:8" x14ac:dyDescent="0.25">
      <c r="A14" s="4" t="s">
        <v>70</v>
      </c>
      <c r="G14" s="2" t="s">
        <v>17</v>
      </c>
      <c r="H14" s="4"/>
    </row>
    <row r="15" spans="1:8" x14ac:dyDescent="0.25">
      <c r="A15" t="s">
        <v>39</v>
      </c>
      <c r="G15" s="2" t="s">
        <v>76</v>
      </c>
      <c r="H15" s="4" t="s">
        <v>41</v>
      </c>
    </row>
    <row r="16" spans="1:8" x14ac:dyDescent="0.25">
      <c r="A16" s="4" t="s">
        <v>70</v>
      </c>
      <c r="B16" s="4"/>
      <c r="C16" s="4"/>
      <c r="D16" s="4"/>
      <c r="E16" s="4"/>
      <c r="F16" s="4"/>
      <c r="G16" s="2" t="s">
        <v>17</v>
      </c>
    </row>
    <row r="17" spans="1:8" x14ac:dyDescent="0.25">
      <c r="A17" t="s">
        <v>345</v>
      </c>
      <c r="B17" t="s">
        <v>124</v>
      </c>
      <c r="C17" t="s">
        <v>125</v>
      </c>
      <c r="D17" t="s">
        <v>126</v>
      </c>
      <c r="E17" t="s">
        <v>127</v>
      </c>
      <c r="F17" t="s">
        <v>128</v>
      </c>
      <c r="G17" s="2" t="s">
        <v>5</v>
      </c>
      <c r="H17" s="4" t="s">
        <v>42</v>
      </c>
    </row>
    <row r="18" spans="1:8" x14ac:dyDescent="0.25">
      <c r="A18" t="s">
        <v>348</v>
      </c>
      <c r="B18" t="s">
        <v>134</v>
      </c>
      <c r="C18" t="s">
        <v>135</v>
      </c>
      <c r="D18" t="s">
        <v>136</v>
      </c>
      <c r="E18" t="s">
        <v>137</v>
      </c>
      <c r="F18" t="s">
        <v>138</v>
      </c>
      <c r="G18" s="2" t="s">
        <v>5</v>
      </c>
      <c r="H18" s="4" t="s">
        <v>42</v>
      </c>
    </row>
    <row r="19" spans="1:8" x14ac:dyDescent="0.25">
      <c r="A19" t="s">
        <v>349</v>
      </c>
      <c r="B19" t="s">
        <v>129</v>
      </c>
      <c r="C19" t="s">
        <v>130</v>
      </c>
      <c r="D19" t="s">
        <v>131</v>
      </c>
      <c r="E19" t="s">
        <v>132</v>
      </c>
      <c r="F19" t="s">
        <v>133</v>
      </c>
      <c r="G19" s="2" t="s">
        <v>5</v>
      </c>
      <c r="H19" s="4" t="s">
        <v>42</v>
      </c>
    </row>
    <row r="20" spans="1:8" x14ac:dyDescent="0.25">
      <c r="A20" t="s">
        <v>366</v>
      </c>
      <c r="B20" t="s">
        <v>358</v>
      </c>
      <c r="C20" t="s">
        <v>359</v>
      </c>
      <c r="D20" t="s">
        <v>360</v>
      </c>
      <c r="E20" t="s">
        <v>361</v>
      </c>
      <c r="F20" t="s">
        <v>357</v>
      </c>
      <c r="G20" s="2" t="s">
        <v>5</v>
      </c>
      <c r="H20" s="4" t="s">
        <v>42</v>
      </c>
    </row>
    <row r="21" spans="1:8" x14ac:dyDescent="0.25">
      <c r="A21" t="s">
        <v>346</v>
      </c>
      <c r="B21" t="s">
        <v>319</v>
      </c>
      <c r="C21" t="s">
        <v>320</v>
      </c>
      <c r="D21" t="s">
        <v>321</v>
      </c>
      <c r="E21" t="s">
        <v>322</v>
      </c>
      <c r="F21" t="s">
        <v>318</v>
      </c>
      <c r="G21" s="2" t="s">
        <v>5</v>
      </c>
      <c r="H21" s="4" t="s">
        <v>42</v>
      </c>
    </row>
    <row r="22" spans="1:8" x14ac:dyDescent="0.25">
      <c r="A22" t="s">
        <v>347</v>
      </c>
      <c r="B22" t="s">
        <v>323</v>
      </c>
      <c r="C22" t="s">
        <v>324</v>
      </c>
      <c r="D22" t="s">
        <v>325</v>
      </c>
      <c r="E22" t="s">
        <v>326</v>
      </c>
      <c r="F22" t="s">
        <v>327</v>
      </c>
      <c r="G22" s="2" t="s">
        <v>5</v>
      </c>
      <c r="H22" s="4" t="s">
        <v>42</v>
      </c>
    </row>
    <row r="23" spans="1:8" x14ac:dyDescent="0.25">
      <c r="A23" s="4" t="s">
        <v>417</v>
      </c>
      <c r="B23" t="s">
        <v>423</v>
      </c>
      <c r="C23" t="s">
        <v>424</v>
      </c>
      <c r="D23" t="s">
        <v>425</v>
      </c>
      <c r="E23" t="s">
        <v>426</v>
      </c>
      <c r="F23" t="s">
        <v>414</v>
      </c>
      <c r="G23" s="2" t="s">
        <v>5</v>
      </c>
      <c r="H23" s="4" t="s">
        <v>42</v>
      </c>
    </row>
    <row r="24" spans="1:8" x14ac:dyDescent="0.25">
      <c r="A24" s="4" t="s">
        <v>418</v>
      </c>
      <c r="B24" t="s">
        <v>427</v>
      </c>
      <c r="C24" t="s">
        <v>428</v>
      </c>
      <c r="D24" t="s">
        <v>429</v>
      </c>
      <c r="E24" t="s">
        <v>430</v>
      </c>
      <c r="F24" t="s">
        <v>415</v>
      </c>
      <c r="G24" s="2" t="s">
        <v>5</v>
      </c>
      <c r="H24" s="4" t="s">
        <v>42</v>
      </c>
    </row>
    <row r="25" spans="1:8" x14ac:dyDescent="0.25">
      <c r="A25" s="4" t="s">
        <v>452</v>
      </c>
      <c r="B25" t="s">
        <v>453</v>
      </c>
      <c r="C25" t="s">
        <v>454</v>
      </c>
      <c r="D25" t="s">
        <v>455</v>
      </c>
      <c r="E25" t="s">
        <v>456</v>
      </c>
      <c r="F25" t="s">
        <v>446</v>
      </c>
      <c r="G25" s="2" t="s">
        <v>5</v>
      </c>
      <c r="H25" s="4" t="s">
        <v>42</v>
      </c>
    </row>
    <row r="26" spans="1:8" x14ac:dyDescent="0.25">
      <c r="A26" s="4" t="s">
        <v>70</v>
      </c>
      <c r="G26" s="2" t="s">
        <v>17</v>
      </c>
      <c r="H26" s="4"/>
    </row>
    <row r="27" spans="1:8" x14ac:dyDescent="0.25">
      <c r="A27" s="4" t="s">
        <v>70</v>
      </c>
      <c r="G27" s="2" t="s">
        <v>17</v>
      </c>
      <c r="H27" s="4"/>
    </row>
    <row r="28" spans="1:8" x14ac:dyDescent="0.25">
      <c r="A28" t="s">
        <v>40</v>
      </c>
      <c r="G28" s="2" t="s">
        <v>76</v>
      </c>
      <c r="H28" s="4" t="s">
        <v>42</v>
      </c>
    </row>
    <row r="29" spans="1:8" x14ac:dyDescent="0.25">
      <c r="A29" s="4" t="s">
        <v>70</v>
      </c>
      <c r="B29" s="4"/>
      <c r="C29" s="4"/>
      <c r="D29" s="4"/>
      <c r="E29" s="4"/>
      <c r="F29" s="4"/>
      <c r="G29" s="2" t="s">
        <v>17</v>
      </c>
    </row>
    <row r="30" spans="1:8" x14ac:dyDescent="0.25">
      <c r="A30" s="2" t="s">
        <v>476</v>
      </c>
      <c r="B30" s="4" t="s">
        <v>493</v>
      </c>
      <c r="C30" s="4" t="s">
        <v>494</v>
      </c>
      <c r="D30" s="4" t="s">
        <v>495</v>
      </c>
      <c r="E30" s="4" t="s">
        <v>496</v>
      </c>
      <c r="F30" s="4" t="s">
        <v>484</v>
      </c>
      <c r="G30" s="2" t="s">
        <v>5</v>
      </c>
      <c r="H30" s="4" t="s">
        <v>479</v>
      </c>
    </row>
    <row r="31" spans="1:8" x14ac:dyDescent="0.25">
      <c r="A31" s="2" t="s">
        <v>477</v>
      </c>
      <c r="B31" s="4" t="s">
        <v>497</v>
      </c>
      <c r="C31" s="4" t="s">
        <v>498</v>
      </c>
      <c r="D31" s="4" t="s">
        <v>499</v>
      </c>
      <c r="E31" s="4" t="s">
        <v>500</v>
      </c>
      <c r="F31" s="4" t="s">
        <v>485</v>
      </c>
      <c r="G31" s="2" t="s">
        <v>5</v>
      </c>
      <c r="H31" s="4" t="s">
        <v>479</v>
      </c>
    </row>
    <row r="32" spans="1:8" x14ac:dyDescent="0.25">
      <c r="A32" s="4" t="s">
        <v>526</v>
      </c>
      <c r="B32" s="2" t="s">
        <v>541</v>
      </c>
      <c r="C32" s="2" t="s">
        <v>542</v>
      </c>
      <c r="D32" s="2" t="s">
        <v>543</v>
      </c>
      <c r="E32" s="2" t="s">
        <v>544</v>
      </c>
      <c r="F32" s="2" t="s">
        <v>536</v>
      </c>
      <c r="G32" s="2" t="s">
        <v>5</v>
      </c>
      <c r="H32" s="4" t="s">
        <v>479</v>
      </c>
    </row>
    <row r="33" spans="1:8" x14ac:dyDescent="0.25">
      <c r="A33" s="4" t="s">
        <v>527</v>
      </c>
      <c r="B33" s="2" t="s">
        <v>545</v>
      </c>
      <c r="C33" s="2" t="s">
        <v>546</v>
      </c>
      <c r="D33" s="2" t="s">
        <v>547</v>
      </c>
      <c r="E33" s="2" t="s">
        <v>548</v>
      </c>
      <c r="F33" s="2" t="s">
        <v>537</v>
      </c>
      <c r="G33" s="2" t="s">
        <v>5</v>
      </c>
      <c r="H33" s="4" t="s">
        <v>479</v>
      </c>
    </row>
    <row r="34" spans="1:8" x14ac:dyDescent="0.25">
      <c r="A34" t="s">
        <v>478</v>
      </c>
      <c r="G34" s="2" t="s">
        <v>76</v>
      </c>
      <c r="H34" s="4" t="s">
        <v>479</v>
      </c>
    </row>
    <row r="35" spans="1:8" x14ac:dyDescent="0.25">
      <c r="A35" s="4" t="s">
        <v>70</v>
      </c>
      <c r="G35" s="2" t="s">
        <v>17</v>
      </c>
      <c r="H35" s="4"/>
    </row>
    <row r="36" spans="1:8" x14ac:dyDescent="0.25">
      <c r="A36" s="2" t="s">
        <v>464</v>
      </c>
      <c r="B36" t="s">
        <v>501</v>
      </c>
      <c r="C36" t="s">
        <v>502</v>
      </c>
      <c r="D36" t="s">
        <v>503</v>
      </c>
      <c r="E36" t="s">
        <v>504</v>
      </c>
      <c r="F36" t="s">
        <v>466</v>
      </c>
      <c r="G36" s="2" t="s">
        <v>5</v>
      </c>
      <c r="H36" s="4" t="s">
        <v>483</v>
      </c>
    </row>
    <row r="37" spans="1:8" x14ac:dyDescent="0.25">
      <c r="A37" s="2" t="s">
        <v>528</v>
      </c>
      <c r="B37" s="7" t="s">
        <v>549</v>
      </c>
      <c r="C37" s="7" t="s">
        <v>550</v>
      </c>
      <c r="D37" s="7" t="s">
        <v>551</v>
      </c>
      <c r="E37" s="7" t="s">
        <v>552</v>
      </c>
      <c r="F37" s="7" t="s">
        <v>538</v>
      </c>
      <c r="G37" s="2" t="s">
        <v>5</v>
      </c>
      <c r="H37" s="4" t="s">
        <v>483</v>
      </c>
    </row>
    <row r="38" spans="1:8" x14ac:dyDescent="0.25">
      <c r="A38" s="2" t="s">
        <v>595</v>
      </c>
      <c r="B38" s="9" t="s">
        <v>599</v>
      </c>
      <c r="C38" s="9" t="s">
        <v>600</v>
      </c>
      <c r="D38" s="9" t="s">
        <v>601</v>
      </c>
      <c r="E38" s="9" t="s">
        <v>602</v>
      </c>
      <c r="F38" s="9" t="s">
        <v>598</v>
      </c>
      <c r="G38" s="2" t="s">
        <v>5</v>
      </c>
      <c r="H38" s="4" t="s">
        <v>483</v>
      </c>
    </row>
    <row r="39" spans="1:8" x14ac:dyDescent="0.25">
      <c r="A39" s="4" t="s">
        <v>465</v>
      </c>
      <c r="G39" s="2" t="s">
        <v>76</v>
      </c>
      <c r="H39" s="4" t="s">
        <v>483</v>
      </c>
    </row>
    <row r="40" spans="1:8" x14ac:dyDescent="0.25">
      <c r="A40" s="4" t="s">
        <v>70</v>
      </c>
      <c r="G40" s="2" t="s">
        <v>17</v>
      </c>
      <c r="H40" s="4"/>
    </row>
    <row r="41" spans="1:8" x14ac:dyDescent="0.25">
      <c r="A41" s="4" t="s">
        <v>518</v>
      </c>
      <c r="B41" s="7" t="s">
        <v>553</v>
      </c>
      <c r="C41" s="7" t="s">
        <v>554</v>
      </c>
      <c r="D41" s="7" t="s">
        <v>555</v>
      </c>
      <c r="E41" s="7" t="s">
        <v>556</v>
      </c>
      <c r="F41" s="7" t="s">
        <v>522</v>
      </c>
      <c r="G41" s="2" t="s">
        <v>5</v>
      </c>
      <c r="H41" s="4" t="s">
        <v>524</v>
      </c>
    </row>
    <row r="42" spans="1:8" x14ac:dyDescent="0.25">
      <c r="A42" s="4" t="s">
        <v>70</v>
      </c>
      <c r="G42" s="2" t="s">
        <v>17</v>
      </c>
      <c r="H42" s="4"/>
    </row>
    <row r="43" spans="1:8" x14ac:dyDescent="0.25">
      <c r="A43" s="4" t="s">
        <v>523</v>
      </c>
      <c r="G43" s="2" t="s">
        <v>76</v>
      </c>
      <c r="H43" s="4" t="s">
        <v>524</v>
      </c>
    </row>
    <row r="44" spans="1:8" x14ac:dyDescent="0.25">
      <c r="A44" s="4" t="s">
        <v>70</v>
      </c>
      <c r="G44" s="2" t="s">
        <v>17</v>
      </c>
      <c r="H44" s="4"/>
    </row>
    <row r="45" spans="1:8" x14ac:dyDescent="0.25">
      <c r="A45" s="4" t="s">
        <v>70</v>
      </c>
      <c r="G45" s="2" t="s">
        <v>17</v>
      </c>
      <c r="H45" s="4"/>
    </row>
    <row r="46" spans="1:8" x14ac:dyDescent="0.25">
      <c r="A46" s="4" t="s">
        <v>70</v>
      </c>
      <c r="G46" s="2" t="s">
        <v>17</v>
      </c>
      <c r="H46" s="4"/>
    </row>
    <row r="47" spans="1:8" x14ac:dyDescent="0.25">
      <c r="A47" s="4" t="s">
        <v>70</v>
      </c>
      <c r="G47" s="2" t="s">
        <v>17</v>
      </c>
      <c r="H47" s="4"/>
    </row>
    <row r="48" spans="1:8" x14ac:dyDescent="0.25">
      <c r="A48" t="s">
        <v>342</v>
      </c>
      <c r="B48" t="s">
        <v>109</v>
      </c>
      <c r="C48" t="s">
        <v>110</v>
      </c>
      <c r="D48" t="s">
        <v>111</v>
      </c>
      <c r="E48" t="s">
        <v>112</v>
      </c>
      <c r="F48" t="s">
        <v>113</v>
      </c>
      <c r="G48" t="s">
        <v>5</v>
      </c>
      <c r="H48" t="s">
        <v>43</v>
      </c>
    </row>
    <row r="49" spans="1:8" x14ac:dyDescent="0.25">
      <c r="A49" t="s">
        <v>441</v>
      </c>
      <c r="B49" t="s">
        <v>437</v>
      </c>
      <c r="C49" t="s">
        <v>438</v>
      </c>
      <c r="D49" t="s">
        <v>439</v>
      </c>
      <c r="E49" t="s">
        <v>440</v>
      </c>
      <c r="F49" t="s">
        <v>436</v>
      </c>
      <c r="G49" t="s">
        <v>5</v>
      </c>
      <c r="H49" t="s">
        <v>43</v>
      </c>
    </row>
    <row r="50" spans="1:8" x14ac:dyDescent="0.25">
      <c r="A50" t="s">
        <v>341</v>
      </c>
      <c r="B50" t="s">
        <v>114</v>
      </c>
      <c r="C50" t="s">
        <v>115</v>
      </c>
      <c r="D50" t="s">
        <v>116</v>
      </c>
      <c r="E50" t="s">
        <v>117</v>
      </c>
      <c r="F50" t="s">
        <v>118</v>
      </c>
      <c r="G50" t="s">
        <v>5</v>
      </c>
      <c r="H50" t="s">
        <v>43</v>
      </c>
    </row>
    <row r="51" spans="1:8" x14ac:dyDescent="0.25">
      <c r="A51" s="4" t="s">
        <v>70</v>
      </c>
      <c r="G51" s="2" t="s">
        <v>17</v>
      </c>
    </row>
    <row r="52" spans="1:8" x14ac:dyDescent="0.25">
      <c r="A52" s="4" t="s">
        <v>70</v>
      </c>
      <c r="G52" s="2" t="s">
        <v>17</v>
      </c>
    </row>
    <row r="53" spans="1:8" x14ac:dyDescent="0.25">
      <c r="A53" s="4" t="s">
        <v>70</v>
      </c>
      <c r="G53" s="2" t="s">
        <v>17</v>
      </c>
    </row>
    <row r="54" spans="1:8" x14ac:dyDescent="0.25">
      <c r="A54" s="4" t="s">
        <v>70</v>
      </c>
      <c r="G54" s="2" t="s">
        <v>17</v>
      </c>
    </row>
    <row r="55" spans="1:8" x14ac:dyDescent="0.25">
      <c r="A55" s="4" t="s">
        <v>70</v>
      </c>
      <c r="G55" s="2" t="s">
        <v>17</v>
      </c>
    </row>
    <row r="56" spans="1:8" x14ac:dyDescent="0.25">
      <c r="A56" t="s">
        <v>44</v>
      </c>
      <c r="G56" t="s">
        <v>76</v>
      </c>
      <c r="H56" t="s">
        <v>43</v>
      </c>
    </row>
    <row r="57" spans="1:8" x14ac:dyDescent="0.25">
      <c r="A57" s="4" t="s">
        <v>70</v>
      </c>
      <c r="B57" s="4"/>
      <c r="C57" s="4"/>
      <c r="D57" s="4"/>
      <c r="E57" s="4"/>
      <c r="F57" s="4"/>
      <c r="G57" s="2" t="s">
        <v>17</v>
      </c>
    </row>
    <row r="58" spans="1:8" x14ac:dyDescent="0.25">
      <c r="A58" s="4" t="s">
        <v>367</v>
      </c>
      <c r="B58" t="s">
        <v>381</v>
      </c>
      <c r="C58" t="s">
        <v>382</v>
      </c>
      <c r="D58" t="s">
        <v>383</v>
      </c>
      <c r="E58" t="s">
        <v>384</v>
      </c>
      <c r="F58" t="s">
        <v>368</v>
      </c>
      <c r="G58" t="s">
        <v>5</v>
      </c>
      <c r="H58" s="4" t="s">
        <v>380</v>
      </c>
    </row>
    <row r="59" spans="1:8" x14ac:dyDescent="0.25">
      <c r="A59" s="4" t="s">
        <v>371</v>
      </c>
      <c r="B59" t="s">
        <v>385</v>
      </c>
      <c r="C59" t="s">
        <v>386</v>
      </c>
      <c r="D59" t="s">
        <v>387</v>
      </c>
      <c r="E59" t="s">
        <v>388</v>
      </c>
      <c r="F59" t="s">
        <v>372</v>
      </c>
      <c r="G59" t="s">
        <v>5</v>
      </c>
      <c r="H59" s="4" t="s">
        <v>380</v>
      </c>
    </row>
    <row r="60" spans="1:8" x14ac:dyDescent="0.25">
      <c r="A60" s="4" t="s">
        <v>375</v>
      </c>
      <c r="B60" t="s">
        <v>389</v>
      </c>
      <c r="C60" t="s">
        <v>390</v>
      </c>
      <c r="D60" t="s">
        <v>391</v>
      </c>
      <c r="E60" t="s">
        <v>392</v>
      </c>
      <c r="F60" t="s">
        <v>376</v>
      </c>
      <c r="G60" t="s">
        <v>5</v>
      </c>
      <c r="H60" s="4" t="s">
        <v>380</v>
      </c>
    </row>
    <row r="61" spans="1:8" x14ac:dyDescent="0.25">
      <c r="A61" s="4" t="s">
        <v>448</v>
      </c>
      <c r="B61" t="s">
        <v>457</v>
      </c>
      <c r="C61" t="s">
        <v>458</v>
      </c>
      <c r="D61" t="s">
        <v>459</v>
      </c>
      <c r="E61" t="s">
        <v>460</v>
      </c>
      <c r="F61" t="s">
        <v>449</v>
      </c>
      <c r="G61" t="s">
        <v>5</v>
      </c>
      <c r="H61" s="4" t="s">
        <v>380</v>
      </c>
    </row>
    <row r="62" spans="1:8" x14ac:dyDescent="0.25">
      <c r="A62" s="11" t="s">
        <v>605</v>
      </c>
      <c r="B62" s="10" t="s">
        <v>609</v>
      </c>
      <c r="C62" s="10" t="s">
        <v>610</v>
      </c>
      <c r="D62" s="10" t="s">
        <v>611</v>
      </c>
      <c r="E62" s="10" t="s">
        <v>612</v>
      </c>
      <c r="F62" s="10" t="s">
        <v>608</v>
      </c>
      <c r="G62" s="11" t="s">
        <v>5</v>
      </c>
      <c r="H62" s="4" t="s">
        <v>380</v>
      </c>
    </row>
    <row r="63" spans="1:8" x14ac:dyDescent="0.25">
      <c r="A63" s="4" t="s">
        <v>70</v>
      </c>
      <c r="G63" s="2" t="s">
        <v>17</v>
      </c>
      <c r="H63" s="4"/>
    </row>
    <row r="64" spans="1:8" x14ac:dyDescent="0.25">
      <c r="A64" s="4" t="s">
        <v>70</v>
      </c>
      <c r="G64" s="2" t="s">
        <v>17</v>
      </c>
      <c r="H64" s="4"/>
    </row>
    <row r="65" spans="1:8" x14ac:dyDescent="0.25">
      <c r="A65" s="4" t="s">
        <v>70</v>
      </c>
      <c r="G65" s="2" t="s">
        <v>17</v>
      </c>
      <c r="H65" s="4"/>
    </row>
    <row r="66" spans="1:8" x14ac:dyDescent="0.25">
      <c r="A66" t="s">
        <v>379</v>
      </c>
      <c r="B66" s="2"/>
      <c r="C66" s="4"/>
      <c r="D66" s="4"/>
      <c r="E66" s="4"/>
      <c r="F66" s="4"/>
      <c r="G66" t="s">
        <v>76</v>
      </c>
      <c r="H66" s="4" t="s">
        <v>380</v>
      </c>
    </row>
    <row r="67" spans="1:8" x14ac:dyDescent="0.25">
      <c r="A67" s="4" t="s">
        <v>70</v>
      </c>
      <c r="B67" s="4"/>
      <c r="C67" s="4"/>
      <c r="D67" s="4"/>
      <c r="E67" s="4"/>
      <c r="F67" s="4"/>
      <c r="G67" s="2" t="s">
        <v>17</v>
      </c>
    </row>
    <row r="68" spans="1:8" x14ac:dyDescent="0.25">
      <c r="A68" s="2" t="s">
        <v>469</v>
      </c>
      <c r="B68" s="4" t="s">
        <v>505</v>
      </c>
      <c r="C68" s="4" t="s">
        <v>506</v>
      </c>
      <c r="D68" s="4" t="s">
        <v>507</v>
      </c>
      <c r="E68" s="4" t="s">
        <v>508</v>
      </c>
      <c r="F68" s="4" t="s">
        <v>472</v>
      </c>
      <c r="G68" t="s">
        <v>5</v>
      </c>
      <c r="H68" s="4" t="s">
        <v>471</v>
      </c>
    </row>
    <row r="69" spans="1:8" x14ac:dyDescent="0.25">
      <c r="A69" s="4" t="s">
        <v>70</v>
      </c>
      <c r="B69" s="4"/>
      <c r="C69" s="4"/>
      <c r="D69" s="4"/>
      <c r="E69" s="4"/>
      <c r="F69" s="4"/>
      <c r="G69" s="2" t="s">
        <v>17</v>
      </c>
    </row>
    <row r="70" spans="1:8" x14ac:dyDescent="0.25">
      <c r="A70" s="4" t="s">
        <v>470</v>
      </c>
      <c r="B70" s="4"/>
      <c r="C70" s="4"/>
      <c r="D70" s="4"/>
      <c r="E70" s="4"/>
      <c r="F70" s="4"/>
      <c r="G70" t="s">
        <v>76</v>
      </c>
      <c r="H70" s="4" t="s">
        <v>471</v>
      </c>
    </row>
    <row r="71" spans="1:8" x14ac:dyDescent="0.25">
      <c r="A71" s="4" t="s">
        <v>70</v>
      </c>
      <c r="B71" s="4"/>
      <c r="C71" s="4"/>
      <c r="D71" s="4"/>
      <c r="E71" s="4"/>
      <c r="F71" s="4"/>
      <c r="G71" s="2" t="s">
        <v>17</v>
      </c>
    </row>
    <row r="72" spans="1:8" x14ac:dyDescent="0.25">
      <c r="A72" s="2" t="s">
        <v>480</v>
      </c>
      <c r="B72" s="4" t="s">
        <v>509</v>
      </c>
      <c r="C72" s="4" t="s">
        <v>510</v>
      </c>
      <c r="D72" s="4" t="s">
        <v>511</v>
      </c>
      <c r="E72" s="4" t="s">
        <v>512</v>
      </c>
      <c r="F72" s="4" t="s">
        <v>486</v>
      </c>
      <c r="G72" t="s">
        <v>5</v>
      </c>
      <c r="H72" s="4" t="s">
        <v>482</v>
      </c>
    </row>
    <row r="73" spans="1:8" x14ac:dyDescent="0.25">
      <c r="A73" s="4" t="s">
        <v>70</v>
      </c>
      <c r="B73" s="4"/>
      <c r="C73" s="4"/>
      <c r="D73" s="4"/>
      <c r="E73" s="4"/>
      <c r="F73" s="4"/>
      <c r="G73" s="2" t="s">
        <v>17</v>
      </c>
    </row>
    <row r="74" spans="1:8" x14ac:dyDescent="0.25">
      <c r="A74" s="4" t="s">
        <v>481</v>
      </c>
      <c r="B74" s="4"/>
      <c r="C74" s="4"/>
      <c r="D74" s="4"/>
      <c r="E74" s="4"/>
      <c r="F74" s="4"/>
      <c r="G74" t="s">
        <v>76</v>
      </c>
      <c r="H74" s="4" t="s">
        <v>482</v>
      </c>
    </row>
    <row r="75" spans="1:8" x14ac:dyDescent="0.25">
      <c r="A75" s="4" t="s">
        <v>70</v>
      </c>
      <c r="B75" s="2"/>
      <c r="C75" s="2"/>
      <c r="D75" s="2"/>
      <c r="E75" s="2"/>
      <c r="F75" s="2"/>
      <c r="G75" s="2" t="s">
        <v>17</v>
      </c>
    </row>
    <row r="76" spans="1:8" x14ac:dyDescent="0.25">
      <c r="A76" s="2" t="s">
        <v>529</v>
      </c>
      <c r="B76" s="2" t="s">
        <v>557</v>
      </c>
      <c r="C76" s="2" t="s">
        <v>558</v>
      </c>
      <c r="D76" s="2" t="s">
        <v>559</v>
      </c>
      <c r="E76" s="2" t="s">
        <v>560</v>
      </c>
      <c r="F76" s="2" t="s">
        <v>539</v>
      </c>
      <c r="G76" t="s">
        <v>5</v>
      </c>
      <c r="H76" s="2" t="s">
        <v>531</v>
      </c>
    </row>
    <row r="77" spans="1:8" x14ac:dyDescent="0.25">
      <c r="A77" s="2" t="s">
        <v>70</v>
      </c>
      <c r="B77" s="4"/>
      <c r="C77" s="4"/>
      <c r="D77" s="4"/>
      <c r="E77" s="4"/>
      <c r="F77" s="4"/>
      <c r="G77" s="2" t="s">
        <v>17</v>
      </c>
      <c r="H77" s="7"/>
    </row>
    <row r="78" spans="1:8" x14ac:dyDescent="0.25">
      <c r="A78" s="2" t="s">
        <v>530</v>
      </c>
      <c r="B78" s="4"/>
      <c r="C78" s="4"/>
      <c r="D78" s="4"/>
      <c r="E78" s="4"/>
      <c r="F78" s="4"/>
      <c r="G78" t="s">
        <v>76</v>
      </c>
      <c r="H78" s="2" t="s">
        <v>531</v>
      </c>
    </row>
    <row r="79" spans="1:8" x14ac:dyDescent="0.25">
      <c r="A79" s="2" t="s">
        <v>70</v>
      </c>
      <c r="B79" s="4"/>
      <c r="C79" s="4"/>
      <c r="D79" s="4"/>
      <c r="E79" s="4"/>
      <c r="F79" s="4"/>
      <c r="G79" s="2" t="s">
        <v>17</v>
      </c>
      <c r="H79" s="7"/>
    </row>
    <row r="80" spans="1:8" x14ac:dyDescent="0.25">
      <c r="A80" s="2" t="s">
        <v>532</v>
      </c>
      <c r="B80" s="2" t="s">
        <v>561</v>
      </c>
      <c r="C80" s="2" t="s">
        <v>562</v>
      </c>
      <c r="D80" s="2" t="s">
        <v>563</v>
      </c>
      <c r="E80" s="2" t="s">
        <v>564</v>
      </c>
      <c r="F80" s="2" t="s">
        <v>540</v>
      </c>
      <c r="G80" t="s">
        <v>5</v>
      </c>
      <c r="H80" s="2" t="s">
        <v>534</v>
      </c>
    </row>
    <row r="81" spans="1:8" x14ac:dyDescent="0.25">
      <c r="A81" s="2" t="s">
        <v>70</v>
      </c>
      <c r="B81" s="4"/>
      <c r="C81" s="4"/>
      <c r="D81" s="4"/>
      <c r="E81" s="4"/>
      <c r="F81" s="4"/>
      <c r="G81" s="2" t="s">
        <v>17</v>
      </c>
      <c r="H81" s="7"/>
    </row>
    <row r="82" spans="1:8" x14ac:dyDescent="0.25">
      <c r="A82" s="2" t="s">
        <v>533</v>
      </c>
      <c r="B82" s="4"/>
      <c r="C82" s="4"/>
      <c r="D82" s="4"/>
      <c r="E82" s="4"/>
      <c r="F82" s="4"/>
      <c r="G82" t="s">
        <v>76</v>
      </c>
      <c r="H82" s="2" t="s">
        <v>534</v>
      </c>
    </row>
    <row r="83" spans="1:8" s="11" customFormat="1" x14ac:dyDescent="0.25">
      <c r="A83" s="4" t="s">
        <v>70</v>
      </c>
      <c r="B83" s="4"/>
      <c r="C83" s="4"/>
      <c r="D83" s="4"/>
      <c r="E83" s="4"/>
      <c r="F83" s="4"/>
      <c r="G83" s="2" t="s">
        <v>17</v>
      </c>
      <c r="H83" s="7"/>
    </row>
    <row r="84" spans="1:8" s="11" customFormat="1" ht="30" x14ac:dyDescent="0.25">
      <c r="A84" s="16" t="s">
        <v>614</v>
      </c>
      <c r="B84" s="10" t="s">
        <v>625</v>
      </c>
      <c r="C84" s="10" t="s">
        <v>626</v>
      </c>
      <c r="D84" s="10" t="s">
        <v>627</v>
      </c>
      <c r="E84" s="10" t="s">
        <v>628</v>
      </c>
      <c r="F84" s="10" t="s">
        <v>620</v>
      </c>
      <c r="G84" s="11" t="s">
        <v>5</v>
      </c>
      <c r="H84" s="16" t="s">
        <v>624</v>
      </c>
    </row>
    <row r="85" spans="1:8" s="11" customFormat="1" x14ac:dyDescent="0.25">
      <c r="A85" s="16" t="s">
        <v>70</v>
      </c>
      <c r="B85" s="4"/>
      <c r="C85" s="4"/>
      <c r="D85" s="4"/>
      <c r="E85" s="4"/>
      <c r="F85" s="4"/>
      <c r="G85" s="2" t="s">
        <v>17</v>
      </c>
      <c r="H85" s="7"/>
    </row>
    <row r="86" spans="1:8" s="11" customFormat="1" x14ac:dyDescent="0.25">
      <c r="A86" s="16" t="s">
        <v>613</v>
      </c>
      <c r="B86" s="4"/>
      <c r="C86" s="4"/>
      <c r="D86" s="4"/>
      <c r="E86" s="4"/>
      <c r="F86" s="4"/>
      <c r="G86" s="11" t="s">
        <v>76</v>
      </c>
      <c r="H86" s="16" t="s">
        <v>624</v>
      </c>
    </row>
    <row r="87" spans="1:8" s="11" customFormat="1" x14ac:dyDescent="0.25">
      <c r="A87" s="16" t="s">
        <v>70</v>
      </c>
      <c r="B87" s="4"/>
      <c r="C87" s="4"/>
      <c r="D87" s="4"/>
      <c r="E87" s="4"/>
      <c r="F87" s="4"/>
      <c r="G87" s="2" t="s">
        <v>17</v>
      </c>
      <c r="H87" s="7"/>
    </row>
    <row r="88" spans="1:8" s="11" customFormat="1" ht="45" x14ac:dyDescent="0.25">
      <c r="A88" s="16" t="s">
        <v>615</v>
      </c>
      <c r="B88" s="10" t="s">
        <v>629</v>
      </c>
      <c r="C88" s="10" t="s">
        <v>630</v>
      </c>
      <c r="D88" s="10" t="s">
        <v>631</v>
      </c>
      <c r="E88" s="10" t="s">
        <v>632</v>
      </c>
      <c r="F88" s="10" t="s">
        <v>621</v>
      </c>
      <c r="G88" s="11" t="s">
        <v>5</v>
      </c>
      <c r="H88" s="16" t="s">
        <v>616</v>
      </c>
    </row>
    <row r="89" spans="1:8" s="11" customFormat="1" x14ac:dyDescent="0.25">
      <c r="A89" s="16" t="s">
        <v>70</v>
      </c>
      <c r="B89" s="4"/>
      <c r="C89" s="4"/>
      <c r="D89" s="4"/>
      <c r="E89" s="4"/>
      <c r="F89" s="4"/>
      <c r="G89" s="2" t="s">
        <v>17</v>
      </c>
      <c r="H89" s="7"/>
    </row>
    <row r="90" spans="1:8" s="11" customFormat="1" x14ac:dyDescent="0.25">
      <c r="A90" s="16" t="s">
        <v>617</v>
      </c>
      <c r="B90" s="4"/>
      <c r="C90" s="4"/>
      <c r="D90" s="4"/>
      <c r="E90" s="4"/>
      <c r="F90" s="4"/>
      <c r="G90" s="11" t="s">
        <v>76</v>
      </c>
      <c r="H90" s="16" t="s">
        <v>616</v>
      </c>
    </row>
    <row r="91" spans="1:8" x14ac:dyDescent="0.25">
      <c r="A91" s="4" t="s">
        <v>70</v>
      </c>
      <c r="B91" s="4"/>
      <c r="C91" s="4"/>
      <c r="D91" s="4"/>
      <c r="E91" s="4"/>
      <c r="F91" s="4"/>
      <c r="G91" s="2" t="s">
        <v>17</v>
      </c>
      <c r="H91" s="4"/>
    </row>
    <row r="92" spans="1:8" x14ac:dyDescent="0.25">
      <c r="A92" t="s">
        <v>83</v>
      </c>
      <c r="B92" t="s">
        <v>99</v>
      </c>
      <c r="C92" t="s">
        <v>100</v>
      </c>
      <c r="D92" t="s">
        <v>101</v>
      </c>
      <c r="E92" t="s">
        <v>102</v>
      </c>
      <c r="F92" t="s">
        <v>103</v>
      </c>
      <c r="G92" t="s">
        <v>5</v>
      </c>
    </row>
    <row r="93" spans="1:8" x14ac:dyDescent="0.25">
      <c r="A93" t="s">
        <v>84</v>
      </c>
      <c r="B93" t="s">
        <v>94</v>
      </c>
      <c r="C93" t="s">
        <v>95</v>
      </c>
      <c r="D93" t="s">
        <v>96</v>
      </c>
      <c r="E93" t="s">
        <v>97</v>
      </c>
      <c r="F93" t="s">
        <v>98</v>
      </c>
      <c r="G93" t="s">
        <v>5</v>
      </c>
    </row>
    <row r="94" spans="1:8" x14ac:dyDescent="0.25">
      <c r="A94" t="s">
        <v>85</v>
      </c>
      <c r="B94" t="s">
        <v>89</v>
      </c>
      <c r="C94" t="s">
        <v>90</v>
      </c>
      <c r="D94" t="s">
        <v>91</v>
      </c>
      <c r="E94" t="s">
        <v>92</v>
      </c>
      <c r="F94" t="s">
        <v>93</v>
      </c>
      <c r="G94" t="s">
        <v>5</v>
      </c>
    </row>
    <row r="95" spans="1:8" x14ac:dyDescent="0.25">
      <c r="A95" s="4" t="s">
        <v>70</v>
      </c>
      <c r="G95" s="2" t="s">
        <v>17</v>
      </c>
      <c r="H95" s="4"/>
    </row>
    <row r="96" spans="1:8" x14ac:dyDescent="0.25">
      <c r="A96" s="4" t="s">
        <v>70</v>
      </c>
      <c r="G96" s="2" t="s">
        <v>17</v>
      </c>
      <c r="H96" s="4"/>
    </row>
    <row r="97" spans="1:8" x14ac:dyDescent="0.25">
      <c r="A97" s="4" t="s">
        <v>70</v>
      </c>
      <c r="G97" s="2" t="s">
        <v>17</v>
      </c>
      <c r="H97" s="4"/>
    </row>
    <row r="98" spans="1:8" x14ac:dyDescent="0.25">
      <c r="A98" s="4" t="s">
        <v>70</v>
      </c>
      <c r="G98" s="2" t="s">
        <v>17</v>
      </c>
      <c r="H98" s="4"/>
    </row>
    <row r="99" spans="1:8" x14ac:dyDescent="0.25">
      <c r="A99" s="4" t="s">
        <v>70</v>
      </c>
      <c r="G99" s="2" t="s">
        <v>17</v>
      </c>
      <c r="H99" s="4"/>
    </row>
    <row r="100" spans="1:8" x14ac:dyDescent="0.25">
      <c r="A100" s="4" t="s">
        <v>70</v>
      </c>
      <c r="G100" s="2" t="s">
        <v>17</v>
      </c>
      <c r="H100" s="4"/>
    </row>
    <row r="101" spans="1:8" x14ac:dyDescent="0.25">
      <c r="A101" s="4" t="s">
        <v>70</v>
      </c>
      <c r="G101" s="2" t="s">
        <v>17</v>
      </c>
      <c r="H101" s="4"/>
    </row>
    <row r="102" spans="1:8" x14ac:dyDescent="0.25">
      <c r="A102" s="4" t="s">
        <v>70</v>
      </c>
      <c r="G102" s="2" t="s">
        <v>17</v>
      </c>
      <c r="H102" s="4"/>
    </row>
    <row r="103" spans="1:8" x14ac:dyDescent="0.25">
      <c r="A103" s="4" t="s">
        <v>70</v>
      </c>
      <c r="G103" s="2" t="s">
        <v>17</v>
      </c>
      <c r="H103" s="4"/>
    </row>
    <row r="104" spans="1:8" x14ac:dyDescent="0.25">
      <c r="A104" s="4" t="s">
        <v>70</v>
      </c>
      <c r="G104" s="2" t="s">
        <v>17</v>
      </c>
      <c r="H10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app_config</vt:lpstr>
      <vt:lpstr>regional_profile</vt:lpstr>
      <vt:lpstr>ists_gen</vt:lpstr>
      <vt:lpstr>state_gen</vt:lpstr>
      <vt:lpstr>max_info</vt:lpstr>
      <vt:lpstr>volt_profile</vt:lpstr>
      <vt:lpstr>remc_regional_r0_error</vt:lpstr>
      <vt:lpstr>remc_regional_r16_error</vt:lpstr>
      <vt:lpstr>remc_ists_error</vt:lpstr>
      <vt:lpstr>remc_state_error</vt:lpstr>
      <vt:lpstr>ists_fsp_err_num_blks</vt:lpstr>
      <vt:lpstr>state_fsp_err_num_blks</vt:lpstr>
      <vt:lpstr>ists_fsp_rmse</vt:lpstr>
      <vt:lpstr>state_fsp_rmse</vt:lpstr>
      <vt:lpstr>regional_da_forecast</vt:lpstr>
      <vt:lpstr>ists_da_forecast</vt:lpstr>
      <vt:lpstr>state_da_forecast</vt:lpstr>
      <vt:lpstr>remc_graph_data</vt:lpstr>
      <vt:lpstr>scada_graph_data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Gupta</dc:creator>
  <cp:lastModifiedBy>Nagasudhir Pulla</cp:lastModifiedBy>
  <dcterms:created xsi:type="dcterms:W3CDTF">2020-07-01T05:45:01Z</dcterms:created>
  <dcterms:modified xsi:type="dcterms:W3CDTF">2024-04-04T11:30:28Z</dcterms:modified>
</cp:coreProperties>
</file>