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firstSheet="2" activeTab="2"/>
  </bookViews>
  <sheets>
    <sheet name="regional_profile" sheetId="1" r:id="rId1"/>
    <sheet name="ists_gen" sheetId="2" r:id="rId2"/>
    <sheet name="app_config" sheetId="18" r:id="rId3"/>
    <sheet name="state_gen" sheetId="3" r:id="rId4"/>
    <sheet name="volt_profile" sheetId="4" r:id="rId5"/>
    <sheet name="remc_regional_r0_error" sheetId="7" r:id="rId6"/>
    <sheet name="remc_regional_r16_error" sheetId="8" r:id="rId7"/>
    <sheet name="remc_ists_error" sheetId="6" r:id="rId8"/>
    <sheet name="remc_state_error" sheetId="9" r:id="rId9"/>
    <sheet name="ists_fsp_err_num_blks" sheetId="10" r:id="rId10"/>
    <sheet name="state_fsp_err_num_blks" sheetId="11" r:id="rId11"/>
    <sheet name="ists_fsp_rmse" sheetId="12" r:id="rId12"/>
    <sheet name="state_fsp_rmse" sheetId="13" r:id="rId13"/>
    <sheet name="regional_da_forecast" sheetId="14" r:id="rId14"/>
    <sheet name="ists_da_forecast" sheetId="15" r:id="rId15"/>
    <sheet name="state_da_forecast" sheetId="16" r:id="rId16"/>
    <sheet name="remc_graph_data" sheetId="5" r:id="rId17"/>
    <sheet name="scada_graph_data" sheetId="17" r:id="rId18"/>
  </sheets>
  <definedNames>
    <definedName name="_xlnm._FilterDatabase" localSheetId="1" hidden="1">ists_gen!$A$1:$I$26</definedName>
    <definedName name="_xlnm._FilterDatabase" localSheetId="16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6" i="2" l="1"/>
  <c r="B16" i="3" l="1"/>
  <c r="B12" i="3"/>
  <c r="B24" i="2" l="1"/>
  <c r="B22" i="2"/>
  <c r="B9" i="2"/>
  <c r="B25" i="2" s="1"/>
  <c r="B26" i="2" s="1"/>
  <c r="B19" i="3"/>
  <c r="B18" i="3"/>
  <c r="B8" i="3"/>
  <c r="B20" i="3" l="1"/>
</calcChain>
</file>

<file path=xl/sharedStrings.xml><?xml version="1.0" encoding="utf-8"?>
<sst xmlns="http://schemas.openxmlformats.org/spreadsheetml/2006/main" count="1309" uniqueCount="346">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</sst>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D19" sqref="D19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15248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6001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21249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6" sqref="B16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212.1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462.1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333</v>
      </c>
      <c r="B15" s="2">
        <v>183.6</v>
      </c>
      <c r="C15"/>
      <c r="D15" t="s">
        <v>334</v>
      </c>
      <c r="E15" s="4" t="s">
        <v>335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4" t="s">
        <v>46</v>
      </c>
      <c r="B16" s="4">
        <f>SUM(B11:B15)</f>
        <v>1109.5999999999999</v>
      </c>
      <c r="D16"/>
      <c r="F16" s="4" t="s">
        <v>82</v>
      </c>
      <c r="G16" s="4" t="s">
        <v>48</v>
      </c>
    </row>
    <row r="17" spans="1:9" x14ac:dyDescent="0.25">
      <c r="A17" s="4" t="s">
        <v>76</v>
      </c>
      <c r="D17" s="4"/>
      <c r="F17" s="2" t="s">
        <v>17</v>
      </c>
    </row>
    <row r="18" spans="1:9" s="4" customFormat="1" x14ac:dyDescent="0.25">
      <c r="A18" s="4" t="s">
        <v>76</v>
      </c>
      <c r="F18" s="4" t="s">
        <v>17</v>
      </c>
    </row>
    <row r="19" spans="1:9" x14ac:dyDescent="0.25">
      <c r="A19" s="4" t="s">
        <v>86</v>
      </c>
      <c r="B19" s="4">
        <v>250</v>
      </c>
      <c r="C19" t="s">
        <v>128</v>
      </c>
      <c r="D19" t="s">
        <v>323</v>
      </c>
      <c r="E19" s="4" t="s">
        <v>18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87</v>
      </c>
      <c r="B20" s="4">
        <v>250</v>
      </c>
      <c r="C20" t="s">
        <v>123</v>
      </c>
      <c r="D20" t="s">
        <v>324</v>
      </c>
      <c r="E20" s="4" t="s">
        <v>19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85</v>
      </c>
      <c r="B21" s="4">
        <v>250</v>
      </c>
      <c r="C21" t="s">
        <v>133</v>
      </c>
      <c r="D21" t="s">
        <v>325</v>
      </c>
      <c r="E21" s="4" t="s">
        <v>20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50</v>
      </c>
      <c r="B22" s="4">
        <f>SUM(B19:B21)</f>
        <v>750</v>
      </c>
      <c r="C22" s="4"/>
      <c r="D22" s="4"/>
      <c r="E22" s="4"/>
      <c r="F22" s="4" t="s">
        <v>82</v>
      </c>
      <c r="G22" s="4" t="s">
        <v>49</v>
      </c>
      <c r="H22" s="2"/>
    </row>
    <row r="23" spans="1:9" s="4" customFormat="1" x14ac:dyDescent="0.25">
      <c r="A23" s="4" t="s">
        <v>76</v>
      </c>
      <c r="D23"/>
      <c r="F23" s="4" t="s">
        <v>17</v>
      </c>
      <c r="H23" s="2"/>
    </row>
    <row r="24" spans="1:9" x14ac:dyDescent="0.25">
      <c r="A24" s="4" t="s">
        <v>51</v>
      </c>
      <c r="B24" s="4">
        <f>B22</f>
        <v>750</v>
      </c>
      <c r="C24" s="4"/>
      <c r="D24"/>
      <c r="E24" s="4"/>
      <c r="F24" s="4" t="s">
        <v>13</v>
      </c>
      <c r="G24" s="4"/>
      <c r="H24" s="4" t="s">
        <v>3</v>
      </c>
    </row>
    <row r="25" spans="1:9" x14ac:dyDescent="0.25">
      <c r="A25" s="4" t="s">
        <v>12</v>
      </c>
      <c r="B25" s="4">
        <f>B16+B9</f>
        <v>1571.6999999999998</v>
      </c>
      <c r="C25" s="4"/>
      <c r="D25"/>
      <c r="E25" s="4"/>
      <c r="F25" s="4" t="s">
        <v>13</v>
      </c>
      <c r="G25" s="4"/>
      <c r="H25" s="4" t="s">
        <v>2</v>
      </c>
    </row>
    <row r="26" spans="1:9" x14ac:dyDescent="0.25">
      <c r="A26" s="4" t="s">
        <v>79</v>
      </c>
      <c r="B26" s="4">
        <f>B25+B24</f>
        <v>2321.6999999999998</v>
      </c>
      <c r="C26" s="4"/>
      <c r="D26" s="4"/>
      <c r="E26" s="4"/>
      <c r="F26" s="4" t="s">
        <v>80</v>
      </c>
      <c r="I26" s="1" t="s">
        <v>77</v>
      </c>
    </row>
    <row r="27" spans="1:9" x14ac:dyDescent="0.25">
      <c r="A27" s="4" t="s">
        <v>76</v>
      </c>
      <c r="B27" s="4"/>
      <c r="C27" s="4"/>
      <c r="D27" s="4"/>
      <c r="E27" s="4"/>
      <c r="F27" s="4" t="s">
        <v>17</v>
      </c>
    </row>
    <row r="28" spans="1:9" x14ac:dyDescent="0.25">
      <c r="A28" s="4"/>
      <c r="B28" s="4"/>
      <c r="C28" s="4"/>
      <c r="D28" s="4"/>
      <c r="E28" s="4"/>
      <c r="F2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338</v>
      </c>
      <c r="B1" t="s">
        <v>341</v>
      </c>
    </row>
    <row r="2" spans="1:2" x14ac:dyDescent="0.25">
      <c r="A2" t="s">
        <v>339</v>
      </c>
      <c r="B2" t="s">
        <v>342</v>
      </c>
    </row>
    <row r="3" spans="1:2" x14ac:dyDescent="0.25">
      <c r="A3" t="s">
        <v>340</v>
      </c>
      <c r="B3" t="s">
        <v>343</v>
      </c>
    </row>
    <row r="4" spans="1:2" x14ac:dyDescent="0.25">
      <c r="A4" t="s">
        <v>344</v>
      </c>
      <c r="B4" t="s">
        <v>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8" sqref="B18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336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337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1448</v>
      </c>
      <c r="C10" t="s">
        <v>189</v>
      </c>
      <c r="D10" t="s">
        <v>329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5008</v>
      </c>
      <c r="C11" t="s">
        <v>194</v>
      </c>
      <c r="D11" t="s">
        <v>330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6456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1555</v>
      </c>
      <c r="C14" t="s">
        <v>179</v>
      </c>
      <c r="D14" t="s">
        <v>332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2412</v>
      </c>
      <c r="C15" t="s">
        <v>184</v>
      </c>
      <c r="D15" t="s">
        <v>331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3967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13685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5251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18936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regional_profile</vt:lpstr>
      <vt:lpstr>ists_gen</vt:lpstr>
      <vt:lpstr>app_config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2020-10-12T04:39:54Z</dcterms:modified>
</cp:coreProperties>
</file>