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xr:revisionPtr revIDLastSave="0" documentId="13_ncr:1_{7B4D3444-42B3-479E-9F5B-8DC19A50B648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ists_gen!$A$1:$I$32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9" l="1"/>
  <c r="B28" i="2"/>
  <c r="B51" i="19" l="1"/>
  <c r="B50" i="19"/>
  <c r="B52" i="19" l="1"/>
  <c r="B47" i="19"/>
  <c r="B46" i="19"/>
  <c r="B44" i="19"/>
  <c r="B40" i="19"/>
  <c r="B36" i="19"/>
  <c r="B23" i="19"/>
  <c r="B30" i="19" s="1"/>
  <c r="B17" i="19"/>
  <c r="B9" i="19"/>
  <c r="B11" i="1"/>
  <c r="B17" i="2"/>
  <c r="B19" i="3"/>
  <c r="B18" i="3"/>
  <c r="B16" i="3"/>
  <c r="B12" i="3"/>
  <c r="B8" i="3"/>
  <c r="B31" i="19" l="1"/>
  <c r="B32" i="19" s="1"/>
  <c r="B20" i="3"/>
  <c r="B48" i="19"/>
  <c r="B23" i="2"/>
  <c r="B30" i="2" s="1"/>
  <c r="B9" i="2"/>
  <c r="B31" i="2" s="1"/>
  <c r="B32" i="2" l="1"/>
</calcChain>
</file>

<file path=xl/sharedStrings.xml><?xml version="1.0" encoding="utf-8"?>
<sst xmlns="http://schemas.openxmlformats.org/spreadsheetml/2006/main" count="1756" uniqueCount="407">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</sst>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L10" sqref="L10"/>
    </sheetView>
  </sheetViews>
  <sheetFormatPr defaultRowHeight="15" x14ac:dyDescent="0.25"/>
  <sheetData>
    <row r="1" spans="1:2" x14ac:dyDescent="0.25">
      <c r="A1" t="s">
        <v>301</v>
      </c>
      <c r="B1" t="s">
        <v>304</v>
      </c>
    </row>
    <row r="2" spans="1:2" x14ac:dyDescent="0.25">
      <c r="A2" t="s">
        <v>302</v>
      </c>
      <c r="B2" t="s">
        <v>305</v>
      </c>
    </row>
    <row r="3" spans="1:2" x14ac:dyDescent="0.25">
      <c r="A3" t="s">
        <v>303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8"/>
  <sheetViews>
    <sheetView workbookViewId="0">
      <selection activeCell="B29" sqref="B29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A24" s="4" t="s">
        <v>70</v>
      </c>
      <c r="E24" s="2" t="s">
        <v>17</v>
      </c>
    </row>
    <row r="25" spans="1:6" x14ac:dyDescent="0.25">
      <c r="A25" s="4" t="s">
        <v>378</v>
      </c>
      <c r="B25" t="s">
        <v>393</v>
      </c>
      <c r="C25" t="s">
        <v>379</v>
      </c>
      <c r="D25" t="s">
        <v>394</v>
      </c>
      <c r="E25" t="s">
        <v>5</v>
      </c>
      <c r="F25" s="4" t="s">
        <v>391</v>
      </c>
    </row>
    <row r="26" spans="1:6" x14ac:dyDescent="0.25">
      <c r="A26" s="4" t="s">
        <v>382</v>
      </c>
      <c r="B26" t="s">
        <v>397</v>
      </c>
      <c r="C26" t="s">
        <v>383</v>
      </c>
      <c r="D26" t="s">
        <v>398</v>
      </c>
      <c r="E26" t="s">
        <v>5</v>
      </c>
      <c r="F26" s="4" t="s">
        <v>391</v>
      </c>
    </row>
    <row r="27" spans="1:6" x14ac:dyDescent="0.25">
      <c r="A27" s="4" t="s">
        <v>386</v>
      </c>
      <c r="B27" t="s">
        <v>401</v>
      </c>
      <c r="C27" t="s">
        <v>387</v>
      </c>
      <c r="D27" t="s">
        <v>402</v>
      </c>
      <c r="E27" t="s">
        <v>5</v>
      </c>
      <c r="F27" s="4" t="s">
        <v>391</v>
      </c>
    </row>
    <row r="28" spans="1:6" x14ac:dyDescent="0.25">
      <c r="A28" t="s">
        <v>390</v>
      </c>
      <c r="B28" s="2"/>
      <c r="E28" t="s">
        <v>76</v>
      </c>
      <c r="F28" s="4" t="s">
        <v>391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topLeftCell="A4" zoomScale="115" zoomScaleNormal="115" workbookViewId="0">
      <selection activeCell="B26" sqref="B2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A24" s="4" t="s">
        <v>70</v>
      </c>
      <c r="B24" s="4"/>
      <c r="C24" s="4"/>
      <c r="D24" s="4"/>
      <c r="E24" s="2" t="s">
        <v>17</v>
      </c>
    </row>
    <row r="25" spans="1:6" x14ac:dyDescent="0.25">
      <c r="A25" s="4" t="s">
        <v>378</v>
      </c>
      <c r="B25" t="s">
        <v>393</v>
      </c>
      <c r="C25" t="s">
        <v>379</v>
      </c>
      <c r="D25" t="s">
        <v>394</v>
      </c>
      <c r="E25" t="s">
        <v>5</v>
      </c>
      <c r="F25" s="4" t="s">
        <v>391</v>
      </c>
    </row>
    <row r="26" spans="1:6" x14ac:dyDescent="0.25">
      <c r="A26" s="4" t="s">
        <v>382</v>
      </c>
      <c r="B26" t="s">
        <v>397</v>
      </c>
      <c r="C26" t="s">
        <v>383</v>
      </c>
      <c r="D26" t="s">
        <v>398</v>
      </c>
      <c r="E26" t="s">
        <v>5</v>
      </c>
      <c r="F26" s="4" t="s">
        <v>391</v>
      </c>
    </row>
    <row r="27" spans="1:6" x14ac:dyDescent="0.25">
      <c r="A27" s="4" t="s">
        <v>386</v>
      </c>
      <c r="B27" t="s">
        <v>401</v>
      </c>
      <c r="C27" t="s">
        <v>387</v>
      </c>
      <c r="D27" t="s">
        <v>402</v>
      </c>
      <c r="E27" t="s">
        <v>5</v>
      </c>
      <c r="F27" s="4" t="s">
        <v>391</v>
      </c>
    </row>
    <row r="28" spans="1:6" x14ac:dyDescent="0.25">
      <c r="A28" t="s">
        <v>390</v>
      </c>
      <c r="E28" t="s">
        <v>76</v>
      </c>
      <c r="F28" s="4" t="s">
        <v>391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1"/>
  <sheetViews>
    <sheetView workbookViewId="0">
      <selection activeCell="C26" sqref="C26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355</v>
      </c>
      <c r="B7" t="s">
        <v>5</v>
      </c>
      <c r="C7" t="s">
        <v>199</v>
      </c>
      <c r="D7" s="4" t="s">
        <v>41</v>
      </c>
    </row>
    <row r="8" spans="1:4" x14ac:dyDescent="0.25">
      <c r="A8" t="s">
        <v>354</v>
      </c>
      <c r="B8" t="s">
        <v>5</v>
      </c>
      <c r="C8" t="s">
        <v>203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2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2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2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2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2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353</v>
      </c>
      <c r="B19" t="s">
        <v>5</v>
      </c>
      <c r="C19" t="s">
        <v>201</v>
      </c>
      <c r="D19" t="s">
        <v>43</v>
      </c>
    </row>
    <row r="20" spans="1:4" x14ac:dyDescent="0.25">
      <c r="A20" t="s">
        <v>351</v>
      </c>
      <c r="B20" t="s">
        <v>5</v>
      </c>
      <c r="C20" t="s">
        <v>200</v>
      </c>
      <c r="D20" t="s">
        <v>43</v>
      </c>
    </row>
    <row r="21" spans="1:4" x14ac:dyDescent="0.25">
      <c r="A21" t="s">
        <v>361</v>
      </c>
      <c r="B21" t="s">
        <v>5</v>
      </c>
      <c r="C21" t="s">
        <v>202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s="4" t="s">
        <v>378</v>
      </c>
      <c r="B24" t="s">
        <v>5</v>
      </c>
      <c r="C24" t="s">
        <v>404</v>
      </c>
      <c r="D24" s="4" t="s">
        <v>391</v>
      </c>
    </row>
    <row r="25" spans="1:4" x14ac:dyDescent="0.25">
      <c r="A25" s="4" t="s">
        <v>382</v>
      </c>
      <c r="B25" t="s">
        <v>5</v>
      </c>
      <c r="C25" t="s">
        <v>405</v>
      </c>
      <c r="D25" s="4" t="s">
        <v>391</v>
      </c>
    </row>
    <row r="26" spans="1:4" x14ac:dyDescent="0.25">
      <c r="A26" s="4" t="s">
        <v>386</v>
      </c>
      <c r="B26" t="s">
        <v>5</v>
      </c>
      <c r="C26" t="s">
        <v>406</v>
      </c>
      <c r="D26" s="4" t="s">
        <v>391</v>
      </c>
    </row>
    <row r="27" spans="1:4" x14ac:dyDescent="0.25">
      <c r="A27" t="s">
        <v>390</v>
      </c>
      <c r="B27" t="s">
        <v>76</v>
      </c>
      <c r="D27" s="4" t="s">
        <v>391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83</v>
      </c>
      <c r="B29" t="s">
        <v>5</v>
      </c>
      <c r="C29" t="s">
        <v>209</v>
      </c>
    </row>
    <row r="30" spans="1:4" x14ac:dyDescent="0.25">
      <c r="A30" t="s">
        <v>84</v>
      </c>
      <c r="B30" t="s">
        <v>5</v>
      </c>
      <c r="C30" t="s">
        <v>208</v>
      </c>
    </row>
    <row r="31" spans="1:4" x14ac:dyDescent="0.25">
      <c r="A31" t="s">
        <v>85</v>
      </c>
      <c r="B31" t="s">
        <v>5</v>
      </c>
      <c r="C3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opLeftCell="A43" zoomScale="115" zoomScaleNormal="115" workbookViewId="0">
      <selection activeCell="C50" sqref="C5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309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310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311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312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313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314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315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374</v>
      </c>
      <c r="C24" t="s">
        <v>248</v>
      </c>
    </row>
    <row r="25" spans="1:3" ht="75" x14ac:dyDescent="0.25">
      <c r="A25" s="2" t="s">
        <v>229</v>
      </c>
      <c r="B25" s="6" t="s">
        <v>375</v>
      </c>
      <c r="C25" t="s">
        <v>248</v>
      </c>
    </row>
    <row r="26" spans="1:3" ht="75" x14ac:dyDescent="0.25">
      <c r="A26" s="2" t="s">
        <v>316</v>
      </c>
      <c r="B26" s="6" t="s">
        <v>375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317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318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319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320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321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322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323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324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325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C11" sqref="C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16233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7612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23845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9" zoomScale="130" zoomScaleNormal="130" workbookViewId="0">
      <selection activeCell="B28" sqref="B28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346</v>
      </c>
      <c r="B13" s="4">
        <v>250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376</v>
      </c>
      <c r="B14" s="4">
        <v>425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349</v>
      </c>
      <c r="B15" s="2">
        <v>300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1825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s="4" customFormat="1" x14ac:dyDescent="0.25">
      <c r="A25" s="4" t="s">
        <v>378</v>
      </c>
      <c r="B25" s="4">
        <v>100</v>
      </c>
      <c r="C25" s="4" t="s">
        <v>379</v>
      </c>
      <c r="D25" t="s">
        <v>380</v>
      </c>
      <c r="E25" s="4" t="s">
        <v>381</v>
      </c>
      <c r="F25" s="4" t="s">
        <v>5</v>
      </c>
      <c r="G25" s="4" t="s">
        <v>391</v>
      </c>
      <c r="H25" s="4" t="s">
        <v>3</v>
      </c>
      <c r="I25" s="2" t="s">
        <v>71</v>
      </c>
    </row>
    <row r="26" spans="1:9" s="4" customFormat="1" x14ac:dyDescent="0.25">
      <c r="A26" s="4" t="s">
        <v>382</v>
      </c>
      <c r="B26" s="4">
        <v>100</v>
      </c>
      <c r="C26" s="4" t="s">
        <v>383</v>
      </c>
      <c r="D26" t="s">
        <v>384</v>
      </c>
      <c r="E26" s="4" t="s">
        <v>385</v>
      </c>
      <c r="F26" s="4" t="s">
        <v>5</v>
      </c>
      <c r="G26" s="4" t="s">
        <v>391</v>
      </c>
      <c r="H26" s="4" t="s">
        <v>3</v>
      </c>
      <c r="I26" s="2" t="s">
        <v>71</v>
      </c>
    </row>
    <row r="27" spans="1:9" s="4" customFormat="1" x14ac:dyDescent="0.25">
      <c r="A27" s="4" t="s">
        <v>386</v>
      </c>
      <c r="B27" s="4">
        <v>200</v>
      </c>
      <c r="C27" s="4" t="s">
        <v>387</v>
      </c>
      <c r="D27" t="s">
        <v>388</v>
      </c>
      <c r="E27" s="4" t="s">
        <v>389</v>
      </c>
      <c r="F27" s="4" t="s">
        <v>5</v>
      </c>
      <c r="G27" s="4" t="s">
        <v>391</v>
      </c>
      <c r="H27" s="4" t="s">
        <v>3</v>
      </c>
      <c r="I27" s="2" t="s">
        <v>71</v>
      </c>
    </row>
    <row r="28" spans="1:9" s="4" customFormat="1" x14ac:dyDescent="0.25">
      <c r="A28" t="s">
        <v>390</v>
      </c>
      <c r="B28" s="2">
        <f>SUM(B25:B27)</f>
        <v>400</v>
      </c>
      <c r="D28"/>
      <c r="F28" s="4" t="s">
        <v>76</v>
      </c>
      <c r="G28" s="4" t="s">
        <v>391</v>
      </c>
      <c r="H28" s="2"/>
    </row>
    <row r="29" spans="1:9" s="4" customFormat="1" x14ac:dyDescent="0.25">
      <c r="A29" s="4" t="s">
        <v>70</v>
      </c>
      <c r="D29"/>
      <c r="F29" s="4" t="s">
        <v>17</v>
      </c>
      <c r="H29" s="2"/>
    </row>
    <row r="30" spans="1:9" x14ac:dyDescent="0.25">
      <c r="A30" s="4" t="s">
        <v>45</v>
      </c>
      <c r="B30" s="4">
        <f>B23+B28</f>
        <v>1150</v>
      </c>
      <c r="C30" s="4"/>
      <c r="D30"/>
      <c r="E30" s="4"/>
      <c r="F30" s="4" t="s">
        <v>13</v>
      </c>
      <c r="G30" s="4"/>
      <c r="H30" s="4" t="s">
        <v>3</v>
      </c>
    </row>
    <row r="31" spans="1:9" x14ac:dyDescent="0.25">
      <c r="A31" s="4" t="s">
        <v>12</v>
      </c>
      <c r="B31" s="4">
        <f>B17+B9</f>
        <v>2305</v>
      </c>
      <c r="C31" s="4"/>
      <c r="D31"/>
      <c r="E31" s="4"/>
      <c r="F31" s="4" t="s">
        <v>13</v>
      </c>
      <c r="G31" s="4"/>
      <c r="H31" s="4" t="s">
        <v>2</v>
      </c>
    </row>
    <row r="32" spans="1:9" x14ac:dyDescent="0.25">
      <c r="A32" s="4" t="s">
        <v>73</v>
      </c>
      <c r="B32" s="4">
        <f>B31+B30</f>
        <v>3455</v>
      </c>
      <c r="C32" s="4"/>
      <c r="D32" s="4"/>
      <c r="E32" s="4"/>
      <c r="F32" s="4" t="s">
        <v>74</v>
      </c>
      <c r="I32" s="1" t="s">
        <v>71</v>
      </c>
    </row>
    <row r="33" spans="1:6" x14ac:dyDescent="0.25">
      <c r="A33" s="4" t="s">
        <v>70</v>
      </c>
      <c r="B33" s="4"/>
      <c r="C33" s="4"/>
      <c r="D33" s="4"/>
      <c r="E33" s="4"/>
      <c r="F33" s="4" t="s">
        <v>17</v>
      </c>
    </row>
    <row r="34" spans="1:6" x14ac:dyDescent="0.25">
      <c r="A34" s="4"/>
      <c r="B34" s="4"/>
      <c r="C34" s="4"/>
      <c r="D34" s="4"/>
      <c r="E34" s="4"/>
      <c r="F3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B20" sqref="B20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6290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20218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2"/>
  <sheetViews>
    <sheetView topLeftCell="A19" workbookViewId="0">
      <selection activeCell="B44" sqref="B44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2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2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2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25">
      <c r="A13" s="4" t="s">
        <v>346</v>
      </c>
      <c r="B13" s="4">
        <v>250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25">
      <c r="A14" s="4" t="s">
        <v>376</v>
      </c>
      <c r="B14" s="4">
        <v>425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25">
      <c r="A15" s="2" t="s">
        <v>349</v>
      </c>
      <c r="B15" s="2">
        <v>300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2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25">
      <c r="A17" s="4" t="s">
        <v>40</v>
      </c>
      <c r="B17" s="4">
        <f>SUM(B11:B16)</f>
        <v>1825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2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2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378</v>
      </c>
      <c r="B25" s="4">
        <v>100</v>
      </c>
      <c r="C25" t="s">
        <v>380</v>
      </c>
      <c r="D25" s="4" t="s">
        <v>5</v>
      </c>
      <c r="E25" s="4" t="s">
        <v>391</v>
      </c>
      <c r="F25" s="4" t="s">
        <v>216</v>
      </c>
      <c r="G25" s="2" t="s">
        <v>362</v>
      </c>
    </row>
    <row r="26" spans="1:7" x14ac:dyDescent="0.25">
      <c r="A26" s="4" t="s">
        <v>382</v>
      </c>
      <c r="B26" s="4">
        <v>100</v>
      </c>
      <c r="C26" t="s">
        <v>384</v>
      </c>
      <c r="D26" s="4" t="s">
        <v>5</v>
      </c>
      <c r="E26" s="4" t="s">
        <v>391</v>
      </c>
      <c r="F26" s="4" t="s">
        <v>216</v>
      </c>
      <c r="G26" s="2" t="s">
        <v>362</v>
      </c>
    </row>
    <row r="27" spans="1:7" x14ac:dyDescent="0.25">
      <c r="A27" s="4" t="s">
        <v>386</v>
      </c>
      <c r="B27" s="4">
        <v>200</v>
      </c>
      <c r="C27" t="s">
        <v>388</v>
      </c>
      <c r="D27" s="4" t="s">
        <v>5</v>
      </c>
      <c r="E27" s="4" t="s">
        <v>391</v>
      </c>
      <c r="F27" s="4" t="s">
        <v>216</v>
      </c>
      <c r="G27" s="2" t="s">
        <v>362</v>
      </c>
    </row>
    <row r="28" spans="1:7" x14ac:dyDescent="0.25">
      <c r="A28" t="s">
        <v>390</v>
      </c>
      <c r="B28" s="2">
        <f>SUM(B25:B27)</f>
        <v>400</v>
      </c>
      <c r="D28" s="4" t="s">
        <v>76</v>
      </c>
      <c r="E28" s="4" t="s">
        <v>391</v>
      </c>
      <c r="F28" s="2"/>
      <c r="G28" s="4"/>
    </row>
    <row r="29" spans="1:7" x14ac:dyDescent="0.25">
      <c r="A29" s="4" t="s">
        <v>70</v>
      </c>
      <c r="B29" s="4"/>
      <c r="D29" s="4" t="s">
        <v>17</v>
      </c>
      <c r="E29" s="4"/>
      <c r="F29" s="2"/>
      <c r="G29" s="4"/>
    </row>
    <row r="30" spans="1:7" x14ac:dyDescent="0.25">
      <c r="A30" s="4" t="s">
        <v>363</v>
      </c>
      <c r="B30" s="4">
        <f>B23</f>
        <v>750</v>
      </c>
      <c r="D30" s="4" t="s">
        <v>13</v>
      </c>
      <c r="E30" s="4"/>
      <c r="F30" s="4" t="s">
        <v>216</v>
      </c>
      <c r="G30" s="4"/>
    </row>
    <row r="31" spans="1:7" x14ac:dyDescent="0.25">
      <c r="A31" s="4" t="s">
        <v>364</v>
      </c>
      <c r="B31" s="4">
        <f>B17+B9</f>
        <v>2305</v>
      </c>
      <c r="D31" s="4" t="s">
        <v>13</v>
      </c>
      <c r="E31" s="4"/>
      <c r="F31" s="4" t="s">
        <v>217</v>
      </c>
      <c r="G31" s="4"/>
    </row>
    <row r="32" spans="1:7" x14ac:dyDescent="0.25">
      <c r="A32" s="4" t="s">
        <v>73</v>
      </c>
      <c r="B32" s="4">
        <f>B31+B30</f>
        <v>3055</v>
      </c>
      <c r="C32" s="4"/>
      <c r="D32" s="4" t="s">
        <v>74</v>
      </c>
      <c r="E32" s="4"/>
      <c r="F32" s="4"/>
      <c r="G32" s="2" t="s">
        <v>362</v>
      </c>
    </row>
    <row r="33" spans="1:7" x14ac:dyDescent="0.25">
      <c r="A33" s="4" t="s">
        <v>70</v>
      </c>
      <c r="B33" s="4"/>
      <c r="C33" s="4"/>
      <c r="D33" s="4" t="s">
        <v>17</v>
      </c>
      <c r="E33" s="4"/>
      <c r="F33" s="4"/>
      <c r="G33" s="4"/>
    </row>
    <row r="34" spans="1:7" x14ac:dyDescent="0.25">
      <c r="A34" s="4" t="s">
        <v>23</v>
      </c>
      <c r="B34" s="4">
        <v>3150</v>
      </c>
      <c r="C34" t="s">
        <v>299</v>
      </c>
      <c r="D34" s="4" t="s">
        <v>5</v>
      </c>
      <c r="E34" s="4" t="s">
        <v>22</v>
      </c>
      <c r="F34" s="2" t="s">
        <v>365</v>
      </c>
      <c r="G34" s="2" t="s">
        <v>366</v>
      </c>
    </row>
    <row r="35" spans="1:7" x14ac:dyDescent="0.25">
      <c r="A35" s="4" t="s">
        <v>24</v>
      </c>
      <c r="B35" s="4">
        <v>6494</v>
      </c>
      <c r="C35" t="s">
        <v>300</v>
      </c>
      <c r="D35" s="4" t="s">
        <v>5</v>
      </c>
      <c r="E35" s="4" t="s">
        <v>22</v>
      </c>
      <c r="F35" s="4" t="s">
        <v>367</v>
      </c>
      <c r="G35" s="2" t="s">
        <v>366</v>
      </c>
    </row>
    <row r="36" spans="1:7" x14ac:dyDescent="0.25">
      <c r="A36" s="4" t="s">
        <v>25</v>
      </c>
      <c r="B36" s="4">
        <f>SUM(B34:B35)</f>
        <v>9644</v>
      </c>
      <c r="C36" s="4"/>
      <c r="D36" s="4" t="s">
        <v>76</v>
      </c>
      <c r="E36" s="4" t="s">
        <v>22</v>
      </c>
      <c r="F36" s="2"/>
      <c r="G36" s="2"/>
    </row>
    <row r="37" spans="1:7" x14ac:dyDescent="0.25">
      <c r="A37" s="4" t="s">
        <v>70</v>
      </c>
      <c r="B37" s="4"/>
      <c r="C37" s="4"/>
      <c r="D37" s="4" t="s">
        <v>17</v>
      </c>
      <c r="E37" s="4"/>
      <c r="F37" s="4"/>
      <c r="G37" s="4"/>
    </row>
    <row r="38" spans="1:7" x14ac:dyDescent="0.25">
      <c r="A38" s="4" t="s">
        <v>46</v>
      </c>
      <c r="B38" s="4">
        <v>1580</v>
      </c>
      <c r="C38" t="s">
        <v>293</v>
      </c>
      <c r="D38" s="4" t="s">
        <v>5</v>
      </c>
      <c r="E38" s="4" t="s">
        <v>49</v>
      </c>
      <c r="F38" s="2" t="s">
        <v>365</v>
      </c>
      <c r="G38" s="2" t="s">
        <v>366</v>
      </c>
    </row>
    <row r="39" spans="1:7" x14ac:dyDescent="0.25">
      <c r="A39" s="4" t="s">
        <v>47</v>
      </c>
      <c r="B39" s="4">
        <v>5010</v>
      </c>
      <c r="C39" t="s">
        <v>294</v>
      </c>
      <c r="D39" s="4" t="s">
        <v>5</v>
      </c>
      <c r="E39" s="4" t="s">
        <v>49</v>
      </c>
      <c r="F39" s="4" t="s">
        <v>367</v>
      </c>
      <c r="G39" s="2" t="s">
        <v>366</v>
      </c>
    </row>
    <row r="40" spans="1:7" x14ac:dyDescent="0.25">
      <c r="A40" s="4" t="s">
        <v>48</v>
      </c>
      <c r="B40" s="4">
        <f>B38+B39</f>
        <v>6590</v>
      </c>
      <c r="C40" s="4"/>
      <c r="D40" s="4" t="s">
        <v>76</v>
      </c>
      <c r="E40" s="4" t="s">
        <v>49</v>
      </c>
      <c r="F40" s="4"/>
      <c r="G40" s="4"/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51</v>
      </c>
      <c r="B42" s="4">
        <v>1560</v>
      </c>
      <c r="C42" t="s">
        <v>296</v>
      </c>
      <c r="D42" s="4" t="s">
        <v>5</v>
      </c>
      <c r="E42" s="4" t="s">
        <v>50</v>
      </c>
      <c r="F42" s="2" t="s">
        <v>365</v>
      </c>
      <c r="G42" s="2" t="s">
        <v>366</v>
      </c>
    </row>
    <row r="43" spans="1:7" x14ac:dyDescent="0.25">
      <c r="A43" s="4" t="s">
        <v>52</v>
      </c>
      <c r="B43" s="4">
        <v>2424</v>
      </c>
      <c r="C43" t="s">
        <v>295</v>
      </c>
      <c r="D43" s="4" t="s">
        <v>5</v>
      </c>
      <c r="E43" s="4" t="s">
        <v>50</v>
      </c>
      <c r="F43" s="4" t="s">
        <v>367</v>
      </c>
      <c r="G43" s="2" t="s">
        <v>366</v>
      </c>
    </row>
    <row r="44" spans="1:7" x14ac:dyDescent="0.25">
      <c r="A44" s="4" t="s">
        <v>53</v>
      </c>
      <c r="B44" s="4">
        <f>B43+B42</f>
        <v>3984</v>
      </c>
      <c r="D44" s="4" t="s">
        <v>76</v>
      </c>
      <c r="E44" s="4" t="s">
        <v>50</v>
      </c>
      <c r="F44" s="4"/>
      <c r="G44" s="4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4"/>
    </row>
    <row r="46" spans="1:7" x14ac:dyDescent="0.25">
      <c r="A46" s="2" t="s">
        <v>77</v>
      </c>
      <c r="B46" s="4">
        <f>B35+B39+B43</f>
        <v>13928</v>
      </c>
      <c r="D46" s="2" t="s">
        <v>13</v>
      </c>
      <c r="E46" s="4"/>
      <c r="F46" s="4" t="s">
        <v>367</v>
      </c>
      <c r="G46" s="4"/>
    </row>
    <row r="47" spans="1:7" x14ac:dyDescent="0.25">
      <c r="A47" s="2" t="s">
        <v>78</v>
      </c>
      <c r="B47" s="4">
        <f>B34+B38+B42</f>
        <v>6290</v>
      </c>
      <c r="D47" s="2" t="s">
        <v>13</v>
      </c>
      <c r="E47" s="4"/>
      <c r="F47" s="2" t="s">
        <v>365</v>
      </c>
      <c r="G47" s="4"/>
    </row>
    <row r="48" spans="1:7" x14ac:dyDescent="0.25">
      <c r="A48" s="2" t="s">
        <v>75</v>
      </c>
      <c r="B48" s="4">
        <f>SUM(B46:B47)</f>
        <v>20218</v>
      </c>
      <c r="D48" s="2" t="s">
        <v>74</v>
      </c>
      <c r="E48" s="4"/>
      <c r="F48" s="4"/>
      <c r="G48" s="2" t="s">
        <v>366</v>
      </c>
    </row>
    <row r="49" spans="1:6" x14ac:dyDescent="0.25">
      <c r="A49" s="4" t="s">
        <v>70</v>
      </c>
      <c r="B49" s="4"/>
      <c r="D49" s="4" t="s">
        <v>17</v>
      </c>
      <c r="E49" s="4"/>
      <c r="F49" s="4"/>
    </row>
    <row r="50" spans="1:6" x14ac:dyDescent="0.25">
      <c r="A50" s="4" t="s">
        <v>79</v>
      </c>
      <c r="B50" s="4">
        <f>regional_profile!B9</f>
        <v>16233</v>
      </c>
      <c r="C50" t="s">
        <v>291</v>
      </c>
      <c r="D50" s="4" t="s">
        <v>5</v>
      </c>
    </row>
    <row r="51" spans="1:6" x14ac:dyDescent="0.25">
      <c r="A51" s="4" t="s">
        <v>80</v>
      </c>
      <c r="B51" s="4">
        <f>regional_profile!B10</f>
        <v>7612</v>
      </c>
      <c r="C51" t="s">
        <v>292</v>
      </c>
      <c r="D51" s="4" t="s">
        <v>5</v>
      </c>
    </row>
    <row r="52" spans="1:6" x14ac:dyDescent="0.25">
      <c r="A52" s="4" t="s">
        <v>6</v>
      </c>
      <c r="B52" s="4">
        <f>B51+B50</f>
        <v>23845</v>
      </c>
      <c r="C52" t="s">
        <v>290</v>
      </c>
      <c r="D52" s="4" t="s">
        <v>5</v>
      </c>
    </row>
    <row r="53" spans="1:6" x14ac:dyDescent="0.25">
      <c r="A53" s="4" t="s">
        <v>70</v>
      </c>
      <c r="B53" s="4"/>
      <c r="D53" s="4" t="s">
        <v>17</v>
      </c>
    </row>
    <row r="54" spans="1:6" x14ac:dyDescent="0.25">
      <c r="A54" s="4"/>
      <c r="D54" s="4"/>
    </row>
    <row r="55" spans="1:6" x14ac:dyDescent="0.25">
      <c r="A55" s="4"/>
      <c r="D55" s="4"/>
    </row>
    <row r="56" spans="1:6" x14ac:dyDescent="0.25">
      <c r="A56" s="4"/>
      <c r="D56" s="4"/>
    </row>
    <row r="57" spans="1:6" x14ac:dyDescent="0.25">
      <c r="A57" s="4"/>
      <c r="D57" s="4"/>
    </row>
    <row r="58" spans="1:6" x14ac:dyDescent="0.25">
      <c r="A58" s="4"/>
      <c r="D58" s="4"/>
    </row>
    <row r="59" spans="1:6" x14ac:dyDescent="0.25">
      <c r="A59" s="4"/>
      <c r="D59" s="4"/>
    </row>
    <row r="60" spans="1:6" x14ac:dyDescent="0.25">
      <c r="A60" s="4"/>
      <c r="D60" s="4"/>
    </row>
    <row r="61" spans="1:6" x14ac:dyDescent="0.25">
      <c r="A61" s="4"/>
      <c r="D61" s="4"/>
    </row>
    <row r="62" spans="1:6" x14ac:dyDescent="0.25">
      <c r="A62" s="4"/>
      <c r="D62" s="4"/>
    </row>
    <row r="63" spans="1:6" x14ac:dyDescent="0.25">
      <c r="A63" s="4"/>
      <c r="D63" s="4"/>
    </row>
    <row r="64" spans="1:6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</row>
    <row r="86" spans="1:4" x14ac:dyDescent="0.25">
      <c r="A86" s="4"/>
    </row>
    <row r="87" spans="1:4" x14ac:dyDescent="0.25">
      <c r="A87" s="4"/>
    </row>
    <row r="88" spans="1:4" x14ac:dyDescent="0.25">
      <c r="A88" s="4"/>
    </row>
    <row r="89" spans="1:4" x14ac:dyDescent="0.25">
      <c r="A89" s="4"/>
    </row>
    <row r="90" spans="1:4" x14ac:dyDescent="0.25">
      <c r="A90" s="4"/>
    </row>
    <row r="91" spans="1:4" x14ac:dyDescent="0.25">
      <c r="A91" s="4"/>
    </row>
    <row r="92" spans="1:4" x14ac:dyDescent="0.25">
      <c r="A92" s="4"/>
    </row>
    <row r="93" spans="1:4" x14ac:dyDescent="0.25">
      <c r="A93" s="4"/>
    </row>
    <row r="94" spans="1:4" x14ac:dyDescent="0.25">
      <c r="A94" s="4"/>
    </row>
    <row r="95" spans="1:4" x14ac:dyDescent="0.25">
      <c r="A95" s="4"/>
    </row>
    <row r="96" spans="1:4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workbookViewId="0">
      <selection activeCell="B31" sqref="B3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2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2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s="4" t="s">
        <v>378</v>
      </c>
      <c r="B25" t="s">
        <v>392</v>
      </c>
      <c r="C25" t="s">
        <v>393</v>
      </c>
      <c r="D25" t="s">
        <v>394</v>
      </c>
      <c r="E25" t="s">
        <v>395</v>
      </c>
      <c r="F25" t="s">
        <v>379</v>
      </c>
      <c r="G25" t="s">
        <v>5</v>
      </c>
      <c r="H25" s="4" t="s">
        <v>391</v>
      </c>
    </row>
    <row r="26" spans="1:8" x14ac:dyDescent="0.25">
      <c r="A26" s="4" t="s">
        <v>382</v>
      </c>
      <c r="B26" t="s">
        <v>396</v>
      </c>
      <c r="C26" t="s">
        <v>397</v>
      </c>
      <c r="D26" t="s">
        <v>398</v>
      </c>
      <c r="E26" t="s">
        <v>399</v>
      </c>
      <c r="F26" t="s">
        <v>383</v>
      </c>
      <c r="G26" t="s">
        <v>5</v>
      </c>
      <c r="H26" s="4" t="s">
        <v>391</v>
      </c>
    </row>
    <row r="27" spans="1:8" x14ac:dyDescent="0.25">
      <c r="A27" s="4" t="s">
        <v>386</v>
      </c>
      <c r="B27" t="s">
        <v>400</v>
      </c>
      <c r="C27" t="s">
        <v>401</v>
      </c>
      <c r="D27" t="s">
        <v>402</v>
      </c>
      <c r="E27" t="s">
        <v>403</v>
      </c>
      <c r="F27" t="s">
        <v>387</v>
      </c>
      <c r="G27" t="s">
        <v>5</v>
      </c>
      <c r="H27" s="4" t="s">
        <v>391</v>
      </c>
    </row>
    <row r="28" spans="1:8" x14ac:dyDescent="0.25">
      <c r="A28" t="s">
        <v>390</v>
      </c>
      <c r="B28" s="2"/>
      <c r="C28" s="4"/>
      <c r="D28" s="4"/>
      <c r="E28" s="4"/>
      <c r="F28" s="4"/>
      <c r="G28" t="s">
        <v>76</v>
      </c>
      <c r="H28" s="4" t="s">
        <v>391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83</v>
      </c>
      <c r="B30" t="s">
        <v>99</v>
      </c>
      <c r="C30" t="s">
        <v>100</v>
      </c>
      <c r="D30" t="s">
        <v>101</v>
      </c>
      <c r="E30" t="s">
        <v>102</v>
      </c>
      <c r="F30" t="s">
        <v>103</v>
      </c>
      <c r="G30" t="s">
        <v>5</v>
      </c>
    </row>
    <row r="31" spans="1:8" x14ac:dyDescent="0.25">
      <c r="A31" t="s">
        <v>84</v>
      </c>
      <c r="B31" t="s">
        <v>94</v>
      </c>
      <c r="C31" t="s">
        <v>95</v>
      </c>
      <c r="D31" t="s">
        <v>96</v>
      </c>
      <c r="E31" t="s">
        <v>97</v>
      </c>
      <c r="F31" t="s">
        <v>98</v>
      </c>
      <c r="G31" t="s">
        <v>5</v>
      </c>
    </row>
    <row r="32" spans="1:8" x14ac:dyDescent="0.25">
      <c r="A32" t="s">
        <v>85</v>
      </c>
      <c r="B32" t="s">
        <v>89</v>
      </c>
      <c r="C32" t="s">
        <v>90</v>
      </c>
      <c r="D32" t="s">
        <v>91</v>
      </c>
      <c r="E32" t="s">
        <v>92</v>
      </c>
      <c r="F32" t="s">
        <v>93</v>
      </c>
      <c r="G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2021-12-27T04:42:28Z</dcterms:modified>
</cp:coreProperties>
</file>