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0" windowWidth="2070" windowHeight="960" activeTab="4"/>
  </bookViews>
  <sheets>
    <sheet name="折旧模块" sheetId="1" r:id="rId1"/>
    <sheet name="保养模块" sheetId="2" r:id="rId2"/>
    <sheet name="油耗模块" sheetId="3" r:id="rId3"/>
    <sheet name="行政税费及保险模块" sheetId="4" r:id="rId4"/>
    <sheet name="终端系统" sheetId="5" r:id="rId5"/>
  </sheets>
  <calcPr calcId="125725"/>
</workbook>
</file>

<file path=xl/calcChain.xml><?xml version="1.0" encoding="utf-8"?>
<calcChain xmlns="http://schemas.openxmlformats.org/spreadsheetml/2006/main">
  <c r="I67" i="5"/>
  <c r="I58"/>
  <c r="I68" s="1"/>
</calcChain>
</file>

<file path=xl/comments1.xml><?xml version="1.0" encoding="utf-8"?>
<comments xmlns="http://schemas.openxmlformats.org/spreadsheetml/2006/main">
  <authors>
    <author>public</author>
  </authors>
  <commentList>
    <comment ref="C23" authorId="0">
      <text>
        <r>
          <rPr>
            <b/>
            <sz val="9"/>
            <color indexed="81"/>
            <rFont val="宋体"/>
            <family val="3"/>
            <charset val="134"/>
          </rPr>
          <t>包括常规保险：车辆损失险、第三者责任险（20万元）、全车盗抢险、不计免赔特约险</t>
        </r>
      </text>
    </comment>
  </commentList>
</comments>
</file>

<file path=xl/comments2.xml><?xml version="1.0" encoding="utf-8"?>
<comments xmlns="http://schemas.openxmlformats.org/spreadsheetml/2006/main">
  <authors>
    <author>public</author>
  </authors>
  <commentList>
    <comment ref="G60" authorId="0">
      <text>
        <r>
          <rPr>
            <sz val="9"/>
            <color indexed="81"/>
            <rFont val="宋体"/>
            <family val="3"/>
            <charset val="134"/>
          </rPr>
          <t>前后要分开，是因为：一般家用车四轮都刹但是根据驱动方式不同，刹车力度不同前驱是</t>
        </r>
        <r>
          <rPr>
            <sz val="9"/>
            <color indexed="81"/>
            <rFont val="Tahoma"/>
            <family val="2"/>
          </rPr>
          <t>80</t>
        </r>
        <r>
          <rPr>
            <sz val="9"/>
            <color indexed="81"/>
            <rFont val="宋体"/>
            <family val="3"/>
            <charset val="134"/>
          </rPr>
          <t>：</t>
        </r>
        <r>
          <rPr>
            <sz val="9"/>
            <color indexed="81"/>
            <rFont val="Tahoma"/>
            <family val="2"/>
          </rPr>
          <t>20</t>
        </r>
        <r>
          <rPr>
            <sz val="9"/>
            <color indexed="81"/>
            <rFont val="宋体"/>
            <family val="3"/>
            <charset val="134"/>
          </rPr>
          <t>，后驱是</t>
        </r>
        <r>
          <rPr>
            <sz val="9"/>
            <color indexed="81"/>
            <rFont val="Tahoma"/>
            <family val="2"/>
          </rPr>
          <t>20</t>
        </r>
        <r>
          <rPr>
            <sz val="9"/>
            <color indexed="81"/>
            <rFont val="宋体"/>
            <family val="3"/>
            <charset val="134"/>
          </rPr>
          <t>：</t>
        </r>
        <r>
          <rPr>
            <sz val="9"/>
            <color indexed="81"/>
            <rFont val="Tahoma"/>
            <family val="2"/>
          </rPr>
          <t xml:space="preserve">80
</t>
        </r>
        <r>
          <rPr>
            <sz val="9"/>
            <color indexed="81"/>
            <rFont val="宋体"/>
            <family val="3"/>
            <charset val="134"/>
          </rPr>
          <t>四轮驱动就说不准了，</t>
        </r>
        <r>
          <rPr>
            <sz val="9"/>
            <color indexed="81"/>
            <rFont val="Tahoma"/>
            <family val="2"/>
          </rPr>
          <t>50</t>
        </r>
        <r>
          <rPr>
            <sz val="9"/>
            <color indexed="81"/>
            <rFont val="宋体"/>
            <family val="3"/>
            <charset val="134"/>
          </rPr>
          <t>：</t>
        </r>
        <r>
          <rPr>
            <sz val="9"/>
            <color indexed="81"/>
            <rFont val="Tahoma"/>
            <family val="2"/>
          </rPr>
          <t>50</t>
        </r>
        <r>
          <rPr>
            <sz val="9"/>
            <color indexed="81"/>
            <rFont val="宋体"/>
            <family val="3"/>
            <charset val="134"/>
          </rPr>
          <t>也可以，因此前后磨损不同——这部分标准仍需与经销商售后人员沟通确定</t>
        </r>
      </text>
    </comment>
    <comment ref="C63" authorId="0">
      <text>
        <r>
          <rPr>
            <b/>
            <sz val="9"/>
            <color indexed="81"/>
            <rFont val="宋体"/>
            <family val="3"/>
            <charset val="134"/>
          </rPr>
          <t>包括常规保险：车辆损失险、第三者责任险（20万元）、全车盗抢险、不计免赔特约险</t>
        </r>
      </text>
    </comment>
  </commentList>
</comments>
</file>

<file path=xl/sharedStrings.xml><?xml version="1.0" encoding="utf-8"?>
<sst xmlns="http://schemas.openxmlformats.org/spreadsheetml/2006/main" count="188" uniqueCount="136">
  <si>
    <t>使用时间</t>
    <phoneticPr fontId="1" type="noConversion"/>
  </si>
  <si>
    <t>所处地区</t>
    <phoneticPr fontId="1" type="noConversion"/>
  </si>
  <si>
    <t>主键</t>
    <phoneticPr fontId="1" type="noConversion"/>
  </si>
  <si>
    <t>示例：</t>
    <phoneticPr fontId="1" type="noConversion"/>
  </si>
  <si>
    <t>选择品牌</t>
    <phoneticPr fontId="1" type="noConversion"/>
  </si>
  <si>
    <t>选择车型</t>
    <phoneticPr fontId="1" type="noConversion"/>
  </si>
  <si>
    <t>选择车款</t>
    <phoneticPr fontId="1" type="noConversion"/>
  </si>
  <si>
    <t>使用强度</t>
    <phoneticPr fontId="1" type="noConversion"/>
  </si>
  <si>
    <t>运算过程</t>
    <phoneticPr fontId="1" type="noConversion"/>
  </si>
  <si>
    <t>2012款 2.4 SE</t>
    <phoneticPr fontId="1" type="noConversion"/>
  </si>
  <si>
    <t>品牌</t>
    <phoneticPr fontId="1" type="noConversion"/>
  </si>
  <si>
    <t>车型</t>
    <phoneticPr fontId="1" type="noConversion"/>
  </si>
  <si>
    <t>动力配置</t>
    <phoneticPr fontId="1" type="noConversion"/>
  </si>
  <si>
    <t xml:space="preserve">型号/车款  </t>
    <phoneticPr fontId="1" type="noConversion"/>
  </si>
  <si>
    <t>MSRP(元)</t>
    <phoneticPr fontId="1" type="noConversion"/>
  </si>
  <si>
    <t>使用强度
（万公里/年)</t>
    <phoneticPr fontId="1" type="noConversion"/>
  </si>
  <si>
    <t>折旧值（元）</t>
    <phoneticPr fontId="1" type="noConversion"/>
  </si>
  <si>
    <t>本田</t>
    <phoneticPr fontId="1" type="noConversion"/>
  </si>
  <si>
    <t>雅阁</t>
    <phoneticPr fontId="1" type="noConversion"/>
  </si>
  <si>
    <t>2.4L/AT</t>
    <phoneticPr fontId="1" type="noConversion"/>
  </si>
  <si>
    <t>使用时间/年</t>
    <phoneticPr fontId="1" type="noConversion"/>
  </si>
  <si>
    <t>保养花费（元）</t>
    <phoneticPr fontId="1" type="noConversion"/>
  </si>
  <si>
    <t>使用区域</t>
    <phoneticPr fontId="1" type="noConversion"/>
  </si>
  <si>
    <t>广东</t>
    <phoneticPr fontId="1" type="noConversion"/>
  </si>
  <si>
    <t>广西</t>
    <phoneticPr fontId="1" type="noConversion"/>
  </si>
  <si>
    <t>福建</t>
    <phoneticPr fontId="1" type="noConversion"/>
  </si>
  <si>
    <t>湖北</t>
    <phoneticPr fontId="1" type="noConversion"/>
  </si>
  <si>
    <r>
      <rPr>
        <b/>
        <sz val="10"/>
        <color theme="1"/>
        <rFont val="微软雅黑"/>
        <family val="2"/>
        <charset val="134"/>
      </rPr>
      <t>例：</t>
    </r>
    <r>
      <rPr>
        <sz val="10"/>
        <color theme="1"/>
        <rFont val="微软雅黑"/>
        <family val="2"/>
        <charset val="134"/>
      </rPr>
      <t>上述情况虚拟CCO系统使用者，希望查询上述这款雅阁车型，在广东用车，每年行驶2万公里，使用2年后，车子共折旧30%，折旧61140元。</t>
    </r>
    <phoneticPr fontId="1" type="noConversion"/>
  </si>
  <si>
    <t>例：因为使用2年，每年2.5万公里，共计5万公里，根据保养原则，对比上述雅阁保养标准表，应按“50000公里/60月”做节点计算保养总费用，因此该情况下保养总费用应该为371加上所有左边每次保养的费用总和, 为3652元</t>
    <phoneticPr fontId="1" type="noConversion"/>
  </si>
  <si>
    <t>油耗花费（元）</t>
    <phoneticPr fontId="1" type="noConversion"/>
  </si>
  <si>
    <t>油价模板</t>
  </si>
  <si>
    <t>油耗模板</t>
    <phoneticPr fontId="1" type="noConversion"/>
  </si>
  <si>
    <t>频次</t>
    <phoneticPr fontId="1" type="noConversion"/>
  </si>
  <si>
    <t>类型</t>
    <phoneticPr fontId="1" type="noConversion"/>
  </si>
  <si>
    <t>项目</t>
    <phoneticPr fontId="1" type="noConversion"/>
  </si>
  <si>
    <t>关联字段</t>
    <phoneticPr fontId="1" type="noConversion"/>
  </si>
  <si>
    <t>计算逻辑</t>
    <phoneticPr fontId="1" type="noConversion"/>
  </si>
  <si>
    <t>备注</t>
    <phoneticPr fontId="1" type="noConversion"/>
  </si>
  <si>
    <t>单次</t>
    <phoneticPr fontId="1" type="noConversion"/>
  </si>
  <si>
    <t>购车相关花费</t>
    <phoneticPr fontId="1" type="noConversion"/>
  </si>
  <si>
    <t>购置税</t>
    <phoneticPr fontId="1" type="noConversion"/>
  </si>
  <si>
    <t>验车上牌</t>
    <phoneticPr fontId="1" type="noConversion"/>
  </si>
  <si>
    <t>无</t>
    <phoneticPr fontId="1" type="noConversion"/>
  </si>
  <si>
    <t>800元/辆</t>
    <phoneticPr fontId="1" type="noConversion"/>
  </si>
  <si>
    <t>各地上牌费用不同，以800作为参考</t>
    <phoneticPr fontId="1" type="noConversion"/>
  </si>
  <si>
    <t>每年</t>
    <phoneticPr fontId="1" type="noConversion"/>
  </si>
  <si>
    <t>保险</t>
    <phoneticPr fontId="1" type="noConversion"/>
  </si>
  <si>
    <t>950/年</t>
    <phoneticPr fontId="1" type="noConversion"/>
  </si>
  <si>
    <t xml:space="preserve">常规保险合计 </t>
    <phoneticPr fontId="1" type="noConversion"/>
  </si>
  <si>
    <t>成交价</t>
    <phoneticPr fontId="1" type="noConversion"/>
  </si>
  <si>
    <t>X是所选车款的成交价, Y是每年的保险费用合计</t>
    <phoneticPr fontId="1" type="noConversion"/>
  </si>
  <si>
    <t>年度税</t>
    <phoneticPr fontId="1" type="noConversion"/>
  </si>
  <si>
    <t xml:space="preserve">排气量cc </t>
    <phoneticPr fontId="1" type="noConversion"/>
  </si>
  <si>
    <t>年检费用</t>
    <phoneticPr fontId="1" type="noConversion"/>
  </si>
  <si>
    <t>各地不同，以200作为参考</t>
    <phoneticPr fontId="1" type="noConversion"/>
  </si>
  <si>
    <t>行政税费总成本=单次费用项目总和+年度保险及税费项目综合*使用年限</t>
    <phoneticPr fontId="1" type="noConversion"/>
  </si>
  <si>
    <t>模块描述：</t>
    <phoneticPr fontId="1" type="noConversion"/>
  </si>
  <si>
    <t>计算逻辑：</t>
    <phoneticPr fontId="1" type="noConversion"/>
  </si>
  <si>
    <t>1）此模块用于计算任一款在售车型，在下述三个维度（绿色部分）的随机搭配组合下，车辆的行政税费和保险费用总和。</t>
    <phoneticPr fontId="1" type="noConversion"/>
  </si>
  <si>
    <t>车辆的行政税费和保险费用总和项目及标准</t>
    <phoneticPr fontId="1" type="noConversion"/>
  </si>
  <si>
    <t>成交价，配置库基本信息中“是否进口”字段车型编码（对应节能补贴车型目录）</t>
    <phoneticPr fontId="1" type="noConversion"/>
  </si>
  <si>
    <t>进口车：成交价*10%，国产车：成交价/11.7属于享受节能补贴车型目录的车型，在购置税基础上减3000元</t>
    <phoneticPr fontId="1" type="noConversion"/>
  </si>
  <si>
    <t>以车辆的排气量cc为准，而非车款名字中的排量，例如某车款标注排量为2.4，但排量为2420cc，则以2.5L车型计算车船税</t>
    <phoneticPr fontId="1" type="noConversion"/>
  </si>
  <si>
    <t>第一年：y1=(2048+0.0254X)*0.95， 
第二年开始：y1,2,3...=(2048+0.0254X)*0.6</t>
    <phoneticPr fontId="1" type="noConversion"/>
  </si>
  <si>
    <t>总车船税= （所选的使用地区，及发动机排量，对应出相
应的年度车船税额）* 使用年限</t>
    <phoneticPr fontId="1" type="noConversion"/>
  </si>
  <si>
    <r>
      <rPr>
        <b/>
        <sz val="9"/>
        <color theme="1"/>
        <rFont val="微软雅黑"/>
        <family val="2"/>
        <charset val="134"/>
      </rPr>
      <t>模块描述：</t>
    </r>
    <r>
      <rPr>
        <sz val="9"/>
        <color theme="1"/>
        <rFont val="微软雅黑"/>
        <family val="2"/>
        <charset val="134"/>
      </rPr>
      <t xml:space="preserve">
1）此模块用于计算任一款在售车型，在下述三个维度（绿色部分）的随机搭配组合下，车辆的燃油费用总和。
2）油耗采用工信部公布的油耗信息。系统自动从配置数据库采集各车款“综合工况”下的百公里油耗信息。（如直接导入一个车型油耗EXCLE表可简化系统开发，则也可考虑直接导入此油耗表，见下插图）
3）油价实时更新（发改委对油价做全国性调整时做更新），录入模板见下插图或”油价模板“，相关信息采集自互联网。
</t>
    </r>
    <r>
      <rPr>
        <b/>
        <sz val="9"/>
        <color theme="1"/>
        <rFont val="微软雅黑"/>
        <family val="2"/>
        <charset val="134"/>
      </rPr>
      <t xml:space="preserve">运算逻辑/过程：
</t>
    </r>
    <r>
      <rPr>
        <sz val="9"/>
        <color theme="1"/>
        <rFont val="微软雅黑"/>
        <family val="2"/>
        <charset val="134"/>
      </rPr>
      <t xml:space="preserve">a) 当CCO数据库使用者在输入各维度条件时，系统将计算出该条件下的“行驶总里程A”—— “使用时间 * 使用强度”，如下例子，该雅阁车款共行驶50000公里。
b) 根据配置数据库采集“综合工况下的百公里油耗信息”，该车款的工信部油耗为12.6L/百公里，这意味着该车款在下述情况下共使用燃油：50000/100*12.6=6300L
c) 根据配置数据库采集的“燃油标号”（93#）及数据库使用者填入的“广东”区域使用，系统自动根据”油价模板“对应出广东区域93#汽油的价格为7.5元/L，因此计算出总油耗花费为6300 * 7.5=47250元
</t>
    </r>
    <phoneticPr fontId="1" type="noConversion"/>
  </si>
  <si>
    <r>
      <rPr>
        <b/>
        <sz val="9"/>
        <color theme="1"/>
        <rFont val="微软雅黑"/>
        <family val="2"/>
        <charset val="134"/>
      </rPr>
      <t>模块描述：</t>
    </r>
    <r>
      <rPr>
        <sz val="9"/>
        <color theme="1"/>
        <rFont val="微软雅黑"/>
        <family val="2"/>
        <charset val="134"/>
      </rPr>
      <t xml:space="preserve">
1）此模块用于计算任一款在售车型，在下述三个维度（绿色部分）的随机搭配组合下，车辆的保养总费用. 
2）三个维度中，只有两个维度会影响保养花费——使用时间及使用强度。
</t>
    </r>
    <r>
      <rPr>
        <b/>
        <sz val="9"/>
        <color theme="1"/>
        <rFont val="微软雅黑"/>
        <family val="2"/>
        <charset val="134"/>
      </rPr>
      <t>运算逻辑/过程：</t>
    </r>
    <r>
      <rPr>
        <sz val="9"/>
        <color theme="1"/>
        <rFont val="微软雅黑"/>
        <family val="2"/>
        <charset val="134"/>
      </rPr>
      <t xml:space="preserve">
    a) 每个型号都会有一套保养项目及资费标准（见上述插图案例），事实上，同一车型不同型号，只要动力总成一样，保养标准基本一致，因此数据细到动力总成入库。一种动力总成对应一个数据表。
    b) 当CCO数据库使用者在输入各维度条件时，系统将自动将自动查找到相应的保养费用表，并根据“使用时间”和“行驶总里程”与“保养标准表”做对比自动辨别出应该按照哪个区间的保养去计算总保养费用。
    注意：根据汽车保养规则，“使用时间”或“行驶里程”哪个先到保养标准都需要保养（例如：5000公里/6个月首保，若车子行驶了5000公里，不管是否够6个月，或者使用了6个月，不管是否行驶够5000公里，都需保养），因此系统必须能智能地辨认应该以哪个项目做标准进行数据处理。
    c)系统自动将保养总费用进行叠加，并按项目进行小计分类。
4）在CCO数据库完全搭建好后，该模块的数据季度做更新，但有新车或车型有所变更，将实时添加/修改/维护。</t>
    </r>
    <phoneticPr fontId="1" type="noConversion"/>
  </si>
  <si>
    <t>享受节能补贴车型的目录
请见“节能补贴车型汇总”</t>
    <phoneticPr fontId="1" type="noConversion"/>
  </si>
  <si>
    <r>
      <t>2）基本逻辑为：</t>
    </r>
    <r>
      <rPr>
        <sz val="9"/>
        <color rgb="FF00B050"/>
        <rFont val="微软雅黑"/>
        <family val="2"/>
        <charset val="134"/>
      </rPr>
      <t>行政税费及保险总成本</t>
    </r>
    <r>
      <rPr>
        <sz val="9"/>
        <color theme="1"/>
        <rFont val="微软雅黑"/>
        <family val="2"/>
        <charset val="134"/>
      </rPr>
      <t xml:space="preserve">= </t>
    </r>
    <r>
      <rPr>
        <sz val="9"/>
        <color rgb="FFC00000"/>
        <rFont val="微软雅黑"/>
        <family val="2"/>
        <charset val="134"/>
      </rPr>
      <t>购车时单次费用项目总和</t>
    </r>
    <r>
      <rPr>
        <sz val="9"/>
        <color theme="1"/>
        <rFont val="微软雅黑"/>
        <family val="2"/>
        <charset val="134"/>
      </rPr>
      <t xml:space="preserve"> + </t>
    </r>
    <r>
      <rPr>
        <sz val="9"/>
        <color theme="3" tint="0.39997558519241921"/>
        <rFont val="微软雅黑"/>
        <family val="2"/>
        <charset val="134"/>
      </rPr>
      <t>年度保险及行政税费项目总和</t>
    </r>
    <r>
      <rPr>
        <sz val="9"/>
        <color theme="1"/>
        <rFont val="微软雅黑"/>
        <family val="2"/>
        <charset val="134"/>
      </rPr>
      <t>*</t>
    </r>
    <r>
      <rPr>
        <sz val="9"/>
        <color theme="3" tint="0.39997558519241921"/>
        <rFont val="微软雅黑"/>
        <family val="2"/>
        <charset val="134"/>
      </rPr>
      <t>使用年限，各项目及标准见插图。</t>
    </r>
    <phoneticPr fontId="1" type="noConversion"/>
  </si>
  <si>
    <t>交通事故责任强制保险</t>
    <phoneticPr fontId="1" type="noConversion"/>
  </si>
  <si>
    <t>车船使用税</t>
    <phoneticPr fontId="1" type="noConversion"/>
  </si>
  <si>
    <r>
      <t>a) 购置税计算：
*　系统自动根据配置库中“是否进口”项信息，判断所计算的车型是否为进口车，并选择相应的购置税计算公式 
*   系统在价格数据库中自动调去该车在使用区域的成交价（广东地区使用，成交价采用广州价格，详细对应表请见“成交价取数原则”）, 成交价取上一个自然季度最后一周的平均成交价，例如5月份使用系统进行查询，成交价取用的是3月最后一周的成交价。如价格库中无该车成交价，则自动取该车MSRP进行计算
*   系统自动辨识，所选车型是否在“节能补贴车型汇总”内，如属于节能补贴车型，则可相应地减少3000元
b) 常规保险计算： 
第一年：y1=(2048+0.0254X)*0.95， 第二年开始：y1,2,3...=(2048+0.0254X)*0.6， X是所选车款的成交价, Y是当年保险费用
c) 车船税计算：
系统在配置库自动调取车型的“排气量cc ”信息，并根据此信息，以及“使用区域”和“车船税数据表”判断该车所需缴纳的车船税金额
其他模块的费用标准为固定标准，见下面表格标注。
行政税费及保险总成本=</t>
    </r>
    <r>
      <rPr>
        <sz val="9"/>
        <color rgb="FFC00000"/>
        <rFont val="微软雅黑"/>
        <family val="2"/>
        <charset val="134"/>
      </rPr>
      <t>购置税+验车上牌费</t>
    </r>
    <r>
      <rPr>
        <sz val="9"/>
        <color theme="1"/>
        <rFont val="微软雅黑"/>
        <family val="2"/>
        <charset val="134"/>
      </rPr>
      <t>+</t>
    </r>
    <r>
      <rPr>
        <sz val="9"/>
        <color rgb="FF00B050"/>
        <rFont val="微软雅黑"/>
        <family val="2"/>
        <charset val="134"/>
      </rPr>
      <t xml:space="preserve">【（交通事故责任强制保险+车船使用税+年检费用) * 使用年限】 </t>
    </r>
    <r>
      <rPr>
        <sz val="9"/>
        <color theme="1"/>
        <rFont val="微软雅黑"/>
        <family val="2"/>
        <charset val="134"/>
      </rPr>
      <t>+</t>
    </r>
    <r>
      <rPr>
        <sz val="9"/>
        <color theme="8" tint="-0.499984740745262"/>
        <rFont val="微软雅黑"/>
        <family val="2"/>
        <charset val="134"/>
      </rPr>
      <t>【第一年常规保险合计 + 常规保险合计 * (使用年限 -1)】</t>
    </r>
    <phoneticPr fontId="1" type="noConversion"/>
  </si>
  <si>
    <r>
      <rPr>
        <b/>
        <sz val="9"/>
        <color theme="1"/>
        <rFont val="微软雅黑"/>
        <family val="2"/>
        <charset val="134"/>
      </rPr>
      <t xml:space="preserve">模块描述：
</t>
    </r>
    <r>
      <rPr>
        <sz val="9"/>
        <color theme="1"/>
        <rFont val="微软雅黑"/>
        <family val="2"/>
        <charset val="134"/>
      </rPr>
      <t>1）此模块用于计算任一款在售车型，在下述三个维度（绿色部分）的随机搭配组合下，车辆的折旧值. 
2）</t>
    </r>
    <r>
      <rPr>
        <sz val="9"/>
        <color rgb="FFFF0000"/>
        <rFont val="微软雅黑"/>
        <family val="2"/>
        <charset val="134"/>
      </rPr>
      <t>某车（型号）的折旧值 = 该车MSRP - 残值</t>
    </r>
    <r>
      <rPr>
        <sz val="9"/>
        <color theme="1"/>
        <rFont val="微软雅黑"/>
        <family val="2"/>
        <charset val="134"/>
      </rPr>
      <t>， 残值与该车的</t>
    </r>
    <r>
      <rPr>
        <sz val="9"/>
        <color rgb="FFFF0000"/>
        <rFont val="微软雅黑"/>
        <family val="2"/>
        <charset val="134"/>
      </rPr>
      <t>品牌、车型、排量、排挡、配置级别、使用时间、使用强度、使用区域</t>
    </r>
    <r>
      <rPr>
        <sz val="9"/>
        <color theme="1"/>
        <rFont val="微软雅黑"/>
        <family val="2"/>
        <charset val="134"/>
      </rPr>
      <t xml:space="preserve">有关联，各关联因素对残值的影响关系，由我司研究部研究得出。导入数据库的是一份折旧模块数据表。
</t>
    </r>
    <r>
      <rPr>
        <b/>
        <sz val="9"/>
        <color theme="1"/>
        <rFont val="微软雅黑"/>
        <family val="2"/>
        <charset val="134"/>
      </rPr>
      <t>运算逻辑/过程：</t>
    </r>
    <r>
      <rPr>
        <sz val="9"/>
        <color theme="1"/>
        <rFont val="微软雅黑"/>
        <family val="2"/>
        <charset val="134"/>
      </rPr>
      <t xml:space="preserve">
     a) 系统使用者选定关注的型号（输入蓝色部分条件），设定车型的使用时间、使用强度、使用区域（省份）（绿色部分）。
     b) 系统根据使用者设置的使用时间和使用强度关系，根据《行驶里程与使用年限转换表》进行使用年限的修正 
     c) 根据所选车型及修正后的使用年限，根据《车型保值率数据表》，系统自动对应出所选型号在所设定的条件下的保值率。（将添加一份对应表，对应各省份属于哪个行政大区）
     d) 系统运算折旧值：该车当前MSRP- (该车当前MSRP*保值率)
</t>
    </r>
    <phoneticPr fontId="1" type="noConversion"/>
  </si>
  <si>
    <t>界面结构</t>
    <phoneticPr fontId="1" type="noConversion"/>
  </si>
  <si>
    <t>面向普通用户的系统</t>
    <phoneticPr fontId="1" type="noConversion"/>
  </si>
  <si>
    <t>行政税费</t>
    <phoneticPr fontId="1" type="noConversion"/>
  </si>
  <si>
    <t>年限</t>
    <phoneticPr fontId="1" type="noConversion"/>
  </si>
  <si>
    <t>绝对值(元)</t>
    <phoneticPr fontId="1" type="noConversion"/>
  </si>
  <si>
    <t>百分比</t>
    <phoneticPr fontId="1" type="noConversion"/>
  </si>
  <si>
    <t>第一年尾残值</t>
    <phoneticPr fontId="1" type="noConversion"/>
  </si>
  <si>
    <t>第二年尾残值</t>
    <phoneticPr fontId="1" type="noConversion"/>
  </si>
  <si>
    <t>第三年尾残值</t>
    <phoneticPr fontId="1" type="noConversion"/>
  </si>
  <si>
    <t>第四年尾残值</t>
    <phoneticPr fontId="1" type="noConversion"/>
  </si>
  <si>
    <t>第五年尾残值</t>
    <phoneticPr fontId="1" type="noConversion"/>
  </si>
  <si>
    <t>保养项目类型</t>
    <phoneticPr fontId="1" type="noConversion"/>
  </si>
  <si>
    <t>保养细项/里程</t>
    <phoneticPr fontId="1" type="noConversion"/>
  </si>
  <si>
    <t>更换次数/个数</t>
    <phoneticPr fontId="1" type="noConversion"/>
  </si>
  <si>
    <t>费用</t>
    <phoneticPr fontId="1" type="noConversion"/>
  </si>
  <si>
    <t>常规保养项目</t>
    <phoneticPr fontId="1" type="noConversion"/>
  </si>
  <si>
    <t>易损件项目</t>
    <phoneticPr fontId="1" type="noConversion"/>
  </si>
  <si>
    <t>前制动器(刹车碟*2)</t>
    <phoneticPr fontId="1" type="noConversion"/>
  </si>
  <si>
    <t>总计（元）</t>
  </si>
  <si>
    <t>综合工况油耗</t>
    <phoneticPr fontId="1" type="noConversion"/>
  </si>
  <si>
    <t>7.9L/100KM</t>
    <phoneticPr fontId="1" type="noConversion"/>
  </si>
  <si>
    <t>燃油标号</t>
    <phoneticPr fontId="1" type="noConversion"/>
  </si>
  <si>
    <t>93#</t>
    <phoneticPr fontId="1" type="noConversion"/>
  </si>
  <si>
    <t>所在区域当前燃油价格</t>
    <phoneticPr fontId="1" type="noConversion"/>
  </si>
  <si>
    <t>7.5元/L</t>
    <phoneticPr fontId="1" type="noConversion"/>
  </si>
  <si>
    <t>行驶总里程</t>
    <phoneticPr fontId="1" type="noConversion"/>
  </si>
  <si>
    <t>50000公里</t>
    <phoneticPr fontId="1" type="noConversion"/>
  </si>
  <si>
    <t>使用期内耗油总量</t>
    <phoneticPr fontId="1" type="noConversion"/>
  </si>
  <si>
    <t>6300L</t>
  </si>
  <si>
    <t>频次</t>
    <phoneticPr fontId="1" type="noConversion"/>
  </si>
  <si>
    <t>项目</t>
    <phoneticPr fontId="1" type="noConversion"/>
  </si>
  <si>
    <t>费用</t>
    <phoneticPr fontId="1" type="noConversion"/>
  </si>
  <si>
    <t>单次</t>
    <phoneticPr fontId="1" type="noConversion"/>
  </si>
  <si>
    <t>购置税</t>
    <phoneticPr fontId="1" type="noConversion"/>
  </si>
  <si>
    <t>验车上牌</t>
    <phoneticPr fontId="1" type="noConversion"/>
  </si>
  <si>
    <t>每年</t>
    <phoneticPr fontId="1" type="noConversion"/>
  </si>
  <si>
    <t>交通事故责任强制保险</t>
    <phoneticPr fontId="1" type="noConversion"/>
  </si>
  <si>
    <t xml:space="preserve">常规保险合计 </t>
    <phoneticPr fontId="1" type="noConversion"/>
  </si>
  <si>
    <t>车船使用税</t>
    <phoneticPr fontId="1" type="noConversion"/>
  </si>
  <si>
    <t>年检费用</t>
    <phoneticPr fontId="1" type="noConversion"/>
  </si>
  <si>
    <t>工时费</t>
    <phoneticPr fontId="1" type="noConversion"/>
  </si>
  <si>
    <t>小计</t>
    <phoneticPr fontId="1" type="noConversion"/>
  </si>
  <si>
    <t>发动机机油更换</t>
    <phoneticPr fontId="1" type="noConversion"/>
  </si>
  <si>
    <t>机油滤清器更换</t>
    <phoneticPr fontId="1" type="noConversion"/>
  </si>
  <si>
    <t>空气滤清器更换</t>
    <phoneticPr fontId="1" type="noConversion"/>
  </si>
  <si>
    <t>燃油滤清器更换</t>
    <phoneticPr fontId="1" type="noConversion"/>
  </si>
  <si>
    <t>全部火花塞更换</t>
    <phoneticPr fontId="1" type="noConversion"/>
  </si>
  <si>
    <t>空调滤清器更换</t>
    <phoneticPr fontId="1" type="noConversion"/>
  </si>
  <si>
    <t>工时费</t>
    <phoneticPr fontId="1" type="noConversion"/>
  </si>
  <si>
    <t>小计</t>
    <phoneticPr fontId="1" type="noConversion"/>
  </si>
  <si>
    <t>后制动器(刹车碟*2)</t>
    <phoneticPr fontId="1" type="noConversion"/>
  </si>
  <si>
    <t>两片雨刮片更换</t>
    <phoneticPr fontId="1" type="noConversion"/>
  </si>
  <si>
    <t>所有轮胎换位</t>
    <phoneticPr fontId="1" type="noConversion"/>
  </si>
  <si>
    <t>所有轮胎更换</t>
    <phoneticPr fontId="1" type="noConversion"/>
  </si>
  <si>
    <t>冷媒加注</t>
    <phoneticPr fontId="1" type="noConversion"/>
  </si>
  <si>
    <t>差速器油更换</t>
    <phoneticPr fontId="1" type="noConversion"/>
  </si>
  <si>
    <t>1）其中，保养模块的细节展开后，有一个按键可让系统使用者导出保养详细标准表</t>
    <phoneticPr fontId="1" type="noConversion"/>
  </si>
  <si>
    <t>2）上述带细节的总表，可用EXCEL表格导出</t>
    <phoneticPr fontId="1" type="noConversion"/>
  </si>
  <si>
    <t>注：</t>
  </si>
  <si>
    <t>3）导出的数据可点击“生成图表”，以柱状图和饼图的方式呈现。（两种维度：1、以车型呈现，呈现每个车型每种成本绝对值和百分比分别是多少，以
饼图或柱状图呈现 2、当对比车型少于10个时，以每种成本做一对比维度进行横向对比）——相关图表没有特别要求，可直接按惯常做法设计。</t>
    <phoneticPr fontId="1" type="noConversion"/>
  </si>
  <si>
    <t>内部使用的系统</t>
    <phoneticPr fontId="1" type="noConversion"/>
  </si>
  <si>
    <t>系统结构需在上述面对终端的系统结构上做增加，增加功能如下：</t>
    <phoneticPr fontId="1" type="noConversion"/>
  </si>
  <si>
    <t>1)可在同样的设定条件下（同样的使用时间、同样的使用强度，同样的使用区域）对级别、品牌、车型三个维度进行使用总成本
进行计算，上述维度的使用总成本计算，以各型号的数据做算术平均获得（未来需改进为以MIX进行加权处理）。例如：设定条件是使用5年，每年2.5万，在广东使用，系统可计算日产品牌、福特品牌分别的平均综合使用成本。</t>
    <phoneticPr fontId="1" type="noConversion"/>
  </si>
</sst>
</file>

<file path=xl/styles.xml><?xml version="1.0" encoding="utf-8"?>
<styleSheet xmlns="http://schemas.openxmlformats.org/spreadsheetml/2006/main">
  <fonts count="2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theme="0"/>
      <name val="微软雅黑"/>
      <family val="2"/>
      <charset val="134"/>
    </font>
    <font>
      <sz val="9"/>
      <color theme="1"/>
      <name val="微软雅黑"/>
      <family val="2"/>
      <charset val="134"/>
    </font>
    <font>
      <b/>
      <sz val="10"/>
      <color theme="0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sz val="9"/>
      <color rgb="FFFF0000"/>
      <name val="微软雅黑"/>
      <family val="2"/>
      <charset val="134"/>
    </font>
    <font>
      <sz val="9"/>
      <color theme="0"/>
      <name val="微软雅黑"/>
      <family val="2"/>
      <charset val="134"/>
    </font>
    <font>
      <b/>
      <sz val="9"/>
      <color indexed="81"/>
      <name val="宋体"/>
      <family val="3"/>
      <charset val="134"/>
    </font>
    <font>
      <sz val="9"/>
      <color rgb="FF00B050"/>
      <name val="微软雅黑"/>
      <family val="2"/>
      <charset val="134"/>
    </font>
    <font>
      <sz val="9"/>
      <color rgb="FFC00000"/>
      <name val="微软雅黑"/>
      <family val="2"/>
      <charset val="134"/>
    </font>
    <font>
      <sz val="9"/>
      <color theme="3" tint="0.39997558519241921"/>
      <name val="微软雅黑"/>
      <family val="2"/>
      <charset val="134"/>
    </font>
    <font>
      <sz val="9"/>
      <color theme="8" tint="-0.499984740745262"/>
      <name val="微软雅黑"/>
      <family val="2"/>
      <charset val="134"/>
    </font>
    <font>
      <sz val="9"/>
      <color theme="0"/>
      <name val="宋体"/>
      <family val="3"/>
      <charset val="134"/>
      <scheme val="major"/>
    </font>
    <font>
      <sz val="9"/>
      <color theme="1"/>
      <name val="宋体"/>
      <family val="3"/>
      <charset val="134"/>
      <scheme val="major"/>
    </font>
    <font>
      <sz val="9"/>
      <color indexed="81"/>
      <name val="宋体"/>
      <family val="3"/>
      <charset val="134"/>
    </font>
    <font>
      <sz val="9"/>
      <color indexed="81"/>
      <name val="Tahoma"/>
      <family val="2"/>
    </font>
    <font>
      <sz val="9"/>
      <color theme="1"/>
      <name val="宋体"/>
      <family val="2"/>
      <charset val="134"/>
      <scheme val="minor"/>
    </font>
    <font>
      <sz val="9"/>
      <color theme="1"/>
      <name val="宋体"/>
      <family val="3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67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Border="1">
      <alignment vertical="center"/>
    </xf>
    <xf numFmtId="0" fontId="2" fillId="0" borderId="2" xfId="0" applyFont="1" applyBorder="1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6" fillId="4" borderId="0" xfId="0" applyFont="1" applyFill="1">
      <alignment vertical="center"/>
    </xf>
    <xf numFmtId="0" fontId="5" fillId="2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2" xfId="0" applyBorder="1">
      <alignment vertical="center"/>
    </xf>
    <xf numFmtId="0" fontId="2" fillId="0" borderId="0" xfId="0" applyFont="1" applyBorder="1" applyAlignment="1">
      <alignment horizontal="left" vertical="top" wrapText="1"/>
    </xf>
    <xf numFmtId="0" fontId="2" fillId="0" borderId="0" xfId="0" applyFont="1" applyBorder="1" applyAlignment="1">
      <alignment horizontal="left" vertical="top" wrapText="1"/>
    </xf>
    <xf numFmtId="0" fontId="5" fillId="7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/>
    </xf>
    <xf numFmtId="0" fontId="5" fillId="0" borderId="1" xfId="0" applyFont="1" applyBorder="1">
      <alignment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0" xfId="0" applyFont="1">
      <alignment vertical="center"/>
    </xf>
    <xf numFmtId="0" fontId="5" fillId="0" borderId="0" xfId="0" applyFont="1" applyFill="1">
      <alignment vertical="center"/>
    </xf>
    <xf numFmtId="0" fontId="9" fillId="0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left" vertical="top" wrapText="1"/>
    </xf>
    <xf numFmtId="0" fontId="4" fillId="6" borderId="0" xfId="0" applyFont="1" applyFill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5" fillId="0" borderId="0" xfId="0" applyFont="1" applyAlignment="1">
      <alignment horizontal="left" vertical="top" wrapText="1"/>
    </xf>
    <xf numFmtId="0" fontId="9" fillId="6" borderId="0" xfId="0" applyFont="1" applyFill="1" applyAlignment="1">
      <alignment horizontal="center" vertical="center"/>
    </xf>
    <xf numFmtId="0" fontId="2" fillId="3" borderId="0" xfId="0" applyFont="1" applyFill="1">
      <alignment vertical="center"/>
    </xf>
    <xf numFmtId="0" fontId="9" fillId="4" borderId="1" xfId="0" applyFont="1" applyFill="1" applyBorder="1" applyAlignment="1">
      <alignment horizontal="center" vertical="center"/>
    </xf>
    <xf numFmtId="0" fontId="5" fillId="11" borderId="0" xfId="0" applyFont="1" applyFill="1" applyAlignment="1">
      <alignment vertical="center"/>
    </xf>
    <xf numFmtId="0" fontId="5" fillId="3" borderId="0" xfId="0" applyFont="1" applyFill="1">
      <alignment vertical="center"/>
    </xf>
    <xf numFmtId="0" fontId="5" fillId="10" borderId="0" xfId="0" applyFont="1" applyFill="1">
      <alignment vertical="center"/>
    </xf>
    <xf numFmtId="0" fontId="9" fillId="9" borderId="3" xfId="0" applyFont="1" applyFill="1" applyBorder="1" applyAlignment="1">
      <alignment horizontal="center" vertical="center"/>
    </xf>
    <xf numFmtId="0" fontId="9" fillId="9" borderId="4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 wrapText="1"/>
    </xf>
    <xf numFmtId="0" fontId="9" fillId="9" borderId="0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9" fillId="9" borderId="5" xfId="0" applyFont="1" applyFill="1" applyBorder="1" applyAlignment="1">
      <alignment horizontal="center" vertical="center"/>
    </xf>
    <xf numFmtId="0" fontId="5" fillId="10" borderId="0" xfId="0" applyFont="1" applyFill="1" applyAlignment="1">
      <alignment horizontal="left" vertical="top" wrapText="1"/>
    </xf>
    <xf numFmtId="0" fontId="15" fillId="9" borderId="1" xfId="0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9" fontId="16" fillId="0" borderId="1" xfId="0" applyNumberFormat="1" applyFont="1" applyBorder="1" applyAlignment="1">
      <alignment horizontal="center" vertical="center"/>
    </xf>
    <xf numFmtId="0" fontId="15" fillId="9" borderId="5" xfId="0" applyFont="1" applyFill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/>
    </xf>
    <xf numFmtId="0" fontId="16" fillId="12" borderId="1" xfId="0" applyFont="1" applyFill="1" applyBorder="1" applyAlignment="1">
      <alignment horizontal="center" vertical="center" wrapText="1"/>
    </xf>
    <xf numFmtId="0" fontId="15" fillId="9" borderId="5" xfId="0" applyFont="1" applyFill="1" applyBorder="1" applyAlignment="1">
      <alignment horizontal="center" vertical="center"/>
    </xf>
    <xf numFmtId="0" fontId="16" fillId="10" borderId="1" xfId="0" applyFont="1" applyFill="1" applyBorder="1" applyAlignment="1">
      <alignment horizontal="center" vertical="center"/>
    </xf>
    <xf numFmtId="0" fontId="16" fillId="10" borderId="1" xfId="0" applyFont="1" applyFill="1" applyBorder="1" applyAlignment="1">
      <alignment horizontal="center" vertical="center"/>
    </xf>
    <xf numFmtId="0" fontId="16" fillId="10" borderId="1" xfId="0" applyFont="1" applyFill="1" applyBorder="1" applyAlignment="1">
      <alignment horizontal="center" vertical="center" wrapText="1"/>
    </xf>
    <xf numFmtId="0" fontId="16" fillId="10" borderId="5" xfId="0" applyFont="1" applyFill="1" applyBorder="1" applyAlignment="1">
      <alignment horizontal="center" vertical="center"/>
    </xf>
    <xf numFmtId="0" fontId="16" fillId="10" borderId="6" xfId="0" applyFont="1" applyFill="1" applyBorder="1" applyAlignment="1">
      <alignment horizontal="center" vertical="center"/>
    </xf>
    <xf numFmtId="0" fontId="16" fillId="10" borderId="5" xfId="0" applyFont="1" applyFill="1" applyBorder="1" applyAlignment="1">
      <alignment horizontal="center" vertical="center" wrapText="1"/>
    </xf>
    <xf numFmtId="0" fontId="16" fillId="10" borderId="1" xfId="0" applyFont="1" applyFill="1" applyBorder="1" applyAlignment="1">
      <alignment horizontal="center" vertical="center" wrapText="1"/>
    </xf>
    <xf numFmtId="0" fontId="19" fillId="0" borderId="0" xfId="0" applyFont="1" applyAlignment="1">
      <alignment horizontal="right"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left" vertical="top" wrapText="1"/>
    </xf>
    <xf numFmtId="0" fontId="20" fillId="8" borderId="0" xfId="0" applyFont="1" applyFill="1">
      <alignment vertical="center"/>
    </xf>
    <xf numFmtId="0" fontId="0" fillId="8" borderId="0" xfId="0" applyFill="1">
      <alignment vertical="center"/>
    </xf>
    <xf numFmtId="0" fontId="16" fillId="8" borderId="0" xfId="0" applyFont="1" applyFill="1" applyAlignment="1">
      <alignment horizontal="center" vertical="center"/>
    </xf>
    <xf numFmtId="0" fontId="20" fillId="8" borderId="0" xfId="0" applyFont="1" applyFill="1" applyAlignment="1">
      <alignment horizontal="left" vertical="top" wrapText="1"/>
    </xf>
    <xf numFmtId="0" fontId="20" fillId="8" borderId="0" xfId="0" applyFont="1" applyFill="1" applyAlignment="1">
      <alignment horizontal="left" vertical="top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133350</xdr:colOff>
      <xdr:row>22</xdr:row>
      <xdr:rowOff>114300</xdr:rowOff>
    </xdr:from>
    <xdr:to>
      <xdr:col>4</xdr:col>
      <xdr:colOff>438150</xdr:colOff>
      <xdr:row>23</xdr:row>
      <xdr:rowOff>95250</xdr:rowOff>
    </xdr:to>
    <xdr:sp macro="" textlink="">
      <xdr:nvSpPr>
        <xdr:cNvPr id="2" name="右箭头 1"/>
        <xdr:cNvSpPr/>
      </xdr:nvSpPr>
      <xdr:spPr>
        <a:xfrm>
          <a:off x="1266825" y="5638800"/>
          <a:ext cx="304800" cy="190500"/>
        </a:xfrm>
        <a:prstGeom prst="rightArrow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6</xdr:col>
      <xdr:colOff>333375</xdr:colOff>
      <xdr:row>22</xdr:row>
      <xdr:rowOff>114300</xdr:rowOff>
    </xdr:from>
    <xdr:to>
      <xdr:col>6</xdr:col>
      <xdr:colOff>638175</xdr:colOff>
      <xdr:row>23</xdr:row>
      <xdr:rowOff>95250</xdr:rowOff>
    </xdr:to>
    <xdr:sp macro="" textlink="">
      <xdr:nvSpPr>
        <xdr:cNvPr id="3" name="右箭头 2"/>
        <xdr:cNvSpPr/>
      </xdr:nvSpPr>
      <xdr:spPr>
        <a:xfrm>
          <a:off x="2609850" y="5638800"/>
          <a:ext cx="304800" cy="190500"/>
        </a:xfrm>
        <a:prstGeom prst="rightArrow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7</xdr:col>
      <xdr:colOff>476250</xdr:colOff>
      <xdr:row>24</xdr:row>
      <xdr:rowOff>114299</xdr:rowOff>
    </xdr:from>
    <xdr:to>
      <xdr:col>7</xdr:col>
      <xdr:colOff>676275</xdr:colOff>
      <xdr:row>37</xdr:row>
      <xdr:rowOff>66674</xdr:rowOff>
    </xdr:to>
    <xdr:sp macro="" textlink="">
      <xdr:nvSpPr>
        <xdr:cNvPr id="4" name="右箭头 3"/>
        <xdr:cNvSpPr/>
      </xdr:nvSpPr>
      <xdr:spPr>
        <a:xfrm rot="5400000">
          <a:off x="4057650" y="7296149"/>
          <a:ext cx="2676525" cy="200025"/>
        </a:xfrm>
        <a:prstGeom prst="rightArrow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6</xdr:col>
      <xdr:colOff>295275</xdr:colOff>
      <xdr:row>38</xdr:row>
      <xdr:rowOff>104775</xdr:rowOff>
    </xdr:from>
    <xdr:to>
      <xdr:col>6</xdr:col>
      <xdr:colOff>600075</xdr:colOff>
      <xdr:row>39</xdr:row>
      <xdr:rowOff>85725</xdr:rowOff>
    </xdr:to>
    <xdr:sp macro="" textlink="">
      <xdr:nvSpPr>
        <xdr:cNvPr id="5" name="右箭头 4"/>
        <xdr:cNvSpPr/>
      </xdr:nvSpPr>
      <xdr:spPr>
        <a:xfrm rot="10800000">
          <a:off x="2676525" y="6467475"/>
          <a:ext cx="304800" cy="190500"/>
        </a:xfrm>
        <a:prstGeom prst="rightArrow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4</xdr:col>
      <xdr:colOff>114300</xdr:colOff>
      <xdr:row>38</xdr:row>
      <xdr:rowOff>104775</xdr:rowOff>
    </xdr:from>
    <xdr:to>
      <xdr:col>4</xdr:col>
      <xdr:colOff>419100</xdr:colOff>
      <xdr:row>39</xdr:row>
      <xdr:rowOff>85725</xdr:rowOff>
    </xdr:to>
    <xdr:sp macro="" textlink="">
      <xdr:nvSpPr>
        <xdr:cNvPr id="7" name="右箭头 6"/>
        <xdr:cNvSpPr/>
      </xdr:nvSpPr>
      <xdr:spPr>
        <a:xfrm rot="10800000">
          <a:off x="1352550" y="6467475"/>
          <a:ext cx="304800" cy="190500"/>
        </a:xfrm>
        <a:prstGeom prst="rightArrow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5</xdr:col>
      <xdr:colOff>304800</xdr:colOff>
      <xdr:row>27</xdr:row>
      <xdr:rowOff>95249</xdr:rowOff>
    </xdr:from>
    <xdr:to>
      <xdr:col>5</xdr:col>
      <xdr:colOff>514350</xdr:colOff>
      <xdr:row>29</xdr:row>
      <xdr:rowOff>66674</xdr:rowOff>
    </xdr:to>
    <xdr:sp macro="" textlink="">
      <xdr:nvSpPr>
        <xdr:cNvPr id="9" name="下箭头 8"/>
        <xdr:cNvSpPr/>
      </xdr:nvSpPr>
      <xdr:spPr>
        <a:xfrm>
          <a:off x="3705225" y="5915024"/>
          <a:ext cx="209550" cy="390525"/>
        </a:xfrm>
        <a:prstGeom prst="downArrow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5</xdr:col>
      <xdr:colOff>57151</xdr:colOff>
      <xdr:row>25</xdr:row>
      <xdr:rowOff>38100</xdr:rowOff>
    </xdr:from>
    <xdr:to>
      <xdr:col>6</xdr:col>
      <xdr:colOff>38100</xdr:colOff>
      <xdr:row>26</xdr:row>
      <xdr:rowOff>85725</xdr:rowOff>
    </xdr:to>
    <xdr:sp macro="" textlink="">
      <xdr:nvSpPr>
        <xdr:cNvPr id="21" name="TextBox 20"/>
        <xdr:cNvSpPr txBox="1"/>
      </xdr:nvSpPr>
      <xdr:spPr>
        <a:xfrm>
          <a:off x="3457576" y="5438775"/>
          <a:ext cx="609599" cy="257175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zh-CN" sz="900">
              <a:latin typeface="微软雅黑" pitchFamily="34" charset="-122"/>
              <a:ea typeface="微软雅黑" pitchFamily="34" charset="-122"/>
            </a:rPr>
            <a:t>1)</a:t>
          </a:r>
          <a:r>
            <a:rPr lang="en-US" altLang="zh-CN" sz="900" baseline="0">
              <a:latin typeface="微软雅黑" pitchFamily="34" charset="-122"/>
              <a:ea typeface="微软雅黑" pitchFamily="34" charset="-122"/>
            </a:rPr>
            <a:t> </a:t>
          </a:r>
          <a:r>
            <a:rPr lang="zh-CN" altLang="en-US" sz="900">
              <a:latin typeface="微软雅黑" pitchFamily="34" charset="-122"/>
              <a:ea typeface="微软雅黑" pitchFamily="34" charset="-122"/>
            </a:rPr>
            <a:t>品牌</a:t>
          </a:r>
        </a:p>
      </xdr:txBody>
    </xdr:sp>
    <xdr:clientData/>
  </xdr:twoCellAnchor>
  <xdr:twoCellAnchor>
    <xdr:from>
      <xdr:col>6</xdr:col>
      <xdr:colOff>438150</xdr:colOff>
      <xdr:row>29</xdr:row>
      <xdr:rowOff>123825</xdr:rowOff>
    </xdr:from>
    <xdr:to>
      <xdr:col>6</xdr:col>
      <xdr:colOff>1285875</xdr:colOff>
      <xdr:row>31</xdr:row>
      <xdr:rowOff>9525</xdr:rowOff>
    </xdr:to>
    <xdr:sp macro="" textlink="">
      <xdr:nvSpPr>
        <xdr:cNvPr id="22" name="TextBox 21"/>
        <xdr:cNvSpPr txBox="1"/>
      </xdr:nvSpPr>
      <xdr:spPr>
        <a:xfrm>
          <a:off x="4467225" y="6781800"/>
          <a:ext cx="847725" cy="304800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zh-CN" sz="900">
              <a:solidFill>
                <a:schemeClr val="dk1"/>
              </a:solidFill>
              <a:latin typeface="微软雅黑" pitchFamily="34" charset="-122"/>
              <a:ea typeface="微软雅黑" pitchFamily="34" charset="-122"/>
              <a:cs typeface="+mn-cs"/>
            </a:rPr>
            <a:t>2)</a:t>
          </a:r>
          <a:r>
            <a:rPr lang="en-US" altLang="zh-CN" sz="900" baseline="0">
              <a:solidFill>
                <a:schemeClr val="dk1"/>
              </a:solidFill>
              <a:latin typeface="微软雅黑" pitchFamily="34" charset="-122"/>
              <a:ea typeface="微软雅黑" pitchFamily="34" charset="-122"/>
              <a:cs typeface="+mn-cs"/>
            </a:rPr>
            <a:t> </a:t>
          </a:r>
          <a:r>
            <a:rPr lang="zh-CN" altLang="en-US" sz="900">
              <a:latin typeface="微软雅黑" pitchFamily="34" charset="-122"/>
              <a:ea typeface="微软雅黑" pitchFamily="34" charset="-122"/>
            </a:rPr>
            <a:t>动力配置</a:t>
          </a:r>
        </a:p>
      </xdr:txBody>
    </xdr:sp>
    <xdr:clientData/>
  </xdr:twoCellAnchor>
  <xdr:twoCellAnchor>
    <xdr:from>
      <xdr:col>4</xdr:col>
      <xdr:colOff>38099</xdr:colOff>
      <xdr:row>34</xdr:row>
      <xdr:rowOff>85725</xdr:rowOff>
    </xdr:from>
    <xdr:to>
      <xdr:col>4</xdr:col>
      <xdr:colOff>819150</xdr:colOff>
      <xdr:row>35</xdr:row>
      <xdr:rowOff>133350</xdr:rowOff>
    </xdr:to>
    <xdr:sp macro="" textlink="">
      <xdr:nvSpPr>
        <xdr:cNvPr id="23" name="TextBox 22"/>
        <xdr:cNvSpPr txBox="1"/>
      </xdr:nvSpPr>
      <xdr:spPr>
        <a:xfrm>
          <a:off x="2562224" y="7791450"/>
          <a:ext cx="781051" cy="257175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zh-CN" sz="900">
              <a:latin typeface="微软雅黑" pitchFamily="34" charset="-122"/>
              <a:ea typeface="微软雅黑" pitchFamily="34" charset="-122"/>
            </a:rPr>
            <a:t>4)</a:t>
          </a:r>
          <a:r>
            <a:rPr lang="zh-CN" altLang="en-US" sz="900">
              <a:latin typeface="微软雅黑" pitchFamily="34" charset="-122"/>
              <a:ea typeface="微软雅黑" pitchFamily="34" charset="-122"/>
            </a:rPr>
            <a:t>使用时间</a:t>
          </a:r>
        </a:p>
      </xdr:txBody>
    </xdr:sp>
    <xdr:clientData/>
  </xdr:twoCellAnchor>
  <xdr:twoCellAnchor>
    <xdr:from>
      <xdr:col>6</xdr:col>
      <xdr:colOff>152399</xdr:colOff>
      <xdr:row>34</xdr:row>
      <xdr:rowOff>95250</xdr:rowOff>
    </xdr:from>
    <xdr:to>
      <xdr:col>6</xdr:col>
      <xdr:colOff>1028700</xdr:colOff>
      <xdr:row>35</xdr:row>
      <xdr:rowOff>161925</xdr:rowOff>
    </xdr:to>
    <xdr:sp macro="" textlink="">
      <xdr:nvSpPr>
        <xdr:cNvPr id="24" name="TextBox 23"/>
        <xdr:cNvSpPr txBox="1"/>
      </xdr:nvSpPr>
      <xdr:spPr>
        <a:xfrm>
          <a:off x="4181474" y="7800975"/>
          <a:ext cx="876301" cy="276225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zh-CN" sz="900">
              <a:solidFill>
                <a:schemeClr val="dk1"/>
              </a:solidFill>
              <a:latin typeface="微软雅黑" pitchFamily="34" charset="-122"/>
              <a:ea typeface="微软雅黑" pitchFamily="34" charset="-122"/>
              <a:cs typeface="+mn-cs"/>
            </a:rPr>
            <a:t>3) </a:t>
          </a:r>
          <a:r>
            <a:rPr lang="zh-CN" altLang="zh-CN" sz="900">
              <a:solidFill>
                <a:schemeClr val="dk1"/>
              </a:solidFill>
              <a:latin typeface="微软雅黑" pitchFamily="34" charset="-122"/>
              <a:ea typeface="微软雅黑" pitchFamily="34" charset="-122"/>
              <a:cs typeface="+mn-cs"/>
            </a:rPr>
            <a:t>使用</a:t>
          </a:r>
          <a:r>
            <a:rPr lang="zh-CN" altLang="en-US" sz="900">
              <a:solidFill>
                <a:schemeClr val="dk1"/>
              </a:solidFill>
              <a:latin typeface="微软雅黑" pitchFamily="34" charset="-122"/>
              <a:ea typeface="微软雅黑" pitchFamily="34" charset="-122"/>
              <a:cs typeface="+mn-cs"/>
            </a:rPr>
            <a:t>强度</a:t>
          </a:r>
          <a:endParaRPr lang="en-US" altLang="zh-CN" sz="900">
            <a:solidFill>
              <a:schemeClr val="dk1"/>
            </a:solidFill>
            <a:latin typeface="微软雅黑" pitchFamily="34" charset="-122"/>
            <a:ea typeface="微软雅黑" pitchFamily="34" charset="-122"/>
            <a:cs typeface="+mn-cs"/>
          </a:endParaRPr>
        </a:p>
      </xdr:txBody>
    </xdr:sp>
    <xdr:clientData/>
  </xdr:twoCellAnchor>
  <xdr:twoCellAnchor>
    <xdr:from>
      <xdr:col>2</xdr:col>
      <xdr:colOff>533401</xdr:colOff>
      <xdr:row>27</xdr:row>
      <xdr:rowOff>57150</xdr:rowOff>
    </xdr:from>
    <xdr:to>
      <xdr:col>4</xdr:col>
      <xdr:colOff>266700</xdr:colOff>
      <xdr:row>28</xdr:row>
      <xdr:rowOff>123825</xdr:rowOff>
    </xdr:to>
    <xdr:sp macro="" textlink="">
      <xdr:nvSpPr>
        <xdr:cNvPr id="25" name="TextBox 24"/>
        <xdr:cNvSpPr txBox="1"/>
      </xdr:nvSpPr>
      <xdr:spPr>
        <a:xfrm>
          <a:off x="1905001" y="6296025"/>
          <a:ext cx="885824" cy="276225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zh-CN" sz="900">
              <a:latin typeface="微软雅黑" pitchFamily="34" charset="-122"/>
              <a:ea typeface="微软雅黑" pitchFamily="34" charset="-122"/>
            </a:rPr>
            <a:t>5)</a:t>
          </a:r>
          <a:r>
            <a:rPr lang="zh-CN" altLang="en-US" sz="900">
              <a:latin typeface="微软雅黑" pitchFamily="34" charset="-122"/>
              <a:ea typeface="微软雅黑" pitchFamily="34" charset="-122"/>
            </a:rPr>
            <a:t> 使用地区</a:t>
          </a:r>
        </a:p>
      </xdr:txBody>
    </xdr:sp>
    <xdr:clientData/>
  </xdr:twoCellAnchor>
  <xdr:twoCellAnchor>
    <xdr:from>
      <xdr:col>4</xdr:col>
      <xdr:colOff>281628</xdr:colOff>
      <xdr:row>28</xdr:row>
      <xdr:rowOff>196908</xdr:rowOff>
    </xdr:from>
    <xdr:to>
      <xdr:col>4</xdr:col>
      <xdr:colOff>484646</xdr:colOff>
      <xdr:row>30</xdr:row>
      <xdr:rowOff>97966</xdr:rowOff>
    </xdr:to>
    <xdr:sp macro="" textlink="">
      <xdr:nvSpPr>
        <xdr:cNvPr id="26" name="下箭头 25"/>
        <xdr:cNvSpPr/>
      </xdr:nvSpPr>
      <xdr:spPr>
        <a:xfrm rot="19292656">
          <a:off x="2891478" y="6978708"/>
          <a:ext cx="203018" cy="320158"/>
        </a:xfrm>
        <a:prstGeom prst="downArrow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6</xdr:col>
      <xdr:colOff>72914</xdr:colOff>
      <xdr:row>30</xdr:row>
      <xdr:rowOff>86943</xdr:rowOff>
    </xdr:from>
    <xdr:to>
      <xdr:col>6</xdr:col>
      <xdr:colOff>370372</xdr:colOff>
      <xdr:row>31</xdr:row>
      <xdr:rowOff>91947</xdr:rowOff>
    </xdr:to>
    <xdr:sp macro="" textlink="">
      <xdr:nvSpPr>
        <xdr:cNvPr id="27" name="下箭头 26"/>
        <xdr:cNvSpPr/>
      </xdr:nvSpPr>
      <xdr:spPr>
        <a:xfrm rot="4297848">
          <a:off x="3971991" y="7246391"/>
          <a:ext cx="214554" cy="297458"/>
        </a:xfrm>
        <a:prstGeom prst="downArrow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4</xdr:col>
      <xdr:colOff>616575</xdr:colOff>
      <xdr:row>32</xdr:row>
      <xdr:rowOff>53746</xdr:rowOff>
    </xdr:from>
    <xdr:to>
      <xdr:col>4</xdr:col>
      <xdr:colOff>855884</xdr:colOff>
      <xdr:row>33</xdr:row>
      <xdr:rowOff>167953</xdr:rowOff>
    </xdr:to>
    <xdr:sp macro="" textlink="">
      <xdr:nvSpPr>
        <xdr:cNvPr id="28" name="下箭头 27"/>
        <xdr:cNvSpPr/>
      </xdr:nvSpPr>
      <xdr:spPr>
        <a:xfrm rot="12740603">
          <a:off x="3140700" y="6921271"/>
          <a:ext cx="239309" cy="323757"/>
        </a:xfrm>
        <a:prstGeom prst="downArrow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6</xdr:col>
      <xdr:colOff>46480</xdr:colOff>
      <xdr:row>32</xdr:row>
      <xdr:rowOff>95830</xdr:rowOff>
    </xdr:from>
    <xdr:to>
      <xdr:col>6</xdr:col>
      <xdr:colOff>244919</xdr:colOff>
      <xdr:row>34</xdr:row>
      <xdr:rowOff>764</xdr:rowOff>
    </xdr:to>
    <xdr:sp macro="" textlink="">
      <xdr:nvSpPr>
        <xdr:cNvPr id="29" name="下箭头 28"/>
        <xdr:cNvSpPr/>
      </xdr:nvSpPr>
      <xdr:spPr>
        <a:xfrm rot="8508800">
          <a:off x="3904105" y="7715830"/>
          <a:ext cx="198439" cy="324034"/>
        </a:xfrm>
        <a:prstGeom prst="downArrow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5</xdr:col>
      <xdr:colOff>85725</xdr:colOff>
      <xdr:row>29</xdr:row>
      <xdr:rowOff>180975</xdr:rowOff>
    </xdr:from>
    <xdr:to>
      <xdr:col>6</xdr:col>
      <xdr:colOff>9525</xdr:colOff>
      <xdr:row>32</xdr:row>
      <xdr:rowOff>47625</xdr:rowOff>
    </xdr:to>
    <xdr:sp macro="" textlink="">
      <xdr:nvSpPr>
        <xdr:cNvPr id="30" name="TextBox 29"/>
        <xdr:cNvSpPr txBox="1"/>
      </xdr:nvSpPr>
      <xdr:spPr>
        <a:xfrm>
          <a:off x="3333750" y="7172325"/>
          <a:ext cx="533400" cy="495300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wrap="square" rtlCol="0" anchor="t"/>
        <a:lstStyle/>
        <a:p>
          <a:pPr algn="ctr"/>
          <a:r>
            <a:rPr lang="zh-CN" altLang="en-US" sz="900">
              <a:latin typeface="微软雅黑" pitchFamily="34" charset="-122"/>
              <a:ea typeface="微软雅黑" pitchFamily="34" charset="-122"/>
            </a:rPr>
            <a:t>保值率</a:t>
          </a:r>
          <a:endParaRPr lang="en-US" altLang="zh-CN" sz="900">
            <a:latin typeface="微软雅黑" pitchFamily="34" charset="-122"/>
            <a:ea typeface="微软雅黑" pitchFamily="34" charset="-122"/>
          </a:endParaRPr>
        </a:p>
      </xdr:txBody>
    </xdr:sp>
    <xdr:clientData/>
  </xdr:twoCellAnchor>
  <xdr:twoCellAnchor>
    <xdr:from>
      <xdr:col>0</xdr:col>
      <xdr:colOff>523875</xdr:colOff>
      <xdr:row>25</xdr:row>
      <xdr:rowOff>104775</xdr:rowOff>
    </xdr:from>
    <xdr:to>
      <xdr:col>1</xdr:col>
      <xdr:colOff>666750</xdr:colOff>
      <xdr:row>28</xdr:row>
      <xdr:rowOff>180975</xdr:rowOff>
    </xdr:to>
    <xdr:sp macro="" textlink="">
      <xdr:nvSpPr>
        <xdr:cNvPr id="31" name="TextBox 30"/>
        <xdr:cNvSpPr txBox="1"/>
      </xdr:nvSpPr>
      <xdr:spPr>
        <a:xfrm>
          <a:off x="523875" y="5505450"/>
          <a:ext cx="828675" cy="704850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wrap="square" rtlCol="0" anchor="ctr"/>
        <a:lstStyle/>
        <a:p>
          <a:pPr algn="ctr"/>
          <a:r>
            <a:rPr lang="zh-CN" altLang="en-US" sz="900">
              <a:latin typeface="微软雅黑" pitchFamily="34" charset="-122"/>
              <a:ea typeface="微软雅黑" pitchFamily="34" charset="-122"/>
            </a:rPr>
            <a:t>车型</a:t>
          </a:r>
          <a:r>
            <a:rPr lang="en-US" altLang="zh-CN" sz="900">
              <a:latin typeface="微软雅黑" pitchFamily="34" charset="-122"/>
              <a:ea typeface="微软雅黑" pitchFamily="34" charset="-122"/>
            </a:rPr>
            <a:t>MSRP</a:t>
          </a:r>
          <a:endParaRPr lang="zh-CN" altLang="en-US" sz="900">
            <a:latin typeface="微软雅黑" pitchFamily="34" charset="-122"/>
            <a:ea typeface="微软雅黑" pitchFamily="34" charset="-122"/>
          </a:endParaRPr>
        </a:p>
      </xdr:txBody>
    </xdr:sp>
    <xdr:clientData/>
  </xdr:twoCellAnchor>
  <xdr:twoCellAnchor>
    <xdr:from>
      <xdr:col>1</xdr:col>
      <xdr:colOff>114299</xdr:colOff>
      <xdr:row>29</xdr:row>
      <xdr:rowOff>95251</xdr:rowOff>
    </xdr:from>
    <xdr:to>
      <xdr:col>1</xdr:col>
      <xdr:colOff>333374</xdr:colOff>
      <xdr:row>34</xdr:row>
      <xdr:rowOff>200027</xdr:rowOff>
    </xdr:to>
    <xdr:sp macro="" textlink="">
      <xdr:nvSpPr>
        <xdr:cNvPr id="32" name="右箭头 31"/>
        <xdr:cNvSpPr/>
      </xdr:nvSpPr>
      <xdr:spPr>
        <a:xfrm rot="5400000">
          <a:off x="333374" y="6800851"/>
          <a:ext cx="1152526" cy="219075"/>
        </a:xfrm>
        <a:prstGeom prst="rightArrow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altLang="zh-CN" sz="1100"/>
            <a:t>z</a:t>
          </a:r>
          <a:endParaRPr lang="zh-CN" altLang="en-US" sz="1100"/>
        </a:p>
      </xdr:txBody>
    </xdr:sp>
    <xdr:clientData/>
  </xdr:twoCellAnchor>
  <xdr:twoCellAnchor>
    <xdr:from>
      <xdr:col>0</xdr:col>
      <xdr:colOff>533400</xdr:colOff>
      <xdr:row>35</xdr:row>
      <xdr:rowOff>114300</xdr:rowOff>
    </xdr:from>
    <xdr:to>
      <xdr:col>1</xdr:col>
      <xdr:colOff>628650</xdr:colOff>
      <xdr:row>38</xdr:row>
      <xdr:rowOff>200025</xdr:rowOff>
    </xdr:to>
    <xdr:sp macro="" textlink="">
      <xdr:nvSpPr>
        <xdr:cNvPr id="33" name="TextBox 32"/>
        <xdr:cNvSpPr txBox="1"/>
      </xdr:nvSpPr>
      <xdr:spPr>
        <a:xfrm>
          <a:off x="533400" y="7610475"/>
          <a:ext cx="781050" cy="714375"/>
        </a:xfrm>
        <a:prstGeom prst="rect">
          <a:avLst/>
        </a:prstGeom>
        <a:ln/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wrap="square" rtlCol="0" anchor="ctr"/>
        <a:lstStyle/>
        <a:p>
          <a:pPr algn="ctr"/>
          <a:r>
            <a:rPr lang="zh-CN" altLang="en-US" sz="900">
              <a:latin typeface="微软雅黑" pitchFamily="34" charset="-122"/>
              <a:ea typeface="微软雅黑" pitchFamily="34" charset="-122"/>
            </a:rPr>
            <a:t>折旧值</a:t>
          </a:r>
        </a:p>
        <a:p>
          <a:pPr algn="ctr"/>
          <a:r>
            <a:rPr lang="zh-CN" altLang="en-US" sz="900">
              <a:latin typeface="微软雅黑" pitchFamily="34" charset="-122"/>
              <a:ea typeface="微软雅黑" pitchFamily="34" charset="-122"/>
            </a:rPr>
            <a:t>（元）</a:t>
          </a:r>
        </a:p>
      </xdr:txBody>
    </xdr:sp>
    <xdr:clientData/>
  </xdr:twoCellAnchor>
  <xdr:twoCellAnchor>
    <xdr:from>
      <xdr:col>1</xdr:col>
      <xdr:colOff>638176</xdr:colOff>
      <xdr:row>31</xdr:row>
      <xdr:rowOff>133350</xdr:rowOff>
    </xdr:from>
    <xdr:to>
      <xdr:col>5</xdr:col>
      <xdr:colOff>180975</xdr:colOff>
      <xdr:row>31</xdr:row>
      <xdr:rowOff>161925</xdr:rowOff>
    </xdr:to>
    <xdr:cxnSp macro="">
      <xdr:nvCxnSpPr>
        <xdr:cNvPr id="37" name="直接箭头连接符 36"/>
        <xdr:cNvCxnSpPr/>
      </xdr:nvCxnSpPr>
      <xdr:spPr>
        <a:xfrm flipH="1">
          <a:off x="1323976" y="6791325"/>
          <a:ext cx="2257424" cy="28575"/>
        </a:xfrm>
        <a:prstGeom prst="straightConnector1">
          <a:avLst/>
        </a:prstGeom>
        <a:ln w="41275">
          <a:prstDash val="sys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123825</xdr:rowOff>
    </xdr:from>
    <xdr:to>
      <xdr:col>16</xdr:col>
      <xdr:colOff>28575</xdr:colOff>
      <xdr:row>36</xdr:row>
      <xdr:rowOff>180975</xdr:rowOff>
    </xdr:to>
    <xdr:pic>
      <xdr:nvPicPr>
        <xdr:cNvPr id="2055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466725"/>
          <a:ext cx="12401550" cy="58959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2</xdr:col>
      <xdr:colOff>419099</xdr:colOff>
      <xdr:row>3</xdr:row>
      <xdr:rowOff>114300</xdr:rowOff>
    </xdr:from>
    <xdr:to>
      <xdr:col>11</xdr:col>
      <xdr:colOff>933449</xdr:colOff>
      <xdr:row>34</xdr:row>
      <xdr:rowOff>95250</xdr:rowOff>
    </xdr:to>
    <xdr:sp macro="" textlink="">
      <xdr:nvSpPr>
        <xdr:cNvPr id="6" name="矩形 5"/>
        <xdr:cNvSpPr/>
      </xdr:nvSpPr>
      <xdr:spPr>
        <a:xfrm>
          <a:off x="2762249" y="628650"/>
          <a:ext cx="6867525" cy="5305425"/>
        </a:xfrm>
        <a:prstGeom prst="rect">
          <a:avLst/>
        </a:prstGeom>
        <a:solidFill>
          <a:srgbClr val="FFC000">
            <a:alpha val="18000"/>
          </a:srgbClr>
        </a:solidFill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11</xdr:col>
      <xdr:colOff>695326</xdr:colOff>
      <xdr:row>34</xdr:row>
      <xdr:rowOff>152400</xdr:rowOff>
    </xdr:from>
    <xdr:to>
      <xdr:col>13</xdr:col>
      <xdr:colOff>114300</xdr:colOff>
      <xdr:row>37</xdr:row>
      <xdr:rowOff>104775</xdr:rowOff>
    </xdr:to>
    <xdr:cxnSp macro="">
      <xdr:nvCxnSpPr>
        <xdr:cNvPr id="9" name="直接箭头连接符 8"/>
        <xdr:cNvCxnSpPr/>
      </xdr:nvCxnSpPr>
      <xdr:spPr>
        <a:xfrm flipH="1" flipV="1">
          <a:off x="9391651" y="5991225"/>
          <a:ext cx="1038224" cy="2581275"/>
        </a:xfrm>
        <a:prstGeom prst="straightConnector1">
          <a:avLst/>
        </a:prstGeom>
        <a:ln>
          <a:prstDash val="sysDash"/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333377</xdr:colOff>
      <xdr:row>32</xdr:row>
      <xdr:rowOff>47623</xdr:rowOff>
    </xdr:from>
    <xdr:to>
      <xdr:col>11</xdr:col>
      <xdr:colOff>771525</xdr:colOff>
      <xdr:row>34</xdr:row>
      <xdr:rowOff>142874</xdr:rowOff>
    </xdr:to>
    <xdr:sp macro="" textlink="">
      <xdr:nvSpPr>
        <xdr:cNvPr id="12" name="椭圆 11"/>
        <xdr:cNvSpPr/>
      </xdr:nvSpPr>
      <xdr:spPr>
        <a:xfrm>
          <a:off x="9029702" y="5543548"/>
          <a:ext cx="438148" cy="438151"/>
        </a:xfrm>
        <a:prstGeom prst="ellipse">
          <a:avLst/>
        </a:prstGeom>
        <a:solidFill>
          <a:srgbClr val="C00000">
            <a:alpha val="47000"/>
          </a:srgbClr>
        </a:solidFill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CN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828675</xdr:colOff>
      <xdr:row>14</xdr:row>
      <xdr:rowOff>47625</xdr:rowOff>
    </xdr:from>
    <xdr:to>
      <xdr:col>15</xdr:col>
      <xdr:colOff>76200</xdr:colOff>
      <xdr:row>27</xdr:row>
      <xdr:rowOff>19050</xdr:rowOff>
    </xdr:to>
    <xdr:pic>
      <xdr:nvPicPr>
        <xdr:cNvPr id="307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791200" y="4362450"/>
          <a:ext cx="6019800" cy="26955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161925</xdr:colOff>
      <xdr:row>11</xdr:row>
      <xdr:rowOff>66675</xdr:rowOff>
    </xdr:from>
    <xdr:to>
      <xdr:col>6</xdr:col>
      <xdr:colOff>571500</xdr:colOff>
      <xdr:row>28</xdr:row>
      <xdr:rowOff>123825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61925" y="3867150"/>
          <a:ext cx="5372100" cy="35052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25</xdr:row>
      <xdr:rowOff>95250</xdr:rowOff>
    </xdr:from>
    <xdr:to>
      <xdr:col>10</xdr:col>
      <xdr:colOff>1352550</xdr:colOff>
      <xdr:row>47</xdr:row>
      <xdr:rowOff>114300</xdr:rowOff>
    </xdr:to>
    <xdr:pic>
      <xdr:nvPicPr>
        <xdr:cNvPr id="410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0" y="4419600"/>
          <a:ext cx="9744075" cy="379095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</xdr:row>
      <xdr:rowOff>28575</xdr:rowOff>
    </xdr:from>
    <xdr:to>
      <xdr:col>11</xdr:col>
      <xdr:colOff>123825</xdr:colOff>
      <xdr:row>24</xdr:row>
      <xdr:rowOff>133350</xdr:rowOff>
    </xdr:to>
    <xdr:pic>
      <xdr:nvPicPr>
        <xdr:cNvPr id="409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571500"/>
          <a:ext cx="10067925" cy="3714750"/>
        </a:xfrm>
        <a:prstGeom prst="rect">
          <a:avLst/>
        </a:prstGeom>
        <a:noFill/>
      </xdr:spPr>
    </xdr:pic>
    <xdr:clientData/>
  </xdr:twoCellAnchor>
  <xdr:twoCellAnchor>
    <xdr:from>
      <xdr:col>9</xdr:col>
      <xdr:colOff>38100</xdr:colOff>
      <xdr:row>15</xdr:row>
      <xdr:rowOff>152400</xdr:rowOff>
    </xdr:from>
    <xdr:to>
      <xdr:col>9</xdr:col>
      <xdr:colOff>533400</xdr:colOff>
      <xdr:row>25</xdr:row>
      <xdr:rowOff>152400</xdr:rowOff>
    </xdr:to>
    <xdr:cxnSp macro="">
      <xdr:nvCxnSpPr>
        <xdr:cNvPr id="5" name="直接箭头连接符 4"/>
        <xdr:cNvCxnSpPr/>
      </xdr:nvCxnSpPr>
      <xdr:spPr>
        <a:xfrm flipH="1">
          <a:off x="7934325" y="2762250"/>
          <a:ext cx="495300" cy="1714500"/>
        </a:xfrm>
        <a:prstGeom prst="straightConnector1">
          <a:avLst/>
        </a:prstGeom>
        <a:ln>
          <a:tailEnd type="arrow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847726</xdr:colOff>
      <xdr:row>39</xdr:row>
      <xdr:rowOff>28575</xdr:rowOff>
    </xdr:from>
    <xdr:to>
      <xdr:col>3</xdr:col>
      <xdr:colOff>104775</xdr:colOff>
      <xdr:row>49</xdr:row>
      <xdr:rowOff>9525</xdr:rowOff>
    </xdr:to>
    <xdr:cxnSp macro="">
      <xdr:nvCxnSpPr>
        <xdr:cNvPr id="7" name="直接箭头连接符 6"/>
        <xdr:cNvCxnSpPr/>
      </xdr:nvCxnSpPr>
      <xdr:spPr>
        <a:xfrm flipH="1">
          <a:off x="2790826" y="6753225"/>
          <a:ext cx="523874" cy="1695450"/>
        </a:xfrm>
        <a:prstGeom prst="straightConnector1">
          <a:avLst/>
        </a:prstGeom>
        <a:ln>
          <a:tailEnd type="arrow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647700</xdr:colOff>
      <xdr:row>39</xdr:row>
      <xdr:rowOff>133350</xdr:rowOff>
    </xdr:from>
    <xdr:to>
      <xdr:col>5</xdr:col>
      <xdr:colOff>457200</xdr:colOff>
      <xdr:row>48</xdr:row>
      <xdr:rowOff>133350</xdr:rowOff>
    </xdr:to>
    <xdr:cxnSp macro="">
      <xdr:nvCxnSpPr>
        <xdr:cNvPr id="9" name="直接箭头连接符 8"/>
        <xdr:cNvCxnSpPr/>
      </xdr:nvCxnSpPr>
      <xdr:spPr>
        <a:xfrm>
          <a:off x="4543425" y="6858000"/>
          <a:ext cx="495300" cy="1543050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552450</xdr:colOff>
      <xdr:row>40</xdr:row>
      <xdr:rowOff>161925</xdr:rowOff>
    </xdr:from>
    <xdr:to>
      <xdr:col>10</xdr:col>
      <xdr:colOff>809625</xdr:colOff>
      <xdr:row>48</xdr:row>
      <xdr:rowOff>47625</xdr:rowOff>
    </xdr:to>
    <xdr:cxnSp macro="">
      <xdr:nvCxnSpPr>
        <xdr:cNvPr id="14" name="直接箭头连接符 13"/>
        <xdr:cNvCxnSpPr/>
      </xdr:nvCxnSpPr>
      <xdr:spPr>
        <a:xfrm>
          <a:off x="4448175" y="7058025"/>
          <a:ext cx="4943475" cy="1257300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95250</xdr:colOff>
      <xdr:row>42</xdr:row>
      <xdr:rowOff>19050</xdr:rowOff>
    </xdr:from>
    <xdr:to>
      <xdr:col>3</xdr:col>
      <xdr:colOff>209550</xdr:colOff>
      <xdr:row>57</xdr:row>
      <xdr:rowOff>114300</xdr:rowOff>
    </xdr:to>
    <xdr:cxnSp macro="">
      <xdr:nvCxnSpPr>
        <xdr:cNvPr id="19" name="直接箭头连接符 18"/>
        <xdr:cNvCxnSpPr/>
      </xdr:nvCxnSpPr>
      <xdr:spPr>
        <a:xfrm flipH="1">
          <a:off x="3305175" y="7258050"/>
          <a:ext cx="114300" cy="2514600"/>
        </a:xfrm>
        <a:prstGeom prst="straightConnector1">
          <a:avLst/>
        </a:prstGeom>
        <a:ln>
          <a:tailEnd type="arrow"/>
        </a:ln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1</xdr:col>
      <xdr:colOff>895349</xdr:colOff>
      <xdr:row>39</xdr:row>
      <xdr:rowOff>19050</xdr:rowOff>
    </xdr:from>
    <xdr:to>
      <xdr:col>2</xdr:col>
      <xdr:colOff>962024</xdr:colOff>
      <xdr:row>42</xdr:row>
      <xdr:rowOff>114300</xdr:rowOff>
    </xdr:to>
    <xdr:sp macro="" textlink="">
      <xdr:nvSpPr>
        <xdr:cNvPr id="21" name="TextBox 20"/>
        <xdr:cNvSpPr txBox="1"/>
      </xdr:nvSpPr>
      <xdr:spPr>
        <a:xfrm>
          <a:off x="1581149" y="6743700"/>
          <a:ext cx="1323975" cy="609600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wrap="square" rtlCol="0" anchor="ctr"/>
        <a:lstStyle/>
        <a:p>
          <a:pPr algn="ctr"/>
          <a:r>
            <a:rPr lang="zh-CN" altLang="en-US" sz="900">
              <a:latin typeface="微软雅黑" pitchFamily="34" charset="-122"/>
              <a:ea typeface="微软雅黑" pitchFamily="34" charset="-122"/>
            </a:rPr>
            <a:t>点击“</a:t>
          </a:r>
          <a:r>
            <a:rPr lang="en-US" altLang="zh-CN" sz="900">
              <a:latin typeface="微软雅黑" pitchFamily="34" charset="-122"/>
              <a:ea typeface="微软雅黑" pitchFamily="34" charset="-122"/>
            </a:rPr>
            <a:t>+</a:t>
          </a:r>
          <a:r>
            <a:rPr lang="zh-CN" altLang="en-US" sz="900">
              <a:latin typeface="微软雅黑" pitchFamily="34" charset="-122"/>
              <a:ea typeface="微软雅黑" pitchFamily="34" charset="-122"/>
            </a:rPr>
            <a:t>”号，可拓展出各模块的相关细节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40"/>
  <sheetViews>
    <sheetView workbookViewId="0">
      <selection activeCell="M16" sqref="M16"/>
    </sheetView>
  </sheetViews>
  <sheetFormatPr defaultRowHeight="16.5"/>
  <cols>
    <col min="1" max="2" width="9" style="1"/>
    <col min="3" max="3" width="7.125" style="1" customWidth="1"/>
    <col min="4" max="4" width="8" style="1" bestFit="1" customWidth="1"/>
    <col min="5" max="5" width="11.5" style="1" bestFit="1" customWidth="1"/>
    <col min="6" max="6" width="8.25" style="1" bestFit="1" customWidth="1"/>
    <col min="7" max="7" width="19.5" style="1" customWidth="1"/>
    <col min="8" max="8" width="10.125" style="1" customWidth="1"/>
    <col min="9" max="9" width="10.125" style="1" bestFit="1" customWidth="1"/>
    <col min="10" max="10" width="7.5" style="2" bestFit="1" customWidth="1"/>
    <col min="11" max="11" width="10.5" style="2" bestFit="1" customWidth="1"/>
    <col min="12" max="12" width="9.375" style="2" customWidth="1"/>
    <col min="13" max="13" width="13.125" style="1" bestFit="1" customWidth="1"/>
    <col min="14" max="16384" width="9" style="1"/>
  </cols>
  <sheetData>
    <row r="1" spans="1:17" ht="16.5" customHeight="1">
      <c r="A1" s="29" t="s">
        <v>72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</row>
    <row r="2" spans="1:17">
      <c r="A2" s="29"/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</row>
    <row r="3" spans="1:17">
      <c r="A3" s="29"/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</row>
    <row r="4" spans="1:17">
      <c r="A4" s="29"/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</row>
    <row r="5" spans="1:17">
      <c r="A5" s="29"/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</row>
    <row r="6" spans="1:17">
      <c r="A6" s="29"/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</row>
    <row r="7" spans="1:17">
      <c r="A7" s="29"/>
      <c r="B7" s="29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</row>
    <row r="8" spans="1:17">
      <c r="B8" s="1" t="s">
        <v>3</v>
      </c>
      <c r="H8" s="2"/>
      <c r="I8" s="2"/>
      <c r="K8" s="1"/>
    </row>
    <row r="9" spans="1:17" ht="28.5">
      <c r="A9" s="1" t="s">
        <v>2</v>
      </c>
      <c r="B9" s="19" t="s">
        <v>10</v>
      </c>
      <c r="C9" s="19" t="s">
        <v>11</v>
      </c>
      <c r="D9" s="9" t="s">
        <v>12</v>
      </c>
      <c r="E9" s="19" t="s">
        <v>13</v>
      </c>
      <c r="F9" s="9" t="s">
        <v>14</v>
      </c>
      <c r="G9" s="17" t="s">
        <v>20</v>
      </c>
      <c r="H9" s="18" t="s">
        <v>15</v>
      </c>
      <c r="I9" s="17" t="s">
        <v>22</v>
      </c>
      <c r="K9" s="10" t="s">
        <v>16</v>
      </c>
    </row>
    <row r="10" spans="1:17">
      <c r="B10" s="11" t="s">
        <v>17</v>
      </c>
      <c r="C10" s="11" t="s">
        <v>18</v>
      </c>
      <c r="D10" s="11" t="s">
        <v>19</v>
      </c>
      <c r="E10" s="12" t="s">
        <v>9</v>
      </c>
      <c r="F10" s="12">
        <v>229800</v>
      </c>
      <c r="G10" s="12">
        <v>1</v>
      </c>
      <c r="H10" s="12">
        <v>0.5</v>
      </c>
      <c r="I10" s="11" t="s">
        <v>23</v>
      </c>
      <c r="K10" s="12">
        <v>61140</v>
      </c>
    </row>
    <row r="11" spans="1:17">
      <c r="B11" s="12"/>
      <c r="C11" s="12"/>
      <c r="D11" s="12"/>
      <c r="E11" s="12"/>
      <c r="F11" s="12"/>
      <c r="G11" s="11">
        <v>2</v>
      </c>
      <c r="H11" s="12">
        <v>1</v>
      </c>
      <c r="I11" s="12" t="s">
        <v>24</v>
      </c>
      <c r="K11" s="1"/>
    </row>
    <row r="12" spans="1:17">
      <c r="B12" s="12"/>
      <c r="C12" s="12"/>
      <c r="D12" s="12"/>
      <c r="E12" s="12"/>
      <c r="F12" s="12"/>
      <c r="G12" s="12">
        <v>3</v>
      </c>
      <c r="H12" s="12">
        <v>1.5</v>
      </c>
      <c r="I12" s="12" t="s">
        <v>25</v>
      </c>
      <c r="K12" s="1"/>
    </row>
    <row r="13" spans="1:17">
      <c r="B13" s="12"/>
      <c r="C13" s="12"/>
      <c r="D13" s="12"/>
      <c r="E13" s="12"/>
      <c r="F13" s="12"/>
      <c r="G13" s="12">
        <v>4</v>
      </c>
      <c r="H13" s="11">
        <v>2</v>
      </c>
      <c r="I13" s="12" t="s">
        <v>26</v>
      </c>
      <c r="K13" s="1"/>
    </row>
    <row r="14" spans="1:17">
      <c r="B14" s="12"/>
      <c r="C14" s="12"/>
      <c r="D14" s="12"/>
      <c r="E14" s="12"/>
      <c r="F14" s="12"/>
      <c r="G14" s="12">
        <v>5</v>
      </c>
      <c r="H14" s="12">
        <v>2.5</v>
      </c>
      <c r="I14" s="12"/>
      <c r="K14" s="1"/>
    </row>
    <row r="15" spans="1:17">
      <c r="B15" s="12"/>
      <c r="C15" s="12"/>
      <c r="D15" s="12"/>
      <c r="E15" s="12"/>
      <c r="F15" s="12"/>
      <c r="G15" s="12"/>
      <c r="H15" s="12">
        <v>3</v>
      </c>
      <c r="I15" s="12"/>
      <c r="K15" s="1"/>
    </row>
    <row r="16" spans="1:17">
      <c r="B16" s="20"/>
      <c r="C16" s="20"/>
      <c r="D16" s="20"/>
      <c r="E16" s="20"/>
      <c r="F16" s="20"/>
      <c r="G16" s="12"/>
      <c r="H16" s="12"/>
      <c r="I16" s="12"/>
      <c r="K16" s="1"/>
    </row>
    <row r="17" spans="1:13">
      <c r="L17" s="1"/>
    </row>
    <row r="18" spans="1:13" ht="16.5" customHeight="1">
      <c r="C18" s="3"/>
      <c r="D18" s="26" t="s">
        <v>27</v>
      </c>
      <c r="E18" s="26"/>
      <c r="F18" s="26"/>
      <c r="G18" s="26"/>
      <c r="H18" s="26"/>
      <c r="I18" s="26"/>
      <c r="J18" s="26"/>
      <c r="K18" s="26"/>
    </row>
    <row r="19" spans="1:13">
      <c r="C19" s="3"/>
      <c r="D19" s="26"/>
      <c r="E19" s="26"/>
      <c r="F19" s="26"/>
      <c r="G19" s="26"/>
      <c r="H19" s="26"/>
      <c r="I19" s="26"/>
      <c r="J19" s="26"/>
      <c r="K19" s="26"/>
    </row>
    <row r="20" spans="1:13" ht="17.25" thickBot="1">
      <c r="A20" s="4"/>
      <c r="B20" s="4"/>
      <c r="C20" s="4"/>
      <c r="D20" s="4"/>
      <c r="E20" s="4"/>
      <c r="F20" s="4"/>
      <c r="G20" s="4"/>
      <c r="H20" s="4"/>
      <c r="I20" s="4"/>
      <c r="J20" s="5"/>
      <c r="K20" s="5"/>
      <c r="L20" s="5"/>
      <c r="M20" s="4"/>
    </row>
    <row r="22" spans="1:13">
      <c r="A22" s="7" t="s">
        <v>8</v>
      </c>
    </row>
    <row r="23" spans="1:13">
      <c r="D23" s="27" t="s">
        <v>4</v>
      </c>
      <c r="F23" s="27" t="s">
        <v>5</v>
      </c>
      <c r="H23" s="27" t="s">
        <v>6</v>
      </c>
    </row>
    <row r="24" spans="1:13">
      <c r="D24" s="27"/>
      <c r="F24" s="27"/>
      <c r="H24" s="27"/>
    </row>
    <row r="39" spans="4:8">
      <c r="D39" s="27" t="s">
        <v>1</v>
      </c>
      <c r="E39" s="6"/>
      <c r="F39" s="27" t="s">
        <v>7</v>
      </c>
      <c r="H39" s="27" t="s">
        <v>0</v>
      </c>
    </row>
    <row r="40" spans="4:8">
      <c r="D40" s="27"/>
      <c r="F40" s="27"/>
      <c r="H40" s="28"/>
    </row>
  </sheetData>
  <mergeCells count="8">
    <mergeCell ref="A1:Q7"/>
    <mergeCell ref="D18:K19"/>
    <mergeCell ref="H39:H40"/>
    <mergeCell ref="F39:F40"/>
    <mergeCell ref="D39:D40"/>
    <mergeCell ref="D23:D24"/>
    <mergeCell ref="F23:F24"/>
    <mergeCell ref="H23:H24"/>
  </mergeCells>
  <phoneticPr fontId="1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25:U48"/>
  <sheetViews>
    <sheetView zoomScaleNormal="100" workbookViewId="0">
      <selection activeCell="I41" sqref="I41"/>
    </sheetView>
  </sheetViews>
  <sheetFormatPr defaultRowHeight="13.5"/>
  <cols>
    <col min="1" max="1" width="16" customWidth="1"/>
    <col min="2" max="2" width="14.75" customWidth="1"/>
    <col min="11" max="11" width="11.375" customWidth="1"/>
    <col min="12" max="12" width="12.25" bestFit="1" customWidth="1"/>
  </cols>
  <sheetData>
    <row r="25" spans="1:21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</row>
    <row r="26" spans="1:21" ht="14.25" thickBot="1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</row>
    <row r="27" spans="1:21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</row>
    <row r="28" spans="1:21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</row>
    <row r="29" spans="1:21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</row>
    <row r="30" spans="1:21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</row>
    <row r="31" spans="1:21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</row>
    <row r="32" spans="1:21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</row>
    <row r="33" spans="1:21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</row>
    <row r="34" spans="1:21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</row>
    <row r="35" spans="1:21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</row>
    <row r="36" spans="1:21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</row>
    <row r="37" spans="1:21" ht="180" customHeight="1">
      <c r="A37" s="29" t="s">
        <v>66</v>
      </c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</row>
    <row r="39" spans="1:21" s="22" customFormat="1" ht="14.25">
      <c r="B39" s="30" t="s">
        <v>28</v>
      </c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</row>
    <row r="40" spans="1:21" s="23" customFormat="1" ht="14.25"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</row>
    <row r="41" spans="1:21" s="22" customFormat="1" ht="42.75">
      <c r="B41" s="8" t="s">
        <v>10</v>
      </c>
      <c r="C41" s="8" t="s">
        <v>11</v>
      </c>
      <c r="D41" s="9" t="s">
        <v>12</v>
      </c>
      <c r="E41" s="8" t="s">
        <v>13</v>
      </c>
      <c r="F41" s="9" t="s">
        <v>14</v>
      </c>
      <c r="G41" s="17" t="s">
        <v>20</v>
      </c>
      <c r="H41" s="18" t="s">
        <v>15</v>
      </c>
      <c r="I41" s="17" t="s">
        <v>22</v>
      </c>
      <c r="K41" s="10" t="s">
        <v>21</v>
      </c>
    </row>
    <row r="42" spans="1:21" s="22" customFormat="1" ht="14.25">
      <c r="B42" s="11" t="s">
        <v>17</v>
      </c>
      <c r="C42" s="11" t="s">
        <v>18</v>
      </c>
      <c r="D42" s="11" t="s">
        <v>19</v>
      </c>
      <c r="E42" s="12" t="s">
        <v>9</v>
      </c>
      <c r="F42" s="12">
        <v>229800</v>
      </c>
      <c r="G42" s="12">
        <v>1</v>
      </c>
      <c r="H42" s="12">
        <v>0.5</v>
      </c>
      <c r="I42" s="11" t="s">
        <v>23</v>
      </c>
      <c r="K42" s="25">
        <v>3652</v>
      </c>
    </row>
    <row r="43" spans="1:21" s="22" customFormat="1" ht="14.25">
      <c r="B43" s="12"/>
      <c r="C43" s="12"/>
      <c r="D43" s="12"/>
      <c r="E43" s="12"/>
      <c r="F43" s="12"/>
      <c r="G43" s="11">
        <v>2</v>
      </c>
      <c r="H43" s="12">
        <v>1</v>
      </c>
      <c r="I43" s="12" t="s">
        <v>24</v>
      </c>
    </row>
    <row r="44" spans="1:21" s="22" customFormat="1" ht="14.25">
      <c r="B44" s="12"/>
      <c r="C44" s="12"/>
      <c r="D44" s="12"/>
      <c r="E44" s="12"/>
      <c r="F44" s="12"/>
      <c r="G44" s="12">
        <v>3</v>
      </c>
      <c r="H44" s="12">
        <v>1.5</v>
      </c>
      <c r="I44" s="12" t="s">
        <v>25</v>
      </c>
    </row>
    <row r="45" spans="1:21" s="22" customFormat="1" ht="14.25">
      <c r="B45" s="12"/>
      <c r="C45" s="12"/>
      <c r="D45" s="12"/>
      <c r="E45" s="12"/>
      <c r="F45" s="12"/>
      <c r="G45" s="12">
        <v>4</v>
      </c>
      <c r="H45" s="21">
        <v>2</v>
      </c>
      <c r="I45" s="12" t="s">
        <v>26</v>
      </c>
    </row>
    <row r="46" spans="1:21" s="22" customFormat="1" ht="14.25">
      <c r="B46" s="12"/>
      <c r="C46" s="12"/>
      <c r="D46" s="12"/>
      <c r="E46" s="12"/>
      <c r="F46" s="12"/>
      <c r="G46" s="12">
        <v>5</v>
      </c>
      <c r="H46" s="11">
        <v>2.5</v>
      </c>
      <c r="I46" s="12"/>
    </row>
    <row r="47" spans="1:21" s="22" customFormat="1" ht="14.25">
      <c r="B47" s="12"/>
      <c r="C47" s="12"/>
      <c r="D47" s="12"/>
      <c r="E47" s="12"/>
      <c r="F47" s="12"/>
      <c r="G47" s="12"/>
      <c r="H47" s="12">
        <v>3</v>
      </c>
      <c r="I47" s="12"/>
    </row>
    <row r="48" spans="1:21" s="22" customFormat="1" ht="14.25">
      <c r="J48" s="25"/>
      <c r="K48" s="25"/>
    </row>
  </sheetData>
  <mergeCells count="2">
    <mergeCell ref="A37:R37"/>
    <mergeCell ref="B39:R39"/>
  </mergeCells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S27"/>
  <sheetViews>
    <sheetView workbookViewId="0">
      <selection sqref="A1:S1"/>
    </sheetView>
  </sheetViews>
  <sheetFormatPr defaultRowHeight="13.5"/>
  <cols>
    <col min="4" max="4" width="12.125" customWidth="1"/>
    <col min="6" max="6" width="17" customWidth="1"/>
    <col min="7" max="7" width="14.375" customWidth="1"/>
    <col min="8" max="8" width="9.625" bestFit="1" customWidth="1"/>
    <col min="9" max="9" width="8" customWidth="1"/>
    <col min="10" max="10" width="12.25" bestFit="1" customWidth="1"/>
    <col min="12" max="12" width="8" bestFit="1" customWidth="1"/>
    <col min="14" max="14" width="9.625" bestFit="1" customWidth="1"/>
  </cols>
  <sheetData>
    <row r="1" spans="1:19" ht="144.75" customHeight="1">
      <c r="A1" s="29" t="s">
        <v>65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</row>
    <row r="2" spans="1:19" ht="28.5">
      <c r="A2" s="8" t="s">
        <v>10</v>
      </c>
      <c r="B2" s="8" t="s">
        <v>11</v>
      </c>
      <c r="C2" s="9" t="s">
        <v>12</v>
      </c>
      <c r="D2" s="8" t="s">
        <v>13</v>
      </c>
      <c r="E2" s="9" t="s">
        <v>14</v>
      </c>
      <c r="F2" s="17" t="s">
        <v>20</v>
      </c>
      <c r="G2" s="18" t="s">
        <v>15</v>
      </c>
      <c r="H2" s="17" t="s">
        <v>22</v>
      </c>
      <c r="I2" s="22"/>
      <c r="J2" s="32" t="s">
        <v>29</v>
      </c>
    </row>
    <row r="3" spans="1:19" ht="14.25">
      <c r="A3" s="11" t="s">
        <v>17</v>
      </c>
      <c r="B3" s="11" t="s">
        <v>18</v>
      </c>
      <c r="C3" s="11" t="s">
        <v>19</v>
      </c>
      <c r="D3" s="12" t="s">
        <v>9</v>
      </c>
      <c r="E3" s="12">
        <v>229800</v>
      </c>
      <c r="F3" s="12">
        <v>1</v>
      </c>
      <c r="G3" s="12">
        <v>0.5</v>
      </c>
      <c r="H3" s="11" t="s">
        <v>23</v>
      </c>
      <c r="I3" s="22"/>
      <c r="J3" s="25">
        <v>47250</v>
      </c>
    </row>
    <row r="4" spans="1:19" ht="14.25">
      <c r="A4" s="12"/>
      <c r="B4" s="12"/>
      <c r="C4" s="12"/>
      <c r="D4" s="12"/>
      <c r="E4" s="12"/>
      <c r="F4" s="11">
        <v>2</v>
      </c>
      <c r="G4" s="12">
        <v>1</v>
      </c>
      <c r="H4" s="12" t="s">
        <v>24</v>
      </c>
      <c r="I4" s="22"/>
      <c r="J4" s="22"/>
    </row>
    <row r="5" spans="1:19" ht="14.25">
      <c r="A5" s="12"/>
      <c r="B5" s="12"/>
      <c r="C5" s="12"/>
      <c r="D5" s="12"/>
      <c r="E5" s="12"/>
      <c r="F5" s="12">
        <v>3</v>
      </c>
      <c r="G5" s="12">
        <v>1.5</v>
      </c>
      <c r="H5" s="12" t="s">
        <v>25</v>
      </c>
      <c r="I5" s="22"/>
      <c r="J5" s="22"/>
    </row>
    <row r="6" spans="1:19" ht="14.25">
      <c r="A6" s="12"/>
      <c r="B6" s="12"/>
      <c r="C6" s="12"/>
      <c r="D6" s="12"/>
      <c r="E6" s="12"/>
      <c r="F6" s="12">
        <v>4</v>
      </c>
      <c r="G6" s="21">
        <v>2</v>
      </c>
      <c r="H6" s="12" t="s">
        <v>26</v>
      </c>
      <c r="I6" s="22"/>
      <c r="J6" s="22"/>
    </row>
    <row r="7" spans="1:19" ht="14.25">
      <c r="A7" s="12"/>
      <c r="B7" s="12"/>
      <c r="C7" s="12"/>
      <c r="D7" s="12"/>
      <c r="E7" s="12"/>
      <c r="F7" s="12">
        <v>5</v>
      </c>
      <c r="G7" s="11">
        <v>2.5</v>
      </c>
      <c r="H7" s="12"/>
      <c r="I7" s="22"/>
      <c r="J7" s="22"/>
    </row>
    <row r="8" spans="1:19" ht="14.25">
      <c r="A8" s="12"/>
      <c r="B8" s="12"/>
      <c r="C8" s="12"/>
      <c r="D8" s="12"/>
      <c r="E8" s="12"/>
      <c r="F8" s="12"/>
      <c r="G8" s="12">
        <v>3</v>
      </c>
      <c r="H8" s="12"/>
      <c r="I8" s="22"/>
      <c r="J8" s="22"/>
    </row>
    <row r="11" spans="1:19" ht="16.5">
      <c r="A11" s="31" t="s">
        <v>30</v>
      </c>
    </row>
    <row r="13" spans="1:19" ht="16.5">
      <c r="H13" s="31" t="s">
        <v>31</v>
      </c>
    </row>
    <row r="15" spans="1:19" ht="16.5">
      <c r="A15" s="1"/>
      <c r="B15" s="1"/>
      <c r="C15" s="1"/>
      <c r="D15" s="1"/>
      <c r="E15" s="1"/>
      <c r="F15" s="1"/>
      <c r="G15" s="1"/>
      <c r="H15" s="1"/>
      <c r="I15" s="1"/>
      <c r="J15" s="1"/>
      <c r="K15" s="2"/>
      <c r="L15" s="2"/>
    </row>
    <row r="16" spans="1:19" ht="16.5">
      <c r="A16" s="3"/>
      <c r="B16" s="3"/>
      <c r="C16" s="26"/>
      <c r="D16" s="26"/>
      <c r="E16" s="26"/>
      <c r="F16" s="26"/>
      <c r="G16" s="26"/>
      <c r="H16" s="26"/>
      <c r="I16" s="26"/>
      <c r="J16" s="26"/>
      <c r="K16" s="26"/>
      <c r="L16" s="26"/>
    </row>
    <row r="17" spans="1:12" ht="16.5">
      <c r="A17" s="3"/>
      <c r="B17" s="3"/>
      <c r="C17" s="15"/>
      <c r="D17" s="15"/>
      <c r="E17" s="15"/>
      <c r="F17" s="15"/>
      <c r="G17" s="15"/>
      <c r="H17" s="15"/>
      <c r="I17" s="15"/>
      <c r="J17" s="15"/>
      <c r="K17" s="15"/>
      <c r="L17" s="15"/>
    </row>
    <row r="18" spans="1:12" ht="16.5">
      <c r="A18" s="3"/>
      <c r="B18" s="3"/>
      <c r="C18" s="15"/>
      <c r="D18" s="15"/>
      <c r="E18" s="15"/>
      <c r="F18" s="15"/>
      <c r="G18" s="15"/>
      <c r="H18" s="15"/>
      <c r="I18" s="15"/>
      <c r="J18" s="15"/>
      <c r="K18" s="15"/>
      <c r="L18" s="15"/>
    </row>
    <row r="19" spans="1:12" ht="16.5">
      <c r="A19" s="3"/>
      <c r="B19" s="3"/>
      <c r="C19" s="16"/>
      <c r="D19" s="16"/>
      <c r="E19" s="16"/>
      <c r="F19" s="16"/>
      <c r="G19" s="16"/>
      <c r="H19" s="16"/>
      <c r="I19" s="16"/>
      <c r="J19" s="16"/>
      <c r="K19" s="16"/>
      <c r="L19" s="16"/>
    </row>
    <row r="20" spans="1:12" ht="16.5">
      <c r="A20" s="3"/>
      <c r="B20" s="3"/>
      <c r="C20" s="16"/>
      <c r="D20" s="16"/>
      <c r="E20" s="16"/>
      <c r="F20" s="16"/>
      <c r="G20" s="16"/>
      <c r="H20" s="16"/>
      <c r="I20" s="16"/>
      <c r="J20" s="16"/>
      <c r="K20" s="16"/>
      <c r="L20" s="16"/>
    </row>
    <row r="21" spans="1:12" ht="16.5">
      <c r="A21" s="3"/>
      <c r="B21" s="3"/>
      <c r="C21" s="16"/>
      <c r="D21" s="16"/>
      <c r="E21" s="16"/>
      <c r="F21" s="16"/>
      <c r="G21" s="16"/>
      <c r="H21" s="16"/>
      <c r="I21" s="16"/>
      <c r="J21" s="16"/>
      <c r="K21" s="16"/>
      <c r="L21" s="16"/>
    </row>
    <row r="22" spans="1:12" ht="16.5">
      <c r="A22" s="3"/>
      <c r="B22" s="3"/>
      <c r="C22" s="16"/>
      <c r="D22" s="16"/>
      <c r="E22" s="16"/>
      <c r="F22" s="16"/>
      <c r="G22" s="16"/>
      <c r="H22" s="16"/>
      <c r="I22" s="16"/>
      <c r="J22" s="16"/>
      <c r="K22" s="16"/>
      <c r="L22" s="16"/>
    </row>
    <row r="23" spans="1:12" ht="16.5">
      <c r="A23" s="3"/>
      <c r="B23" s="3"/>
      <c r="C23" s="16"/>
      <c r="D23" s="16"/>
      <c r="E23" s="16"/>
      <c r="F23" s="16"/>
      <c r="G23" s="16"/>
      <c r="H23" s="16"/>
      <c r="I23" s="16"/>
      <c r="J23" s="16"/>
      <c r="K23" s="16"/>
      <c r="L23" s="16"/>
    </row>
    <row r="24" spans="1:12" ht="16.5">
      <c r="A24" s="3"/>
      <c r="B24" s="3"/>
      <c r="C24" s="16"/>
      <c r="D24" s="16"/>
      <c r="E24" s="16"/>
      <c r="F24" s="16"/>
      <c r="G24" s="16"/>
      <c r="H24" s="16"/>
      <c r="I24" s="16"/>
      <c r="J24" s="16"/>
      <c r="K24" s="16"/>
      <c r="L24" s="16"/>
    </row>
    <row r="25" spans="1:12" ht="16.5">
      <c r="A25" s="3"/>
      <c r="B25" s="3"/>
      <c r="C25" s="16"/>
      <c r="D25" s="16"/>
      <c r="E25" s="16"/>
      <c r="F25" s="16"/>
      <c r="G25" s="16"/>
      <c r="H25" s="16"/>
      <c r="I25" s="16"/>
      <c r="J25" s="16"/>
      <c r="K25" s="16"/>
      <c r="L25" s="16"/>
    </row>
    <row r="26" spans="1:12" ht="16.5">
      <c r="A26" s="3"/>
      <c r="B26" s="3"/>
      <c r="C26" s="15"/>
      <c r="D26" s="15"/>
      <c r="E26" s="15"/>
      <c r="F26" s="15"/>
      <c r="G26" s="15"/>
      <c r="H26" s="15"/>
      <c r="I26" s="15"/>
      <c r="J26" s="15"/>
      <c r="K26" s="15"/>
      <c r="L26" s="15"/>
    </row>
    <row r="27" spans="1:12" ht="16.5">
      <c r="A27" s="3"/>
      <c r="B27" s="3"/>
      <c r="C27" s="15"/>
      <c r="D27" s="15"/>
      <c r="E27" s="15"/>
      <c r="F27" s="15"/>
      <c r="G27" s="15"/>
      <c r="H27" s="15"/>
      <c r="I27" s="15"/>
      <c r="J27" s="15"/>
      <c r="K27" s="15"/>
      <c r="L27" s="15"/>
    </row>
  </sheetData>
  <mergeCells count="2">
    <mergeCell ref="A1:S1"/>
    <mergeCell ref="C16:L16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P37"/>
  <sheetViews>
    <sheetView topLeftCell="A7" workbookViewId="0">
      <selection activeCell="E23" sqref="E23:F23"/>
    </sheetView>
  </sheetViews>
  <sheetFormatPr defaultRowHeight="14.25"/>
  <cols>
    <col min="1" max="1" width="8.125" style="22" customWidth="1"/>
    <col min="2" max="2" width="9.625" style="22" customWidth="1"/>
    <col min="3" max="3" width="8.375" style="22" customWidth="1"/>
    <col min="4" max="4" width="10.625" style="22" customWidth="1"/>
    <col min="5" max="5" width="8.25" style="22" bestFit="1" customWidth="1"/>
    <col min="6" max="6" width="11.625" style="22" customWidth="1"/>
    <col min="7" max="7" width="11.375" style="22" customWidth="1"/>
    <col min="8" max="8" width="33.625" style="22" customWidth="1"/>
    <col min="9" max="9" width="16.375" style="22" customWidth="1"/>
    <col min="10" max="10" width="18.625" style="22" customWidth="1"/>
    <col min="11" max="16384" width="9" style="22"/>
  </cols>
  <sheetData>
    <row r="1" spans="1:15">
      <c r="A1" s="35" t="s">
        <v>56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</row>
    <row r="2" spans="1:15">
      <c r="A2" s="35" t="s">
        <v>58</v>
      </c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</row>
    <row r="3" spans="1:15">
      <c r="A3" s="35" t="s">
        <v>68</v>
      </c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</row>
    <row r="4" spans="1:15">
      <c r="A4" s="35"/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</row>
    <row r="5" spans="1:15">
      <c r="A5" s="35" t="s">
        <v>57</v>
      </c>
      <c r="B5" s="35"/>
      <c r="C5" s="35"/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</row>
    <row r="6" spans="1:15" ht="225.75" customHeight="1">
      <c r="A6" s="43" t="s">
        <v>71</v>
      </c>
      <c r="B6" s="43"/>
      <c r="C6" s="43"/>
      <c r="D6" s="43"/>
      <c r="E6" s="43"/>
      <c r="F6" s="43"/>
      <c r="G6" s="43"/>
      <c r="H6" s="43"/>
      <c r="I6" s="43"/>
      <c r="J6" s="43"/>
      <c r="K6" s="43"/>
      <c r="L6" s="35"/>
      <c r="M6" s="35"/>
      <c r="N6" s="35"/>
      <c r="O6" s="35"/>
    </row>
    <row r="7" spans="1:15">
      <c r="A7" s="35"/>
      <c r="B7" s="35"/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</row>
    <row r="8" spans="1:15" ht="28.5">
      <c r="A8" s="8" t="s">
        <v>10</v>
      </c>
      <c r="B8" s="8" t="s">
        <v>11</v>
      </c>
      <c r="C8" s="9" t="s">
        <v>12</v>
      </c>
      <c r="D8" s="8" t="s">
        <v>13</v>
      </c>
      <c r="E8" s="9" t="s">
        <v>14</v>
      </c>
      <c r="F8" s="17" t="s">
        <v>20</v>
      </c>
      <c r="G8" s="18" t="s">
        <v>15</v>
      </c>
      <c r="H8" s="17" t="s">
        <v>22</v>
      </c>
      <c r="J8" s="32" t="s">
        <v>75</v>
      </c>
    </row>
    <row r="9" spans="1:15">
      <c r="A9" s="11" t="s">
        <v>17</v>
      </c>
      <c r="B9" s="11" t="s">
        <v>18</v>
      </c>
      <c r="C9" s="11" t="s">
        <v>19</v>
      </c>
      <c r="D9" s="12" t="s">
        <v>9</v>
      </c>
      <c r="E9" s="12">
        <v>229800</v>
      </c>
      <c r="F9" s="12">
        <v>1</v>
      </c>
      <c r="G9" s="12">
        <v>0.5</v>
      </c>
      <c r="H9" s="11" t="s">
        <v>23</v>
      </c>
      <c r="J9" s="25">
        <v>13866</v>
      </c>
    </row>
    <row r="10" spans="1:15">
      <c r="A10" s="12"/>
      <c r="B10" s="12"/>
      <c r="C10" s="12"/>
      <c r="D10" s="12"/>
      <c r="E10" s="12"/>
      <c r="F10" s="11">
        <v>2</v>
      </c>
      <c r="G10" s="12">
        <v>1</v>
      </c>
      <c r="H10" s="12" t="s">
        <v>24</v>
      </c>
    </row>
    <row r="11" spans="1:15">
      <c r="A11" s="12"/>
      <c r="B11" s="12"/>
      <c r="C11" s="12"/>
      <c r="D11" s="12"/>
      <c r="E11" s="12"/>
      <c r="F11" s="12">
        <v>3</v>
      </c>
      <c r="G11" s="12">
        <v>1.5</v>
      </c>
      <c r="H11" s="12" t="s">
        <v>25</v>
      </c>
    </row>
    <row r="12" spans="1:15">
      <c r="A12" s="12"/>
      <c r="B12" s="12"/>
      <c r="C12" s="12"/>
      <c r="D12" s="12"/>
      <c r="E12" s="12"/>
      <c r="F12" s="12">
        <v>4</v>
      </c>
      <c r="G12" s="21">
        <v>2</v>
      </c>
      <c r="H12" s="12" t="s">
        <v>26</v>
      </c>
    </row>
    <row r="13" spans="1:15">
      <c r="A13" s="12"/>
      <c r="B13" s="12"/>
      <c r="C13" s="12"/>
      <c r="D13" s="12"/>
      <c r="E13" s="12"/>
      <c r="F13" s="12">
        <v>5</v>
      </c>
      <c r="G13" s="11">
        <v>2.5</v>
      </c>
      <c r="H13" s="12"/>
    </row>
    <row r="14" spans="1:15">
      <c r="A14" s="12"/>
      <c r="B14" s="12"/>
      <c r="C14" s="12"/>
      <c r="D14" s="12"/>
      <c r="E14" s="12"/>
      <c r="F14" s="12"/>
      <c r="G14" s="12">
        <v>3</v>
      </c>
      <c r="H14" s="12"/>
    </row>
    <row r="16" spans="1:15">
      <c r="A16" s="34" t="s">
        <v>59</v>
      </c>
      <c r="B16" s="34"/>
      <c r="C16" s="34"/>
      <c r="D16" s="34"/>
    </row>
    <row r="19" spans="1:10" ht="32.25" customHeight="1">
      <c r="A19" s="42" t="s">
        <v>32</v>
      </c>
      <c r="B19" s="42" t="s">
        <v>33</v>
      </c>
      <c r="C19" s="36" t="s">
        <v>34</v>
      </c>
      <c r="D19" s="37"/>
      <c r="E19" s="36" t="s">
        <v>35</v>
      </c>
      <c r="F19" s="37"/>
      <c r="G19" s="36" t="s">
        <v>36</v>
      </c>
      <c r="H19" s="37"/>
      <c r="I19" s="36" t="s">
        <v>37</v>
      </c>
      <c r="J19" s="39"/>
    </row>
    <row r="20" spans="1:10" ht="64.5" customHeight="1">
      <c r="A20" s="40" t="s">
        <v>38</v>
      </c>
      <c r="B20" s="40" t="s">
        <v>39</v>
      </c>
      <c r="C20" s="40" t="s">
        <v>40</v>
      </c>
      <c r="D20" s="40"/>
      <c r="E20" s="38" t="s">
        <v>60</v>
      </c>
      <c r="F20" s="38"/>
      <c r="G20" s="38" t="s">
        <v>61</v>
      </c>
      <c r="H20" s="38"/>
      <c r="I20" s="38" t="s">
        <v>67</v>
      </c>
      <c r="J20" s="40"/>
    </row>
    <row r="21" spans="1:10" ht="27" customHeight="1">
      <c r="A21" s="40"/>
      <c r="B21" s="40"/>
      <c r="C21" s="40" t="s">
        <v>41</v>
      </c>
      <c r="D21" s="40"/>
      <c r="E21" s="40" t="s">
        <v>42</v>
      </c>
      <c r="F21" s="40"/>
      <c r="G21" s="40" t="s">
        <v>43</v>
      </c>
      <c r="H21" s="40"/>
      <c r="I21" s="40" t="s">
        <v>44</v>
      </c>
      <c r="J21" s="40"/>
    </row>
    <row r="22" spans="1:10" ht="34.5" customHeight="1">
      <c r="A22" s="40" t="s">
        <v>45</v>
      </c>
      <c r="B22" s="40" t="s">
        <v>46</v>
      </c>
      <c r="C22" s="38" t="s">
        <v>69</v>
      </c>
      <c r="D22" s="38"/>
      <c r="E22" s="40" t="s">
        <v>42</v>
      </c>
      <c r="F22" s="40"/>
      <c r="G22" s="40" t="s">
        <v>47</v>
      </c>
      <c r="H22" s="40"/>
      <c r="I22" s="40"/>
      <c r="J22" s="40"/>
    </row>
    <row r="23" spans="1:10" ht="36.75" customHeight="1">
      <c r="A23" s="40"/>
      <c r="B23" s="40"/>
      <c r="C23" s="40" t="s">
        <v>48</v>
      </c>
      <c r="D23" s="40"/>
      <c r="E23" s="40" t="s">
        <v>49</v>
      </c>
      <c r="F23" s="40"/>
      <c r="G23" s="38" t="s">
        <v>63</v>
      </c>
      <c r="H23" s="38"/>
      <c r="I23" s="40" t="s">
        <v>50</v>
      </c>
      <c r="J23" s="40"/>
    </row>
    <row r="24" spans="1:10" ht="58.5" customHeight="1">
      <c r="A24" s="40"/>
      <c r="B24" s="41" t="s">
        <v>51</v>
      </c>
      <c r="C24" s="40" t="s">
        <v>70</v>
      </c>
      <c r="D24" s="40"/>
      <c r="E24" s="40" t="s">
        <v>52</v>
      </c>
      <c r="F24" s="40"/>
      <c r="G24" s="38" t="s">
        <v>64</v>
      </c>
      <c r="H24" s="40"/>
      <c r="I24" s="38" t="s">
        <v>62</v>
      </c>
      <c r="J24" s="38"/>
    </row>
    <row r="25" spans="1:10" ht="19.5" customHeight="1">
      <c r="A25" s="40"/>
      <c r="B25" s="41" t="s">
        <v>53</v>
      </c>
      <c r="C25" s="40" t="s">
        <v>53</v>
      </c>
      <c r="D25" s="40"/>
      <c r="E25" s="40" t="s">
        <v>42</v>
      </c>
      <c r="F25" s="40"/>
      <c r="G25" s="40">
        <v>200</v>
      </c>
      <c r="H25" s="40"/>
      <c r="I25" s="40" t="s">
        <v>54</v>
      </c>
      <c r="J25" s="40"/>
    </row>
    <row r="35" spans="13:16">
      <c r="M35" s="25"/>
      <c r="N35" s="25"/>
    </row>
    <row r="36" spans="13:16">
      <c r="M36" s="25"/>
      <c r="N36" s="25"/>
    </row>
    <row r="37" spans="13:16">
      <c r="M37" s="25"/>
      <c r="N37" s="25"/>
      <c r="O37" s="33" t="s">
        <v>55</v>
      </c>
      <c r="P37" s="33"/>
    </row>
  </sheetData>
  <mergeCells count="33">
    <mergeCell ref="A6:K6"/>
    <mergeCell ref="G23:H23"/>
    <mergeCell ref="G24:H24"/>
    <mergeCell ref="G25:H25"/>
    <mergeCell ref="I19:J19"/>
    <mergeCell ref="I20:J20"/>
    <mergeCell ref="I21:J21"/>
    <mergeCell ref="I22:J22"/>
    <mergeCell ref="I23:J23"/>
    <mergeCell ref="I24:J24"/>
    <mergeCell ref="I25:J25"/>
    <mergeCell ref="C24:D24"/>
    <mergeCell ref="C25:D25"/>
    <mergeCell ref="E20:F20"/>
    <mergeCell ref="E19:F19"/>
    <mergeCell ref="E21:F21"/>
    <mergeCell ref="E22:F22"/>
    <mergeCell ref="E23:F23"/>
    <mergeCell ref="E24:F24"/>
    <mergeCell ref="E25:F25"/>
    <mergeCell ref="C19:D19"/>
    <mergeCell ref="C20:D20"/>
    <mergeCell ref="C21:D21"/>
    <mergeCell ref="C22:D22"/>
    <mergeCell ref="C23:D23"/>
    <mergeCell ref="G19:H19"/>
    <mergeCell ref="G20:H20"/>
    <mergeCell ref="G22:H22"/>
    <mergeCell ref="G21:H21"/>
    <mergeCell ref="A20:A21"/>
    <mergeCell ref="B20:B21"/>
    <mergeCell ref="A22:A25"/>
    <mergeCell ref="B22:B23"/>
  </mergeCells>
  <phoneticPr fontId="1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M91"/>
  <sheetViews>
    <sheetView tabSelected="1" workbookViewId="0">
      <selection activeCell="M25" sqref="M25"/>
    </sheetView>
  </sheetViews>
  <sheetFormatPr defaultRowHeight="13.5"/>
  <cols>
    <col min="2" max="2" width="16.5" customWidth="1"/>
    <col min="3" max="3" width="16.625" customWidth="1"/>
    <col min="7" max="7" width="16.5" customWidth="1"/>
    <col min="11" max="11" width="17.875" customWidth="1"/>
  </cols>
  <sheetData>
    <row r="1" spans="1:2" ht="14.25">
      <c r="A1" s="34" t="s">
        <v>74</v>
      </c>
      <c r="B1" s="34"/>
    </row>
    <row r="2" spans="1:2" ht="14.25">
      <c r="A2" s="22"/>
      <c r="B2" s="22"/>
    </row>
    <row r="3" spans="1:2" ht="14.25">
      <c r="A3" s="22" t="s">
        <v>73</v>
      </c>
      <c r="B3" s="22"/>
    </row>
    <row r="4" spans="1:2" ht="14.25">
      <c r="A4" s="22"/>
    </row>
    <row r="50" spans="2:13" ht="12" customHeight="1">
      <c r="B50" s="44" t="s">
        <v>76</v>
      </c>
      <c r="C50" s="44" t="s">
        <v>77</v>
      </c>
      <c r="D50" s="44" t="s">
        <v>78</v>
      </c>
      <c r="E50" s="45"/>
      <c r="F50" s="48" t="s">
        <v>84</v>
      </c>
      <c r="G50" s="48" t="s">
        <v>85</v>
      </c>
      <c r="H50" s="48" t="s">
        <v>86</v>
      </c>
      <c r="I50" s="48" t="s">
        <v>87</v>
      </c>
      <c r="K50" s="46" t="s">
        <v>92</v>
      </c>
      <c r="L50" s="46" t="s">
        <v>93</v>
      </c>
      <c r="M50" s="46"/>
    </row>
    <row r="51" spans="2:13" ht="12" customHeight="1">
      <c r="B51" s="46" t="s">
        <v>79</v>
      </c>
      <c r="C51" s="46">
        <v>195330</v>
      </c>
      <c r="D51" s="47">
        <v>0.85</v>
      </c>
      <c r="E51" s="45"/>
      <c r="F51" s="49" t="s">
        <v>88</v>
      </c>
      <c r="G51" s="54" t="s">
        <v>115</v>
      </c>
      <c r="H51" s="46">
        <v>4</v>
      </c>
      <c r="I51" s="50">
        <v>409</v>
      </c>
      <c r="K51" s="46" t="s">
        <v>94</v>
      </c>
      <c r="L51" s="49" t="s">
        <v>95</v>
      </c>
      <c r="M51" s="49"/>
    </row>
    <row r="52" spans="2:13" ht="12" customHeight="1">
      <c r="B52" s="46" t="s">
        <v>80</v>
      </c>
      <c r="C52" s="46">
        <v>183840</v>
      </c>
      <c r="D52" s="47">
        <v>0.8</v>
      </c>
      <c r="E52" s="45"/>
      <c r="F52" s="49"/>
      <c r="G52" s="54" t="s">
        <v>116</v>
      </c>
      <c r="H52" s="46">
        <v>4</v>
      </c>
      <c r="I52" s="50">
        <v>120</v>
      </c>
      <c r="K52" s="46" t="s">
        <v>96</v>
      </c>
      <c r="L52" s="49" t="s">
        <v>97</v>
      </c>
      <c r="M52" s="49"/>
    </row>
    <row r="53" spans="2:13" ht="12" customHeight="1">
      <c r="B53" s="46" t="s">
        <v>81</v>
      </c>
      <c r="C53" s="46">
        <v>179244</v>
      </c>
      <c r="D53" s="47">
        <v>0.78</v>
      </c>
      <c r="E53" s="45"/>
      <c r="F53" s="49"/>
      <c r="G53" s="54" t="s">
        <v>117</v>
      </c>
      <c r="H53" s="46">
        <v>4</v>
      </c>
      <c r="I53" s="50">
        <v>150</v>
      </c>
      <c r="K53" s="46" t="s">
        <v>98</v>
      </c>
      <c r="L53" s="49" t="s">
        <v>99</v>
      </c>
      <c r="M53" s="49"/>
    </row>
    <row r="54" spans="2:13" ht="12" customHeight="1">
      <c r="B54" s="46" t="s">
        <v>82</v>
      </c>
      <c r="C54" s="46">
        <v>149370</v>
      </c>
      <c r="D54" s="47">
        <v>0.65</v>
      </c>
      <c r="E54" s="45"/>
      <c r="F54" s="49"/>
      <c r="G54" s="54" t="s">
        <v>118</v>
      </c>
      <c r="H54" s="46">
        <v>3</v>
      </c>
      <c r="I54" s="50">
        <v>130</v>
      </c>
      <c r="K54" s="46" t="s">
        <v>100</v>
      </c>
      <c r="L54" s="49" t="s">
        <v>101</v>
      </c>
      <c r="M54" s="49"/>
    </row>
    <row r="55" spans="2:13" ht="12" customHeight="1">
      <c r="B55" s="46" t="s">
        <v>83</v>
      </c>
      <c r="C55" s="46">
        <v>119496</v>
      </c>
      <c r="D55" s="47">
        <v>0.52</v>
      </c>
      <c r="E55" s="45"/>
      <c r="F55" s="49"/>
      <c r="G55" s="54" t="s">
        <v>119</v>
      </c>
      <c r="H55" s="46">
        <v>3</v>
      </c>
      <c r="I55" s="50">
        <v>100</v>
      </c>
    </row>
    <row r="56" spans="2:13" ht="12" customHeight="1">
      <c r="B56" s="45"/>
      <c r="C56" s="45"/>
      <c r="D56" s="45"/>
      <c r="E56" s="45"/>
      <c r="F56" s="49"/>
      <c r="G56" s="54" t="s">
        <v>120</v>
      </c>
      <c r="H56" s="46">
        <v>1</v>
      </c>
      <c r="I56" s="50">
        <v>78</v>
      </c>
    </row>
    <row r="57" spans="2:13" ht="12" customHeight="1">
      <c r="F57" s="49"/>
      <c r="G57" s="54" t="s">
        <v>121</v>
      </c>
      <c r="H57" s="46"/>
      <c r="I57" s="50">
        <v>1280</v>
      </c>
    </row>
    <row r="58" spans="2:13" ht="12" customHeight="1">
      <c r="F58" s="49"/>
      <c r="G58" s="54" t="s">
        <v>122</v>
      </c>
      <c r="H58" s="46"/>
      <c r="I58" s="50">
        <f>SUM(I51:I57)</f>
        <v>2267</v>
      </c>
    </row>
    <row r="59" spans="2:13" ht="12" customHeight="1">
      <c r="B59" s="51" t="s">
        <v>102</v>
      </c>
      <c r="C59" s="44" t="s">
        <v>103</v>
      </c>
      <c r="D59" s="44" t="s">
        <v>102</v>
      </c>
      <c r="E59" s="44" t="s">
        <v>104</v>
      </c>
      <c r="F59" s="55" t="s">
        <v>89</v>
      </c>
      <c r="G59" s="54" t="s">
        <v>90</v>
      </c>
      <c r="H59" s="46">
        <v>1</v>
      </c>
      <c r="I59" s="50">
        <v>840</v>
      </c>
    </row>
    <row r="60" spans="2:13" ht="12" customHeight="1">
      <c r="B60" s="52" t="s">
        <v>105</v>
      </c>
      <c r="C60" s="53" t="s">
        <v>106</v>
      </c>
      <c r="D60" s="46">
        <v>1</v>
      </c>
      <c r="E60" s="46">
        <v>5600</v>
      </c>
      <c r="F60" s="56"/>
      <c r="G60" s="54" t="s">
        <v>123</v>
      </c>
      <c r="H60" s="46">
        <v>1</v>
      </c>
      <c r="I60" s="50">
        <v>540</v>
      </c>
    </row>
    <row r="61" spans="2:13" ht="12" customHeight="1">
      <c r="B61" s="52"/>
      <c r="C61" s="53" t="s">
        <v>107</v>
      </c>
      <c r="D61" s="46">
        <v>1</v>
      </c>
      <c r="E61" s="46">
        <v>800</v>
      </c>
      <c r="F61" s="56"/>
      <c r="G61" s="53" t="s">
        <v>124</v>
      </c>
      <c r="H61" s="46">
        <v>4</v>
      </c>
      <c r="I61" s="50">
        <v>400</v>
      </c>
    </row>
    <row r="62" spans="2:13" ht="12" customHeight="1">
      <c r="B62" s="52" t="s">
        <v>108</v>
      </c>
      <c r="C62" s="54" t="s">
        <v>109</v>
      </c>
      <c r="D62" s="46">
        <v>2</v>
      </c>
      <c r="E62" s="46">
        <v>950</v>
      </c>
      <c r="F62" s="56"/>
      <c r="G62" s="53" t="s">
        <v>125</v>
      </c>
      <c r="H62" s="46">
        <v>1</v>
      </c>
      <c r="I62" s="50">
        <v>68</v>
      </c>
    </row>
    <row r="63" spans="2:13" ht="12" customHeight="1">
      <c r="B63" s="52"/>
      <c r="C63" s="53" t="s">
        <v>110</v>
      </c>
      <c r="D63" s="46">
        <v>2</v>
      </c>
      <c r="E63" s="46">
        <v>7650</v>
      </c>
      <c r="F63" s="56"/>
      <c r="G63" s="53" t="s">
        <v>126</v>
      </c>
      <c r="H63" s="46">
        <v>1</v>
      </c>
      <c r="I63" s="50">
        <v>2200</v>
      </c>
    </row>
    <row r="64" spans="2:13" ht="12" customHeight="1">
      <c r="B64" s="52"/>
      <c r="C64" s="53" t="s">
        <v>111</v>
      </c>
      <c r="D64" s="46">
        <v>2</v>
      </c>
      <c r="E64" s="46">
        <v>720</v>
      </c>
      <c r="F64" s="56"/>
      <c r="G64" s="53" t="s">
        <v>127</v>
      </c>
      <c r="H64" s="46">
        <v>1</v>
      </c>
      <c r="I64" s="50">
        <v>99</v>
      </c>
    </row>
    <row r="65" spans="1:9" ht="12" customHeight="1">
      <c r="B65" s="52"/>
      <c r="C65" s="53" t="s">
        <v>112</v>
      </c>
      <c r="D65" s="46">
        <v>2</v>
      </c>
      <c r="E65" s="46">
        <v>400</v>
      </c>
      <c r="F65" s="56"/>
      <c r="G65" s="54" t="s">
        <v>128</v>
      </c>
      <c r="H65" s="46">
        <v>1</v>
      </c>
      <c r="I65" s="50">
        <v>67</v>
      </c>
    </row>
    <row r="66" spans="1:9" ht="12" customHeight="1">
      <c r="F66" s="56"/>
      <c r="G66" s="54" t="s">
        <v>113</v>
      </c>
      <c r="H66" s="46"/>
      <c r="I66" s="50">
        <v>980</v>
      </c>
    </row>
    <row r="67" spans="1:9" ht="12" customHeight="1">
      <c r="F67" s="56"/>
      <c r="G67" s="57" t="s">
        <v>114</v>
      </c>
      <c r="H67" s="46"/>
      <c r="I67" s="50">
        <f>SUM(I59:I66)</f>
        <v>5194</v>
      </c>
    </row>
    <row r="68" spans="1:9" ht="12" customHeight="1">
      <c r="F68" s="58" t="s">
        <v>91</v>
      </c>
      <c r="G68" s="58"/>
      <c r="H68" s="46"/>
      <c r="I68" s="50">
        <f>I58+I67</f>
        <v>7461</v>
      </c>
    </row>
    <row r="69" spans="1:9" ht="12" customHeight="1"/>
    <row r="70" spans="1:9" ht="12" customHeight="1"/>
    <row r="71" spans="1:9" ht="12" customHeight="1"/>
    <row r="72" spans="1:9" ht="12" customHeight="1">
      <c r="A72" s="59" t="s">
        <v>131</v>
      </c>
      <c r="B72" s="60"/>
      <c r="C72" s="60"/>
      <c r="D72" s="60"/>
      <c r="E72" s="60"/>
      <c r="F72" s="60"/>
      <c r="G72" s="60"/>
    </row>
    <row r="73" spans="1:9" ht="12" customHeight="1">
      <c r="A73" s="60"/>
      <c r="B73" s="60" t="s">
        <v>129</v>
      </c>
      <c r="C73" s="60"/>
      <c r="D73" s="60"/>
      <c r="E73" s="60"/>
      <c r="F73" s="60"/>
      <c r="G73" s="60"/>
    </row>
    <row r="74" spans="1:9" ht="12" customHeight="1">
      <c r="A74" s="60"/>
      <c r="B74" s="60" t="s">
        <v>130</v>
      </c>
      <c r="C74" s="60"/>
      <c r="D74" s="60"/>
      <c r="E74" s="60"/>
      <c r="F74" s="60"/>
      <c r="G74" s="60"/>
    </row>
    <row r="75" spans="1:9" ht="48.75" customHeight="1">
      <c r="A75" s="60"/>
      <c r="B75" s="61" t="s">
        <v>132</v>
      </c>
      <c r="C75" s="61"/>
      <c r="D75" s="61"/>
      <c r="E75" s="61"/>
      <c r="F75" s="61"/>
      <c r="G75" s="60"/>
    </row>
    <row r="76" spans="1:9" ht="12" customHeight="1">
      <c r="B76" s="45"/>
      <c r="C76" s="45"/>
      <c r="D76" s="45"/>
      <c r="E76" s="45"/>
    </row>
    <row r="77" spans="1:9" ht="12" customHeight="1">
      <c r="A77" s="34" t="s">
        <v>133</v>
      </c>
      <c r="B77" s="34"/>
      <c r="C77" s="45"/>
      <c r="D77" s="45"/>
      <c r="E77" s="45"/>
    </row>
    <row r="78" spans="1:9" ht="12" customHeight="1">
      <c r="E78" s="45"/>
    </row>
    <row r="79" spans="1:9" ht="12" customHeight="1">
      <c r="B79" s="62" t="s">
        <v>134</v>
      </c>
      <c r="C79" s="63"/>
      <c r="D79" s="63"/>
      <c r="E79" s="64"/>
      <c r="F79" s="63"/>
      <c r="G79" s="63"/>
      <c r="H79" s="63"/>
    </row>
    <row r="80" spans="1:9" ht="36.75" customHeight="1">
      <c r="B80" s="65" t="s">
        <v>135</v>
      </c>
      <c r="C80" s="66"/>
      <c r="D80" s="66"/>
      <c r="E80" s="66"/>
      <c r="F80" s="66"/>
      <c r="G80" s="66"/>
      <c r="H80" s="66"/>
    </row>
    <row r="81" spans="2:5" ht="12" customHeight="1">
      <c r="E81" s="45"/>
    </row>
    <row r="82" spans="2:5" ht="12" customHeight="1">
      <c r="E82" s="45"/>
    </row>
    <row r="83" spans="2:5" ht="12" customHeight="1">
      <c r="B83" s="45"/>
      <c r="C83" s="45"/>
      <c r="D83" s="45"/>
      <c r="E83" s="45"/>
    </row>
    <row r="84" spans="2:5" ht="12" customHeight="1">
      <c r="B84" s="45"/>
      <c r="C84" s="45"/>
      <c r="D84" s="45"/>
      <c r="E84" s="45"/>
    </row>
    <row r="85" spans="2:5" ht="12" customHeight="1"/>
    <row r="86" spans="2:5" ht="12" customHeight="1"/>
    <row r="87" spans="2:5" ht="12" customHeight="1"/>
    <row r="88" spans="2:5" ht="12" customHeight="1"/>
    <row r="89" spans="2:5" ht="12" customHeight="1"/>
    <row r="90" spans="2:5" ht="12" customHeight="1"/>
    <row r="91" spans="2:5" ht="12" customHeight="1"/>
  </sheetData>
  <mergeCells count="11">
    <mergeCell ref="L53:M53"/>
    <mergeCell ref="L54:M54"/>
    <mergeCell ref="B60:B61"/>
    <mergeCell ref="B62:B65"/>
    <mergeCell ref="B75:F75"/>
    <mergeCell ref="B80:H80"/>
    <mergeCell ref="F51:F58"/>
    <mergeCell ref="F59:F67"/>
    <mergeCell ref="F68:G68"/>
    <mergeCell ref="L51:M51"/>
    <mergeCell ref="L52:M52"/>
  </mergeCells>
  <phoneticPr fontId="1" type="noConversion"/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折旧模块</vt:lpstr>
      <vt:lpstr>保养模块</vt:lpstr>
      <vt:lpstr>油耗模块</vt:lpstr>
      <vt:lpstr>行政税费及保险模块</vt:lpstr>
      <vt:lpstr>终端系统</vt:lpstr>
    </vt:vector>
  </TitlesOfParts>
  <Company>中国石油大学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public</dc:creator>
  <cp:lastModifiedBy>public</cp:lastModifiedBy>
  <dcterms:created xsi:type="dcterms:W3CDTF">2012-05-20T09:06:10Z</dcterms:created>
  <dcterms:modified xsi:type="dcterms:W3CDTF">2012-09-06T07:13:24Z</dcterms:modified>
</cp:coreProperties>
</file>