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defaultThemeVersion="124226"/>
  <xr:revisionPtr revIDLastSave="0" documentId="13_ncr:1_{A2CD4045-E767-439D-A4E4-932DA79D72B5}" xr6:coauthVersionLast="47" xr6:coauthVersionMax="47" xr10:uidLastSave="{00000000-0000-0000-0000-000000000000}"/>
  <bookViews>
    <workbookView xWindow="1455" yWindow="315" windowWidth="26475" windowHeight="15375" tabRatio="939" xr2:uid="{00000000-000D-0000-FFFF-FFFF00000000}"/>
  </bookViews>
  <sheets>
    <sheet name="ORIGINAL DATA" sheetId="12" r:id="rId1"/>
    <sheet name="DATA AND CHART" sheetId="13" r:id="rId2"/>
    <sheet name="Draft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2" l="1"/>
  <c r="B7" i="12"/>
  <c r="U6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</calcChain>
</file>

<file path=xl/sharedStrings.xml><?xml version="1.0" encoding="utf-8"?>
<sst xmlns="http://schemas.openxmlformats.org/spreadsheetml/2006/main" count="6" uniqueCount="6">
  <si>
    <t>Premature deaths</t>
  </si>
  <si>
    <t>Evolution in the number of premature deaths</t>
  </si>
  <si>
    <t>Year</t>
  </si>
  <si>
    <t>Label_Zero Pollution Action Plantarget for 2030</t>
  </si>
  <si>
    <t>Label_Premature deaths</t>
  </si>
  <si>
    <t>Zero Pollution Action Plan target for 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</si>
</sst>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/>
    <xf numFmtId="0" fontId="0" fillId="2" borderId="2" xfId="0" applyFill="1" applyBorder="1"/>
    <xf numFmtId="0" fontId="0" fillId="0" borderId="2" xfId="0" applyBorder="1"/>
    <xf numFmtId="0" fontId="2" fillId="0" borderId="2" xfId="0" applyFont="1" applyBorder="1"/>
    <xf numFmtId="0" fontId="2" fillId="2" borderId="2" xfId="0" applyFont="1" applyFill="1" applyBorder="1"/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/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9" fontId="3" fillId="0" borderId="1" xfId="0" applyNumberFormat="1" applyFont="1" applyFill="1" applyBorder="1"/>
  </cellXfs>
  <cellStyles count="4">
    <cellStyle name="Normal" xfId="0" builtinId="0"/>
    <cellStyle name="Normal 2" xfId="1" xr:uid="{00000000-0005-0000-0000-000002000000}"/>
    <cellStyle name="Normal 2 2" xfId="3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298-4C22-874C-EFC482B8322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98-4C22-874C-EFC482B8322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98-4C22-874C-EFC482B8322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98-4C22-874C-EFC482B8322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98-4C22-874C-EFC482B8322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98-4C22-874C-EFC482B8322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298-4C22-874C-EFC482B8322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298-4C22-874C-EFC482B8322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298-4C22-874C-EFC482B8322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298-4C22-874C-EFC482B8322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298-4C22-874C-EFC482B8322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298-4C22-874C-EFC482B8322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298-4C22-874C-EFC482B8322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298-4C22-874C-EFC482B83229}"/>
                </c:ext>
              </c:extLst>
            </c:dLbl>
            <c:dLbl>
              <c:idx val="15"/>
              <c:layout>
                <c:manualLayout>
                  <c:x val="-9.3567251461988306E-3"/>
                  <c:y val="3.8137151452769066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rgbClr val="002060"/>
                        </a:solidFill>
                      </a:rPr>
                      <a:t>-45%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3298-4C22-874C-EFC482B832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'ORIGINAL DATA'!$B$1:$AE$1</c:f>
              <c:numCache>
                <c:formatCode>General</c:formatCode>
                <c:ptCount val="3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'ORIGINAL DATA'!$B$2:$AE$2</c:f>
              <c:numCache>
                <c:formatCode>General</c:formatCode>
                <c:ptCount val="30"/>
                <c:pt idx="0">
                  <c:v>431064</c:v>
                </c:pt>
                <c:pt idx="2">
                  <c:v>349421</c:v>
                </c:pt>
                <c:pt idx="3">
                  <c:v>354102</c:v>
                </c:pt>
                <c:pt idx="4">
                  <c:v>362841</c:v>
                </c:pt>
                <c:pt idx="5">
                  <c:v>367746</c:v>
                </c:pt>
                <c:pt idx="6">
                  <c:v>392315</c:v>
                </c:pt>
                <c:pt idx="7">
                  <c:v>344028</c:v>
                </c:pt>
                <c:pt idx="8">
                  <c:v>328976</c:v>
                </c:pt>
                <c:pt idx="9">
                  <c:v>290927</c:v>
                </c:pt>
                <c:pt idx="10">
                  <c:v>321072</c:v>
                </c:pt>
                <c:pt idx="11">
                  <c:v>282014</c:v>
                </c:pt>
                <c:pt idx="12">
                  <c:v>303475</c:v>
                </c:pt>
                <c:pt idx="13">
                  <c:v>290800</c:v>
                </c:pt>
                <c:pt idx="14">
                  <c:v>231384</c:v>
                </c:pt>
                <c:pt idx="15">
                  <c:v>237768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298-4C22-874C-EFC482B83229}"/>
            </c:ext>
          </c:extLst>
        </c:ser>
        <c:ser>
          <c:idx val="1"/>
          <c:order val="1"/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'ORIGINAL DATA'!$B$1:$AE$1</c:f>
              <c:numCache>
                <c:formatCode>General</c:formatCode>
                <c:ptCount val="3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'ORIGINAL DATA'!$B$5:$AE$5</c:f>
              <c:numCache>
                <c:formatCode>General</c:formatCode>
                <c:ptCount val="30"/>
                <c:pt idx="0">
                  <c:v>411218.68000000005</c:v>
                </c:pt>
                <c:pt idx="1">
                  <c:v>400459.46</c:v>
                </c:pt>
                <c:pt idx="2">
                  <c:v>389700.24000000005</c:v>
                </c:pt>
                <c:pt idx="3">
                  <c:v>378941.02</c:v>
                </c:pt>
                <c:pt idx="4">
                  <c:v>368181.80000000005</c:v>
                </c:pt>
                <c:pt idx="5">
                  <c:v>357422.58</c:v>
                </c:pt>
                <c:pt idx="6">
                  <c:v>346663.36000000004</c:v>
                </c:pt>
                <c:pt idx="7">
                  <c:v>335904.14</c:v>
                </c:pt>
                <c:pt idx="8">
                  <c:v>325144.92000000004</c:v>
                </c:pt>
                <c:pt idx="9">
                  <c:v>314385.7</c:v>
                </c:pt>
                <c:pt idx="10">
                  <c:v>303626.48000000004</c:v>
                </c:pt>
                <c:pt idx="11">
                  <c:v>292867.26</c:v>
                </c:pt>
                <c:pt idx="12">
                  <c:v>282108.04000000004</c:v>
                </c:pt>
                <c:pt idx="13">
                  <c:v>271348.82000000007</c:v>
                </c:pt>
                <c:pt idx="14">
                  <c:v>260589.60000000003</c:v>
                </c:pt>
                <c:pt idx="15">
                  <c:v>249830.38000000003</c:v>
                </c:pt>
                <c:pt idx="16">
                  <c:v>239071.16000000003</c:v>
                </c:pt>
                <c:pt idx="17">
                  <c:v>228311.94000000003</c:v>
                </c:pt>
                <c:pt idx="18">
                  <c:v>217552.72000000003</c:v>
                </c:pt>
                <c:pt idx="19">
                  <c:v>206793.50000000003</c:v>
                </c:pt>
                <c:pt idx="20">
                  <c:v>196034.28000000003</c:v>
                </c:pt>
                <c:pt idx="21">
                  <c:v>185275.06000000003</c:v>
                </c:pt>
                <c:pt idx="22">
                  <c:v>174515.84000000003</c:v>
                </c:pt>
                <c:pt idx="23">
                  <c:v>163756.62000000005</c:v>
                </c:pt>
                <c:pt idx="24">
                  <c:v>152997.40000000002</c:v>
                </c:pt>
                <c:pt idx="25">
                  <c:v>142238.18000000005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298-4C22-874C-EFC482B83229}"/>
            </c:ext>
          </c:extLst>
        </c:ser>
        <c:ser>
          <c:idx val="2"/>
          <c:order val="2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298-4C22-874C-EFC482B83229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298-4C22-874C-EFC482B8322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298-4C22-874C-EFC482B83229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298-4C22-874C-EFC482B83229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298-4C22-874C-EFC482B83229}"/>
                </c:ext>
              </c:extLst>
            </c:dLbl>
            <c:dLbl>
              <c:idx val="24"/>
              <c:layout>
                <c:manualLayout>
                  <c:x val="3.7426900584795204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-55%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3298-4C22-874C-EFC482B8322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298-4C22-874C-EFC482B832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'ORIGINAL DATA'!$B$1:$AE$1</c:f>
              <c:numCache>
                <c:formatCode>General</c:formatCode>
                <c:ptCount val="3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'ORIGINAL DATA'!$B$6:$AE$6</c:f>
              <c:numCache>
                <c:formatCode>General</c:formatCode>
                <c:ptCount val="30"/>
                <c:pt idx="19">
                  <c:v>193978.80000000002</c:v>
                </c:pt>
                <c:pt idx="20">
                  <c:v>193978.80000000002</c:v>
                </c:pt>
                <c:pt idx="21">
                  <c:v>193978.80000000002</c:v>
                </c:pt>
                <c:pt idx="22">
                  <c:v>193978.80000000002</c:v>
                </c:pt>
                <c:pt idx="23">
                  <c:v>193978.80000000002</c:v>
                </c:pt>
                <c:pt idx="24">
                  <c:v>193978.80000000002</c:v>
                </c:pt>
                <c:pt idx="25">
                  <c:v>193978.80000000002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298-4C22-874C-EFC482B8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85824"/>
        <c:axId val="636184160"/>
      </c:lineChart>
      <c:catAx>
        <c:axId val="63618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184160"/>
        <c:crosses val="autoZero"/>
        <c:auto val="1"/>
        <c:lblAlgn val="ctr"/>
        <c:lblOffset val="100"/>
        <c:noMultiLvlLbl val="0"/>
      </c:catAx>
      <c:valAx>
        <c:axId val="636184160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61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AND CHART'!$B$1</c:f>
              <c:strCache>
                <c:ptCount val="1"/>
                <c:pt idx="0">
                  <c:v>Premature deaths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'DATA AND CHART'!$A$2:$A$27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'DATA AND CHART'!$B$2:$B$27</c:f>
              <c:numCache>
                <c:formatCode>General</c:formatCode>
                <c:ptCount val="26"/>
                <c:pt idx="0">
                  <c:v>431064</c:v>
                </c:pt>
                <c:pt idx="2">
                  <c:v>349421</c:v>
                </c:pt>
                <c:pt idx="3">
                  <c:v>354102</c:v>
                </c:pt>
                <c:pt idx="4">
                  <c:v>362841</c:v>
                </c:pt>
                <c:pt idx="5">
                  <c:v>367746</c:v>
                </c:pt>
                <c:pt idx="6">
                  <c:v>392315</c:v>
                </c:pt>
                <c:pt idx="7">
                  <c:v>344028</c:v>
                </c:pt>
                <c:pt idx="8">
                  <c:v>328976</c:v>
                </c:pt>
                <c:pt idx="9">
                  <c:v>290927</c:v>
                </c:pt>
                <c:pt idx="10">
                  <c:v>321072</c:v>
                </c:pt>
                <c:pt idx="11">
                  <c:v>282014</c:v>
                </c:pt>
                <c:pt idx="12">
                  <c:v>303475</c:v>
                </c:pt>
                <c:pt idx="13">
                  <c:v>290800</c:v>
                </c:pt>
                <c:pt idx="14">
                  <c:v>231384</c:v>
                </c:pt>
                <c:pt idx="15">
                  <c:v>237768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C-45F5-A22B-D620CB0D2FC2}"/>
            </c:ext>
          </c:extLst>
        </c:ser>
        <c:ser>
          <c:idx val="1"/>
          <c:order val="1"/>
          <c:tx>
            <c:strRef>
              <c:f>'DATA AND CHART'!$C$1</c:f>
              <c:strCache>
                <c:ptCount val="1"/>
                <c:pt idx="0">
                  <c:v>Evolution in the number of premature deaths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'DATA AND CHART'!$A$2:$A$27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'DATA AND CHART'!$C$2:$C$27</c:f>
              <c:numCache>
                <c:formatCode>General</c:formatCode>
                <c:ptCount val="26"/>
                <c:pt idx="0">
                  <c:v>411218.68000000005</c:v>
                </c:pt>
                <c:pt idx="1">
                  <c:v>400459.46</c:v>
                </c:pt>
                <c:pt idx="2">
                  <c:v>389700.24000000005</c:v>
                </c:pt>
                <c:pt idx="3">
                  <c:v>378941.02</c:v>
                </c:pt>
                <c:pt idx="4">
                  <c:v>368181.80000000005</c:v>
                </c:pt>
                <c:pt idx="5">
                  <c:v>357422.58</c:v>
                </c:pt>
                <c:pt idx="6">
                  <c:v>346663.36000000004</c:v>
                </c:pt>
                <c:pt idx="7">
                  <c:v>335904.14</c:v>
                </c:pt>
                <c:pt idx="8">
                  <c:v>325144.92000000004</c:v>
                </c:pt>
                <c:pt idx="9">
                  <c:v>314385.7</c:v>
                </c:pt>
                <c:pt idx="10">
                  <c:v>303626.48000000004</c:v>
                </c:pt>
                <c:pt idx="11">
                  <c:v>292867.26</c:v>
                </c:pt>
                <c:pt idx="12">
                  <c:v>282108.04000000004</c:v>
                </c:pt>
                <c:pt idx="13">
                  <c:v>271348.82000000007</c:v>
                </c:pt>
                <c:pt idx="14">
                  <c:v>260589.60000000003</c:v>
                </c:pt>
                <c:pt idx="15">
                  <c:v>249830.38000000003</c:v>
                </c:pt>
                <c:pt idx="16">
                  <c:v>239071.16000000003</c:v>
                </c:pt>
                <c:pt idx="17">
                  <c:v>228311.94000000003</c:v>
                </c:pt>
                <c:pt idx="18">
                  <c:v>217552.72000000003</c:v>
                </c:pt>
                <c:pt idx="19">
                  <c:v>206793.50000000003</c:v>
                </c:pt>
                <c:pt idx="20">
                  <c:v>196034.28000000003</c:v>
                </c:pt>
                <c:pt idx="21">
                  <c:v>185275.06000000003</c:v>
                </c:pt>
                <c:pt idx="22">
                  <c:v>174515.84000000003</c:v>
                </c:pt>
                <c:pt idx="23">
                  <c:v>163756.62000000005</c:v>
                </c:pt>
                <c:pt idx="24">
                  <c:v>152997.40000000002</c:v>
                </c:pt>
                <c:pt idx="25">
                  <c:v>142238.18000000005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C-45F5-A22B-D620CB0D2FC2}"/>
            </c:ext>
          </c:extLst>
        </c:ser>
        <c:ser>
          <c:idx val="2"/>
          <c:order val="2"/>
          <c:tx>
            <c:strRef>
              <c:f>'DATA AND CHART'!$D$1</c:f>
              <c:strCache>
                <c:ptCount val="1"/>
                <c:pt idx="0">
                  <c:v>Zero Pollution Action Plan target for 2030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AND CHART'!$A$2:$A$27</c:f>
              <c:numCache>
                <c:formatCode>General</c:formatCode>
                <c:ptCount val="2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  <c:pt idx="23">
                  <c:v>2028</c:v>
                </c:pt>
                <c:pt idx="24">
                  <c:v>2029</c:v>
                </c:pt>
                <c:pt idx="25">
                  <c:v>2030</c:v>
                </c:pt>
              </c:numCache>
            </c:numRef>
          </c:cat>
          <c:val>
            <c:numRef>
              <c:f>'DATA AND CHART'!$D$2:$D$27</c:f>
              <c:numCache>
                <c:formatCode>General</c:formatCode>
                <c:ptCount val="26"/>
                <c:pt idx="19">
                  <c:v>193978.80000000002</c:v>
                </c:pt>
                <c:pt idx="20">
                  <c:v>193978.80000000002</c:v>
                </c:pt>
                <c:pt idx="21">
                  <c:v>193978.80000000002</c:v>
                </c:pt>
                <c:pt idx="22">
                  <c:v>193978.80000000002</c:v>
                </c:pt>
                <c:pt idx="23">
                  <c:v>193978.80000000002</c:v>
                </c:pt>
                <c:pt idx="24">
                  <c:v>193978.80000000002</c:v>
                </c:pt>
                <c:pt idx="25">
                  <c:v>193978.80000000002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9C-45F5-A22B-D620CB0D2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092816"/>
        <c:axId val="263093232"/>
      </c:lineChart>
      <c:catAx>
        <c:axId val="26309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3093232"/>
        <c:crosses val="autoZero"/>
        <c:auto val="1"/>
        <c:lblAlgn val="ctr"/>
        <c:lblOffset val="100"/>
        <c:noMultiLvlLbl val="0"/>
      </c:catAx>
      <c:valAx>
        <c:axId val="263093232"/>
        <c:scaling>
          <c:orientation val="minMax"/>
          <c:max val="4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309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9</xdr:row>
      <xdr:rowOff>28575</xdr:rowOff>
    </xdr:from>
    <xdr:to>
      <xdr:col>18</xdr:col>
      <xdr:colOff>53975</xdr:colOff>
      <xdr:row>32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68D9DB-9426-44C9-A09F-4D949E90A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365124</xdr:colOff>
      <xdr:row>0</xdr:row>
      <xdr:rowOff>104774</xdr:rowOff>
    </xdr:from>
    <xdr:to>
      <xdr:col>20</xdr:col>
      <xdr:colOff>254000</xdr:colOff>
      <xdr:row>29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225713</xdr:colOff>
      <xdr:row>12</xdr:row>
      <xdr:rowOff>137968</xdr:rowOff>
    </xdr:from>
    <xdr:ext cx="471732" cy="26456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530D7B8-79D8-0C0E-25D1-88B3033A9CCD}"/>
            </a:ext>
          </a:extLst>
        </xdr:cNvPr>
        <xdr:cNvSpPr txBox="1"/>
      </xdr:nvSpPr>
      <xdr:spPr>
        <a:xfrm>
          <a:off x="15916563" y="1966768"/>
          <a:ext cx="4717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rgbClr val="92D050"/>
              </a:solidFill>
            </a:rPr>
            <a:t>-55%</a:t>
          </a:r>
        </a:p>
      </xdr:txBody>
    </xdr:sp>
    <xdr:clientData/>
  </xdr:oneCellAnchor>
  <xdr:oneCellAnchor>
    <xdr:from>
      <xdr:col>14</xdr:col>
      <xdr:colOff>342900</xdr:colOff>
      <xdr:row>13</xdr:row>
      <xdr:rowOff>82550</xdr:rowOff>
    </xdr:from>
    <xdr:ext cx="471732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E46411E-3D1F-4F4F-B68C-DE66DBD05776}"/>
            </a:ext>
          </a:extLst>
        </xdr:cNvPr>
        <xdr:cNvSpPr txBox="1"/>
      </xdr:nvSpPr>
      <xdr:spPr>
        <a:xfrm>
          <a:off x="13354050" y="2063750"/>
          <a:ext cx="4717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>
              <a:solidFill>
                <a:schemeClr val="tx2"/>
              </a:solidFill>
            </a:rPr>
            <a:t>-45%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11</xdr:col>
      <xdr:colOff>152400</xdr:colOff>
      <xdr:row>18</xdr:row>
      <xdr:rowOff>114195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121B89C-AC25-691E-D452-12BE5C356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190500"/>
          <a:ext cx="7772400" cy="3352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E8"/>
  <sheetViews>
    <sheetView tabSelected="1" zoomScale="80" zoomScaleNormal="80" workbookViewId="0">
      <selection activeCell="W28" sqref="W28"/>
    </sheetView>
  </sheetViews>
  <sheetFormatPr baseColWidth="10" defaultColWidth="9.140625" defaultRowHeight="15" x14ac:dyDescent="0.25"/>
  <cols>
    <col min="2" max="2" width="9.85546875" bestFit="1" customWidth="1"/>
  </cols>
  <sheetData>
    <row r="1" spans="2:31" x14ac:dyDescent="0.25">
      <c r="B1" s="4">
        <v>2005</v>
      </c>
      <c r="C1" s="3">
        <v>2006</v>
      </c>
      <c r="D1" s="4">
        <v>2007</v>
      </c>
      <c r="E1" s="5">
        <v>2008</v>
      </c>
      <c r="F1" s="6">
        <v>2009</v>
      </c>
      <c r="G1" s="5">
        <v>2010</v>
      </c>
      <c r="H1" s="6">
        <v>2011</v>
      </c>
      <c r="I1" s="5">
        <v>2012</v>
      </c>
      <c r="J1" s="6">
        <v>2013</v>
      </c>
      <c r="K1" s="5">
        <v>2014</v>
      </c>
      <c r="L1" s="6">
        <v>2015</v>
      </c>
      <c r="M1" s="5">
        <v>2016</v>
      </c>
      <c r="N1" s="6">
        <v>2017</v>
      </c>
      <c r="O1" s="5">
        <v>2018</v>
      </c>
      <c r="P1" s="6">
        <v>2019</v>
      </c>
      <c r="Q1" s="6">
        <v>2020</v>
      </c>
      <c r="R1" s="5">
        <v>2021</v>
      </c>
      <c r="S1" s="6">
        <v>2022</v>
      </c>
      <c r="T1" s="5">
        <v>2023</v>
      </c>
      <c r="U1" s="6">
        <v>2024</v>
      </c>
      <c r="V1" s="5">
        <v>2025</v>
      </c>
      <c r="W1" s="6">
        <v>2026</v>
      </c>
      <c r="X1" s="5">
        <v>2027</v>
      </c>
      <c r="Y1" s="6">
        <v>2028</v>
      </c>
      <c r="Z1" s="5">
        <v>2029</v>
      </c>
      <c r="AA1" s="6">
        <v>2030</v>
      </c>
      <c r="AB1" s="2"/>
      <c r="AC1" s="1"/>
      <c r="AD1" s="2"/>
      <c r="AE1" s="1"/>
    </row>
    <row r="2" spans="2:31" x14ac:dyDescent="0.25">
      <c r="B2" s="1">
        <v>431064</v>
      </c>
      <c r="C2" s="2"/>
      <c r="D2" s="1">
        <v>349421</v>
      </c>
      <c r="E2" s="2">
        <v>354102</v>
      </c>
      <c r="F2" s="1">
        <v>362841</v>
      </c>
      <c r="G2" s="2">
        <v>367746</v>
      </c>
      <c r="H2" s="1">
        <v>392315</v>
      </c>
      <c r="I2" s="2">
        <v>344028</v>
      </c>
      <c r="J2" s="1">
        <v>328976</v>
      </c>
      <c r="K2" s="2">
        <v>290927</v>
      </c>
      <c r="L2" s="1">
        <v>321072</v>
      </c>
      <c r="M2" s="2">
        <v>282014</v>
      </c>
      <c r="N2" s="1">
        <v>303475</v>
      </c>
      <c r="O2" s="2">
        <v>290800</v>
      </c>
      <c r="P2" s="1">
        <v>231384</v>
      </c>
      <c r="Q2" s="2">
        <v>237768</v>
      </c>
    </row>
    <row r="3" spans="2:31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  <c r="M3">
        <v>12</v>
      </c>
      <c r="N3">
        <v>13</v>
      </c>
      <c r="O3">
        <v>14</v>
      </c>
      <c r="P3">
        <v>15</v>
      </c>
      <c r="Q3">
        <v>16</v>
      </c>
      <c r="R3">
        <v>17</v>
      </c>
      <c r="S3">
        <v>18</v>
      </c>
      <c r="T3">
        <v>19</v>
      </c>
      <c r="U3">
        <v>20</v>
      </c>
      <c r="V3">
        <v>21</v>
      </c>
      <c r="W3">
        <v>22</v>
      </c>
      <c r="X3">
        <v>23</v>
      </c>
      <c r="Y3">
        <v>24</v>
      </c>
      <c r="Z3">
        <v>25</v>
      </c>
      <c r="AA3">
        <v>26</v>
      </c>
    </row>
    <row r="5" spans="2:31" x14ac:dyDescent="0.25">
      <c r="B5">
        <f>SUM(B3*-10759.22,421977.9)</f>
        <v>411218.68000000005</v>
      </c>
      <c r="C5">
        <f t="shared" ref="C5:AA5" si="0">SUM(C3*-10759.22,421977.9)</f>
        <v>400459.46</v>
      </c>
      <c r="D5">
        <f t="shared" si="0"/>
        <v>389700.24000000005</v>
      </c>
      <c r="E5">
        <f t="shared" si="0"/>
        <v>378941.02</v>
      </c>
      <c r="F5">
        <f t="shared" si="0"/>
        <v>368181.80000000005</v>
      </c>
      <c r="G5">
        <f t="shared" si="0"/>
        <v>357422.58</v>
      </c>
      <c r="H5">
        <f t="shared" si="0"/>
        <v>346663.36000000004</v>
      </c>
      <c r="I5">
        <f t="shared" si="0"/>
        <v>335904.14</v>
      </c>
      <c r="J5">
        <f t="shared" si="0"/>
        <v>325144.92000000004</v>
      </c>
      <c r="K5">
        <f t="shared" si="0"/>
        <v>314385.7</v>
      </c>
      <c r="L5">
        <f t="shared" si="0"/>
        <v>303626.48000000004</v>
      </c>
      <c r="M5">
        <f t="shared" si="0"/>
        <v>292867.26</v>
      </c>
      <c r="N5">
        <f t="shared" si="0"/>
        <v>282108.04000000004</v>
      </c>
      <c r="O5">
        <f t="shared" si="0"/>
        <v>271348.82000000007</v>
      </c>
      <c r="P5">
        <f t="shared" si="0"/>
        <v>260589.60000000003</v>
      </c>
      <c r="Q5">
        <f t="shared" si="0"/>
        <v>249830.38000000003</v>
      </c>
      <c r="R5">
        <f t="shared" si="0"/>
        <v>239071.16000000003</v>
      </c>
      <c r="S5">
        <f t="shared" si="0"/>
        <v>228311.94000000003</v>
      </c>
      <c r="T5">
        <f t="shared" si="0"/>
        <v>217552.72000000003</v>
      </c>
      <c r="U5">
        <f t="shared" si="0"/>
        <v>206793.50000000003</v>
      </c>
      <c r="V5">
        <f t="shared" si="0"/>
        <v>196034.28000000003</v>
      </c>
      <c r="W5">
        <f t="shared" si="0"/>
        <v>185275.06000000003</v>
      </c>
      <c r="X5">
        <f t="shared" si="0"/>
        <v>174515.84000000003</v>
      </c>
      <c r="Y5">
        <f t="shared" si="0"/>
        <v>163756.62000000005</v>
      </c>
      <c r="Z5">
        <f t="shared" si="0"/>
        <v>152997.40000000002</v>
      </c>
      <c r="AA5">
        <f t="shared" si="0"/>
        <v>142238.18000000005</v>
      </c>
    </row>
    <row r="6" spans="2:31" x14ac:dyDescent="0.25">
      <c r="U6">
        <f>PRODUCT(B2,0.45)</f>
        <v>193978.80000000002</v>
      </c>
      <c r="V6">
        <v>193978.80000000002</v>
      </c>
      <c r="W6">
        <v>193978.80000000002</v>
      </c>
      <c r="X6">
        <v>193978.80000000002</v>
      </c>
      <c r="Y6">
        <v>193978.80000000002</v>
      </c>
      <c r="Z6">
        <v>193978.80000000002</v>
      </c>
      <c r="AA6">
        <v>193978.80000000002</v>
      </c>
    </row>
    <row r="7" spans="2:31" x14ac:dyDescent="0.25">
      <c r="B7">
        <f>SLOPE(B2:Q2,B3:Q3)</f>
        <v>-10759.220614828209</v>
      </c>
    </row>
    <row r="8" spans="2:31" x14ac:dyDescent="0.25">
      <c r="B8">
        <f>INTERCEPT(B2:Q2,B3:Q3)</f>
        <v>421977.90415913204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29"/>
  <sheetViews>
    <sheetView zoomScale="60" zoomScaleNormal="60" workbookViewId="0">
      <selection activeCell="K35" sqref="K35"/>
    </sheetView>
  </sheetViews>
  <sheetFormatPr baseColWidth="10" defaultColWidth="8.7109375" defaultRowHeight="12" x14ac:dyDescent="0.2"/>
  <cols>
    <col min="1" max="1" width="4.140625" style="7" bestFit="1" customWidth="1"/>
    <col min="2" max="2" width="13.140625" style="7" bestFit="1" customWidth="1"/>
    <col min="3" max="3" width="32.42578125" style="7" bestFit="1" customWidth="1"/>
    <col min="4" max="4" width="29.140625" style="7" bestFit="1" customWidth="1"/>
    <col min="5" max="5" width="17.7109375" style="7" bestFit="1" customWidth="1"/>
    <col min="6" max="6" width="33.7109375" style="7" bestFit="1" customWidth="1"/>
    <col min="7" max="10" width="8.140625" style="7" bestFit="1" customWidth="1"/>
    <col min="11" max="11" width="7.42578125" style="7" bestFit="1" customWidth="1"/>
    <col min="12" max="15" width="8.140625" style="7" bestFit="1" customWidth="1"/>
    <col min="16" max="16" width="7.42578125" style="7" bestFit="1" customWidth="1"/>
    <col min="17" max="20" width="8.140625" style="7" bestFit="1" customWidth="1"/>
    <col min="21" max="21" width="7.42578125" style="7" bestFit="1" customWidth="1"/>
    <col min="22" max="25" width="8.140625" style="7" bestFit="1" customWidth="1"/>
    <col min="26" max="26" width="7.42578125" style="7" bestFit="1" customWidth="1"/>
    <col min="27" max="27" width="8.140625" style="7" bestFit="1" customWidth="1"/>
    <col min="28" max="16384" width="8.7109375" style="7"/>
  </cols>
  <sheetData>
    <row r="1" spans="1:6" x14ac:dyDescent="0.2">
      <c r="A1" s="9" t="s">
        <v>2</v>
      </c>
      <c r="B1" s="9" t="s">
        <v>0</v>
      </c>
      <c r="C1" s="9" t="s">
        <v>1</v>
      </c>
      <c r="D1" s="9" t="s">
        <v>5</v>
      </c>
      <c r="E1" s="9" t="s">
        <v>4</v>
      </c>
      <c r="F1" s="9" t="s">
        <v>3</v>
      </c>
    </row>
    <row r="2" spans="1:6" x14ac:dyDescent="0.2">
      <c r="A2" s="10">
        <v>2005</v>
      </c>
      <c r="B2" s="11">
        <v>431064</v>
      </c>
      <c r="C2" s="11">
        <v>411218.68000000005</v>
      </c>
      <c r="D2" s="11"/>
      <c r="E2" s="11"/>
      <c r="F2" s="11"/>
    </row>
    <row r="3" spans="1:6" x14ac:dyDescent="0.2">
      <c r="A3" s="10">
        <v>2006</v>
      </c>
      <c r="B3" s="11"/>
      <c r="C3" s="11">
        <v>400459.46</v>
      </c>
      <c r="D3" s="11"/>
      <c r="E3" s="11"/>
      <c r="F3" s="11"/>
    </row>
    <row r="4" spans="1:6" x14ac:dyDescent="0.2">
      <c r="A4" s="10">
        <v>2007</v>
      </c>
      <c r="B4" s="11">
        <v>349421</v>
      </c>
      <c r="C4" s="11">
        <v>389700.24000000005</v>
      </c>
      <c r="D4" s="11"/>
      <c r="E4" s="11"/>
      <c r="F4" s="11"/>
    </row>
    <row r="5" spans="1:6" x14ac:dyDescent="0.2">
      <c r="A5" s="10">
        <v>2008</v>
      </c>
      <c r="B5" s="11">
        <v>354102</v>
      </c>
      <c r="C5" s="11">
        <v>378941.02</v>
      </c>
      <c r="D5" s="11"/>
      <c r="E5" s="11"/>
      <c r="F5" s="11"/>
    </row>
    <row r="6" spans="1:6" x14ac:dyDescent="0.2">
      <c r="A6" s="10">
        <v>2009</v>
      </c>
      <c r="B6" s="11">
        <v>362841</v>
      </c>
      <c r="C6" s="11">
        <v>368181.80000000005</v>
      </c>
      <c r="D6" s="11"/>
      <c r="E6" s="11"/>
      <c r="F6" s="11"/>
    </row>
    <row r="7" spans="1:6" x14ac:dyDescent="0.2">
      <c r="A7" s="10">
        <v>2010</v>
      </c>
      <c r="B7" s="11">
        <v>367746</v>
      </c>
      <c r="C7" s="11">
        <v>357422.58</v>
      </c>
      <c r="D7" s="11"/>
      <c r="E7" s="11"/>
      <c r="F7" s="11"/>
    </row>
    <row r="8" spans="1:6" x14ac:dyDescent="0.2">
      <c r="A8" s="10">
        <v>2011</v>
      </c>
      <c r="B8" s="11">
        <v>392315</v>
      </c>
      <c r="C8" s="11">
        <v>346663.36000000004</v>
      </c>
      <c r="D8" s="11"/>
      <c r="E8" s="11"/>
      <c r="F8" s="11"/>
    </row>
    <row r="9" spans="1:6" x14ac:dyDescent="0.2">
      <c r="A9" s="10">
        <v>2012</v>
      </c>
      <c r="B9" s="11">
        <v>344028</v>
      </c>
      <c r="C9" s="11">
        <v>335904.14</v>
      </c>
      <c r="D9" s="11"/>
      <c r="E9" s="11"/>
      <c r="F9" s="11"/>
    </row>
    <row r="10" spans="1:6" x14ac:dyDescent="0.2">
      <c r="A10" s="10">
        <v>2013</v>
      </c>
      <c r="B10" s="11">
        <v>328976</v>
      </c>
      <c r="C10" s="11">
        <v>325144.92000000004</v>
      </c>
      <c r="D10" s="11"/>
      <c r="E10" s="11"/>
      <c r="F10" s="11"/>
    </row>
    <row r="11" spans="1:6" x14ac:dyDescent="0.2">
      <c r="A11" s="10">
        <v>2014</v>
      </c>
      <c r="B11" s="11">
        <v>290927</v>
      </c>
      <c r="C11" s="11">
        <v>314385.7</v>
      </c>
      <c r="D11" s="11"/>
      <c r="E11" s="11"/>
      <c r="F11" s="11"/>
    </row>
    <row r="12" spans="1:6" x14ac:dyDescent="0.2">
      <c r="A12" s="10">
        <v>2015</v>
      </c>
      <c r="B12" s="11">
        <v>321072</v>
      </c>
      <c r="C12" s="11">
        <v>303626.48000000004</v>
      </c>
      <c r="D12" s="11"/>
      <c r="E12" s="11"/>
      <c r="F12" s="11"/>
    </row>
    <row r="13" spans="1:6" x14ac:dyDescent="0.2">
      <c r="A13" s="10">
        <v>2016</v>
      </c>
      <c r="B13" s="11">
        <v>282014</v>
      </c>
      <c r="C13" s="11">
        <v>292867.26</v>
      </c>
      <c r="D13" s="11"/>
      <c r="E13" s="11"/>
      <c r="F13" s="11"/>
    </row>
    <row r="14" spans="1:6" x14ac:dyDescent="0.2">
      <c r="A14" s="10">
        <v>2017</v>
      </c>
      <c r="B14" s="11">
        <v>303475</v>
      </c>
      <c r="C14" s="11">
        <v>282108.04000000004</v>
      </c>
      <c r="D14" s="11"/>
      <c r="E14" s="11"/>
      <c r="F14" s="11"/>
    </row>
    <row r="15" spans="1:6" x14ac:dyDescent="0.2">
      <c r="A15" s="10">
        <v>2018</v>
      </c>
      <c r="B15" s="11">
        <v>290800</v>
      </c>
      <c r="C15" s="11">
        <v>271348.82000000007</v>
      </c>
      <c r="D15" s="11"/>
      <c r="E15" s="11"/>
      <c r="F15" s="11"/>
    </row>
    <row r="16" spans="1:6" x14ac:dyDescent="0.2">
      <c r="A16" s="10">
        <v>2019</v>
      </c>
      <c r="B16" s="11">
        <v>231384</v>
      </c>
      <c r="C16" s="11">
        <v>260589.60000000003</v>
      </c>
      <c r="D16" s="11"/>
      <c r="E16" s="11"/>
      <c r="F16" s="11"/>
    </row>
    <row r="17" spans="1:6" x14ac:dyDescent="0.2">
      <c r="A17" s="10">
        <v>2020</v>
      </c>
      <c r="B17" s="11">
        <v>237768</v>
      </c>
      <c r="C17" s="11">
        <v>249830.38000000003</v>
      </c>
      <c r="D17" s="11"/>
      <c r="E17" s="12">
        <v>-0.45</v>
      </c>
      <c r="F17" s="11"/>
    </row>
    <row r="18" spans="1:6" x14ac:dyDescent="0.2">
      <c r="A18" s="10">
        <v>2021</v>
      </c>
      <c r="B18" s="11"/>
      <c r="C18" s="11">
        <v>239071.16000000003</v>
      </c>
      <c r="D18" s="11"/>
      <c r="E18" s="11"/>
      <c r="F18" s="11"/>
    </row>
    <row r="19" spans="1:6" x14ac:dyDescent="0.2">
      <c r="A19" s="10">
        <v>2022</v>
      </c>
      <c r="B19" s="11"/>
      <c r="C19" s="11">
        <v>228311.94000000003</v>
      </c>
      <c r="D19" s="11"/>
      <c r="E19" s="11"/>
      <c r="F19" s="11"/>
    </row>
    <row r="20" spans="1:6" x14ac:dyDescent="0.2">
      <c r="A20" s="10">
        <v>2023</v>
      </c>
      <c r="B20" s="11"/>
      <c r="C20" s="11">
        <v>217552.72000000003</v>
      </c>
      <c r="D20" s="11"/>
      <c r="E20" s="11"/>
      <c r="F20" s="11"/>
    </row>
    <row r="21" spans="1:6" x14ac:dyDescent="0.2">
      <c r="A21" s="10">
        <v>2024</v>
      </c>
      <c r="B21" s="11"/>
      <c r="C21" s="11">
        <v>206793.50000000003</v>
      </c>
      <c r="D21" s="11">
        <v>193978.80000000002</v>
      </c>
      <c r="E21" s="11"/>
      <c r="F21" s="11"/>
    </row>
    <row r="22" spans="1:6" x14ac:dyDescent="0.2">
      <c r="A22" s="10">
        <v>2025</v>
      </c>
      <c r="B22" s="11"/>
      <c r="C22" s="11">
        <v>196034.28000000003</v>
      </c>
      <c r="D22" s="11">
        <v>193978.80000000002</v>
      </c>
      <c r="E22" s="11"/>
      <c r="F22" s="11"/>
    </row>
    <row r="23" spans="1:6" x14ac:dyDescent="0.2">
      <c r="A23" s="10">
        <v>2026</v>
      </c>
      <c r="B23" s="11"/>
      <c r="C23" s="11">
        <v>185275.06000000003</v>
      </c>
      <c r="D23" s="11">
        <v>193978.80000000002</v>
      </c>
      <c r="E23" s="11"/>
      <c r="F23" s="11"/>
    </row>
    <row r="24" spans="1:6" x14ac:dyDescent="0.2">
      <c r="A24" s="10">
        <v>2027</v>
      </c>
      <c r="B24" s="11"/>
      <c r="C24" s="11">
        <v>174515.84000000003</v>
      </c>
      <c r="D24" s="11">
        <v>193978.80000000002</v>
      </c>
      <c r="E24" s="11"/>
      <c r="F24" s="11"/>
    </row>
    <row r="25" spans="1:6" x14ac:dyDescent="0.2">
      <c r="A25" s="10">
        <v>2028</v>
      </c>
      <c r="B25" s="11"/>
      <c r="C25" s="11">
        <v>163756.62000000005</v>
      </c>
      <c r="D25" s="11">
        <v>193978.80000000002</v>
      </c>
      <c r="E25" s="11"/>
      <c r="F25" s="11"/>
    </row>
    <row r="26" spans="1:6" x14ac:dyDescent="0.2">
      <c r="A26" s="10">
        <v>2029</v>
      </c>
      <c r="B26" s="11"/>
      <c r="C26" s="11">
        <v>152997.40000000002</v>
      </c>
      <c r="D26" s="11">
        <v>193978.80000000002</v>
      </c>
      <c r="E26" s="11"/>
      <c r="F26" s="11"/>
    </row>
    <row r="27" spans="1:6" x14ac:dyDescent="0.2">
      <c r="A27" s="10">
        <v>2030</v>
      </c>
      <c r="B27" s="11"/>
      <c r="C27" s="11">
        <v>142238.18000000005</v>
      </c>
      <c r="D27" s="11">
        <v>193978.80000000002</v>
      </c>
      <c r="E27" s="11"/>
      <c r="F27" s="12">
        <v>-0.55000000000000004</v>
      </c>
    </row>
    <row r="28" spans="1:6" x14ac:dyDescent="0.2">
      <c r="A28" s="8"/>
    </row>
    <row r="29" spans="1:6" x14ac:dyDescent="0.2">
      <c r="A29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2FF8-6879-4D30-81E6-2E287D8E9C04}">
  <dimension ref="A1"/>
  <sheetViews>
    <sheetView workbookViewId="0">
      <selection activeCell="H23" sqref="H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ORIGINAL DATA</vt:lpstr>
      <vt:lpstr>DATA AND CHART</vt:lpstr>
      <vt:lpstr>Draft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Metadata for map and underpinning data</dc:title>
  <dc:creator/>
  <cp:lastModifiedBy/>
  <dcterms:created xsi:type="dcterms:W3CDTF">2016-03-04T10:49:45Z</dcterms:created>
  <dcterms:modified xsi:type="dcterms:W3CDTF">2022-11-17T10:09:58Z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96f00fc1067e45c58dd34b3fab0f1319</vt:lpwstr>
  </property>
</Properties>
</file>