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13_ncr:1_{B73959BB-5ABB-47E7-82ED-BD5F0F33C4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Print_Area" localSheetId="0">ورقة1!$A$7:$AE$146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8" i="1" l="1"/>
  <c r="E190" i="1"/>
  <c r="E189" i="1"/>
  <c r="E191" i="1"/>
  <c r="E184" i="1"/>
  <c r="E185" i="1"/>
  <c r="E179" i="1"/>
  <c r="E181" i="1"/>
  <c r="E180" i="1"/>
  <c r="E182" i="1"/>
  <c r="E177" i="1"/>
  <c r="E175" i="1"/>
  <c r="E172" i="1"/>
  <c r="E171" i="1"/>
  <c r="E173" i="1"/>
  <c r="E166" i="1"/>
  <c r="E165" i="1"/>
  <c r="E168" i="1"/>
  <c r="E167" i="1"/>
  <c r="E169" i="1"/>
  <c r="E160" i="1"/>
  <c r="E159" i="1"/>
  <c r="E158" i="1"/>
  <c r="E157" i="1"/>
  <c r="E162" i="1"/>
  <c r="E161" i="1"/>
  <c r="E163" i="1"/>
  <c r="E155" i="1"/>
  <c r="E152" i="1"/>
  <c r="E150" i="1"/>
  <c r="E147" i="1"/>
  <c r="E148" i="1"/>
  <c r="E145" i="1"/>
  <c r="E143" i="1"/>
  <c r="E140" i="1"/>
  <c r="E139" i="1"/>
  <c r="E141" i="1"/>
  <c r="E137" i="1"/>
  <c r="E134" i="1"/>
  <c r="E132" i="1"/>
  <c r="E127" i="1"/>
  <c r="E122" i="1"/>
  <c r="E121" i="1"/>
  <c r="E120" i="1"/>
  <c r="E119" i="1"/>
  <c r="E124" i="1"/>
  <c r="E123" i="1"/>
  <c r="E125" i="1"/>
  <c r="E116" i="1"/>
  <c r="E115" i="1"/>
  <c r="E117" i="1"/>
  <c r="E110" i="1"/>
  <c r="E109" i="1"/>
  <c r="E111" i="1"/>
  <c r="E107" i="1"/>
  <c r="E102" i="1"/>
  <c r="E101" i="1"/>
  <c r="E100" i="1"/>
  <c r="E99" i="1"/>
  <c r="E104" i="1"/>
  <c r="E103" i="1"/>
  <c r="E105" i="1"/>
  <c r="E94" i="1"/>
  <c r="E93" i="1"/>
  <c r="E92" i="1"/>
  <c r="E91" i="1"/>
  <c r="E96" i="1"/>
  <c r="E95" i="1"/>
  <c r="E97" i="1"/>
  <c r="E88" i="1"/>
  <c r="E87" i="1"/>
  <c r="E89" i="1"/>
  <c r="E82" i="1"/>
  <c r="E84" i="1"/>
  <c r="E83" i="1"/>
  <c r="E85" i="1"/>
  <c r="E79" i="1"/>
  <c r="E78" i="1"/>
  <c r="E77" i="1"/>
  <c r="E80" i="1"/>
  <c r="E81" i="1"/>
  <c r="E73" i="1"/>
  <c r="E72" i="1"/>
  <c r="E74" i="1"/>
  <c r="E68" i="1"/>
  <c r="E67" i="1"/>
  <c r="E69" i="1"/>
  <c r="E64" i="1"/>
  <c r="E63" i="1"/>
  <c r="E65" i="1"/>
  <c r="E59" i="1"/>
  <c r="E60" i="1"/>
  <c r="E56" i="1"/>
  <c r="E51" i="1"/>
  <c r="E50" i="1"/>
  <c r="E49" i="1"/>
  <c r="E48" i="1"/>
  <c r="E53" i="1"/>
  <c r="E52" i="1"/>
  <c r="E54" i="1"/>
  <c r="E45" i="1"/>
  <c r="E46" i="1"/>
  <c r="E43" i="1"/>
  <c r="E38" i="1"/>
  <c r="E37" i="1"/>
  <c r="E39" i="1"/>
  <c r="E34" i="1"/>
  <c r="E33" i="1"/>
  <c r="E35" i="1"/>
  <c r="E30" i="1"/>
  <c r="E29" i="1"/>
  <c r="E31" i="1"/>
  <c r="E24" i="1"/>
  <c r="E26" i="1"/>
  <c r="E25" i="1"/>
  <c r="E27" i="1"/>
  <c r="E18" i="1"/>
  <c r="E17" i="1"/>
  <c r="E16" i="1"/>
  <c r="E15" i="1"/>
  <c r="E20" i="1"/>
  <c r="E19" i="1"/>
  <c r="E21" i="1"/>
  <c r="E12" i="1"/>
  <c r="E11" i="1"/>
  <c r="E13" i="1"/>
  <c r="E8" i="1"/>
  <c r="E9" i="1"/>
  <c r="E4" i="1"/>
  <c r="E3" i="1"/>
  <c r="E2" i="1"/>
  <c r="E5" i="1"/>
  <c r="E6" i="1"/>
  <c r="E192" i="1"/>
  <c r="E186" i="1"/>
  <c r="E183" i="1"/>
  <c r="E178" i="1"/>
  <c r="E176" i="1"/>
  <c r="E174" i="1"/>
  <c r="E170" i="1"/>
  <c r="E164" i="1"/>
  <c r="E156" i="1"/>
  <c r="E153" i="1"/>
  <c r="E151" i="1"/>
  <c r="E149" i="1"/>
  <c r="E146" i="1"/>
  <c r="E144" i="1"/>
  <c r="E142" i="1"/>
  <c r="E138" i="1"/>
  <c r="E135" i="1"/>
  <c r="E133" i="1"/>
  <c r="E128" i="1"/>
  <c r="E126" i="1"/>
  <c r="E118" i="1"/>
  <c r="E112" i="1"/>
  <c r="E108" i="1"/>
  <c r="E106" i="1"/>
  <c r="E98" i="1"/>
  <c r="E90" i="1"/>
  <c r="E86" i="1"/>
  <c r="E75" i="1"/>
  <c r="E70" i="1"/>
  <c r="E66" i="1"/>
  <c r="E61" i="1"/>
  <c r="E57" i="1"/>
  <c r="E55" i="1"/>
  <c r="E47" i="1"/>
  <c r="E44" i="1"/>
  <c r="E40" i="1"/>
  <c r="E36" i="1"/>
  <c r="E32" i="1"/>
  <c r="E28" i="1"/>
  <c r="E22" i="1"/>
  <c r="E14" i="1"/>
  <c r="E10" i="1"/>
  <c r="E7" i="1"/>
</calcChain>
</file>

<file path=xl/sharedStrings.xml><?xml version="1.0" encoding="utf-8"?>
<sst xmlns="http://schemas.openxmlformats.org/spreadsheetml/2006/main" count="1010" uniqueCount="182">
  <si>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</si>
  <si>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</si>
  <si>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</si>
  <si>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</si>
  <si>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</si>
  <si>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</si>
  <si>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</si>
  <si>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</si>
  <si>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</si>
  <si>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</si>
  <si>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</si>
  <si>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</si>
  <si>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</si>
  <si>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</si>
  <si>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</si>
  <si>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</si>
  <si>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</si>
  <si>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</si>
  <si>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</si>
  <si>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</si>
  <si>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</si>
  <si>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DueServices</t>
  </si>
  <si>
    <t>DuePriceOrrent</t>
  </si>
  <si>
    <t>Has_Finance</t>
  </si>
  <si>
    <t>UnitProblems</t>
  </si>
  <si>
    <t>UnitProblemsSolutions</t>
  </si>
  <si>
    <t>UnitNotWorkReasons</t>
  </si>
  <si>
    <t>AttendMeeting</t>
  </si>
  <si>
    <t>UnitNotes</t>
  </si>
  <si>
    <t>ContactNumber</t>
  </si>
  <si>
    <t>ملابس جاهزة</t>
  </si>
  <si>
    <t xml:space="preserve">488 
</t>
  </si>
  <si>
    <t xml:space="preserve">500 
</t>
  </si>
  <si>
    <t>احمد حسن البنا مصطفى
"اتش ام لفساتين الزفاف"</t>
  </si>
  <si>
    <t>عصام علي محمد الحديدي
مصنع جلاكسي للملابس الجاهزة</t>
  </si>
  <si>
    <t>منة الله سميرعلى احمد السايس - بلو بلاك للملابس</t>
  </si>
  <si>
    <t>احمد محمد عبد الرحمن مصطفى
دار الصحابة لانتاج التكت</t>
  </si>
  <si>
    <t>محمد محمد السيد ابو سالم</t>
  </si>
  <si>
    <t>هاني محمود عبد اللطيف ابو اليزيد الصقار</t>
  </si>
  <si>
    <t>مصطفى شوقي عبد المجيد سيد أحمد
باركود تكنولوجي</t>
  </si>
  <si>
    <t xml:space="preserve">الامبراطور لتصنيع علب وصناديق الكرتون دوبلكس ومطبوع </t>
  </si>
  <si>
    <t>محمود فاروق احمد عياد</t>
  </si>
  <si>
    <t>عادل عبد العليم السيد القلا
ايه اس للصناعات الورقية</t>
  </si>
  <si>
    <t>رضا عصام حسين عبد القادر
مؤسسة المصرية للاستيراد والتصدير</t>
  </si>
  <si>
    <t>حسام الدين محمود عيد السيد - الزهراء للتجارة والتوزيع والتوريدات</t>
  </si>
  <si>
    <t xml:space="preserve">محمد أنور عبد العليم احمد بسيوني 
كامبيوني للتصدير والتوريدات العمومية والملابس الجاهزة </t>
  </si>
  <si>
    <t>مرسي حمدي مرسي
مصنع بيبرس للمنتجات النسيجية</t>
  </si>
  <si>
    <t xml:space="preserve">عبد المنعم السعيد عبد المنعم
الروفان للمنسوجات </t>
  </si>
  <si>
    <t xml:space="preserve">ايمن عبد الرازق مهدي ابو زيد </t>
  </si>
  <si>
    <t xml:space="preserve">محمد احمد نبوي السنهوري 
سمارت سليوشن </t>
  </si>
  <si>
    <t xml:space="preserve">مصطفى كمال محمود الحليوه
الحليوة للمفروشات المطرزة </t>
  </si>
  <si>
    <t>محمد محمود محمد جبريل</t>
  </si>
  <si>
    <t>هاني عصام المحمدي السلاموني - السلاموني للمقاولات وتجارة الحدايد والبويات والتوريدات</t>
  </si>
  <si>
    <t>فريال ناصر محمد الزغبي</t>
  </si>
  <si>
    <t>حسنى عبد المنعم على سلطان</t>
  </si>
  <si>
    <t>عزيزة عبده احمد الديب</t>
  </si>
  <si>
    <t>السيد احمد نبوي السنهوري</t>
  </si>
  <si>
    <t>طارق السيد عبد الجواد السيد</t>
  </si>
  <si>
    <t xml:space="preserve">ربيع المحمدى محمد القللى
المنال للاستيراد والتصددير والتوكيلا التجارية </t>
  </si>
  <si>
    <t>محمود محمد السعيد السعيد زيدان</t>
  </si>
  <si>
    <t>محمود السيد الرفاعى السيد</t>
  </si>
  <si>
    <t>زينب حمدان جاد الله محمد
الزينة بيور</t>
  </si>
  <si>
    <t xml:space="preserve">باسل محمد عبد الحكيم محمد عثمان </t>
  </si>
  <si>
    <t xml:space="preserve">مصطفى عبد الغنى حامد النجار </t>
  </si>
  <si>
    <t>اسبيرولينا للاستثمار والتنمية والصناعات الزراعية</t>
  </si>
  <si>
    <t xml:space="preserve">نواره محمود عثمان خضر وشركاه - واتر تك لتوريد وحدات معالجة المياه </t>
  </si>
  <si>
    <t>شيماء عبد المنعم رشاد محمد المصري</t>
  </si>
  <si>
    <t>احمد طارق حسن محمد الزيات</t>
  </si>
  <si>
    <t>وائل عبد الباسط محمد محمد المنشاوي ويدج (WEDGE)</t>
  </si>
  <si>
    <t>صبري محمد بدير جاد
كمفورت هومتكس مصر</t>
  </si>
  <si>
    <t>هاني جمال وشريكه محمد جمال
شركة الماسة للخيوط</t>
  </si>
  <si>
    <t>ايمن محمد عبد العزيز حمزاوي
نايل تكنولوجي للمقاولات والاستيراد</t>
  </si>
  <si>
    <t>ام إي ثري لصناعة الفورجيه وتشكيل المعادن(ش.ذ.م.م)</t>
  </si>
  <si>
    <t>محمد بديوي فوزي بديوي</t>
  </si>
  <si>
    <t xml:space="preserve">سهير امين محمد علي وشريكها 
اي فاشون </t>
  </si>
  <si>
    <t>مروة محمد عبد السلام سليمان
المدينة المنورة للاستيراد والتصدير</t>
  </si>
  <si>
    <t>شفيق ضيف الله محمد سالم</t>
  </si>
  <si>
    <t>عادل محمد حسن ابو شادي</t>
  </si>
  <si>
    <t>أمنية محمود امين علي
أمان مصر للخدمات المتكاملة</t>
  </si>
  <si>
    <t>جيهان سعد عبد المنعم محمود خليل - مشغل دبي</t>
  </si>
  <si>
    <t>احمد محمد يوسف مصطفى الشرقاوي - بوكيه للمناديل ومعطرات الجو</t>
  </si>
  <si>
    <t>محمد فتحي محمد سعيد</t>
  </si>
  <si>
    <t>مصر المنيا الزراعية</t>
  </si>
  <si>
    <t>سحر عبد العزيز عبد السلام السيد ابو زيد
اركاديا لتجارة الادوات الصحية</t>
  </si>
  <si>
    <t>محمد شريف احمد رمضان حمزة</t>
  </si>
  <si>
    <t>يوحنا عازر سدراك</t>
  </si>
  <si>
    <t>محمد عبد الرافع عبد الصبور نصر</t>
  </si>
  <si>
    <t>هاجر مسعد محمد</t>
  </si>
  <si>
    <t>سديم جروب للمفروشات</t>
  </si>
  <si>
    <t>عصام السيد عبد الرحيم علي
الدولية للاستيراد والتصدير</t>
  </si>
  <si>
    <t>عبده محمد عبد حجر</t>
  </si>
  <si>
    <t>احمد ابراهيم قاسم البحيصي
واي برازرز</t>
  </si>
  <si>
    <t>حجر للاستثمار و التنمية والصناعات التحويلية</t>
  </si>
  <si>
    <t>محمد مبروك عباس</t>
  </si>
  <si>
    <t>السيد عبد الجواد السيد عطا و شريكته 
المحلة للملابس الجاهزة</t>
  </si>
  <si>
    <t>تامر يوسف واصف</t>
  </si>
  <si>
    <t>محمد منسوب عبد الرازق المغربى</t>
  </si>
  <si>
    <t>سماح محمد السيد المزين</t>
  </si>
  <si>
    <t xml:space="preserve">انارة الشوارع -  عدم عمل الاسانسير </t>
  </si>
  <si>
    <t>جارى العمل على 
حلها</t>
  </si>
  <si>
    <t>انارة الشوارع -  عدم عمل الاسانسير - النظافة
الداخلية للمبانى - رسوم الخدمات</t>
  </si>
  <si>
    <t xml:space="preserve">انارة الشوارع </t>
  </si>
  <si>
    <t>انارة الشوارع - النظافة الداخلية للمبانى</t>
  </si>
  <si>
    <t>انارة الشوارع  - النظافة
الداخلية للمبانى - رسوم الخدمات</t>
  </si>
  <si>
    <t>انارة الشوارع -  عدم عمل الاسانسير 
الداخلية للمبانى - رسوم الخدمات</t>
  </si>
  <si>
    <t>01066668846
0403598765</t>
  </si>
  <si>
    <t>01271807652
0402016722</t>
  </si>
  <si>
    <t>01000820221
0402127907</t>
  </si>
  <si>
    <t>01000087441
0402383815</t>
  </si>
  <si>
    <t>01098440053
0402363195</t>
  </si>
  <si>
    <t>01002678868
0402388209</t>
  </si>
  <si>
    <t>01065331206
0402259963</t>
  </si>
  <si>
    <t>01222550559 - 01003387444</t>
  </si>
  <si>
    <t>01014631163
27634558</t>
  </si>
  <si>
    <t>01033843351
0402101480</t>
  </si>
  <si>
    <t>01227649327
01208220004</t>
  </si>
  <si>
    <t>01009988946
0402065742</t>
  </si>
  <si>
    <t>01050180479
0402065742</t>
  </si>
  <si>
    <t>01002164695
0402122700</t>
  </si>
  <si>
    <t>01150400002
402162281</t>
  </si>
  <si>
    <t>01008248200
043236661</t>
  </si>
  <si>
    <t>01033995055
01018008099</t>
  </si>
  <si>
    <t>01066141412
2362811</t>
  </si>
  <si>
    <t>01063401069
2128302</t>
  </si>
  <si>
    <t>01000018283
2065035</t>
  </si>
  <si>
    <t>01201474266
0504370241</t>
  </si>
  <si>
    <t>01281251258
0402129510</t>
  </si>
  <si>
    <t>01211153777
0233425055</t>
  </si>
  <si>
    <t>01206363174
0123227770
0502319533</t>
  </si>
  <si>
    <t>01119009049 - 040/2221001</t>
  </si>
  <si>
    <t>01221715740
01007007540</t>
  </si>
  <si>
    <t>01010028483
2344404</t>
  </si>
  <si>
    <t>تاخير اجراءات التمويل</t>
  </si>
  <si>
    <t>انارة الشوارع - عدم عمل الاسانسير- وجود ورشة خارج المجمع</t>
  </si>
  <si>
    <t>انارة الشوارع - عدم عمل الاسانسير</t>
  </si>
  <si>
    <t>خدمات الانارة والاسانسيرات والتمويل</t>
  </si>
  <si>
    <t xml:space="preserve">تم اتاحة الوحدات ارقام 426 و 445 للمستثمر بلجنة 10 بتاريخ 14/7/2021 بناءا علي الطلب المقدم من المستثمر </t>
  </si>
  <si>
    <t>تم الالغاء بلجنة 14 بناءا علي سحبها من قبل ادارة المشروعات ورد الوحدات للشواغر</t>
  </si>
  <si>
    <t xml:space="preserve">محمد سعد عبد الحميد
</t>
  </si>
  <si>
    <t xml:space="preserve"> فتحات 
بين الوحدات</t>
  </si>
  <si>
    <t>فساتين زفاف</t>
  </si>
  <si>
    <t>بيجامه بيتى</t>
  </si>
  <si>
    <t>بنطلون جينز</t>
  </si>
  <si>
    <t>شرائط منسوجه</t>
  </si>
  <si>
    <t>شرابات</t>
  </si>
  <si>
    <t>مفروشات</t>
  </si>
  <si>
    <t>تشكيل استيكر</t>
  </si>
  <si>
    <t>طباعه</t>
  </si>
  <si>
    <t>اكواب ورقيه</t>
  </si>
  <si>
    <t>قميص</t>
  </si>
  <si>
    <t>ملابس طبية</t>
  </si>
  <si>
    <t>تى شيرت</t>
  </si>
  <si>
    <t>رولات بلاستيك</t>
  </si>
  <si>
    <t xml:space="preserve">قميص رجالي </t>
  </si>
  <si>
    <t>تيشيرت</t>
  </si>
  <si>
    <t>خمار - طرحه</t>
  </si>
  <si>
    <t>ملابس داخلية</t>
  </si>
  <si>
    <t>خمار - طرحة</t>
  </si>
  <si>
    <t>منظفات صناعيه</t>
  </si>
  <si>
    <t>ملابس</t>
  </si>
  <si>
    <t>مستلزمات طبيه</t>
  </si>
  <si>
    <t>رولا استريتش</t>
  </si>
  <si>
    <t>شنط دعايا</t>
  </si>
  <si>
    <t>كيماويات معالجة مياه</t>
  </si>
  <si>
    <t>شنط حريمي</t>
  </si>
  <si>
    <t>قميص - تيشيرت</t>
  </si>
  <si>
    <t>ملابس داخليه</t>
  </si>
  <si>
    <t>استيك كروشيه</t>
  </si>
  <si>
    <t>مراوح صناعيه</t>
  </si>
  <si>
    <t>مطهرات</t>
  </si>
  <si>
    <t>اقمشه تريكو</t>
  </si>
  <si>
    <t>محبس شطاف</t>
  </si>
  <si>
    <t>بنطلون - جاكيت</t>
  </si>
  <si>
    <t>مناديل ورقية</t>
  </si>
  <si>
    <t>ساعات حائط</t>
  </si>
  <si>
    <t>آلات زراعيه</t>
  </si>
  <si>
    <t>تي شيرت</t>
  </si>
  <si>
    <t>ألات زراعيه</t>
  </si>
  <si>
    <t>اطباق الومنيوم</t>
  </si>
  <si>
    <t>Has_equi1ment</t>
  </si>
  <si>
    <t xml:space="preserve">479
</t>
  </si>
  <si>
    <t xml:space="preserve">480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</si>
</sst>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0"/>
  <sheetViews>
    <sheetView tabSelected="1" topLeftCell="I1" zoomScaleNormal="100" zoomScaleSheetLayoutView="50" workbookViewId="0">
      <pane ySplit="1" topLeftCell="A2" activePane="bottomLeft" state="frozen"/>
      <selection activeCell="K1" sqref="K1"/>
      <selection pane="bottomLeft" activeCell="L1" sqref="L1:M1048576"/>
    </sheetView>
  </sheetViews>
  <sheetFormatPr defaultColWidth="10" defaultRowHeight="20.100000000000001" customHeight="1"/>
  <cols>
    <col min="1" max="2" width="15.7109375" customWidth="1"/>
    <col min="3" max="3" width="12" bestFit="1" customWidth="1"/>
    <col min="4" max="6" width="15.7109375" customWidth="1"/>
    <col min="7" max="7" width="28.140625" bestFit="1" customWidth="1"/>
    <col min="8" max="8" width="15.7109375" customWidth="1"/>
    <col min="9" max="9" width="62.28515625" bestFit="1" customWidth="1"/>
    <col min="10" max="10" width="18.140625" customWidth="1"/>
    <col min="11" max="11" width="15.7109375" customWidth="1"/>
    <col min="12" max="13" width="15.7109375" style="1" customWidth="1"/>
    <col min="14" max="14" width="26.5703125" customWidth="1"/>
    <col min="15" max="15" width="15.7109375" customWidth="1"/>
    <col min="16" max="16" width="22.42578125" customWidth="1"/>
    <col min="17" max="17" width="15.7109375" customWidth="1"/>
    <col min="18" max="18" width="23.85546875" customWidth="1"/>
    <col min="19" max="19" width="23.28515625" customWidth="1"/>
    <col min="20" max="21" width="15.7109375" customWidth="1"/>
    <col min="22" max="22" width="19.85546875" customWidth="1"/>
    <col min="23" max="23" width="15.7109375" customWidth="1"/>
    <col min="24" max="24" width="15.140625" bestFit="1" customWidth="1"/>
    <col min="25" max="26" width="15.7109375" customWidth="1"/>
    <col min="27" max="27" width="27.140625" customWidth="1"/>
    <col min="28" max="28" width="22.42578125" customWidth="1"/>
    <col min="29" max="29" width="15.7109375" customWidth="1"/>
    <col min="30" max="30" width="26.5703125" customWidth="1"/>
    <col min="31" max="31" width="15.7109375" customWidth="1"/>
    <col min="32" max="32" width="17.42578125" customWidth="1"/>
    <col min="39" max="39" width="27.28515625" customWidth="1"/>
  </cols>
  <sheetData>
    <row r="1" spans="1:31" ht="20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179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29</v>
      </c>
      <c r="AD1" t="s">
        <v>27</v>
      </c>
      <c r="AE1" t="s">
        <v>28</v>
      </c>
    </row>
    <row r="2" spans="1:31" ht="15">
      <c r="A2">
        <v>27</v>
      </c>
      <c r="B2">
        <v>6</v>
      </c>
      <c r="C2">
        <v>505</v>
      </c>
      <c r="D2">
        <v>6</v>
      </c>
      <c r="E2">
        <f>48*6</f>
        <v>288</v>
      </c>
      <c r="G2">
        <v>4</v>
      </c>
      <c r="H2">
        <v>15</v>
      </c>
      <c r="I2" t="s">
        <v>33</v>
      </c>
      <c r="J2">
        <v>1</v>
      </c>
      <c r="K2">
        <v>1</v>
      </c>
      <c r="L2" s="1">
        <v>44214</v>
      </c>
      <c r="M2" s="1">
        <v>44269</v>
      </c>
      <c r="N2">
        <v>1</v>
      </c>
      <c r="O2" t="s">
        <v>140</v>
      </c>
      <c r="P2">
        <v>1</v>
      </c>
      <c r="Q2">
        <v>0</v>
      </c>
      <c r="R2">
        <v>0</v>
      </c>
      <c r="T2">
        <v>0</v>
      </c>
      <c r="U2">
        <v>1</v>
      </c>
      <c r="V2">
        <v>1</v>
      </c>
      <c r="Y2">
        <v>0</v>
      </c>
      <c r="Z2" t="s">
        <v>98</v>
      </c>
      <c r="AA2" t="s">
        <v>99</v>
      </c>
      <c r="AC2" t="s">
        <v>105</v>
      </c>
      <c r="AD2">
        <v>1</v>
      </c>
    </row>
    <row r="3" spans="1:31" ht="15">
      <c r="A3">
        <v>27</v>
      </c>
      <c r="B3">
        <v>6</v>
      </c>
      <c r="C3">
        <v>506</v>
      </c>
      <c r="D3">
        <v>6</v>
      </c>
      <c r="E3">
        <f>48*6</f>
        <v>288</v>
      </c>
      <c r="G3">
        <v>4</v>
      </c>
      <c r="H3">
        <v>15</v>
      </c>
      <c r="I3" t="s">
        <v>33</v>
      </c>
      <c r="J3">
        <v>1</v>
      </c>
      <c r="K3">
        <v>1</v>
      </c>
      <c r="L3" s="1">
        <v>44214</v>
      </c>
      <c r="M3" s="1">
        <v>44269</v>
      </c>
      <c r="N3">
        <v>1</v>
      </c>
      <c r="O3" t="s">
        <v>140</v>
      </c>
      <c r="P3">
        <v>1</v>
      </c>
      <c r="Q3">
        <v>0</v>
      </c>
      <c r="R3">
        <v>0</v>
      </c>
      <c r="T3">
        <v>0</v>
      </c>
      <c r="U3">
        <v>1</v>
      </c>
      <c r="V3">
        <v>1</v>
      </c>
      <c r="Y3">
        <v>0</v>
      </c>
      <c r="Z3" t="s">
        <v>98</v>
      </c>
      <c r="AA3" t="s">
        <v>99</v>
      </c>
      <c r="AC3" t="s">
        <v>105</v>
      </c>
      <c r="AD3">
        <v>1</v>
      </c>
    </row>
    <row r="4" spans="1:31" ht="15">
      <c r="A4">
        <v>27</v>
      </c>
      <c r="B4">
        <v>6</v>
      </c>
      <c r="C4">
        <v>507</v>
      </c>
      <c r="D4">
        <v>6</v>
      </c>
      <c r="E4">
        <f>48*6</f>
        <v>288</v>
      </c>
      <c r="G4">
        <v>4</v>
      </c>
      <c r="H4">
        <v>15</v>
      </c>
      <c r="I4" t="s">
        <v>33</v>
      </c>
      <c r="J4">
        <v>1</v>
      </c>
      <c r="K4">
        <v>1</v>
      </c>
      <c r="L4" s="1">
        <v>44214</v>
      </c>
      <c r="M4" s="1">
        <v>44269</v>
      </c>
      <c r="N4">
        <v>1</v>
      </c>
      <c r="O4" t="s">
        <v>140</v>
      </c>
      <c r="P4">
        <v>1</v>
      </c>
      <c r="Q4">
        <v>0</v>
      </c>
      <c r="R4">
        <v>0</v>
      </c>
      <c r="T4">
        <v>0</v>
      </c>
      <c r="U4">
        <v>1</v>
      </c>
      <c r="V4">
        <v>1</v>
      </c>
      <c r="Y4">
        <v>0</v>
      </c>
      <c r="Z4" t="s">
        <v>98</v>
      </c>
      <c r="AA4" t="s">
        <v>99</v>
      </c>
      <c r="AC4" t="s">
        <v>105</v>
      </c>
      <c r="AD4">
        <v>1</v>
      </c>
    </row>
    <row r="5" spans="1:31" ht="15">
      <c r="A5">
        <v>27</v>
      </c>
      <c r="B5">
        <v>6</v>
      </c>
      <c r="C5">
        <v>508</v>
      </c>
      <c r="D5">
        <v>6</v>
      </c>
      <c r="E5">
        <f>48*6</f>
        <v>288</v>
      </c>
      <c r="G5">
        <v>4</v>
      </c>
      <c r="H5">
        <v>15</v>
      </c>
      <c r="I5" t="s">
        <v>33</v>
      </c>
      <c r="J5">
        <v>1</v>
      </c>
      <c r="K5">
        <v>1</v>
      </c>
      <c r="L5" s="1">
        <v>44214</v>
      </c>
      <c r="M5" s="1">
        <v>44269</v>
      </c>
      <c r="N5">
        <v>1</v>
      </c>
      <c r="O5" t="s">
        <v>140</v>
      </c>
      <c r="P5">
        <v>1</v>
      </c>
      <c r="Q5">
        <v>0</v>
      </c>
      <c r="R5">
        <v>0</v>
      </c>
      <c r="T5">
        <v>0</v>
      </c>
      <c r="U5">
        <v>1</v>
      </c>
      <c r="V5">
        <v>1</v>
      </c>
      <c r="Y5">
        <v>0</v>
      </c>
      <c r="Z5" t="s">
        <v>98</v>
      </c>
      <c r="AA5" t="s">
        <v>99</v>
      </c>
      <c r="AC5" t="s">
        <v>105</v>
      </c>
      <c r="AD5">
        <v>1</v>
      </c>
    </row>
    <row r="6" spans="1:31" ht="15">
      <c r="A6">
        <v>27</v>
      </c>
      <c r="B6">
        <v>6</v>
      </c>
      <c r="C6">
        <v>509</v>
      </c>
      <c r="D6">
        <v>6</v>
      </c>
      <c r="E6">
        <f>48*6</f>
        <v>288</v>
      </c>
      <c r="G6">
        <v>4</v>
      </c>
      <c r="H6">
        <v>15</v>
      </c>
      <c r="I6" t="s">
        <v>33</v>
      </c>
      <c r="J6">
        <v>1</v>
      </c>
      <c r="K6">
        <v>1</v>
      </c>
      <c r="L6" s="1">
        <v>44214</v>
      </c>
      <c r="M6" s="1">
        <v>44269</v>
      </c>
      <c r="N6">
        <v>1</v>
      </c>
      <c r="O6" t="s">
        <v>140</v>
      </c>
      <c r="P6">
        <v>1</v>
      </c>
      <c r="Q6">
        <v>0</v>
      </c>
      <c r="R6">
        <v>0</v>
      </c>
      <c r="T6">
        <v>0</v>
      </c>
      <c r="U6">
        <v>1</v>
      </c>
      <c r="V6">
        <v>1</v>
      </c>
      <c r="Y6">
        <v>0</v>
      </c>
      <c r="Z6" t="s">
        <v>98</v>
      </c>
      <c r="AA6" t="s">
        <v>99</v>
      </c>
      <c r="AC6" t="s">
        <v>105</v>
      </c>
      <c r="AD6">
        <v>1</v>
      </c>
    </row>
    <row r="7" spans="1:31" ht="15">
      <c r="A7">
        <v>27</v>
      </c>
      <c r="B7">
        <v>6</v>
      </c>
      <c r="C7">
        <v>510</v>
      </c>
      <c r="D7">
        <v>6</v>
      </c>
      <c r="E7">
        <f>48*6</f>
        <v>288</v>
      </c>
      <c r="G7">
        <v>4</v>
      </c>
      <c r="H7">
        <v>15</v>
      </c>
      <c r="I7" t="s">
        <v>33</v>
      </c>
      <c r="J7">
        <v>1</v>
      </c>
      <c r="K7">
        <v>1</v>
      </c>
      <c r="L7" s="1">
        <v>44214</v>
      </c>
      <c r="M7" s="1">
        <v>44269</v>
      </c>
      <c r="N7">
        <v>1</v>
      </c>
      <c r="O7" t="s">
        <v>140</v>
      </c>
      <c r="P7">
        <v>1</v>
      </c>
      <c r="Q7">
        <v>0</v>
      </c>
      <c r="R7">
        <v>0</v>
      </c>
      <c r="T7">
        <v>0</v>
      </c>
      <c r="U7">
        <v>1</v>
      </c>
      <c r="V7">
        <v>1</v>
      </c>
      <c r="Y7">
        <v>0</v>
      </c>
      <c r="Z7" t="s">
        <v>98</v>
      </c>
      <c r="AA7" t="s">
        <v>99</v>
      </c>
      <c r="AC7" t="s">
        <v>105</v>
      </c>
      <c r="AD7">
        <v>1</v>
      </c>
    </row>
    <row r="8" spans="1:31" ht="20.100000000000001" customHeight="1">
      <c r="A8">
        <v>27</v>
      </c>
      <c r="B8">
        <v>6</v>
      </c>
      <c r="C8">
        <v>481</v>
      </c>
      <c r="D8">
        <v>3</v>
      </c>
      <c r="E8">
        <f>3*48</f>
        <v>144</v>
      </c>
      <c r="G8">
        <v>4</v>
      </c>
      <c r="H8">
        <v>207</v>
      </c>
      <c r="I8" t="s">
        <v>34</v>
      </c>
      <c r="J8">
        <v>1</v>
      </c>
      <c r="K8">
        <v>1</v>
      </c>
      <c r="L8" s="1">
        <v>44214</v>
      </c>
      <c r="M8" s="1">
        <v>44335</v>
      </c>
      <c r="N8">
        <v>1</v>
      </c>
      <c r="O8" t="s">
        <v>141</v>
      </c>
      <c r="P8">
        <v>1</v>
      </c>
      <c r="Q8">
        <v>0</v>
      </c>
      <c r="R8">
        <v>0</v>
      </c>
      <c r="T8">
        <v>0</v>
      </c>
      <c r="U8">
        <v>1</v>
      </c>
      <c r="V8">
        <v>1</v>
      </c>
      <c r="Y8">
        <v>0</v>
      </c>
      <c r="Z8" t="s">
        <v>100</v>
      </c>
      <c r="AA8" t="s">
        <v>99</v>
      </c>
      <c r="AC8" t="s">
        <v>106</v>
      </c>
      <c r="AD8">
        <v>1</v>
      </c>
    </row>
    <row r="9" spans="1:31" ht="20.100000000000001" customHeight="1">
      <c r="A9">
        <v>27</v>
      </c>
      <c r="B9">
        <v>6</v>
      </c>
      <c r="C9">
        <v>482</v>
      </c>
      <c r="D9">
        <v>3</v>
      </c>
      <c r="E9">
        <f>3*48</f>
        <v>144</v>
      </c>
      <c r="G9">
        <v>4</v>
      </c>
      <c r="H9">
        <v>207</v>
      </c>
      <c r="I9" t="s">
        <v>34</v>
      </c>
      <c r="J9">
        <v>1</v>
      </c>
      <c r="K9">
        <v>1</v>
      </c>
      <c r="L9" s="1">
        <v>44214</v>
      </c>
      <c r="M9" s="1">
        <v>44335</v>
      </c>
      <c r="N9">
        <v>1</v>
      </c>
      <c r="O9" t="s">
        <v>141</v>
      </c>
      <c r="P9">
        <v>1</v>
      </c>
      <c r="Q9">
        <v>0</v>
      </c>
      <c r="R9">
        <v>0</v>
      </c>
      <c r="T9">
        <v>0</v>
      </c>
      <c r="U9">
        <v>1</v>
      </c>
      <c r="V9">
        <v>1</v>
      </c>
      <c r="Y9">
        <v>0</v>
      </c>
      <c r="Z9" t="s">
        <v>100</v>
      </c>
      <c r="AA9" t="s">
        <v>99</v>
      </c>
      <c r="AC9" t="s">
        <v>106</v>
      </c>
      <c r="AD9">
        <v>1</v>
      </c>
    </row>
    <row r="10" spans="1:31" ht="20.100000000000001" customHeight="1">
      <c r="A10">
        <v>27</v>
      </c>
      <c r="B10">
        <v>6</v>
      </c>
      <c r="C10">
        <v>483</v>
      </c>
      <c r="D10">
        <v>3</v>
      </c>
      <c r="E10">
        <f>3*48</f>
        <v>144</v>
      </c>
      <c r="G10">
        <v>4</v>
      </c>
      <c r="H10">
        <v>207</v>
      </c>
      <c r="I10" t="s">
        <v>34</v>
      </c>
      <c r="J10">
        <v>1</v>
      </c>
      <c r="K10">
        <v>1</v>
      </c>
      <c r="L10" s="1">
        <v>44214</v>
      </c>
      <c r="M10" s="1">
        <v>44335</v>
      </c>
      <c r="N10">
        <v>1</v>
      </c>
      <c r="O10" t="s">
        <v>141</v>
      </c>
      <c r="P10">
        <v>1</v>
      </c>
      <c r="Q10">
        <v>0</v>
      </c>
      <c r="R10">
        <v>0</v>
      </c>
      <c r="T10">
        <v>0</v>
      </c>
      <c r="U10">
        <v>1</v>
      </c>
      <c r="V10">
        <v>1</v>
      </c>
      <c r="Y10">
        <v>0</v>
      </c>
      <c r="Z10" t="s">
        <v>100</v>
      </c>
      <c r="AA10" t="s">
        <v>99</v>
      </c>
      <c r="AC10" t="s">
        <v>106</v>
      </c>
      <c r="AD10">
        <v>1</v>
      </c>
    </row>
    <row r="11" spans="1:31" ht="32.25" customHeight="1">
      <c r="A11">
        <v>27</v>
      </c>
      <c r="B11">
        <v>6</v>
      </c>
      <c r="C11">
        <v>232</v>
      </c>
      <c r="D11">
        <v>4</v>
      </c>
      <c r="E11">
        <f>4*48</f>
        <v>192</v>
      </c>
      <c r="G11">
        <v>4</v>
      </c>
      <c r="H11">
        <v>225</v>
      </c>
      <c r="I11" t="s">
        <v>35</v>
      </c>
      <c r="J11">
        <v>1</v>
      </c>
      <c r="K11">
        <v>6</v>
      </c>
      <c r="L11" s="1">
        <v>44293</v>
      </c>
      <c r="M11" s="1">
        <v>44348</v>
      </c>
      <c r="N11">
        <v>1</v>
      </c>
      <c r="O11" t="s">
        <v>142</v>
      </c>
      <c r="P11">
        <v>1</v>
      </c>
      <c r="Q11">
        <v>0</v>
      </c>
      <c r="R11">
        <v>0</v>
      </c>
      <c r="T11">
        <v>0</v>
      </c>
      <c r="U11">
        <v>1</v>
      </c>
      <c r="V11">
        <v>1</v>
      </c>
      <c r="Y11">
        <v>0</v>
      </c>
      <c r="Z11" t="s">
        <v>100</v>
      </c>
      <c r="AA11" t="s">
        <v>99</v>
      </c>
      <c r="AC11" t="s">
        <v>107</v>
      </c>
      <c r="AD11">
        <v>1</v>
      </c>
    </row>
    <row r="12" spans="1:31" ht="32.25" customHeight="1">
      <c r="A12">
        <v>27</v>
      </c>
      <c r="B12">
        <v>6</v>
      </c>
      <c r="C12">
        <v>233</v>
      </c>
      <c r="D12">
        <v>4</v>
      </c>
      <c r="E12">
        <f>4*48</f>
        <v>192</v>
      </c>
      <c r="G12">
        <v>4</v>
      </c>
      <c r="H12">
        <v>225</v>
      </c>
      <c r="I12" t="s">
        <v>35</v>
      </c>
      <c r="J12">
        <v>1</v>
      </c>
      <c r="K12">
        <v>6</v>
      </c>
      <c r="L12" s="1">
        <v>44293</v>
      </c>
      <c r="M12" s="1">
        <v>44348</v>
      </c>
      <c r="N12">
        <v>1</v>
      </c>
      <c r="O12" t="s">
        <v>142</v>
      </c>
      <c r="P12">
        <v>1</v>
      </c>
      <c r="Q12">
        <v>0</v>
      </c>
      <c r="R12">
        <v>0</v>
      </c>
      <c r="T12">
        <v>0</v>
      </c>
      <c r="U12">
        <v>1</v>
      </c>
      <c r="V12">
        <v>1</v>
      </c>
      <c r="Y12">
        <v>0</v>
      </c>
      <c r="Z12" t="s">
        <v>100</v>
      </c>
      <c r="AA12" t="s">
        <v>99</v>
      </c>
      <c r="AC12" t="s">
        <v>107</v>
      </c>
      <c r="AD12">
        <v>1</v>
      </c>
    </row>
    <row r="13" spans="1:31" ht="32.25" customHeight="1">
      <c r="A13">
        <v>27</v>
      </c>
      <c r="B13">
        <v>6</v>
      </c>
      <c r="C13">
        <v>234</v>
      </c>
      <c r="D13">
        <v>4</v>
      </c>
      <c r="E13">
        <f>4*48</f>
        <v>192</v>
      </c>
      <c r="G13">
        <v>4</v>
      </c>
      <c r="H13">
        <v>225</v>
      </c>
      <c r="I13" t="s">
        <v>35</v>
      </c>
      <c r="J13">
        <v>1</v>
      </c>
      <c r="K13">
        <v>6</v>
      </c>
      <c r="L13" s="1">
        <v>44293</v>
      </c>
      <c r="M13" s="1">
        <v>44348</v>
      </c>
      <c r="N13">
        <v>1</v>
      </c>
      <c r="O13" t="s">
        <v>142</v>
      </c>
      <c r="P13">
        <v>1</v>
      </c>
      <c r="Q13">
        <v>0</v>
      </c>
      <c r="R13">
        <v>0</v>
      </c>
      <c r="T13">
        <v>0</v>
      </c>
      <c r="U13">
        <v>1</v>
      </c>
      <c r="V13">
        <v>1</v>
      </c>
      <c r="Y13">
        <v>0</v>
      </c>
      <c r="Z13" t="s">
        <v>100</v>
      </c>
      <c r="AA13" t="s">
        <v>99</v>
      </c>
      <c r="AC13" t="s">
        <v>107</v>
      </c>
      <c r="AD13">
        <v>1</v>
      </c>
    </row>
    <row r="14" spans="1:31" ht="32.25" customHeight="1">
      <c r="A14">
        <v>27</v>
      </c>
      <c r="B14">
        <v>6</v>
      </c>
      <c r="C14">
        <v>235</v>
      </c>
      <c r="D14">
        <v>4</v>
      </c>
      <c r="E14">
        <f>4*48</f>
        <v>192</v>
      </c>
      <c r="G14">
        <v>4</v>
      </c>
      <c r="H14">
        <v>225</v>
      </c>
      <c r="I14" t="s">
        <v>35</v>
      </c>
      <c r="J14">
        <v>1</v>
      </c>
      <c r="K14">
        <v>6</v>
      </c>
      <c r="L14" s="1">
        <v>44293</v>
      </c>
      <c r="M14" s="1">
        <v>44348</v>
      </c>
      <c r="N14">
        <v>1</v>
      </c>
      <c r="O14" t="s">
        <v>142</v>
      </c>
      <c r="P14">
        <v>1</v>
      </c>
      <c r="Q14">
        <v>0</v>
      </c>
      <c r="R14">
        <v>0</v>
      </c>
      <c r="T14">
        <v>0</v>
      </c>
      <c r="U14">
        <v>1</v>
      </c>
      <c r="V14">
        <v>1</v>
      </c>
      <c r="Y14">
        <v>0</v>
      </c>
      <c r="Z14" t="s">
        <v>100</v>
      </c>
      <c r="AA14" t="s">
        <v>99</v>
      </c>
      <c r="AC14" t="s">
        <v>107</v>
      </c>
      <c r="AD14">
        <v>1</v>
      </c>
    </row>
    <row r="15" spans="1:31" ht="20.100000000000001" customHeight="1">
      <c r="A15">
        <v>27</v>
      </c>
      <c r="B15">
        <v>6</v>
      </c>
      <c r="C15">
        <v>451</v>
      </c>
      <c r="D15">
        <v>8</v>
      </c>
      <c r="E15">
        <f>48*8</f>
        <v>384</v>
      </c>
      <c r="G15">
        <v>4</v>
      </c>
      <c r="H15">
        <v>282</v>
      </c>
      <c r="I15" t="s">
        <v>36</v>
      </c>
      <c r="J15">
        <v>1</v>
      </c>
      <c r="K15">
        <v>1</v>
      </c>
      <c r="L15" s="1">
        <v>44214</v>
      </c>
      <c r="M15" s="1">
        <v>44269</v>
      </c>
      <c r="N15">
        <v>1</v>
      </c>
      <c r="O15" t="s">
        <v>143</v>
      </c>
      <c r="P15">
        <v>1</v>
      </c>
      <c r="Q15">
        <v>0</v>
      </c>
      <c r="R15">
        <v>1</v>
      </c>
      <c r="S15" t="s">
        <v>139</v>
      </c>
      <c r="T15">
        <v>0</v>
      </c>
      <c r="U15">
        <v>1</v>
      </c>
      <c r="V15">
        <v>1</v>
      </c>
      <c r="Y15">
        <v>1</v>
      </c>
      <c r="Z15" t="s">
        <v>100</v>
      </c>
      <c r="AA15" t="s">
        <v>99</v>
      </c>
      <c r="AC15" t="s">
        <v>108</v>
      </c>
      <c r="AD15">
        <v>1</v>
      </c>
    </row>
    <row r="16" spans="1:31" ht="20.100000000000001" customHeight="1">
      <c r="A16">
        <v>27</v>
      </c>
      <c r="B16">
        <v>6</v>
      </c>
      <c r="C16">
        <v>452</v>
      </c>
      <c r="D16">
        <v>8</v>
      </c>
      <c r="E16">
        <f>48*8</f>
        <v>384</v>
      </c>
      <c r="G16">
        <v>4</v>
      </c>
      <c r="H16">
        <v>282</v>
      </c>
      <c r="I16" t="s">
        <v>36</v>
      </c>
      <c r="J16">
        <v>1</v>
      </c>
      <c r="K16">
        <v>1</v>
      </c>
      <c r="L16" s="1">
        <v>44214</v>
      </c>
      <c r="M16" s="1">
        <v>44269</v>
      </c>
      <c r="N16">
        <v>1</v>
      </c>
      <c r="O16" t="s">
        <v>143</v>
      </c>
      <c r="P16">
        <v>1</v>
      </c>
      <c r="Q16">
        <v>0</v>
      </c>
      <c r="R16">
        <v>1</v>
      </c>
      <c r="S16" t="s">
        <v>139</v>
      </c>
      <c r="T16">
        <v>0</v>
      </c>
      <c r="U16">
        <v>1</v>
      </c>
      <c r="V16">
        <v>1</v>
      </c>
      <c r="Y16">
        <v>1</v>
      </c>
      <c r="Z16" t="s">
        <v>100</v>
      </c>
      <c r="AA16" t="s">
        <v>99</v>
      </c>
      <c r="AC16" t="s">
        <v>108</v>
      </c>
      <c r="AD16">
        <v>1</v>
      </c>
    </row>
    <row r="17" spans="1:30" ht="20.100000000000001" customHeight="1">
      <c r="A17">
        <v>27</v>
      </c>
      <c r="B17">
        <v>6</v>
      </c>
      <c r="C17">
        <v>153</v>
      </c>
      <c r="D17">
        <v>8</v>
      </c>
      <c r="E17">
        <f>48*8</f>
        <v>384</v>
      </c>
      <c r="G17">
        <v>4</v>
      </c>
      <c r="H17">
        <v>282</v>
      </c>
      <c r="I17" t="s">
        <v>36</v>
      </c>
      <c r="J17">
        <v>1</v>
      </c>
      <c r="K17">
        <v>1</v>
      </c>
      <c r="L17" s="1">
        <v>44214</v>
      </c>
      <c r="M17" s="1">
        <v>44269</v>
      </c>
      <c r="N17">
        <v>1</v>
      </c>
      <c r="O17" t="s">
        <v>143</v>
      </c>
      <c r="P17">
        <v>1</v>
      </c>
      <c r="Q17">
        <v>0</v>
      </c>
      <c r="R17">
        <v>1</v>
      </c>
      <c r="S17" t="s">
        <v>139</v>
      </c>
      <c r="T17">
        <v>0</v>
      </c>
      <c r="U17">
        <v>1</v>
      </c>
      <c r="V17">
        <v>1</v>
      </c>
      <c r="Y17">
        <v>1</v>
      </c>
      <c r="Z17" t="s">
        <v>100</v>
      </c>
      <c r="AA17" t="s">
        <v>99</v>
      </c>
      <c r="AC17" t="s">
        <v>108</v>
      </c>
      <c r="AD17">
        <v>1</v>
      </c>
    </row>
    <row r="18" spans="1:30" ht="20.100000000000001" customHeight="1">
      <c r="A18">
        <v>27</v>
      </c>
      <c r="B18">
        <v>6</v>
      </c>
      <c r="C18">
        <v>154</v>
      </c>
      <c r="D18">
        <v>8</v>
      </c>
      <c r="E18">
        <f>48*8</f>
        <v>384</v>
      </c>
      <c r="G18">
        <v>4</v>
      </c>
      <c r="H18">
        <v>282</v>
      </c>
      <c r="I18" t="s">
        <v>36</v>
      </c>
      <c r="J18">
        <v>1</v>
      </c>
      <c r="K18">
        <v>1</v>
      </c>
      <c r="L18" s="1">
        <v>44214</v>
      </c>
      <c r="M18" s="1">
        <v>44269</v>
      </c>
      <c r="N18">
        <v>1</v>
      </c>
      <c r="O18" t="s">
        <v>143</v>
      </c>
      <c r="P18">
        <v>1</v>
      </c>
      <c r="Q18">
        <v>0</v>
      </c>
      <c r="R18">
        <v>1</v>
      </c>
      <c r="S18" t="s">
        <v>139</v>
      </c>
      <c r="T18">
        <v>0</v>
      </c>
      <c r="U18">
        <v>1</v>
      </c>
      <c r="V18">
        <v>1</v>
      </c>
      <c r="Y18">
        <v>1</v>
      </c>
      <c r="Z18" t="s">
        <v>100</v>
      </c>
      <c r="AA18" t="s">
        <v>99</v>
      </c>
      <c r="AC18" t="s">
        <v>108</v>
      </c>
      <c r="AD18">
        <v>1</v>
      </c>
    </row>
    <row r="19" spans="1:30" ht="20.100000000000001" customHeight="1">
      <c r="A19">
        <v>27</v>
      </c>
      <c r="B19">
        <v>6</v>
      </c>
      <c r="C19">
        <v>165</v>
      </c>
      <c r="D19">
        <v>8</v>
      </c>
      <c r="E19">
        <f>48*8</f>
        <v>384</v>
      </c>
      <c r="G19">
        <v>4</v>
      </c>
      <c r="H19">
        <v>282</v>
      </c>
      <c r="I19" t="s">
        <v>36</v>
      </c>
      <c r="J19">
        <v>1</v>
      </c>
      <c r="K19">
        <v>1</v>
      </c>
      <c r="L19" s="1">
        <v>44214</v>
      </c>
      <c r="M19" s="1">
        <v>44269</v>
      </c>
      <c r="N19">
        <v>1</v>
      </c>
      <c r="O19" t="s">
        <v>143</v>
      </c>
      <c r="P19">
        <v>1</v>
      </c>
      <c r="Q19">
        <v>0</v>
      </c>
      <c r="R19">
        <v>1</v>
      </c>
      <c r="S19" t="s">
        <v>139</v>
      </c>
      <c r="T19">
        <v>0</v>
      </c>
      <c r="U19">
        <v>1</v>
      </c>
      <c r="V19">
        <v>1</v>
      </c>
      <c r="Y19">
        <v>1</v>
      </c>
      <c r="Z19" t="s">
        <v>100</v>
      </c>
      <c r="AA19" t="s">
        <v>99</v>
      </c>
      <c r="AC19" t="s">
        <v>108</v>
      </c>
      <c r="AD19">
        <v>1</v>
      </c>
    </row>
    <row r="20" spans="1:30" ht="20.100000000000001" customHeight="1">
      <c r="A20">
        <v>27</v>
      </c>
      <c r="B20">
        <v>6</v>
      </c>
      <c r="C20">
        <v>166</v>
      </c>
      <c r="D20">
        <v>8</v>
      </c>
      <c r="E20">
        <f>48*8</f>
        <v>384</v>
      </c>
      <c r="G20">
        <v>4</v>
      </c>
      <c r="H20">
        <v>282</v>
      </c>
      <c r="I20" t="s">
        <v>36</v>
      </c>
      <c r="J20">
        <v>1</v>
      </c>
      <c r="K20">
        <v>1</v>
      </c>
      <c r="L20" s="1">
        <v>44214</v>
      </c>
      <c r="M20" s="1">
        <v>44269</v>
      </c>
      <c r="N20">
        <v>1</v>
      </c>
      <c r="O20" t="s">
        <v>143</v>
      </c>
      <c r="P20">
        <v>1</v>
      </c>
      <c r="Q20">
        <v>0</v>
      </c>
      <c r="R20">
        <v>1</v>
      </c>
      <c r="S20" t="s">
        <v>139</v>
      </c>
      <c r="T20">
        <v>0</v>
      </c>
      <c r="U20">
        <v>1</v>
      </c>
      <c r="V20">
        <v>1</v>
      </c>
      <c r="Y20">
        <v>1</v>
      </c>
      <c r="Z20" t="s">
        <v>100</v>
      </c>
      <c r="AA20" t="s">
        <v>99</v>
      </c>
      <c r="AC20" t="s">
        <v>108</v>
      </c>
      <c r="AD20">
        <v>1</v>
      </c>
    </row>
    <row r="21" spans="1:30" ht="20.100000000000001" customHeight="1">
      <c r="A21">
        <v>27</v>
      </c>
      <c r="B21">
        <v>6</v>
      </c>
      <c r="C21">
        <v>167</v>
      </c>
      <c r="D21">
        <v>8</v>
      </c>
      <c r="E21">
        <f>48*8</f>
        <v>384</v>
      </c>
      <c r="G21">
        <v>4</v>
      </c>
      <c r="H21">
        <v>282</v>
      </c>
      <c r="I21" t="s">
        <v>36</v>
      </c>
      <c r="J21">
        <v>1</v>
      </c>
      <c r="K21">
        <v>1</v>
      </c>
      <c r="L21" s="1">
        <v>44214</v>
      </c>
      <c r="M21" s="1">
        <v>44269</v>
      </c>
      <c r="N21">
        <v>1</v>
      </c>
      <c r="O21" t="s">
        <v>143</v>
      </c>
      <c r="P21">
        <v>1</v>
      </c>
      <c r="Q21">
        <v>0</v>
      </c>
      <c r="R21">
        <v>1</v>
      </c>
      <c r="S21" t="s">
        <v>139</v>
      </c>
      <c r="T21">
        <v>0</v>
      </c>
      <c r="U21">
        <v>1</v>
      </c>
      <c r="V21">
        <v>1</v>
      </c>
      <c r="Y21">
        <v>1</v>
      </c>
      <c r="Z21" t="s">
        <v>100</v>
      </c>
      <c r="AA21" t="s">
        <v>99</v>
      </c>
      <c r="AC21" t="s">
        <v>108</v>
      </c>
      <c r="AD21">
        <v>1</v>
      </c>
    </row>
    <row r="22" spans="1:30" ht="20.100000000000001" customHeight="1">
      <c r="A22">
        <v>27</v>
      </c>
      <c r="B22">
        <v>6</v>
      </c>
      <c r="C22">
        <v>168</v>
      </c>
      <c r="D22">
        <v>8</v>
      </c>
      <c r="E22">
        <f>48*8</f>
        <v>384</v>
      </c>
      <c r="G22">
        <v>4</v>
      </c>
      <c r="H22">
        <v>282</v>
      </c>
      <c r="I22" t="s">
        <v>36</v>
      </c>
      <c r="J22">
        <v>1</v>
      </c>
      <c r="K22">
        <v>1</v>
      </c>
      <c r="L22" s="1">
        <v>44214</v>
      </c>
      <c r="M22" s="1">
        <v>44269</v>
      </c>
      <c r="N22">
        <v>1</v>
      </c>
      <c r="O22" t="s">
        <v>143</v>
      </c>
      <c r="P22">
        <v>1</v>
      </c>
      <c r="Q22">
        <v>0</v>
      </c>
      <c r="R22">
        <v>1</v>
      </c>
      <c r="S22" t="s">
        <v>139</v>
      </c>
      <c r="T22">
        <v>0</v>
      </c>
      <c r="U22">
        <v>1</v>
      </c>
      <c r="V22">
        <v>1</v>
      </c>
      <c r="Y22">
        <v>1</v>
      </c>
      <c r="Z22" t="s">
        <v>100</v>
      </c>
      <c r="AA22" t="s">
        <v>99</v>
      </c>
      <c r="AC22" t="s">
        <v>108</v>
      </c>
      <c r="AD22">
        <v>1</v>
      </c>
    </row>
    <row r="23" spans="1:30" ht="20.100000000000001" customHeight="1">
      <c r="A23">
        <v>27</v>
      </c>
      <c r="B23">
        <v>6</v>
      </c>
      <c r="C23">
        <v>431</v>
      </c>
      <c r="D23">
        <v>1</v>
      </c>
      <c r="E23">
        <v>48</v>
      </c>
      <c r="G23">
        <v>4</v>
      </c>
      <c r="H23">
        <v>102</v>
      </c>
      <c r="I23" t="s">
        <v>37</v>
      </c>
      <c r="J23">
        <v>8</v>
      </c>
      <c r="K23">
        <v>1</v>
      </c>
      <c r="L23" s="1">
        <v>44214</v>
      </c>
      <c r="M23" s="1">
        <v>44269</v>
      </c>
      <c r="N23">
        <v>1</v>
      </c>
      <c r="O23" t="s">
        <v>144</v>
      </c>
      <c r="P23">
        <v>1</v>
      </c>
      <c r="Q23">
        <v>0</v>
      </c>
      <c r="R23">
        <v>0</v>
      </c>
      <c r="T23">
        <v>0</v>
      </c>
      <c r="U23">
        <v>1</v>
      </c>
      <c r="V23">
        <v>1</v>
      </c>
      <c r="W23">
        <v>3.24</v>
      </c>
      <c r="X23">
        <v>2.847</v>
      </c>
      <c r="Y23">
        <v>1</v>
      </c>
      <c r="Z23" t="s">
        <v>101</v>
      </c>
      <c r="AA23" t="s">
        <v>99</v>
      </c>
      <c r="AC23">
        <v>1225911858</v>
      </c>
      <c r="AD23">
        <v>1</v>
      </c>
    </row>
    <row r="24" spans="1:30" ht="31.5" customHeight="1">
      <c r="A24">
        <v>27</v>
      </c>
      <c r="B24">
        <v>6</v>
      </c>
      <c r="C24">
        <v>236</v>
      </c>
      <c r="D24">
        <v>5</v>
      </c>
      <c r="E24">
        <f>48*5</f>
        <v>240</v>
      </c>
      <c r="G24">
        <v>4</v>
      </c>
      <c r="H24">
        <v>218</v>
      </c>
      <c r="I24" t="s">
        <v>38</v>
      </c>
      <c r="J24">
        <v>8</v>
      </c>
      <c r="K24">
        <v>3</v>
      </c>
      <c r="L24" s="1">
        <v>44231</v>
      </c>
      <c r="M24" s="1">
        <v>44269</v>
      </c>
      <c r="N24">
        <v>1</v>
      </c>
      <c r="O24" t="s">
        <v>145</v>
      </c>
      <c r="P24">
        <v>1</v>
      </c>
      <c r="Q24">
        <v>0</v>
      </c>
      <c r="R24">
        <v>0</v>
      </c>
      <c r="T24">
        <v>0</v>
      </c>
      <c r="U24">
        <v>1</v>
      </c>
      <c r="V24">
        <v>1</v>
      </c>
      <c r="W24">
        <v>16.2</v>
      </c>
      <c r="X24">
        <v>14.234</v>
      </c>
      <c r="Y24">
        <v>1</v>
      </c>
      <c r="Z24" t="s">
        <v>102</v>
      </c>
      <c r="AA24" t="s">
        <v>99</v>
      </c>
      <c r="AC24" t="s">
        <v>109</v>
      </c>
      <c r="AD24">
        <v>1</v>
      </c>
    </row>
    <row r="25" spans="1:30" ht="31.5" customHeight="1">
      <c r="A25">
        <v>27</v>
      </c>
      <c r="B25">
        <v>6</v>
      </c>
      <c r="C25">
        <v>237</v>
      </c>
      <c r="D25">
        <v>5</v>
      </c>
      <c r="E25">
        <f>48*5</f>
        <v>240</v>
      </c>
      <c r="G25">
        <v>4</v>
      </c>
      <c r="H25">
        <v>218</v>
      </c>
      <c r="I25" t="s">
        <v>38</v>
      </c>
      <c r="J25">
        <v>8</v>
      </c>
      <c r="K25">
        <v>3</v>
      </c>
      <c r="L25" s="1">
        <v>44231</v>
      </c>
      <c r="M25" s="1">
        <v>44269</v>
      </c>
      <c r="N25">
        <v>1</v>
      </c>
      <c r="O25" t="s">
        <v>145</v>
      </c>
      <c r="P25">
        <v>1</v>
      </c>
      <c r="Q25">
        <v>0</v>
      </c>
      <c r="R25">
        <v>0</v>
      </c>
      <c r="T25">
        <v>0</v>
      </c>
      <c r="U25">
        <v>1</v>
      </c>
      <c r="V25">
        <v>1</v>
      </c>
      <c r="W25">
        <v>16.2</v>
      </c>
      <c r="X25">
        <v>14.234</v>
      </c>
      <c r="Y25">
        <v>1</v>
      </c>
      <c r="Z25" t="s">
        <v>102</v>
      </c>
      <c r="AA25" t="s">
        <v>99</v>
      </c>
      <c r="AC25" t="s">
        <v>109</v>
      </c>
      <c r="AD25">
        <v>1</v>
      </c>
    </row>
    <row r="26" spans="1:30" ht="31.5" customHeight="1">
      <c r="A26">
        <v>27</v>
      </c>
      <c r="B26">
        <v>6</v>
      </c>
      <c r="C26">
        <v>238</v>
      </c>
      <c r="D26">
        <v>5</v>
      </c>
      <c r="E26">
        <f>48*5</f>
        <v>240</v>
      </c>
      <c r="G26">
        <v>4</v>
      </c>
      <c r="H26">
        <v>218</v>
      </c>
      <c r="I26" t="s">
        <v>38</v>
      </c>
      <c r="J26">
        <v>8</v>
      </c>
      <c r="K26">
        <v>3</v>
      </c>
      <c r="L26" s="1">
        <v>44231</v>
      </c>
      <c r="M26" s="1">
        <v>44269</v>
      </c>
      <c r="N26">
        <v>1</v>
      </c>
      <c r="O26" t="s">
        <v>145</v>
      </c>
      <c r="P26">
        <v>1</v>
      </c>
      <c r="Q26">
        <v>0</v>
      </c>
      <c r="R26">
        <v>0</v>
      </c>
      <c r="T26">
        <v>0</v>
      </c>
      <c r="U26">
        <v>1</v>
      </c>
      <c r="V26">
        <v>1</v>
      </c>
      <c r="W26">
        <v>16.2</v>
      </c>
      <c r="X26">
        <v>14.234</v>
      </c>
      <c r="Y26">
        <v>1</v>
      </c>
      <c r="Z26" t="s">
        <v>102</v>
      </c>
      <c r="AA26" t="s">
        <v>99</v>
      </c>
      <c r="AC26" t="s">
        <v>109</v>
      </c>
      <c r="AD26">
        <v>1</v>
      </c>
    </row>
    <row r="27" spans="1:30" ht="31.5" customHeight="1">
      <c r="A27">
        <v>27</v>
      </c>
      <c r="B27">
        <v>6</v>
      </c>
      <c r="C27">
        <v>239</v>
      </c>
      <c r="D27">
        <v>5</v>
      </c>
      <c r="E27">
        <f>48*5</f>
        <v>240</v>
      </c>
      <c r="G27">
        <v>4</v>
      </c>
      <c r="H27">
        <v>218</v>
      </c>
      <c r="I27" t="s">
        <v>38</v>
      </c>
      <c r="J27">
        <v>8</v>
      </c>
      <c r="K27">
        <v>3</v>
      </c>
      <c r="L27" s="1">
        <v>44231</v>
      </c>
      <c r="M27" s="1">
        <v>44269</v>
      </c>
      <c r="N27">
        <v>1</v>
      </c>
      <c r="O27" t="s">
        <v>145</v>
      </c>
      <c r="P27">
        <v>1</v>
      </c>
      <c r="Q27">
        <v>0</v>
      </c>
      <c r="R27">
        <v>0</v>
      </c>
      <c r="T27">
        <v>0</v>
      </c>
      <c r="U27">
        <v>1</v>
      </c>
      <c r="V27">
        <v>1</v>
      </c>
      <c r="W27">
        <v>16.2</v>
      </c>
      <c r="X27">
        <v>14.234</v>
      </c>
      <c r="Y27">
        <v>1</v>
      </c>
      <c r="Z27" t="s">
        <v>102</v>
      </c>
      <c r="AA27" t="s">
        <v>99</v>
      </c>
      <c r="AC27" t="s">
        <v>109</v>
      </c>
      <c r="AD27">
        <v>1</v>
      </c>
    </row>
    <row r="28" spans="1:30" ht="31.5" customHeight="1">
      <c r="A28">
        <v>27</v>
      </c>
      <c r="B28">
        <v>6</v>
      </c>
      <c r="C28">
        <v>240</v>
      </c>
      <c r="D28">
        <v>5</v>
      </c>
      <c r="E28">
        <f>48*5</f>
        <v>240</v>
      </c>
      <c r="G28">
        <v>4</v>
      </c>
      <c r="H28">
        <v>218</v>
      </c>
      <c r="I28" t="s">
        <v>38</v>
      </c>
      <c r="J28">
        <v>8</v>
      </c>
      <c r="K28">
        <v>3</v>
      </c>
      <c r="L28" s="1">
        <v>44231</v>
      </c>
      <c r="M28" s="1">
        <v>44269</v>
      </c>
      <c r="N28">
        <v>1</v>
      </c>
      <c r="O28" t="s">
        <v>145</v>
      </c>
      <c r="P28">
        <v>1</v>
      </c>
      <c r="Q28">
        <v>0</v>
      </c>
      <c r="R28">
        <v>0</v>
      </c>
      <c r="T28">
        <v>0</v>
      </c>
      <c r="U28">
        <v>1</v>
      </c>
      <c r="V28">
        <v>1</v>
      </c>
      <c r="W28">
        <v>16.2</v>
      </c>
      <c r="X28">
        <v>14.234</v>
      </c>
      <c r="Y28">
        <v>1</v>
      </c>
      <c r="Z28" t="s">
        <v>102</v>
      </c>
      <c r="AA28" t="s">
        <v>99</v>
      </c>
      <c r="AC28" t="s">
        <v>109</v>
      </c>
      <c r="AD28">
        <v>1</v>
      </c>
    </row>
    <row r="29" spans="1:30" ht="34.5" customHeight="1">
      <c r="A29">
        <v>27</v>
      </c>
      <c r="B29">
        <v>6</v>
      </c>
      <c r="C29">
        <v>105</v>
      </c>
      <c r="D29">
        <v>4</v>
      </c>
      <c r="E29">
        <f>4*48</f>
        <v>192</v>
      </c>
      <c r="G29">
        <v>1</v>
      </c>
      <c r="H29">
        <v>219</v>
      </c>
      <c r="I29" t="s">
        <v>39</v>
      </c>
      <c r="J29">
        <v>1</v>
      </c>
      <c r="K29">
        <v>1</v>
      </c>
      <c r="L29" s="1">
        <v>44214</v>
      </c>
      <c r="M29" s="1">
        <v>44269</v>
      </c>
      <c r="N29">
        <v>1</v>
      </c>
      <c r="O29" t="s">
        <v>146</v>
      </c>
      <c r="P29">
        <v>1</v>
      </c>
      <c r="Q29">
        <v>0</v>
      </c>
      <c r="R29">
        <v>1</v>
      </c>
      <c r="S29" t="s">
        <v>139</v>
      </c>
      <c r="T29">
        <v>0</v>
      </c>
      <c r="U29">
        <v>1</v>
      </c>
      <c r="V29">
        <v>1</v>
      </c>
      <c r="W29">
        <v>12.96</v>
      </c>
      <c r="X29">
        <v>11.388</v>
      </c>
      <c r="Y29">
        <v>0</v>
      </c>
      <c r="Z29" t="s">
        <v>103</v>
      </c>
      <c r="AA29" t="s">
        <v>99</v>
      </c>
      <c r="AC29" t="s">
        <v>110</v>
      </c>
      <c r="AD29">
        <v>1</v>
      </c>
    </row>
    <row r="30" spans="1:30" ht="34.5" customHeight="1">
      <c r="A30">
        <v>27</v>
      </c>
      <c r="B30">
        <v>6</v>
      </c>
      <c r="C30">
        <v>106</v>
      </c>
      <c r="D30">
        <v>4</v>
      </c>
      <c r="E30">
        <f>4*48</f>
        <v>192</v>
      </c>
      <c r="G30">
        <v>1</v>
      </c>
      <c r="H30">
        <v>219</v>
      </c>
      <c r="I30" t="s">
        <v>39</v>
      </c>
      <c r="J30">
        <v>1</v>
      </c>
      <c r="K30">
        <v>1</v>
      </c>
      <c r="L30" s="1">
        <v>44214</v>
      </c>
      <c r="M30" s="1">
        <v>44269</v>
      </c>
      <c r="N30">
        <v>1</v>
      </c>
      <c r="O30" t="s">
        <v>146</v>
      </c>
      <c r="P30">
        <v>1</v>
      </c>
      <c r="Q30">
        <v>0</v>
      </c>
      <c r="R30">
        <v>1</v>
      </c>
      <c r="S30" t="s">
        <v>139</v>
      </c>
      <c r="T30">
        <v>0</v>
      </c>
      <c r="U30">
        <v>1</v>
      </c>
      <c r="V30">
        <v>1</v>
      </c>
      <c r="W30">
        <v>12.96</v>
      </c>
      <c r="X30">
        <v>11.388</v>
      </c>
      <c r="Y30">
        <v>0</v>
      </c>
      <c r="Z30" t="s">
        <v>103</v>
      </c>
      <c r="AA30" t="s">
        <v>99</v>
      </c>
      <c r="AC30" t="s">
        <v>110</v>
      </c>
      <c r="AD30">
        <v>1</v>
      </c>
    </row>
    <row r="31" spans="1:30" ht="34.5" customHeight="1">
      <c r="A31">
        <v>27</v>
      </c>
      <c r="B31">
        <v>6</v>
      </c>
      <c r="C31">
        <v>107</v>
      </c>
      <c r="D31">
        <v>4</v>
      </c>
      <c r="E31">
        <f>4*48</f>
        <v>192</v>
      </c>
      <c r="G31">
        <v>1</v>
      </c>
      <c r="H31">
        <v>219</v>
      </c>
      <c r="I31" t="s">
        <v>39</v>
      </c>
      <c r="J31">
        <v>1</v>
      </c>
      <c r="K31">
        <v>1</v>
      </c>
      <c r="L31" s="1">
        <v>44214</v>
      </c>
      <c r="M31" s="1">
        <v>44269</v>
      </c>
      <c r="N31">
        <v>1</v>
      </c>
      <c r="O31" t="s">
        <v>146</v>
      </c>
      <c r="P31">
        <v>1</v>
      </c>
      <c r="Q31">
        <v>0</v>
      </c>
      <c r="R31">
        <v>1</v>
      </c>
      <c r="S31" t="s">
        <v>139</v>
      </c>
      <c r="T31">
        <v>0</v>
      </c>
      <c r="U31">
        <v>1</v>
      </c>
      <c r="V31">
        <v>1</v>
      </c>
      <c r="W31">
        <v>12.96</v>
      </c>
      <c r="X31">
        <v>11.388</v>
      </c>
      <c r="Y31">
        <v>0</v>
      </c>
      <c r="Z31" t="s">
        <v>103</v>
      </c>
      <c r="AA31" t="s">
        <v>99</v>
      </c>
      <c r="AC31" t="s">
        <v>110</v>
      </c>
      <c r="AD31">
        <v>1</v>
      </c>
    </row>
    <row r="32" spans="1:30" ht="34.5" customHeight="1">
      <c r="A32">
        <v>27</v>
      </c>
      <c r="B32">
        <v>6</v>
      </c>
      <c r="C32">
        <v>108</v>
      </c>
      <c r="D32">
        <v>4</v>
      </c>
      <c r="E32">
        <f>4*48</f>
        <v>192</v>
      </c>
      <c r="G32">
        <v>1</v>
      </c>
      <c r="H32">
        <v>219</v>
      </c>
      <c r="I32" t="s">
        <v>39</v>
      </c>
      <c r="J32">
        <v>1</v>
      </c>
      <c r="K32">
        <v>1</v>
      </c>
      <c r="L32" s="1">
        <v>44214</v>
      </c>
      <c r="M32" s="1">
        <v>44269</v>
      </c>
      <c r="N32">
        <v>1</v>
      </c>
      <c r="O32" t="s">
        <v>146</v>
      </c>
      <c r="P32">
        <v>1</v>
      </c>
      <c r="Q32">
        <v>0</v>
      </c>
      <c r="R32">
        <v>1</v>
      </c>
      <c r="S32" t="s">
        <v>139</v>
      </c>
      <c r="T32">
        <v>0</v>
      </c>
      <c r="U32">
        <v>1</v>
      </c>
      <c r="V32">
        <v>1</v>
      </c>
      <c r="W32">
        <v>12.96</v>
      </c>
      <c r="X32">
        <v>11.388</v>
      </c>
      <c r="Y32">
        <v>0</v>
      </c>
      <c r="Z32" t="s">
        <v>103</v>
      </c>
      <c r="AA32" t="s">
        <v>99</v>
      </c>
      <c r="AC32" t="s">
        <v>110</v>
      </c>
      <c r="AD32">
        <v>1</v>
      </c>
    </row>
    <row r="33" spans="1:31" ht="20.100000000000001" customHeight="1">
      <c r="A33">
        <v>27</v>
      </c>
      <c r="B33">
        <v>6</v>
      </c>
      <c r="C33">
        <v>100</v>
      </c>
      <c r="D33">
        <v>4</v>
      </c>
      <c r="E33">
        <f>4*48</f>
        <v>192</v>
      </c>
      <c r="G33">
        <v>1</v>
      </c>
      <c r="H33">
        <v>211</v>
      </c>
      <c r="I33" t="s">
        <v>40</v>
      </c>
      <c r="J33">
        <v>4</v>
      </c>
      <c r="K33">
        <v>1</v>
      </c>
      <c r="L33" s="1">
        <v>44214</v>
      </c>
      <c r="M33" s="1">
        <v>44335</v>
      </c>
      <c r="N33">
        <v>1</v>
      </c>
      <c r="O33" t="s">
        <v>147</v>
      </c>
      <c r="P33">
        <v>1</v>
      </c>
      <c r="Q33">
        <v>0</v>
      </c>
      <c r="R33">
        <v>0</v>
      </c>
      <c r="T33">
        <v>0</v>
      </c>
      <c r="U33">
        <v>1</v>
      </c>
      <c r="V33">
        <v>1</v>
      </c>
      <c r="Y33">
        <v>1</v>
      </c>
      <c r="Z33" t="s">
        <v>100</v>
      </c>
      <c r="AA33" t="s">
        <v>99</v>
      </c>
      <c r="AC33" t="s">
        <v>111</v>
      </c>
      <c r="AD33">
        <v>1</v>
      </c>
    </row>
    <row r="34" spans="1:31" ht="20.100000000000001" customHeight="1">
      <c r="A34">
        <v>27</v>
      </c>
      <c r="B34">
        <v>6</v>
      </c>
      <c r="C34">
        <v>101</v>
      </c>
      <c r="D34">
        <v>4</v>
      </c>
      <c r="E34">
        <f>4*48</f>
        <v>192</v>
      </c>
      <c r="G34">
        <v>1</v>
      </c>
      <c r="H34">
        <v>211</v>
      </c>
      <c r="I34" t="s">
        <v>40</v>
      </c>
      <c r="J34">
        <v>4</v>
      </c>
      <c r="K34">
        <v>1</v>
      </c>
      <c r="L34" s="1">
        <v>44214</v>
      </c>
      <c r="M34" s="1">
        <v>44335</v>
      </c>
      <c r="N34">
        <v>1</v>
      </c>
      <c r="O34" t="s">
        <v>147</v>
      </c>
      <c r="P34">
        <v>1</v>
      </c>
      <c r="Q34">
        <v>0</v>
      </c>
      <c r="R34">
        <v>0</v>
      </c>
      <c r="T34">
        <v>0</v>
      </c>
      <c r="U34">
        <v>1</v>
      </c>
      <c r="V34">
        <v>1</v>
      </c>
      <c r="Y34">
        <v>1</v>
      </c>
      <c r="Z34" t="s">
        <v>100</v>
      </c>
      <c r="AA34" t="s">
        <v>99</v>
      </c>
      <c r="AC34" t="s">
        <v>111</v>
      </c>
      <c r="AD34">
        <v>1</v>
      </c>
    </row>
    <row r="35" spans="1:31" ht="20.100000000000001" customHeight="1">
      <c r="A35">
        <v>27</v>
      </c>
      <c r="B35">
        <v>6</v>
      </c>
      <c r="C35">
        <v>102</v>
      </c>
      <c r="D35">
        <v>4</v>
      </c>
      <c r="E35">
        <f>4*48</f>
        <v>192</v>
      </c>
      <c r="G35">
        <v>1</v>
      </c>
      <c r="H35">
        <v>211</v>
      </c>
      <c r="I35" t="s">
        <v>40</v>
      </c>
      <c r="J35">
        <v>4</v>
      </c>
      <c r="K35">
        <v>1</v>
      </c>
      <c r="L35" s="1">
        <v>44214</v>
      </c>
      <c r="M35" s="1">
        <v>44335</v>
      </c>
      <c r="N35">
        <v>1</v>
      </c>
      <c r="O35" t="s">
        <v>147</v>
      </c>
      <c r="P35">
        <v>1</v>
      </c>
      <c r="Q35">
        <v>0</v>
      </c>
      <c r="R35">
        <v>0</v>
      </c>
      <c r="T35">
        <v>0</v>
      </c>
      <c r="U35">
        <v>1</v>
      </c>
      <c r="V35">
        <v>1</v>
      </c>
      <c r="Y35">
        <v>1</v>
      </c>
      <c r="Z35" t="s">
        <v>100</v>
      </c>
      <c r="AA35" t="s">
        <v>99</v>
      </c>
      <c r="AC35" t="s">
        <v>111</v>
      </c>
      <c r="AD35">
        <v>1</v>
      </c>
    </row>
    <row r="36" spans="1:31" ht="20.100000000000001" customHeight="1">
      <c r="A36">
        <v>27</v>
      </c>
      <c r="B36">
        <v>6</v>
      </c>
      <c r="C36">
        <v>103</v>
      </c>
      <c r="D36">
        <v>4</v>
      </c>
      <c r="E36">
        <f>4*48</f>
        <v>192</v>
      </c>
      <c r="G36">
        <v>1</v>
      </c>
      <c r="H36">
        <v>211</v>
      </c>
      <c r="I36" t="s">
        <v>40</v>
      </c>
      <c r="J36">
        <v>4</v>
      </c>
      <c r="K36">
        <v>1</v>
      </c>
      <c r="L36" s="1">
        <v>44214</v>
      </c>
      <c r="M36" s="1">
        <v>44335</v>
      </c>
      <c r="N36">
        <v>1</v>
      </c>
      <c r="O36" t="s">
        <v>147</v>
      </c>
      <c r="P36">
        <v>1</v>
      </c>
      <c r="Q36">
        <v>0</v>
      </c>
      <c r="R36">
        <v>0</v>
      </c>
      <c r="T36">
        <v>0</v>
      </c>
      <c r="U36">
        <v>1</v>
      </c>
      <c r="V36">
        <v>1</v>
      </c>
      <c r="Y36">
        <v>1</v>
      </c>
      <c r="Z36" t="s">
        <v>100</v>
      </c>
      <c r="AA36" t="s">
        <v>99</v>
      </c>
      <c r="AC36" t="s">
        <v>111</v>
      </c>
      <c r="AD36">
        <v>1</v>
      </c>
    </row>
    <row r="37" spans="1:31" ht="20.100000000000001" customHeight="1">
      <c r="A37">
        <v>27</v>
      </c>
      <c r="B37">
        <v>6</v>
      </c>
      <c r="C37">
        <v>424</v>
      </c>
      <c r="D37">
        <v>4</v>
      </c>
      <c r="E37">
        <f>4*48</f>
        <v>192</v>
      </c>
      <c r="G37">
        <v>4</v>
      </c>
      <c r="H37">
        <v>224</v>
      </c>
      <c r="I37" t="s">
        <v>41</v>
      </c>
      <c r="J37">
        <v>1</v>
      </c>
      <c r="K37">
        <v>2</v>
      </c>
      <c r="L37" s="1">
        <v>44216</v>
      </c>
      <c r="M37" s="1">
        <v>44410</v>
      </c>
      <c r="N37">
        <v>1</v>
      </c>
      <c r="O37" t="s">
        <v>30</v>
      </c>
      <c r="P37">
        <v>1</v>
      </c>
      <c r="Q37">
        <v>0</v>
      </c>
      <c r="R37">
        <v>0</v>
      </c>
      <c r="T37">
        <v>0</v>
      </c>
      <c r="U37">
        <v>1</v>
      </c>
      <c r="V37">
        <v>1</v>
      </c>
      <c r="W37">
        <v>8.64</v>
      </c>
      <c r="X37">
        <v>0</v>
      </c>
      <c r="Y37">
        <v>0</v>
      </c>
      <c r="Z37" t="s">
        <v>98</v>
      </c>
      <c r="AA37" t="s">
        <v>99</v>
      </c>
      <c r="AC37" t="s">
        <v>112</v>
      </c>
      <c r="AD37">
        <v>1</v>
      </c>
      <c r="AE37" t="s">
        <v>136</v>
      </c>
    </row>
    <row r="38" spans="1:31" ht="20.100000000000001" customHeight="1">
      <c r="A38">
        <v>27</v>
      </c>
      <c r="B38">
        <v>6</v>
      </c>
      <c r="C38">
        <v>425</v>
      </c>
      <c r="D38">
        <v>4</v>
      </c>
      <c r="E38">
        <f>4*48</f>
        <v>192</v>
      </c>
      <c r="G38">
        <v>4</v>
      </c>
      <c r="H38">
        <v>224</v>
      </c>
      <c r="I38" t="s">
        <v>41</v>
      </c>
      <c r="J38">
        <v>1</v>
      </c>
      <c r="K38">
        <v>2</v>
      </c>
      <c r="L38" s="1">
        <v>44216</v>
      </c>
      <c r="M38" s="1">
        <v>44410</v>
      </c>
      <c r="N38">
        <v>1</v>
      </c>
      <c r="O38" t="s">
        <v>30</v>
      </c>
      <c r="P38">
        <v>1</v>
      </c>
      <c r="Q38">
        <v>0</v>
      </c>
      <c r="R38">
        <v>0</v>
      </c>
      <c r="T38">
        <v>0</v>
      </c>
      <c r="U38">
        <v>1</v>
      </c>
      <c r="V38">
        <v>1</v>
      </c>
      <c r="W38">
        <v>8.64</v>
      </c>
      <c r="X38">
        <v>0</v>
      </c>
      <c r="Y38">
        <v>0</v>
      </c>
      <c r="Z38" t="s">
        <v>98</v>
      </c>
      <c r="AA38" t="s">
        <v>99</v>
      </c>
      <c r="AC38" t="s">
        <v>112</v>
      </c>
      <c r="AD38">
        <v>1</v>
      </c>
      <c r="AE38" t="s">
        <v>136</v>
      </c>
    </row>
    <row r="39" spans="1:31" ht="20.100000000000001" customHeight="1">
      <c r="A39">
        <v>27</v>
      </c>
      <c r="B39">
        <v>6</v>
      </c>
      <c r="C39">
        <v>446</v>
      </c>
      <c r="D39">
        <v>4</v>
      </c>
      <c r="E39">
        <f>4*48</f>
        <v>192</v>
      </c>
      <c r="G39">
        <v>4</v>
      </c>
      <c r="H39">
        <v>224</v>
      </c>
      <c r="I39" t="s">
        <v>41</v>
      </c>
      <c r="J39">
        <v>1</v>
      </c>
      <c r="K39">
        <v>2</v>
      </c>
      <c r="L39" s="1">
        <v>44216</v>
      </c>
      <c r="M39" s="1">
        <v>44410</v>
      </c>
      <c r="N39">
        <v>1</v>
      </c>
      <c r="O39" t="s">
        <v>30</v>
      </c>
      <c r="P39">
        <v>1</v>
      </c>
      <c r="Q39">
        <v>0</v>
      </c>
      <c r="R39">
        <v>0</v>
      </c>
      <c r="T39">
        <v>0</v>
      </c>
      <c r="U39">
        <v>1</v>
      </c>
      <c r="V39">
        <v>1</v>
      </c>
      <c r="W39">
        <v>8.64</v>
      </c>
      <c r="X39">
        <v>0</v>
      </c>
      <c r="Y39">
        <v>0</v>
      </c>
      <c r="Z39" t="s">
        <v>98</v>
      </c>
      <c r="AA39" t="s">
        <v>99</v>
      </c>
      <c r="AC39" t="s">
        <v>112</v>
      </c>
      <c r="AD39">
        <v>1</v>
      </c>
      <c r="AE39" t="s">
        <v>136</v>
      </c>
    </row>
    <row r="40" spans="1:31" ht="20.100000000000001" customHeight="1">
      <c r="A40">
        <v>27</v>
      </c>
      <c r="B40">
        <v>6</v>
      </c>
      <c r="C40">
        <v>447</v>
      </c>
      <c r="D40">
        <v>4</v>
      </c>
      <c r="E40">
        <f>4*48</f>
        <v>192</v>
      </c>
      <c r="G40">
        <v>4</v>
      </c>
      <c r="H40">
        <v>224</v>
      </c>
      <c r="I40" t="s">
        <v>41</v>
      </c>
      <c r="J40">
        <v>1</v>
      </c>
      <c r="K40">
        <v>2</v>
      </c>
      <c r="L40" s="1">
        <v>44216</v>
      </c>
      <c r="M40" s="1">
        <v>44410</v>
      </c>
      <c r="N40">
        <v>1</v>
      </c>
      <c r="O40" t="s">
        <v>30</v>
      </c>
      <c r="P40">
        <v>1</v>
      </c>
      <c r="Q40">
        <v>0</v>
      </c>
      <c r="R40">
        <v>0</v>
      </c>
      <c r="T40">
        <v>0</v>
      </c>
      <c r="U40">
        <v>1</v>
      </c>
      <c r="V40">
        <v>1</v>
      </c>
      <c r="W40">
        <v>8.64</v>
      </c>
      <c r="X40">
        <v>0</v>
      </c>
      <c r="Y40">
        <v>0</v>
      </c>
      <c r="Z40" t="s">
        <v>98</v>
      </c>
      <c r="AA40" t="s">
        <v>99</v>
      </c>
      <c r="AC40" t="s">
        <v>112</v>
      </c>
      <c r="AD40">
        <v>1</v>
      </c>
      <c r="AE40" t="s">
        <v>136</v>
      </c>
    </row>
    <row r="41" spans="1:31" ht="20.100000000000001" customHeight="1">
      <c r="A41">
        <v>27</v>
      </c>
      <c r="B41">
        <v>6</v>
      </c>
      <c r="C41">
        <v>426</v>
      </c>
      <c r="D41">
        <v>2</v>
      </c>
      <c r="E41">
        <v>96</v>
      </c>
      <c r="G41">
        <v>1</v>
      </c>
      <c r="H41">
        <v>224</v>
      </c>
      <c r="I41" t="s">
        <v>41</v>
      </c>
      <c r="J41">
        <v>1</v>
      </c>
      <c r="K41">
        <v>10</v>
      </c>
      <c r="L41" s="1">
        <v>44430</v>
      </c>
      <c r="N41">
        <v>9</v>
      </c>
      <c r="O41" t="s">
        <v>30</v>
      </c>
      <c r="P41">
        <v>1</v>
      </c>
      <c r="Q41">
        <v>0</v>
      </c>
      <c r="R41">
        <v>0</v>
      </c>
      <c r="T41">
        <v>0</v>
      </c>
      <c r="V41">
        <v>0</v>
      </c>
      <c r="Y41">
        <v>0</v>
      </c>
      <c r="AC41" t="s">
        <v>112</v>
      </c>
      <c r="AD41">
        <v>0</v>
      </c>
      <c r="AE41" t="s">
        <v>136</v>
      </c>
    </row>
    <row r="42" spans="1:31" ht="20.100000000000001" customHeight="1">
      <c r="A42">
        <v>27</v>
      </c>
      <c r="B42">
        <v>6</v>
      </c>
      <c r="C42">
        <v>445</v>
      </c>
      <c r="D42">
        <v>2</v>
      </c>
      <c r="E42">
        <v>96</v>
      </c>
      <c r="G42">
        <v>1</v>
      </c>
      <c r="H42">
        <v>224</v>
      </c>
      <c r="I42" t="s">
        <v>41</v>
      </c>
      <c r="J42">
        <v>1</v>
      </c>
      <c r="K42">
        <v>10</v>
      </c>
      <c r="L42" s="1">
        <v>44430</v>
      </c>
      <c r="N42">
        <v>9</v>
      </c>
      <c r="O42" t="s">
        <v>30</v>
      </c>
      <c r="P42">
        <v>1</v>
      </c>
      <c r="Q42">
        <v>0</v>
      </c>
      <c r="R42">
        <v>0</v>
      </c>
      <c r="T42">
        <v>0</v>
      </c>
      <c r="V42">
        <v>0</v>
      </c>
      <c r="Y42">
        <v>0</v>
      </c>
      <c r="AC42" t="s">
        <v>112</v>
      </c>
      <c r="AD42">
        <v>0</v>
      </c>
      <c r="AE42" t="s">
        <v>136</v>
      </c>
    </row>
    <row r="43" spans="1:31" ht="20.100000000000001" customHeight="1">
      <c r="A43">
        <v>27</v>
      </c>
      <c r="B43">
        <v>6</v>
      </c>
      <c r="C43">
        <v>127</v>
      </c>
      <c r="D43">
        <v>2</v>
      </c>
      <c r="E43">
        <f>2*48</f>
        <v>96</v>
      </c>
      <c r="G43">
        <v>1</v>
      </c>
      <c r="H43">
        <v>54</v>
      </c>
      <c r="I43" t="s">
        <v>42</v>
      </c>
      <c r="J43">
        <v>1</v>
      </c>
      <c r="K43">
        <v>6</v>
      </c>
      <c r="L43" s="1">
        <v>44293</v>
      </c>
      <c r="M43" s="1">
        <v>44362</v>
      </c>
      <c r="N43">
        <v>1</v>
      </c>
      <c r="O43" t="s">
        <v>148</v>
      </c>
      <c r="P43">
        <v>1</v>
      </c>
      <c r="Q43">
        <v>0</v>
      </c>
      <c r="R43">
        <v>0</v>
      </c>
      <c r="T43">
        <v>0</v>
      </c>
      <c r="U43">
        <v>1</v>
      </c>
      <c r="V43">
        <v>1</v>
      </c>
      <c r="W43">
        <v>2.16</v>
      </c>
      <c r="X43">
        <v>0</v>
      </c>
      <c r="Y43">
        <v>0</v>
      </c>
      <c r="Z43" t="s">
        <v>100</v>
      </c>
      <c r="AA43" t="s">
        <v>99</v>
      </c>
      <c r="AC43">
        <v>1156726767</v>
      </c>
      <c r="AD43">
        <v>1</v>
      </c>
    </row>
    <row r="44" spans="1:31" ht="20.100000000000001" customHeight="1">
      <c r="A44">
        <v>27</v>
      </c>
      <c r="B44">
        <v>6</v>
      </c>
      <c r="C44">
        <v>128</v>
      </c>
      <c r="D44">
        <v>2</v>
      </c>
      <c r="E44">
        <f>2*48</f>
        <v>96</v>
      </c>
      <c r="G44">
        <v>1</v>
      </c>
      <c r="H44">
        <v>54</v>
      </c>
      <c r="I44" t="s">
        <v>42</v>
      </c>
      <c r="J44">
        <v>1</v>
      </c>
      <c r="K44">
        <v>6</v>
      </c>
      <c r="L44" s="1">
        <v>44293</v>
      </c>
      <c r="M44" s="1">
        <v>44362</v>
      </c>
      <c r="N44">
        <v>1</v>
      </c>
      <c r="O44" t="s">
        <v>148</v>
      </c>
      <c r="P44">
        <v>1</v>
      </c>
      <c r="Q44">
        <v>0</v>
      </c>
      <c r="R44">
        <v>0</v>
      </c>
      <c r="T44">
        <v>0</v>
      </c>
      <c r="U44">
        <v>1</v>
      </c>
      <c r="V44">
        <v>1</v>
      </c>
      <c r="W44">
        <v>2.16</v>
      </c>
      <c r="X44">
        <v>0</v>
      </c>
      <c r="Y44">
        <v>0</v>
      </c>
      <c r="Z44" t="s">
        <v>100</v>
      </c>
      <c r="AA44" t="s">
        <v>99</v>
      </c>
      <c r="AC44">
        <v>1156726767</v>
      </c>
      <c r="AD44">
        <v>1</v>
      </c>
    </row>
    <row r="45" spans="1:31" ht="20.100000000000001" customHeight="1">
      <c r="A45">
        <v>27</v>
      </c>
      <c r="B45">
        <v>6</v>
      </c>
      <c r="C45">
        <v>556</v>
      </c>
      <c r="D45">
        <v>3</v>
      </c>
      <c r="E45">
        <f>3*48</f>
        <v>144</v>
      </c>
      <c r="G45">
        <v>4</v>
      </c>
      <c r="H45">
        <v>145</v>
      </c>
      <c r="I45" t="s">
        <v>43</v>
      </c>
      <c r="J45">
        <v>1</v>
      </c>
      <c r="K45">
        <v>1</v>
      </c>
      <c r="L45" s="1">
        <v>44214</v>
      </c>
      <c r="M45" s="1">
        <v>44413</v>
      </c>
      <c r="N45">
        <v>1</v>
      </c>
      <c r="O45" t="s">
        <v>149</v>
      </c>
      <c r="P45">
        <v>1</v>
      </c>
      <c r="Q45">
        <v>0</v>
      </c>
      <c r="R45">
        <v>0</v>
      </c>
      <c r="T45">
        <v>0</v>
      </c>
      <c r="U45">
        <v>1</v>
      </c>
      <c r="V45">
        <v>1</v>
      </c>
      <c r="W45">
        <v>4.32</v>
      </c>
      <c r="X45">
        <v>0</v>
      </c>
      <c r="Y45">
        <v>1</v>
      </c>
      <c r="Z45" t="s">
        <v>100</v>
      </c>
      <c r="AA45" t="s">
        <v>99</v>
      </c>
      <c r="AC45" t="s">
        <v>113</v>
      </c>
      <c r="AD45">
        <v>1</v>
      </c>
    </row>
    <row r="46" spans="1:31" ht="20.100000000000001" customHeight="1">
      <c r="A46">
        <v>27</v>
      </c>
      <c r="B46">
        <v>6</v>
      </c>
      <c r="C46">
        <v>557</v>
      </c>
      <c r="D46">
        <v>3</v>
      </c>
      <c r="E46">
        <f>3*48</f>
        <v>144</v>
      </c>
      <c r="G46">
        <v>4</v>
      </c>
      <c r="H46">
        <v>145</v>
      </c>
      <c r="I46" t="s">
        <v>43</v>
      </c>
      <c r="J46">
        <v>1</v>
      </c>
      <c r="K46">
        <v>1</v>
      </c>
      <c r="L46" s="1">
        <v>44214</v>
      </c>
      <c r="M46" s="1">
        <v>44413</v>
      </c>
      <c r="N46">
        <v>1</v>
      </c>
      <c r="O46" t="s">
        <v>149</v>
      </c>
      <c r="P46">
        <v>1</v>
      </c>
      <c r="Q46">
        <v>0</v>
      </c>
      <c r="R46">
        <v>0</v>
      </c>
      <c r="T46">
        <v>0</v>
      </c>
      <c r="U46">
        <v>1</v>
      </c>
      <c r="V46">
        <v>1</v>
      </c>
      <c r="W46">
        <v>4.32</v>
      </c>
      <c r="X46">
        <v>0</v>
      </c>
      <c r="Y46">
        <v>1</v>
      </c>
      <c r="Z46" t="s">
        <v>100</v>
      </c>
      <c r="AA46" t="s">
        <v>99</v>
      </c>
      <c r="AC46" t="s">
        <v>113</v>
      </c>
      <c r="AD46">
        <v>1</v>
      </c>
    </row>
    <row r="47" spans="1:31" ht="20.100000000000001" customHeight="1">
      <c r="A47">
        <v>27</v>
      </c>
      <c r="B47">
        <v>6</v>
      </c>
      <c r="C47">
        <v>558</v>
      </c>
      <c r="D47">
        <v>3</v>
      </c>
      <c r="E47">
        <f>3*48</f>
        <v>144</v>
      </c>
      <c r="G47">
        <v>4</v>
      </c>
      <c r="H47">
        <v>145</v>
      </c>
      <c r="I47" t="s">
        <v>43</v>
      </c>
      <c r="J47">
        <v>1</v>
      </c>
      <c r="K47">
        <v>1</v>
      </c>
      <c r="L47" s="1">
        <v>44214</v>
      </c>
      <c r="M47" s="1">
        <v>44413</v>
      </c>
      <c r="N47">
        <v>1</v>
      </c>
      <c r="O47" t="s">
        <v>149</v>
      </c>
      <c r="P47">
        <v>1</v>
      </c>
      <c r="Q47">
        <v>0</v>
      </c>
      <c r="R47">
        <v>0</v>
      </c>
      <c r="T47">
        <v>0</v>
      </c>
      <c r="U47">
        <v>1</v>
      </c>
      <c r="V47">
        <v>1</v>
      </c>
      <c r="W47">
        <v>4.32</v>
      </c>
      <c r="X47">
        <v>0</v>
      </c>
      <c r="Y47">
        <v>1</v>
      </c>
      <c r="Z47" t="s">
        <v>100</v>
      </c>
      <c r="AA47" t="s">
        <v>99</v>
      </c>
      <c r="AC47" t="s">
        <v>113</v>
      </c>
      <c r="AD47">
        <v>1</v>
      </c>
    </row>
    <row r="48" spans="1:31" ht="20.100000000000001" customHeight="1">
      <c r="A48">
        <v>27</v>
      </c>
      <c r="B48">
        <v>6</v>
      </c>
      <c r="C48">
        <v>252</v>
      </c>
      <c r="D48">
        <v>8</v>
      </c>
      <c r="E48">
        <f>8*48</f>
        <v>384</v>
      </c>
      <c r="G48">
        <v>4</v>
      </c>
      <c r="H48">
        <v>75452</v>
      </c>
      <c r="I48" t="s">
        <v>44</v>
      </c>
      <c r="J48">
        <v>1</v>
      </c>
      <c r="K48">
        <v>10</v>
      </c>
      <c r="L48" s="1">
        <v>44417</v>
      </c>
      <c r="M48" s="1">
        <v>44446</v>
      </c>
      <c r="N48">
        <v>1</v>
      </c>
      <c r="O48" t="s">
        <v>150</v>
      </c>
      <c r="P48">
        <v>1</v>
      </c>
      <c r="Q48">
        <v>0</v>
      </c>
      <c r="R48">
        <v>0</v>
      </c>
      <c r="T48">
        <v>0</v>
      </c>
      <c r="U48">
        <v>1</v>
      </c>
      <c r="V48">
        <v>1</v>
      </c>
      <c r="W48">
        <v>17.28</v>
      </c>
      <c r="X48">
        <v>0</v>
      </c>
      <c r="Y48">
        <v>0</v>
      </c>
      <c r="Z48" t="s">
        <v>100</v>
      </c>
      <c r="AA48" t="s">
        <v>99</v>
      </c>
      <c r="AC48">
        <v>1069936758</v>
      </c>
      <c r="AD48">
        <v>1</v>
      </c>
    </row>
    <row r="49" spans="1:30" ht="20.100000000000001" customHeight="1">
      <c r="A49">
        <v>27</v>
      </c>
      <c r="B49">
        <v>6</v>
      </c>
      <c r="C49">
        <v>253</v>
      </c>
      <c r="D49">
        <v>8</v>
      </c>
      <c r="E49">
        <f>8*48</f>
        <v>384</v>
      </c>
      <c r="G49">
        <v>4</v>
      </c>
      <c r="H49">
        <v>75452</v>
      </c>
      <c r="I49" t="s">
        <v>44</v>
      </c>
      <c r="J49">
        <v>1</v>
      </c>
      <c r="K49">
        <v>10</v>
      </c>
      <c r="L49" s="1">
        <v>44417</v>
      </c>
      <c r="M49" s="1">
        <v>44446</v>
      </c>
      <c r="N49">
        <v>1</v>
      </c>
      <c r="O49" t="s">
        <v>150</v>
      </c>
      <c r="P49">
        <v>1</v>
      </c>
      <c r="Q49">
        <v>0</v>
      </c>
      <c r="R49">
        <v>0</v>
      </c>
      <c r="T49">
        <v>0</v>
      </c>
      <c r="U49">
        <v>1</v>
      </c>
      <c r="V49">
        <v>1</v>
      </c>
      <c r="W49">
        <v>17.28</v>
      </c>
      <c r="X49">
        <v>0</v>
      </c>
      <c r="Y49">
        <v>0</v>
      </c>
      <c r="Z49" t="s">
        <v>100</v>
      </c>
      <c r="AA49" t="s">
        <v>99</v>
      </c>
      <c r="AC49">
        <v>1069936758</v>
      </c>
      <c r="AD49">
        <v>1</v>
      </c>
    </row>
    <row r="50" spans="1:30" ht="20.100000000000001" customHeight="1">
      <c r="A50">
        <v>27</v>
      </c>
      <c r="B50">
        <v>6</v>
      </c>
      <c r="C50">
        <v>254</v>
      </c>
      <c r="D50">
        <v>8</v>
      </c>
      <c r="E50">
        <f>8*48</f>
        <v>384</v>
      </c>
      <c r="G50">
        <v>4</v>
      </c>
      <c r="H50">
        <v>75452</v>
      </c>
      <c r="I50" t="s">
        <v>44</v>
      </c>
      <c r="J50">
        <v>1</v>
      </c>
      <c r="K50">
        <v>10</v>
      </c>
      <c r="L50" s="1">
        <v>44417</v>
      </c>
      <c r="M50" s="1">
        <v>44446</v>
      </c>
      <c r="N50">
        <v>1</v>
      </c>
      <c r="O50" t="s">
        <v>150</v>
      </c>
      <c r="P50">
        <v>1</v>
      </c>
      <c r="Q50">
        <v>0</v>
      </c>
      <c r="R50">
        <v>0</v>
      </c>
      <c r="T50">
        <v>0</v>
      </c>
      <c r="U50">
        <v>1</v>
      </c>
      <c r="V50">
        <v>1</v>
      </c>
      <c r="W50">
        <v>17.28</v>
      </c>
      <c r="X50">
        <v>0</v>
      </c>
      <c r="Y50">
        <v>0</v>
      </c>
      <c r="Z50" t="s">
        <v>100</v>
      </c>
      <c r="AA50" t="s">
        <v>99</v>
      </c>
      <c r="AC50">
        <v>1069936758</v>
      </c>
      <c r="AD50">
        <v>1</v>
      </c>
    </row>
    <row r="51" spans="1:30" ht="20.100000000000001" customHeight="1">
      <c r="A51">
        <v>27</v>
      </c>
      <c r="B51">
        <v>6</v>
      </c>
      <c r="C51">
        <v>255</v>
      </c>
      <c r="D51">
        <v>8</v>
      </c>
      <c r="E51">
        <f>8*48</f>
        <v>384</v>
      </c>
      <c r="G51">
        <v>4</v>
      </c>
      <c r="H51">
        <v>75452</v>
      </c>
      <c r="I51" t="s">
        <v>44</v>
      </c>
      <c r="J51">
        <v>1</v>
      </c>
      <c r="K51">
        <v>10</v>
      </c>
      <c r="L51" s="1">
        <v>44417</v>
      </c>
      <c r="M51" s="1">
        <v>44446</v>
      </c>
      <c r="N51">
        <v>1</v>
      </c>
      <c r="O51" t="s">
        <v>150</v>
      </c>
      <c r="P51">
        <v>1</v>
      </c>
      <c r="Q51">
        <v>0</v>
      </c>
      <c r="R51">
        <v>0</v>
      </c>
      <c r="T51">
        <v>0</v>
      </c>
      <c r="U51">
        <v>1</v>
      </c>
      <c r="V51">
        <v>1</v>
      </c>
      <c r="W51">
        <v>17.28</v>
      </c>
      <c r="X51">
        <v>0</v>
      </c>
      <c r="Y51">
        <v>0</v>
      </c>
      <c r="Z51" t="s">
        <v>100</v>
      </c>
      <c r="AA51" t="s">
        <v>99</v>
      </c>
      <c r="AC51">
        <v>1069936758</v>
      </c>
      <c r="AD51">
        <v>1</v>
      </c>
    </row>
    <row r="52" spans="1:30" ht="20.100000000000001" customHeight="1">
      <c r="A52">
        <v>27</v>
      </c>
      <c r="B52">
        <v>6</v>
      </c>
      <c r="C52">
        <v>256</v>
      </c>
      <c r="D52">
        <v>8</v>
      </c>
      <c r="E52">
        <f>8*48</f>
        <v>384</v>
      </c>
      <c r="G52">
        <v>4</v>
      </c>
      <c r="H52">
        <v>75452</v>
      </c>
      <c r="I52" t="s">
        <v>44</v>
      </c>
      <c r="J52">
        <v>1</v>
      </c>
      <c r="K52">
        <v>10</v>
      </c>
      <c r="L52" s="1">
        <v>44417</v>
      </c>
      <c r="M52" s="1">
        <v>44446</v>
      </c>
      <c r="N52">
        <v>1</v>
      </c>
      <c r="O52" t="s">
        <v>150</v>
      </c>
      <c r="P52">
        <v>1</v>
      </c>
      <c r="Q52">
        <v>0</v>
      </c>
      <c r="R52">
        <v>0</v>
      </c>
      <c r="T52">
        <v>0</v>
      </c>
      <c r="U52">
        <v>1</v>
      </c>
      <c r="V52">
        <v>1</v>
      </c>
      <c r="W52">
        <v>17.28</v>
      </c>
      <c r="X52">
        <v>0</v>
      </c>
      <c r="Y52">
        <v>0</v>
      </c>
      <c r="Z52" t="s">
        <v>100</v>
      </c>
      <c r="AA52" t="s">
        <v>99</v>
      </c>
      <c r="AC52">
        <v>1069936758</v>
      </c>
      <c r="AD52">
        <v>1</v>
      </c>
    </row>
    <row r="53" spans="1:30" ht="20.100000000000001" customHeight="1">
      <c r="A53">
        <v>27</v>
      </c>
      <c r="B53">
        <v>6</v>
      </c>
      <c r="C53">
        <v>257</v>
      </c>
      <c r="D53">
        <v>8</v>
      </c>
      <c r="E53">
        <f>8*48</f>
        <v>384</v>
      </c>
      <c r="G53">
        <v>4</v>
      </c>
      <c r="H53">
        <v>75452</v>
      </c>
      <c r="I53" t="s">
        <v>44</v>
      </c>
      <c r="J53">
        <v>1</v>
      </c>
      <c r="K53">
        <v>10</v>
      </c>
      <c r="L53" s="1">
        <v>44417</v>
      </c>
      <c r="M53" s="1">
        <v>44446</v>
      </c>
      <c r="N53">
        <v>1</v>
      </c>
      <c r="O53" t="s">
        <v>150</v>
      </c>
      <c r="P53">
        <v>1</v>
      </c>
      <c r="Q53">
        <v>0</v>
      </c>
      <c r="R53">
        <v>0</v>
      </c>
      <c r="T53">
        <v>0</v>
      </c>
      <c r="U53">
        <v>1</v>
      </c>
      <c r="V53">
        <v>1</v>
      </c>
      <c r="W53">
        <v>17.28</v>
      </c>
      <c r="X53">
        <v>0</v>
      </c>
      <c r="Y53">
        <v>0</v>
      </c>
      <c r="Z53" t="s">
        <v>100</v>
      </c>
      <c r="AA53" t="s">
        <v>99</v>
      </c>
      <c r="AC53">
        <v>1069936758</v>
      </c>
      <c r="AD53">
        <v>1</v>
      </c>
    </row>
    <row r="54" spans="1:30" ht="20.100000000000001" customHeight="1">
      <c r="A54">
        <v>27</v>
      </c>
      <c r="B54">
        <v>6</v>
      </c>
      <c r="C54">
        <v>258</v>
      </c>
      <c r="D54">
        <v>8</v>
      </c>
      <c r="E54">
        <f>8*48</f>
        <v>384</v>
      </c>
      <c r="G54">
        <v>4</v>
      </c>
      <c r="H54">
        <v>75452</v>
      </c>
      <c r="I54" t="s">
        <v>44</v>
      </c>
      <c r="J54">
        <v>1</v>
      </c>
      <c r="K54">
        <v>10</v>
      </c>
      <c r="L54" s="1">
        <v>44417</v>
      </c>
      <c r="M54" s="1">
        <v>44446</v>
      </c>
      <c r="N54">
        <v>1</v>
      </c>
      <c r="O54" t="s">
        <v>150</v>
      </c>
      <c r="P54">
        <v>1</v>
      </c>
      <c r="Q54">
        <v>0</v>
      </c>
      <c r="R54">
        <v>0</v>
      </c>
      <c r="T54">
        <v>0</v>
      </c>
      <c r="U54">
        <v>1</v>
      </c>
      <c r="V54">
        <v>1</v>
      </c>
      <c r="W54">
        <v>17.28</v>
      </c>
      <c r="X54">
        <v>0</v>
      </c>
      <c r="Y54">
        <v>0</v>
      </c>
      <c r="Z54" t="s">
        <v>100</v>
      </c>
      <c r="AA54" t="s">
        <v>99</v>
      </c>
      <c r="AC54">
        <v>1069936758</v>
      </c>
      <c r="AD54">
        <v>1</v>
      </c>
    </row>
    <row r="55" spans="1:30" ht="20.100000000000001" customHeight="1">
      <c r="A55">
        <v>27</v>
      </c>
      <c r="B55">
        <v>6</v>
      </c>
      <c r="C55">
        <v>259</v>
      </c>
      <c r="D55">
        <v>8</v>
      </c>
      <c r="E55">
        <f>8*48</f>
        <v>384</v>
      </c>
      <c r="G55">
        <v>4</v>
      </c>
      <c r="H55">
        <v>75452</v>
      </c>
      <c r="I55" t="s">
        <v>44</v>
      </c>
      <c r="J55">
        <v>1</v>
      </c>
      <c r="K55">
        <v>10</v>
      </c>
      <c r="L55" s="1">
        <v>44417</v>
      </c>
      <c r="M55" s="1">
        <v>44446</v>
      </c>
      <c r="N55">
        <v>1</v>
      </c>
      <c r="O55" t="s">
        <v>150</v>
      </c>
      <c r="P55">
        <v>1</v>
      </c>
      <c r="Q55">
        <v>0</v>
      </c>
      <c r="R55">
        <v>0</v>
      </c>
      <c r="T55">
        <v>0</v>
      </c>
      <c r="U55">
        <v>1</v>
      </c>
      <c r="V55">
        <v>1</v>
      </c>
      <c r="W55">
        <v>17.28</v>
      </c>
      <c r="X55">
        <v>0</v>
      </c>
      <c r="Y55">
        <v>0</v>
      </c>
      <c r="Z55" t="s">
        <v>100</v>
      </c>
      <c r="AA55" t="s">
        <v>99</v>
      </c>
      <c r="AC55">
        <v>1069936758</v>
      </c>
      <c r="AD55">
        <v>1</v>
      </c>
    </row>
    <row r="56" spans="1:30" ht="20.100000000000001" customHeight="1">
      <c r="A56">
        <v>27</v>
      </c>
      <c r="B56">
        <v>6</v>
      </c>
      <c r="C56">
        <v>310</v>
      </c>
      <c r="D56">
        <v>2</v>
      </c>
      <c r="E56">
        <f>2*48</f>
        <v>96</v>
      </c>
      <c r="G56">
        <v>4</v>
      </c>
      <c r="H56">
        <v>469</v>
      </c>
      <c r="I56" t="s">
        <v>45</v>
      </c>
      <c r="J56">
        <v>1</v>
      </c>
      <c r="K56">
        <v>11</v>
      </c>
      <c r="L56" s="1">
        <v>44462</v>
      </c>
      <c r="M56" s="1">
        <v>44516</v>
      </c>
      <c r="N56">
        <v>1</v>
      </c>
      <c r="O56" t="s">
        <v>151</v>
      </c>
      <c r="P56">
        <v>0</v>
      </c>
      <c r="Q56">
        <v>0</v>
      </c>
      <c r="R56">
        <v>0</v>
      </c>
      <c r="T56">
        <v>0</v>
      </c>
      <c r="U56">
        <v>1</v>
      </c>
      <c r="V56">
        <v>1</v>
      </c>
      <c r="Y56">
        <v>1</v>
      </c>
      <c r="Z56" t="s">
        <v>98</v>
      </c>
      <c r="AA56" t="s">
        <v>99</v>
      </c>
      <c r="AC56">
        <v>1005103628</v>
      </c>
      <c r="AD56">
        <v>1</v>
      </c>
    </row>
    <row r="57" spans="1:30" ht="20.100000000000001" customHeight="1">
      <c r="A57">
        <v>27</v>
      </c>
      <c r="B57">
        <v>6</v>
      </c>
      <c r="C57">
        <v>311</v>
      </c>
      <c r="D57">
        <v>2</v>
      </c>
      <c r="E57">
        <f>2*48</f>
        <v>96</v>
      </c>
      <c r="G57">
        <v>4</v>
      </c>
      <c r="H57">
        <v>469</v>
      </c>
      <c r="I57" t="s">
        <v>45</v>
      </c>
      <c r="J57">
        <v>1</v>
      </c>
      <c r="K57">
        <v>11</v>
      </c>
      <c r="L57" s="1">
        <v>44462</v>
      </c>
      <c r="M57" s="1">
        <v>44516</v>
      </c>
      <c r="N57">
        <v>1</v>
      </c>
      <c r="O57" t="s">
        <v>151</v>
      </c>
      <c r="P57">
        <v>0</v>
      </c>
      <c r="Q57">
        <v>0</v>
      </c>
      <c r="R57">
        <v>0</v>
      </c>
      <c r="T57">
        <v>0</v>
      </c>
      <c r="U57">
        <v>1</v>
      </c>
      <c r="V57">
        <v>1</v>
      </c>
      <c r="Y57">
        <v>1</v>
      </c>
      <c r="Z57" t="s">
        <v>98</v>
      </c>
      <c r="AA57" t="s">
        <v>99</v>
      </c>
      <c r="AC57">
        <v>1005103628</v>
      </c>
      <c r="AD57">
        <v>1</v>
      </c>
    </row>
    <row r="58" spans="1:30" ht="20.100000000000001" customHeight="1">
      <c r="A58">
        <v>27</v>
      </c>
      <c r="B58">
        <v>6</v>
      </c>
      <c r="C58">
        <v>499</v>
      </c>
      <c r="D58">
        <v>1</v>
      </c>
      <c r="E58">
        <v>48</v>
      </c>
      <c r="G58">
        <v>4</v>
      </c>
      <c r="H58">
        <v>245</v>
      </c>
      <c r="I58" t="s">
        <v>46</v>
      </c>
      <c r="J58">
        <v>1</v>
      </c>
      <c r="K58">
        <v>1</v>
      </c>
      <c r="L58" s="1">
        <v>44214</v>
      </c>
      <c r="M58" s="1">
        <v>44269</v>
      </c>
      <c r="N58">
        <v>1</v>
      </c>
      <c r="O58" t="s">
        <v>30</v>
      </c>
      <c r="P58">
        <v>1</v>
      </c>
      <c r="Q58">
        <v>0</v>
      </c>
      <c r="R58">
        <v>0</v>
      </c>
      <c r="T58">
        <v>0</v>
      </c>
      <c r="U58">
        <v>1</v>
      </c>
      <c r="V58">
        <v>1</v>
      </c>
      <c r="Y58">
        <v>0</v>
      </c>
      <c r="Z58" t="s">
        <v>100</v>
      </c>
      <c r="AA58" t="s">
        <v>99</v>
      </c>
      <c r="AC58">
        <v>1005243782</v>
      </c>
      <c r="AD58">
        <v>1</v>
      </c>
    </row>
    <row r="59" spans="1:30" ht="20.100000000000001" customHeight="1">
      <c r="A59">
        <v>27</v>
      </c>
      <c r="B59">
        <v>6</v>
      </c>
      <c r="C59">
        <v>436</v>
      </c>
      <c r="D59">
        <v>3</v>
      </c>
      <c r="E59">
        <f>3*48</f>
        <v>144</v>
      </c>
      <c r="G59">
        <v>4</v>
      </c>
      <c r="H59">
        <v>494</v>
      </c>
      <c r="I59" t="s">
        <v>47</v>
      </c>
      <c r="J59">
        <v>1</v>
      </c>
      <c r="K59">
        <v>14</v>
      </c>
      <c r="L59" s="1">
        <v>44488</v>
      </c>
      <c r="M59" s="1">
        <v>44554</v>
      </c>
      <c r="N59">
        <v>1</v>
      </c>
      <c r="O59" t="s">
        <v>30</v>
      </c>
      <c r="P59">
        <v>1</v>
      </c>
      <c r="Q59">
        <v>0</v>
      </c>
      <c r="R59">
        <v>0</v>
      </c>
      <c r="T59">
        <v>0</v>
      </c>
      <c r="U59">
        <v>1</v>
      </c>
      <c r="V59">
        <v>1</v>
      </c>
      <c r="W59">
        <v>3.24</v>
      </c>
      <c r="X59">
        <v>0</v>
      </c>
      <c r="Y59">
        <v>1</v>
      </c>
      <c r="Z59" t="s">
        <v>98</v>
      </c>
      <c r="AA59" t="s">
        <v>99</v>
      </c>
      <c r="AD59">
        <v>1</v>
      </c>
    </row>
    <row r="60" spans="1:30" ht="20.100000000000001" customHeight="1">
      <c r="A60">
        <v>27</v>
      </c>
      <c r="B60">
        <v>6</v>
      </c>
      <c r="C60">
        <v>437</v>
      </c>
      <c r="D60">
        <v>3</v>
      </c>
      <c r="E60">
        <f>3*48</f>
        <v>144</v>
      </c>
      <c r="G60">
        <v>4</v>
      </c>
      <c r="H60">
        <v>494</v>
      </c>
      <c r="I60" t="s">
        <v>47</v>
      </c>
      <c r="J60">
        <v>1</v>
      </c>
      <c r="K60">
        <v>14</v>
      </c>
      <c r="L60" s="1">
        <v>44488</v>
      </c>
      <c r="M60" s="1">
        <v>44554</v>
      </c>
      <c r="N60">
        <v>1</v>
      </c>
      <c r="O60" t="s">
        <v>30</v>
      </c>
      <c r="P60">
        <v>1</v>
      </c>
      <c r="Q60">
        <v>0</v>
      </c>
      <c r="R60">
        <v>0</v>
      </c>
      <c r="T60">
        <v>0</v>
      </c>
      <c r="U60">
        <v>1</v>
      </c>
      <c r="V60">
        <v>1</v>
      </c>
      <c r="W60">
        <v>3.24</v>
      </c>
      <c r="X60">
        <v>0</v>
      </c>
      <c r="Y60">
        <v>1</v>
      </c>
      <c r="Z60" t="s">
        <v>98</v>
      </c>
      <c r="AA60" t="s">
        <v>99</v>
      </c>
      <c r="AD60">
        <v>1</v>
      </c>
    </row>
    <row r="61" spans="1:30" ht="20.100000000000001" customHeight="1">
      <c r="A61">
        <v>27</v>
      </c>
      <c r="B61">
        <v>6</v>
      </c>
      <c r="C61">
        <v>438</v>
      </c>
      <c r="D61">
        <v>3</v>
      </c>
      <c r="E61">
        <f>3*48</f>
        <v>144</v>
      </c>
      <c r="G61">
        <v>4</v>
      </c>
      <c r="H61">
        <v>494</v>
      </c>
      <c r="I61" t="s">
        <v>47</v>
      </c>
      <c r="J61">
        <v>1</v>
      </c>
      <c r="K61">
        <v>14</v>
      </c>
      <c r="L61" s="1">
        <v>44488</v>
      </c>
      <c r="M61" s="1">
        <v>44554</v>
      </c>
      <c r="N61">
        <v>1</v>
      </c>
      <c r="O61" t="s">
        <v>30</v>
      </c>
      <c r="P61">
        <v>1</v>
      </c>
      <c r="Q61">
        <v>0</v>
      </c>
      <c r="R61">
        <v>0</v>
      </c>
      <c r="T61">
        <v>0</v>
      </c>
      <c r="U61">
        <v>1</v>
      </c>
      <c r="V61">
        <v>1</v>
      </c>
      <c r="W61">
        <v>3.24</v>
      </c>
      <c r="X61">
        <v>0</v>
      </c>
      <c r="Y61">
        <v>1</v>
      </c>
      <c r="Z61" t="s">
        <v>98</v>
      </c>
      <c r="AA61" t="s">
        <v>99</v>
      </c>
      <c r="AD61">
        <v>1</v>
      </c>
    </row>
    <row r="62" spans="1:30" ht="20.100000000000001" customHeight="1">
      <c r="A62">
        <v>27</v>
      </c>
      <c r="B62">
        <v>6</v>
      </c>
      <c r="C62">
        <v>578</v>
      </c>
      <c r="D62">
        <v>1</v>
      </c>
      <c r="E62">
        <v>48</v>
      </c>
      <c r="G62">
        <v>5</v>
      </c>
      <c r="H62">
        <v>220</v>
      </c>
      <c r="I62" t="s">
        <v>48</v>
      </c>
      <c r="J62">
        <v>8</v>
      </c>
      <c r="K62">
        <v>3</v>
      </c>
      <c r="L62" s="1">
        <v>44231</v>
      </c>
      <c r="M62" s="1">
        <v>44269</v>
      </c>
      <c r="N62">
        <v>3</v>
      </c>
      <c r="O62" t="s">
        <v>152</v>
      </c>
      <c r="P62">
        <v>1</v>
      </c>
      <c r="Q62">
        <v>0</v>
      </c>
      <c r="R62">
        <v>0</v>
      </c>
      <c r="T62">
        <v>0</v>
      </c>
      <c r="U62">
        <v>1</v>
      </c>
      <c r="V62">
        <v>1</v>
      </c>
      <c r="W62">
        <v>3.24</v>
      </c>
      <c r="X62">
        <v>2.847</v>
      </c>
      <c r="Y62">
        <v>0</v>
      </c>
      <c r="Z62" t="s">
        <v>103</v>
      </c>
      <c r="AA62" t="s">
        <v>99</v>
      </c>
      <c r="AC62">
        <v>1202080814</v>
      </c>
      <c r="AD62">
        <v>1</v>
      </c>
    </row>
    <row r="63" spans="1:30" ht="20.100000000000001" customHeight="1">
      <c r="A63">
        <v>27</v>
      </c>
      <c r="B63">
        <v>6</v>
      </c>
      <c r="C63">
        <v>559</v>
      </c>
      <c r="D63">
        <v>4</v>
      </c>
      <c r="E63">
        <f>4*48</f>
        <v>192</v>
      </c>
      <c r="G63">
        <v>4</v>
      </c>
      <c r="H63">
        <v>35</v>
      </c>
      <c r="I63" t="s">
        <v>49</v>
      </c>
      <c r="J63">
        <v>1</v>
      </c>
      <c r="K63">
        <v>1</v>
      </c>
      <c r="L63" s="1">
        <v>44214</v>
      </c>
      <c r="M63" s="1">
        <v>44269</v>
      </c>
      <c r="N63">
        <v>3</v>
      </c>
      <c r="O63" t="s">
        <v>153</v>
      </c>
      <c r="P63">
        <v>0</v>
      </c>
      <c r="Q63">
        <v>0</v>
      </c>
      <c r="R63">
        <v>0</v>
      </c>
      <c r="T63">
        <v>0</v>
      </c>
      <c r="U63">
        <v>1</v>
      </c>
      <c r="V63">
        <v>1</v>
      </c>
      <c r="W63">
        <v>12.96</v>
      </c>
      <c r="X63">
        <v>11.388</v>
      </c>
      <c r="Y63">
        <v>0</v>
      </c>
      <c r="Z63" t="s">
        <v>100</v>
      </c>
      <c r="AA63" t="s">
        <v>99</v>
      </c>
      <c r="AC63">
        <v>1017237660</v>
      </c>
      <c r="AD63">
        <v>1</v>
      </c>
    </row>
    <row r="64" spans="1:30" ht="20.100000000000001" customHeight="1">
      <c r="A64">
        <v>27</v>
      </c>
      <c r="B64">
        <v>6</v>
      </c>
      <c r="C64">
        <v>560</v>
      </c>
      <c r="D64">
        <v>4</v>
      </c>
      <c r="E64">
        <f>4*48</f>
        <v>192</v>
      </c>
      <c r="G64">
        <v>4</v>
      </c>
      <c r="H64">
        <v>35</v>
      </c>
      <c r="I64" t="s">
        <v>49</v>
      </c>
      <c r="J64">
        <v>1</v>
      </c>
      <c r="K64">
        <v>1</v>
      </c>
      <c r="L64" s="1">
        <v>44214</v>
      </c>
      <c r="M64" s="1">
        <v>44269</v>
      </c>
      <c r="N64">
        <v>3</v>
      </c>
      <c r="O64" t="s">
        <v>153</v>
      </c>
      <c r="P64">
        <v>0</v>
      </c>
      <c r="Q64">
        <v>0</v>
      </c>
      <c r="R64">
        <v>0</v>
      </c>
      <c r="T64">
        <v>0</v>
      </c>
      <c r="U64">
        <v>1</v>
      </c>
      <c r="V64">
        <v>1</v>
      </c>
      <c r="W64">
        <v>12.96</v>
      </c>
      <c r="X64">
        <v>11.388</v>
      </c>
      <c r="Y64">
        <v>0</v>
      </c>
      <c r="Z64" t="s">
        <v>100</v>
      </c>
      <c r="AA64" t="s">
        <v>99</v>
      </c>
      <c r="AC64">
        <v>1017237660</v>
      </c>
      <c r="AD64">
        <v>1</v>
      </c>
    </row>
    <row r="65" spans="1:30" ht="20.100000000000001" customHeight="1">
      <c r="A65">
        <v>27</v>
      </c>
      <c r="B65">
        <v>6</v>
      </c>
      <c r="C65">
        <v>561</v>
      </c>
      <c r="D65">
        <v>4</v>
      </c>
      <c r="E65">
        <f>4*48</f>
        <v>192</v>
      </c>
      <c r="G65">
        <v>4</v>
      </c>
      <c r="H65">
        <v>35</v>
      </c>
      <c r="I65" t="s">
        <v>49</v>
      </c>
      <c r="J65">
        <v>1</v>
      </c>
      <c r="K65">
        <v>1</v>
      </c>
      <c r="L65" s="1">
        <v>44214</v>
      </c>
      <c r="M65" s="1">
        <v>44269</v>
      </c>
      <c r="N65">
        <v>3</v>
      </c>
      <c r="O65" t="s">
        <v>153</v>
      </c>
      <c r="P65">
        <v>0</v>
      </c>
      <c r="Q65">
        <v>0</v>
      </c>
      <c r="R65">
        <v>0</v>
      </c>
      <c r="T65">
        <v>0</v>
      </c>
      <c r="U65">
        <v>1</v>
      </c>
      <c r="V65">
        <v>1</v>
      </c>
      <c r="W65">
        <v>12.96</v>
      </c>
      <c r="X65">
        <v>11.388</v>
      </c>
      <c r="Y65">
        <v>0</v>
      </c>
      <c r="Z65" t="s">
        <v>100</v>
      </c>
      <c r="AA65" t="s">
        <v>99</v>
      </c>
      <c r="AC65">
        <v>1017237660</v>
      </c>
      <c r="AD65">
        <v>1</v>
      </c>
    </row>
    <row r="66" spans="1:30" ht="20.100000000000001" customHeight="1">
      <c r="A66">
        <v>27</v>
      </c>
      <c r="B66">
        <v>6</v>
      </c>
      <c r="C66">
        <v>562</v>
      </c>
      <c r="D66">
        <v>4</v>
      </c>
      <c r="E66">
        <f>4*48</f>
        <v>192</v>
      </c>
      <c r="G66">
        <v>4</v>
      </c>
      <c r="H66">
        <v>35</v>
      </c>
      <c r="I66" t="s">
        <v>49</v>
      </c>
      <c r="J66">
        <v>1</v>
      </c>
      <c r="K66">
        <v>1</v>
      </c>
      <c r="L66" s="1">
        <v>44214</v>
      </c>
      <c r="M66" s="1">
        <v>44269</v>
      </c>
      <c r="N66">
        <v>3</v>
      </c>
      <c r="O66" t="s">
        <v>153</v>
      </c>
      <c r="P66">
        <v>0</v>
      </c>
      <c r="Q66">
        <v>0</v>
      </c>
      <c r="R66">
        <v>0</v>
      </c>
      <c r="T66">
        <v>0</v>
      </c>
      <c r="U66">
        <v>1</v>
      </c>
      <c r="V66">
        <v>1</v>
      </c>
      <c r="W66">
        <v>12.96</v>
      </c>
      <c r="X66">
        <v>11.388</v>
      </c>
      <c r="Y66">
        <v>0</v>
      </c>
      <c r="Z66" t="s">
        <v>100</v>
      </c>
      <c r="AA66" t="s">
        <v>99</v>
      </c>
      <c r="AC66">
        <v>1017237660</v>
      </c>
      <c r="AD66">
        <v>1</v>
      </c>
    </row>
    <row r="67" spans="1:30" ht="20.100000000000001" customHeight="1">
      <c r="A67">
        <v>27</v>
      </c>
      <c r="B67">
        <v>6</v>
      </c>
      <c r="C67">
        <v>455</v>
      </c>
      <c r="D67">
        <v>4</v>
      </c>
      <c r="E67">
        <f>4*48</f>
        <v>192</v>
      </c>
      <c r="G67">
        <v>4</v>
      </c>
      <c r="H67">
        <v>103</v>
      </c>
      <c r="I67" t="s">
        <v>50</v>
      </c>
      <c r="J67">
        <v>1</v>
      </c>
      <c r="K67">
        <v>1</v>
      </c>
      <c r="L67" s="1">
        <v>44214</v>
      </c>
      <c r="M67" s="1">
        <v>44335</v>
      </c>
      <c r="N67">
        <v>3</v>
      </c>
      <c r="O67" t="s">
        <v>145</v>
      </c>
      <c r="P67">
        <v>0</v>
      </c>
      <c r="Q67">
        <v>0</v>
      </c>
      <c r="R67">
        <v>0</v>
      </c>
      <c r="T67">
        <v>0</v>
      </c>
      <c r="U67">
        <v>1</v>
      </c>
      <c r="V67">
        <v>0</v>
      </c>
      <c r="Y67">
        <v>0</v>
      </c>
      <c r="Z67" t="s">
        <v>100</v>
      </c>
      <c r="AA67" t="s">
        <v>99</v>
      </c>
      <c r="AC67">
        <v>1005607373</v>
      </c>
      <c r="AD67">
        <v>1</v>
      </c>
    </row>
    <row r="68" spans="1:30" ht="20.100000000000001" customHeight="1">
      <c r="A68">
        <v>27</v>
      </c>
      <c r="B68">
        <v>6</v>
      </c>
      <c r="C68">
        <v>456</v>
      </c>
      <c r="D68">
        <v>4</v>
      </c>
      <c r="E68">
        <f>4*48</f>
        <v>192</v>
      </c>
      <c r="G68">
        <v>4</v>
      </c>
      <c r="H68">
        <v>103</v>
      </c>
      <c r="I68" t="s">
        <v>50</v>
      </c>
      <c r="J68">
        <v>1</v>
      </c>
      <c r="K68">
        <v>1</v>
      </c>
      <c r="L68" s="1">
        <v>44214</v>
      </c>
      <c r="M68" s="1">
        <v>44335</v>
      </c>
      <c r="N68">
        <v>3</v>
      </c>
      <c r="O68" t="s">
        <v>145</v>
      </c>
      <c r="P68">
        <v>0</v>
      </c>
      <c r="Q68">
        <v>0</v>
      </c>
      <c r="R68">
        <v>0</v>
      </c>
      <c r="T68">
        <v>0</v>
      </c>
      <c r="U68">
        <v>1</v>
      </c>
      <c r="V68">
        <v>0</v>
      </c>
      <c r="Y68">
        <v>0</v>
      </c>
      <c r="Z68" t="s">
        <v>100</v>
      </c>
      <c r="AA68" t="s">
        <v>99</v>
      </c>
      <c r="AC68">
        <v>1005607373</v>
      </c>
      <c r="AD68">
        <v>1</v>
      </c>
    </row>
    <row r="69" spans="1:30" ht="20.100000000000001" customHeight="1">
      <c r="A69">
        <v>27</v>
      </c>
      <c r="B69">
        <v>6</v>
      </c>
      <c r="C69">
        <v>463</v>
      </c>
      <c r="D69">
        <v>4</v>
      </c>
      <c r="E69">
        <f>4*48</f>
        <v>192</v>
      </c>
      <c r="G69">
        <v>4</v>
      </c>
      <c r="H69">
        <v>103</v>
      </c>
      <c r="I69" t="s">
        <v>50</v>
      </c>
      <c r="J69">
        <v>1</v>
      </c>
      <c r="K69">
        <v>1</v>
      </c>
      <c r="L69" s="1">
        <v>44214</v>
      </c>
      <c r="M69" s="1">
        <v>44335</v>
      </c>
      <c r="N69">
        <v>3</v>
      </c>
      <c r="O69" t="s">
        <v>145</v>
      </c>
      <c r="P69">
        <v>0</v>
      </c>
      <c r="Q69">
        <v>0</v>
      </c>
      <c r="R69">
        <v>0</v>
      </c>
      <c r="T69">
        <v>0</v>
      </c>
      <c r="U69">
        <v>1</v>
      </c>
      <c r="V69">
        <v>0</v>
      </c>
      <c r="Y69">
        <v>0</v>
      </c>
      <c r="Z69" t="s">
        <v>100</v>
      </c>
      <c r="AA69" t="s">
        <v>99</v>
      </c>
      <c r="AC69">
        <v>1005607373</v>
      </c>
      <c r="AD69">
        <v>1</v>
      </c>
    </row>
    <row r="70" spans="1:30" ht="20.100000000000001" customHeight="1">
      <c r="A70">
        <v>27</v>
      </c>
      <c r="B70">
        <v>6</v>
      </c>
      <c r="C70">
        <v>464</v>
      </c>
      <c r="D70">
        <v>4</v>
      </c>
      <c r="E70">
        <f>4*48</f>
        <v>192</v>
      </c>
      <c r="G70">
        <v>4</v>
      </c>
      <c r="H70">
        <v>103</v>
      </c>
      <c r="I70" t="s">
        <v>50</v>
      </c>
      <c r="J70">
        <v>1</v>
      </c>
      <c r="K70">
        <v>1</v>
      </c>
      <c r="L70" s="1">
        <v>44214</v>
      </c>
      <c r="M70" s="1">
        <v>44335</v>
      </c>
      <c r="N70">
        <v>3</v>
      </c>
      <c r="O70" t="s">
        <v>145</v>
      </c>
      <c r="P70">
        <v>0</v>
      </c>
      <c r="Q70">
        <v>0</v>
      </c>
      <c r="R70">
        <v>0</v>
      </c>
      <c r="T70">
        <v>0</v>
      </c>
      <c r="U70">
        <v>1</v>
      </c>
      <c r="V70">
        <v>0</v>
      </c>
      <c r="Y70">
        <v>0</v>
      </c>
      <c r="Z70" t="s">
        <v>100</v>
      </c>
      <c r="AA70" t="s">
        <v>99</v>
      </c>
      <c r="AC70">
        <v>1005607373</v>
      </c>
      <c r="AD70">
        <v>1</v>
      </c>
    </row>
    <row r="71" spans="1:30" ht="20.100000000000001" customHeight="1">
      <c r="A71">
        <v>27</v>
      </c>
      <c r="B71">
        <v>6</v>
      </c>
      <c r="C71">
        <v>486</v>
      </c>
      <c r="D71">
        <v>1</v>
      </c>
      <c r="E71">
        <v>48</v>
      </c>
      <c r="G71">
        <v>4</v>
      </c>
      <c r="H71">
        <v>212</v>
      </c>
      <c r="I71" t="s">
        <v>51</v>
      </c>
      <c r="J71">
        <v>8</v>
      </c>
      <c r="K71">
        <v>1</v>
      </c>
      <c r="L71" s="1">
        <v>44214</v>
      </c>
      <c r="M71" s="1">
        <v>44269</v>
      </c>
      <c r="N71">
        <v>3</v>
      </c>
      <c r="O71" t="s">
        <v>154</v>
      </c>
      <c r="P71">
        <v>0</v>
      </c>
      <c r="Q71">
        <v>0</v>
      </c>
      <c r="R71">
        <v>0</v>
      </c>
      <c r="T71">
        <v>0</v>
      </c>
      <c r="U71">
        <v>1</v>
      </c>
      <c r="V71">
        <v>0</v>
      </c>
      <c r="W71">
        <v>3.24</v>
      </c>
      <c r="X71">
        <v>2.847</v>
      </c>
      <c r="Y71">
        <v>0</v>
      </c>
      <c r="AC71" t="s">
        <v>114</v>
      </c>
      <c r="AD71">
        <v>0</v>
      </c>
    </row>
    <row r="72" spans="1:30" ht="20.100000000000001" customHeight="1">
      <c r="A72">
        <v>27</v>
      </c>
      <c r="B72">
        <v>6</v>
      </c>
      <c r="C72">
        <v>570</v>
      </c>
      <c r="D72">
        <v>4</v>
      </c>
      <c r="E72">
        <f>4*48</f>
        <v>192</v>
      </c>
      <c r="G72">
        <v>5</v>
      </c>
      <c r="H72">
        <v>215</v>
      </c>
      <c r="I72" t="s">
        <v>52</v>
      </c>
      <c r="J72">
        <v>1</v>
      </c>
      <c r="K72">
        <v>2</v>
      </c>
      <c r="L72" s="1">
        <v>44216</v>
      </c>
      <c r="M72" s="1">
        <v>44411</v>
      </c>
      <c r="N72">
        <v>3</v>
      </c>
      <c r="O72" t="s">
        <v>155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8.64</v>
      </c>
      <c r="X72">
        <v>0</v>
      </c>
      <c r="Y72">
        <v>1</v>
      </c>
      <c r="Z72" t="s">
        <v>100</v>
      </c>
      <c r="AA72" t="s">
        <v>99</v>
      </c>
      <c r="AC72" t="s">
        <v>115</v>
      </c>
      <c r="AD72">
        <v>1</v>
      </c>
    </row>
    <row r="73" spans="1:30" ht="20.100000000000001" customHeight="1">
      <c r="A73">
        <v>27</v>
      </c>
      <c r="B73">
        <v>6</v>
      </c>
      <c r="C73">
        <v>571</v>
      </c>
      <c r="D73">
        <v>4</v>
      </c>
      <c r="E73">
        <f>4*48</f>
        <v>192</v>
      </c>
      <c r="G73">
        <v>5</v>
      </c>
      <c r="H73">
        <v>215</v>
      </c>
      <c r="I73" t="s">
        <v>52</v>
      </c>
      <c r="J73">
        <v>1</v>
      </c>
      <c r="K73">
        <v>2</v>
      </c>
      <c r="L73" s="1">
        <v>44216</v>
      </c>
      <c r="M73" s="1">
        <v>44411</v>
      </c>
      <c r="N73">
        <v>3</v>
      </c>
      <c r="O73" t="s">
        <v>155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8.64</v>
      </c>
      <c r="X73">
        <v>0</v>
      </c>
      <c r="Y73">
        <v>1</v>
      </c>
      <c r="Z73" t="s">
        <v>100</v>
      </c>
      <c r="AA73" t="s">
        <v>99</v>
      </c>
      <c r="AC73" t="s">
        <v>115</v>
      </c>
      <c r="AD73">
        <v>1</v>
      </c>
    </row>
    <row r="74" spans="1:30" ht="20.100000000000001" customHeight="1">
      <c r="A74">
        <v>27</v>
      </c>
      <c r="B74">
        <v>6</v>
      </c>
      <c r="C74">
        <v>572</v>
      </c>
      <c r="D74">
        <v>4</v>
      </c>
      <c r="E74">
        <f>4*48</f>
        <v>192</v>
      </c>
      <c r="G74">
        <v>5</v>
      </c>
      <c r="H74">
        <v>215</v>
      </c>
      <c r="I74" t="s">
        <v>52</v>
      </c>
      <c r="J74">
        <v>1</v>
      </c>
      <c r="K74">
        <v>2</v>
      </c>
      <c r="L74" s="1">
        <v>44216</v>
      </c>
      <c r="M74" s="1">
        <v>44411</v>
      </c>
      <c r="N74">
        <v>3</v>
      </c>
      <c r="O74" t="s">
        <v>155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8.64</v>
      </c>
      <c r="X74">
        <v>0</v>
      </c>
      <c r="Y74">
        <v>1</v>
      </c>
      <c r="Z74" t="s">
        <v>100</v>
      </c>
      <c r="AA74" t="s">
        <v>99</v>
      </c>
      <c r="AC74" t="s">
        <v>115</v>
      </c>
      <c r="AD74">
        <v>1</v>
      </c>
    </row>
    <row r="75" spans="1:30" ht="20.100000000000001" customHeight="1">
      <c r="A75">
        <v>27</v>
      </c>
      <c r="B75">
        <v>6</v>
      </c>
      <c r="C75">
        <v>573</v>
      </c>
      <c r="D75">
        <v>4</v>
      </c>
      <c r="E75">
        <f>4*48</f>
        <v>192</v>
      </c>
      <c r="G75">
        <v>5</v>
      </c>
      <c r="H75">
        <v>215</v>
      </c>
      <c r="I75" t="s">
        <v>52</v>
      </c>
      <c r="J75">
        <v>1</v>
      </c>
      <c r="K75">
        <v>2</v>
      </c>
      <c r="L75" s="1">
        <v>44216</v>
      </c>
      <c r="M75" s="1">
        <v>44411</v>
      </c>
      <c r="N75">
        <v>3</v>
      </c>
      <c r="O75" t="s">
        <v>155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8.64</v>
      </c>
      <c r="X75">
        <v>0</v>
      </c>
      <c r="Y75">
        <v>1</v>
      </c>
      <c r="Z75" t="s">
        <v>100</v>
      </c>
      <c r="AA75" t="s">
        <v>99</v>
      </c>
      <c r="AC75" t="s">
        <v>115</v>
      </c>
      <c r="AD75">
        <v>1</v>
      </c>
    </row>
    <row r="76" spans="1:30" ht="20.100000000000001" customHeight="1">
      <c r="A76">
        <v>27</v>
      </c>
      <c r="B76">
        <v>6</v>
      </c>
      <c r="C76" t="s">
        <v>31</v>
      </c>
      <c r="D76">
        <v>1</v>
      </c>
      <c r="E76">
        <v>48</v>
      </c>
      <c r="G76">
        <v>4</v>
      </c>
      <c r="H76">
        <v>376</v>
      </c>
      <c r="I76" t="s">
        <v>53</v>
      </c>
      <c r="J76">
        <v>8</v>
      </c>
      <c r="K76">
        <v>3</v>
      </c>
      <c r="L76" s="1">
        <v>44231</v>
      </c>
      <c r="M76" s="1">
        <v>44269</v>
      </c>
      <c r="N76">
        <v>3</v>
      </c>
      <c r="O76" t="s">
        <v>154</v>
      </c>
      <c r="P76">
        <v>0</v>
      </c>
      <c r="Q76">
        <v>0</v>
      </c>
      <c r="R76">
        <v>0</v>
      </c>
      <c r="T76">
        <v>0</v>
      </c>
      <c r="U76">
        <v>1</v>
      </c>
      <c r="V76">
        <v>0</v>
      </c>
      <c r="W76">
        <v>3.24</v>
      </c>
      <c r="X76">
        <v>2.847</v>
      </c>
      <c r="Y76">
        <v>1</v>
      </c>
      <c r="Z76" t="s">
        <v>100</v>
      </c>
      <c r="AA76" t="s">
        <v>99</v>
      </c>
      <c r="AC76">
        <v>1280447461</v>
      </c>
      <c r="AD76">
        <v>1</v>
      </c>
    </row>
    <row r="77" spans="1:30" ht="20.100000000000001" customHeight="1">
      <c r="A77">
        <v>27</v>
      </c>
      <c r="B77">
        <v>6</v>
      </c>
      <c r="C77">
        <v>348</v>
      </c>
      <c r="D77">
        <v>5</v>
      </c>
      <c r="E77">
        <f>5*48</f>
        <v>240</v>
      </c>
      <c r="G77">
        <v>4</v>
      </c>
      <c r="H77">
        <v>388</v>
      </c>
      <c r="I77" t="s">
        <v>54</v>
      </c>
      <c r="J77">
        <v>8</v>
      </c>
      <c r="K77">
        <v>6</v>
      </c>
      <c r="L77" s="1">
        <v>44293</v>
      </c>
      <c r="M77" s="1">
        <v>44383</v>
      </c>
      <c r="N77">
        <v>3</v>
      </c>
      <c r="O77" t="s">
        <v>156</v>
      </c>
      <c r="P77">
        <v>0</v>
      </c>
      <c r="Q77">
        <v>0</v>
      </c>
      <c r="R77">
        <v>1</v>
      </c>
      <c r="S77" t="s">
        <v>139</v>
      </c>
      <c r="T77">
        <v>0</v>
      </c>
      <c r="U77">
        <v>1</v>
      </c>
      <c r="V77">
        <v>0</v>
      </c>
      <c r="Y77">
        <v>0</v>
      </c>
      <c r="Z77" t="s">
        <v>100</v>
      </c>
      <c r="AA77" t="s">
        <v>99</v>
      </c>
      <c r="AC77" t="s">
        <v>116</v>
      </c>
      <c r="AD77">
        <v>1</v>
      </c>
    </row>
    <row r="78" spans="1:30" ht="20.100000000000001" customHeight="1">
      <c r="A78">
        <v>27</v>
      </c>
      <c r="B78">
        <v>6</v>
      </c>
      <c r="C78">
        <v>349</v>
      </c>
      <c r="D78">
        <v>5</v>
      </c>
      <c r="E78">
        <f>5*48</f>
        <v>240</v>
      </c>
      <c r="G78">
        <v>4</v>
      </c>
      <c r="H78">
        <v>388</v>
      </c>
      <c r="I78" t="s">
        <v>54</v>
      </c>
      <c r="J78">
        <v>8</v>
      </c>
      <c r="K78">
        <v>6</v>
      </c>
      <c r="L78" s="1">
        <v>44293</v>
      </c>
      <c r="M78" s="1">
        <v>44383</v>
      </c>
      <c r="N78">
        <v>3</v>
      </c>
      <c r="O78" t="s">
        <v>156</v>
      </c>
      <c r="P78">
        <v>0</v>
      </c>
      <c r="Q78">
        <v>0</v>
      </c>
      <c r="R78">
        <v>1</v>
      </c>
      <c r="S78" t="s">
        <v>139</v>
      </c>
      <c r="T78">
        <v>0</v>
      </c>
      <c r="U78">
        <v>1</v>
      </c>
      <c r="V78">
        <v>0</v>
      </c>
      <c r="Y78">
        <v>0</v>
      </c>
      <c r="Z78" t="s">
        <v>100</v>
      </c>
      <c r="AA78" t="s">
        <v>99</v>
      </c>
      <c r="AC78" t="s">
        <v>116</v>
      </c>
      <c r="AD78">
        <v>1</v>
      </c>
    </row>
    <row r="79" spans="1:30" ht="20.100000000000001" customHeight="1">
      <c r="A79">
        <v>27</v>
      </c>
      <c r="B79">
        <v>6</v>
      </c>
      <c r="C79">
        <v>350</v>
      </c>
      <c r="D79">
        <v>5</v>
      </c>
      <c r="E79">
        <f>5*48</f>
        <v>240</v>
      </c>
      <c r="G79">
        <v>4</v>
      </c>
      <c r="H79">
        <v>388</v>
      </c>
      <c r="I79" t="s">
        <v>54</v>
      </c>
      <c r="J79">
        <v>8</v>
      </c>
      <c r="K79">
        <v>6</v>
      </c>
      <c r="L79" s="1">
        <v>44293</v>
      </c>
      <c r="M79" s="1">
        <v>44383</v>
      </c>
      <c r="N79">
        <v>3</v>
      </c>
      <c r="O79" t="s">
        <v>156</v>
      </c>
      <c r="P79">
        <v>0</v>
      </c>
      <c r="Q79">
        <v>0</v>
      </c>
      <c r="R79">
        <v>1</v>
      </c>
      <c r="S79" t="s">
        <v>139</v>
      </c>
      <c r="T79">
        <v>0</v>
      </c>
      <c r="U79">
        <v>1</v>
      </c>
      <c r="V79">
        <v>0</v>
      </c>
      <c r="Y79">
        <v>0</v>
      </c>
      <c r="Z79" t="s">
        <v>100</v>
      </c>
      <c r="AA79" t="s">
        <v>99</v>
      </c>
      <c r="AC79" t="s">
        <v>116</v>
      </c>
      <c r="AD79">
        <v>1</v>
      </c>
    </row>
    <row r="80" spans="1:30" ht="20.100000000000001" customHeight="1">
      <c r="A80">
        <v>27</v>
      </c>
      <c r="B80">
        <v>6</v>
      </c>
      <c r="C80">
        <v>351</v>
      </c>
      <c r="D80">
        <v>5</v>
      </c>
      <c r="E80">
        <f>5*48</f>
        <v>240</v>
      </c>
      <c r="G80">
        <v>4</v>
      </c>
      <c r="H80">
        <v>388</v>
      </c>
      <c r="I80" t="s">
        <v>54</v>
      </c>
      <c r="J80">
        <v>8</v>
      </c>
      <c r="K80">
        <v>6</v>
      </c>
      <c r="L80" s="1">
        <v>44293</v>
      </c>
      <c r="M80" s="1">
        <v>44383</v>
      </c>
      <c r="N80">
        <v>3</v>
      </c>
      <c r="O80" t="s">
        <v>156</v>
      </c>
      <c r="P80">
        <v>0</v>
      </c>
      <c r="Q80">
        <v>0</v>
      </c>
      <c r="R80">
        <v>1</v>
      </c>
      <c r="S80" t="s">
        <v>139</v>
      </c>
      <c r="T80">
        <v>0</v>
      </c>
      <c r="U80">
        <v>1</v>
      </c>
      <c r="V80">
        <v>0</v>
      </c>
      <c r="Y80">
        <v>0</v>
      </c>
      <c r="Z80" t="s">
        <v>100</v>
      </c>
      <c r="AA80" t="s">
        <v>99</v>
      </c>
      <c r="AC80" t="s">
        <v>116</v>
      </c>
      <c r="AD80">
        <v>1</v>
      </c>
    </row>
    <row r="81" spans="1:30" ht="20.100000000000001" customHeight="1">
      <c r="A81">
        <v>27</v>
      </c>
      <c r="B81">
        <v>6</v>
      </c>
      <c r="C81">
        <v>352</v>
      </c>
      <c r="D81">
        <v>5</v>
      </c>
      <c r="E81">
        <f>5*48</f>
        <v>240</v>
      </c>
      <c r="G81">
        <v>4</v>
      </c>
      <c r="H81">
        <v>388</v>
      </c>
      <c r="I81" t="s">
        <v>54</v>
      </c>
      <c r="J81">
        <v>8</v>
      </c>
      <c r="K81">
        <v>6</v>
      </c>
      <c r="L81" s="1">
        <v>44293</v>
      </c>
      <c r="M81" s="1">
        <v>44383</v>
      </c>
      <c r="N81">
        <v>3</v>
      </c>
      <c r="O81" t="s">
        <v>156</v>
      </c>
      <c r="P81">
        <v>0</v>
      </c>
      <c r="Q81">
        <v>0</v>
      </c>
      <c r="R81">
        <v>1</v>
      </c>
      <c r="S81" t="s">
        <v>139</v>
      </c>
      <c r="T81">
        <v>0</v>
      </c>
      <c r="U81">
        <v>1</v>
      </c>
      <c r="V81">
        <v>0</v>
      </c>
      <c r="Y81">
        <v>0</v>
      </c>
      <c r="Z81" t="s">
        <v>100</v>
      </c>
      <c r="AA81" t="s">
        <v>99</v>
      </c>
      <c r="AC81" t="s">
        <v>116</v>
      </c>
      <c r="AD81">
        <v>1</v>
      </c>
    </row>
    <row r="82" spans="1:30" ht="20.100000000000001" customHeight="1">
      <c r="A82">
        <v>27</v>
      </c>
      <c r="B82">
        <v>6</v>
      </c>
      <c r="C82">
        <v>335</v>
      </c>
      <c r="D82">
        <v>5</v>
      </c>
      <c r="E82">
        <f>5*48</f>
        <v>240</v>
      </c>
      <c r="G82">
        <v>4</v>
      </c>
      <c r="H82">
        <v>389</v>
      </c>
      <c r="I82" t="s">
        <v>55</v>
      </c>
      <c r="J82">
        <v>8</v>
      </c>
      <c r="K82">
        <v>6</v>
      </c>
      <c r="L82" s="1">
        <v>44293</v>
      </c>
      <c r="M82" s="1">
        <v>44383</v>
      </c>
      <c r="N82">
        <v>3</v>
      </c>
      <c r="O82" t="s">
        <v>157</v>
      </c>
      <c r="P82">
        <v>0</v>
      </c>
      <c r="Q82">
        <v>0</v>
      </c>
      <c r="R82">
        <v>1</v>
      </c>
      <c r="S82" t="s">
        <v>139</v>
      </c>
      <c r="T82">
        <v>0</v>
      </c>
      <c r="U82">
        <v>1</v>
      </c>
      <c r="V82">
        <v>0</v>
      </c>
      <c r="Y82">
        <v>0</v>
      </c>
      <c r="Z82" t="s">
        <v>100</v>
      </c>
      <c r="AA82" t="s">
        <v>99</v>
      </c>
      <c r="AC82" t="s">
        <v>117</v>
      </c>
      <c r="AD82">
        <v>1</v>
      </c>
    </row>
    <row r="83" spans="1:30" ht="20.100000000000001" customHeight="1">
      <c r="A83">
        <v>27</v>
      </c>
      <c r="B83">
        <v>6</v>
      </c>
      <c r="C83">
        <v>336</v>
      </c>
      <c r="D83">
        <v>5</v>
      </c>
      <c r="E83">
        <f>5*48</f>
        <v>240</v>
      </c>
      <c r="G83">
        <v>4</v>
      </c>
      <c r="H83">
        <v>389</v>
      </c>
      <c r="I83" t="s">
        <v>55</v>
      </c>
      <c r="J83">
        <v>8</v>
      </c>
      <c r="K83">
        <v>6</v>
      </c>
      <c r="L83" s="1">
        <v>44293</v>
      </c>
      <c r="M83" s="1">
        <v>44383</v>
      </c>
      <c r="N83">
        <v>3</v>
      </c>
      <c r="O83" t="s">
        <v>157</v>
      </c>
      <c r="P83">
        <v>0</v>
      </c>
      <c r="Q83">
        <v>0</v>
      </c>
      <c r="R83">
        <v>1</v>
      </c>
      <c r="S83" t="s">
        <v>139</v>
      </c>
      <c r="T83">
        <v>0</v>
      </c>
      <c r="U83">
        <v>1</v>
      </c>
      <c r="V83">
        <v>0</v>
      </c>
      <c r="Y83">
        <v>0</v>
      </c>
      <c r="Z83" t="s">
        <v>100</v>
      </c>
      <c r="AA83" t="s">
        <v>99</v>
      </c>
      <c r="AC83" t="s">
        <v>117</v>
      </c>
      <c r="AD83">
        <v>1</v>
      </c>
    </row>
    <row r="84" spans="1:30" ht="20.100000000000001" customHeight="1">
      <c r="A84">
        <v>27</v>
      </c>
      <c r="B84">
        <v>6</v>
      </c>
      <c r="C84">
        <v>337</v>
      </c>
      <c r="D84">
        <v>5</v>
      </c>
      <c r="E84">
        <f>5*48</f>
        <v>240</v>
      </c>
      <c r="G84">
        <v>4</v>
      </c>
      <c r="H84">
        <v>389</v>
      </c>
      <c r="I84" t="s">
        <v>55</v>
      </c>
      <c r="J84">
        <v>8</v>
      </c>
      <c r="K84">
        <v>6</v>
      </c>
      <c r="L84" s="1">
        <v>44293</v>
      </c>
      <c r="M84" s="1">
        <v>44383</v>
      </c>
      <c r="N84">
        <v>3</v>
      </c>
      <c r="O84" t="s">
        <v>157</v>
      </c>
      <c r="P84">
        <v>0</v>
      </c>
      <c r="Q84">
        <v>0</v>
      </c>
      <c r="R84">
        <v>1</v>
      </c>
      <c r="S84" t="s">
        <v>139</v>
      </c>
      <c r="T84">
        <v>0</v>
      </c>
      <c r="U84">
        <v>1</v>
      </c>
      <c r="V84">
        <v>0</v>
      </c>
      <c r="Y84">
        <v>0</v>
      </c>
      <c r="Z84" t="s">
        <v>100</v>
      </c>
      <c r="AA84" t="s">
        <v>99</v>
      </c>
      <c r="AC84" t="s">
        <v>117</v>
      </c>
      <c r="AD84">
        <v>1</v>
      </c>
    </row>
    <row r="85" spans="1:30" ht="20.100000000000001" customHeight="1">
      <c r="A85">
        <v>27</v>
      </c>
      <c r="B85">
        <v>6</v>
      </c>
      <c r="C85">
        <v>338</v>
      </c>
      <c r="D85">
        <v>5</v>
      </c>
      <c r="E85">
        <f>5*48</f>
        <v>240</v>
      </c>
      <c r="G85">
        <v>4</v>
      </c>
      <c r="H85">
        <v>389</v>
      </c>
      <c r="I85" t="s">
        <v>55</v>
      </c>
      <c r="J85">
        <v>8</v>
      </c>
      <c r="K85">
        <v>6</v>
      </c>
      <c r="L85" s="1">
        <v>44293</v>
      </c>
      <c r="M85" s="1">
        <v>44383</v>
      </c>
      <c r="N85">
        <v>3</v>
      </c>
      <c r="O85" t="s">
        <v>157</v>
      </c>
      <c r="P85">
        <v>0</v>
      </c>
      <c r="Q85">
        <v>0</v>
      </c>
      <c r="R85">
        <v>1</v>
      </c>
      <c r="S85" t="s">
        <v>139</v>
      </c>
      <c r="T85">
        <v>0</v>
      </c>
      <c r="U85">
        <v>1</v>
      </c>
      <c r="V85">
        <v>0</v>
      </c>
      <c r="Y85">
        <v>0</v>
      </c>
      <c r="Z85" t="s">
        <v>100</v>
      </c>
      <c r="AA85" t="s">
        <v>99</v>
      </c>
      <c r="AC85" t="s">
        <v>117</v>
      </c>
      <c r="AD85">
        <v>1</v>
      </c>
    </row>
    <row r="86" spans="1:30" ht="20.100000000000001" customHeight="1">
      <c r="A86">
        <v>27</v>
      </c>
      <c r="B86">
        <v>6</v>
      </c>
      <c r="C86">
        <v>339</v>
      </c>
      <c r="D86">
        <v>5</v>
      </c>
      <c r="E86">
        <f>5*48</f>
        <v>240</v>
      </c>
      <c r="G86">
        <v>4</v>
      </c>
      <c r="H86">
        <v>389</v>
      </c>
      <c r="I86" t="s">
        <v>55</v>
      </c>
      <c r="J86">
        <v>8</v>
      </c>
      <c r="K86">
        <v>6</v>
      </c>
      <c r="L86" s="1">
        <v>44293</v>
      </c>
      <c r="M86" s="1">
        <v>44383</v>
      </c>
      <c r="N86">
        <v>3</v>
      </c>
      <c r="O86" t="s">
        <v>157</v>
      </c>
      <c r="P86">
        <v>0</v>
      </c>
      <c r="Q86">
        <v>0</v>
      </c>
      <c r="R86">
        <v>1</v>
      </c>
      <c r="S86" t="s">
        <v>139</v>
      </c>
      <c r="T86">
        <v>0</v>
      </c>
      <c r="U86">
        <v>1</v>
      </c>
      <c r="V86">
        <v>0</v>
      </c>
      <c r="Y86">
        <v>0</v>
      </c>
      <c r="Z86" t="s">
        <v>100</v>
      </c>
      <c r="AA86" t="s">
        <v>99</v>
      </c>
      <c r="AC86" t="s">
        <v>117</v>
      </c>
      <c r="AD86">
        <v>1</v>
      </c>
    </row>
    <row r="87" spans="1:30" ht="20.100000000000001" customHeight="1">
      <c r="A87">
        <v>27</v>
      </c>
      <c r="B87">
        <v>6</v>
      </c>
      <c r="C87">
        <v>475</v>
      </c>
      <c r="D87">
        <v>4</v>
      </c>
      <c r="E87">
        <f>48*4</f>
        <v>192</v>
      </c>
      <c r="G87">
        <v>4</v>
      </c>
      <c r="H87">
        <v>36</v>
      </c>
      <c r="I87" t="s">
        <v>56</v>
      </c>
      <c r="J87">
        <v>8</v>
      </c>
      <c r="K87">
        <v>3</v>
      </c>
      <c r="L87" s="1">
        <v>44231</v>
      </c>
      <c r="M87" s="1">
        <v>44335</v>
      </c>
      <c r="N87">
        <v>3</v>
      </c>
      <c r="O87" t="s">
        <v>149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11.808</v>
      </c>
      <c r="X87">
        <v>0</v>
      </c>
      <c r="Y87">
        <v>1</v>
      </c>
      <c r="Z87" t="s">
        <v>98</v>
      </c>
      <c r="AA87" t="s">
        <v>99</v>
      </c>
      <c r="AC87">
        <v>1060622350</v>
      </c>
      <c r="AD87">
        <v>1</v>
      </c>
    </row>
    <row r="88" spans="1:30" ht="20.100000000000001" customHeight="1">
      <c r="A88">
        <v>27</v>
      </c>
      <c r="B88">
        <v>6</v>
      </c>
      <c r="C88">
        <v>476</v>
      </c>
      <c r="D88">
        <v>4</v>
      </c>
      <c r="E88">
        <f>48*4</f>
        <v>192</v>
      </c>
      <c r="G88">
        <v>4</v>
      </c>
      <c r="H88">
        <v>36</v>
      </c>
      <c r="I88" t="s">
        <v>56</v>
      </c>
      <c r="J88">
        <v>8</v>
      </c>
      <c r="K88">
        <v>3</v>
      </c>
      <c r="L88" s="1">
        <v>44231</v>
      </c>
      <c r="M88" s="1">
        <v>44335</v>
      </c>
      <c r="N88">
        <v>3</v>
      </c>
      <c r="O88" t="s">
        <v>149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11.808</v>
      </c>
      <c r="X88">
        <v>0</v>
      </c>
      <c r="Y88">
        <v>1</v>
      </c>
      <c r="Z88" t="s">
        <v>98</v>
      </c>
      <c r="AA88" t="s">
        <v>99</v>
      </c>
      <c r="AC88">
        <v>1060622350</v>
      </c>
      <c r="AD88">
        <v>1</v>
      </c>
    </row>
    <row r="89" spans="1:30" ht="20.100000000000001" customHeight="1">
      <c r="A89">
        <v>27</v>
      </c>
      <c r="B89">
        <v>6</v>
      </c>
      <c r="C89">
        <v>477</v>
      </c>
      <c r="D89">
        <v>4</v>
      </c>
      <c r="E89">
        <f>48*4</f>
        <v>192</v>
      </c>
      <c r="G89">
        <v>4</v>
      </c>
      <c r="H89">
        <v>36</v>
      </c>
      <c r="I89" t="s">
        <v>56</v>
      </c>
      <c r="J89">
        <v>8</v>
      </c>
      <c r="K89">
        <v>3</v>
      </c>
      <c r="L89" s="1">
        <v>44231</v>
      </c>
      <c r="M89" s="1">
        <v>44335</v>
      </c>
      <c r="N89">
        <v>3</v>
      </c>
      <c r="O89" t="s">
        <v>149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11.808</v>
      </c>
      <c r="X89">
        <v>0</v>
      </c>
      <c r="Y89">
        <v>1</v>
      </c>
      <c r="Z89" t="s">
        <v>98</v>
      </c>
      <c r="AA89" t="s">
        <v>99</v>
      </c>
      <c r="AC89">
        <v>1060622350</v>
      </c>
      <c r="AD89">
        <v>1</v>
      </c>
    </row>
    <row r="90" spans="1:30" ht="20.100000000000001" customHeight="1">
      <c r="A90">
        <v>27</v>
      </c>
      <c r="B90">
        <v>6</v>
      </c>
      <c r="C90">
        <v>478</v>
      </c>
      <c r="D90">
        <v>4</v>
      </c>
      <c r="E90">
        <f>48*4</f>
        <v>192</v>
      </c>
      <c r="G90">
        <v>4</v>
      </c>
      <c r="H90">
        <v>36</v>
      </c>
      <c r="I90" t="s">
        <v>56</v>
      </c>
      <c r="J90">
        <v>8</v>
      </c>
      <c r="K90">
        <v>3</v>
      </c>
      <c r="L90" s="1">
        <v>44231</v>
      </c>
      <c r="M90" s="1">
        <v>44335</v>
      </c>
      <c r="N90">
        <v>3</v>
      </c>
      <c r="O90" t="s">
        <v>149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11.808</v>
      </c>
      <c r="X90">
        <v>0</v>
      </c>
      <c r="Y90">
        <v>1</v>
      </c>
      <c r="Z90" t="s">
        <v>98</v>
      </c>
      <c r="AA90" t="s">
        <v>99</v>
      </c>
      <c r="AC90">
        <v>1060622350</v>
      </c>
      <c r="AD90">
        <v>1</v>
      </c>
    </row>
    <row r="91" spans="1:30" ht="20.100000000000001" customHeight="1">
      <c r="A91">
        <v>27</v>
      </c>
      <c r="B91">
        <v>6</v>
      </c>
      <c r="C91">
        <v>276</v>
      </c>
      <c r="D91">
        <v>8</v>
      </c>
      <c r="E91">
        <f>8*48</f>
        <v>384</v>
      </c>
      <c r="G91">
        <v>4</v>
      </c>
      <c r="H91">
        <v>357</v>
      </c>
      <c r="I91" t="s">
        <v>57</v>
      </c>
      <c r="J91">
        <v>8</v>
      </c>
      <c r="K91">
        <v>6</v>
      </c>
      <c r="L91" s="1">
        <v>44293</v>
      </c>
      <c r="M91" s="1">
        <v>44335</v>
      </c>
      <c r="N91">
        <v>3</v>
      </c>
      <c r="O91" t="s">
        <v>156</v>
      </c>
      <c r="P91">
        <v>0</v>
      </c>
      <c r="Q91">
        <v>0</v>
      </c>
      <c r="R91">
        <v>1</v>
      </c>
      <c r="S91" t="s">
        <v>139</v>
      </c>
      <c r="T91">
        <v>0</v>
      </c>
      <c r="U91">
        <v>0</v>
      </c>
      <c r="V91">
        <v>0</v>
      </c>
      <c r="W91">
        <v>23.616</v>
      </c>
      <c r="X91">
        <v>0</v>
      </c>
      <c r="Y91">
        <v>1</v>
      </c>
      <c r="Z91" t="s">
        <v>100</v>
      </c>
      <c r="AA91" t="s">
        <v>99</v>
      </c>
      <c r="AC91" t="s">
        <v>118</v>
      </c>
      <c r="AD91">
        <v>1</v>
      </c>
    </row>
    <row r="92" spans="1:30" ht="20.100000000000001" customHeight="1">
      <c r="A92">
        <v>27</v>
      </c>
      <c r="B92">
        <v>6</v>
      </c>
      <c r="C92">
        <v>277</v>
      </c>
      <c r="D92">
        <v>8</v>
      </c>
      <c r="E92">
        <f>8*48</f>
        <v>384</v>
      </c>
      <c r="G92">
        <v>4</v>
      </c>
      <c r="H92">
        <v>357</v>
      </c>
      <c r="I92" t="s">
        <v>57</v>
      </c>
      <c r="J92">
        <v>8</v>
      </c>
      <c r="K92">
        <v>6</v>
      </c>
      <c r="L92" s="1">
        <v>44293</v>
      </c>
      <c r="M92" s="1">
        <v>44335</v>
      </c>
      <c r="N92">
        <v>3</v>
      </c>
      <c r="O92" t="s">
        <v>156</v>
      </c>
      <c r="P92">
        <v>0</v>
      </c>
      <c r="Q92">
        <v>0</v>
      </c>
      <c r="R92">
        <v>1</v>
      </c>
      <c r="S92" t="s">
        <v>139</v>
      </c>
      <c r="T92">
        <v>0</v>
      </c>
      <c r="U92">
        <v>0</v>
      </c>
      <c r="V92">
        <v>0</v>
      </c>
      <c r="W92">
        <v>23.616</v>
      </c>
      <c r="X92">
        <v>0</v>
      </c>
      <c r="Y92">
        <v>1</v>
      </c>
      <c r="Z92" t="s">
        <v>100</v>
      </c>
      <c r="AA92" t="s">
        <v>99</v>
      </c>
      <c r="AC92" t="s">
        <v>118</v>
      </c>
      <c r="AD92">
        <v>1</v>
      </c>
    </row>
    <row r="93" spans="1:30" ht="20.100000000000001" customHeight="1">
      <c r="A93">
        <v>27</v>
      </c>
      <c r="B93">
        <v>6</v>
      </c>
      <c r="C93">
        <v>278</v>
      </c>
      <c r="D93">
        <v>8</v>
      </c>
      <c r="E93">
        <f>8*48</f>
        <v>384</v>
      </c>
      <c r="G93">
        <v>4</v>
      </c>
      <c r="H93">
        <v>357</v>
      </c>
      <c r="I93" t="s">
        <v>57</v>
      </c>
      <c r="J93">
        <v>8</v>
      </c>
      <c r="K93">
        <v>6</v>
      </c>
      <c r="L93" s="1">
        <v>44293</v>
      </c>
      <c r="M93" s="1">
        <v>44335</v>
      </c>
      <c r="N93">
        <v>3</v>
      </c>
      <c r="O93" t="s">
        <v>156</v>
      </c>
      <c r="P93">
        <v>0</v>
      </c>
      <c r="Q93">
        <v>0</v>
      </c>
      <c r="R93">
        <v>1</v>
      </c>
      <c r="S93" t="s">
        <v>139</v>
      </c>
      <c r="T93">
        <v>0</v>
      </c>
      <c r="U93">
        <v>0</v>
      </c>
      <c r="V93">
        <v>0</v>
      </c>
      <c r="W93">
        <v>23.616</v>
      </c>
      <c r="X93">
        <v>0</v>
      </c>
      <c r="Y93">
        <v>1</v>
      </c>
      <c r="Z93" t="s">
        <v>100</v>
      </c>
      <c r="AA93" t="s">
        <v>99</v>
      </c>
      <c r="AC93" t="s">
        <v>118</v>
      </c>
      <c r="AD93">
        <v>1</v>
      </c>
    </row>
    <row r="94" spans="1:30" ht="20.100000000000001" customHeight="1">
      <c r="A94">
        <v>27</v>
      </c>
      <c r="B94">
        <v>6</v>
      </c>
      <c r="C94">
        <v>279</v>
      </c>
      <c r="D94">
        <v>8</v>
      </c>
      <c r="E94">
        <f>8*48</f>
        <v>384</v>
      </c>
      <c r="G94">
        <v>4</v>
      </c>
      <c r="H94">
        <v>357</v>
      </c>
      <c r="I94" t="s">
        <v>57</v>
      </c>
      <c r="J94">
        <v>8</v>
      </c>
      <c r="K94">
        <v>6</v>
      </c>
      <c r="L94" s="1">
        <v>44293</v>
      </c>
      <c r="M94" s="1">
        <v>44335</v>
      </c>
      <c r="N94">
        <v>3</v>
      </c>
      <c r="O94" t="s">
        <v>156</v>
      </c>
      <c r="P94">
        <v>0</v>
      </c>
      <c r="Q94">
        <v>0</v>
      </c>
      <c r="R94">
        <v>1</v>
      </c>
      <c r="S94" t="s">
        <v>139</v>
      </c>
      <c r="T94">
        <v>0</v>
      </c>
      <c r="U94">
        <v>0</v>
      </c>
      <c r="V94">
        <v>0</v>
      </c>
      <c r="W94">
        <v>23.616</v>
      </c>
      <c r="X94">
        <v>0</v>
      </c>
      <c r="Y94">
        <v>1</v>
      </c>
      <c r="Z94" t="s">
        <v>100</v>
      </c>
      <c r="AA94" t="s">
        <v>99</v>
      </c>
      <c r="AC94" t="s">
        <v>118</v>
      </c>
      <c r="AD94">
        <v>1</v>
      </c>
    </row>
    <row r="95" spans="1:30" ht="20.100000000000001" customHeight="1">
      <c r="A95">
        <v>27</v>
      </c>
      <c r="B95">
        <v>6</v>
      </c>
      <c r="C95">
        <v>280</v>
      </c>
      <c r="D95">
        <v>8</v>
      </c>
      <c r="E95">
        <f>8*48</f>
        <v>384</v>
      </c>
      <c r="G95">
        <v>4</v>
      </c>
      <c r="H95">
        <v>357</v>
      </c>
      <c r="I95" t="s">
        <v>57</v>
      </c>
      <c r="J95">
        <v>8</v>
      </c>
      <c r="K95">
        <v>6</v>
      </c>
      <c r="L95" s="1">
        <v>44293</v>
      </c>
      <c r="M95" s="1">
        <v>44335</v>
      </c>
      <c r="N95">
        <v>3</v>
      </c>
      <c r="O95" t="s">
        <v>156</v>
      </c>
      <c r="P95">
        <v>0</v>
      </c>
      <c r="Q95">
        <v>0</v>
      </c>
      <c r="R95">
        <v>1</v>
      </c>
      <c r="S95" t="s">
        <v>139</v>
      </c>
      <c r="T95">
        <v>0</v>
      </c>
      <c r="U95">
        <v>0</v>
      </c>
      <c r="V95">
        <v>0</v>
      </c>
      <c r="W95">
        <v>23.616</v>
      </c>
      <c r="X95">
        <v>0</v>
      </c>
      <c r="Y95">
        <v>1</v>
      </c>
      <c r="Z95" t="s">
        <v>100</v>
      </c>
      <c r="AA95" t="s">
        <v>99</v>
      </c>
      <c r="AC95" t="s">
        <v>118</v>
      </c>
      <c r="AD95">
        <v>1</v>
      </c>
    </row>
    <row r="96" spans="1:30" ht="20.100000000000001" customHeight="1">
      <c r="A96">
        <v>27</v>
      </c>
      <c r="B96">
        <v>6</v>
      </c>
      <c r="C96">
        <v>281</v>
      </c>
      <c r="D96">
        <v>8</v>
      </c>
      <c r="E96">
        <f>8*48</f>
        <v>384</v>
      </c>
      <c r="G96">
        <v>4</v>
      </c>
      <c r="H96">
        <v>357</v>
      </c>
      <c r="I96" t="s">
        <v>57</v>
      </c>
      <c r="J96">
        <v>8</v>
      </c>
      <c r="K96">
        <v>6</v>
      </c>
      <c r="L96" s="1">
        <v>44293</v>
      </c>
      <c r="M96" s="1">
        <v>44335</v>
      </c>
      <c r="N96">
        <v>3</v>
      </c>
      <c r="O96" t="s">
        <v>156</v>
      </c>
      <c r="P96">
        <v>0</v>
      </c>
      <c r="Q96">
        <v>0</v>
      </c>
      <c r="R96">
        <v>1</v>
      </c>
      <c r="S96" t="s">
        <v>139</v>
      </c>
      <c r="T96">
        <v>0</v>
      </c>
      <c r="U96">
        <v>0</v>
      </c>
      <c r="V96">
        <v>0</v>
      </c>
      <c r="W96">
        <v>23.616</v>
      </c>
      <c r="X96">
        <v>0</v>
      </c>
      <c r="Y96">
        <v>1</v>
      </c>
      <c r="Z96" t="s">
        <v>100</v>
      </c>
      <c r="AA96" t="s">
        <v>99</v>
      </c>
      <c r="AC96" t="s">
        <v>118</v>
      </c>
      <c r="AD96">
        <v>1</v>
      </c>
    </row>
    <row r="97" spans="1:30" ht="20.100000000000001" customHeight="1">
      <c r="A97">
        <v>27</v>
      </c>
      <c r="B97">
        <v>6</v>
      </c>
      <c r="C97">
        <v>282</v>
      </c>
      <c r="D97">
        <v>8</v>
      </c>
      <c r="E97">
        <f>8*48</f>
        <v>384</v>
      </c>
      <c r="G97">
        <v>4</v>
      </c>
      <c r="H97">
        <v>357</v>
      </c>
      <c r="I97" t="s">
        <v>57</v>
      </c>
      <c r="J97">
        <v>8</v>
      </c>
      <c r="K97">
        <v>6</v>
      </c>
      <c r="L97" s="1">
        <v>44293</v>
      </c>
      <c r="M97" s="1">
        <v>44335</v>
      </c>
      <c r="N97">
        <v>3</v>
      </c>
      <c r="O97" t="s">
        <v>156</v>
      </c>
      <c r="P97">
        <v>0</v>
      </c>
      <c r="Q97">
        <v>0</v>
      </c>
      <c r="R97">
        <v>1</v>
      </c>
      <c r="S97" t="s">
        <v>139</v>
      </c>
      <c r="T97">
        <v>0</v>
      </c>
      <c r="U97">
        <v>0</v>
      </c>
      <c r="V97">
        <v>0</v>
      </c>
      <c r="W97">
        <v>23.616</v>
      </c>
      <c r="X97">
        <v>0</v>
      </c>
      <c r="Y97">
        <v>1</v>
      </c>
      <c r="Z97" t="s">
        <v>100</v>
      </c>
      <c r="AA97" t="s">
        <v>99</v>
      </c>
      <c r="AC97" t="s">
        <v>118</v>
      </c>
      <c r="AD97">
        <v>1</v>
      </c>
    </row>
    <row r="98" spans="1:30" ht="20.100000000000001" customHeight="1">
      <c r="A98">
        <v>27</v>
      </c>
      <c r="B98">
        <v>6</v>
      </c>
      <c r="C98">
        <v>283</v>
      </c>
      <c r="D98">
        <v>8</v>
      </c>
      <c r="E98">
        <f>8*48</f>
        <v>384</v>
      </c>
      <c r="G98">
        <v>4</v>
      </c>
      <c r="H98">
        <v>357</v>
      </c>
      <c r="I98" t="s">
        <v>57</v>
      </c>
      <c r="J98">
        <v>8</v>
      </c>
      <c r="K98">
        <v>6</v>
      </c>
      <c r="L98" s="1">
        <v>44293</v>
      </c>
      <c r="M98" s="1">
        <v>44335</v>
      </c>
      <c r="N98">
        <v>3</v>
      </c>
      <c r="O98" t="s">
        <v>156</v>
      </c>
      <c r="P98">
        <v>0</v>
      </c>
      <c r="Q98">
        <v>0</v>
      </c>
      <c r="R98">
        <v>1</v>
      </c>
      <c r="S98" t="s">
        <v>139</v>
      </c>
      <c r="T98">
        <v>0</v>
      </c>
      <c r="U98">
        <v>0</v>
      </c>
      <c r="V98">
        <v>0</v>
      </c>
      <c r="W98">
        <v>23.616</v>
      </c>
      <c r="X98">
        <v>0</v>
      </c>
      <c r="Y98">
        <v>1</v>
      </c>
      <c r="Z98" t="s">
        <v>100</v>
      </c>
      <c r="AA98" t="s">
        <v>99</v>
      </c>
      <c r="AC98" t="s">
        <v>118</v>
      </c>
      <c r="AD98">
        <v>1</v>
      </c>
    </row>
    <row r="99" spans="1:30" ht="20.100000000000001" customHeight="1">
      <c r="A99">
        <v>27</v>
      </c>
      <c r="B99">
        <v>6</v>
      </c>
      <c r="C99">
        <v>244</v>
      </c>
      <c r="D99">
        <v>8</v>
      </c>
      <c r="E99">
        <f>8*48</f>
        <v>384</v>
      </c>
      <c r="G99">
        <v>4</v>
      </c>
      <c r="H99">
        <v>226</v>
      </c>
      <c r="I99" t="s">
        <v>58</v>
      </c>
      <c r="J99">
        <v>1</v>
      </c>
      <c r="K99">
        <v>9</v>
      </c>
      <c r="L99" s="1">
        <v>44364</v>
      </c>
      <c r="M99" s="1">
        <v>44539</v>
      </c>
      <c r="N99">
        <v>3</v>
      </c>
      <c r="O99" t="s">
        <v>142</v>
      </c>
      <c r="P99">
        <v>0</v>
      </c>
      <c r="Q99">
        <v>0</v>
      </c>
      <c r="R99">
        <v>1</v>
      </c>
      <c r="S99" t="s">
        <v>139</v>
      </c>
      <c r="T99">
        <v>0</v>
      </c>
      <c r="U99">
        <v>0</v>
      </c>
      <c r="V99">
        <v>0</v>
      </c>
      <c r="Y99">
        <v>1</v>
      </c>
      <c r="Z99" t="s">
        <v>98</v>
      </c>
      <c r="AA99" t="s">
        <v>99</v>
      </c>
      <c r="AC99">
        <v>1223154792</v>
      </c>
      <c r="AD99">
        <v>1</v>
      </c>
    </row>
    <row r="100" spans="1:30" ht="20.100000000000001" customHeight="1">
      <c r="A100">
        <v>27</v>
      </c>
      <c r="B100">
        <v>6</v>
      </c>
      <c r="C100">
        <v>245</v>
      </c>
      <c r="D100">
        <v>8</v>
      </c>
      <c r="E100">
        <f>8*48</f>
        <v>384</v>
      </c>
      <c r="G100">
        <v>4</v>
      </c>
      <c r="H100">
        <v>226</v>
      </c>
      <c r="I100" t="s">
        <v>58</v>
      </c>
      <c r="J100">
        <v>1</v>
      </c>
      <c r="K100">
        <v>9</v>
      </c>
      <c r="L100" s="1">
        <v>44364</v>
      </c>
      <c r="M100" s="1">
        <v>44539</v>
      </c>
      <c r="N100">
        <v>3</v>
      </c>
      <c r="O100" t="s">
        <v>142</v>
      </c>
      <c r="P100">
        <v>0</v>
      </c>
      <c r="Q100">
        <v>0</v>
      </c>
      <c r="R100">
        <v>1</v>
      </c>
      <c r="S100" t="s">
        <v>139</v>
      </c>
      <c r="T100">
        <v>0</v>
      </c>
      <c r="U100">
        <v>0</v>
      </c>
      <c r="V100">
        <v>0</v>
      </c>
      <c r="Y100">
        <v>1</v>
      </c>
      <c r="Z100" t="s">
        <v>98</v>
      </c>
      <c r="AA100" t="s">
        <v>99</v>
      </c>
      <c r="AC100">
        <v>1223154792</v>
      </c>
      <c r="AD100">
        <v>1</v>
      </c>
    </row>
    <row r="101" spans="1:30" ht="20.100000000000001" customHeight="1">
      <c r="A101">
        <v>27</v>
      </c>
      <c r="B101">
        <v>6</v>
      </c>
      <c r="C101">
        <v>246</v>
      </c>
      <c r="D101">
        <v>8</v>
      </c>
      <c r="E101">
        <f>8*48</f>
        <v>384</v>
      </c>
      <c r="G101">
        <v>4</v>
      </c>
      <c r="H101">
        <v>226</v>
      </c>
      <c r="I101" t="s">
        <v>58</v>
      </c>
      <c r="J101">
        <v>1</v>
      </c>
      <c r="K101">
        <v>9</v>
      </c>
      <c r="L101" s="1">
        <v>44364</v>
      </c>
      <c r="M101" s="1">
        <v>44539</v>
      </c>
      <c r="N101">
        <v>3</v>
      </c>
      <c r="O101" t="s">
        <v>142</v>
      </c>
      <c r="P101">
        <v>0</v>
      </c>
      <c r="Q101">
        <v>0</v>
      </c>
      <c r="R101">
        <v>1</v>
      </c>
      <c r="S101" t="s">
        <v>139</v>
      </c>
      <c r="T101">
        <v>0</v>
      </c>
      <c r="U101">
        <v>0</v>
      </c>
      <c r="V101">
        <v>0</v>
      </c>
      <c r="Y101">
        <v>1</v>
      </c>
      <c r="Z101" t="s">
        <v>98</v>
      </c>
      <c r="AA101" t="s">
        <v>99</v>
      </c>
      <c r="AC101">
        <v>1223154792</v>
      </c>
      <c r="AD101">
        <v>1</v>
      </c>
    </row>
    <row r="102" spans="1:30" ht="20.100000000000001" customHeight="1">
      <c r="A102">
        <v>27</v>
      </c>
      <c r="B102">
        <v>6</v>
      </c>
      <c r="C102">
        <v>247</v>
      </c>
      <c r="D102">
        <v>8</v>
      </c>
      <c r="E102">
        <f>8*48</f>
        <v>384</v>
      </c>
      <c r="G102">
        <v>4</v>
      </c>
      <c r="H102">
        <v>226</v>
      </c>
      <c r="I102" t="s">
        <v>58</v>
      </c>
      <c r="J102">
        <v>1</v>
      </c>
      <c r="K102">
        <v>9</v>
      </c>
      <c r="L102" s="1">
        <v>44364</v>
      </c>
      <c r="M102" s="1">
        <v>44539</v>
      </c>
      <c r="N102">
        <v>3</v>
      </c>
      <c r="O102" t="s">
        <v>142</v>
      </c>
      <c r="P102">
        <v>0</v>
      </c>
      <c r="Q102">
        <v>0</v>
      </c>
      <c r="R102">
        <v>1</v>
      </c>
      <c r="S102" t="s">
        <v>139</v>
      </c>
      <c r="T102">
        <v>0</v>
      </c>
      <c r="U102">
        <v>0</v>
      </c>
      <c r="V102">
        <v>0</v>
      </c>
      <c r="Y102">
        <v>1</v>
      </c>
      <c r="Z102" t="s">
        <v>98</v>
      </c>
      <c r="AA102" t="s">
        <v>99</v>
      </c>
      <c r="AC102">
        <v>1223154792</v>
      </c>
      <c r="AD102">
        <v>1</v>
      </c>
    </row>
    <row r="103" spans="1:30" ht="20.100000000000001" customHeight="1">
      <c r="A103">
        <v>27</v>
      </c>
      <c r="B103">
        <v>6</v>
      </c>
      <c r="C103">
        <v>248</v>
      </c>
      <c r="D103">
        <v>8</v>
      </c>
      <c r="E103">
        <f>8*48</f>
        <v>384</v>
      </c>
      <c r="G103">
        <v>4</v>
      </c>
      <c r="H103">
        <v>226</v>
      </c>
      <c r="I103" t="s">
        <v>58</v>
      </c>
      <c r="J103">
        <v>1</v>
      </c>
      <c r="K103">
        <v>9</v>
      </c>
      <c r="L103" s="1">
        <v>44364</v>
      </c>
      <c r="M103" s="1">
        <v>44539</v>
      </c>
      <c r="N103">
        <v>3</v>
      </c>
      <c r="O103" t="s">
        <v>142</v>
      </c>
      <c r="P103">
        <v>0</v>
      </c>
      <c r="Q103">
        <v>0</v>
      </c>
      <c r="R103">
        <v>1</v>
      </c>
      <c r="S103" t="s">
        <v>139</v>
      </c>
      <c r="T103">
        <v>0</v>
      </c>
      <c r="U103">
        <v>0</v>
      </c>
      <c r="V103">
        <v>0</v>
      </c>
      <c r="Y103">
        <v>1</v>
      </c>
      <c r="Z103" t="s">
        <v>98</v>
      </c>
      <c r="AA103" t="s">
        <v>99</v>
      </c>
      <c r="AC103">
        <v>1223154792</v>
      </c>
      <c r="AD103">
        <v>1</v>
      </c>
    </row>
    <row r="104" spans="1:30" ht="20.100000000000001" customHeight="1">
      <c r="A104">
        <v>27</v>
      </c>
      <c r="B104">
        <v>6</v>
      </c>
      <c r="C104">
        <v>249</v>
      </c>
      <c r="D104">
        <v>8</v>
      </c>
      <c r="E104">
        <f>8*48</f>
        <v>384</v>
      </c>
      <c r="G104">
        <v>4</v>
      </c>
      <c r="H104">
        <v>226</v>
      </c>
      <c r="I104" t="s">
        <v>58</v>
      </c>
      <c r="J104">
        <v>1</v>
      </c>
      <c r="K104">
        <v>9</v>
      </c>
      <c r="L104" s="1">
        <v>44364</v>
      </c>
      <c r="M104" s="1">
        <v>44539</v>
      </c>
      <c r="N104">
        <v>3</v>
      </c>
      <c r="O104" t="s">
        <v>142</v>
      </c>
      <c r="P104">
        <v>0</v>
      </c>
      <c r="Q104">
        <v>0</v>
      </c>
      <c r="R104">
        <v>1</v>
      </c>
      <c r="S104" t="s">
        <v>139</v>
      </c>
      <c r="T104">
        <v>0</v>
      </c>
      <c r="U104">
        <v>0</v>
      </c>
      <c r="V104">
        <v>0</v>
      </c>
      <c r="Y104">
        <v>1</v>
      </c>
      <c r="Z104" t="s">
        <v>98</v>
      </c>
      <c r="AA104" t="s">
        <v>99</v>
      </c>
      <c r="AC104">
        <v>1223154792</v>
      </c>
      <c r="AD104">
        <v>1</v>
      </c>
    </row>
    <row r="105" spans="1:30" ht="20.100000000000001" customHeight="1">
      <c r="A105">
        <v>27</v>
      </c>
      <c r="B105">
        <v>6</v>
      </c>
      <c r="C105">
        <v>250</v>
      </c>
      <c r="D105">
        <v>8</v>
      </c>
      <c r="E105">
        <f>8*48</f>
        <v>384</v>
      </c>
      <c r="G105">
        <v>4</v>
      </c>
      <c r="H105">
        <v>226</v>
      </c>
      <c r="I105" t="s">
        <v>58</v>
      </c>
      <c r="J105">
        <v>1</v>
      </c>
      <c r="K105">
        <v>9</v>
      </c>
      <c r="L105" s="1">
        <v>44364</v>
      </c>
      <c r="M105" s="1">
        <v>44539</v>
      </c>
      <c r="N105">
        <v>3</v>
      </c>
      <c r="O105" t="s">
        <v>142</v>
      </c>
      <c r="P105">
        <v>0</v>
      </c>
      <c r="Q105">
        <v>0</v>
      </c>
      <c r="R105">
        <v>1</v>
      </c>
      <c r="S105" t="s">
        <v>139</v>
      </c>
      <c r="T105">
        <v>0</v>
      </c>
      <c r="U105">
        <v>0</v>
      </c>
      <c r="V105">
        <v>0</v>
      </c>
      <c r="Y105">
        <v>1</v>
      </c>
      <c r="Z105" t="s">
        <v>98</v>
      </c>
      <c r="AA105" t="s">
        <v>99</v>
      </c>
      <c r="AC105">
        <v>1223154792</v>
      </c>
      <c r="AD105">
        <v>1</v>
      </c>
    </row>
    <row r="106" spans="1:30" ht="20.100000000000001" customHeight="1">
      <c r="A106">
        <v>27</v>
      </c>
      <c r="B106">
        <v>6</v>
      </c>
      <c r="C106">
        <v>251</v>
      </c>
      <c r="D106">
        <v>8</v>
      </c>
      <c r="E106">
        <f>8*48</f>
        <v>384</v>
      </c>
      <c r="G106">
        <v>4</v>
      </c>
      <c r="H106">
        <v>226</v>
      </c>
      <c r="I106" t="s">
        <v>58</v>
      </c>
      <c r="J106">
        <v>1</v>
      </c>
      <c r="K106">
        <v>9</v>
      </c>
      <c r="L106" s="1">
        <v>44364</v>
      </c>
      <c r="M106" s="1">
        <v>44539</v>
      </c>
      <c r="N106">
        <v>3</v>
      </c>
      <c r="O106" t="s">
        <v>142</v>
      </c>
      <c r="P106">
        <v>0</v>
      </c>
      <c r="Q106">
        <v>0</v>
      </c>
      <c r="R106">
        <v>1</v>
      </c>
      <c r="S106" t="s">
        <v>139</v>
      </c>
      <c r="T106">
        <v>0</v>
      </c>
      <c r="U106">
        <v>0</v>
      </c>
      <c r="V106">
        <v>0</v>
      </c>
      <c r="Y106">
        <v>1</v>
      </c>
      <c r="Z106" t="s">
        <v>98</v>
      </c>
      <c r="AA106" t="s">
        <v>99</v>
      </c>
      <c r="AC106">
        <v>1223154792</v>
      </c>
      <c r="AD106">
        <v>1</v>
      </c>
    </row>
    <row r="107" spans="1:30" ht="20.100000000000001" customHeight="1">
      <c r="A107">
        <v>27</v>
      </c>
      <c r="B107">
        <v>6</v>
      </c>
      <c r="C107">
        <v>140</v>
      </c>
      <c r="D107">
        <v>2</v>
      </c>
      <c r="E107">
        <f>2*48</f>
        <v>96</v>
      </c>
      <c r="G107">
        <v>1</v>
      </c>
      <c r="H107">
        <v>446</v>
      </c>
      <c r="I107" t="s">
        <v>59</v>
      </c>
      <c r="J107">
        <v>1</v>
      </c>
      <c r="K107">
        <v>10</v>
      </c>
      <c r="L107" s="1">
        <v>44417</v>
      </c>
      <c r="M107" s="1">
        <v>44480</v>
      </c>
      <c r="N107">
        <v>3</v>
      </c>
      <c r="O107" t="s">
        <v>158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4.32</v>
      </c>
      <c r="X107">
        <v>0</v>
      </c>
      <c r="Y107">
        <v>1</v>
      </c>
      <c r="Z107" t="s">
        <v>100</v>
      </c>
      <c r="AA107" t="s">
        <v>99</v>
      </c>
      <c r="AC107" t="s">
        <v>119</v>
      </c>
      <c r="AD107">
        <v>1</v>
      </c>
    </row>
    <row r="108" spans="1:30" ht="20.100000000000001" customHeight="1">
      <c r="A108">
        <v>27</v>
      </c>
      <c r="B108">
        <v>6</v>
      </c>
      <c r="C108">
        <v>141</v>
      </c>
      <c r="D108">
        <v>2</v>
      </c>
      <c r="E108">
        <f>2*48</f>
        <v>96</v>
      </c>
      <c r="G108">
        <v>1</v>
      </c>
      <c r="H108">
        <v>446</v>
      </c>
      <c r="I108" t="s">
        <v>59</v>
      </c>
      <c r="J108">
        <v>1</v>
      </c>
      <c r="K108">
        <v>10</v>
      </c>
      <c r="L108" s="1">
        <v>44417</v>
      </c>
      <c r="M108" s="1">
        <v>44480</v>
      </c>
      <c r="N108">
        <v>3</v>
      </c>
      <c r="O108" t="s">
        <v>158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4.32</v>
      </c>
      <c r="X108">
        <v>0</v>
      </c>
      <c r="Y108">
        <v>1</v>
      </c>
      <c r="Z108" t="s">
        <v>100</v>
      </c>
      <c r="AA108" t="s">
        <v>99</v>
      </c>
      <c r="AC108" t="s">
        <v>119</v>
      </c>
      <c r="AD108">
        <v>1</v>
      </c>
    </row>
    <row r="109" spans="1:30" ht="20.100000000000001" customHeight="1">
      <c r="A109">
        <v>27</v>
      </c>
      <c r="B109">
        <v>6</v>
      </c>
      <c r="C109">
        <v>292</v>
      </c>
      <c r="D109">
        <v>4</v>
      </c>
      <c r="E109">
        <f>4*48</f>
        <v>192</v>
      </c>
      <c r="G109">
        <v>4</v>
      </c>
      <c r="H109">
        <v>434</v>
      </c>
      <c r="I109" t="s">
        <v>60</v>
      </c>
      <c r="J109">
        <v>8</v>
      </c>
      <c r="K109">
        <v>10</v>
      </c>
      <c r="L109" s="1">
        <v>44417</v>
      </c>
      <c r="M109" s="1">
        <v>44473</v>
      </c>
      <c r="N109">
        <v>3</v>
      </c>
      <c r="O109" t="s">
        <v>159</v>
      </c>
      <c r="P109">
        <v>0</v>
      </c>
      <c r="Q109">
        <v>0</v>
      </c>
      <c r="R109">
        <v>1</v>
      </c>
      <c r="S109" t="s">
        <v>139</v>
      </c>
      <c r="T109">
        <v>0</v>
      </c>
      <c r="U109">
        <v>0</v>
      </c>
      <c r="V109">
        <v>0</v>
      </c>
      <c r="W109">
        <v>8.64</v>
      </c>
      <c r="X109">
        <v>0</v>
      </c>
      <c r="Y109">
        <v>1</v>
      </c>
      <c r="Z109" t="s">
        <v>100</v>
      </c>
      <c r="AA109" t="s">
        <v>99</v>
      </c>
      <c r="AC109">
        <v>1090115882</v>
      </c>
      <c r="AD109">
        <v>1</v>
      </c>
    </row>
    <row r="110" spans="1:30" ht="20.100000000000001" customHeight="1">
      <c r="A110">
        <v>27</v>
      </c>
      <c r="B110">
        <v>6</v>
      </c>
      <c r="C110">
        <v>293</v>
      </c>
      <c r="D110">
        <v>4</v>
      </c>
      <c r="E110">
        <f>4*48</f>
        <v>192</v>
      </c>
      <c r="G110">
        <v>4</v>
      </c>
      <c r="H110">
        <v>434</v>
      </c>
      <c r="I110" t="s">
        <v>60</v>
      </c>
      <c r="J110">
        <v>8</v>
      </c>
      <c r="K110">
        <v>10</v>
      </c>
      <c r="L110" s="1">
        <v>44417</v>
      </c>
      <c r="M110" s="1">
        <v>44473</v>
      </c>
      <c r="N110">
        <v>3</v>
      </c>
      <c r="O110" t="s">
        <v>159</v>
      </c>
      <c r="P110">
        <v>0</v>
      </c>
      <c r="Q110">
        <v>0</v>
      </c>
      <c r="R110">
        <v>1</v>
      </c>
      <c r="S110" t="s">
        <v>139</v>
      </c>
      <c r="T110">
        <v>0</v>
      </c>
      <c r="U110">
        <v>0</v>
      </c>
      <c r="V110">
        <v>0</v>
      </c>
      <c r="W110">
        <v>8.64</v>
      </c>
      <c r="X110">
        <v>0</v>
      </c>
      <c r="Y110">
        <v>1</v>
      </c>
      <c r="Z110" t="s">
        <v>100</v>
      </c>
      <c r="AA110" t="s">
        <v>99</v>
      </c>
      <c r="AC110">
        <v>1090115882</v>
      </c>
      <c r="AD110">
        <v>1</v>
      </c>
    </row>
    <row r="111" spans="1:30" ht="20.100000000000001" customHeight="1">
      <c r="A111">
        <v>27</v>
      </c>
      <c r="B111">
        <v>6</v>
      </c>
      <c r="C111">
        <v>294</v>
      </c>
      <c r="D111">
        <v>4</v>
      </c>
      <c r="E111">
        <f>4*48</f>
        <v>192</v>
      </c>
      <c r="G111">
        <v>4</v>
      </c>
      <c r="H111">
        <v>434</v>
      </c>
      <c r="I111" t="s">
        <v>60</v>
      </c>
      <c r="J111">
        <v>8</v>
      </c>
      <c r="K111">
        <v>10</v>
      </c>
      <c r="L111" s="1">
        <v>44417</v>
      </c>
      <c r="M111" s="1">
        <v>44473</v>
      </c>
      <c r="N111">
        <v>3</v>
      </c>
      <c r="O111" t="s">
        <v>159</v>
      </c>
      <c r="P111">
        <v>0</v>
      </c>
      <c r="Q111">
        <v>0</v>
      </c>
      <c r="R111">
        <v>1</v>
      </c>
      <c r="S111" t="s">
        <v>139</v>
      </c>
      <c r="T111">
        <v>0</v>
      </c>
      <c r="U111">
        <v>0</v>
      </c>
      <c r="V111">
        <v>0</v>
      </c>
      <c r="W111">
        <v>8.64</v>
      </c>
      <c r="X111">
        <v>0</v>
      </c>
      <c r="Y111">
        <v>1</v>
      </c>
      <c r="Z111" t="s">
        <v>100</v>
      </c>
      <c r="AA111" t="s">
        <v>99</v>
      </c>
      <c r="AC111">
        <v>1090115882</v>
      </c>
      <c r="AD111">
        <v>1</v>
      </c>
    </row>
    <row r="112" spans="1:30" ht="20.100000000000001" customHeight="1">
      <c r="A112">
        <v>27</v>
      </c>
      <c r="B112">
        <v>6</v>
      </c>
      <c r="C112">
        <v>295</v>
      </c>
      <c r="D112">
        <v>4</v>
      </c>
      <c r="E112">
        <f>4*48</f>
        <v>192</v>
      </c>
      <c r="G112">
        <v>4</v>
      </c>
      <c r="H112">
        <v>434</v>
      </c>
      <c r="I112" t="s">
        <v>60</v>
      </c>
      <c r="J112">
        <v>8</v>
      </c>
      <c r="K112">
        <v>10</v>
      </c>
      <c r="L112" s="1">
        <v>44417</v>
      </c>
      <c r="M112" s="1">
        <v>44473</v>
      </c>
      <c r="N112">
        <v>3</v>
      </c>
      <c r="O112" t="s">
        <v>159</v>
      </c>
      <c r="P112">
        <v>0</v>
      </c>
      <c r="Q112">
        <v>0</v>
      </c>
      <c r="R112">
        <v>1</v>
      </c>
      <c r="S112" t="s">
        <v>139</v>
      </c>
      <c r="T112">
        <v>0</v>
      </c>
      <c r="U112">
        <v>0</v>
      </c>
      <c r="V112">
        <v>0</v>
      </c>
      <c r="W112">
        <v>8.64</v>
      </c>
      <c r="X112">
        <v>0</v>
      </c>
      <c r="Y112">
        <v>1</v>
      </c>
      <c r="Z112" t="s">
        <v>100</v>
      </c>
      <c r="AA112" t="s">
        <v>99</v>
      </c>
      <c r="AC112">
        <v>1090115882</v>
      </c>
      <c r="AD112">
        <v>1</v>
      </c>
    </row>
    <row r="113" spans="1:30" ht="20.100000000000001" customHeight="1">
      <c r="A113">
        <v>27</v>
      </c>
      <c r="B113">
        <v>6</v>
      </c>
      <c r="C113" t="s">
        <v>32</v>
      </c>
      <c r="D113">
        <v>1</v>
      </c>
      <c r="E113">
        <v>48</v>
      </c>
      <c r="G113">
        <v>4</v>
      </c>
      <c r="H113">
        <v>258</v>
      </c>
      <c r="I113" t="s">
        <v>61</v>
      </c>
      <c r="J113">
        <v>1</v>
      </c>
      <c r="K113">
        <v>2</v>
      </c>
      <c r="L113" s="1">
        <v>44216</v>
      </c>
      <c r="M113" s="1">
        <v>44269</v>
      </c>
      <c r="N113">
        <v>3</v>
      </c>
      <c r="O113" t="s">
        <v>160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3.24</v>
      </c>
      <c r="X113">
        <v>2.847</v>
      </c>
      <c r="Y113">
        <v>0</v>
      </c>
      <c r="Z113" t="s">
        <v>100</v>
      </c>
      <c r="AA113" t="s">
        <v>99</v>
      </c>
      <c r="AC113">
        <v>1010567706</v>
      </c>
      <c r="AD113">
        <v>1</v>
      </c>
    </row>
    <row r="114" spans="1:30" ht="20.100000000000001" customHeight="1">
      <c r="A114">
        <v>27</v>
      </c>
      <c r="B114">
        <v>6</v>
      </c>
      <c r="C114">
        <v>241</v>
      </c>
      <c r="D114">
        <v>1</v>
      </c>
      <c r="E114">
        <v>48</v>
      </c>
      <c r="G114">
        <v>4</v>
      </c>
      <c r="H114">
        <v>523</v>
      </c>
      <c r="I114" t="s">
        <v>62</v>
      </c>
      <c r="J114">
        <v>8</v>
      </c>
      <c r="K114">
        <v>16</v>
      </c>
      <c r="L114" s="1">
        <v>44521</v>
      </c>
      <c r="M114" s="1">
        <v>44535</v>
      </c>
      <c r="N114">
        <v>3</v>
      </c>
      <c r="O114" t="s">
        <v>30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Y114">
        <v>1</v>
      </c>
      <c r="Z114" t="s">
        <v>100</v>
      </c>
      <c r="AA114" t="s">
        <v>99</v>
      </c>
      <c r="AD114">
        <v>1</v>
      </c>
    </row>
    <row r="115" spans="1:30" ht="20.100000000000001" customHeight="1">
      <c r="A115">
        <v>27</v>
      </c>
      <c r="B115">
        <v>6</v>
      </c>
      <c r="C115">
        <v>582</v>
      </c>
      <c r="D115">
        <v>4</v>
      </c>
      <c r="E115">
        <f>4*48</f>
        <v>192</v>
      </c>
      <c r="G115">
        <v>5</v>
      </c>
      <c r="H115">
        <v>445</v>
      </c>
      <c r="I115" t="s">
        <v>63</v>
      </c>
      <c r="J115">
        <v>8</v>
      </c>
      <c r="K115">
        <v>11</v>
      </c>
      <c r="L115" s="1">
        <v>44462</v>
      </c>
      <c r="M115" s="1">
        <v>44516</v>
      </c>
      <c r="N115">
        <v>3</v>
      </c>
      <c r="O115" t="s">
        <v>161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4.32</v>
      </c>
      <c r="X115">
        <v>0</v>
      </c>
      <c r="Y115">
        <v>0</v>
      </c>
      <c r="Z115" t="s">
        <v>100</v>
      </c>
      <c r="AA115" t="s">
        <v>99</v>
      </c>
      <c r="AD115">
        <v>1</v>
      </c>
    </row>
    <row r="116" spans="1:30" ht="20.100000000000001" customHeight="1">
      <c r="A116">
        <v>27</v>
      </c>
      <c r="B116">
        <v>6</v>
      </c>
      <c r="C116">
        <v>583</v>
      </c>
      <c r="D116">
        <v>4</v>
      </c>
      <c r="E116">
        <f>4*48</f>
        <v>192</v>
      </c>
      <c r="G116">
        <v>5</v>
      </c>
      <c r="H116">
        <v>445</v>
      </c>
      <c r="I116" t="s">
        <v>63</v>
      </c>
      <c r="J116">
        <v>8</v>
      </c>
      <c r="K116">
        <v>11</v>
      </c>
      <c r="L116" s="1">
        <v>44462</v>
      </c>
      <c r="M116" s="1">
        <v>44516</v>
      </c>
      <c r="N116">
        <v>3</v>
      </c>
      <c r="O116" t="s">
        <v>161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4.32</v>
      </c>
      <c r="X116">
        <v>0</v>
      </c>
      <c r="Y116">
        <v>0</v>
      </c>
      <c r="Z116" t="s">
        <v>100</v>
      </c>
      <c r="AA116" t="s">
        <v>99</v>
      </c>
      <c r="AD116">
        <v>1</v>
      </c>
    </row>
    <row r="117" spans="1:30" ht="20.100000000000001" customHeight="1">
      <c r="A117">
        <v>27</v>
      </c>
      <c r="B117">
        <v>6</v>
      </c>
      <c r="C117">
        <v>584</v>
      </c>
      <c r="D117">
        <v>4</v>
      </c>
      <c r="E117">
        <f>4*48</f>
        <v>192</v>
      </c>
      <c r="G117">
        <v>5</v>
      </c>
      <c r="H117">
        <v>445</v>
      </c>
      <c r="I117" t="s">
        <v>63</v>
      </c>
      <c r="J117">
        <v>8</v>
      </c>
      <c r="K117">
        <v>11</v>
      </c>
      <c r="L117" s="1">
        <v>44462</v>
      </c>
      <c r="M117" s="1">
        <v>44516</v>
      </c>
      <c r="N117">
        <v>3</v>
      </c>
      <c r="O117" t="s">
        <v>161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4.32</v>
      </c>
      <c r="X117">
        <v>0</v>
      </c>
      <c r="Y117">
        <v>0</v>
      </c>
      <c r="Z117" t="s">
        <v>100</v>
      </c>
      <c r="AA117" t="s">
        <v>99</v>
      </c>
      <c r="AD117">
        <v>1</v>
      </c>
    </row>
    <row r="118" spans="1:30" ht="20.100000000000001" customHeight="1">
      <c r="A118">
        <v>27</v>
      </c>
      <c r="B118">
        <v>6</v>
      </c>
      <c r="C118">
        <v>585</v>
      </c>
      <c r="D118">
        <v>4</v>
      </c>
      <c r="E118">
        <f>4*48</f>
        <v>192</v>
      </c>
      <c r="G118">
        <v>5</v>
      </c>
      <c r="H118">
        <v>445</v>
      </c>
      <c r="I118" t="s">
        <v>63</v>
      </c>
      <c r="J118">
        <v>8</v>
      </c>
      <c r="K118">
        <v>11</v>
      </c>
      <c r="L118" s="1">
        <v>44462</v>
      </c>
      <c r="M118" s="1">
        <v>44516</v>
      </c>
      <c r="N118">
        <v>3</v>
      </c>
      <c r="O118" t="s">
        <v>161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4.32</v>
      </c>
      <c r="X118">
        <v>0</v>
      </c>
      <c r="Y118">
        <v>0</v>
      </c>
      <c r="Z118" t="s">
        <v>100</v>
      </c>
      <c r="AA118" t="s">
        <v>99</v>
      </c>
      <c r="AD118">
        <v>1</v>
      </c>
    </row>
    <row r="119" spans="1:30" ht="20.100000000000001" customHeight="1">
      <c r="A119">
        <v>27</v>
      </c>
      <c r="B119">
        <v>6</v>
      </c>
      <c r="C119">
        <v>284</v>
      </c>
      <c r="D119">
        <v>8</v>
      </c>
      <c r="E119">
        <f>8*48</f>
        <v>384</v>
      </c>
      <c r="G119">
        <v>4</v>
      </c>
      <c r="H119">
        <v>70</v>
      </c>
      <c r="I119" t="s">
        <v>64</v>
      </c>
      <c r="J119">
        <v>6</v>
      </c>
      <c r="K119">
        <v>6</v>
      </c>
      <c r="L119" s="1">
        <v>44293</v>
      </c>
      <c r="M119" s="1">
        <v>44368</v>
      </c>
      <c r="N119">
        <v>4</v>
      </c>
      <c r="O119" t="s">
        <v>162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25.92</v>
      </c>
      <c r="X119">
        <v>0</v>
      </c>
      <c r="Y119">
        <v>0</v>
      </c>
      <c r="Z119" t="s">
        <v>100</v>
      </c>
      <c r="AA119" t="s">
        <v>99</v>
      </c>
      <c r="AB119" t="s">
        <v>132</v>
      </c>
      <c r="AC119" t="s">
        <v>120</v>
      </c>
      <c r="AD119">
        <v>1</v>
      </c>
    </row>
    <row r="120" spans="1:30" ht="20.100000000000001" customHeight="1">
      <c r="A120">
        <v>27</v>
      </c>
      <c r="B120">
        <v>6</v>
      </c>
      <c r="C120">
        <v>285</v>
      </c>
      <c r="D120">
        <v>8</v>
      </c>
      <c r="E120">
        <f>8*48</f>
        <v>384</v>
      </c>
      <c r="G120">
        <v>4</v>
      </c>
      <c r="H120">
        <v>70</v>
      </c>
      <c r="I120" t="s">
        <v>64</v>
      </c>
      <c r="J120">
        <v>6</v>
      </c>
      <c r="K120">
        <v>6</v>
      </c>
      <c r="L120" s="1">
        <v>44293</v>
      </c>
      <c r="M120" s="1">
        <v>44368</v>
      </c>
      <c r="N120">
        <v>4</v>
      </c>
      <c r="O120" t="s">
        <v>162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25.92</v>
      </c>
      <c r="X120">
        <v>0</v>
      </c>
      <c r="Y120">
        <v>0</v>
      </c>
      <c r="Z120" t="s">
        <v>100</v>
      </c>
      <c r="AA120" t="s">
        <v>99</v>
      </c>
      <c r="AB120" t="s">
        <v>132</v>
      </c>
      <c r="AC120" t="s">
        <v>120</v>
      </c>
      <c r="AD120">
        <v>1</v>
      </c>
    </row>
    <row r="121" spans="1:30" ht="20.100000000000001" customHeight="1">
      <c r="A121">
        <v>27</v>
      </c>
      <c r="B121">
        <v>6</v>
      </c>
      <c r="C121">
        <v>286</v>
      </c>
      <c r="D121">
        <v>8</v>
      </c>
      <c r="E121">
        <f>8*48</f>
        <v>384</v>
      </c>
      <c r="G121">
        <v>4</v>
      </c>
      <c r="H121">
        <v>70</v>
      </c>
      <c r="I121" t="s">
        <v>64</v>
      </c>
      <c r="J121">
        <v>6</v>
      </c>
      <c r="K121">
        <v>6</v>
      </c>
      <c r="L121" s="1">
        <v>44293</v>
      </c>
      <c r="M121" s="1">
        <v>44368</v>
      </c>
      <c r="N121">
        <v>4</v>
      </c>
      <c r="O121" t="s">
        <v>162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25.92</v>
      </c>
      <c r="X121">
        <v>0</v>
      </c>
      <c r="Y121">
        <v>0</v>
      </c>
      <c r="Z121" t="s">
        <v>100</v>
      </c>
      <c r="AA121" t="s">
        <v>99</v>
      </c>
      <c r="AB121" t="s">
        <v>132</v>
      </c>
      <c r="AC121" t="s">
        <v>120</v>
      </c>
      <c r="AD121">
        <v>1</v>
      </c>
    </row>
    <row r="122" spans="1:30" ht="20.100000000000001" customHeight="1">
      <c r="A122">
        <v>27</v>
      </c>
      <c r="B122">
        <v>6</v>
      </c>
      <c r="C122">
        <v>287</v>
      </c>
      <c r="D122">
        <v>8</v>
      </c>
      <c r="E122">
        <f>8*48</f>
        <v>384</v>
      </c>
      <c r="G122">
        <v>4</v>
      </c>
      <c r="H122">
        <v>70</v>
      </c>
      <c r="I122" t="s">
        <v>64</v>
      </c>
      <c r="J122">
        <v>6</v>
      </c>
      <c r="K122">
        <v>6</v>
      </c>
      <c r="L122" s="1">
        <v>44293</v>
      </c>
      <c r="M122" s="1">
        <v>44368</v>
      </c>
      <c r="N122">
        <v>4</v>
      </c>
      <c r="O122" t="s">
        <v>162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25.92</v>
      </c>
      <c r="X122">
        <v>0</v>
      </c>
      <c r="Y122">
        <v>0</v>
      </c>
      <c r="Z122" t="s">
        <v>100</v>
      </c>
      <c r="AA122" t="s">
        <v>99</v>
      </c>
      <c r="AB122" t="s">
        <v>132</v>
      </c>
      <c r="AC122" t="s">
        <v>120</v>
      </c>
      <c r="AD122">
        <v>1</v>
      </c>
    </row>
    <row r="123" spans="1:30" ht="20.100000000000001" customHeight="1">
      <c r="A123">
        <v>27</v>
      </c>
      <c r="B123">
        <v>6</v>
      </c>
      <c r="C123">
        <v>288</v>
      </c>
      <c r="D123">
        <v>8</v>
      </c>
      <c r="E123">
        <f>8*48</f>
        <v>384</v>
      </c>
      <c r="G123">
        <v>4</v>
      </c>
      <c r="H123">
        <v>70</v>
      </c>
      <c r="I123" t="s">
        <v>64</v>
      </c>
      <c r="J123">
        <v>6</v>
      </c>
      <c r="K123">
        <v>6</v>
      </c>
      <c r="L123" s="1">
        <v>44293</v>
      </c>
      <c r="M123" s="1">
        <v>44368</v>
      </c>
      <c r="N123">
        <v>4</v>
      </c>
      <c r="O123" t="s">
        <v>162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25.92</v>
      </c>
      <c r="X123">
        <v>0</v>
      </c>
      <c r="Y123">
        <v>0</v>
      </c>
      <c r="Z123" t="s">
        <v>100</v>
      </c>
      <c r="AA123" t="s">
        <v>99</v>
      </c>
      <c r="AB123" t="s">
        <v>132</v>
      </c>
      <c r="AC123" t="s">
        <v>120</v>
      </c>
      <c r="AD123">
        <v>1</v>
      </c>
    </row>
    <row r="124" spans="1:30" ht="20.100000000000001" customHeight="1">
      <c r="A124">
        <v>27</v>
      </c>
      <c r="B124">
        <v>6</v>
      </c>
      <c r="C124">
        <v>289</v>
      </c>
      <c r="D124">
        <v>8</v>
      </c>
      <c r="E124">
        <f>8*48</f>
        <v>384</v>
      </c>
      <c r="G124">
        <v>4</v>
      </c>
      <c r="H124">
        <v>70</v>
      </c>
      <c r="I124" t="s">
        <v>64</v>
      </c>
      <c r="J124">
        <v>6</v>
      </c>
      <c r="K124">
        <v>6</v>
      </c>
      <c r="L124" s="1">
        <v>44293</v>
      </c>
      <c r="M124" s="1">
        <v>44368</v>
      </c>
      <c r="N124">
        <v>4</v>
      </c>
      <c r="O124" t="s">
        <v>162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25.92</v>
      </c>
      <c r="X124">
        <v>0</v>
      </c>
      <c r="Y124">
        <v>0</v>
      </c>
      <c r="Z124" t="s">
        <v>100</v>
      </c>
      <c r="AA124" t="s">
        <v>99</v>
      </c>
      <c r="AB124" t="s">
        <v>132</v>
      </c>
      <c r="AC124" t="s">
        <v>120</v>
      </c>
      <c r="AD124">
        <v>1</v>
      </c>
    </row>
    <row r="125" spans="1:30" ht="20.100000000000001" customHeight="1">
      <c r="A125">
        <v>27</v>
      </c>
      <c r="B125">
        <v>6</v>
      </c>
      <c r="C125">
        <v>290</v>
      </c>
      <c r="D125">
        <v>8</v>
      </c>
      <c r="E125">
        <f>8*48</f>
        <v>384</v>
      </c>
      <c r="G125">
        <v>4</v>
      </c>
      <c r="H125">
        <v>70</v>
      </c>
      <c r="I125" t="s">
        <v>64</v>
      </c>
      <c r="J125">
        <v>6</v>
      </c>
      <c r="K125">
        <v>6</v>
      </c>
      <c r="L125" s="1">
        <v>44293</v>
      </c>
      <c r="M125" s="1">
        <v>44368</v>
      </c>
      <c r="N125">
        <v>4</v>
      </c>
      <c r="O125" t="s">
        <v>162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25.92</v>
      </c>
      <c r="X125">
        <v>0</v>
      </c>
      <c r="Y125">
        <v>0</v>
      </c>
      <c r="Z125" t="s">
        <v>100</v>
      </c>
      <c r="AA125" t="s">
        <v>99</v>
      </c>
      <c r="AB125" t="s">
        <v>132</v>
      </c>
      <c r="AC125" t="s">
        <v>120</v>
      </c>
      <c r="AD125">
        <v>1</v>
      </c>
    </row>
    <row r="126" spans="1:30" ht="20.100000000000001" customHeight="1">
      <c r="A126">
        <v>27</v>
      </c>
      <c r="B126">
        <v>6</v>
      </c>
      <c r="C126">
        <v>291</v>
      </c>
      <c r="D126">
        <v>8</v>
      </c>
      <c r="E126">
        <f>8*48</f>
        <v>384</v>
      </c>
      <c r="G126">
        <v>4</v>
      </c>
      <c r="H126">
        <v>70</v>
      </c>
      <c r="I126" t="s">
        <v>64</v>
      </c>
      <c r="J126">
        <v>6</v>
      </c>
      <c r="K126">
        <v>6</v>
      </c>
      <c r="L126" s="1">
        <v>44293</v>
      </c>
      <c r="M126" s="1">
        <v>44368</v>
      </c>
      <c r="N126">
        <v>4</v>
      </c>
      <c r="O126" t="s">
        <v>162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25.92</v>
      </c>
      <c r="X126">
        <v>0</v>
      </c>
      <c r="Y126">
        <v>0</v>
      </c>
      <c r="Z126" t="s">
        <v>100</v>
      </c>
      <c r="AA126" t="s">
        <v>99</v>
      </c>
      <c r="AB126" t="s">
        <v>132</v>
      </c>
      <c r="AC126" t="s">
        <v>120</v>
      </c>
      <c r="AD126">
        <v>1</v>
      </c>
    </row>
    <row r="127" spans="1:30" ht="20.100000000000001" customHeight="1">
      <c r="A127">
        <v>27</v>
      </c>
      <c r="B127">
        <v>6</v>
      </c>
      <c r="C127">
        <v>574</v>
      </c>
      <c r="D127">
        <v>2</v>
      </c>
      <c r="E127">
        <f>2*48</f>
        <v>96</v>
      </c>
      <c r="G127">
        <v>5</v>
      </c>
      <c r="H127">
        <v>68</v>
      </c>
      <c r="I127" t="s">
        <v>65</v>
      </c>
      <c r="J127">
        <v>3</v>
      </c>
      <c r="K127">
        <v>1</v>
      </c>
      <c r="L127" s="1">
        <v>44214</v>
      </c>
      <c r="M127" s="1">
        <v>44269</v>
      </c>
      <c r="N127">
        <v>4</v>
      </c>
      <c r="O127" t="s">
        <v>163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6.48</v>
      </c>
      <c r="X127">
        <v>5.694</v>
      </c>
      <c r="Y127">
        <v>1</v>
      </c>
      <c r="AB127" t="s">
        <v>133</v>
      </c>
      <c r="AC127" t="s">
        <v>121</v>
      </c>
      <c r="AD127">
        <v>0</v>
      </c>
    </row>
    <row r="128" spans="1:30" ht="20.100000000000001" customHeight="1">
      <c r="A128">
        <v>27</v>
      </c>
      <c r="B128">
        <v>6</v>
      </c>
      <c r="C128">
        <v>575</v>
      </c>
      <c r="D128">
        <v>2</v>
      </c>
      <c r="E128">
        <f>2*48</f>
        <v>96</v>
      </c>
      <c r="G128">
        <v>5</v>
      </c>
      <c r="H128">
        <v>68</v>
      </c>
      <c r="I128" t="s">
        <v>65</v>
      </c>
      <c r="J128">
        <v>3</v>
      </c>
      <c r="K128">
        <v>1</v>
      </c>
      <c r="L128" s="1">
        <v>44214</v>
      </c>
      <c r="M128" s="1">
        <v>44269</v>
      </c>
      <c r="N128">
        <v>4</v>
      </c>
      <c r="O128" t="s">
        <v>163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6.48</v>
      </c>
      <c r="X128">
        <v>5.694</v>
      </c>
      <c r="Y128">
        <v>1</v>
      </c>
      <c r="AB128" t="s">
        <v>133</v>
      </c>
      <c r="AC128" t="s">
        <v>121</v>
      </c>
      <c r="AD128">
        <v>0</v>
      </c>
    </row>
    <row r="129" spans="1:30" ht="20.100000000000001" customHeight="1">
      <c r="A129">
        <v>27</v>
      </c>
      <c r="B129">
        <v>6</v>
      </c>
      <c r="C129">
        <v>548</v>
      </c>
      <c r="D129">
        <v>1</v>
      </c>
      <c r="E129">
        <v>48</v>
      </c>
      <c r="G129">
        <v>4</v>
      </c>
      <c r="H129">
        <v>107</v>
      </c>
      <c r="I129" t="s">
        <v>66</v>
      </c>
      <c r="J129">
        <v>8</v>
      </c>
      <c r="K129">
        <v>3</v>
      </c>
      <c r="L129" s="1">
        <v>44231</v>
      </c>
      <c r="M129" s="1">
        <v>44269</v>
      </c>
      <c r="N129">
        <v>4</v>
      </c>
      <c r="O129" t="s">
        <v>164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3.24</v>
      </c>
      <c r="X129">
        <v>2.847</v>
      </c>
      <c r="Y129">
        <v>1</v>
      </c>
      <c r="Z129" t="s">
        <v>104</v>
      </c>
      <c r="AA129" t="s">
        <v>99</v>
      </c>
      <c r="AB129" t="s">
        <v>133</v>
      </c>
      <c r="AC129" t="s">
        <v>122</v>
      </c>
      <c r="AD129">
        <v>1</v>
      </c>
    </row>
    <row r="130" spans="1:30" ht="20.100000000000001" customHeight="1">
      <c r="A130">
        <v>27</v>
      </c>
      <c r="B130">
        <v>6</v>
      </c>
      <c r="C130">
        <v>528</v>
      </c>
      <c r="D130">
        <v>1</v>
      </c>
      <c r="E130">
        <v>48</v>
      </c>
      <c r="G130">
        <v>4</v>
      </c>
      <c r="H130">
        <v>111</v>
      </c>
      <c r="I130" t="s">
        <v>67</v>
      </c>
      <c r="J130">
        <v>8</v>
      </c>
      <c r="K130">
        <v>3</v>
      </c>
      <c r="L130" s="1">
        <v>44231</v>
      </c>
      <c r="M130" s="1">
        <v>44269</v>
      </c>
      <c r="N130">
        <v>4</v>
      </c>
      <c r="O130" t="s">
        <v>165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3.24</v>
      </c>
      <c r="X130">
        <v>2.847</v>
      </c>
      <c r="Y130">
        <v>1</v>
      </c>
      <c r="AB130" t="s">
        <v>133</v>
      </c>
      <c r="AC130">
        <v>1222600632</v>
      </c>
      <c r="AD130">
        <v>0</v>
      </c>
    </row>
    <row r="131" spans="1:30" ht="20.100000000000001" customHeight="1">
      <c r="A131">
        <v>27</v>
      </c>
      <c r="B131">
        <v>6</v>
      </c>
      <c r="C131">
        <v>487</v>
      </c>
      <c r="D131">
        <v>1</v>
      </c>
      <c r="E131">
        <v>48</v>
      </c>
      <c r="G131">
        <v>4</v>
      </c>
      <c r="H131">
        <v>216</v>
      </c>
      <c r="I131" t="s">
        <v>68</v>
      </c>
      <c r="J131">
        <v>1</v>
      </c>
      <c r="K131">
        <v>3</v>
      </c>
      <c r="L131" s="1">
        <v>44231</v>
      </c>
      <c r="M131" s="1">
        <v>44269</v>
      </c>
      <c r="N131">
        <v>4</v>
      </c>
      <c r="O131" t="s">
        <v>154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3.24</v>
      </c>
      <c r="X131">
        <v>2.847</v>
      </c>
      <c r="Y131">
        <v>1</v>
      </c>
      <c r="Z131" t="s">
        <v>104</v>
      </c>
      <c r="AA131" t="s">
        <v>99</v>
      </c>
      <c r="AB131" t="s">
        <v>133</v>
      </c>
      <c r="AC131" t="s">
        <v>123</v>
      </c>
      <c r="AD131">
        <v>1</v>
      </c>
    </row>
    <row r="132" spans="1:30" ht="20.100000000000001" customHeight="1">
      <c r="A132">
        <v>27</v>
      </c>
      <c r="B132">
        <v>6</v>
      </c>
      <c r="C132">
        <v>501</v>
      </c>
      <c r="D132">
        <v>2</v>
      </c>
      <c r="E132">
        <f>48*2</f>
        <v>96</v>
      </c>
      <c r="G132">
        <v>4</v>
      </c>
      <c r="H132">
        <v>217</v>
      </c>
      <c r="I132" t="s">
        <v>69</v>
      </c>
      <c r="J132">
        <v>8</v>
      </c>
      <c r="K132">
        <v>1</v>
      </c>
      <c r="L132" s="1">
        <v>44214</v>
      </c>
      <c r="M132" s="1">
        <v>44269</v>
      </c>
      <c r="N132">
        <v>4</v>
      </c>
      <c r="O132" t="s">
        <v>166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6.48</v>
      </c>
      <c r="X132">
        <v>5.694</v>
      </c>
      <c r="Y132">
        <v>1</v>
      </c>
      <c r="AB132" t="s">
        <v>134</v>
      </c>
      <c r="AC132" t="s">
        <v>124</v>
      </c>
      <c r="AD132">
        <v>0</v>
      </c>
    </row>
    <row r="133" spans="1:30" ht="20.100000000000001" customHeight="1">
      <c r="A133">
        <v>27</v>
      </c>
      <c r="B133">
        <v>6</v>
      </c>
      <c r="C133">
        <v>502</v>
      </c>
      <c r="D133">
        <v>2</v>
      </c>
      <c r="E133">
        <f>48*2</f>
        <v>96</v>
      </c>
      <c r="G133">
        <v>4</v>
      </c>
      <c r="H133">
        <v>217</v>
      </c>
      <c r="I133" t="s">
        <v>69</v>
      </c>
      <c r="J133">
        <v>8</v>
      </c>
      <c r="K133">
        <v>1</v>
      </c>
      <c r="L133" s="1">
        <v>44214</v>
      </c>
      <c r="M133" s="1">
        <v>44269</v>
      </c>
      <c r="N133">
        <v>4</v>
      </c>
      <c r="O133" t="s">
        <v>166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6.48</v>
      </c>
      <c r="X133">
        <v>5.694</v>
      </c>
      <c r="Y133">
        <v>1</v>
      </c>
      <c r="AB133" t="s">
        <v>134</v>
      </c>
      <c r="AC133" t="s">
        <v>124</v>
      </c>
      <c r="AD133">
        <v>0</v>
      </c>
    </row>
    <row r="134" spans="1:30" ht="15">
      <c r="A134">
        <v>27</v>
      </c>
      <c r="B134">
        <v>6</v>
      </c>
      <c r="C134" t="s">
        <v>180</v>
      </c>
      <c r="D134">
        <v>2</v>
      </c>
      <c r="E134">
        <f>48*2</f>
        <v>96</v>
      </c>
      <c r="G134">
        <v>4</v>
      </c>
      <c r="H134">
        <v>358</v>
      </c>
      <c r="I134" t="s">
        <v>70</v>
      </c>
      <c r="J134">
        <v>2</v>
      </c>
      <c r="K134">
        <v>3</v>
      </c>
      <c r="L134" s="1">
        <v>44231</v>
      </c>
      <c r="M134" s="1">
        <v>44269</v>
      </c>
      <c r="N134">
        <v>7</v>
      </c>
      <c r="O134" t="s">
        <v>167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6.48</v>
      </c>
      <c r="X134">
        <v>5.694</v>
      </c>
      <c r="Y134">
        <v>0</v>
      </c>
      <c r="Z134" t="s">
        <v>98</v>
      </c>
      <c r="AA134" t="s">
        <v>99</v>
      </c>
      <c r="AB134" t="s">
        <v>132</v>
      </c>
      <c r="AC134">
        <v>1098609240</v>
      </c>
      <c r="AD134">
        <v>1</v>
      </c>
    </row>
    <row r="135" spans="1:30" ht="20.100000000000001" customHeight="1">
      <c r="A135">
        <v>27</v>
      </c>
      <c r="B135">
        <v>6</v>
      </c>
      <c r="C135" t="s">
        <v>181</v>
      </c>
      <c r="D135">
        <v>2</v>
      </c>
      <c r="E135">
        <f>48*2</f>
        <v>96</v>
      </c>
      <c r="G135">
        <v>4</v>
      </c>
      <c r="H135">
        <v>358</v>
      </c>
      <c r="I135" t="s">
        <v>70</v>
      </c>
      <c r="J135">
        <v>2</v>
      </c>
      <c r="K135">
        <v>3</v>
      </c>
      <c r="L135" s="1">
        <v>44231</v>
      </c>
      <c r="M135" s="1">
        <v>44269</v>
      </c>
      <c r="N135">
        <v>7</v>
      </c>
      <c r="O135" t="s">
        <v>167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6.48</v>
      </c>
      <c r="X135">
        <v>5.694</v>
      </c>
      <c r="Y135">
        <v>0</v>
      </c>
      <c r="Z135" t="s">
        <v>98</v>
      </c>
      <c r="AA135" t="s">
        <v>99</v>
      </c>
      <c r="AB135" t="s">
        <v>132</v>
      </c>
      <c r="AC135">
        <v>1098609240</v>
      </c>
      <c r="AD135">
        <v>1</v>
      </c>
    </row>
    <row r="136" spans="1:30" ht="20.100000000000001" customHeight="1">
      <c r="A136">
        <v>27</v>
      </c>
      <c r="B136">
        <v>6</v>
      </c>
      <c r="C136">
        <v>99</v>
      </c>
      <c r="D136">
        <v>1</v>
      </c>
      <c r="E136">
        <v>48</v>
      </c>
      <c r="G136">
        <v>1</v>
      </c>
      <c r="H136">
        <v>369</v>
      </c>
      <c r="I136" t="s">
        <v>71</v>
      </c>
      <c r="J136">
        <v>1</v>
      </c>
      <c r="K136">
        <v>3</v>
      </c>
      <c r="L136" s="1">
        <v>44231</v>
      </c>
      <c r="M136" s="1">
        <v>44269</v>
      </c>
      <c r="N136">
        <v>4</v>
      </c>
      <c r="O136" t="s">
        <v>168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3.24</v>
      </c>
      <c r="X136">
        <v>2.847</v>
      </c>
      <c r="Y136">
        <v>1</v>
      </c>
      <c r="Z136" t="s">
        <v>100</v>
      </c>
      <c r="AA136" t="s">
        <v>99</v>
      </c>
      <c r="AB136" t="s">
        <v>133</v>
      </c>
      <c r="AC136">
        <v>1001925976</v>
      </c>
      <c r="AD136">
        <v>1</v>
      </c>
    </row>
    <row r="137" spans="1:30" ht="20.100000000000001" customHeight="1">
      <c r="A137">
        <v>27</v>
      </c>
      <c r="B137">
        <v>6</v>
      </c>
      <c r="C137">
        <v>110</v>
      </c>
      <c r="D137">
        <v>2</v>
      </c>
      <c r="E137">
        <f>48*2</f>
        <v>96</v>
      </c>
      <c r="G137">
        <v>1</v>
      </c>
      <c r="H137">
        <v>29</v>
      </c>
      <c r="I137" t="s">
        <v>72</v>
      </c>
      <c r="J137">
        <v>4</v>
      </c>
      <c r="K137">
        <v>1</v>
      </c>
      <c r="L137" s="1">
        <v>44214</v>
      </c>
      <c r="M137" s="1">
        <v>44335</v>
      </c>
      <c r="N137">
        <v>4</v>
      </c>
      <c r="O137" t="s">
        <v>169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Y137">
        <v>1</v>
      </c>
      <c r="Z137" t="s">
        <v>100</v>
      </c>
      <c r="AA137" t="s">
        <v>99</v>
      </c>
      <c r="AB137" t="s">
        <v>133</v>
      </c>
      <c r="AC137">
        <v>1018069414</v>
      </c>
      <c r="AD137">
        <v>1</v>
      </c>
    </row>
    <row r="138" spans="1:30" ht="20.100000000000001" customHeight="1">
      <c r="A138">
        <v>27</v>
      </c>
      <c r="B138">
        <v>6</v>
      </c>
      <c r="C138">
        <v>111</v>
      </c>
      <c r="D138">
        <v>2</v>
      </c>
      <c r="E138">
        <f>48*2</f>
        <v>96</v>
      </c>
      <c r="G138">
        <v>1</v>
      </c>
      <c r="H138">
        <v>29</v>
      </c>
      <c r="I138" t="s">
        <v>72</v>
      </c>
      <c r="J138">
        <v>4</v>
      </c>
      <c r="K138">
        <v>1</v>
      </c>
      <c r="L138" s="1">
        <v>44214</v>
      </c>
      <c r="M138" s="1">
        <v>44335</v>
      </c>
      <c r="N138">
        <v>4</v>
      </c>
      <c r="O138" t="s">
        <v>169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Y138">
        <v>1</v>
      </c>
      <c r="Z138" t="s">
        <v>100</v>
      </c>
      <c r="AA138" t="s">
        <v>99</v>
      </c>
      <c r="AB138" t="s">
        <v>133</v>
      </c>
      <c r="AC138">
        <v>1018069414</v>
      </c>
      <c r="AD138">
        <v>1</v>
      </c>
    </row>
    <row r="139" spans="1:30" ht="20.100000000000001" customHeight="1">
      <c r="A139">
        <v>27</v>
      </c>
      <c r="B139">
        <v>6</v>
      </c>
      <c r="C139">
        <v>441</v>
      </c>
      <c r="D139">
        <v>4</v>
      </c>
      <c r="E139">
        <f>4*48</f>
        <v>192</v>
      </c>
      <c r="G139">
        <v>4</v>
      </c>
      <c r="H139">
        <v>97</v>
      </c>
      <c r="I139" t="s">
        <v>73</v>
      </c>
      <c r="J139">
        <v>8</v>
      </c>
      <c r="K139">
        <v>1</v>
      </c>
      <c r="L139" s="1">
        <v>44214</v>
      </c>
      <c r="M139" s="1">
        <v>44335</v>
      </c>
      <c r="N139">
        <v>4</v>
      </c>
      <c r="O139" t="s">
        <v>170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11.808</v>
      </c>
      <c r="X139">
        <v>0</v>
      </c>
      <c r="Y139">
        <v>0</v>
      </c>
      <c r="Z139" t="s">
        <v>100</v>
      </c>
      <c r="AA139" t="s">
        <v>99</v>
      </c>
      <c r="AB139" t="s">
        <v>132</v>
      </c>
      <c r="AC139" t="s">
        <v>125</v>
      </c>
      <c r="AD139">
        <v>1</v>
      </c>
    </row>
    <row r="140" spans="1:30" ht="20.100000000000001" customHeight="1">
      <c r="A140">
        <v>27</v>
      </c>
      <c r="B140">
        <v>6</v>
      </c>
      <c r="C140">
        <v>442</v>
      </c>
      <c r="D140">
        <v>4</v>
      </c>
      <c r="E140">
        <f>4*48</f>
        <v>192</v>
      </c>
      <c r="G140">
        <v>4</v>
      </c>
      <c r="H140">
        <v>97</v>
      </c>
      <c r="I140" t="s">
        <v>73</v>
      </c>
      <c r="J140">
        <v>8</v>
      </c>
      <c r="K140">
        <v>1</v>
      </c>
      <c r="L140" s="1">
        <v>44214</v>
      </c>
      <c r="M140" s="1">
        <v>44335</v>
      </c>
      <c r="N140">
        <v>4</v>
      </c>
      <c r="O140" t="s">
        <v>170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11.808</v>
      </c>
      <c r="X140">
        <v>0</v>
      </c>
      <c r="Y140">
        <v>0</v>
      </c>
      <c r="Z140" t="s">
        <v>100</v>
      </c>
      <c r="AA140" t="s">
        <v>99</v>
      </c>
      <c r="AB140" t="s">
        <v>132</v>
      </c>
      <c r="AC140" t="s">
        <v>125</v>
      </c>
      <c r="AD140">
        <v>1</v>
      </c>
    </row>
    <row r="141" spans="1:30" ht="20.100000000000001" customHeight="1">
      <c r="A141">
        <v>27</v>
      </c>
      <c r="B141">
        <v>6</v>
      </c>
      <c r="C141">
        <v>443</v>
      </c>
      <c r="D141">
        <v>4</v>
      </c>
      <c r="E141">
        <f>4*48</f>
        <v>192</v>
      </c>
      <c r="G141">
        <v>4</v>
      </c>
      <c r="H141">
        <v>97</v>
      </c>
      <c r="I141" t="s">
        <v>73</v>
      </c>
      <c r="J141">
        <v>8</v>
      </c>
      <c r="K141">
        <v>1</v>
      </c>
      <c r="L141" s="1">
        <v>44214</v>
      </c>
      <c r="M141" s="1">
        <v>44335</v>
      </c>
      <c r="N141">
        <v>4</v>
      </c>
      <c r="O141" t="s">
        <v>170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11.808</v>
      </c>
      <c r="X141">
        <v>0</v>
      </c>
      <c r="Y141">
        <v>0</v>
      </c>
      <c r="Z141" t="s">
        <v>100</v>
      </c>
      <c r="AA141" t="s">
        <v>99</v>
      </c>
      <c r="AB141" t="s">
        <v>132</v>
      </c>
      <c r="AC141" t="s">
        <v>125</v>
      </c>
      <c r="AD141">
        <v>1</v>
      </c>
    </row>
    <row r="142" spans="1:30" ht="20.100000000000001" customHeight="1">
      <c r="A142">
        <v>27</v>
      </c>
      <c r="B142">
        <v>6</v>
      </c>
      <c r="C142">
        <v>444</v>
      </c>
      <c r="D142">
        <v>4</v>
      </c>
      <c r="E142">
        <f>4*48</f>
        <v>192</v>
      </c>
      <c r="G142">
        <v>4</v>
      </c>
      <c r="H142">
        <v>97</v>
      </c>
      <c r="I142" t="s">
        <v>73</v>
      </c>
      <c r="J142">
        <v>8</v>
      </c>
      <c r="K142">
        <v>1</v>
      </c>
      <c r="L142" s="1">
        <v>44214</v>
      </c>
      <c r="M142" s="1">
        <v>44335</v>
      </c>
      <c r="N142">
        <v>4</v>
      </c>
      <c r="O142" t="s">
        <v>170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11.808</v>
      </c>
      <c r="X142">
        <v>0</v>
      </c>
      <c r="Y142">
        <v>0</v>
      </c>
      <c r="Z142" t="s">
        <v>100</v>
      </c>
      <c r="AA142" t="s">
        <v>99</v>
      </c>
      <c r="AB142" t="s">
        <v>132</v>
      </c>
      <c r="AC142" t="s">
        <v>125</v>
      </c>
      <c r="AD142">
        <v>1</v>
      </c>
    </row>
    <row r="143" spans="1:30" ht="20.100000000000001" customHeight="1">
      <c r="A143">
        <v>27</v>
      </c>
      <c r="B143">
        <v>6</v>
      </c>
      <c r="C143">
        <v>511</v>
      </c>
      <c r="D143">
        <v>2</v>
      </c>
      <c r="E143">
        <f>2*48</f>
        <v>96</v>
      </c>
      <c r="G143">
        <v>4</v>
      </c>
      <c r="H143">
        <v>101</v>
      </c>
      <c r="I143" t="s">
        <v>74</v>
      </c>
      <c r="J143">
        <v>2</v>
      </c>
      <c r="K143">
        <v>1</v>
      </c>
      <c r="L143" s="1">
        <v>44214</v>
      </c>
      <c r="M143" s="1">
        <v>44335</v>
      </c>
      <c r="N143">
        <v>4</v>
      </c>
      <c r="O143" t="s">
        <v>30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5.9039999999999999</v>
      </c>
      <c r="X143">
        <v>0</v>
      </c>
      <c r="Y143">
        <v>1</v>
      </c>
      <c r="Z143" t="s">
        <v>100</v>
      </c>
      <c r="AA143" t="s">
        <v>99</v>
      </c>
      <c r="AB143" t="s">
        <v>133</v>
      </c>
      <c r="AC143">
        <v>1011148164</v>
      </c>
      <c r="AD143">
        <v>1</v>
      </c>
    </row>
    <row r="144" spans="1:30" ht="20.100000000000001" customHeight="1">
      <c r="A144">
        <v>27</v>
      </c>
      <c r="B144">
        <v>6</v>
      </c>
      <c r="C144">
        <v>512</v>
      </c>
      <c r="D144">
        <v>2</v>
      </c>
      <c r="E144">
        <f>2*48</f>
        <v>96</v>
      </c>
      <c r="G144">
        <v>4</v>
      </c>
      <c r="H144">
        <v>101</v>
      </c>
      <c r="I144" t="s">
        <v>74</v>
      </c>
      <c r="J144">
        <v>2</v>
      </c>
      <c r="K144">
        <v>1</v>
      </c>
      <c r="L144" s="1">
        <v>44214</v>
      </c>
      <c r="M144" s="1">
        <v>44335</v>
      </c>
      <c r="N144">
        <v>4</v>
      </c>
      <c r="O144" t="s">
        <v>30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5.9039999999999999</v>
      </c>
      <c r="X144">
        <v>0</v>
      </c>
      <c r="Y144">
        <v>1</v>
      </c>
      <c r="Z144" t="s">
        <v>100</v>
      </c>
      <c r="AA144" t="s">
        <v>99</v>
      </c>
      <c r="AB144" t="s">
        <v>133</v>
      </c>
      <c r="AC144">
        <v>1011148164</v>
      </c>
      <c r="AD144">
        <v>1</v>
      </c>
    </row>
    <row r="145" spans="1:30" ht="20.100000000000001" customHeight="1">
      <c r="A145">
        <v>27</v>
      </c>
      <c r="B145">
        <v>6</v>
      </c>
      <c r="C145">
        <v>112</v>
      </c>
      <c r="D145">
        <v>2</v>
      </c>
      <c r="E145">
        <f>2*48</f>
        <v>96</v>
      </c>
      <c r="G145">
        <v>1</v>
      </c>
      <c r="H145">
        <v>208</v>
      </c>
      <c r="I145" t="s">
        <v>75</v>
      </c>
      <c r="J145">
        <v>1</v>
      </c>
      <c r="K145">
        <v>2</v>
      </c>
      <c r="L145" s="1">
        <v>44216</v>
      </c>
      <c r="M145" s="1">
        <v>44335</v>
      </c>
      <c r="N145">
        <v>4</v>
      </c>
      <c r="O145" t="s">
        <v>171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5.9039999999999999</v>
      </c>
      <c r="X145">
        <v>0</v>
      </c>
      <c r="Y145">
        <v>1</v>
      </c>
      <c r="AB145" t="s">
        <v>133</v>
      </c>
      <c r="AC145" t="s">
        <v>126</v>
      </c>
      <c r="AD145">
        <v>0</v>
      </c>
    </row>
    <row r="146" spans="1:30" ht="20.100000000000001" customHeight="1">
      <c r="A146">
        <v>27</v>
      </c>
      <c r="B146">
        <v>6</v>
      </c>
      <c r="C146">
        <v>113</v>
      </c>
      <c r="D146">
        <v>2</v>
      </c>
      <c r="E146">
        <f>2*48</f>
        <v>96</v>
      </c>
      <c r="G146">
        <v>1</v>
      </c>
      <c r="H146">
        <v>208</v>
      </c>
      <c r="I146" t="s">
        <v>75</v>
      </c>
      <c r="J146">
        <v>1</v>
      </c>
      <c r="K146">
        <v>2</v>
      </c>
      <c r="L146" s="1">
        <v>44216</v>
      </c>
      <c r="M146" s="1">
        <v>44335</v>
      </c>
      <c r="N146">
        <v>4</v>
      </c>
      <c r="O146" t="s">
        <v>171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5.9039999999999999</v>
      </c>
      <c r="X146">
        <v>0</v>
      </c>
      <c r="Y146">
        <v>1</v>
      </c>
      <c r="AB146" t="s">
        <v>133</v>
      </c>
      <c r="AC146" t="s">
        <v>126</v>
      </c>
      <c r="AD146">
        <v>0</v>
      </c>
    </row>
    <row r="147" spans="1:30" ht="20.100000000000001" customHeight="1">
      <c r="A147">
        <v>27</v>
      </c>
      <c r="B147">
        <v>6</v>
      </c>
      <c r="C147">
        <v>553</v>
      </c>
      <c r="D147">
        <v>3</v>
      </c>
      <c r="E147">
        <f>3*48</f>
        <v>144</v>
      </c>
      <c r="G147">
        <v>4</v>
      </c>
      <c r="H147">
        <v>360</v>
      </c>
      <c r="I147" t="s">
        <v>76</v>
      </c>
      <c r="J147">
        <v>1</v>
      </c>
      <c r="K147">
        <v>2</v>
      </c>
      <c r="L147" s="1">
        <v>44216</v>
      </c>
      <c r="M147" s="1">
        <v>44335</v>
      </c>
      <c r="N147">
        <v>7</v>
      </c>
      <c r="O147" t="s">
        <v>154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8.8559999999999999</v>
      </c>
      <c r="X147">
        <v>0</v>
      </c>
      <c r="Y147">
        <v>1</v>
      </c>
      <c r="Z147" t="s">
        <v>100</v>
      </c>
      <c r="AA147" t="s">
        <v>99</v>
      </c>
      <c r="AB147" t="s">
        <v>133</v>
      </c>
      <c r="AC147">
        <v>1122666464</v>
      </c>
      <c r="AD147">
        <v>1</v>
      </c>
    </row>
    <row r="148" spans="1:30" ht="20.100000000000001" customHeight="1">
      <c r="A148">
        <v>27</v>
      </c>
      <c r="B148">
        <v>6</v>
      </c>
      <c r="C148">
        <v>554</v>
      </c>
      <c r="D148">
        <v>3</v>
      </c>
      <c r="E148">
        <f>3*48</f>
        <v>144</v>
      </c>
      <c r="G148">
        <v>4</v>
      </c>
      <c r="H148">
        <v>360</v>
      </c>
      <c r="I148" t="s">
        <v>76</v>
      </c>
      <c r="J148">
        <v>1</v>
      </c>
      <c r="K148">
        <v>2</v>
      </c>
      <c r="L148" s="1">
        <v>44216</v>
      </c>
      <c r="M148" s="1">
        <v>44335</v>
      </c>
      <c r="N148">
        <v>7</v>
      </c>
      <c r="O148" t="s">
        <v>154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8.8559999999999999</v>
      </c>
      <c r="X148">
        <v>0</v>
      </c>
      <c r="Y148">
        <v>1</v>
      </c>
      <c r="Z148" t="s">
        <v>100</v>
      </c>
      <c r="AA148" t="s">
        <v>99</v>
      </c>
      <c r="AB148" t="s">
        <v>133</v>
      </c>
      <c r="AC148">
        <v>1122666464</v>
      </c>
      <c r="AD148">
        <v>1</v>
      </c>
    </row>
    <row r="149" spans="1:30" ht="20.100000000000001" customHeight="1">
      <c r="A149">
        <v>27</v>
      </c>
      <c r="B149">
        <v>6</v>
      </c>
      <c r="C149">
        <v>555</v>
      </c>
      <c r="D149">
        <v>3</v>
      </c>
      <c r="E149">
        <f>3*48</f>
        <v>144</v>
      </c>
      <c r="G149">
        <v>4</v>
      </c>
      <c r="H149">
        <v>360</v>
      </c>
      <c r="I149" t="s">
        <v>76</v>
      </c>
      <c r="J149">
        <v>1</v>
      </c>
      <c r="K149">
        <v>2</v>
      </c>
      <c r="L149" s="1">
        <v>44216</v>
      </c>
      <c r="M149" s="1">
        <v>44335</v>
      </c>
      <c r="N149">
        <v>7</v>
      </c>
      <c r="O149" t="s">
        <v>154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8.8559999999999999</v>
      </c>
      <c r="X149">
        <v>0</v>
      </c>
      <c r="Y149">
        <v>1</v>
      </c>
      <c r="Z149" t="s">
        <v>100</v>
      </c>
      <c r="AA149" t="s">
        <v>99</v>
      </c>
      <c r="AB149" t="s">
        <v>133</v>
      </c>
      <c r="AC149">
        <v>1122666464</v>
      </c>
      <c r="AD149">
        <v>1</v>
      </c>
    </row>
    <row r="150" spans="1:30" ht="20.100000000000001" customHeight="1">
      <c r="A150">
        <v>27</v>
      </c>
      <c r="B150">
        <v>6</v>
      </c>
      <c r="C150">
        <v>503</v>
      </c>
      <c r="D150">
        <v>2</v>
      </c>
      <c r="E150">
        <f>2*48</f>
        <v>96</v>
      </c>
      <c r="G150">
        <v>4</v>
      </c>
      <c r="H150">
        <v>100</v>
      </c>
      <c r="I150" t="s">
        <v>77</v>
      </c>
      <c r="J150">
        <v>1</v>
      </c>
      <c r="K150">
        <v>1</v>
      </c>
      <c r="L150" s="1">
        <v>44214</v>
      </c>
      <c r="M150" s="1">
        <v>44348</v>
      </c>
      <c r="N150">
        <v>4</v>
      </c>
      <c r="O150" t="s">
        <v>30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6.2160000000000002</v>
      </c>
      <c r="X150">
        <v>0</v>
      </c>
      <c r="Y150">
        <v>1</v>
      </c>
      <c r="AB150" t="s">
        <v>133</v>
      </c>
      <c r="AC150">
        <v>1026608821</v>
      </c>
      <c r="AD150">
        <v>0</v>
      </c>
    </row>
    <row r="151" spans="1:30" ht="20.100000000000001" customHeight="1">
      <c r="A151">
        <v>27</v>
      </c>
      <c r="B151">
        <v>6</v>
      </c>
      <c r="C151">
        <v>504</v>
      </c>
      <c r="D151">
        <v>2</v>
      </c>
      <c r="E151">
        <f>2*48</f>
        <v>96</v>
      </c>
      <c r="G151">
        <v>4</v>
      </c>
      <c r="H151">
        <v>100</v>
      </c>
      <c r="I151" t="s">
        <v>77</v>
      </c>
      <c r="J151">
        <v>1</v>
      </c>
      <c r="K151">
        <v>1</v>
      </c>
      <c r="L151" s="1">
        <v>44214</v>
      </c>
      <c r="M151" s="1">
        <v>44348</v>
      </c>
      <c r="N151">
        <v>4</v>
      </c>
      <c r="O151" t="s">
        <v>30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6.2160000000000002</v>
      </c>
      <c r="X151">
        <v>0</v>
      </c>
      <c r="Y151">
        <v>1</v>
      </c>
      <c r="AB151" t="s">
        <v>133</v>
      </c>
      <c r="AC151">
        <v>1026608821</v>
      </c>
      <c r="AD151">
        <v>0</v>
      </c>
    </row>
    <row r="152" spans="1:30" ht="20.100000000000001" customHeight="1">
      <c r="A152">
        <v>27</v>
      </c>
      <c r="B152">
        <v>6</v>
      </c>
      <c r="C152">
        <v>563</v>
      </c>
      <c r="D152">
        <v>2</v>
      </c>
      <c r="E152">
        <f>2*48</f>
        <v>96</v>
      </c>
      <c r="G152">
        <v>4</v>
      </c>
      <c r="H152">
        <v>131</v>
      </c>
      <c r="I152" t="s">
        <v>78</v>
      </c>
      <c r="J152">
        <v>1</v>
      </c>
      <c r="K152">
        <v>1</v>
      </c>
      <c r="L152" s="1">
        <v>44214</v>
      </c>
      <c r="M152" s="1">
        <v>44348</v>
      </c>
      <c r="N152">
        <v>3</v>
      </c>
      <c r="O152" t="s">
        <v>172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Y152">
        <v>1</v>
      </c>
      <c r="Z152" t="s">
        <v>100</v>
      </c>
      <c r="AA152" t="s">
        <v>99</v>
      </c>
      <c r="AB152" t="s">
        <v>133</v>
      </c>
      <c r="AC152" t="s">
        <v>127</v>
      </c>
      <c r="AD152">
        <v>1</v>
      </c>
    </row>
    <row r="153" spans="1:30" ht="20.100000000000001" customHeight="1">
      <c r="A153">
        <v>27</v>
      </c>
      <c r="B153">
        <v>6</v>
      </c>
      <c r="C153">
        <v>564</v>
      </c>
      <c r="D153">
        <v>2</v>
      </c>
      <c r="E153">
        <f>2*48</f>
        <v>96</v>
      </c>
      <c r="G153">
        <v>4</v>
      </c>
      <c r="H153">
        <v>131</v>
      </c>
      <c r="I153" t="s">
        <v>78</v>
      </c>
      <c r="J153">
        <v>1</v>
      </c>
      <c r="K153">
        <v>1</v>
      </c>
      <c r="L153" s="1">
        <v>44214</v>
      </c>
      <c r="M153" s="1">
        <v>44348</v>
      </c>
      <c r="N153">
        <v>3</v>
      </c>
      <c r="O153" t="s">
        <v>172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Y153">
        <v>1</v>
      </c>
      <c r="Z153" t="s">
        <v>100</v>
      </c>
      <c r="AA153" t="s">
        <v>99</v>
      </c>
      <c r="AB153" t="s">
        <v>133</v>
      </c>
      <c r="AC153" t="s">
        <v>127</v>
      </c>
      <c r="AD153">
        <v>1</v>
      </c>
    </row>
    <row r="154" spans="1:30" ht="20.100000000000001" customHeight="1">
      <c r="A154">
        <v>27</v>
      </c>
      <c r="B154">
        <v>6</v>
      </c>
      <c r="C154">
        <v>439</v>
      </c>
      <c r="D154">
        <v>1</v>
      </c>
      <c r="E154">
        <v>48</v>
      </c>
      <c r="G154">
        <v>4</v>
      </c>
      <c r="H154">
        <v>96</v>
      </c>
      <c r="I154" t="s">
        <v>79</v>
      </c>
      <c r="J154">
        <v>1</v>
      </c>
      <c r="K154">
        <v>1</v>
      </c>
      <c r="L154" s="1">
        <v>44214</v>
      </c>
      <c r="M154" s="1">
        <v>44383</v>
      </c>
      <c r="N154">
        <v>4</v>
      </c>
      <c r="O154" t="s">
        <v>145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3.24</v>
      </c>
      <c r="X154">
        <v>0</v>
      </c>
      <c r="Y154">
        <v>1</v>
      </c>
      <c r="Z154" t="s">
        <v>100</v>
      </c>
      <c r="AA154" t="s">
        <v>99</v>
      </c>
      <c r="AB154" t="s">
        <v>134</v>
      </c>
      <c r="AC154">
        <v>1069615770</v>
      </c>
      <c r="AD154">
        <v>1</v>
      </c>
    </row>
    <row r="155" spans="1:30" ht="20.100000000000001" customHeight="1">
      <c r="A155">
        <v>27</v>
      </c>
      <c r="B155">
        <v>6</v>
      </c>
      <c r="C155">
        <v>157</v>
      </c>
      <c r="D155">
        <v>2</v>
      </c>
      <c r="E155">
        <f>2*48</f>
        <v>96</v>
      </c>
      <c r="G155">
        <v>1</v>
      </c>
      <c r="H155">
        <v>214</v>
      </c>
      <c r="I155" t="s">
        <v>80</v>
      </c>
      <c r="J155">
        <v>1</v>
      </c>
      <c r="K155">
        <v>6</v>
      </c>
      <c r="L155" s="1">
        <v>44293</v>
      </c>
      <c r="M155" s="1">
        <v>44383</v>
      </c>
      <c r="N155">
        <v>4</v>
      </c>
      <c r="O155" t="s">
        <v>173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Y155">
        <v>1</v>
      </c>
      <c r="AB155" t="s">
        <v>134</v>
      </c>
      <c r="AC155" t="s">
        <v>128</v>
      </c>
      <c r="AD155">
        <v>0</v>
      </c>
    </row>
    <row r="156" spans="1:30" ht="20.100000000000001" customHeight="1">
      <c r="A156">
        <v>27</v>
      </c>
      <c r="B156">
        <v>6</v>
      </c>
      <c r="C156">
        <v>158</v>
      </c>
      <c r="D156">
        <v>2</v>
      </c>
      <c r="E156">
        <f>2*48</f>
        <v>96</v>
      </c>
      <c r="G156">
        <v>1</v>
      </c>
      <c r="H156">
        <v>214</v>
      </c>
      <c r="I156" t="s">
        <v>80</v>
      </c>
      <c r="J156">
        <v>1</v>
      </c>
      <c r="K156">
        <v>6</v>
      </c>
      <c r="L156" s="1">
        <v>44293</v>
      </c>
      <c r="M156" s="1">
        <v>44383</v>
      </c>
      <c r="N156">
        <v>4</v>
      </c>
      <c r="O156" t="s">
        <v>173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Y156">
        <v>1</v>
      </c>
      <c r="AB156" t="s">
        <v>134</v>
      </c>
      <c r="AC156" t="s">
        <v>128</v>
      </c>
      <c r="AD156">
        <v>0</v>
      </c>
    </row>
    <row r="157" spans="1:30" ht="20.100000000000001" customHeight="1">
      <c r="A157">
        <v>27</v>
      </c>
      <c r="B157">
        <v>6</v>
      </c>
      <c r="C157">
        <v>146</v>
      </c>
      <c r="D157">
        <v>8</v>
      </c>
      <c r="E157">
        <f>8*48</f>
        <v>384</v>
      </c>
      <c r="G157">
        <v>1</v>
      </c>
      <c r="H157">
        <v>104</v>
      </c>
      <c r="I157" t="s">
        <v>81</v>
      </c>
      <c r="J157">
        <v>8</v>
      </c>
      <c r="K157">
        <v>6</v>
      </c>
      <c r="L157" s="1">
        <v>44293</v>
      </c>
      <c r="M157" s="1">
        <v>44405</v>
      </c>
      <c r="N157">
        <v>4</v>
      </c>
      <c r="O157" t="s">
        <v>174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25.92</v>
      </c>
      <c r="X157">
        <v>0</v>
      </c>
      <c r="Y157">
        <v>1</v>
      </c>
      <c r="Z157" t="s">
        <v>100</v>
      </c>
      <c r="AA157" t="s">
        <v>99</v>
      </c>
      <c r="AB157" t="s">
        <v>134</v>
      </c>
      <c r="AC157" t="s">
        <v>129</v>
      </c>
      <c r="AD157">
        <v>1</v>
      </c>
    </row>
    <row r="158" spans="1:30" ht="20.100000000000001" customHeight="1">
      <c r="A158">
        <v>27</v>
      </c>
      <c r="B158">
        <v>6</v>
      </c>
      <c r="C158">
        <v>147</v>
      </c>
      <c r="D158">
        <v>8</v>
      </c>
      <c r="E158">
        <f>8*48</f>
        <v>384</v>
      </c>
      <c r="G158">
        <v>1</v>
      </c>
      <c r="H158">
        <v>104</v>
      </c>
      <c r="I158" t="s">
        <v>81</v>
      </c>
      <c r="J158">
        <v>8</v>
      </c>
      <c r="K158">
        <v>6</v>
      </c>
      <c r="L158" s="1">
        <v>44293</v>
      </c>
      <c r="M158" s="1">
        <v>44405</v>
      </c>
      <c r="N158">
        <v>4</v>
      </c>
      <c r="O158" t="s">
        <v>174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25.92</v>
      </c>
      <c r="X158">
        <v>0</v>
      </c>
      <c r="Y158">
        <v>1</v>
      </c>
      <c r="Z158" t="s">
        <v>100</v>
      </c>
      <c r="AA158" t="s">
        <v>99</v>
      </c>
      <c r="AB158" t="s">
        <v>134</v>
      </c>
      <c r="AC158" t="s">
        <v>129</v>
      </c>
      <c r="AD158">
        <v>1</v>
      </c>
    </row>
    <row r="159" spans="1:30" ht="20.100000000000001" customHeight="1">
      <c r="A159">
        <v>27</v>
      </c>
      <c r="B159">
        <v>6</v>
      </c>
      <c r="C159">
        <v>148</v>
      </c>
      <c r="D159">
        <v>8</v>
      </c>
      <c r="E159">
        <f>8*48</f>
        <v>384</v>
      </c>
      <c r="G159">
        <v>1</v>
      </c>
      <c r="H159">
        <v>104</v>
      </c>
      <c r="I159" t="s">
        <v>81</v>
      </c>
      <c r="J159">
        <v>8</v>
      </c>
      <c r="K159">
        <v>6</v>
      </c>
      <c r="L159" s="1">
        <v>44293</v>
      </c>
      <c r="M159" s="1">
        <v>44405</v>
      </c>
      <c r="N159">
        <v>4</v>
      </c>
      <c r="O159" t="s">
        <v>174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25.92</v>
      </c>
      <c r="X159">
        <v>0</v>
      </c>
      <c r="Y159">
        <v>1</v>
      </c>
      <c r="Z159" t="s">
        <v>100</v>
      </c>
      <c r="AA159" t="s">
        <v>99</v>
      </c>
      <c r="AB159" t="s">
        <v>134</v>
      </c>
      <c r="AC159" t="s">
        <v>129</v>
      </c>
      <c r="AD159">
        <v>1</v>
      </c>
    </row>
    <row r="160" spans="1:30" ht="20.100000000000001" customHeight="1">
      <c r="A160">
        <v>27</v>
      </c>
      <c r="B160">
        <v>6</v>
      </c>
      <c r="C160">
        <v>149</v>
      </c>
      <c r="D160">
        <v>8</v>
      </c>
      <c r="E160">
        <f>8*48</f>
        <v>384</v>
      </c>
      <c r="G160">
        <v>1</v>
      </c>
      <c r="H160">
        <v>104</v>
      </c>
      <c r="I160" t="s">
        <v>81</v>
      </c>
      <c r="J160">
        <v>8</v>
      </c>
      <c r="K160">
        <v>6</v>
      </c>
      <c r="L160" s="1">
        <v>44293</v>
      </c>
      <c r="M160" s="1">
        <v>44405</v>
      </c>
      <c r="N160">
        <v>4</v>
      </c>
      <c r="O160" t="s">
        <v>174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25.92</v>
      </c>
      <c r="X160">
        <v>0</v>
      </c>
      <c r="Y160">
        <v>1</v>
      </c>
      <c r="Z160" t="s">
        <v>100</v>
      </c>
      <c r="AA160" t="s">
        <v>99</v>
      </c>
      <c r="AB160" t="s">
        <v>134</v>
      </c>
      <c r="AC160" t="s">
        <v>129</v>
      </c>
      <c r="AD160">
        <v>1</v>
      </c>
    </row>
    <row r="161" spans="1:30" ht="20.100000000000001" customHeight="1">
      <c r="A161">
        <v>27</v>
      </c>
      <c r="B161">
        <v>6</v>
      </c>
      <c r="C161">
        <v>150</v>
      </c>
      <c r="D161">
        <v>8</v>
      </c>
      <c r="E161">
        <f>8*48</f>
        <v>384</v>
      </c>
      <c r="G161">
        <v>1</v>
      </c>
      <c r="H161">
        <v>104</v>
      </c>
      <c r="I161" t="s">
        <v>81</v>
      </c>
      <c r="J161">
        <v>8</v>
      </c>
      <c r="K161">
        <v>6</v>
      </c>
      <c r="L161" s="1">
        <v>44293</v>
      </c>
      <c r="M161" s="1">
        <v>44405</v>
      </c>
      <c r="N161">
        <v>4</v>
      </c>
      <c r="O161" t="s">
        <v>174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25.92</v>
      </c>
      <c r="X161">
        <v>0</v>
      </c>
      <c r="Y161">
        <v>1</v>
      </c>
      <c r="Z161" t="s">
        <v>100</v>
      </c>
      <c r="AA161" t="s">
        <v>99</v>
      </c>
      <c r="AB161" t="s">
        <v>134</v>
      </c>
      <c r="AC161" t="s">
        <v>129</v>
      </c>
      <c r="AD161">
        <v>1</v>
      </c>
    </row>
    <row r="162" spans="1:30" ht="20.100000000000001" customHeight="1">
      <c r="A162">
        <v>27</v>
      </c>
      <c r="B162">
        <v>6</v>
      </c>
      <c r="C162">
        <v>151</v>
      </c>
      <c r="D162">
        <v>8</v>
      </c>
      <c r="E162">
        <f>8*48</f>
        <v>384</v>
      </c>
      <c r="G162">
        <v>1</v>
      </c>
      <c r="H162">
        <v>104</v>
      </c>
      <c r="I162" t="s">
        <v>81</v>
      </c>
      <c r="J162">
        <v>8</v>
      </c>
      <c r="K162">
        <v>6</v>
      </c>
      <c r="L162" s="1">
        <v>44293</v>
      </c>
      <c r="M162" s="1">
        <v>44405</v>
      </c>
      <c r="N162">
        <v>4</v>
      </c>
      <c r="O162" t="s">
        <v>174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25.92</v>
      </c>
      <c r="X162">
        <v>0</v>
      </c>
      <c r="Y162">
        <v>1</v>
      </c>
      <c r="Z162" t="s">
        <v>100</v>
      </c>
      <c r="AA162" t="s">
        <v>99</v>
      </c>
      <c r="AB162" t="s">
        <v>134</v>
      </c>
      <c r="AC162" t="s">
        <v>129</v>
      </c>
      <c r="AD162">
        <v>1</v>
      </c>
    </row>
    <row r="163" spans="1:30" ht="20.100000000000001" customHeight="1">
      <c r="A163">
        <v>27</v>
      </c>
      <c r="B163">
        <v>6</v>
      </c>
      <c r="C163">
        <v>152</v>
      </c>
      <c r="D163">
        <v>8</v>
      </c>
      <c r="E163">
        <f>8*48</f>
        <v>384</v>
      </c>
      <c r="G163">
        <v>1</v>
      </c>
      <c r="H163">
        <v>104</v>
      </c>
      <c r="I163" t="s">
        <v>81</v>
      </c>
      <c r="J163">
        <v>8</v>
      </c>
      <c r="K163">
        <v>6</v>
      </c>
      <c r="L163" s="1">
        <v>44293</v>
      </c>
      <c r="M163" s="1">
        <v>44405</v>
      </c>
      <c r="N163">
        <v>4</v>
      </c>
      <c r="O163" t="s">
        <v>174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25.92</v>
      </c>
      <c r="X163">
        <v>0</v>
      </c>
      <c r="Y163">
        <v>1</v>
      </c>
      <c r="Z163" t="s">
        <v>100</v>
      </c>
      <c r="AA163" t="s">
        <v>99</v>
      </c>
      <c r="AB163" t="s">
        <v>134</v>
      </c>
      <c r="AC163" t="s">
        <v>129</v>
      </c>
      <c r="AD163">
        <v>1</v>
      </c>
    </row>
    <row r="164" spans="1:30" ht="20.100000000000001" customHeight="1">
      <c r="A164">
        <v>27</v>
      </c>
      <c r="B164">
        <v>6</v>
      </c>
      <c r="C164">
        <v>153</v>
      </c>
      <c r="D164">
        <v>8</v>
      </c>
      <c r="E164">
        <f>8*48</f>
        <v>384</v>
      </c>
      <c r="G164">
        <v>1</v>
      </c>
      <c r="H164">
        <v>104</v>
      </c>
      <c r="I164" t="s">
        <v>81</v>
      </c>
      <c r="J164">
        <v>8</v>
      </c>
      <c r="K164">
        <v>6</v>
      </c>
      <c r="L164" s="1">
        <v>44293</v>
      </c>
      <c r="M164" s="1">
        <v>44405</v>
      </c>
      <c r="N164">
        <v>4</v>
      </c>
      <c r="O164" t="s">
        <v>174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25.92</v>
      </c>
      <c r="X164">
        <v>0</v>
      </c>
      <c r="Y164">
        <v>1</v>
      </c>
      <c r="Z164" t="s">
        <v>100</v>
      </c>
      <c r="AA164" t="s">
        <v>99</v>
      </c>
      <c r="AB164" t="s">
        <v>134</v>
      </c>
      <c r="AC164" t="s">
        <v>129</v>
      </c>
      <c r="AD164">
        <v>1</v>
      </c>
    </row>
    <row r="165" spans="1:30" ht="20.100000000000001" customHeight="1">
      <c r="A165">
        <v>27</v>
      </c>
      <c r="B165">
        <v>6</v>
      </c>
      <c r="C165">
        <v>115</v>
      </c>
      <c r="D165">
        <v>6</v>
      </c>
      <c r="E165">
        <f>6*48</f>
        <v>288</v>
      </c>
      <c r="G165">
        <v>1</v>
      </c>
      <c r="H165">
        <v>37073</v>
      </c>
      <c r="I165" t="s">
        <v>82</v>
      </c>
      <c r="J165">
        <v>4</v>
      </c>
      <c r="K165">
        <v>4</v>
      </c>
      <c r="L165" s="1">
        <v>44231</v>
      </c>
      <c r="M165" s="1">
        <v>44423</v>
      </c>
      <c r="N165">
        <v>3</v>
      </c>
      <c r="O165" t="s">
        <v>175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12.96</v>
      </c>
      <c r="X165">
        <v>0</v>
      </c>
      <c r="Y165">
        <v>1</v>
      </c>
      <c r="AB165" t="s">
        <v>135</v>
      </c>
      <c r="AC165" t="s">
        <v>130</v>
      </c>
      <c r="AD165">
        <v>0</v>
      </c>
    </row>
    <row r="166" spans="1:30" ht="20.100000000000001" customHeight="1">
      <c r="A166">
        <v>27</v>
      </c>
      <c r="B166">
        <v>6</v>
      </c>
      <c r="C166">
        <v>116</v>
      </c>
      <c r="D166">
        <v>6</v>
      </c>
      <c r="E166">
        <f>6*48</f>
        <v>288</v>
      </c>
      <c r="G166">
        <v>1</v>
      </c>
      <c r="H166">
        <v>37073</v>
      </c>
      <c r="I166" t="s">
        <v>82</v>
      </c>
      <c r="J166">
        <v>4</v>
      </c>
      <c r="K166">
        <v>4</v>
      </c>
      <c r="L166" s="1">
        <v>44231</v>
      </c>
      <c r="M166" s="1">
        <v>44423</v>
      </c>
      <c r="N166">
        <v>3</v>
      </c>
      <c r="O166" t="s">
        <v>175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12.96</v>
      </c>
      <c r="X166">
        <v>0</v>
      </c>
      <c r="Y166">
        <v>1</v>
      </c>
      <c r="AB166" t="s">
        <v>135</v>
      </c>
      <c r="AC166" t="s">
        <v>130</v>
      </c>
      <c r="AD166">
        <v>0</v>
      </c>
    </row>
    <row r="167" spans="1:30" ht="20.100000000000001" customHeight="1">
      <c r="A167">
        <v>27</v>
      </c>
      <c r="B167">
        <v>6</v>
      </c>
      <c r="C167">
        <v>117</v>
      </c>
      <c r="D167">
        <v>6</v>
      </c>
      <c r="E167">
        <f>6*48</f>
        <v>288</v>
      </c>
      <c r="G167">
        <v>1</v>
      </c>
      <c r="H167">
        <v>37073</v>
      </c>
      <c r="I167" t="s">
        <v>82</v>
      </c>
      <c r="J167">
        <v>4</v>
      </c>
      <c r="K167">
        <v>4</v>
      </c>
      <c r="L167" s="1">
        <v>44231</v>
      </c>
      <c r="M167" s="1">
        <v>44423</v>
      </c>
      <c r="N167">
        <v>3</v>
      </c>
      <c r="O167" t="s">
        <v>175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12.96</v>
      </c>
      <c r="X167">
        <v>0</v>
      </c>
      <c r="Y167">
        <v>1</v>
      </c>
      <c r="AB167" t="s">
        <v>135</v>
      </c>
      <c r="AC167" t="s">
        <v>130</v>
      </c>
      <c r="AD167">
        <v>0</v>
      </c>
    </row>
    <row r="168" spans="1:30" ht="20.100000000000001" customHeight="1">
      <c r="A168">
        <v>27</v>
      </c>
      <c r="B168">
        <v>6</v>
      </c>
      <c r="C168">
        <v>118</v>
      </c>
      <c r="D168">
        <v>6</v>
      </c>
      <c r="E168">
        <f>6*48</f>
        <v>288</v>
      </c>
      <c r="G168">
        <v>1</v>
      </c>
      <c r="H168">
        <v>37073</v>
      </c>
      <c r="I168" t="s">
        <v>82</v>
      </c>
      <c r="J168">
        <v>4</v>
      </c>
      <c r="K168">
        <v>4</v>
      </c>
      <c r="L168" s="1">
        <v>44231</v>
      </c>
      <c r="M168" s="1">
        <v>44423</v>
      </c>
      <c r="N168">
        <v>3</v>
      </c>
      <c r="O168" t="s">
        <v>175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12.96</v>
      </c>
      <c r="X168">
        <v>0</v>
      </c>
      <c r="Y168">
        <v>1</v>
      </c>
      <c r="AB168" t="s">
        <v>135</v>
      </c>
      <c r="AC168" t="s">
        <v>130</v>
      </c>
      <c r="AD168">
        <v>0</v>
      </c>
    </row>
    <row r="169" spans="1:30" ht="20.100000000000001" customHeight="1">
      <c r="A169">
        <v>27</v>
      </c>
      <c r="B169">
        <v>6</v>
      </c>
      <c r="C169">
        <v>119</v>
      </c>
      <c r="D169">
        <v>6</v>
      </c>
      <c r="E169">
        <f>6*48</f>
        <v>288</v>
      </c>
      <c r="G169">
        <v>1</v>
      </c>
      <c r="H169">
        <v>37073</v>
      </c>
      <c r="I169" t="s">
        <v>82</v>
      </c>
      <c r="J169">
        <v>4</v>
      </c>
      <c r="K169">
        <v>4</v>
      </c>
      <c r="L169" s="1">
        <v>44231</v>
      </c>
      <c r="M169" s="1">
        <v>44423</v>
      </c>
      <c r="N169">
        <v>3</v>
      </c>
      <c r="O169" t="s">
        <v>175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12.96</v>
      </c>
      <c r="X169">
        <v>0</v>
      </c>
      <c r="Y169">
        <v>1</v>
      </c>
      <c r="AB169" t="s">
        <v>135</v>
      </c>
      <c r="AC169" t="s">
        <v>130</v>
      </c>
      <c r="AD169">
        <v>0</v>
      </c>
    </row>
    <row r="170" spans="1:30" ht="20.100000000000001" customHeight="1">
      <c r="A170">
        <v>27</v>
      </c>
      <c r="B170">
        <v>6</v>
      </c>
      <c r="C170">
        <v>120</v>
      </c>
      <c r="D170">
        <v>6</v>
      </c>
      <c r="E170">
        <f>6*48</f>
        <v>288</v>
      </c>
      <c r="G170">
        <v>1</v>
      </c>
      <c r="H170">
        <v>37073</v>
      </c>
      <c r="I170" t="s">
        <v>82</v>
      </c>
      <c r="J170">
        <v>4</v>
      </c>
      <c r="K170">
        <v>4</v>
      </c>
      <c r="L170" s="1">
        <v>44231</v>
      </c>
      <c r="M170" s="1">
        <v>44423</v>
      </c>
      <c r="N170">
        <v>3</v>
      </c>
      <c r="O170" t="s">
        <v>175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12.96</v>
      </c>
      <c r="X170">
        <v>0</v>
      </c>
      <c r="Y170">
        <v>1</v>
      </c>
      <c r="AB170" t="s">
        <v>135</v>
      </c>
      <c r="AC170" t="s">
        <v>130</v>
      </c>
      <c r="AD170">
        <v>0</v>
      </c>
    </row>
    <row r="171" spans="1:30" ht="20.100000000000001" customHeight="1">
      <c r="A171">
        <v>27</v>
      </c>
      <c r="B171">
        <v>6</v>
      </c>
      <c r="C171">
        <v>312</v>
      </c>
      <c r="D171">
        <v>4</v>
      </c>
      <c r="E171">
        <f>4*48</f>
        <v>192</v>
      </c>
      <c r="G171">
        <v>4</v>
      </c>
      <c r="H171">
        <v>210</v>
      </c>
      <c r="I171" t="s">
        <v>83</v>
      </c>
      <c r="J171">
        <v>1</v>
      </c>
      <c r="K171">
        <v>6</v>
      </c>
      <c r="L171" s="1">
        <v>44293</v>
      </c>
      <c r="M171" s="1">
        <v>44411</v>
      </c>
      <c r="N171">
        <v>4</v>
      </c>
      <c r="O171" t="s">
        <v>166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8.64</v>
      </c>
      <c r="X171">
        <v>0</v>
      </c>
      <c r="Y171">
        <v>1</v>
      </c>
      <c r="AB171" t="s">
        <v>135</v>
      </c>
      <c r="AC171" t="s">
        <v>131</v>
      </c>
      <c r="AD171">
        <v>0</v>
      </c>
    </row>
    <row r="172" spans="1:30" ht="20.100000000000001" customHeight="1">
      <c r="A172">
        <v>27</v>
      </c>
      <c r="B172">
        <v>6</v>
      </c>
      <c r="C172">
        <v>313</v>
      </c>
      <c r="D172">
        <v>4</v>
      </c>
      <c r="E172">
        <f>4*48</f>
        <v>192</v>
      </c>
      <c r="G172">
        <v>4</v>
      </c>
      <c r="H172">
        <v>210</v>
      </c>
      <c r="I172" t="s">
        <v>83</v>
      </c>
      <c r="J172">
        <v>1</v>
      </c>
      <c r="K172">
        <v>6</v>
      </c>
      <c r="L172" s="1">
        <v>44293</v>
      </c>
      <c r="M172" s="1">
        <v>44411</v>
      </c>
      <c r="N172">
        <v>4</v>
      </c>
      <c r="O172" t="s">
        <v>166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8.64</v>
      </c>
      <c r="X172">
        <v>0</v>
      </c>
      <c r="Y172">
        <v>1</v>
      </c>
      <c r="AB172" t="s">
        <v>135</v>
      </c>
      <c r="AC172" t="s">
        <v>131</v>
      </c>
      <c r="AD172">
        <v>0</v>
      </c>
    </row>
    <row r="173" spans="1:30" ht="20.100000000000001" customHeight="1">
      <c r="A173">
        <v>27</v>
      </c>
      <c r="B173">
        <v>6</v>
      </c>
      <c r="C173">
        <v>314</v>
      </c>
      <c r="D173">
        <v>4</v>
      </c>
      <c r="E173">
        <f>4*48</f>
        <v>192</v>
      </c>
      <c r="G173">
        <v>4</v>
      </c>
      <c r="H173">
        <v>210</v>
      </c>
      <c r="I173" t="s">
        <v>83</v>
      </c>
      <c r="J173">
        <v>1</v>
      </c>
      <c r="K173">
        <v>6</v>
      </c>
      <c r="L173" s="1">
        <v>44293</v>
      </c>
      <c r="M173" s="1">
        <v>44411</v>
      </c>
      <c r="N173">
        <v>4</v>
      </c>
      <c r="O173" t="s">
        <v>166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8.64</v>
      </c>
      <c r="X173">
        <v>0</v>
      </c>
      <c r="Y173">
        <v>1</v>
      </c>
      <c r="AB173" t="s">
        <v>135</v>
      </c>
      <c r="AC173" t="s">
        <v>131</v>
      </c>
      <c r="AD173">
        <v>0</v>
      </c>
    </row>
    <row r="174" spans="1:30" ht="20.100000000000001" customHeight="1">
      <c r="A174">
        <v>27</v>
      </c>
      <c r="B174">
        <v>6</v>
      </c>
      <c r="C174">
        <v>315</v>
      </c>
      <c r="D174">
        <v>4</v>
      </c>
      <c r="E174">
        <f>4*48</f>
        <v>192</v>
      </c>
      <c r="G174">
        <v>4</v>
      </c>
      <c r="H174">
        <v>210</v>
      </c>
      <c r="I174" t="s">
        <v>83</v>
      </c>
      <c r="J174">
        <v>1</v>
      </c>
      <c r="K174">
        <v>6</v>
      </c>
      <c r="L174" s="1">
        <v>44293</v>
      </c>
      <c r="M174" s="1">
        <v>44411</v>
      </c>
      <c r="N174">
        <v>4</v>
      </c>
      <c r="O174" t="s">
        <v>166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8.64</v>
      </c>
      <c r="X174">
        <v>0</v>
      </c>
      <c r="Y174">
        <v>1</v>
      </c>
      <c r="AB174" t="s">
        <v>135</v>
      </c>
      <c r="AC174" t="s">
        <v>131</v>
      </c>
      <c r="AD174">
        <v>0</v>
      </c>
    </row>
    <row r="175" spans="1:30" ht="20.100000000000001" customHeight="1">
      <c r="A175">
        <v>27</v>
      </c>
      <c r="B175">
        <v>6</v>
      </c>
      <c r="C175">
        <v>242</v>
      </c>
      <c r="D175">
        <v>2</v>
      </c>
      <c r="E175">
        <f>2*48</f>
        <v>96</v>
      </c>
      <c r="G175">
        <v>4</v>
      </c>
      <c r="H175">
        <v>449</v>
      </c>
      <c r="I175" t="s">
        <v>84</v>
      </c>
      <c r="J175">
        <v>8</v>
      </c>
      <c r="K175">
        <v>10</v>
      </c>
      <c r="L175" s="1">
        <v>44417</v>
      </c>
      <c r="M175" s="1">
        <v>44447</v>
      </c>
      <c r="N175">
        <v>4</v>
      </c>
      <c r="O175" t="s">
        <v>176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4.32</v>
      </c>
      <c r="X175">
        <v>0</v>
      </c>
      <c r="Y175">
        <v>1</v>
      </c>
      <c r="Z175" t="s">
        <v>100</v>
      </c>
      <c r="AA175" t="s">
        <v>99</v>
      </c>
      <c r="AB175" t="s">
        <v>135</v>
      </c>
      <c r="AC175">
        <v>1006991546</v>
      </c>
      <c r="AD175">
        <v>1</v>
      </c>
    </row>
    <row r="176" spans="1:30" ht="20.100000000000001" customHeight="1">
      <c r="A176">
        <v>27</v>
      </c>
      <c r="B176">
        <v>6</v>
      </c>
      <c r="C176">
        <v>243</v>
      </c>
      <c r="D176">
        <v>2</v>
      </c>
      <c r="E176">
        <f>2*48</f>
        <v>96</v>
      </c>
      <c r="G176">
        <v>4</v>
      </c>
      <c r="H176">
        <v>449</v>
      </c>
      <c r="I176" t="s">
        <v>84</v>
      </c>
      <c r="J176">
        <v>8</v>
      </c>
      <c r="K176">
        <v>10</v>
      </c>
      <c r="L176" s="1">
        <v>44417</v>
      </c>
      <c r="M176" s="1">
        <v>44447</v>
      </c>
      <c r="N176">
        <v>4</v>
      </c>
      <c r="O176" t="s">
        <v>176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4.32</v>
      </c>
      <c r="X176">
        <v>0</v>
      </c>
      <c r="Y176">
        <v>1</v>
      </c>
      <c r="Z176" t="s">
        <v>100</v>
      </c>
      <c r="AA176" t="s">
        <v>99</v>
      </c>
      <c r="AB176" t="s">
        <v>135</v>
      </c>
      <c r="AC176">
        <v>1006991546</v>
      </c>
      <c r="AD176">
        <v>1</v>
      </c>
    </row>
    <row r="177" spans="1:31" ht="20.100000000000001" customHeight="1">
      <c r="A177">
        <v>27</v>
      </c>
      <c r="B177">
        <v>6</v>
      </c>
      <c r="C177">
        <v>568</v>
      </c>
      <c r="D177">
        <v>2</v>
      </c>
      <c r="E177">
        <f>2*48</f>
        <v>96</v>
      </c>
      <c r="G177">
        <v>5</v>
      </c>
      <c r="H177">
        <v>359</v>
      </c>
      <c r="I177" t="s">
        <v>85</v>
      </c>
      <c r="J177">
        <v>8</v>
      </c>
      <c r="K177">
        <v>3</v>
      </c>
      <c r="L177" s="1">
        <v>44231</v>
      </c>
      <c r="M177" s="1">
        <v>44416</v>
      </c>
      <c r="N177">
        <v>7</v>
      </c>
      <c r="O177" t="s">
        <v>177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Y177">
        <v>1</v>
      </c>
      <c r="AB177" t="s">
        <v>134</v>
      </c>
      <c r="AD177">
        <v>0</v>
      </c>
      <c r="AE177" t="s">
        <v>137</v>
      </c>
    </row>
    <row r="178" spans="1:31" ht="20.100000000000001" customHeight="1">
      <c r="A178">
        <v>27</v>
      </c>
      <c r="B178">
        <v>6</v>
      </c>
      <c r="C178">
        <v>569</v>
      </c>
      <c r="D178">
        <v>2</v>
      </c>
      <c r="E178">
        <f>2*48</f>
        <v>96</v>
      </c>
      <c r="G178">
        <v>5</v>
      </c>
      <c r="H178">
        <v>359</v>
      </c>
      <c r="I178" t="s">
        <v>85</v>
      </c>
      <c r="J178">
        <v>8</v>
      </c>
      <c r="K178">
        <v>3</v>
      </c>
      <c r="L178" s="1">
        <v>44231</v>
      </c>
      <c r="M178" s="1">
        <v>44416</v>
      </c>
      <c r="N178">
        <v>7</v>
      </c>
      <c r="O178" t="s">
        <v>177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Y178">
        <v>1</v>
      </c>
      <c r="AB178" t="s">
        <v>134</v>
      </c>
      <c r="AD178">
        <v>0</v>
      </c>
      <c r="AE178" t="s">
        <v>137</v>
      </c>
    </row>
    <row r="179" spans="1:31" ht="20.100000000000001" customHeight="1">
      <c r="A179">
        <v>27</v>
      </c>
      <c r="B179">
        <v>6</v>
      </c>
      <c r="C179">
        <v>130</v>
      </c>
      <c r="D179">
        <v>5</v>
      </c>
      <c r="E179">
        <f>5*48</f>
        <v>240</v>
      </c>
      <c r="G179">
        <v>1</v>
      </c>
      <c r="H179">
        <v>447</v>
      </c>
      <c r="I179" t="s">
        <v>86</v>
      </c>
      <c r="J179">
        <v>8</v>
      </c>
      <c r="K179">
        <v>11</v>
      </c>
      <c r="L179" s="1">
        <v>44462</v>
      </c>
      <c r="M179" s="1">
        <v>44521</v>
      </c>
      <c r="N179">
        <v>4</v>
      </c>
      <c r="O179" t="s">
        <v>178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5.4</v>
      </c>
      <c r="X179">
        <v>0</v>
      </c>
      <c r="Y179">
        <v>1</v>
      </c>
      <c r="Z179" t="s">
        <v>100</v>
      </c>
      <c r="AA179" t="s">
        <v>99</v>
      </c>
      <c r="AB179" t="s">
        <v>134</v>
      </c>
      <c r="AC179">
        <v>1116288639</v>
      </c>
      <c r="AD179">
        <v>1</v>
      </c>
    </row>
    <row r="180" spans="1:31" ht="20.100000000000001" customHeight="1">
      <c r="A180">
        <v>27</v>
      </c>
      <c r="B180">
        <v>6</v>
      </c>
      <c r="C180">
        <v>131</v>
      </c>
      <c r="D180">
        <v>5</v>
      </c>
      <c r="E180">
        <f>5*48</f>
        <v>240</v>
      </c>
      <c r="G180">
        <v>1</v>
      </c>
      <c r="H180">
        <v>447</v>
      </c>
      <c r="I180" t="s">
        <v>86</v>
      </c>
      <c r="J180">
        <v>8</v>
      </c>
      <c r="K180">
        <v>11</v>
      </c>
      <c r="L180" s="1">
        <v>44462</v>
      </c>
      <c r="M180" s="1">
        <v>44521</v>
      </c>
      <c r="N180">
        <v>4</v>
      </c>
      <c r="O180" t="s">
        <v>178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5.4</v>
      </c>
      <c r="X180">
        <v>0</v>
      </c>
      <c r="Y180">
        <v>1</v>
      </c>
      <c r="Z180" t="s">
        <v>100</v>
      </c>
      <c r="AA180" t="s">
        <v>99</v>
      </c>
      <c r="AB180" t="s">
        <v>134</v>
      </c>
      <c r="AC180">
        <v>1116288639</v>
      </c>
      <c r="AD180">
        <v>1</v>
      </c>
    </row>
    <row r="181" spans="1:31" ht="20.100000000000001" customHeight="1">
      <c r="A181">
        <v>27</v>
      </c>
      <c r="B181">
        <v>6</v>
      </c>
      <c r="C181">
        <v>132</v>
      </c>
      <c r="D181">
        <v>5</v>
      </c>
      <c r="E181">
        <f>5*48</f>
        <v>240</v>
      </c>
      <c r="G181">
        <v>1</v>
      </c>
      <c r="H181">
        <v>447</v>
      </c>
      <c r="I181" t="s">
        <v>86</v>
      </c>
      <c r="J181">
        <v>8</v>
      </c>
      <c r="K181">
        <v>11</v>
      </c>
      <c r="L181" s="1">
        <v>44462</v>
      </c>
      <c r="M181" s="1">
        <v>44521</v>
      </c>
      <c r="N181">
        <v>4</v>
      </c>
      <c r="O181" t="s">
        <v>178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5.4</v>
      </c>
      <c r="X181">
        <v>0</v>
      </c>
      <c r="Y181">
        <v>1</v>
      </c>
      <c r="Z181" t="s">
        <v>100</v>
      </c>
      <c r="AA181" t="s">
        <v>99</v>
      </c>
      <c r="AB181" t="s">
        <v>134</v>
      </c>
      <c r="AC181">
        <v>1116288639</v>
      </c>
      <c r="AD181">
        <v>1</v>
      </c>
    </row>
    <row r="182" spans="1:31" ht="20.100000000000001" customHeight="1">
      <c r="A182">
        <v>27</v>
      </c>
      <c r="B182">
        <v>6</v>
      </c>
      <c r="C182">
        <v>133</v>
      </c>
      <c r="D182">
        <v>5</v>
      </c>
      <c r="E182">
        <f>5*48</f>
        <v>240</v>
      </c>
      <c r="G182">
        <v>1</v>
      </c>
      <c r="H182">
        <v>447</v>
      </c>
      <c r="I182" t="s">
        <v>86</v>
      </c>
      <c r="J182">
        <v>8</v>
      </c>
      <c r="K182">
        <v>11</v>
      </c>
      <c r="L182" s="1">
        <v>44462</v>
      </c>
      <c r="M182" s="1">
        <v>44521</v>
      </c>
      <c r="N182">
        <v>4</v>
      </c>
      <c r="O182" t="s">
        <v>178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5.4</v>
      </c>
      <c r="X182">
        <v>0</v>
      </c>
      <c r="Y182">
        <v>1</v>
      </c>
      <c r="Z182" t="s">
        <v>100</v>
      </c>
      <c r="AA182" t="s">
        <v>99</v>
      </c>
      <c r="AB182" t="s">
        <v>134</v>
      </c>
      <c r="AC182">
        <v>1116288639</v>
      </c>
      <c r="AD182">
        <v>1</v>
      </c>
    </row>
    <row r="183" spans="1:31" ht="20.100000000000001" customHeight="1">
      <c r="A183">
        <v>27</v>
      </c>
      <c r="B183">
        <v>6</v>
      </c>
      <c r="C183">
        <v>134</v>
      </c>
      <c r="D183">
        <v>5</v>
      </c>
      <c r="E183">
        <f>5*48</f>
        <v>240</v>
      </c>
      <c r="G183">
        <v>1</v>
      </c>
      <c r="H183">
        <v>447</v>
      </c>
      <c r="I183" t="s">
        <v>86</v>
      </c>
      <c r="J183">
        <v>8</v>
      </c>
      <c r="K183">
        <v>11</v>
      </c>
      <c r="L183" s="1">
        <v>44462</v>
      </c>
      <c r="M183" s="1">
        <v>44521</v>
      </c>
      <c r="N183">
        <v>4</v>
      </c>
      <c r="O183" t="s">
        <v>178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5.4</v>
      </c>
      <c r="X183">
        <v>0</v>
      </c>
      <c r="Y183">
        <v>1</v>
      </c>
      <c r="Z183" t="s">
        <v>100</v>
      </c>
      <c r="AA183" t="s">
        <v>99</v>
      </c>
      <c r="AB183" t="s">
        <v>134</v>
      </c>
      <c r="AC183">
        <v>1116288639</v>
      </c>
      <c r="AD183">
        <v>1</v>
      </c>
    </row>
    <row r="184" spans="1:31" ht="20.100000000000001" customHeight="1">
      <c r="A184">
        <v>27</v>
      </c>
      <c r="B184">
        <v>6</v>
      </c>
      <c r="C184">
        <v>332</v>
      </c>
      <c r="D184">
        <v>3</v>
      </c>
      <c r="E184">
        <f>3*48</f>
        <v>144</v>
      </c>
      <c r="G184">
        <v>4</v>
      </c>
      <c r="H184">
        <v>528</v>
      </c>
      <c r="I184" t="s">
        <v>87</v>
      </c>
      <c r="J184">
        <v>8</v>
      </c>
      <c r="K184">
        <v>16</v>
      </c>
      <c r="L184" s="1">
        <v>44521</v>
      </c>
      <c r="M184" s="1">
        <v>44598</v>
      </c>
      <c r="N184">
        <v>4</v>
      </c>
      <c r="O184" t="s">
        <v>30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Y184">
        <v>1</v>
      </c>
      <c r="Z184" t="s">
        <v>100</v>
      </c>
      <c r="AA184" t="s">
        <v>99</v>
      </c>
      <c r="AB184" t="s">
        <v>134</v>
      </c>
      <c r="AD184">
        <v>1</v>
      </c>
    </row>
    <row r="185" spans="1:31" ht="20.100000000000001" customHeight="1">
      <c r="A185">
        <v>27</v>
      </c>
      <c r="B185">
        <v>6</v>
      </c>
      <c r="C185">
        <v>333</v>
      </c>
      <c r="D185">
        <v>3</v>
      </c>
      <c r="E185">
        <f>3*48</f>
        <v>144</v>
      </c>
      <c r="G185">
        <v>4</v>
      </c>
      <c r="H185">
        <v>528</v>
      </c>
      <c r="I185" t="s">
        <v>87</v>
      </c>
      <c r="J185">
        <v>8</v>
      </c>
      <c r="K185">
        <v>16</v>
      </c>
      <c r="L185" s="1">
        <v>44521</v>
      </c>
      <c r="M185" s="1">
        <v>44598</v>
      </c>
      <c r="N185">
        <v>4</v>
      </c>
      <c r="O185" t="s">
        <v>30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Y185">
        <v>1</v>
      </c>
      <c r="Z185" t="s">
        <v>100</v>
      </c>
      <c r="AA185" t="s">
        <v>99</v>
      </c>
      <c r="AB185" t="s">
        <v>134</v>
      </c>
      <c r="AD185">
        <v>1</v>
      </c>
    </row>
    <row r="186" spans="1:31" ht="20.100000000000001" customHeight="1">
      <c r="A186">
        <v>27</v>
      </c>
      <c r="B186">
        <v>6</v>
      </c>
      <c r="C186">
        <v>334</v>
      </c>
      <c r="D186">
        <v>3</v>
      </c>
      <c r="E186">
        <f>3*48</f>
        <v>144</v>
      </c>
      <c r="G186">
        <v>4</v>
      </c>
      <c r="H186">
        <v>528</v>
      </c>
      <c r="I186" t="s">
        <v>87</v>
      </c>
      <c r="J186">
        <v>8</v>
      </c>
      <c r="K186">
        <v>16</v>
      </c>
      <c r="L186" s="1">
        <v>44521</v>
      </c>
      <c r="M186" s="1">
        <v>44598</v>
      </c>
      <c r="N186">
        <v>4</v>
      </c>
      <c r="O186" t="s">
        <v>30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Y186">
        <v>1</v>
      </c>
      <c r="Z186" t="s">
        <v>100</v>
      </c>
      <c r="AA186" t="s">
        <v>99</v>
      </c>
      <c r="AB186" t="s">
        <v>134</v>
      </c>
      <c r="AD186">
        <v>1</v>
      </c>
    </row>
    <row r="187" spans="1:31" ht="20.100000000000001" customHeight="1">
      <c r="A187">
        <v>27</v>
      </c>
      <c r="B187">
        <v>6</v>
      </c>
      <c r="C187">
        <v>323</v>
      </c>
      <c r="D187">
        <v>1</v>
      </c>
      <c r="E187">
        <v>48</v>
      </c>
      <c r="G187">
        <v>4</v>
      </c>
      <c r="H187">
        <v>541</v>
      </c>
      <c r="I187" t="s">
        <v>88</v>
      </c>
      <c r="J187">
        <v>4</v>
      </c>
      <c r="K187">
        <v>17</v>
      </c>
      <c r="L187" s="1">
        <v>44543</v>
      </c>
      <c r="M187" s="1">
        <v>44594</v>
      </c>
      <c r="N187">
        <v>4</v>
      </c>
      <c r="O187" t="s">
        <v>145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Y187">
        <v>1</v>
      </c>
      <c r="Z187" t="s">
        <v>100</v>
      </c>
      <c r="AA187" t="s">
        <v>99</v>
      </c>
      <c r="AB187" t="s">
        <v>134</v>
      </c>
      <c r="AD187">
        <v>1</v>
      </c>
      <c r="AE187" t="s">
        <v>138</v>
      </c>
    </row>
    <row r="188" spans="1:31" ht="20.100000000000001" customHeight="1">
      <c r="A188">
        <v>27</v>
      </c>
      <c r="B188">
        <v>6</v>
      </c>
      <c r="C188">
        <v>316</v>
      </c>
      <c r="D188">
        <v>5</v>
      </c>
      <c r="E188">
        <f>5*48</f>
        <v>240</v>
      </c>
      <c r="G188">
        <v>4</v>
      </c>
      <c r="H188">
        <v>522</v>
      </c>
      <c r="I188" t="s">
        <v>89</v>
      </c>
      <c r="J188">
        <v>1</v>
      </c>
      <c r="K188">
        <v>17</v>
      </c>
      <c r="L188" s="1">
        <v>44543</v>
      </c>
      <c r="M188" s="1">
        <v>44608</v>
      </c>
      <c r="N188">
        <v>4</v>
      </c>
      <c r="O188" t="s">
        <v>145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Y188">
        <v>0</v>
      </c>
      <c r="AB188" t="s">
        <v>134</v>
      </c>
      <c r="AD188">
        <v>0</v>
      </c>
    </row>
    <row r="189" spans="1:31" ht="20.100000000000001" customHeight="1">
      <c r="A189">
        <v>27</v>
      </c>
      <c r="B189">
        <v>6</v>
      </c>
      <c r="C189">
        <v>317</v>
      </c>
      <c r="D189">
        <v>5</v>
      </c>
      <c r="E189">
        <f>5*48</f>
        <v>240</v>
      </c>
      <c r="G189">
        <v>4</v>
      </c>
      <c r="H189">
        <v>522</v>
      </c>
      <c r="I189" t="s">
        <v>89</v>
      </c>
      <c r="J189">
        <v>1</v>
      </c>
      <c r="K189">
        <v>17</v>
      </c>
      <c r="L189" s="1">
        <v>44543</v>
      </c>
      <c r="M189" s="1">
        <v>44608</v>
      </c>
      <c r="N189">
        <v>4</v>
      </c>
      <c r="O189" t="s">
        <v>145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Y189">
        <v>0</v>
      </c>
      <c r="AB189" t="s">
        <v>134</v>
      </c>
      <c r="AD189">
        <v>0</v>
      </c>
    </row>
    <row r="190" spans="1:31" ht="20.100000000000001" customHeight="1">
      <c r="A190">
        <v>27</v>
      </c>
      <c r="B190">
        <v>6</v>
      </c>
      <c r="C190">
        <v>318</v>
      </c>
      <c r="D190">
        <v>5</v>
      </c>
      <c r="E190">
        <f>5*48</f>
        <v>240</v>
      </c>
      <c r="G190">
        <v>4</v>
      </c>
      <c r="H190">
        <v>522</v>
      </c>
      <c r="I190" t="s">
        <v>89</v>
      </c>
      <c r="J190">
        <v>1</v>
      </c>
      <c r="K190">
        <v>17</v>
      </c>
      <c r="L190" s="1">
        <v>44543</v>
      </c>
      <c r="M190" s="1">
        <v>44608</v>
      </c>
      <c r="N190">
        <v>4</v>
      </c>
      <c r="O190" t="s">
        <v>145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Y190">
        <v>0</v>
      </c>
      <c r="AB190" t="s">
        <v>134</v>
      </c>
      <c r="AD190">
        <v>0</v>
      </c>
    </row>
    <row r="191" spans="1:31" ht="20.100000000000001" customHeight="1">
      <c r="A191">
        <v>27</v>
      </c>
      <c r="B191">
        <v>6</v>
      </c>
      <c r="C191">
        <v>319</v>
      </c>
      <c r="D191">
        <v>5</v>
      </c>
      <c r="E191">
        <f>5*48</f>
        <v>240</v>
      </c>
      <c r="G191">
        <v>4</v>
      </c>
      <c r="H191">
        <v>522</v>
      </c>
      <c r="I191" t="s">
        <v>89</v>
      </c>
      <c r="J191">
        <v>1</v>
      </c>
      <c r="K191">
        <v>17</v>
      </c>
      <c r="L191" s="1">
        <v>44543</v>
      </c>
      <c r="M191" s="1">
        <v>44608</v>
      </c>
      <c r="N191">
        <v>4</v>
      </c>
      <c r="O191" t="s">
        <v>145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Y191">
        <v>0</v>
      </c>
      <c r="AB191" t="s">
        <v>134</v>
      </c>
      <c r="AD191">
        <v>0</v>
      </c>
    </row>
    <row r="192" spans="1:31" ht="20.100000000000001" customHeight="1">
      <c r="A192">
        <v>27</v>
      </c>
      <c r="B192">
        <v>6</v>
      </c>
      <c r="C192">
        <v>320</v>
      </c>
      <c r="D192">
        <v>5</v>
      </c>
      <c r="E192">
        <f>5*48</f>
        <v>240</v>
      </c>
      <c r="G192">
        <v>4</v>
      </c>
      <c r="H192">
        <v>522</v>
      </c>
      <c r="I192" t="s">
        <v>89</v>
      </c>
      <c r="J192">
        <v>1</v>
      </c>
      <c r="K192">
        <v>17</v>
      </c>
      <c r="L192" s="1">
        <v>44543</v>
      </c>
      <c r="M192" s="1">
        <v>44608</v>
      </c>
      <c r="N192">
        <v>4</v>
      </c>
      <c r="O192" t="s">
        <v>145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Y192">
        <v>0</v>
      </c>
      <c r="AB192" t="s">
        <v>134</v>
      </c>
      <c r="AD192">
        <v>0</v>
      </c>
    </row>
    <row r="193" spans="1:25" ht="20.100000000000001" customHeight="1">
      <c r="A193">
        <v>27</v>
      </c>
      <c r="B193">
        <v>6</v>
      </c>
      <c r="C193">
        <v>7</v>
      </c>
      <c r="D193">
        <v>8</v>
      </c>
      <c r="E193">
        <v>384</v>
      </c>
      <c r="G193">
        <v>5</v>
      </c>
      <c r="H193">
        <v>94</v>
      </c>
      <c r="I193" t="s">
        <v>90</v>
      </c>
      <c r="J193">
        <v>8</v>
      </c>
      <c r="K193">
        <v>10</v>
      </c>
      <c r="L193" s="1">
        <v>44430</v>
      </c>
      <c r="N193">
        <v>9</v>
      </c>
      <c r="P193">
        <v>0</v>
      </c>
      <c r="R193">
        <v>0</v>
      </c>
      <c r="T193">
        <v>0</v>
      </c>
      <c r="U193">
        <v>0</v>
      </c>
      <c r="Y193">
        <v>0</v>
      </c>
    </row>
    <row r="194" spans="1:25" ht="20.100000000000001" customHeight="1">
      <c r="A194">
        <v>27</v>
      </c>
      <c r="B194">
        <v>6</v>
      </c>
      <c r="C194">
        <v>8</v>
      </c>
      <c r="D194">
        <v>8</v>
      </c>
      <c r="E194">
        <v>384</v>
      </c>
      <c r="G194">
        <v>5</v>
      </c>
      <c r="H194">
        <v>94</v>
      </c>
      <c r="I194" t="s">
        <v>90</v>
      </c>
      <c r="J194">
        <v>8</v>
      </c>
      <c r="K194">
        <v>10</v>
      </c>
      <c r="L194" s="1">
        <v>44430</v>
      </c>
      <c r="N194">
        <v>9</v>
      </c>
      <c r="P194">
        <v>0</v>
      </c>
      <c r="R194">
        <v>0</v>
      </c>
      <c r="T194">
        <v>0</v>
      </c>
      <c r="U194">
        <v>0</v>
      </c>
      <c r="Y194">
        <v>0</v>
      </c>
    </row>
    <row r="195" spans="1:25" ht="20.100000000000001" customHeight="1">
      <c r="A195">
        <v>27</v>
      </c>
      <c r="B195">
        <v>6</v>
      </c>
      <c r="C195">
        <v>9</v>
      </c>
      <c r="D195">
        <v>8</v>
      </c>
      <c r="E195">
        <v>384</v>
      </c>
      <c r="G195">
        <v>5</v>
      </c>
      <c r="H195">
        <v>94</v>
      </c>
      <c r="I195" t="s">
        <v>90</v>
      </c>
      <c r="J195">
        <v>8</v>
      </c>
      <c r="K195">
        <v>10</v>
      </c>
      <c r="L195" s="1">
        <v>44430</v>
      </c>
      <c r="N195">
        <v>9</v>
      </c>
      <c r="P195">
        <v>0</v>
      </c>
      <c r="R195">
        <v>0</v>
      </c>
      <c r="T195">
        <v>0</v>
      </c>
      <c r="U195">
        <v>0</v>
      </c>
      <c r="Y195">
        <v>0</v>
      </c>
    </row>
    <row r="196" spans="1:25" ht="20.100000000000001" customHeight="1">
      <c r="A196">
        <v>27</v>
      </c>
      <c r="B196">
        <v>6</v>
      </c>
      <c r="C196">
        <v>10</v>
      </c>
      <c r="D196">
        <v>8</v>
      </c>
      <c r="E196">
        <v>384</v>
      </c>
      <c r="G196">
        <v>5</v>
      </c>
      <c r="H196">
        <v>94</v>
      </c>
      <c r="I196" t="s">
        <v>90</v>
      </c>
      <c r="J196">
        <v>8</v>
      </c>
      <c r="K196">
        <v>10</v>
      </c>
      <c r="L196" s="1">
        <v>44430</v>
      </c>
      <c r="N196">
        <v>9</v>
      </c>
      <c r="P196">
        <v>0</v>
      </c>
      <c r="R196">
        <v>0</v>
      </c>
      <c r="T196">
        <v>0</v>
      </c>
      <c r="U196">
        <v>0</v>
      </c>
      <c r="Y196">
        <v>0</v>
      </c>
    </row>
    <row r="197" spans="1:25" ht="20.100000000000001" customHeight="1">
      <c r="A197">
        <v>27</v>
      </c>
      <c r="B197">
        <v>6</v>
      </c>
      <c r="C197">
        <v>11</v>
      </c>
      <c r="D197">
        <v>8</v>
      </c>
      <c r="E197">
        <v>384</v>
      </c>
      <c r="G197">
        <v>5</v>
      </c>
      <c r="H197">
        <v>94</v>
      </c>
      <c r="I197" t="s">
        <v>90</v>
      </c>
      <c r="J197">
        <v>8</v>
      </c>
      <c r="K197">
        <v>10</v>
      </c>
      <c r="L197" s="1">
        <v>44430</v>
      </c>
      <c r="N197">
        <v>9</v>
      </c>
      <c r="P197">
        <v>0</v>
      </c>
      <c r="R197">
        <v>0</v>
      </c>
      <c r="T197">
        <v>0</v>
      </c>
      <c r="U197">
        <v>0</v>
      </c>
      <c r="Y197">
        <v>0</v>
      </c>
    </row>
    <row r="198" spans="1:25" ht="20.100000000000001" customHeight="1">
      <c r="A198">
        <v>27</v>
      </c>
      <c r="B198">
        <v>6</v>
      </c>
      <c r="C198">
        <v>12</v>
      </c>
      <c r="D198">
        <v>8</v>
      </c>
      <c r="E198">
        <v>384</v>
      </c>
      <c r="G198">
        <v>5</v>
      </c>
      <c r="H198">
        <v>94</v>
      </c>
      <c r="I198" t="s">
        <v>90</v>
      </c>
      <c r="J198">
        <v>8</v>
      </c>
      <c r="K198">
        <v>10</v>
      </c>
      <c r="L198" s="1">
        <v>44430</v>
      </c>
      <c r="N198">
        <v>9</v>
      </c>
      <c r="P198">
        <v>0</v>
      </c>
      <c r="R198">
        <v>0</v>
      </c>
      <c r="T198">
        <v>0</v>
      </c>
      <c r="U198">
        <v>0</v>
      </c>
      <c r="Y198">
        <v>0</v>
      </c>
    </row>
    <row r="199" spans="1:25" ht="20.100000000000001" customHeight="1">
      <c r="A199">
        <v>27</v>
      </c>
      <c r="B199">
        <v>6</v>
      </c>
      <c r="C199">
        <v>13</v>
      </c>
      <c r="D199">
        <v>8</v>
      </c>
      <c r="E199">
        <v>384</v>
      </c>
      <c r="G199">
        <v>5</v>
      </c>
      <c r="H199">
        <v>94</v>
      </c>
      <c r="I199" t="s">
        <v>90</v>
      </c>
      <c r="J199">
        <v>8</v>
      </c>
      <c r="K199">
        <v>10</v>
      </c>
      <c r="L199" s="1">
        <v>44430</v>
      </c>
      <c r="N199">
        <v>9</v>
      </c>
      <c r="P199">
        <v>0</v>
      </c>
      <c r="R199">
        <v>0</v>
      </c>
      <c r="T199">
        <v>0</v>
      </c>
      <c r="U199">
        <v>0</v>
      </c>
      <c r="Y199">
        <v>0</v>
      </c>
    </row>
    <row r="200" spans="1:25" ht="20.100000000000001" customHeight="1">
      <c r="A200">
        <v>27</v>
      </c>
      <c r="B200">
        <v>6</v>
      </c>
      <c r="C200">
        <v>14</v>
      </c>
      <c r="D200">
        <v>8</v>
      </c>
      <c r="E200">
        <v>384</v>
      </c>
      <c r="G200">
        <v>5</v>
      </c>
      <c r="H200">
        <v>94</v>
      </c>
      <c r="I200" t="s">
        <v>90</v>
      </c>
      <c r="J200">
        <v>8</v>
      </c>
      <c r="K200">
        <v>10</v>
      </c>
      <c r="L200" s="1">
        <v>44430</v>
      </c>
      <c r="N200">
        <v>9</v>
      </c>
      <c r="P200">
        <v>0</v>
      </c>
      <c r="R200">
        <v>0</v>
      </c>
      <c r="T200">
        <v>0</v>
      </c>
      <c r="U200">
        <v>0</v>
      </c>
      <c r="Y200">
        <v>0</v>
      </c>
    </row>
    <row r="201" spans="1:25" ht="20.100000000000001" customHeight="1">
      <c r="A201">
        <v>27</v>
      </c>
      <c r="B201">
        <v>6</v>
      </c>
      <c r="C201">
        <v>97</v>
      </c>
      <c r="D201">
        <v>2</v>
      </c>
      <c r="E201">
        <v>96</v>
      </c>
      <c r="G201">
        <v>1</v>
      </c>
      <c r="H201">
        <v>13</v>
      </c>
      <c r="I201" t="s">
        <v>91</v>
      </c>
      <c r="J201">
        <v>1</v>
      </c>
      <c r="K201">
        <v>1</v>
      </c>
      <c r="L201" s="1">
        <v>44214</v>
      </c>
      <c r="N201">
        <v>9</v>
      </c>
      <c r="P201">
        <v>0</v>
      </c>
      <c r="T201">
        <v>0</v>
      </c>
      <c r="U201">
        <v>0</v>
      </c>
    </row>
    <row r="202" spans="1:25" ht="20.100000000000001" customHeight="1">
      <c r="A202">
        <v>27</v>
      </c>
      <c r="B202">
        <v>6</v>
      </c>
      <c r="C202">
        <v>98</v>
      </c>
      <c r="D202">
        <v>2</v>
      </c>
      <c r="E202">
        <v>96</v>
      </c>
      <c r="G202">
        <v>1</v>
      </c>
      <c r="H202">
        <v>13</v>
      </c>
      <c r="I202" t="s">
        <v>91</v>
      </c>
      <c r="J202">
        <v>1</v>
      </c>
      <c r="K202">
        <v>1</v>
      </c>
      <c r="L202" s="1">
        <v>44214</v>
      </c>
      <c r="N202">
        <v>9</v>
      </c>
      <c r="P202">
        <v>0</v>
      </c>
      <c r="T202">
        <v>0</v>
      </c>
      <c r="U202">
        <v>0</v>
      </c>
    </row>
    <row r="203" spans="1:25" ht="20.100000000000001" customHeight="1">
      <c r="A203">
        <v>27</v>
      </c>
      <c r="B203">
        <v>6</v>
      </c>
      <c r="C203">
        <v>160</v>
      </c>
      <c r="D203">
        <v>8</v>
      </c>
      <c r="E203">
        <v>384</v>
      </c>
      <c r="G203">
        <v>1</v>
      </c>
      <c r="H203">
        <v>69</v>
      </c>
      <c r="I203" t="s">
        <v>92</v>
      </c>
      <c r="J203">
        <v>5</v>
      </c>
      <c r="K203">
        <v>6</v>
      </c>
      <c r="L203" s="1">
        <v>44293</v>
      </c>
      <c r="N203">
        <v>9</v>
      </c>
      <c r="P203">
        <v>0</v>
      </c>
      <c r="U203">
        <v>0</v>
      </c>
    </row>
    <row r="204" spans="1:25" ht="20.100000000000001" customHeight="1">
      <c r="A204">
        <v>27</v>
      </c>
      <c r="B204">
        <v>6</v>
      </c>
      <c r="C204">
        <v>161</v>
      </c>
      <c r="D204">
        <v>8</v>
      </c>
      <c r="E204">
        <v>384</v>
      </c>
      <c r="G204">
        <v>1</v>
      </c>
      <c r="H204">
        <v>69</v>
      </c>
      <c r="I204" t="s">
        <v>92</v>
      </c>
      <c r="J204">
        <v>5</v>
      </c>
      <c r="K204">
        <v>6</v>
      </c>
      <c r="L204" s="1">
        <v>44293</v>
      </c>
      <c r="N204">
        <v>9</v>
      </c>
      <c r="P204">
        <v>0</v>
      </c>
      <c r="U204">
        <v>0</v>
      </c>
    </row>
    <row r="205" spans="1:25" ht="20.100000000000001" customHeight="1">
      <c r="A205">
        <v>27</v>
      </c>
      <c r="B205">
        <v>6</v>
      </c>
      <c r="C205">
        <v>162</v>
      </c>
      <c r="D205">
        <v>8</v>
      </c>
      <c r="E205">
        <v>384</v>
      </c>
      <c r="G205">
        <v>1</v>
      </c>
      <c r="H205">
        <v>69</v>
      </c>
      <c r="I205" t="s">
        <v>92</v>
      </c>
      <c r="J205">
        <v>5</v>
      </c>
      <c r="K205">
        <v>6</v>
      </c>
      <c r="L205" s="1">
        <v>44293</v>
      </c>
      <c r="N205">
        <v>9</v>
      </c>
      <c r="P205">
        <v>0</v>
      </c>
      <c r="U205">
        <v>0</v>
      </c>
    </row>
    <row r="206" spans="1:25" ht="20.100000000000001" customHeight="1">
      <c r="A206">
        <v>27</v>
      </c>
      <c r="B206">
        <v>6</v>
      </c>
      <c r="C206">
        <v>163</v>
      </c>
      <c r="D206">
        <v>8</v>
      </c>
      <c r="E206">
        <v>384</v>
      </c>
      <c r="G206">
        <v>1</v>
      </c>
      <c r="H206">
        <v>69</v>
      </c>
      <c r="I206" t="s">
        <v>92</v>
      </c>
      <c r="J206">
        <v>5</v>
      </c>
      <c r="K206">
        <v>6</v>
      </c>
      <c r="L206" s="1">
        <v>44293</v>
      </c>
      <c r="N206">
        <v>9</v>
      </c>
      <c r="P206">
        <v>0</v>
      </c>
      <c r="U206">
        <v>0</v>
      </c>
    </row>
    <row r="207" spans="1:25" ht="20.100000000000001" customHeight="1">
      <c r="A207">
        <v>27</v>
      </c>
      <c r="B207">
        <v>6</v>
      </c>
      <c r="C207">
        <v>164</v>
      </c>
      <c r="D207">
        <v>8</v>
      </c>
      <c r="E207">
        <v>384</v>
      </c>
      <c r="G207">
        <v>1</v>
      </c>
      <c r="H207">
        <v>69</v>
      </c>
      <c r="I207" t="s">
        <v>92</v>
      </c>
      <c r="J207">
        <v>5</v>
      </c>
      <c r="K207">
        <v>6</v>
      </c>
      <c r="L207" s="1">
        <v>44293</v>
      </c>
      <c r="N207">
        <v>9</v>
      </c>
      <c r="P207">
        <v>0</v>
      </c>
      <c r="U207">
        <v>0</v>
      </c>
    </row>
    <row r="208" spans="1:25" ht="20.100000000000001" customHeight="1">
      <c r="A208">
        <v>27</v>
      </c>
      <c r="B208">
        <v>6</v>
      </c>
      <c r="C208">
        <v>165</v>
      </c>
      <c r="D208">
        <v>8</v>
      </c>
      <c r="E208">
        <v>384</v>
      </c>
      <c r="G208">
        <v>1</v>
      </c>
      <c r="H208">
        <v>69</v>
      </c>
      <c r="I208" t="s">
        <v>92</v>
      </c>
      <c r="J208">
        <v>5</v>
      </c>
      <c r="K208">
        <v>6</v>
      </c>
      <c r="L208" s="1">
        <v>44293</v>
      </c>
      <c r="N208">
        <v>9</v>
      </c>
      <c r="P208">
        <v>0</v>
      </c>
      <c r="U208">
        <v>0</v>
      </c>
    </row>
    <row r="209" spans="1:21" ht="20.100000000000001" customHeight="1">
      <c r="A209">
        <v>27</v>
      </c>
      <c r="B209">
        <v>6</v>
      </c>
      <c r="C209">
        <v>166</v>
      </c>
      <c r="D209">
        <v>8</v>
      </c>
      <c r="E209">
        <v>384</v>
      </c>
      <c r="G209">
        <v>1</v>
      </c>
      <c r="H209">
        <v>69</v>
      </c>
      <c r="I209" t="s">
        <v>92</v>
      </c>
      <c r="J209">
        <v>5</v>
      </c>
      <c r="K209">
        <v>6</v>
      </c>
      <c r="L209" s="1">
        <v>44293</v>
      </c>
      <c r="N209">
        <v>9</v>
      </c>
      <c r="P209">
        <v>0</v>
      </c>
      <c r="U209">
        <v>0</v>
      </c>
    </row>
    <row r="210" spans="1:21" ht="20.100000000000001" customHeight="1">
      <c r="A210">
        <v>27</v>
      </c>
      <c r="B210">
        <v>6</v>
      </c>
      <c r="C210">
        <v>167</v>
      </c>
      <c r="D210">
        <v>8</v>
      </c>
      <c r="E210">
        <v>384</v>
      </c>
      <c r="G210">
        <v>1</v>
      </c>
      <c r="H210">
        <v>69</v>
      </c>
      <c r="I210" t="s">
        <v>92</v>
      </c>
      <c r="J210">
        <v>5</v>
      </c>
      <c r="K210">
        <v>6</v>
      </c>
      <c r="L210" s="1">
        <v>44293</v>
      </c>
      <c r="N210">
        <v>9</v>
      </c>
      <c r="P210">
        <v>0</v>
      </c>
      <c r="U210">
        <v>0</v>
      </c>
    </row>
    <row r="211" spans="1:21" ht="20.100000000000001" customHeight="1">
      <c r="A211">
        <v>27</v>
      </c>
      <c r="B211">
        <v>6</v>
      </c>
      <c r="C211">
        <v>440</v>
      </c>
      <c r="D211">
        <v>1</v>
      </c>
      <c r="E211">
        <v>48</v>
      </c>
      <c r="G211">
        <v>4</v>
      </c>
      <c r="H211">
        <v>398</v>
      </c>
      <c r="I211" t="s">
        <v>93</v>
      </c>
      <c r="J211">
        <v>8</v>
      </c>
      <c r="K211">
        <v>6</v>
      </c>
      <c r="L211" s="1">
        <v>44293</v>
      </c>
      <c r="N211">
        <v>10</v>
      </c>
      <c r="P211">
        <v>0</v>
      </c>
      <c r="U211">
        <v>0</v>
      </c>
    </row>
    <row r="212" spans="1:21" ht="20.100000000000001" customHeight="1">
      <c r="A212">
        <v>27</v>
      </c>
      <c r="B212">
        <v>6</v>
      </c>
      <c r="C212">
        <v>268</v>
      </c>
      <c r="D212">
        <v>8</v>
      </c>
      <c r="E212">
        <v>384</v>
      </c>
      <c r="G212">
        <v>4</v>
      </c>
      <c r="H212">
        <v>546</v>
      </c>
      <c r="I212" t="s">
        <v>94</v>
      </c>
      <c r="J212">
        <v>3</v>
      </c>
      <c r="K212">
        <v>18</v>
      </c>
      <c r="L212" s="1">
        <v>44559</v>
      </c>
      <c r="N212">
        <v>6</v>
      </c>
      <c r="P212">
        <v>0</v>
      </c>
      <c r="U212">
        <v>0</v>
      </c>
    </row>
    <row r="213" spans="1:21" ht="20.100000000000001" customHeight="1">
      <c r="A213">
        <v>27</v>
      </c>
      <c r="B213">
        <v>6</v>
      </c>
      <c r="C213">
        <v>269</v>
      </c>
      <c r="D213">
        <v>8</v>
      </c>
      <c r="E213">
        <v>384</v>
      </c>
      <c r="G213">
        <v>4</v>
      </c>
      <c r="H213">
        <v>546</v>
      </c>
      <c r="I213" t="s">
        <v>94</v>
      </c>
      <c r="J213">
        <v>3</v>
      </c>
      <c r="K213">
        <v>18</v>
      </c>
      <c r="L213" s="1">
        <v>44559</v>
      </c>
      <c r="N213">
        <v>6</v>
      </c>
      <c r="P213">
        <v>0</v>
      </c>
      <c r="U213">
        <v>0</v>
      </c>
    </row>
    <row r="214" spans="1:21" ht="20.100000000000001" customHeight="1">
      <c r="A214">
        <v>27</v>
      </c>
      <c r="B214">
        <v>6</v>
      </c>
      <c r="C214">
        <v>270</v>
      </c>
      <c r="D214">
        <v>8</v>
      </c>
      <c r="E214">
        <v>384</v>
      </c>
      <c r="G214">
        <v>4</v>
      </c>
      <c r="H214">
        <v>546</v>
      </c>
      <c r="I214" t="s">
        <v>94</v>
      </c>
      <c r="J214">
        <v>3</v>
      </c>
      <c r="K214">
        <v>18</v>
      </c>
      <c r="L214" s="1">
        <v>44559</v>
      </c>
      <c r="N214">
        <v>6</v>
      </c>
      <c r="P214">
        <v>0</v>
      </c>
      <c r="U214">
        <v>0</v>
      </c>
    </row>
    <row r="215" spans="1:21" ht="20.100000000000001" customHeight="1">
      <c r="A215">
        <v>27</v>
      </c>
      <c r="B215">
        <v>6</v>
      </c>
      <c r="C215">
        <v>271</v>
      </c>
      <c r="D215">
        <v>8</v>
      </c>
      <c r="E215">
        <v>384</v>
      </c>
      <c r="G215">
        <v>4</v>
      </c>
      <c r="H215">
        <v>546</v>
      </c>
      <c r="I215" t="s">
        <v>94</v>
      </c>
      <c r="J215">
        <v>3</v>
      </c>
      <c r="K215">
        <v>18</v>
      </c>
      <c r="L215" s="1">
        <v>44559</v>
      </c>
      <c r="N215">
        <v>6</v>
      </c>
      <c r="P215">
        <v>0</v>
      </c>
      <c r="U215">
        <v>0</v>
      </c>
    </row>
    <row r="216" spans="1:21" ht="20.100000000000001" customHeight="1">
      <c r="A216">
        <v>27</v>
      </c>
      <c r="B216">
        <v>6</v>
      </c>
      <c r="C216">
        <v>272</v>
      </c>
      <c r="D216">
        <v>8</v>
      </c>
      <c r="E216">
        <v>384</v>
      </c>
      <c r="G216">
        <v>4</v>
      </c>
      <c r="H216">
        <v>546</v>
      </c>
      <c r="I216" t="s">
        <v>94</v>
      </c>
      <c r="J216">
        <v>3</v>
      </c>
      <c r="K216">
        <v>18</v>
      </c>
      <c r="L216" s="1">
        <v>44559</v>
      </c>
      <c r="N216">
        <v>6</v>
      </c>
      <c r="P216">
        <v>0</v>
      </c>
      <c r="U216">
        <v>0</v>
      </c>
    </row>
    <row r="217" spans="1:21" ht="20.100000000000001" customHeight="1">
      <c r="A217">
        <v>27</v>
      </c>
      <c r="B217">
        <v>6</v>
      </c>
      <c r="C217">
        <v>273</v>
      </c>
      <c r="D217">
        <v>8</v>
      </c>
      <c r="E217">
        <v>384</v>
      </c>
      <c r="G217">
        <v>4</v>
      </c>
      <c r="H217">
        <v>546</v>
      </c>
      <c r="I217" t="s">
        <v>94</v>
      </c>
      <c r="J217">
        <v>3</v>
      </c>
      <c r="K217">
        <v>18</v>
      </c>
      <c r="L217" s="1">
        <v>44559</v>
      </c>
      <c r="N217">
        <v>6</v>
      </c>
      <c r="P217">
        <v>0</v>
      </c>
      <c r="U217">
        <v>0</v>
      </c>
    </row>
    <row r="218" spans="1:21" ht="20.100000000000001" customHeight="1">
      <c r="A218">
        <v>27</v>
      </c>
      <c r="B218">
        <v>6</v>
      </c>
      <c r="C218">
        <v>274</v>
      </c>
      <c r="D218">
        <v>8</v>
      </c>
      <c r="E218">
        <v>384</v>
      </c>
      <c r="G218">
        <v>4</v>
      </c>
      <c r="H218">
        <v>546</v>
      </c>
      <c r="I218" t="s">
        <v>94</v>
      </c>
      <c r="J218">
        <v>3</v>
      </c>
      <c r="K218">
        <v>18</v>
      </c>
      <c r="L218" s="1">
        <v>44559</v>
      </c>
      <c r="N218">
        <v>6</v>
      </c>
      <c r="P218">
        <v>0</v>
      </c>
      <c r="U218">
        <v>0</v>
      </c>
    </row>
    <row r="219" spans="1:21" ht="20.100000000000001" customHeight="1">
      <c r="A219">
        <v>27</v>
      </c>
      <c r="B219">
        <v>6</v>
      </c>
      <c r="C219">
        <v>275</v>
      </c>
      <c r="D219">
        <v>8</v>
      </c>
      <c r="E219">
        <v>384</v>
      </c>
      <c r="G219">
        <v>4</v>
      </c>
      <c r="H219">
        <v>546</v>
      </c>
      <c r="I219" t="s">
        <v>94</v>
      </c>
      <c r="J219">
        <v>3</v>
      </c>
      <c r="K219">
        <v>18</v>
      </c>
      <c r="L219" s="1">
        <v>44559</v>
      </c>
      <c r="N219">
        <v>6</v>
      </c>
      <c r="P219">
        <v>0</v>
      </c>
      <c r="U219">
        <v>0</v>
      </c>
    </row>
    <row r="220" spans="1:21" ht="20.100000000000001" customHeight="1">
      <c r="A220">
        <v>27</v>
      </c>
      <c r="B220">
        <v>6</v>
      </c>
      <c r="C220">
        <v>353</v>
      </c>
      <c r="D220">
        <v>3</v>
      </c>
      <c r="E220">
        <v>144</v>
      </c>
      <c r="G220">
        <v>4</v>
      </c>
      <c r="H220">
        <v>563</v>
      </c>
      <c r="I220" t="s">
        <v>95</v>
      </c>
      <c r="J220">
        <v>8</v>
      </c>
      <c r="K220">
        <v>19</v>
      </c>
      <c r="L220" s="1">
        <v>44578</v>
      </c>
      <c r="N220">
        <v>9</v>
      </c>
      <c r="P220">
        <v>0</v>
      </c>
      <c r="U220">
        <v>0</v>
      </c>
    </row>
    <row r="221" spans="1:21" ht="20.100000000000001" customHeight="1">
      <c r="A221">
        <v>27</v>
      </c>
      <c r="B221">
        <v>6</v>
      </c>
      <c r="C221">
        <v>354</v>
      </c>
      <c r="D221">
        <v>3</v>
      </c>
      <c r="E221">
        <v>144</v>
      </c>
      <c r="G221">
        <v>4</v>
      </c>
      <c r="H221">
        <v>563</v>
      </c>
      <c r="I221" t="s">
        <v>95</v>
      </c>
      <c r="J221">
        <v>8</v>
      </c>
      <c r="K221">
        <v>19</v>
      </c>
      <c r="L221" s="1">
        <v>44578</v>
      </c>
      <c r="N221">
        <v>9</v>
      </c>
      <c r="P221">
        <v>0</v>
      </c>
      <c r="U221">
        <v>0</v>
      </c>
    </row>
    <row r="222" spans="1:21" ht="20.100000000000001" customHeight="1">
      <c r="A222">
        <v>27</v>
      </c>
      <c r="B222">
        <v>6</v>
      </c>
      <c r="C222">
        <v>355</v>
      </c>
      <c r="D222">
        <v>3</v>
      </c>
      <c r="E222">
        <v>144</v>
      </c>
      <c r="G222">
        <v>4</v>
      </c>
      <c r="H222">
        <v>563</v>
      </c>
      <c r="I222" t="s">
        <v>95</v>
      </c>
      <c r="J222">
        <v>8</v>
      </c>
      <c r="K222">
        <v>19</v>
      </c>
      <c r="L222" s="1">
        <v>44578</v>
      </c>
      <c r="N222">
        <v>9</v>
      </c>
      <c r="P222">
        <v>0</v>
      </c>
      <c r="U222">
        <v>0</v>
      </c>
    </row>
    <row r="223" spans="1:21" ht="20.100000000000001" customHeight="1">
      <c r="A223">
        <v>27</v>
      </c>
      <c r="B223">
        <v>6</v>
      </c>
      <c r="C223">
        <v>489</v>
      </c>
      <c r="D223">
        <v>4</v>
      </c>
      <c r="E223">
        <v>192</v>
      </c>
      <c r="G223">
        <v>4</v>
      </c>
      <c r="H223">
        <v>222</v>
      </c>
      <c r="I223" t="s">
        <v>96</v>
      </c>
      <c r="J223">
        <v>8</v>
      </c>
      <c r="K223">
        <v>3</v>
      </c>
      <c r="L223" s="1">
        <v>44231</v>
      </c>
      <c r="N223">
        <v>9</v>
      </c>
      <c r="P223">
        <v>0</v>
      </c>
    </row>
    <row r="224" spans="1:21" ht="20.100000000000001" customHeight="1">
      <c r="A224">
        <v>27</v>
      </c>
      <c r="B224">
        <v>6</v>
      </c>
      <c r="C224">
        <v>490</v>
      </c>
      <c r="D224">
        <v>4</v>
      </c>
      <c r="E224">
        <v>192</v>
      </c>
      <c r="G224">
        <v>4</v>
      </c>
      <c r="H224">
        <v>222</v>
      </c>
      <c r="I224" t="s">
        <v>96</v>
      </c>
      <c r="J224">
        <v>8</v>
      </c>
      <c r="K224">
        <v>3</v>
      </c>
      <c r="L224" s="1">
        <v>44231</v>
      </c>
      <c r="N224">
        <v>9</v>
      </c>
      <c r="P224">
        <v>0</v>
      </c>
    </row>
    <row r="225" spans="1:16" ht="20.100000000000001" customHeight="1">
      <c r="A225">
        <v>27</v>
      </c>
      <c r="B225">
        <v>6</v>
      </c>
      <c r="C225">
        <v>491</v>
      </c>
      <c r="D225">
        <v>4</v>
      </c>
      <c r="E225">
        <v>192</v>
      </c>
      <c r="G225">
        <v>4</v>
      </c>
      <c r="H225">
        <v>222</v>
      </c>
      <c r="I225" t="s">
        <v>96</v>
      </c>
      <c r="J225">
        <v>8</v>
      </c>
      <c r="K225">
        <v>3</v>
      </c>
      <c r="L225" s="1">
        <v>44231</v>
      </c>
      <c r="N225">
        <v>9</v>
      </c>
      <c r="P225">
        <v>0</v>
      </c>
    </row>
    <row r="226" spans="1:16" ht="20.100000000000001" customHeight="1">
      <c r="A226">
        <v>27</v>
      </c>
      <c r="B226">
        <v>6</v>
      </c>
      <c r="C226">
        <v>492</v>
      </c>
      <c r="D226">
        <v>4</v>
      </c>
      <c r="E226">
        <v>192</v>
      </c>
      <c r="G226">
        <v>4</v>
      </c>
      <c r="H226">
        <v>222</v>
      </c>
      <c r="I226" t="s">
        <v>96</v>
      </c>
      <c r="J226">
        <v>8</v>
      </c>
      <c r="K226">
        <v>3</v>
      </c>
      <c r="L226" s="1">
        <v>44231</v>
      </c>
      <c r="N226">
        <v>9</v>
      </c>
      <c r="P226">
        <v>0</v>
      </c>
    </row>
    <row r="227" spans="1:16" ht="20.100000000000001" customHeight="1">
      <c r="A227">
        <v>27</v>
      </c>
      <c r="B227">
        <v>6</v>
      </c>
      <c r="C227">
        <v>513</v>
      </c>
      <c r="D227">
        <v>4</v>
      </c>
      <c r="E227">
        <v>192</v>
      </c>
      <c r="G227">
        <v>4</v>
      </c>
      <c r="H227">
        <v>209</v>
      </c>
      <c r="I227" t="s">
        <v>97</v>
      </c>
      <c r="J227">
        <v>8</v>
      </c>
      <c r="K227">
        <v>1</v>
      </c>
      <c r="L227" s="1">
        <v>44214</v>
      </c>
      <c r="N227">
        <v>9</v>
      </c>
      <c r="P227">
        <v>0</v>
      </c>
    </row>
    <row r="228" spans="1:16" ht="20.100000000000001" customHeight="1">
      <c r="A228">
        <v>27</v>
      </c>
      <c r="B228">
        <v>6</v>
      </c>
      <c r="C228">
        <v>514</v>
      </c>
      <c r="D228">
        <v>4</v>
      </c>
      <c r="E228">
        <v>192</v>
      </c>
      <c r="G228">
        <v>4</v>
      </c>
      <c r="H228">
        <v>209</v>
      </c>
      <c r="I228" t="s">
        <v>97</v>
      </c>
      <c r="J228">
        <v>8</v>
      </c>
      <c r="K228">
        <v>1</v>
      </c>
      <c r="L228" s="1">
        <v>44214</v>
      </c>
      <c r="N228">
        <v>9</v>
      </c>
      <c r="P228">
        <v>0</v>
      </c>
    </row>
    <row r="229" spans="1:16" ht="20.100000000000001" customHeight="1">
      <c r="A229">
        <v>27</v>
      </c>
      <c r="B229">
        <v>6</v>
      </c>
      <c r="C229">
        <v>515</v>
      </c>
      <c r="D229">
        <v>4</v>
      </c>
      <c r="E229">
        <v>192</v>
      </c>
      <c r="G229">
        <v>4</v>
      </c>
      <c r="H229">
        <v>209</v>
      </c>
      <c r="I229" t="s">
        <v>97</v>
      </c>
      <c r="J229">
        <v>8</v>
      </c>
      <c r="K229">
        <v>1</v>
      </c>
      <c r="L229" s="1">
        <v>44214</v>
      </c>
      <c r="N229">
        <v>9</v>
      </c>
      <c r="P229">
        <v>0</v>
      </c>
    </row>
    <row r="230" spans="1:16" ht="20.100000000000001" customHeight="1">
      <c r="A230">
        <v>27</v>
      </c>
      <c r="B230">
        <v>6</v>
      </c>
      <c r="C230">
        <v>516</v>
      </c>
      <c r="D230">
        <v>4</v>
      </c>
      <c r="E230">
        <v>192</v>
      </c>
      <c r="G230">
        <v>4</v>
      </c>
      <c r="H230">
        <v>209</v>
      </c>
      <c r="I230" t="s">
        <v>97</v>
      </c>
      <c r="J230">
        <v>8</v>
      </c>
      <c r="K230">
        <v>1</v>
      </c>
      <c r="L230" s="1">
        <v>44214</v>
      </c>
      <c r="N230">
        <v>9</v>
      </c>
      <c r="P230">
        <v>0</v>
      </c>
    </row>
  </sheetData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dcterms:created xsi:type="dcterms:W3CDTF">2006-09-13T21:00:00Z</dcterms:created>
  <dcterms:modified xsi:type="dcterms:W3CDTF">2022-03-25T18:06:58Z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