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9" i="1" l="1"/>
  <c r="K19" i="1"/>
  <c r="J19" i="1"/>
  <c r="J20" i="1" s="1"/>
  <c r="I19" i="1"/>
  <c r="H19" i="1"/>
  <c r="G19" i="1"/>
  <c r="F19" i="1"/>
  <c r="M19" i="1" s="1"/>
  <c r="M20" i="1" l="1"/>
  <c r="M21" i="1" s="1"/>
  <c r="L21" i="1"/>
  <c r="F20" i="1"/>
  <c r="F21" i="1" s="1"/>
  <c r="J21" i="1"/>
  <c r="G20" i="1"/>
  <c r="G21" i="1" s="1"/>
  <c r="K20" i="1"/>
  <c r="K21" i="1" s="1"/>
  <c r="H20" i="1"/>
  <c r="H21" i="1" s="1"/>
  <c r="L20" i="1"/>
  <c r="I20" i="1"/>
  <c r="I21" i="1" s="1"/>
</calcChain>
</file>

<file path=xl/sharedStrings.xml><?xml version="1.0" encoding="utf-8"?>
<sst xmlns="http://schemas.openxmlformats.org/spreadsheetml/2006/main" count="18" uniqueCount="18">
  <si>
    <t xml:space="preserve">Name </t>
  </si>
  <si>
    <t>Hours</t>
  </si>
  <si>
    <t>Wage</t>
  </si>
  <si>
    <t>Gross</t>
  </si>
  <si>
    <t>Taxes</t>
  </si>
  <si>
    <t>Net</t>
  </si>
  <si>
    <t>Lachance</t>
  </si>
  <si>
    <t>Warner</t>
  </si>
  <si>
    <t>McKaig</t>
  </si>
  <si>
    <t>Shaw</t>
  </si>
  <si>
    <t>Broolsbank</t>
  </si>
  <si>
    <t>Darranch</t>
  </si>
  <si>
    <t>Ruypers</t>
  </si>
  <si>
    <t>Totall</t>
  </si>
  <si>
    <t>Time: 9:46pm</t>
  </si>
  <si>
    <t>Acme Hat Corporation</t>
  </si>
  <si>
    <t>Nahar -01</t>
  </si>
  <si>
    <t>Date:16.05.2024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</si>
</sst>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Sheet1!$E$17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Sheet1!$F$16:$M$16</c:f>
              <c:strCache>
                <c:ptCount val="8"/>
                <c:pt idx="0">
                  <c:v>Lachance</c:v>
                </c:pt>
                <c:pt idx="1">
                  <c:v>Warner</c:v>
                </c:pt>
                <c:pt idx="2">
                  <c:v>McKaig</c:v>
                </c:pt>
                <c:pt idx="3">
                  <c:v>Shaw</c:v>
                </c:pt>
                <c:pt idx="4">
                  <c:v>Broolsbank</c:v>
                </c:pt>
                <c:pt idx="5">
                  <c:v>Darranch</c:v>
                </c:pt>
                <c:pt idx="6">
                  <c:v>Ruypers</c:v>
                </c:pt>
                <c:pt idx="7">
                  <c:v>Totall</c:v>
                </c:pt>
              </c:strCache>
            </c:strRef>
          </c:cat>
          <c:val>
            <c:numRef>
              <c:f>Sheet1!$F$17:$M$17</c:f>
              <c:numCache>
                <c:formatCode>0.0</c:formatCode>
                <c:ptCount val="8"/>
                <c:pt idx="0">
                  <c:v>40.5</c:v>
                </c:pt>
                <c:pt idx="1">
                  <c:v>39.5</c:v>
                </c:pt>
                <c:pt idx="2">
                  <c:v>27.75</c:v>
                </c:pt>
                <c:pt idx="3">
                  <c:v>38</c:v>
                </c:pt>
                <c:pt idx="4">
                  <c:v>29</c:v>
                </c:pt>
                <c:pt idx="5">
                  <c:v>15</c:v>
                </c:pt>
                <c:pt idx="6">
                  <c:v>14.75</c:v>
                </c:pt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Wage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Sheet1!$F$16:$M$16</c:f>
              <c:strCache>
                <c:ptCount val="8"/>
                <c:pt idx="0">
                  <c:v>Lachance</c:v>
                </c:pt>
                <c:pt idx="1">
                  <c:v>Warner</c:v>
                </c:pt>
                <c:pt idx="2">
                  <c:v>McKaig</c:v>
                </c:pt>
                <c:pt idx="3">
                  <c:v>Shaw</c:v>
                </c:pt>
                <c:pt idx="4">
                  <c:v>Broolsbank</c:v>
                </c:pt>
                <c:pt idx="5">
                  <c:v>Darranch</c:v>
                </c:pt>
                <c:pt idx="6">
                  <c:v>Ruypers</c:v>
                </c:pt>
                <c:pt idx="7">
                  <c:v>Totall</c:v>
                </c:pt>
              </c:strCache>
            </c:strRef>
          </c:cat>
          <c:val>
            <c:numRef>
              <c:f>Sheet1!$F$18:$M$18</c:f>
              <c:numCache>
                <c:formatCode>0.00</c:formatCode>
                <c:ptCount val="8"/>
                <c:pt idx="0">
                  <c:v>15.75</c:v>
                </c:pt>
                <c:pt idx="1">
                  <c:v>35.5</c:v>
                </c:pt>
                <c:pt idx="2">
                  <c:v>29.85</c:v>
                </c:pt>
                <c:pt idx="3">
                  <c:v>32</c:v>
                </c:pt>
                <c:pt idx="4">
                  <c:v>31</c:v>
                </c:pt>
                <c:pt idx="5">
                  <c:v>18.54</c:v>
                </c:pt>
                <c:pt idx="6">
                  <c:v>15.75</c:v>
                </c:pt>
              </c:numCache>
            </c:numRef>
          </c:val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Gross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Sheet1!$F$16:$M$16</c:f>
              <c:strCache>
                <c:ptCount val="8"/>
                <c:pt idx="0">
                  <c:v>Lachance</c:v>
                </c:pt>
                <c:pt idx="1">
                  <c:v>Warner</c:v>
                </c:pt>
                <c:pt idx="2">
                  <c:v>McKaig</c:v>
                </c:pt>
                <c:pt idx="3">
                  <c:v>Shaw</c:v>
                </c:pt>
                <c:pt idx="4">
                  <c:v>Broolsbank</c:v>
                </c:pt>
                <c:pt idx="5">
                  <c:v>Darranch</c:v>
                </c:pt>
                <c:pt idx="6">
                  <c:v>Ruypers</c:v>
                </c:pt>
                <c:pt idx="7">
                  <c:v>Totall</c:v>
                </c:pt>
              </c:strCache>
            </c:strRef>
          </c:cat>
          <c:val>
            <c:numRef>
              <c:f>Sheet1!$F$19:$M$19</c:f>
              <c:numCache>
                <c:formatCode>0.00</c:formatCode>
                <c:ptCount val="8"/>
                <c:pt idx="0">
                  <c:v>637.875</c:v>
                </c:pt>
                <c:pt idx="1">
                  <c:v>1402.25</c:v>
                </c:pt>
                <c:pt idx="2">
                  <c:v>828.33750000000009</c:v>
                </c:pt>
                <c:pt idx="3">
                  <c:v>1216</c:v>
                </c:pt>
                <c:pt idx="4">
                  <c:v>899</c:v>
                </c:pt>
                <c:pt idx="5">
                  <c:v>278.09999999999997</c:v>
                </c:pt>
                <c:pt idx="6">
                  <c:v>232.3125</c:v>
                </c:pt>
                <c:pt idx="7">
                  <c:v>5493.875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Taxes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Sheet1!$F$16:$M$16</c:f>
              <c:strCache>
                <c:ptCount val="8"/>
                <c:pt idx="0">
                  <c:v>Lachance</c:v>
                </c:pt>
                <c:pt idx="1">
                  <c:v>Warner</c:v>
                </c:pt>
                <c:pt idx="2">
                  <c:v>McKaig</c:v>
                </c:pt>
                <c:pt idx="3">
                  <c:v>Shaw</c:v>
                </c:pt>
                <c:pt idx="4">
                  <c:v>Broolsbank</c:v>
                </c:pt>
                <c:pt idx="5">
                  <c:v>Darranch</c:v>
                </c:pt>
                <c:pt idx="6">
                  <c:v>Ruypers</c:v>
                </c:pt>
                <c:pt idx="7">
                  <c:v>Totall</c:v>
                </c:pt>
              </c:strCache>
            </c:strRef>
          </c:cat>
          <c:val>
            <c:numRef>
              <c:f>Sheet1!$F$20:$M$20</c:f>
              <c:numCache>
                <c:formatCode>0.00</c:formatCode>
                <c:ptCount val="8"/>
                <c:pt idx="0">
                  <c:v>223.25624999999999</c:v>
                </c:pt>
                <c:pt idx="1">
                  <c:v>490.78749999999997</c:v>
                </c:pt>
                <c:pt idx="2">
                  <c:v>289.91812500000003</c:v>
                </c:pt>
                <c:pt idx="3">
                  <c:v>425.59999999999997</c:v>
                </c:pt>
                <c:pt idx="4">
                  <c:v>314.64999999999998</c:v>
                </c:pt>
                <c:pt idx="5">
                  <c:v>97.33499999999998</c:v>
                </c:pt>
                <c:pt idx="6">
                  <c:v>81.309374999999989</c:v>
                </c:pt>
                <c:pt idx="7">
                  <c:v>1922.8562499999998</c:v>
                </c:pt>
              </c:numCache>
            </c:numRef>
          </c:val>
        </c:ser>
        <c:ser>
          <c:idx val="4"/>
          <c:order val="4"/>
          <c:tx>
            <c:strRef>
              <c:f>Sheet1!$E$21</c:f>
              <c:strCache>
                <c:ptCount val="1"/>
                <c:pt idx="0">
                  <c:v>Net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Sheet1!$F$16:$M$16</c:f>
              <c:strCache>
                <c:ptCount val="8"/>
                <c:pt idx="0">
                  <c:v>Lachance</c:v>
                </c:pt>
                <c:pt idx="1">
                  <c:v>Warner</c:v>
                </c:pt>
                <c:pt idx="2">
                  <c:v>McKaig</c:v>
                </c:pt>
                <c:pt idx="3">
                  <c:v>Shaw</c:v>
                </c:pt>
                <c:pt idx="4">
                  <c:v>Broolsbank</c:v>
                </c:pt>
                <c:pt idx="5">
                  <c:v>Darranch</c:v>
                </c:pt>
                <c:pt idx="6">
                  <c:v>Ruypers</c:v>
                </c:pt>
                <c:pt idx="7">
                  <c:v>Totall</c:v>
                </c:pt>
              </c:strCache>
            </c:strRef>
          </c:cat>
          <c:val>
            <c:numRef>
              <c:f>Sheet1!$F$21:$M$21</c:f>
              <c:numCache>
                <c:formatCode>0.00</c:formatCode>
                <c:ptCount val="8"/>
                <c:pt idx="0">
                  <c:v>414.61874999999998</c:v>
                </c:pt>
                <c:pt idx="1">
                  <c:v>911.46250000000009</c:v>
                </c:pt>
                <c:pt idx="2">
                  <c:v>538.41937500000006</c:v>
                </c:pt>
                <c:pt idx="3">
                  <c:v>790.40000000000009</c:v>
                </c:pt>
                <c:pt idx="4">
                  <c:v>584.35</c:v>
                </c:pt>
                <c:pt idx="5">
                  <c:v>180.76499999999999</c:v>
                </c:pt>
                <c:pt idx="6">
                  <c:v>151.00312500000001</c:v>
                </c:pt>
                <c:pt idx="7">
                  <c:v>3571.0187500000002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86835976488854"/>
          <c:y val="4.848484848484848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Sheet1!$L$14:$L$16</c:f>
              <c:strCache>
                <c:ptCount val="1"/>
                <c:pt idx="0">
                  <c:v>Acme Hat Corporation Nahar -01 Ruypers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Sheet1!$E$17:$K$22</c:f>
              <c:multiLvlStrCache>
                <c:ptCount val="6"/>
                <c:lvl>
                  <c:pt idx="0">
                    <c:v>15.0</c:v>
                  </c:pt>
                  <c:pt idx="1">
                    <c:v>18.54</c:v>
                  </c:pt>
                  <c:pt idx="2">
                    <c:v>278.10</c:v>
                  </c:pt>
                  <c:pt idx="3">
                    <c:v>97.34</c:v>
                  </c:pt>
                  <c:pt idx="4">
                    <c:v>180.77</c:v>
                  </c:pt>
                  <c:pt idx="5">
                    <c:v>Time: 9:46pm</c:v>
                  </c:pt>
                </c:lvl>
                <c:lvl>
                  <c:pt idx="0">
                    <c:v>29.0</c:v>
                  </c:pt>
                  <c:pt idx="1">
                    <c:v>31.00</c:v>
                  </c:pt>
                  <c:pt idx="2">
                    <c:v>899.00</c:v>
                  </c:pt>
                  <c:pt idx="3">
                    <c:v>314.65</c:v>
                  </c:pt>
                  <c:pt idx="4">
                    <c:v>584.35</c:v>
                  </c:pt>
                </c:lvl>
                <c:lvl>
                  <c:pt idx="0">
                    <c:v>38.0</c:v>
                  </c:pt>
                  <c:pt idx="1">
                    <c:v>32.00</c:v>
                  </c:pt>
                  <c:pt idx="2">
                    <c:v>1216.00</c:v>
                  </c:pt>
                  <c:pt idx="3">
                    <c:v>425.60</c:v>
                  </c:pt>
                  <c:pt idx="4">
                    <c:v>790.40</c:v>
                  </c:pt>
                </c:lvl>
                <c:lvl>
                  <c:pt idx="0">
                    <c:v>27.8</c:v>
                  </c:pt>
                  <c:pt idx="1">
                    <c:v>29.85</c:v>
                  </c:pt>
                  <c:pt idx="2">
                    <c:v>828.34</c:v>
                  </c:pt>
                  <c:pt idx="3">
                    <c:v>289.92</c:v>
                  </c:pt>
                  <c:pt idx="4">
                    <c:v>538.42</c:v>
                  </c:pt>
                </c:lvl>
                <c:lvl>
                  <c:pt idx="0">
                    <c:v>39.5</c:v>
                  </c:pt>
                  <c:pt idx="1">
                    <c:v>35.50</c:v>
                  </c:pt>
                  <c:pt idx="2">
                    <c:v>1402.25</c:v>
                  </c:pt>
                  <c:pt idx="3">
                    <c:v>490.79</c:v>
                  </c:pt>
                  <c:pt idx="4">
                    <c:v>911.46</c:v>
                  </c:pt>
                </c:lvl>
                <c:lvl>
                  <c:pt idx="0">
                    <c:v>40.5</c:v>
                  </c:pt>
                  <c:pt idx="1">
                    <c:v>15.75</c:v>
                  </c:pt>
                  <c:pt idx="2">
                    <c:v>637.88</c:v>
                  </c:pt>
                  <c:pt idx="3">
                    <c:v>223.26</c:v>
                  </c:pt>
                  <c:pt idx="4">
                    <c:v>414.62</c:v>
                  </c:pt>
                </c:lvl>
                <c:lvl>
                  <c:pt idx="0">
                    <c:v>Hours</c:v>
                  </c:pt>
                  <c:pt idx="1">
                    <c:v>Wage</c:v>
                  </c:pt>
                  <c:pt idx="2">
                    <c:v>Gross</c:v>
                  </c:pt>
                  <c:pt idx="3">
                    <c:v>Taxes</c:v>
                  </c:pt>
                  <c:pt idx="4">
                    <c:v>Net</c:v>
                  </c:pt>
                  <c:pt idx="5">
                    <c:v>Date:16.05.2024</c:v>
                  </c:pt>
                </c:lvl>
              </c:multiLvlStrCache>
            </c:multiLvlStrRef>
          </c:cat>
          <c:val>
            <c:numRef>
              <c:f>Sheet1!$L$17:$L$22</c:f>
              <c:numCache>
                <c:formatCode>0.00</c:formatCode>
                <c:ptCount val="6"/>
                <c:pt idx="0" formatCode="0.0">
                  <c:v>14.75</c:v>
                </c:pt>
                <c:pt idx="1">
                  <c:v>15.75</c:v>
                </c:pt>
                <c:pt idx="2">
                  <c:v>232.3125</c:v>
                </c:pt>
                <c:pt idx="3">
                  <c:v>81.309374999999989</c:v>
                </c:pt>
                <c:pt idx="4">
                  <c:v>151.00312500000001</c:v>
                </c:pt>
              </c:numCache>
            </c:numRef>
          </c:val>
        </c:ser>
        <c:ser>
          <c:idx val="1"/>
          <c:order val="1"/>
          <c:tx>
            <c:strRef>
              <c:f>Sheet1!$M$14:$M$16</c:f>
              <c:strCache>
                <c:ptCount val="1"/>
                <c:pt idx="0">
                  <c:v>Acme Hat Corporation Nahar -01 Totall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Sheet1!$E$17:$K$22</c:f>
              <c:multiLvlStrCache>
                <c:ptCount val="6"/>
                <c:lvl>
                  <c:pt idx="0">
                    <c:v>15.0</c:v>
                  </c:pt>
                  <c:pt idx="1">
                    <c:v>18.54</c:v>
                  </c:pt>
                  <c:pt idx="2">
                    <c:v>278.10</c:v>
                  </c:pt>
                  <c:pt idx="3">
                    <c:v>97.34</c:v>
                  </c:pt>
                  <c:pt idx="4">
                    <c:v>180.77</c:v>
                  </c:pt>
                  <c:pt idx="5">
                    <c:v>Time: 9:46pm</c:v>
                  </c:pt>
                </c:lvl>
                <c:lvl>
                  <c:pt idx="0">
                    <c:v>29.0</c:v>
                  </c:pt>
                  <c:pt idx="1">
                    <c:v>31.00</c:v>
                  </c:pt>
                  <c:pt idx="2">
                    <c:v>899.00</c:v>
                  </c:pt>
                  <c:pt idx="3">
                    <c:v>314.65</c:v>
                  </c:pt>
                  <c:pt idx="4">
                    <c:v>584.35</c:v>
                  </c:pt>
                </c:lvl>
                <c:lvl>
                  <c:pt idx="0">
                    <c:v>38.0</c:v>
                  </c:pt>
                  <c:pt idx="1">
                    <c:v>32.00</c:v>
                  </c:pt>
                  <c:pt idx="2">
                    <c:v>1216.00</c:v>
                  </c:pt>
                  <c:pt idx="3">
                    <c:v>425.60</c:v>
                  </c:pt>
                  <c:pt idx="4">
                    <c:v>790.40</c:v>
                  </c:pt>
                </c:lvl>
                <c:lvl>
                  <c:pt idx="0">
                    <c:v>27.8</c:v>
                  </c:pt>
                  <c:pt idx="1">
                    <c:v>29.85</c:v>
                  </c:pt>
                  <c:pt idx="2">
                    <c:v>828.34</c:v>
                  </c:pt>
                  <c:pt idx="3">
                    <c:v>289.92</c:v>
                  </c:pt>
                  <c:pt idx="4">
                    <c:v>538.42</c:v>
                  </c:pt>
                </c:lvl>
                <c:lvl>
                  <c:pt idx="0">
                    <c:v>39.5</c:v>
                  </c:pt>
                  <c:pt idx="1">
                    <c:v>35.50</c:v>
                  </c:pt>
                  <c:pt idx="2">
                    <c:v>1402.25</c:v>
                  </c:pt>
                  <c:pt idx="3">
                    <c:v>490.79</c:v>
                  </c:pt>
                  <c:pt idx="4">
                    <c:v>911.46</c:v>
                  </c:pt>
                </c:lvl>
                <c:lvl>
                  <c:pt idx="0">
                    <c:v>40.5</c:v>
                  </c:pt>
                  <c:pt idx="1">
                    <c:v>15.75</c:v>
                  </c:pt>
                  <c:pt idx="2">
                    <c:v>637.88</c:v>
                  </c:pt>
                  <c:pt idx="3">
                    <c:v>223.26</c:v>
                  </c:pt>
                  <c:pt idx="4">
                    <c:v>414.62</c:v>
                  </c:pt>
                </c:lvl>
                <c:lvl>
                  <c:pt idx="0">
                    <c:v>Hours</c:v>
                  </c:pt>
                  <c:pt idx="1">
                    <c:v>Wage</c:v>
                  </c:pt>
                  <c:pt idx="2">
                    <c:v>Gross</c:v>
                  </c:pt>
                  <c:pt idx="3">
                    <c:v>Taxes</c:v>
                  </c:pt>
                  <c:pt idx="4">
                    <c:v>Net</c:v>
                  </c:pt>
                  <c:pt idx="5">
                    <c:v>Date:16.05.2024</c:v>
                  </c:pt>
                </c:lvl>
              </c:multiLvlStrCache>
            </c:multiLvlStrRef>
          </c:cat>
          <c:val>
            <c:numRef>
              <c:f>Sheet1!$M$17:$M$22</c:f>
              <c:numCache>
                <c:formatCode>0.00</c:formatCode>
                <c:ptCount val="6"/>
                <c:pt idx="2">
                  <c:v>5493.875</c:v>
                </c:pt>
                <c:pt idx="3">
                  <c:v>1922.8562499999998</c:v>
                </c:pt>
                <c:pt idx="4">
                  <c:v>3571.0187500000002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26</xdr:row>
      <xdr:rowOff>161925</xdr:rowOff>
    </xdr:from>
    <xdr:to>
      <xdr:col>14</xdr:col>
      <xdr:colOff>504825</xdr:colOff>
      <xdr:row>41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28</xdr:row>
      <xdr:rowOff>28574</xdr:rowOff>
    </xdr:from>
    <xdr:to>
      <xdr:col>6</xdr:col>
      <xdr:colOff>447675</xdr:colOff>
      <xdr:row>36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2"/>
  <sheetViews>
    <sheetView tabSelected="1" topLeftCell="A10" workbookViewId="0">
      <selection activeCell="M28" sqref="M28"/>
    </sheetView>
  </sheetViews>
  <sheetFormatPr defaultRowHeight="15" x14ac:dyDescent="0.25"/>
  <sheetData>
    <row r="4" spans="1:13" ht="15.75" x14ac:dyDescent="0.25">
      <c r="A4" s="8"/>
      <c r="B4" s="9"/>
      <c r="C4" s="10"/>
      <c r="D4" s="10"/>
      <c r="E4" s="10"/>
      <c r="F4" s="10"/>
    </row>
    <row r="5" spans="1:13" x14ac:dyDescent="0.25">
      <c r="A5" s="11"/>
      <c r="B5" s="12"/>
      <c r="C5" s="13"/>
      <c r="D5" s="13"/>
      <c r="E5" s="13"/>
      <c r="F5" s="13"/>
    </row>
    <row r="6" spans="1:13" ht="15.75" customHeight="1" x14ac:dyDescent="0.25">
      <c r="A6" s="11"/>
      <c r="B6" s="12"/>
      <c r="C6" s="13"/>
      <c r="D6" s="13"/>
      <c r="E6" s="13"/>
      <c r="F6" s="13"/>
    </row>
    <row r="7" spans="1:13" ht="15.75" customHeight="1" x14ac:dyDescent="0.25">
      <c r="A7" s="11"/>
      <c r="B7" s="12"/>
      <c r="C7" s="13"/>
      <c r="D7" s="13"/>
      <c r="E7" s="13"/>
      <c r="F7" s="13"/>
    </row>
    <row r="8" spans="1:13" ht="15.75" customHeight="1" x14ac:dyDescent="0.25">
      <c r="A8" s="11"/>
      <c r="B8" s="12"/>
      <c r="C8" s="13"/>
      <c r="D8" s="13"/>
      <c r="E8" s="13"/>
      <c r="F8" s="13"/>
    </row>
    <row r="9" spans="1:13" ht="15.75" customHeight="1" x14ac:dyDescent="0.25">
      <c r="A9" s="11"/>
      <c r="B9" s="12"/>
      <c r="C9" s="13"/>
      <c r="D9" s="13"/>
      <c r="E9" s="13"/>
      <c r="F9" s="13"/>
    </row>
    <row r="10" spans="1:13" ht="15.75" customHeight="1" x14ac:dyDescent="0.25">
      <c r="A10" s="11"/>
      <c r="B10" s="12"/>
      <c r="C10" s="13"/>
      <c r="D10" s="13"/>
      <c r="E10" s="13"/>
      <c r="F10" s="13"/>
    </row>
    <row r="11" spans="1:13" ht="15.75" customHeight="1" x14ac:dyDescent="0.25">
      <c r="A11" s="11"/>
      <c r="B11" s="12"/>
      <c r="C11" s="13"/>
      <c r="D11" s="13"/>
      <c r="E11" s="13"/>
      <c r="F11" s="13"/>
    </row>
    <row r="12" spans="1:13" x14ac:dyDescent="0.25">
      <c r="A12" s="11"/>
      <c r="B12" s="12"/>
      <c r="C12" s="13"/>
      <c r="D12" s="13"/>
      <c r="E12" s="13"/>
      <c r="F12" s="13"/>
    </row>
    <row r="13" spans="1:13" x14ac:dyDescent="0.25">
      <c r="A13" s="11"/>
      <c r="B13" s="11"/>
      <c r="C13" s="11"/>
      <c r="D13" s="11"/>
      <c r="E13" s="11"/>
      <c r="F13" s="11"/>
    </row>
    <row r="14" spans="1:13" ht="29.25" customHeight="1" x14ac:dyDescent="0.25">
      <c r="E14" s="14" t="s">
        <v>15</v>
      </c>
      <c r="F14" s="14"/>
      <c r="G14" s="14"/>
      <c r="H14" s="14"/>
      <c r="I14" s="14"/>
      <c r="J14" s="14"/>
      <c r="K14" s="14"/>
      <c r="L14" s="14"/>
      <c r="M14" s="14"/>
    </row>
    <row r="15" spans="1:13" ht="18.75" x14ac:dyDescent="0.3">
      <c r="E15" s="15" t="s">
        <v>16</v>
      </c>
      <c r="F15" s="15"/>
      <c r="G15" s="15"/>
      <c r="H15" s="15"/>
      <c r="I15" s="15"/>
      <c r="J15" s="15"/>
      <c r="K15" s="15"/>
      <c r="L15" s="15"/>
      <c r="M15" s="15"/>
    </row>
    <row r="16" spans="1:13" ht="15.75" x14ac:dyDescent="0.25">
      <c r="E16" s="1" t="s">
        <v>0</v>
      </c>
      <c r="F16" s="4" t="s">
        <v>6</v>
      </c>
      <c r="G16" s="4" t="s">
        <v>7</v>
      </c>
      <c r="H16" s="4" t="s">
        <v>8</v>
      </c>
      <c r="I16" s="4" t="s">
        <v>9</v>
      </c>
      <c r="J16" s="4" t="s">
        <v>10</v>
      </c>
      <c r="K16" s="4" t="s">
        <v>11</v>
      </c>
      <c r="L16" s="4" t="s">
        <v>12</v>
      </c>
      <c r="M16" s="4" t="s">
        <v>13</v>
      </c>
    </row>
    <row r="17" spans="5:13" ht="15.75" x14ac:dyDescent="0.25">
      <c r="E17" s="2" t="s">
        <v>1</v>
      </c>
      <c r="F17" s="5">
        <v>40.5</v>
      </c>
      <c r="G17" s="5">
        <v>39.5</v>
      </c>
      <c r="H17" s="5">
        <v>27.75</v>
      </c>
      <c r="I17" s="5">
        <v>38</v>
      </c>
      <c r="J17" s="5">
        <v>29</v>
      </c>
      <c r="K17" s="5">
        <v>15</v>
      </c>
      <c r="L17" s="5">
        <v>14.75</v>
      </c>
      <c r="M17" s="5"/>
    </row>
    <row r="18" spans="5:13" ht="15.75" x14ac:dyDescent="0.25">
      <c r="E18" s="3" t="s">
        <v>2</v>
      </c>
      <c r="F18" s="6">
        <v>15.75</v>
      </c>
      <c r="G18" s="6">
        <v>35.5</v>
      </c>
      <c r="H18" s="6">
        <v>29.85</v>
      </c>
      <c r="I18" s="6">
        <v>32</v>
      </c>
      <c r="J18" s="6">
        <v>31</v>
      </c>
      <c r="K18" s="6">
        <v>18.54</v>
      </c>
      <c r="L18" s="6">
        <v>15.75</v>
      </c>
      <c r="M18" s="6"/>
    </row>
    <row r="19" spans="5:13" ht="15.75" x14ac:dyDescent="0.25">
      <c r="E19" s="3" t="s">
        <v>3</v>
      </c>
      <c r="F19" s="6">
        <f>F17*F18</f>
        <v>637.875</v>
      </c>
      <c r="G19" s="6">
        <f>G17*G18</f>
        <v>1402.25</v>
      </c>
      <c r="H19" s="6">
        <f>H17*H18</f>
        <v>828.33750000000009</v>
      </c>
      <c r="I19" s="6">
        <f>I17*I18</f>
        <v>1216</v>
      </c>
      <c r="J19" s="6">
        <f>J17*J18</f>
        <v>899</v>
      </c>
      <c r="K19" s="6">
        <f>K17*K18</f>
        <v>278.09999999999997</v>
      </c>
      <c r="L19" s="6">
        <f>L17*L18</f>
        <v>232.3125</v>
      </c>
      <c r="M19" s="6">
        <f>F19+G19+H19+I19+J19+K19+L19</f>
        <v>5493.875</v>
      </c>
    </row>
    <row r="20" spans="5:13" ht="15.75" x14ac:dyDescent="0.25">
      <c r="E20" s="3" t="s">
        <v>4</v>
      </c>
      <c r="F20" s="6">
        <f>35%*F19</f>
        <v>223.25624999999999</v>
      </c>
      <c r="G20" s="6">
        <f>35%*G19</f>
        <v>490.78749999999997</v>
      </c>
      <c r="H20" s="6">
        <f>35%*H19</f>
        <v>289.91812500000003</v>
      </c>
      <c r="I20" s="6">
        <f>35%*I19</f>
        <v>425.59999999999997</v>
      </c>
      <c r="J20" s="6">
        <f>35%*J19</f>
        <v>314.64999999999998</v>
      </c>
      <c r="K20" s="6">
        <f>35%*K19</f>
        <v>97.33499999999998</v>
      </c>
      <c r="L20" s="6">
        <f>35%*L19</f>
        <v>81.309374999999989</v>
      </c>
      <c r="M20" s="6">
        <f>35%*M19</f>
        <v>1922.8562499999998</v>
      </c>
    </row>
    <row r="21" spans="5:13" ht="15.75" x14ac:dyDescent="0.25">
      <c r="E21" s="3" t="s">
        <v>5</v>
      </c>
      <c r="F21" s="6">
        <f>F19-F20</f>
        <v>414.61874999999998</v>
      </c>
      <c r="G21" s="6">
        <f>G19-G20</f>
        <v>911.46250000000009</v>
      </c>
      <c r="H21" s="6">
        <f>H19-H20</f>
        <v>538.41937500000006</v>
      </c>
      <c r="I21" s="6">
        <f>I19-I20</f>
        <v>790.40000000000009</v>
      </c>
      <c r="J21" s="6">
        <f>J19-J20</f>
        <v>584.35</v>
      </c>
      <c r="K21" s="6">
        <f>K19-K20</f>
        <v>180.76499999999999</v>
      </c>
      <c r="L21" s="6">
        <f>L19-L20</f>
        <v>151.00312500000001</v>
      </c>
      <c r="M21" s="6">
        <f>M19-M20</f>
        <v>3571.0187500000002</v>
      </c>
    </row>
    <row r="22" spans="5:13" x14ac:dyDescent="0.25">
      <c r="E22" s="7" t="s">
        <v>17</v>
      </c>
      <c r="F22" s="7"/>
      <c r="G22" s="7"/>
      <c r="H22" s="4"/>
      <c r="I22" s="4"/>
      <c r="J22" s="4"/>
      <c r="K22" s="7" t="s">
        <v>14</v>
      </c>
      <c r="L22" s="7"/>
      <c r="M22" s="7"/>
    </row>
  </sheetData>
  <mergeCells count="4">
    <mergeCell ref="E14:M14"/>
    <mergeCell ref="E15:M15"/>
    <mergeCell ref="E22:G22"/>
    <mergeCell ref="K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2024-05-16T15:47:02Z</dcterms:created>
  <dcterms:modified xsi:type="dcterms:W3CDTF">2024-05-16T15:59:13Z</dcterms:modified>
</cp:coreProperties>
</file>