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9" i="1"/>
  <c r="J9" i="1"/>
  <c r="I9" i="1"/>
  <c r="H10" i="1"/>
  <c r="H11" i="1"/>
  <c r="H12" i="1"/>
  <c r="H13" i="1"/>
  <c r="H14" i="1"/>
  <c r="H15" i="1"/>
  <c r="H16" i="1"/>
  <c r="H17" i="1"/>
  <c r="H18" i="1"/>
  <c r="H9" i="1"/>
  <c r="G10" i="1"/>
  <c r="G11" i="1"/>
  <c r="G12" i="1"/>
  <c r="G13" i="1"/>
  <c r="G14" i="1"/>
  <c r="G15" i="1"/>
  <c r="G16" i="1"/>
  <c r="G17" i="1"/>
  <c r="G18" i="1"/>
  <c r="G9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<sst xmlns="http://schemas.openxmlformats.org/spreadsheetml/2006/main" count="34" uniqueCount="34">
  <si>
    <t xml:space="preserve">Meter No </t>
  </si>
  <si>
    <t xml:space="preserve">Meter's Name </t>
  </si>
  <si>
    <t xml:space="preserve">Previous unit </t>
  </si>
  <si>
    <t xml:space="preserve">Current Unit </t>
  </si>
  <si>
    <t xml:space="preserve">Units Consume </t>
  </si>
  <si>
    <t>Electricity charges</t>
  </si>
  <si>
    <t xml:space="preserve">Sub charges </t>
  </si>
  <si>
    <t>Bill payable</t>
  </si>
  <si>
    <t>Min</t>
  </si>
  <si>
    <t xml:space="preserve">Max </t>
  </si>
  <si>
    <t>Rank</t>
  </si>
  <si>
    <t>SF-2k1801</t>
  </si>
  <si>
    <t>Sazad</t>
  </si>
  <si>
    <t>SF-2k1802</t>
  </si>
  <si>
    <t xml:space="preserve">Faruk </t>
  </si>
  <si>
    <t>SF-2k1803</t>
  </si>
  <si>
    <t xml:space="preserve">Rahman </t>
  </si>
  <si>
    <t>SF-2k1804</t>
  </si>
  <si>
    <t>Akter</t>
  </si>
  <si>
    <t>SF-2k1805</t>
  </si>
  <si>
    <t>Reza</t>
  </si>
  <si>
    <t>SF-2k1806</t>
  </si>
  <si>
    <t>Maruf</t>
  </si>
  <si>
    <t>SF-2k1807</t>
  </si>
  <si>
    <t>Towhid</t>
  </si>
  <si>
    <t>SF-2k1808</t>
  </si>
  <si>
    <t>Mahshin</t>
  </si>
  <si>
    <t>SF-2k1809</t>
  </si>
  <si>
    <t>Masud</t>
  </si>
  <si>
    <t>SF-2k1810</t>
  </si>
  <si>
    <t>Elius</t>
  </si>
  <si>
    <t xml:space="preserve">IE ICT INSTITUTE </t>
  </si>
  <si>
    <t>Electronic Bill</t>
  </si>
  <si>
    <t>For the month of October-2007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</si>
</sst>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4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95250</xdr:rowOff>
    </xdr:from>
    <xdr:to>
      <xdr:col>3</xdr:col>
      <xdr:colOff>1012958</xdr:colOff>
      <xdr:row>4</xdr:row>
      <xdr:rowOff>72390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285750"/>
          <a:ext cx="593858" cy="5486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C1" workbookViewId="0">
      <selection sqref="A1:K5"/>
    </sheetView>
  </sheetViews>
  <sheetFormatPr defaultRowHeight="15" x14ac:dyDescent="0.25"/>
  <cols>
    <col min="1" max="1" width="13.7109375" customWidth="1"/>
    <col min="2" max="2" width="14.42578125" customWidth="1"/>
    <col min="3" max="3" width="14.85546875" customWidth="1"/>
    <col min="4" max="4" width="15.5703125" customWidth="1"/>
    <col min="5" max="5" width="20" customWidth="1"/>
    <col min="6" max="6" width="48.85546875" customWidth="1"/>
    <col min="7" max="7" width="19.42578125" customWidth="1"/>
    <col min="8" max="8" width="13.42578125" customWidth="1"/>
  </cols>
  <sheetData>
    <row r="1" spans="1:11" s="1" customFormat="1" x14ac:dyDescent="0.2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1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s="1" customForma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1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s="1" customFormat="1" ht="20.25" x14ac:dyDescent="0.3">
      <c r="A6" s="7" t="s">
        <v>32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s="1" customFormat="1" ht="28.5" customHeight="1" x14ac:dyDescent="0.3">
      <c r="A7" s="8" t="s">
        <v>33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45" customHeigh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21" x14ac:dyDescent="0.35">
      <c r="A9" s="3" t="s">
        <v>11</v>
      </c>
      <c r="B9" s="3" t="s">
        <v>12</v>
      </c>
      <c r="C9" s="3">
        <v>70</v>
      </c>
      <c r="D9" s="3">
        <v>270</v>
      </c>
      <c r="E9" s="3">
        <v>200</v>
      </c>
      <c r="F9" s="3">
        <f>IF(E9&lt;=100,E9*10,IF(E9&lt;=200,E9*12,E9*15))</f>
        <v>2400</v>
      </c>
      <c r="G9" s="3">
        <f>IF(F9&gt;4000,F9*10%,IF(F9&gt;=3000,F9*8%,IF(F9&gt;=2000,F9*5%,IF(F9&gt;=1000,F9*3%,0))))</f>
        <v>120</v>
      </c>
      <c r="H9" s="3">
        <f>F9+G9</f>
        <v>2520</v>
      </c>
      <c r="I9" s="5">
        <f>MIN(H9:H18)</f>
        <v>590</v>
      </c>
      <c r="J9" s="5">
        <f>MAX(H9:H18)</f>
        <v>4950</v>
      </c>
      <c r="K9" s="3">
        <f>RANK(H9,$H$9:$H$18,0)</f>
        <v>4</v>
      </c>
    </row>
    <row r="10" spans="1:11" ht="21" x14ac:dyDescent="0.35">
      <c r="A10" s="3" t="s">
        <v>13</v>
      </c>
      <c r="B10" s="3" t="s">
        <v>14</v>
      </c>
      <c r="C10" s="3">
        <v>60</v>
      </c>
      <c r="D10" s="3">
        <v>215</v>
      </c>
      <c r="E10" s="3">
        <v>155</v>
      </c>
      <c r="F10" s="3">
        <f t="shared" ref="F10:F18" si="0">IF(E10&lt;=100,E10*10,IF(E10&lt;=200,E10*12,E10*15))</f>
        <v>1860</v>
      </c>
      <c r="G10" s="3">
        <f t="shared" ref="G10:G18" si="1">IF(F10&gt;4000,F10*10%,IF(F10&gt;=3000,F10*8%,IF(F10&gt;=2000,F10*5%,IF(F10&gt;=1000,F10*3%,0))))</f>
        <v>55.8</v>
      </c>
      <c r="H10" s="3">
        <f t="shared" ref="H10:H18" si="2">F10+G10</f>
        <v>1915.8</v>
      </c>
      <c r="I10" s="5"/>
      <c r="J10" s="5"/>
      <c r="K10" s="3">
        <f t="shared" ref="K10:K18" si="3">RANK(H10,$H$9:$H$18,0)</f>
        <v>6</v>
      </c>
    </row>
    <row r="11" spans="1:11" ht="21" x14ac:dyDescent="0.35">
      <c r="A11" s="3" t="s">
        <v>15</v>
      </c>
      <c r="B11" s="3" t="s">
        <v>16</v>
      </c>
      <c r="C11" s="3">
        <v>40</v>
      </c>
      <c r="D11" s="3">
        <v>340</v>
      </c>
      <c r="E11" s="3">
        <v>300</v>
      </c>
      <c r="F11" s="3">
        <f t="shared" si="0"/>
        <v>4500</v>
      </c>
      <c r="G11" s="3">
        <f t="shared" si="1"/>
        <v>450</v>
      </c>
      <c r="H11" s="3">
        <f t="shared" si="2"/>
        <v>4950</v>
      </c>
      <c r="I11" s="5"/>
      <c r="J11" s="5"/>
      <c r="K11" s="3">
        <f t="shared" si="3"/>
        <v>1</v>
      </c>
    </row>
    <row r="12" spans="1:11" ht="21" x14ac:dyDescent="0.35">
      <c r="A12" s="3" t="s">
        <v>17</v>
      </c>
      <c r="B12" s="3" t="s">
        <v>18</v>
      </c>
      <c r="C12" s="3">
        <v>90</v>
      </c>
      <c r="D12" s="3">
        <v>190</v>
      </c>
      <c r="E12" s="3">
        <v>100</v>
      </c>
      <c r="F12" s="3">
        <f t="shared" si="0"/>
        <v>1000</v>
      </c>
      <c r="G12" s="3">
        <f t="shared" si="1"/>
        <v>30</v>
      </c>
      <c r="H12" s="3">
        <f t="shared" si="2"/>
        <v>1030</v>
      </c>
      <c r="I12" s="5"/>
      <c r="J12" s="5"/>
      <c r="K12" s="3">
        <f t="shared" si="3"/>
        <v>8</v>
      </c>
    </row>
    <row r="13" spans="1:11" ht="21" x14ac:dyDescent="0.35">
      <c r="A13" s="3" t="s">
        <v>19</v>
      </c>
      <c r="B13" s="3" t="s">
        <v>20</v>
      </c>
      <c r="C13" s="3">
        <v>80</v>
      </c>
      <c r="D13" s="3">
        <v>281</v>
      </c>
      <c r="E13" s="3">
        <v>201</v>
      </c>
      <c r="F13" s="3">
        <f t="shared" si="0"/>
        <v>3015</v>
      </c>
      <c r="G13" s="3">
        <f t="shared" si="1"/>
        <v>241.20000000000002</v>
      </c>
      <c r="H13" s="3">
        <f t="shared" si="2"/>
        <v>3256.2</v>
      </c>
      <c r="I13" s="5"/>
      <c r="J13" s="5"/>
      <c r="K13" s="3">
        <f t="shared" si="3"/>
        <v>3</v>
      </c>
    </row>
    <row r="14" spans="1:11" ht="21" x14ac:dyDescent="0.35">
      <c r="A14" s="3" t="s">
        <v>21</v>
      </c>
      <c r="B14" s="3" t="s">
        <v>22</v>
      </c>
      <c r="C14" s="3">
        <v>70</v>
      </c>
      <c r="D14" s="3">
        <v>336.6</v>
      </c>
      <c r="E14" s="3">
        <v>266.60000000000002</v>
      </c>
      <c r="F14" s="3">
        <f t="shared" si="0"/>
        <v>3999.0000000000005</v>
      </c>
      <c r="G14" s="3">
        <f t="shared" si="1"/>
        <v>319.92</v>
      </c>
      <c r="H14" s="3">
        <f t="shared" si="2"/>
        <v>4318.92</v>
      </c>
      <c r="I14" s="5"/>
      <c r="J14" s="5"/>
      <c r="K14" s="3">
        <f t="shared" si="3"/>
        <v>2</v>
      </c>
    </row>
    <row r="15" spans="1:11" ht="21" x14ac:dyDescent="0.35">
      <c r="A15" s="3" t="s">
        <v>23</v>
      </c>
      <c r="B15" s="3" t="s">
        <v>24</v>
      </c>
      <c r="C15" s="3">
        <v>60</v>
      </c>
      <c r="D15" s="3">
        <v>159.9</v>
      </c>
      <c r="E15" s="3">
        <v>99.9</v>
      </c>
      <c r="F15" s="3">
        <f t="shared" si="0"/>
        <v>999</v>
      </c>
      <c r="G15" s="3">
        <f t="shared" si="1"/>
        <v>0</v>
      </c>
      <c r="H15" s="3">
        <f t="shared" si="2"/>
        <v>999</v>
      </c>
      <c r="I15" s="5"/>
      <c r="J15" s="5"/>
      <c r="K15" s="3">
        <f t="shared" si="3"/>
        <v>9</v>
      </c>
    </row>
    <row r="16" spans="1:11" ht="21" x14ac:dyDescent="0.35">
      <c r="A16" s="3" t="s">
        <v>25</v>
      </c>
      <c r="B16" s="3" t="s">
        <v>26</v>
      </c>
      <c r="C16" s="3">
        <v>50</v>
      </c>
      <c r="D16" s="3">
        <v>221</v>
      </c>
      <c r="E16" s="3">
        <v>171</v>
      </c>
      <c r="F16" s="3">
        <f t="shared" si="0"/>
        <v>2052</v>
      </c>
      <c r="G16" s="3">
        <f t="shared" si="1"/>
        <v>102.60000000000001</v>
      </c>
      <c r="H16" s="3">
        <f t="shared" si="2"/>
        <v>2154.6</v>
      </c>
      <c r="I16" s="5"/>
      <c r="J16" s="5"/>
      <c r="K16" s="3">
        <f t="shared" si="3"/>
        <v>5</v>
      </c>
    </row>
    <row r="17" spans="1:11" ht="21" x14ac:dyDescent="0.35">
      <c r="A17" s="3" t="s">
        <v>27</v>
      </c>
      <c r="B17" s="3" t="s">
        <v>28</v>
      </c>
      <c r="C17" s="3">
        <v>40</v>
      </c>
      <c r="D17" s="3">
        <v>99</v>
      </c>
      <c r="E17" s="3">
        <v>59</v>
      </c>
      <c r="F17" s="3">
        <f t="shared" si="0"/>
        <v>590</v>
      </c>
      <c r="G17" s="3">
        <f t="shared" si="1"/>
        <v>0</v>
      </c>
      <c r="H17" s="3">
        <f t="shared" si="2"/>
        <v>590</v>
      </c>
      <c r="I17" s="5"/>
      <c r="J17" s="5"/>
      <c r="K17" s="3">
        <f t="shared" si="3"/>
        <v>10</v>
      </c>
    </row>
    <row r="18" spans="1:11" ht="21" x14ac:dyDescent="0.35">
      <c r="A18" s="3" t="s">
        <v>29</v>
      </c>
      <c r="B18" s="3" t="s">
        <v>30</v>
      </c>
      <c r="C18" s="3">
        <v>30</v>
      </c>
      <c r="D18" s="3">
        <v>150</v>
      </c>
      <c r="E18" s="3">
        <v>120</v>
      </c>
      <c r="F18" s="3">
        <f t="shared" si="0"/>
        <v>1440</v>
      </c>
      <c r="G18" s="3">
        <f t="shared" si="1"/>
        <v>43.199999999999996</v>
      </c>
      <c r="H18" s="3">
        <f t="shared" si="2"/>
        <v>1483.2</v>
      </c>
      <c r="I18" s="5"/>
      <c r="J18" s="5"/>
      <c r="K18" s="3">
        <f t="shared" si="3"/>
        <v>7</v>
      </c>
    </row>
    <row r="19" spans="1:11" ht="2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5">
    <mergeCell ref="I9:I18"/>
    <mergeCell ref="J9:J18"/>
    <mergeCell ref="A1:K5"/>
    <mergeCell ref="A6:K6"/>
    <mergeCell ref="A7:K7"/>
  </mergeCells>
  <pageMargins left="0.5" right="0.5" top="0.5" bottom="0.5" header="0.3" footer="0.3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2024-07-06T15:58:25Z</dcterms:modified>
</cp:coreProperties>
</file>