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44525" concurrentCalc="0"/>
</workbook>
</file>

<file path=xl/sharedStrings.xml><?xml version="1.0" encoding="utf-8"?>
<sst xmlns="http://schemas.openxmlformats.org/spreadsheetml/2006/main" count="65" uniqueCount="45">
  <si>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</si>
  <si>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</si>
  <si>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</si>
  <si>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</si>
  <si>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</si>
  <si>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</si>
  <si>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</si>
  <si>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</si>
  <si>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</si>
  <si>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User Login/Logout Page</t>
  </si>
  <si>
    <t>Customer/Shop Owner/Admins</t>
  </si>
  <si>
    <t>High</t>
  </si>
  <si>
    <t>Big</t>
  </si>
  <si>
    <t>Ongoing</t>
  </si>
  <si>
    <t xml:space="preserve">The usr interface for users to login is created . </t>
  </si>
  <si>
    <t>The system should verfiy the password of the usr account and login to the home page successfully if the account number and password input by the user is correct .</t>
  </si>
  <si>
    <t>User Sign-up Page</t>
  </si>
  <si>
    <t>Customer/Shop Owner</t>
  </si>
  <si>
    <t xml:space="preserve">The usr interface for users to sign up for an account is created . </t>
  </si>
  <si>
    <t>Read and save the account number, password and related information, inputed by the user's registration, into the DAO or database.</t>
  </si>
  <si>
    <t>Searching for items Page</t>
  </si>
  <si>
    <t>Medium</t>
  </si>
  <si>
    <t>On hold</t>
  </si>
  <si>
    <t xml:space="preserve">The usr interface for users to search for an item is created . </t>
  </si>
  <si>
    <t xml:space="preserve">Showing the items when the user is seraching by keywords input </t>
  </si>
  <si>
    <t>Contacting help service Function</t>
  </si>
  <si>
    <t>Low</t>
  </si>
  <si>
    <t xml:space="preserve">The usr interface for users to ask for help by customer servce is created . </t>
  </si>
  <si>
    <t xml:space="preserve">A chatting dialog will be shown after clicking the redirecting button on the home page </t>
  </si>
  <si>
    <t>Create a shop (Function</t>
  </si>
  <si>
    <t>Shop Owner/Admins</t>
  </si>
  <si>
    <t xml:space="preserve">The usr interface for users to create a shop is created . </t>
  </si>
  <si>
    <t>Creating shops related page will be shown after a request, for instance, a user who register as a shop pwner, clicks the button ' create a shop' on the home page, then  the system should redirect to another page or showing a dialog to collect the information of the shop the user want to create.</t>
  </si>
  <si>
    <t>Publish a book in my own shop (Function</t>
  </si>
  <si>
    <t xml:space="preserve">The usr interface for users to publish a book is created . </t>
  </si>
  <si>
    <t>Publish books related page will be shown after a request.</t>
  </si>
  <si>
    <t>Remove a book in my own shop (Function</t>
  </si>
  <si>
    <t xml:space="preserve">The usr interface for users to remove an existed book is created . </t>
  </si>
  <si>
    <t xml:space="preserve">Remove books page related page will be shown after a request.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</si>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</sst>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&quot;$&quot;#,##0_);\(&quot;$&quot;#,##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&quot;$&quot;#,##0.00"/>
  </numFmts>
  <fonts count="32">
    <font>
      <sz val="10"/>
      <color theme="1" tint="0.349986266670736"/>
      <name val="Euphemia"/>
      <charset val="134"/>
      <scheme val="major"/>
    </font>
    <font>
      <sz val="11"/>
      <color theme="4" tint="-0.249977111117893"/>
      <name val="Franklin Gothic Medium"/>
      <charset val="134"/>
      <scheme val="minor"/>
    </font>
    <font>
      <sz val="14"/>
      <color theme="0" tint="-0.349986266670736"/>
      <name val="Euphemia"/>
      <charset val="134"/>
      <scheme val="major"/>
    </font>
    <font>
      <sz val="10"/>
      <color theme="1" tint="0.349986266670736"/>
      <name val="Calibri"/>
      <charset val="134"/>
    </font>
    <font>
      <sz val="24"/>
      <color theme="1" tint="0.249977111117893"/>
      <name val="Calibri"/>
      <charset val="134"/>
    </font>
    <font>
      <sz val="16"/>
      <color theme="1" tint="0.249977111117893"/>
      <name val="Calibri"/>
      <charset val="134"/>
    </font>
    <font>
      <sz val="24"/>
      <color theme="4"/>
      <name val="Calibri"/>
      <charset val="134"/>
    </font>
    <font>
      <sz val="20"/>
      <color theme="1" tint="0.249977111117893"/>
      <name val="Calibri"/>
      <charset val="134"/>
    </font>
    <font>
      <b/>
      <sz val="11"/>
      <color theme="0"/>
      <name val="Calibri"/>
      <charset val="134"/>
    </font>
    <font>
      <sz val="20"/>
      <color theme="0" tint="-0.349986266670736"/>
      <name val="Franklin Gothic Medium"/>
      <charset val="134"/>
      <scheme val="minor"/>
    </font>
    <font>
      <sz val="11"/>
      <color theme="1"/>
      <name val="Franklin Gothic Medium"/>
      <charset val="0"/>
      <scheme val="minor"/>
    </font>
    <font>
      <sz val="11"/>
      <color theme="0"/>
      <name val="Franklin Gothic Medium"/>
      <charset val="0"/>
      <scheme val="minor"/>
    </font>
    <font>
      <sz val="11"/>
      <color theme="1"/>
      <name val="Franklin Gothic Medium"/>
      <charset val="134"/>
      <scheme val="minor"/>
    </font>
    <font>
      <sz val="11"/>
      <color rgb="FF3F3F76"/>
      <name val="Franklin Gothic Medium"/>
      <charset val="0"/>
      <scheme val="minor"/>
    </font>
    <font>
      <b/>
      <sz val="11"/>
      <color theme="1"/>
      <name val="Franklin Gothic Medium"/>
      <charset val="0"/>
      <scheme val="minor"/>
    </font>
    <font>
      <sz val="11"/>
      <color rgb="FF9C0006"/>
      <name val="Franklin Gothic Medium"/>
      <charset val="0"/>
      <scheme val="minor"/>
    </font>
    <font>
      <u/>
      <sz val="11"/>
      <color rgb="FF0000FF"/>
      <name val="Franklin Gothic Medium"/>
      <charset val="0"/>
      <scheme val="minor"/>
    </font>
    <font>
      <sz val="11"/>
      <color rgb="FF006100"/>
      <name val="Franklin Gothic Medium"/>
      <charset val="0"/>
      <scheme val="minor"/>
    </font>
    <font>
      <sz val="14"/>
      <color theme="3" tint="0.499984740745262"/>
      <name val="Franklin Gothic Medium"/>
      <charset val="134"/>
      <scheme val="minor"/>
    </font>
    <font>
      <u/>
      <sz val="11"/>
      <color rgb="FF800080"/>
      <name val="Franklin Gothic Medium"/>
      <charset val="0"/>
      <scheme val="minor"/>
    </font>
    <font>
      <b/>
      <sz val="9"/>
      <color theme="0"/>
      <name val="Franklin Gothic Medium"/>
      <charset val="134"/>
      <scheme val="minor"/>
    </font>
    <font>
      <b/>
      <sz val="11"/>
      <color theme="3"/>
      <name val="Franklin Gothic Medium"/>
      <charset val="134"/>
      <scheme val="minor"/>
    </font>
    <font>
      <sz val="11"/>
      <color rgb="FFFF0000"/>
      <name val="Franklin Gothic Medium"/>
      <charset val="0"/>
      <scheme val="minor"/>
    </font>
    <font>
      <sz val="24"/>
      <color theme="4"/>
      <name val="Euphemia"/>
      <charset val="134"/>
      <scheme val="major"/>
    </font>
    <font>
      <i/>
      <sz val="11"/>
      <color rgb="FF7F7F7F"/>
      <name val="Franklin Gothic Medium"/>
      <charset val="0"/>
      <scheme val="minor"/>
    </font>
    <font>
      <sz val="18"/>
      <color theme="1" tint="0.349986266670736"/>
      <name val="Franklin Gothic Medium"/>
      <charset val="134"/>
      <scheme val="minor"/>
    </font>
    <font>
      <sz val="11"/>
      <color rgb="FF9C6500"/>
      <name val="Franklin Gothic Medium"/>
      <charset val="0"/>
      <scheme val="minor"/>
    </font>
    <font>
      <b/>
      <sz val="11"/>
      <color rgb="FF3F3F3F"/>
      <name val="Franklin Gothic Medium"/>
      <charset val="0"/>
      <scheme val="minor"/>
    </font>
    <font>
      <b/>
      <sz val="11"/>
      <color rgb="FFFA7D00"/>
      <name val="Franklin Gothic Medium"/>
      <charset val="0"/>
      <scheme val="minor"/>
    </font>
    <font>
      <sz val="11"/>
      <color rgb="FFFA7D00"/>
      <name val="Franklin Gothic Medium"/>
      <charset val="0"/>
      <scheme val="minor"/>
    </font>
    <font>
      <b/>
      <sz val="11"/>
      <color rgb="FFFFFFFF"/>
      <name val="Franklin Gothic Medium"/>
      <charset val="0"/>
      <scheme val="minor"/>
    </font>
    <font>
      <sz val="12"/>
      <color theme="0" tint="-0.349986266670736"/>
      <name val="Franklin Gothic Medium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0" tint="-0.349986266670736"/>
      </top>
      <bottom style="medium">
        <color theme="0" tint="-0.349986266670736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/>
      <diagonal/>
    </border>
    <border>
      <left/>
      <right/>
      <top/>
      <bottom style="thin">
        <color theme="0" tint="-0.149937437055574"/>
      </bottom>
      <diagonal/>
    </border>
    <border>
      <left/>
      <right/>
      <top/>
      <bottom style="dashed">
        <color theme="1" tint="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 applyFill="0" applyBorder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2" fillId="17" borderId="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/>
    <xf numFmtId="0" fontId="25" fillId="0" borderId="0" applyNumberFormat="0" applyFill="0" applyBorder="0" applyAlignment="0" applyProtection="0"/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5" borderId="0">
      <alignment horizontal="center"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31" fillId="0" borderId="0">
      <alignment horizontal="left" vertical="center" indent="1"/>
    </xf>
    <xf numFmtId="176" fontId="9" fillId="0" borderId="5">
      <alignment horizontal="center"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19"/>
    <xf numFmtId="0" fontId="2" fillId="0" borderId="1" xfId="19" applyAlignment="1">
      <alignment horizontal="center"/>
    </xf>
    <xf numFmtId="9" fontId="0" fillId="0" borderId="0" xfId="1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17" applyFont="1" applyAlignment="1">
      <alignment horizontal="right"/>
    </xf>
    <xf numFmtId="0" fontId="5" fillId="0" borderId="0" xfId="17" applyFont="1"/>
    <xf numFmtId="0" fontId="6" fillId="0" borderId="0" xfId="17" applyFont="1"/>
    <xf numFmtId="0" fontId="7" fillId="0" borderId="0" xfId="17" applyFont="1"/>
    <xf numFmtId="0" fontId="8" fillId="2" borderId="2" xfId="0" applyFont="1" applyFill="1" applyBorder="1" applyAlignment="1">
      <alignment horizontal="right" vertical="center" indent="1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right" vertical="center" indent="1"/>
    </xf>
    <xf numFmtId="0" fontId="3" fillId="0" borderId="3" xfId="0" applyFont="1" applyBorder="1" applyAlignment="1">
      <alignment horizontal="left" vertical="center" wrapText="1" indent="1"/>
    </xf>
    <xf numFmtId="177" fontId="3" fillId="0" borderId="3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indent="1"/>
    </xf>
    <xf numFmtId="0" fontId="3" fillId="0" borderId="0" xfId="0" applyFont="1" applyBorder="1" applyAlignment="1">
      <alignment horizontal="left" vertical="center" wrapText="1" indent="1"/>
    </xf>
    <xf numFmtId="177" fontId="3" fillId="0" borderId="0" xfId="0" applyNumberFormat="1" applyFont="1" applyBorder="1" applyAlignment="1">
      <alignment horizontal="right" vertical="center" wrapText="1"/>
    </xf>
    <xf numFmtId="177" fontId="3" fillId="0" borderId="0" xfId="0" applyNumberFormat="1" applyFont="1" applyBorder="1" applyAlignment="1">
      <alignment horizontal="right" vertical="center" shrinkToFit="1"/>
    </xf>
    <xf numFmtId="177" fontId="3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Key Metric Header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Key Metric Percentage" xfId="50"/>
    <cellStyle name="Key Metric Value" xfId="51"/>
  </cellStyles>
  <dxfs count="1">
    <dxf>
      <fill>
        <patternFill patternType="solid">
          <bgColor theme="0" tint="-0.0499893185216834"/>
        </patternFill>
      </fill>
      <border>
        <top style="thin">
          <color theme="0" tint="-0.14996795556505"/>
        </top>
        <bottom style="thin">
          <color theme="0" tint="-0.1499679555650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fitToPage="1"/>
  </sheetPr>
  <dimension ref="A1:I45"/>
  <sheetViews>
    <sheetView showGridLines="0" tabSelected="1" zoomScale="140" zoomScaleNormal="140" zoomScalePageLayoutView="140" topLeftCell="A4" workbookViewId="0">
      <selection activeCell="K9" sqref="K9"/>
    </sheetView>
  </sheetViews>
  <sheetFormatPr defaultColWidth="8.87962962962963" defaultRowHeight="13.2"/>
  <cols>
    <col min="1" max="1" width="1.75" customWidth="1"/>
    <col min="2" max="2" width="7.12962962962963" style="10" customWidth="1"/>
    <col min="3" max="3" width="51.25" customWidth="1"/>
    <col min="4" max="4" width="24.25" customWidth="1"/>
    <col min="5" max="5" width="9.12962962962963" customWidth="1"/>
    <col min="6" max="6" width="10.1296296296296" customWidth="1"/>
    <col min="7" max="7" width="20.25" customWidth="1"/>
    <col min="8" max="8" width="31.8796296296296" customWidth="1"/>
    <col min="9" max="9" width="68" customWidth="1"/>
    <col min="10" max="10" width="2" customWidth="1"/>
  </cols>
  <sheetData>
    <row r="1" ht="8.25" customHeight="1"/>
    <row r="2" ht="38.25" customHeight="1" spans="1:9">
      <c r="A2" s="11"/>
      <c r="B2" s="12"/>
      <c r="C2" s="13" t="s">
        <v>0</v>
      </c>
      <c r="D2" s="14"/>
      <c r="E2" s="11"/>
      <c r="F2" s="11"/>
      <c r="G2" s="11"/>
      <c r="H2" s="11"/>
      <c r="I2" s="11"/>
    </row>
    <row r="3" ht="6" customHeight="1" spans="1:9">
      <c r="A3" s="11"/>
      <c r="B3" s="12"/>
      <c r="C3" s="15"/>
      <c r="D3" s="14"/>
      <c r="E3" s="11"/>
      <c r="F3" s="11"/>
      <c r="G3" s="11"/>
      <c r="H3" s="11"/>
      <c r="I3" s="11"/>
    </row>
    <row r="4" ht="25.5" customHeight="1" spans="1:9">
      <c r="A4" s="11"/>
      <c r="B4" s="16" t="s">
        <v>1</v>
      </c>
      <c r="C4" s="17" t="s">
        <v>2</v>
      </c>
      <c r="D4" s="18" t="s">
        <v>3</v>
      </c>
      <c r="E4" s="16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="9" customFormat="1" ht="27.6" spans="1:9">
      <c r="A5" s="19"/>
      <c r="B5" s="20">
        <v>1</v>
      </c>
      <c r="C5" s="21" t="s">
        <v>9</v>
      </c>
      <c r="D5" s="21" t="s">
        <v>10</v>
      </c>
      <c r="E5" s="22" t="s">
        <v>11</v>
      </c>
      <c r="F5" s="22" t="s">
        <v>12</v>
      </c>
      <c r="G5" s="22" t="s">
        <v>13</v>
      </c>
      <c r="H5" s="22" t="s">
        <v>14</v>
      </c>
      <c r="I5" s="22" t="s">
        <v>15</v>
      </c>
    </row>
    <row r="6" s="9" customFormat="1" ht="27.6" spans="1:9">
      <c r="A6" s="19"/>
      <c r="B6" s="23">
        <v>2</v>
      </c>
      <c r="C6" s="24" t="s">
        <v>16</v>
      </c>
      <c r="D6" s="24" t="s">
        <v>17</v>
      </c>
      <c r="E6" s="25" t="s">
        <v>11</v>
      </c>
      <c r="F6" s="25" t="s">
        <v>12</v>
      </c>
      <c r="G6" s="25" t="s">
        <v>13</v>
      </c>
      <c r="H6" s="25" t="s">
        <v>18</v>
      </c>
      <c r="I6" s="25" t="s">
        <v>19</v>
      </c>
    </row>
    <row r="7" s="9" customFormat="1" ht="27.6" spans="1:9">
      <c r="A7" s="19"/>
      <c r="B7" s="23">
        <v>3</v>
      </c>
      <c r="C7" s="24" t="s">
        <v>20</v>
      </c>
      <c r="D7" s="24" t="s">
        <v>10</v>
      </c>
      <c r="E7" s="25" t="s">
        <v>21</v>
      </c>
      <c r="F7" s="25" t="s">
        <v>12</v>
      </c>
      <c r="G7" s="25" t="s">
        <v>22</v>
      </c>
      <c r="H7" s="25" t="s">
        <v>23</v>
      </c>
      <c r="I7" s="25" t="s">
        <v>24</v>
      </c>
    </row>
    <row r="8" s="9" customFormat="1" ht="27.6" spans="1:9">
      <c r="A8" s="19"/>
      <c r="B8" s="23">
        <v>4</v>
      </c>
      <c r="C8" s="24" t="s">
        <v>25</v>
      </c>
      <c r="D8" s="24" t="s">
        <v>17</v>
      </c>
      <c r="E8" s="25" t="s">
        <v>26</v>
      </c>
      <c r="F8" s="25" t="s">
        <v>12</v>
      </c>
      <c r="G8" s="25" t="s">
        <v>22</v>
      </c>
      <c r="H8" s="25" t="s">
        <v>27</v>
      </c>
      <c r="I8" s="25" t="s">
        <v>28</v>
      </c>
    </row>
    <row r="9" s="9" customFormat="1" ht="55.2" spans="1:9">
      <c r="A9" s="19"/>
      <c r="B9" s="23">
        <v>5</v>
      </c>
      <c r="C9" s="24" t="s">
        <v>29</v>
      </c>
      <c r="D9" s="24" t="s">
        <v>30</v>
      </c>
      <c r="E9" s="25" t="s">
        <v>21</v>
      </c>
      <c r="F9" s="25" t="s">
        <v>12</v>
      </c>
      <c r="G9" s="25" t="s">
        <v>22</v>
      </c>
      <c r="H9" s="25" t="s">
        <v>31</v>
      </c>
      <c r="I9" s="25" t="s">
        <v>32</v>
      </c>
    </row>
    <row r="10" s="9" customFormat="1" ht="27.6" spans="1:9">
      <c r="A10" s="19"/>
      <c r="B10" s="20">
        <v>6</v>
      </c>
      <c r="C10" s="24" t="s">
        <v>33</v>
      </c>
      <c r="D10" s="24" t="s">
        <v>30</v>
      </c>
      <c r="E10" s="25" t="s">
        <v>21</v>
      </c>
      <c r="F10" s="25" t="s">
        <v>12</v>
      </c>
      <c r="G10" s="25" t="s">
        <v>22</v>
      </c>
      <c r="H10" s="25" t="s">
        <v>34</v>
      </c>
      <c r="I10" s="25" t="s">
        <v>35</v>
      </c>
    </row>
    <row r="11" s="9" customFormat="1" ht="27.6" spans="1:9">
      <c r="A11" s="19"/>
      <c r="B11" s="23">
        <v>7</v>
      </c>
      <c r="C11" s="24" t="s">
        <v>36</v>
      </c>
      <c r="D11" s="24" t="s">
        <v>30</v>
      </c>
      <c r="E11" s="26" t="s">
        <v>21</v>
      </c>
      <c r="F11" s="25" t="s">
        <v>12</v>
      </c>
      <c r="G11" s="25" t="s">
        <v>22</v>
      </c>
      <c r="H11" s="25" t="s">
        <v>37</v>
      </c>
      <c r="I11" s="25" t="s">
        <v>38</v>
      </c>
    </row>
    <row r="12" s="9" customFormat="1" ht="13.8" spans="1:9">
      <c r="A12" s="19"/>
      <c r="B12" s="23">
        <v>8</v>
      </c>
      <c r="C12" s="24"/>
      <c r="D12" s="24"/>
      <c r="E12" s="25"/>
      <c r="F12" s="25"/>
      <c r="G12" s="25"/>
      <c r="H12" s="25"/>
      <c r="I12" s="25"/>
    </row>
    <row r="13" s="9" customFormat="1" ht="13.8" spans="1:9">
      <c r="A13" s="19"/>
      <c r="B13" s="23">
        <v>9</v>
      </c>
      <c r="C13" s="24"/>
      <c r="D13" s="24"/>
      <c r="E13" s="25"/>
      <c r="F13" s="25"/>
      <c r="G13" s="25"/>
      <c r="H13" s="25"/>
      <c r="I13" s="25"/>
    </row>
    <row r="14" s="9" customFormat="1" ht="13.8" spans="1:9">
      <c r="A14" s="19"/>
      <c r="B14" s="23">
        <v>10</v>
      </c>
      <c r="C14" s="24"/>
      <c r="D14" s="24"/>
      <c r="E14" s="25"/>
      <c r="F14" s="25"/>
      <c r="G14" s="25"/>
      <c r="H14" s="25"/>
      <c r="I14" s="25"/>
    </row>
    <row r="15" s="9" customFormat="1" ht="13.8" spans="1:9">
      <c r="A15" s="19"/>
      <c r="B15" s="20">
        <v>11</v>
      </c>
      <c r="C15" s="24"/>
      <c r="D15" s="24"/>
      <c r="E15" s="25"/>
      <c r="F15" s="25"/>
      <c r="G15" s="25"/>
      <c r="H15" s="25"/>
      <c r="I15" s="25"/>
    </row>
    <row r="16" s="9" customFormat="1" ht="13.8" spans="1:9">
      <c r="A16" s="19"/>
      <c r="B16" s="23">
        <v>12</v>
      </c>
      <c r="C16" s="24"/>
      <c r="D16" s="24"/>
      <c r="E16" s="25"/>
      <c r="F16" s="25"/>
      <c r="G16" s="25"/>
      <c r="H16" s="25"/>
      <c r="I16" s="25"/>
    </row>
    <row r="17" s="9" customFormat="1" ht="13.8" spans="1:9">
      <c r="A17" s="19"/>
      <c r="B17" s="23">
        <v>13</v>
      </c>
      <c r="C17" s="24"/>
      <c r="D17" s="24"/>
      <c r="E17" s="25"/>
      <c r="F17" s="25"/>
      <c r="G17" s="25"/>
      <c r="H17" s="25"/>
      <c r="I17" s="25"/>
    </row>
    <row r="18" s="9" customFormat="1" ht="13.8" spans="1:9">
      <c r="A18" s="19"/>
      <c r="B18" s="23">
        <v>14</v>
      </c>
      <c r="C18" s="24"/>
      <c r="D18" s="24"/>
      <c r="E18" s="25"/>
      <c r="F18" s="25"/>
      <c r="G18" s="25"/>
      <c r="H18" s="25"/>
      <c r="I18" s="25"/>
    </row>
    <row r="19" s="9" customFormat="1" ht="13.8" spans="1:9">
      <c r="A19" s="19"/>
      <c r="B19" s="23">
        <v>15</v>
      </c>
      <c r="C19" s="24"/>
      <c r="D19" s="24"/>
      <c r="E19" s="25"/>
      <c r="F19" s="25"/>
      <c r="G19" s="25"/>
      <c r="H19" s="25"/>
      <c r="I19" s="25"/>
    </row>
    <row r="20" ht="13.8" spans="1:9">
      <c r="A20" s="11"/>
      <c r="B20" s="20">
        <v>16</v>
      </c>
      <c r="C20" s="24"/>
      <c r="D20" s="24"/>
      <c r="E20" s="25"/>
      <c r="F20" s="25"/>
      <c r="G20" s="25"/>
      <c r="H20" s="25"/>
      <c r="I20" s="25"/>
    </row>
    <row r="21" ht="13.8" spans="1:9">
      <c r="A21" s="11"/>
      <c r="B21" s="23">
        <v>17</v>
      </c>
      <c r="C21" s="24"/>
      <c r="D21" s="24"/>
      <c r="E21" s="25"/>
      <c r="F21" s="25"/>
      <c r="G21" s="25"/>
      <c r="H21" s="25"/>
      <c r="I21" s="25"/>
    </row>
    <row r="22" ht="13.8" spans="1:9">
      <c r="A22" s="11"/>
      <c r="B22" s="23">
        <v>18</v>
      </c>
      <c r="C22" s="24"/>
      <c r="D22" s="24"/>
      <c r="E22" s="25"/>
      <c r="F22" s="25"/>
      <c r="G22" s="25"/>
      <c r="H22" s="25"/>
      <c r="I22" s="25"/>
    </row>
    <row r="23" ht="13.8" spans="1:9">
      <c r="A23" s="11"/>
      <c r="B23" s="23">
        <v>19</v>
      </c>
      <c r="C23" s="24"/>
      <c r="D23" s="24"/>
      <c r="E23" s="25"/>
      <c r="F23" s="25"/>
      <c r="G23" s="25"/>
      <c r="H23" s="25"/>
      <c r="I23" s="25"/>
    </row>
    <row r="24" ht="13.8" spans="1:9">
      <c r="A24" s="11"/>
      <c r="B24" s="23">
        <v>20</v>
      </c>
      <c r="C24" s="24"/>
      <c r="D24" s="24"/>
      <c r="E24" s="25"/>
      <c r="F24" s="25"/>
      <c r="G24" s="25"/>
      <c r="H24" s="25"/>
      <c r="I24" s="25"/>
    </row>
    <row r="25" ht="13.8" spans="1:9">
      <c r="A25" s="11"/>
      <c r="B25" s="20">
        <v>21</v>
      </c>
      <c r="C25" s="24"/>
      <c r="D25" s="24"/>
      <c r="E25" s="25"/>
      <c r="F25" s="25"/>
      <c r="G25" s="25"/>
      <c r="H25" s="25"/>
      <c r="I25" s="25"/>
    </row>
    <row r="26" ht="13.8" spans="1:9">
      <c r="A26" s="11"/>
      <c r="B26" s="23">
        <v>22</v>
      </c>
      <c r="C26" s="24"/>
      <c r="D26" s="24"/>
      <c r="E26" s="25"/>
      <c r="F26" s="25"/>
      <c r="G26" s="25"/>
      <c r="H26" s="25"/>
      <c r="I26" s="25"/>
    </row>
    <row r="27" ht="13.8" spans="1:9">
      <c r="A27" s="11"/>
      <c r="B27" s="23">
        <v>23</v>
      </c>
      <c r="C27" s="24"/>
      <c r="D27" s="24"/>
      <c r="E27" s="25"/>
      <c r="F27" s="25"/>
      <c r="G27" s="25"/>
      <c r="H27" s="25"/>
      <c r="I27" s="25"/>
    </row>
    <row r="28" ht="13.8" spans="1:9">
      <c r="A28" s="11"/>
      <c r="B28" s="23">
        <v>24</v>
      </c>
      <c r="C28" s="24"/>
      <c r="D28" s="24"/>
      <c r="E28" s="25"/>
      <c r="F28" s="25"/>
      <c r="G28" s="25"/>
      <c r="H28" s="25"/>
      <c r="I28" s="25"/>
    </row>
    <row r="29" ht="13.8" spans="1:9">
      <c r="A29" s="11"/>
      <c r="B29" s="23">
        <v>25</v>
      </c>
      <c r="C29" s="24"/>
      <c r="D29" s="24"/>
      <c r="E29" s="27"/>
      <c r="F29" s="27"/>
      <c r="G29" s="27"/>
      <c r="H29" s="27"/>
      <c r="I29" s="27"/>
    </row>
    <row r="30" ht="13.8" spans="1:9">
      <c r="A30" s="11"/>
      <c r="B30" s="20">
        <v>26</v>
      </c>
      <c r="C30" s="24"/>
      <c r="D30" s="24"/>
      <c r="E30" s="25"/>
      <c r="F30" s="25"/>
      <c r="G30" s="25"/>
      <c r="H30" s="25"/>
      <c r="I30" s="25"/>
    </row>
    <row r="31" ht="13.8" spans="1:9">
      <c r="A31" s="11"/>
      <c r="B31" s="23">
        <v>27</v>
      </c>
      <c r="C31" s="24"/>
      <c r="D31" s="24"/>
      <c r="E31" s="25"/>
      <c r="F31" s="25"/>
      <c r="G31" s="25"/>
      <c r="H31" s="25"/>
      <c r="I31" s="25"/>
    </row>
    <row r="32" ht="13.8" spans="1:9">
      <c r="A32" s="11"/>
      <c r="B32" s="23">
        <v>28</v>
      </c>
      <c r="C32" s="24"/>
      <c r="D32" s="24"/>
      <c r="E32" s="25"/>
      <c r="F32" s="25"/>
      <c r="G32" s="25"/>
      <c r="H32" s="25"/>
      <c r="I32" s="25"/>
    </row>
    <row r="33" ht="13.8" spans="1:9">
      <c r="A33" s="11"/>
      <c r="B33" s="23">
        <v>29</v>
      </c>
      <c r="C33" s="24"/>
      <c r="D33" s="24"/>
      <c r="E33" s="25"/>
      <c r="F33" s="25"/>
      <c r="G33" s="25"/>
      <c r="H33" s="25"/>
      <c r="I33" s="25"/>
    </row>
    <row r="34" ht="13.8" spans="1:9">
      <c r="A34" s="11"/>
      <c r="B34" s="23">
        <v>30</v>
      </c>
      <c r="C34" s="24"/>
      <c r="D34" s="24"/>
      <c r="E34" s="25"/>
      <c r="F34" s="25"/>
      <c r="G34" s="25"/>
      <c r="H34" s="25"/>
      <c r="I34" s="25"/>
    </row>
    <row r="35" ht="13.8" spans="1:9">
      <c r="A35" s="11"/>
      <c r="B35" s="20">
        <v>31</v>
      </c>
      <c r="C35" s="24"/>
      <c r="D35" s="24"/>
      <c r="E35" s="25"/>
      <c r="F35" s="25"/>
      <c r="G35" s="25"/>
      <c r="H35" s="25"/>
      <c r="I35" s="25"/>
    </row>
    <row r="36" ht="13.8" spans="1:9">
      <c r="A36" s="11"/>
      <c r="B36" s="23">
        <v>32</v>
      </c>
      <c r="C36" s="24"/>
      <c r="D36" s="24"/>
      <c r="E36" s="25"/>
      <c r="F36" s="25"/>
      <c r="G36" s="25"/>
      <c r="H36" s="25"/>
      <c r="I36" s="25"/>
    </row>
    <row r="37" ht="13.8" spans="1:9">
      <c r="A37" s="11"/>
      <c r="B37" s="23">
        <v>33</v>
      </c>
      <c r="C37" s="24"/>
      <c r="D37" s="24"/>
      <c r="E37" s="25"/>
      <c r="F37" s="25"/>
      <c r="G37" s="25"/>
      <c r="H37" s="25"/>
      <c r="I37" s="25"/>
    </row>
    <row r="38" ht="13.8" spans="1:9">
      <c r="A38" s="11"/>
      <c r="B38" s="23">
        <v>34</v>
      </c>
      <c r="C38" s="24"/>
      <c r="D38" s="24"/>
      <c r="E38" s="25"/>
      <c r="F38" s="25"/>
      <c r="G38" s="25"/>
      <c r="H38" s="25"/>
      <c r="I38" s="25"/>
    </row>
    <row r="39" ht="13.8" spans="1:9">
      <c r="A39" s="11"/>
      <c r="B39" s="20">
        <v>35</v>
      </c>
      <c r="C39" s="24"/>
      <c r="D39" s="24"/>
      <c r="E39" s="25"/>
      <c r="F39" s="25"/>
      <c r="G39" s="25"/>
      <c r="H39" s="25"/>
      <c r="I39" s="25"/>
    </row>
    <row r="40" ht="13.8" spans="1:9">
      <c r="A40" s="11"/>
      <c r="B40" s="23">
        <v>36</v>
      </c>
      <c r="C40" s="24"/>
      <c r="D40" s="24"/>
      <c r="E40" s="25"/>
      <c r="F40" s="25"/>
      <c r="G40" s="25"/>
      <c r="H40" s="25"/>
      <c r="I40" s="25"/>
    </row>
    <row r="41" ht="13.8" spans="1:9">
      <c r="A41" s="11"/>
      <c r="B41" s="23">
        <v>37</v>
      </c>
      <c r="C41" s="24"/>
      <c r="D41" s="24"/>
      <c r="E41" s="25"/>
      <c r="F41" s="25"/>
      <c r="G41" s="25"/>
      <c r="H41" s="25"/>
      <c r="I41" s="25"/>
    </row>
    <row r="42" ht="13.8" spans="1:9">
      <c r="A42" s="11"/>
      <c r="B42" s="23">
        <v>38</v>
      </c>
      <c r="C42" s="24"/>
      <c r="D42" s="24"/>
      <c r="E42" s="25"/>
      <c r="F42" s="25"/>
      <c r="G42" s="25"/>
      <c r="H42" s="25"/>
      <c r="I42" s="25"/>
    </row>
    <row r="43" ht="13.8" spans="1:9">
      <c r="A43" s="11"/>
      <c r="B43" s="23">
        <v>39</v>
      </c>
      <c r="C43" s="24"/>
      <c r="D43" s="24"/>
      <c r="E43" s="25"/>
      <c r="F43" s="25"/>
      <c r="G43" s="25"/>
      <c r="H43" s="25"/>
      <c r="I43" s="25"/>
    </row>
    <row r="44" ht="13.8" spans="1:9">
      <c r="A44" s="11"/>
      <c r="B44" s="20">
        <v>40</v>
      </c>
      <c r="C44" s="24"/>
      <c r="D44" s="24"/>
      <c r="E44" s="25"/>
      <c r="F44" s="25"/>
      <c r="G44" s="25"/>
      <c r="H44" s="25"/>
      <c r="I44" s="25"/>
    </row>
    <row r="45" ht="13.8" spans="1:9">
      <c r="A45" s="11"/>
      <c r="B45" s="28"/>
      <c r="C45" s="11"/>
      <c r="D45" s="11"/>
      <c r="E45" s="11"/>
      <c r="F45" s="11"/>
      <c r="G45" s="11"/>
      <c r="H45" s="11"/>
      <c r="I45" s="11"/>
    </row>
  </sheetData>
  <conditionalFormatting sqref="B5:I44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paperSize="1" scale="7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A1" sqref="A1"/>
    </sheetView>
  </sheetViews>
  <sheetFormatPr defaultColWidth="8.87962962962963" defaultRowHeight="13.2" outlineLevelCol="7"/>
  <cols>
    <col min="2" max="2" width="32.75" customWidth="1"/>
  </cols>
  <sheetData>
    <row r="1" s="1" customFormat="1" ht="34.5" customHeight="1" spans="1:1">
      <c r="A1" s="2" t="s">
        <v>39</v>
      </c>
    </row>
    <row r="2" s="1" customFormat="1" spans="4:4">
      <c r="D2" s="3" t="s">
        <v>40</v>
      </c>
    </row>
    <row r="3" ht="19.5" customHeight="1" spans="2:4">
      <c r="B3" t="s">
        <v>41</v>
      </c>
      <c r="C3" s="4" t="e">
        <f>SelectedYear</f>
        <v>#REF!</v>
      </c>
      <c r="D3" t="e">
        <f ca="1">MATCH(C3,lstYears,0)+1</f>
        <v>#REF!</v>
      </c>
    </row>
    <row r="4" ht="19.5" customHeight="1" spans="2:4">
      <c r="B4" t="s">
        <v>42</v>
      </c>
      <c r="C4" s="4" t="e">
        <f>C3-1</f>
        <v>#REF!</v>
      </c>
      <c r="D4" t="e">
        <f ca="1">MATCH(C4,lstYears,0)+1</f>
        <v>#REF!</v>
      </c>
    </row>
    <row r="5" ht="19.5" customHeight="1"/>
    <row r="6" ht="19.5" customHeight="1" spans="2:7">
      <c r="B6" t="s">
        <v>40</v>
      </c>
      <c r="C6" s="5" t="e">
        <f ca="1">MATCH(C7,lstYears,0)+1</f>
        <v>#REF!</v>
      </c>
      <c r="D6" s="5" t="e">
        <f ca="1">MATCH(D7,lstYears,0)+1</f>
        <v>#REF!</v>
      </c>
      <c r="E6" s="5" t="e">
        <f ca="1">MATCH(E7,lstYears,0)+1</f>
        <v>#REF!</v>
      </c>
      <c r="F6" s="5" t="e">
        <f ca="1">MATCH(F7,lstYears,0)+1</f>
        <v>#REF!</v>
      </c>
      <c r="G6" s="5" t="e">
        <f ca="1">MATCH(G7,lstYears,0)+1</f>
        <v>#REF!</v>
      </c>
    </row>
    <row r="7" ht="18.15" spans="2:8">
      <c r="B7" s="6" t="s">
        <v>43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6"/>
    </row>
    <row r="8" ht="19.5" customHeight="1" spans="1:8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8" t="str">
        <f ca="1">IFERROR(G8/F8-1,"")</f>
        <v/>
      </c>
    </row>
    <row r="9" ht="19.5" customHeight="1" spans="1:8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8" t="str">
        <f ca="1" t="shared" ref="H9:H12" si="0">IFERROR(G9/F9-1,"")</f>
        <v/>
      </c>
    </row>
    <row r="10" ht="19.5" customHeight="1" spans="1:8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8" t="str">
        <f ca="1" t="shared" si="0"/>
        <v/>
      </c>
    </row>
    <row r="11" ht="19.5" customHeight="1" spans="1:8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8" t="str">
        <f ca="1" t="shared" si="0"/>
        <v/>
      </c>
    </row>
    <row r="12" ht="19.5" customHeight="1" spans="1:8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8" t="str">
        <f ca="1" t="shared" si="0"/>
        <v/>
      </c>
    </row>
    <row r="13" ht="13.95"/>
    <row r="14" ht="18.15" spans="2:8">
      <c r="B14" s="6" t="s">
        <v>44</v>
      </c>
      <c r="C14" s="6"/>
      <c r="D14" s="6"/>
      <c r="E14" s="6"/>
      <c r="F14" s="6"/>
      <c r="G14" s="6"/>
      <c r="H14" s="6"/>
    </row>
    <row r="15" ht="19.5" customHeight="1" spans="1:7">
      <c r="A15">
        <f>ROWS($B$15:B15)</f>
        <v>1</v>
      </c>
      <c r="B15" t="str">
        <f>IF('Product Backlog'!C5=0,"",'Product Backlog'!C5)</f>
        <v>User Login/Logout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ht="19.5" customHeight="1" spans="1:7">
      <c r="A16">
        <f>ROWS($B$15:B16)</f>
        <v>2</v>
      </c>
      <c r="B16" t="str">
        <f>IF('Product Backlog'!C6=0,"",'Product Backlog'!C6)</f>
        <v>User Sign-up Page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ht="19.5" customHeight="1" spans="1:7">
      <c r="A17">
        <f>ROWS($B$15:B17)</f>
        <v>3</v>
      </c>
      <c r="B17" t="str">
        <f>IF('Product Backlog'!C7=0,"",'Product Backlog'!C7)</f>
        <v>Searching for items Page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ht="19.5" customHeight="1" spans="1:7">
      <c r="A18">
        <f>ROWS($B$15:B18)</f>
        <v>4</v>
      </c>
      <c r="B18" t="str">
        <f>IF('Product Backlog'!C8=0,"",'Product Backlog'!C8)</f>
        <v>Contacting help service Function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ht="19.5" customHeight="1" spans="1:7">
      <c r="A19">
        <f>ROWS($B$15:B19)</f>
        <v>5</v>
      </c>
      <c r="B19" t="str">
        <f>IF('Product Backlog'!C9=0,"",'Product Backlog'!C9)</f>
        <v>Create a shop (Function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ht="19.5" customHeight="1" spans="1:7">
      <c r="A20">
        <f>ROWS($B$15:B20)</f>
        <v>6</v>
      </c>
      <c r="B20" t="str">
        <f>IF('Product Backlog'!C10=0,"",'Product Backlog'!C10)</f>
        <v>Publish a book in my own shop (Function</v>
      </c>
      <c r="C20" t="e">
        <f ca="1">IF(B20="",NA(),IFERROR(INDEX('Product Backlog'!$C$5:$I$29,$A20,C$6),NA()))</f>
        <v>#N/A</v>
      </c>
      <c r="D20" t="e">
        <f ca="1">IF(B20="",NA(),IFERROR(INDEX('Product Backlog'!$C$5:$I$29,$A20,D$6),NA()))</f>
        <v>#N/A</v>
      </c>
      <c r="E20" t="e">
        <f ca="1">IF(B20="",NA(),IFERROR(INDEX('Product Backlog'!$C$5:$I$29,$A20,E$6),NA()))</f>
        <v>#N/A</v>
      </c>
      <c r="F20" t="e">
        <f ca="1">IF(B20="",NA(),IFERROR(INDEX('Product Backlog'!$C$5:$I$29,$A20,F$6),NA()))</f>
        <v>#N/A</v>
      </c>
      <c r="G20" t="e">
        <f ca="1">IF(B20="",NA(),IFERROR(INDEX('Product Backlog'!$C$5:$I$29,$A20,G$6),NA()))</f>
        <v>#N/A</v>
      </c>
    </row>
    <row r="21" ht="19.5" customHeight="1" spans="1:7">
      <c r="A21">
        <f>ROWS($B$15:B21)</f>
        <v>7</v>
      </c>
      <c r="B21" t="str">
        <f>IF('Product Backlog'!C11=0,"",'Product Backlog'!C11)</f>
        <v>Remove a book in my own shop (Function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ht="19.5" customHeight="1" spans="1:7">
      <c r="A22">
        <f>ROWS($B$15:B22)</f>
        <v>8</v>
      </c>
      <c r="B22" t="str">
        <f>IF('Product Backlog'!C12=0,"",'Product Backlog'!C12)</f>
        <v/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ht="19.5" customHeight="1" spans="1:7">
      <c r="A23">
        <f>ROWS($B$15:B23)</f>
        <v>9</v>
      </c>
      <c r="B23" t="str">
        <f>IF('Product Backlog'!C13=0,"",'Product Backlog'!C13)</f>
        <v/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ht="19.5" customHeight="1" spans="1:7">
      <c r="A24">
        <f>ROWS($B$15:B24)</f>
        <v>10</v>
      </c>
      <c r="B24" t="str">
        <f>IF('Product Backlog'!C14=0,"",'Product Backlog'!C14)</f>
        <v/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ht="19.5" customHeight="1" spans="1:7">
      <c r="A25">
        <f>ROWS($B$15:B25)</f>
        <v>11</v>
      </c>
      <c r="B25" t="str">
        <f>IF('Product Backlog'!C15=0,"",'Product Backlog'!C15)</f>
        <v/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ht="19.5" customHeight="1" spans="1:7">
      <c r="A26">
        <f>ROWS($B$15:B26)</f>
        <v>12</v>
      </c>
      <c r="B26" t="str">
        <f>IF('Product Backlog'!C16=0,"",'Product Backlog'!C16)</f>
        <v/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ht="19.5" customHeight="1" spans="1:7">
      <c r="A27">
        <f>ROWS($B$15:B27)</f>
        <v>13</v>
      </c>
      <c r="B27" t="str">
        <f>IF('Product Backlog'!C17=0,"",'Product Backlog'!C17)</f>
        <v/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ht="19.5" customHeight="1" spans="1:7">
      <c r="A28">
        <f>ROWS($B$15:B28)</f>
        <v>14</v>
      </c>
      <c r="B28" t="str">
        <f>IF('Product Backlog'!C18=0,"",'Product Backlog'!C18)</f>
        <v/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ht="19.5" customHeight="1" spans="1:7">
      <c r="A29">
        <f>ROWS($B$15:B29)</f>
        <v>15</v>
      </c>
      <c r="B29" t="str">
        <f>IF('Product Backlog'!C19=0,"",'Product Backlog'!C19)</f>
        <v/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ht="19.5" customHeight="1" spans="1:7">
      <c r="A30">
        <f>ROWS($B$15:B30)</f>
        <v>16</v>
      </c>
      <c r="B30" t="str">
        <f>IF('Product Backlog'!C20=0,"",'Product Backlog'!C20)</f>
        <v/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ht="19.5" customHeight="1" spans="1:7">
      <c r="A31">
        <f>ROWS($B$15:B31)</f>
        <v>17</v>
      </c>
      <c r="B31" t="str">
        <f>IF('Product Backlog'!C21=0,"",'Product Backlog'!C21)</f>
        <v/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ht="19.5" customHeight="1" spans="1:7">
      <c r="A32">
        <f>ROWS($B$15:B32)</f>
        <v>18</v>
      </c>
      <c r="B32" t="str">
        <f>IF('Product Backlog'!C22=0,"",'Product Backlog'!C22)</f>
        <v/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ht="19.5" customHeight="1" spans="1:7">
      <c r="A33">
        <f>ROWS($B$15:B33)</f>
        <v>19</v>
      </c>
      <c r="B33" t="str">
        <f>IF('Product Backlog'!C23=0,"",'Product Backlog'!C23)</f>
        <v/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ht="19.5" customHeight="1" spans="1:7">
      <c r="A34">
        <f>ROWS($B$15:B34)</f>
        <v>20</v>
      </c>
      <c r="B34" t="str">
        <f>IF('Product Backlog'!C24=0,"",'Product Backlog'!C24)</f>
        <v/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ht="19.5" customHeight="1" spans="1:7">
      <c r="A35">
        <f>ROWS($B$15:B35)</f>
        <v>21</v>
      </c>
      <c r="B35" t="str">
        <f>IF('Product Backlog'!C25=0,"",'Product Backlog'!C25)</f>
        <v/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ht="19.5" customHeight="1" spans="1:7">
      <c r="A36">
        <f>ROWS($B$15:B36)</f>
        <v>22</v>
      </c>
      <c r="B36" t="str">
        <f>IF('Product Backlog'!C26=0,"",'Product Backlog'!C26)</f>
        <v/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ht="19.5" customHeight="1" spans="1:7">
      <c r="A37">
        <f>ROWS($B$15:B37)</f>
        <v>23</v>
      </c>
      <c r="B37" t="str">
        <f>IF('Product Backlog'!C27=0,"",'Product Backlog'!C27)</f>
        <v/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ht="19.5" customHeight="1" spans="1:7">
      <c r="A38">
        <f>ROWS($B$15:B38)</f>
        <v>24</v>
      </c>
      <c r="B38" t="str">
        <f>IF('Product Backlog'!C28=0,"",'Product Backlog'!C28)</f>
        <v/>
      </c>
      <c r="C38" t="e">
        <f ca="1">IF(B38="",NA(),IFERROR(INDEX('Product Backlog'!$C$5:$I$29,$A38,C$6),NA()))</f>
        <v>#N/A</v>
      </c>
      <c r="D38" t="e">
        <f ca="1">IF(B38="",NA(),IFERROR(INDEX('Product Backlog'!$C$5:$I$29,$A38,D$6),NA()))</f>
        <v>#N/A</v>
      </c>
      <c r="E38" t="e">
        <f ca="1">IF(B38="",NA(),IFERROR(INDEX('Product Backlog'!$C$5:$I$29,$A38,E$6),NA()))</f>
        <v>#N/A</v>
      </c>
      <c r="F38" t="e">
        <f ca="1">IF(B38="",NA(),IFERROR(INDEX('Product Backlog'!$C$5:$I$29,$A38,F$6),NA()))</f>
        <v>#N/A</v>
      </c>
      <c r="G38" t="e">
        <f ca="1">IF(B38="",NA(),IFERROR(INDEX('Product Backlog'!$C$5:$I$29,$A38,G$6),NA()))</f>
        <v>#N/A</v>
      </c>
    </row>
    <row r="39" ht="19.5" customHeight="1" spans="1:7">
      <c r="A39">
        <f>ROWS($B$15:B39)</f>
        <v>25</v>
      </c>
      <c r="B39" t="str">
        <f>IF('Product Backlog'!C29=0,"",'Product Backlog'!C29)</f>
        <v/>
      </c>
      <c r="C39" t="e">
        <f ca="1">IF(B39="",NA(),IFERROR(INDEX('Product Backlog'!$C$5:$I$29,$A39,C$6),NA()))</f>
        <v>#N/A</v>
      </c>
      <c r="D39" t="e">
        <f ca="1">IF(B39="",NA(),IFERROR(INDEX('Product Backlog'!$C$5:$I$29,$A39,D$6),NA()))</f>
        <v>#N/A</v>
      </c>
      <c r="E39" t="e">
        <f ca="1">IF(B39="",NA(),IFERROR(INDEX('Product Backlog'!$C$5:$I$29,$A39,E$6),NA()))</f>
        <v>#N/A</v>
      </c>
      <c r="F39" t="e">
        <f ca="1">IF(B39="",NA(),IFERROR(INDEX('Product Backlog'!$C$5:$I$29,$A39,F$6),NA()))</f>
        <v>#N/A</v>
      </c>
      <c r="G39" t="e">
        <f ca="1">IF(B39="",NA(),IFERROR(INDEX('Product Backlog'!$C$5:$I$29,$A39,G$6),NA()))</f>
        <v>#N/A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cbadejap</cp:lastModifiedBy>
  <dcterms:created xsi:type="dcterms:W3CDTF">2012-09-25T18:06:00Z</dcterms:created>
  <dcterms:modified xsi:type="dcterms:W3CDTF">2021-08-10T16:55:29Z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13B0D4B37D45492885B074FBD8D324DB</vt:lpwstr>
  </property>
  <property fmtid="{D5CDD505-2E9C-101B-9397-08002B2CF9AE}" pid="3" name="KSOProductBuildVer">
    <vt:lpwstr>2052-11.1.0.10700</vt:lpwstr>
  </property>
</Properties>
</file>