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44525" concurrentCalc="0"/>
</workbook>
</file>

<file path=xl/sharedStrings.xml><?xml version="1.0" encoding="utf-8"?>
<sst xmlns="http://schemas.openxmlformats.org/spreadsheetml/2006/main" count="37" uniqueCount="28">
  <si>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</si>
  <si>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</si>
  <si>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</si>
  <si>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</si>
  <si>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</si>
  <si>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</si>
  <si>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</si>
  <si>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</si>
  <si>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</si>
  <si>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</si>
  <si>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User Login/Logout Page</t>
  </si>
  <si>
    <t>A GUI (web page) for users to login</t>
  </si>
  <si>
    <t>Front-end</t>
  </si>
  <si>
    <t>X</t>
  </si>
  <si>
    <t>Data retreiving from an existing DAO files or database and save</t>
  </si>
  <si>
    <t>Database</t>
  </si>
  <si>
    <t>Login verification function</t>
  </si>
  <si>
    <t>Back-end</t>
  </si>
  <si>
    <t>User Sign-up Page</t>
  </si>
  <si>
    <t>A GUI (web page) for users to sign up</t>
  </si>
  <si>
    <t>Data transfering to an existing DAO files or database and save</t>
  </si>
  <si>
    <t>Related sign-up functions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</si>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</sst>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176" formatCode="&quot;$&quot;#,##0_);\(&quot;$&quot;#,##0\)"/>
    <numFmt numFmtId="44" formatCode="_ &quot;￥&quot;* #,##0.00_ ;_ &quot;￥&quot;* \-#,##0.00_ ;_ &quot;￥&quot;* &quot;-&quot;??_ ;_ @_ "/>
    <numFmt numFmtId="177" formatCode="&quot;$&quot;#,##0.00"/>
    <numFmt numFmtId="43" formatCode="_ * #,##0.00_ ;_ * \-#,##0.00_ ;_ * &quot;-&quot;??_ ;_ @_ "/>
  </numFmts>
  <fonts count="32">
    <font>
      <sz val="10"/>
      <color theme="1" tint="0.349986266670736"/>
      <name val="Euphemia"/>
      <charset val="134"/>
      <scheme val="major"/>
    </font>
    <font>
      <sz val="11"/>
      <color theme="4" tint="-0.249977111117893"/>
      <name val="Franklin Gothic Medium"/>
      <charset val="134"/>
      <scheme val="minor"/>
    </font>
    <font>
      <sz val="14"/>
      <color theme="0" tint="-0.349986266670736"/>
      <name val="Euphemia"/>
      <charset val="134"/>
      <scheme val="major"/>
    </font>
    <font>
      <sz val="24"/>
      <color theme="1" tint="0.249977111117893"/>
      <name val="Euphemia"/>
      <charset val="134"/>
      <scheme val="major"/>
    </font>
    <font>
      <sz val="16"/>
      <color theme="1" tint="0.249977111117893"/>
      <name val="Calibri"/>
      <charset val="134"/>
    </font>
    <font>
      <sz val="16"/>
      <color theme="1" tint="0.249977111117893"/>
      <name val="Euphemia"/>
      <charset val="134"/>
      <scheme val="major"/>
    </font>
    <font>
      <sz val="24"/>
      <color theme="4"/>
      <name val="Euphemia"/>
      <charset val="134"/>
      <scheme val="major"/>
    </font>
    <font>
      <sz val="20"/>
      <color theme="1" tint="0.249977111117893"/>
      <name val="Euphemia"/>
      <charset val="134"/>
      <scheme val="major"/>
    </font>
    <font>
      <b/>
      <sz val="11"/>
      <color theme="0"/>
      <name val="Calibri"/>
      <charset val="134"/>
    </font>
    <font>
      <sz val="10"/>
      <color theme="1" tint="0.349986266670736"/>
      <name val="Calibri"/>
      <charset val="134"/>
    </font>
    <font>
      <b/>
      <sz val="11"/>
      <color rgb="FFFA7D00"/>
      <name val="Franklin Gothic Medium"/>
      <charset val="0"/>
      <scheme val="minor"/>
    </font>
    <font>
      <sz val="11"/>
      <color rgb="FF9C0006"/>
      <name val="Franklin Gothic Medium"/>
      <charset val="0"/>
      <scheme val="minor"/>
    </font>
    <font>
      <sz val="11"/>
      <color theme="1"/>
      <name val="Franklin Gothic Medium"/>
      <charset val="134"/>
      <scheme val="minor"/>
    </font>
    <font>
      <sz val="11"/>
      <color theme="0"/>
      <name val="Franklin Gothic Medium"/>
      <charset val="0"/>
      <scheme val="minor"/>
    </font>
    <font>
      <sz val="11"/>
      <color theme="1"/>
      <name val="Franklin Gothic Medium"/>
      <charset val="0"/>
      <scheme val="minor"/>
    </font>
    <font>
      <sz val="12"/>
      <color theme="0" tint="-0.349986266670736"/>
      <name val="Franklin Gothic Medium"/>
      <charset val="134"/>
      <scheme val="minor"/>
    </font>
    <font>
      <sz val="11"/>
      <color rgb="FF9C6500"/>
      <name val="Franklin Gothic Medium"/>
      <charset val="0"/>
      <scheme val="minor"/>
    </font>
    <font>
      <sz val="11"/>
      <color rgb="FF3F3F76"/>
      <name val="Franklin Gothic Medium"/>
      <charset val="0"/>
      <scheme val="minor"/>
    </font>
    <font>
      <b/>
      <sz val="11"/>
      <color theme="1"/>
      <name val="Franklin Gothic Medium"/>
      <charset val="0"/>
      <scheme val="minor"/>
    </font>
    <font>
      <u/>
      <sz val="11"/>
      <color rgb="FF0000FF"/>
      <name val="Franklin Gothic Medium"/>
      <charset val="0"/>
      <scheme val="minor"/>
    </font>
    <font>
      <b/>
      <sz val="11"/>
      <color theme="3"/>
      <name val="Franklin Gothic Medium"/>
      <charset val="134"/>
      <scheme val="minor"/>
    </font>
    <font>
      <u/>
      <sz val="11"/>
      <color rgb="FF800080"/>
      <name val="Franklin Gothic Medium"/>
      <charset val="0"/>
      <scheme val="minor"/>
    </font>
    <font>
      <sz val="11"/>
      <color rgb="FFFF0000"/>
      <name val="Franklin Gothic Medium"/>
      <charset val="0"/>
      <scheme val="minor"/>
    </font>
    <font>
      <b/>
      <sz val="11"/>
      <color rgb="FF3F3F3F"/>
      <name val="Franklin Gothic Medium"/>
      <charset val="0"/>
      <scheme val="minor"/>
    </font>
    <font>
      <i/>
      <sz val="11"/>
      <color rgb="FF7F7F7F"/>
      <name val="Franklin Gothic Medium"/>
      <charset val="0"/>
      <scheme val="minor"/>
    </font>
    <font>
      <sz val="18"/>
      <color theme="1" tint="0.349986266670736"/>
      <name val="Franklin Gothic Medium"/>
      <charset val="134"/>
      <scheme val="minor"/>
    </font>
    <font>
      <b/>
      <sz val="9"/>
      <color theme="0"/>
      <name val="Franklin Gothic Medium"/>
      <charset val="134"/>
      <scheme val="minor"/>
    </font>
    <font>
      <sz val="14"/>
      <color theme="3" tint="0.499984740745262"/>
      <name val="Franklin Gothic Medium"/>
      <charset val="134"/>
      <scheme val="minor"/>
    </font>
    <font>
      <sz val="11"/>
      <color rgb="FFFA7D00"/>
      <name val="Franklin Gothic Medium"/>
      <charset val="0"/>
      <scheme val="minor"/>
    </font>
    <font>
      <b/>
      <sz val="11"/>
      <color rgb="FFFFFFFF"/>
      <name val="Franklin Gothic Medium"/>
      <charset val="0"/>
      <scheme val="minor"/>
    </font>
    <font>
      <sz val="11"/>
      <color rgb="FF006100"/>
      <name val="Franklin Gothic Medium"/>
      <charset val="0"/>
      <scheme val="minor"/>
    </font>
    <font>
      <sz val="20"/>
      <color theme="0" tint="-0.349986266670736"/>
      <name val="Franklin Gothic Medium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0" tint="-0.349986266670736"/>
      </top>
      <bottom style="medium">
        <color theme="0" tint="-0.349986266670736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/>
      <diagonal/>
    </border>
    <border>
      <left/>
      <right/>
      <top/>
      <bottom style="thin">
        <color theme="0" tint="-0.14993743705557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ashed">
        <color theme="1" tint="0.349986266670736"/>
      </bottom>
      <diagonal/>
    </border>
  </borders>
  <cellStyleXfs count="52">
    <xf numFmtId="0" fontId="0" fillId="0" borderId="0" applyFill="0" applyBorder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2" fillId="17" borderId="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/>
    <xf numFmtId="0" fontId="25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23" fillId="3" borderId="8" applyNumberFormat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29" fillId="26" borderId="10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2" borderId="0">
      <alignment horizontal="center"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15" fillId="0" borderId="0">
      <alignment horizontal="left" vertical="center" indent="1"/>
    </xf>
    <xf numFmtId="176" fontId="31" fillId="0" borderId="11">
      <alignment horizontal="center"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1" xfId="19"/>
    <xf numFmtId="0" fontId="2" fillId="0" borderId="1" xfId="19" applyAlignment="1">
      <alignment horizontal="center"/>
    </xf>
    <xf numFmtId="9" fontId="0" fillId="0" borderId="0" xfId="1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0" fontId="3" fillId="0" borderId="0" xfId="17" applyFont="1" applyAlignment="1">
      <alignment horizontal="right"/>
    </xf>
    <xf numFmtId="0" fontId="4" fillId="0" borderId="0" xfId="17" applyFont="1"/>
    <xf numFmtId="0" fontId="5" fillId="0" borderId="0" xfId="17" applyFont="1"/>
    <xf numFmtId="0" fontId="6" fillId="0" borderId="0" xfId="17"/>
    <xf numFmtId="0" fontId="7" fillId="0" borderId="0" xfId="17" applyFont="1"/>
    <xf numFmtId="0" fontId="8" fillId="2" borderId="2" xfId="0" applyFont="1" applyFill="1" applyBorder="1" applyAlignment="1">
      <alignment horizontal="right" vertical="center" indent="1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right" vertical="center" indent="1"/>
    </xf>
    <xf numFmtId="0" fontId="9" fillId="0" borderId="3" xfId="0" applyFont="1" applyBorder="1" applyAlignment="1">
      <alignment horizontal="left" vertical="center" wrapText="1" indent="1"/>
    </xf>
    <xf numFmtId="0" fontId="9" fillId="0" borderId="3" xfId="0" applyFont="1" applyBorder="1" applyAlignment="1" applyProtection="1">
      <alignment horizontal="center" vertical="center" wrapText="1"/>
      <protection locked="0"/>
    </xf>
    <xf numFmtId="177" fontId="0" fillId="0" borderId="3" xfId="0" applyNumberForma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left" vertical="center" wrapText="1" indent="1"/>
    </xf>
    <xf numFmtId="177" fontId="0" fillId="0" borderId="0" xfId="0" applyNumberForma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 shrinkToFit="1"/>
    </xf>
    <xf numFmtId="0" fontId="0" fillId="0" borderId="0" xfId="0" applyBorder="1" applyAlignment="1">
      <alignment horizontal="right" vertical="center" indent="1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 inden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right" vertical="center" wrapText="1"/>
    </xf>
    <xf numFmtId="177" fontId="0" fillId="0" borderId="0" xfId="0" applyNumberFormat="1" applyBorder="1" applyAlignment="1">
      <alignment horizontal="right" vertical="center" wrapText="1"/>
    </xf>
    <xf numFmtId="177" fontId="0" fillId="0" borderId="4" xfId="0" applyNumberFormat="1" applyBorder="1" applyAlignment="1">
      <alignment horizontal="righ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Key Metric Header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Key Metric Percentage" xfId="50"/>
    <cellStyle name="Key Metric Value" xfId="51"/>
  </cellStyles>
  <dxfs count="1">
    <dxf>
      <fill>
        <patternFill patternType="solid">
          <bgColor theme="0" tint="-0.0499893185216834"/>
        </patternFill>
      </fill>
      <border>
        <top style="thin">
          <color theme="0" tint="-0.14996795556505"/>
        </top>
        <bottom style="thin">
          <color theme="0" tint="-0.1499679555650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J30"/>
  <sheetViews>
    <sheetView showGridLines="0" tabSelected="1" zoomScale="140" zoomScaleNormal="140" zoomScalePageLayoutView="140" workbookViewId="0">
      <selection activeCell="F13" sqref="F13"/>
    </sheetView>
  </sheetViews>
  <sheetFormatPr defaultColWidth="8.87962962962963" defaultRowHeight="13.2"/>
  <cols>
    <col min="1" max="1" width="1.75" customWidth="1"/>
    <col min="2" max="2" width="7.12962962962963" style="10" customWidth="1"/>
    <col min="3" max="3" width="29.1296296296296" customWidth="1"/>
    <col min="4" max="4" width="10.1296296296296" customWidth="1"/>
    <col min="5" max="5" width="33.3796296296296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ht="8.25" customHeight="1"/>
    <row r="2" ht="38.25" customHeight="1" spans="2:7">
      <c r="B2" s="11"/>
      <c r="C2" s="12" t="s">
        <v>0</v>
      </c>
      <c r="D2" s="13"/>
      <c r="E2" s="13"/>
      <c r="F2" s="13"/>
      <c r="G2" s="14"/>
    </row>
    <row r="3" ht="6" customHeight="1" spans="2:7">
      <c r="B3" s="11"/>
      <c r="C3" s="15"/>
      <c r="D3" s="15"/>
      <c r="E3" s="15"/>
      <c r="F3" s="15"/>
      <c r="G3" s="14"/>
    </row>
    <row r="4" ht="25.5" customHeight="1" spans="2:10">
      <c r="B4" s="16" t="s">
        <v>1</v>
      </c>
      <c r="C4" s="17" t="s">
        <v>2</v>
      </c>
      <c r="D4" s="17" t="s">
        <v>3</v>
      </c>
      <c r="E4" s="17" t="s">
        <v>4</v>
      </c>
      <c r="F4" s="18" t="s">
        <v>5</v>
      </c>
      <c r="G4" s="18" t="s">
        <v>6</v>
      </c>
      <c r="H4" s="16" t="s">
        <v>7</v>
      </c>
      <c r="I4" s="18" t="s">
        <v>8</v>
      </c>
      <c r="J4" s="18" t="s">
        <v>9</v>
      </c>
    </row>
    <row r="5" s="9" customFormat="1" ht="13.8" spans="2:10">
      <c r="B5" s="19">
        <v>1</v>
      </c>
      <c r="C5" s="20" t="s">
        <v>10</v>
      </c>
      <c r="D5" s="20">
        <v>1.1</v>
      </c>
      <c r="E5" s="20" t="s">
        <v>11</v>
      </c>
      <c r="F5" s="20" t="s">
        <v>12</v>
      </c>
      <c r="G5" s="21" t="s">
        <v>13</v>
      </c>
      <c r="H5" s="22"/>
      <c r="I5" s="22"/>
      <c r="J5" s="33"/>
    </row>
    <row r="6" s="9" customFormat="1" ht="27.6" spans="2:10">
      <c r="B6" s="23"/>
      <c r="C6" s="24"/>
      <c r="D6" s="24">
        <v>1.2</v>
      </c>
      <c r="E6" s="24" t="s">
        <v>14</v>
      </c>
      <c r="F6" s="24" t="s">
        <v>15</v>
      </c>
      <c r="G6" s="21" t="s">
        <v>13</v>
      </c>
      <c r="H6" s="25"/>
      <c r="I6" s="25"/>
      <c r="J6" s="34"/>
    </row>
    <row r="7" s="9" customFormat="1" ht="13.8" spans="2:10">
      <c r="B7" s="23"/>
      <c r="C7" s="24"/>
      <c r="D7" s="24">
        <v>1.3</v>
      </c>
      <c r="E7" s="24" t="s">
        <v>16</v>
      </c>
      <c r="F7" s="24" t="s">
        <v>17</v>
      </c>
      <c r="G7" s="26" t="s">
        <v>13</v>
      </c>
      <c r="H7" s="25"/>
      <c r="I7" s="25"/>
      <c r="J7" s="34"/>
    </row>
    <row r="8" s="9" customFormat="1" ht="13.8" spans="2:10">
      <c r="B8" s="19"/>
      <c r="C8" s="24"/>
      <c r="D8" s="24"/>
      <c r="E8" s="24"/>
      <c r="F8" s="24"/>
      <c r="G8" s="26"/>
      <c r="H8" s="25"/>
      <c r="I8" s="25"/>
      <c r="J8" s="34"/>
    </row>
    <row r="9" s="9" customFormat="1" ht="13.8" spans="2:10">
      <c r="B9" s="23">
        <v>2</v>
      </c>
      <c r="C9" s="20" t="s">
        <v>18</v>
      </c>
      <c r="D9" s="24">
        <v>2.1</v>
      </c>
      <c r="E9" s="20" t="s">
        <v>19</v>
      </c>
      <c r="F9" s="20" t="s">
        <v>12</v>
      </c>
      <c r="G9" s="26" t="s">
        <v>13</v>
      </c>
      <c r="H9" s="27"/>
      <c r="I9" s="25"/>
      <c r="J9" s="34"/>
    </row>
    <row r="10" s="9" customFormat="1" ht="27.6" spans="2:10">
      <c r="B10" s="23"/>
      <c r="C10" s="24"/>
      <c r="D10" s="24">
        <v>2.2</v>
      </c>
      <c r="E10" s="24" t="s">
        <v>20</v>
      </c>
      <c r="F10" s="24" t="s">
        <v>15</v>
      </c>
      <c r="G10" s="26" t="s">
        <v>13</v>
      </c>
      <c r="H10" s="25"/>
      <c r="I10" s="25"/>
      <c r="J10" s="34"/>
    </row>
    <row r="11" s="9" customFormat="1" ht="13.8" spans="2:10">
      <c r="B11" s="28"/>
      <c r="C11" s="29"/>
      <c r="D11" s="24">
        <v>2.3</v>
      </c>
      <c r="E11" s="24" t="s">
        <v>21</v>
      </c>
      <c r="F11" s="24" t="s">
        <v>17</v>
      </c>
      <c r="G11" s="26" t="s">
        <v>13</v>
      </c>
      <c r="H11" s="25"/>
      <c r="I11" s="25"/>
      <c r="J11" s="34"/>
    </row>
    <row r="12" s="9" customFormat="1" spans="2:10">
      <c r="B12" s="28"/>
      <c r="C12" s="29"/>
      <c r="D12" s="29"/>
      <c r="E12" s="29"/>
      <c r="F12" s="29"/>
      <c r="G12" s="30"/>
      <c r="H12" s="25"/>
      <c r="I12" s="25"/>
      <c r="J12" s="34"/>
    </row>
    <row r="13" s="9" customFormat="1" spans="2:10">
      <c r="B13" s="31"/>
      <c r="C13" s="29"/>
      <c r="D13" s="29"/>
      <c r="E13" s="29"/>
      <c r="F13" s="29"/>
      <c r="G13" s="30"/>
      <c r="H13" s="25"/>
      <c r="I13" s="25"/>
      <c r="J13" s="34"/>
    </row>
    <row r="14" s="9" customFormat="1" spans="2:10">
      <c r="B14" s="28"/>
      <c r="C14" s="29"/>
      <c r="D14" s="29"/>
      <c r="E14" s="29"/>
      <c r="F14" s="29"/>
      <c r="G14" s="30"/>
      <c r="H14" s="25"/>
      <c r="I14" s="25"/>
      <c r="J14" s="34"/>
    </row>
    <row r="15" s="9" customFormat="1" spans="2:10">
      <c r="B15" s="28"/>
      <c r="C15" s="29"/>
      <c r="D15" s="29"/>
      <c r="E15" s="29"/>
      <c r="F15" s="29"/>
      <c r="G15" s="30"/>
      <c r="H15" s="25"/>
      <c r="I15" s="25"/>
      <c r="J15" s="34"/>
    </row>
    <row r="16" s="9" customFormat="1" spans="2:10">
      <c r="B16" s="28"/>
      <c r="C16" s="29"/>
      <c r="D16" s="29"/>
      <c r="E16" s="29"/>
      <c r="F16" s="29"/>
      <c r="G16" s="30"/>
      <c r="H16" s="25"/>
      <c r="I16" s="25"/>
      <c r="J16" s="34"/>
    </row>
    <row r="17" s="9" customFormat="1" spans="2:10">
      <c r="B17" s="28"/>
      <c r="C17" s="29"/>
      <c r="D17" s="29"/>
      <c r="E17" s="29"/>
      <c r="F17" s="29"/>
      <c r="G17" s="30"/>
      <c r="H17" s="25"/>
      <c r="I17" s="25"/>
      <c r="J17" s="34"/>
    </row>
    <row r="18" spans="2:10">
      <c r="B18" s="31"/>
      <c r="C18" s="29"/>
      <c r="D18" s="29"/>
      <c r="E18" s="29"/>
      <c r="F18" s="29"/>
      <c r="G18" s="30"/>
      <c r="H18" s="25"/>
      <c r="I18" s="25"/>
      <c r="J18" s="34"/>
    </row>
    <row r="19" spans="2:10">
      <c r="B19" s="28"/>
      <c r="C19" s="29"/>
      <c r="D19" s="29"/>
      <c r="E19" s="29"/>
      <c r="F19" s="29"/>
      <c r="G19" s="30"/>
      <c r="H19" s="25"/>
      <c r="I19" s="25"/>
      <c r="J19" s="34"/>
    </row>
    <row r="20" spans="2:10">
      <c r="B20" s="28"/>
      <c r="C20" s="29"/>
      <c r="D20" s="29"/>
      <c r="E20" s="29"/>
      <c r="F20" s="29"/>
      <c r="G20" s="30"/>
      <c r="H20" s="25"/>
      <c r="I20" s="25"/>
      <c r="J20" s="34"/>
    </row>
    <row r="21" spans="2:10">
      <c r="B21" s="28"/>
      <c r="C21" s="29"/>
      <c r="D21" s="29"/>
      <c r="E21" s="29"/>
      <c r="F21" s="29"/>
      <c r="G21" s="30"/>
      <c r="H21" s="25"/>
      <c r="I21" s="25"/>
      <c r="J21" s="34"/>
    </row>
    <row r="22" spans="2:10">
      <c r="B22" s="28"/>
      <c r="C22" s="29"/>
      <c r="D22" s="29"/>
      <c r="E22" s="29"/>
      <c r="F22" s="29"/>
      <c r="G22" s="30"/>
      <c r="H22" s="25"/>
      <c r="I22" s="25"/>
      <c r="J22" s="34"/>
    </row>
    <row r="23" spans="2:10">
      <c r="B23" s="31"/>
      <c r="C23" s="29"/>
      <c r="D23" s="29"/>
      <c r="E23" s="29"/>
      <c r="F23" s="29"/>
      <c r="G23" s="30"/>
      <c r="H23" s="25"/>
      <c r="I23" s="25"/>
      <c r="J23" s="34"/>
    </row>
    <row r="24" spans="2:10">
      <c r="B24" s="28"/>
      <c r="C24" s="29"/>
      <c r="D24" s="29"/>
      <c r="E24" s="29"/>
      <c r="F24" s="29"/>
      <c r="G24" s="30"/>
      <c r="H24" s="25"/>
      <c r="I24" s="25"/>
      <c r="J24" s="34"/>
    </row>
    <row r="25" spans="2:10">
      <c r="B25" s="28"/>
      <c r="C25" s="29"/>
      <c r="D25" s="29"/>
      <c r="E25" s="29"/>
      <c r="F25" s="29"/>
      <c r="G25" s="30"/>
      <c r="H25" s="25"/>
      <c r="I25" s="25"/>
      <c r="J25" s="34"/>
    </row>
    <row r="26" spans="2:10">
      <c r="B26" s="28"/>
      <c r="C26" s="29"/>
      <c r="D26" s="29"/>
      <c r="E26" s="29"/>
      <c r="F26" s="29"/>
      <c r="G26" s="30"/>
      <c r="H26" s="25"/>
      <c r="I26" s="25"/>
      <c r="J26" s="34"/>
    </row>
    <row r="27" spans="2:10">
      <c r="B27" s="28"/>
      <c r="C27" s="29"/>
      <c r="D27" s="29"/>
      <c r="E27" s="29"/>
      <c r="F27" s="29"/>
      <c r="G27" s="30"/>
      <c r="H27" s="32"/>
      <c r="I27" s="32"/>
      <c r="J27" s="35"/>
    </row>
    <row r="28" spans="2:10">
      <c r="B28" s="31"/>
      <c r="C28" s="29"/>
      <c r="D28" s="29"/>
      <c r="E28" s="29"/>
      <c r="F28" s="29"/>
      <c r="G28" s="30"/>
      <c r="H28" s="25"/>
      <c r="I28" s="25"/>
      <c r="J28" s="34"/>
    </row>
    <row r="29" spans="2:10">
      <c r="B29" s="28"/>
      <c r="C29" s="29"/>
      <c r="D29" s="29"/>
      <c r="E29" s="29"/>
      <c r="F29" s="29"/>
      <c r="G29" s="30"/>
      <c r="H29" s="25"/>
      <c r="I29" s="25"/>
      <c r="J29" s="34"/>
    </row>
    <row r="30" spans="2:10">
      <c r="B30" s="28"/>
      <c r="C30" s="29"/>
      <c r="D30" s="29"/>
      <c r="E30" s="29"/>
      <c r="F30" s="29"/>
      <c r="G30" s="30"/>
      <c r="H30" s="32"/>
      <c r="I30" s="32"/>
      <c r="J30" s="35"/>
    </row>
  </sheetData>
  <conditionalFormatting sqref="B5:J30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paperSize="1" scale="7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A1" sqref="A1"/>
    </sheetView>
  </sheetViews>
  <sheetFormatPr defaultColWidth="8.87962962962963" defaultRowHeight="13.2" outlineLevelCol="7"/>
  <cols>
    <col min="2" max="2" width="32.75" customWidth="1"/>
  </cols>
  <sheetData>
    <row r="1" s="1" customFormat="1" ht="34.5" customHeight="1" spans="1:1">
      <c r="A1" s="2" t="s">
        <v>22</v>
      </c>
    </row>
    <row r="2" s="1" customFormat="1" spans="4:4">
      <c r="D2" s="3" t="s">
        <v>23</v>
      </c>
    </row>
    <row r="3" ht="19.5" customHeight="1" spans="2:4">
      <c r="B3" t="s">
        <v>24</v>
      </c>
      <c r="C3" s="4" t="e">
        <f>SelectedYear</f>
        <v>#REF!</v>
      </c>
      <c r="D3" t="e">
        <f ca="1">MATCH(C3,lstYears,0)+1</f>
        <v>#REF!</v>
      </c>
    </row>
    <row r="4" ht="19.5" customHeight="1" spans="2:4">
      <c r="B4" t="s">
        <v>25</v>
      </c>
      <c r="C4" s="4" t="e">
        <f>C3-1</f>
        <v>#REF!</v>
      </c>
      <c r="D4" t="e">
        <f ca="1">MATCH(C4,lstYears,0)+1</f>
        <v>#REF!</v>
      </c>
    </row>
    <row r="5" ht="19.5" customHeight="1"/>
    <row r="6" ht="19.5" customHeight="1" spans="2:7">
      <c r="B6" t="s">
        <v>23</v>
      </c>
      <c r="C6" s="5" t="e">
        <f ca="1">MATCH(C7,lstYears,0)+1</f>
        <v>#REF!</v>
      </c>
      <c r="D6" s="5" t="e">
        <f ca="1">MATCH(D7,lstYears,0)+1</f>
        <v>#REF!</v>
      </c>
      <c r="E6" s="5" t="e">
        <f ca="1">MATCH(E7,lstYears,0)+1</f>
        <v>#REF!</v>
      </c>
      <c r="F6" s="5" t="e">
        <f ca="1">MATCH(F7,lstYears,0)+1</f>
        <v>#REF!</v>
      </c>
      <c r="G6" s="5" t="e">
        <f ca="1">MATCH(G7,lstYears,0)+1</f>
        <v>#REF!</v>
      </c>
    </row>
    <row r="7" ht="18.15" spans="2:8">
      <c r="B7" s="6" t="s">
        <v>26</v>
      </c>
      <c r="C7" s="7" t="e">
        <f>D7-1</f>
        <v>#REF!</v>
      </c>
      <c r="D7" s="7" t="e">
        <f>E7-1</f>
        <v>#REF!</v>
      </c>
      <c r="E7" s="7" t="e">
        <f>F7-1</f>
        <v>#REF!</v>
      </c>
      <c r="F7" s="7" t="e">
        <f>G7-1</f>
        <v>#REF!</v>
      </c>
      <c r="G7" s="7" t="e">
        <f>C3</f>
        <v>#REF!</v>
      </c>
      <c r="H7" s="6"/>
    </row>
    <row r="8" ht="19.5" customHeight="1" spans="1:8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8" t="str">
        <f ca="1">IFERROR(G8/F8-1,"")</f>
        <v/>
      </c>
    </row>
    <row r="9" ht="19.5" customHeight="1" spans="1:8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8" t="str">
        <f ca="1" t="shared" ref="H9:H12" si="0">IFERROR(G9/F9-1,"")</f>
        <v/>
      </c>
    </row>
    <row r="10" ht="19.5" customHeight="1" spans="1:8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8" t="str">
        <f ca="1" t="shared" si="0"/>
        <v/>
      </c>
    </row>
    <row r="11" ht="19.5" customHeight="1" spans="1:8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8" t="str">
        <f ca="1" t="shared" si="0"/>
        <v/>
      </c>
    </row>
    <row r="12" ht="19.5" customHeight="1" spans="1:8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8" t="str">
        <f ca="1" t="shared" si="0"/>
        <v/>
      </c>
    </row>
    <row r="13" ht="13.95"/>
    <row r="14" ht="18.15" spans="2:8">
      <c r="B14" s="6" t="s">
        <v>27</v>
      </c>
      <c r="C14" s="6"/>
      <c r="D14" s="6"/>
      <c r="E14" s="6"/>
      <c r="F14" s="6"/>
      <c r="G14" s="6"/>
      <c r="H14" s="6"/>
    </row>
    <row r="15" ht="19.5" customHeight="1" spans="1:7">
      <c r="A15">
        <f>ROWS($B$15:B15)</f>
        <v>1</v>
      </c>
      <c r="B15" t="str">
        <f>IF('Product Backlog'!C5=0,"",'Product Backlog'!C5)</f>
        <v>User Login/Logout Page</v>
      </c>
      <c r="C15" t="e">
        <f ca="1">IF(B15="",NA(),IFERROR(INDEX('Product Backlog'!$C$5:$J$27,$A15,C$6),NA()))</f>
        <v>#N/A</v>
      </c>
      <c r="D15" t="e">
        <f ca="1">IF(B15="",NA(),IFERROR(INDEX('Product Backlog'!$C$5:$J$27,$A15,D$6),NA()))</f>
        <v>#N/A</v>
      </c>
      <c r="E15" t="e">
        <f ca="1">IF(B15="",NA(),IFERROR(INDEX('Product Backlog'!$C$5:$J$27,$A15,E$6),NA()))</f>
        <v>#N/A</v>
      </c>
      <c r="F15" t="e">
        <f ca="1">IF(B15="",NA(),IFERROR(INDEX('Product Backlog'!$C$5:$J$27,$A15,F$6),NA()))</f>
        <v>#N/A</v>
      </c>
      <c r="G15" t="e">
        <f ca="1">IF(B15="",NA(),IFERROR(INDEX('Product Backlog'!$C$5:$J$27,$A15,G$6),NA()))</f>
        <v>#N/A</v>
      </c>
    </row>
    <row r="16" ht="19.5" customHeight="1" spans="1:7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Backlog'!$C$5:$J$27,$A16,C$6),NA()))</f>
        <v>#N/A</v>
      </c>
      <c r="D16" t="e">
        <f ca="1">IF(B16="",NA(),IFERROR(INDEX('Product Backlog'!$C$5:$J$27,$A16,D$6),NA()))</f>
        <v>#N/A</v>
      </c>
      <c r="E16" t="e">
        <f ca="1">IF(B16="",NA(),IFERROR(INDEX('Product Backlog'!$C$5:$J$27,$A16,E$6),NA()))</f>
        <v>#N/A</v>
      </c>
      <c r="F16" t="e">
        <f ca="1">IF(B16="",NA(),IFERROR(INDEX('Product Backlog'!$C$5:$J$27,$A16,F$6),NA()))</f>
        <v>#N/A</v>
      </c>
      <c r="G16" t="e">
        <f ca="1">IF(B16="",NA(),IFERROR(INDEX('Product Backlog'!$C$5:$J$27,$A16,G$6),NA()))</f>
        <v>#N/A</v>
      </c>
    </row>
    <row r="17" ht="19.5" customHeight="1" spans="1:7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ht="19.5" customHeight="1" spans="1:7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Backlog'!$C$5:$J$27,$A18,C$6),NA()))</f>
        <v>#REF!</v>
      </c>
      <c r="D18" t="e">
        <f ca="1">IF(B18="",NA(),IFERROR(INDEX('Product Backlog'!$C$5:$J$27,$A18,D$6),NA()))</f>
        <v>#REF!</v>
      </c>
      <c r="E18" t="e">
        <f ca="1">IF(B18="",NA(),IFERROR(INDEX('Product Backlog'!$C$5:$J$27,$A18,E$6),NA()))</f>
        <v>#REF!</v>
      </c>
      <c r="F18" t="e">
        <f ca="1">IF(B18="",NA(),IFERROR(INDEX('Product Backlog'!$C$5:$J$27,$A18,F$6),NA()))</f>
        <v>#REF!</v>
      </c>
      <c r="G18" t="e">
        <f ca="1">IF(B18="",NA(),IFERROR(INDEX('Product Backlog'!$C$5:$J$27,$A18,G$6),NA()))</f>
        <v>#REF!</v>
      </c>
    </row>
    <row r="19" ht="19.5" customHeight="1" spans="1:7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Backlog'!$C$5:$J$27,$A19,C$6),NA()))</f>
        <v>#REF!</v>
      </c>
      <c r="D19" t="e">
        <f ca="1">IF(B19="",NA(),IFERROR(INDEX('Product Backlog'!$C$5:$J$27,$A19,D$6),NA()))</f>
        <v>#REF!</v>
      </c>
      <c r="E19" t="e">
        <f ca="1">IF(B19="",NA(),IFERROR(INDEX('Product Backlog'!$C$5:$J$27,$A19,E$6),NA()))</f>
        <v>#REF!</v>
      </c>
      <c r="F19" t="e">
        <f ca="1">IF(B19="",NA(),IFERROR(INDEX('Product Backlog'!$C$5:$J$27,$A19,F$6),NA()))</f>
        <v>#REF!</v>
      </c>
      <c r="G19" t="e">
        <f ca="1">IF(B19="",NA(),IFERROR(INDEX('Product Backlog'!$C$5:$J$27,$A19,G$6),NA()))</f>
        <v>#REF!</v>
      </c>
    </row>
    <row r="20" ht="19.5" customHeight="1" spans="1:7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Backlog'!$C$5:$J$27,$A20,C$6),NA()))</f>
        <v>#N/A</v>
      </c>
      <c r="D20" t="e">
        <f ca="1">IF(B20="",NA(),IFERROR(INDEX('Product Backlog'!$C$5:$J$27,$A20,D$6),NA()))</f>
        <v>#N/A</v>
      </c>
      <c r="E20" t="e">
        <f ca="1">IF(B20="",NA(),IFERROR(INDEX('Product Backlog'!$C$5:$J$27,$A20,E$6),NA()))</f>
        <v>#N/A</v>
      </c>
      <c r="F20" t="e">
        <f ca="1">IF(B20="",NA(),IFERROR(INDEX('Product Backlog'!$C$5:$J$27,$A20,F$6),NA()))</f>
        <v>#N/A</v>
      </c>
      <c r="G20" t="e">
        <f ca="1">IF(B20="",NA(),IFERROR(INDEX('Product Backlog'!$C$5:$J$27,$A20,G$6),NA()))</f>
        <v>#N/A</v>
      </c>
    </row>
    <row r="21" ht="19.5" customHeight="1" spans="1:7">
      <c r="A21">
        <f>ROWS($B$15:B21)</f>
        <v>7</v>
      </c>
      <c r="B21" t="str">
        <f>IF('Product Backlog'!C9=0,"",'Product Backlog'!C9)</f>
        <v>User Sign-up Page</v>
      </c>
      <c r="C21" t="e">
        <f ca="1">IF(B21="",NA(),IFERROR(INDEX('Product Backlog'!$C$5:$J$27,$A21,C$6),NA()))</f>
        <v>#N/A</v>
      </c>
      <c r="D21" t="e">
        <f ca="1">IF(B21="",NA(),IFERROR(INDEX('Product Backlog'!$C$5:$J$27,$A21,D$6),NA()))</f>
        <v>#N/A</v>
      </c>
      <c r="E21" t="e">
        <f ca="1">IF(B21="",NA(),IFERROR(INDEX('Product Backlog'!$C$5:$J$27,$A21,E$6),NA()))</f>
        <v>#N/A</v>
      </c>
      <c r="F21" t="e">
        <f ca="1">IF(B21="",NA(),IFERROR(INDEX('Product Backlog'!$C$5:$J$27,$A21,F$6),NA()))</f>
        <v>#N/A</v>
      </c>
      <c r="G21" t="e">
        <f ca="1">IF(B21="",NA(),IFERROR(INDEX('Product Backlog'!$C$5:$J$27,$A21,G$6),NA()))</f>
        <v>#N/A</v>
      </c>
    </row>
    <row r="22" ht="19.5" customHeight="1" spans="1:7">
      <c r="A22">
        <f>ROWS($B$15:B22)</f>
        <v>8</v>
      </c>
      <c r="B22" t="str">
        <f>IF('Product Backlog'!C10=0,"",'Product Backlog'!C10)</f>
        <v/>
      </c>
      <c r="C22" t="e">
        <f ca="1">IF(B22="",NA(),IFERROR(INDEX('Product Backlog'!$C$5:$J$27,$A22,C$6),NA()))</f>
        <v>#N/A</v>
      </c>
      <c r="D22" t="e">
        <f ca="1">IF(B22="",NA(),IFERROR(INDEX('Product Backlog'!$C$5:$J$27,$A22,D$6),NA()))</f>
        <v>#N/A</v>
      </c>
      <c r="E22" t="e">
        <f ca="1">IF(B22="",NA(),IFERROR(INDEX('Product Backlog'!$C$5:$J$27,$A22,E$6),NA()))</f>
        <v>#N/A</v>
      </c>
      <c r="F22" t="e">
        <f ca="1">IF(B22="",NA(),IFERROR(INDEX('Product Backlog'!$C$5:$J$27,$A22,F$6),NA()))</f>
        <v>#N/A</v>
      </c>
      <c r="G22" t="e">
        <f ca="1">IF(B22="",NA(),IFERROR(INDEX('Product Backlog'!$C$5:$J$27,$A22,G$6),NA()))</f>
        <v>#N/A</v>
      </c>
    </row>
    <row r="23" ht="19.5" customHeight="1" spans="1:7">
      <c r="A23">
        <f>ROWS($B$15:B23)</f>
        <v>9</v>
      </c>
      <c r="B23" t="str">
        <f>IF('Product Backlog'!C11=0,"",'Product Backlog'!C11)</f>
        <v/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ht="19.5" customHeight="1" spans="1:7">
      <c r="A24">
        <f>ROWS($B$15:B24)</f>
        <v>10</v>
      </c>
      <c r="B24" t="str">
        <f>IF('Product Backlog'!C12=0,"",'Product Backlog'!C12)</f>
        <v/>
      </c>
      <c r="C24" t="e">
        <f ca="1">IF(B24="",NA(),IFERROR(INDEX('Product Backlog'!$C$5:$J$27,$A24,C$6),NA()))</f>
        <v>#N/A</v>
      </c>
      <c r="D24" t="e">
        <f ca="1">IF(B24="",NA(),IFERROR(INDEX('Product Backlog'!$C$5:$J$27,$A24,D$6),NA()))</f>
        <v>#N/A</v>
      </c>
      <c r="E24" t="e">
        <f ca="1">IF(B24="",NA(),IFERROR(INDEX('Product Backlog'!$C$5:$J$27,$A24,E$6),NA()))</f>
        <v>#N/A</v>
      </c>
      <c r="F24" t="e">
        <f ca="1">IF(B24="",NA(),IFERROR(INDEX('Product Backlog'!$C$5:$J$27,$A24,F$6),NA()))</f>
        <v>#N/A</v>
      </c>
      <c r="G24" t="e">
        <f ca="1">IF(B24="",NA(),IFERROR(INDEX('Product Backlog'!$C$5:$J$27,$A24,G$6),NA()))</f>
        <v>#N/A</v>
      </c>
    </row>
    <row r="25" ht="19.5" customHeight="1" spans="1:7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Backlog'!$C$5:$J$27,$A25,C$6),NA()))</f>
        <v>#N/A</v>
      </c>
      <c r="D25" t="e">
        <f ca="1">IF(B25="",NA(),IFERROR(INDEX('Product Backlog'!$C$5:$J$27,$A25,D$6),NA()))</f>
        <v>#N/A</v>
      </c>
      <c r="E25" t="e">
        <f ca="1">IF(B25="",NA(),IFERROR(INDEX('Product Backlog'!$C$5:$J$27,$A25,E$6),NA()))</f>
        <v>#N/A</v>
      </c>
      <c r="F25" t="e">
        <f ca="1">IF(B25="",NA(),IFERROR(INDEX('Product Backlog'!$C$5:$J$27,$A25,F$6),NA()))</f>
        <v>#N/A</v>
      </c>
      <c r="G25" t="e">
        <f ca="1">IF(B25="",NA(),IFERROR(INDEX('Product Backlog'!$C$5:$J$27,$A25,G$6),NA()))</f>
        <v>#N/A</v>
      </c>
    </row>
    <row r="26" ht="19.5" customHeight="1" spans="1:7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Backlog'!$C$5:$J$27,$A26,C$6),NA()))</f>
        <v>#N/A</v>
      </c>
      <c r="D26" t="e">
        <f ca="1">IF(B26="",NA(),IFERROR(INDEX('Product Backlog'!$C$5:$J$27,$A26,D$6),NA()))</f>
        <v>#N/A</v>
      </c>
      <c r="E26" t="e">
        <f ca="1">IF(B26="",NA(),IFERROR(INDEX('Product Backlog'!$C$5:$J$27,$A26,E$6),NA()))</f>
        <v>#N/A</v>
      </c>
      <c r="F26" t="e">
        <f ca="1">IF(B26="",NA(),IFERROR(INDEX('Product Backlog'!$C$5:$J$27,$A26,F$6),NA()))</f>
        <v>#N/A</v>
      </c>
      <c r="G26" t="e">
        <f ca="1">IF(B26="",NA(),IFERROR(INDEX('Product Backlog'!$C$5:$J$27,$A26,G$6),NA()))</f>
        <v>#N/A</v>
      </c>
    </row>
    <row r="27" ht="19.5" customHeight="1" spans="1:7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Backlog'!$C$5:$J$27,$A27,C$6),NA()))</f>
        <v>#N/A</v>
      </c>
      <c r="D27" t="e">
        <f ca="1">IF(B27="",NA(),IFERROR(INDEX('Product Backlog'!$C$5:$J$27,$A27,D$6),NA()))</f>
        <v>#N/A</v>
      </c>
      <c r="E27" t="e">
        <f ca="1">IF(B27="",NA(),IFERROR(INDEX('Product Backlog'!$C$5:$J$27,$A27,E$6),NA()))</f>
        <v>#N/A</v>
      </c>
      <c r="F27" t="e">
        <f ca="1">IF(B27="",NA(),IFERROR(INDEX('Product Backlog'!$C$5:$J$27,$A27,F$6),NA()))</f>
        <v>#N/A</v>
      </c>
      <c r="G27" t="e">
        <f ca="1">IF(B27="",NA(),IFERROR(INDEX('Product Backlog'!$C$5:$J$27,$A27,G$6),NA()))</f>
        <v>#N/A</v>
      </c>
    </row>
    <row r="28" ht="19.5" customHeight="1" spans="1:7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Backlog'!$C$5:$J$27,$A28,C$6),NA()))</f>
        <v>#N/A</v>
      </c>
      <c r="D28" t="e">
        <f ca="1">IF(B28="",NA(),IFERROR(INDEX('Product Backlog'!$C$5:$J$27,$A28,D$6),NA()))</f>
        <v>#N/A</v>
      </c>
      <c r="E28" t="e">
        <f ca="1">IF(B28="",NA(),IFERROR(INDEX('Product Backlog'!$C$5:$J$27,$A28,E$6),NA()))</f>
        <v>#N/A</v>
      </c>
      <c r="F28" t="e">
        <f ca="1">IF(B28="",NA(),IFERROR(INDEX('Product Backlog'!$C$5:$J$27,$A28,F$6),NA()))</f>
        <v>#N/A</v>
      </c>
      <c r="G28" t="e">
        <f ca="1">IF(B28="",NA(),IFERROR(INDEX('Product Backlog'!$C$5:$J$27,$A28,G$6),NA()))</f>
        <v>#N/A</v>
      </c>
    </row>
    <row r="29" ht="19.5" customHeight="1" spans="1:7">
      <c r="A29">
        <f>ROWS($B$15:B29)</f>
        <v>15</v>
      </c>
      <c r="B29" t="str">
        <f>IF('Product Backlog'!C17=0,"",'Product Backlog'!C17)</f>
        <v/>
      </c>
      <c r="C29" t="e">
        <f ca="1">IF(B29="",NA(),IFERROR(INDEX('Product Backlog'!$C$5:$J$27,$A29,C$6),NA()))</f>
        <v>#N/A</v>
      </c>
      <c r="D29" t="e">
        <f ca="1">IF(B29="",NA(),IFERROR(INDEX('Product Backlog'!$C$5:$J$27,$A29,D$6),NA()))</f>
        <v>#N/A</v>
      </c>
      <c r="E29" t="e">
        <f ca="1">IF(B29="",NA(),IFERROR(INDEX('Product Backlog'!$C$5:$J$27,$A29,E$6),NA()))</f>
        <v>#N/A</v>
      </c>
      <c r="F29" t="e">
        <f ca="1">IF(B29="",NA(),IFERROR(INDEX('Product Backlog'!$C$5:$J$27,$A29,F$6),NA()))</f>
        <v>#N/A</v>
      </c>
      <c r="G29" t="e">
        <f ca="1">IF(B29="",NA(),IFERROR(INDEX('Product Backlog'!$C$5:$J$27,$A29,G$6),NA()))</f>
        <v>#N/A</v>
      </c>
    </row>
    <row r="30" ht="19.5" customHeight="1" spans="1:7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Backlog'!$C$5:$J$27,$A30,C$6),NA()))</f>
        <v>#N/A</v>
      </c>
      <c r="D30" t="e">
        <f ca="1">IF(B30="",NA(),IFERROR(INDEX('Product Backlog'!$C$5:$J$27,$A30,D$6),NA()))</f>
        <v>#N/A</v>
      </c>
      <c r="E30" t="e">
        <f ca="1">IF(B30="",NA(),IFERROR(INDEX('Product Backlog'!$C$5:$J$27,$A30,E$6),NA()))</f>
        <v>#N/A</v>
      </c>
      <c r="F30" t="e">
        <f ca="1">IF(B30="",NA(),IFERROR(INDEX('Product Backlog'!$C$5:$J$27,$A30,F$6),NA()))</f>
        <v>#N/A</v>
      </c>
      <c r="G30" t="e">
        <f ca="1">IF(B30="",NA(),IFERROR(INDEX('Product Backlog'!$C$5:$J$27,$A30,G$6),NA()))</f>
        <v>#N/A</v>
      </c>
    </row>
    <row r="31" ht="19.5" customHeight="1" spans="1:7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Backlog'!$C$5:$J$27,$A31,C$6),NA()))</f>
        <v>#N/A</v>
      </c>
      <c r="D31" t="e">
        <f ca="1">IF(B31="",NA(),IFERROR(INDEX('Product Backlog'!$C$5:$J$27,$A31,D$6),NA()))</f>
        <v>#N/A</v>
      </c>
      <c r="E31" t="e">
        <f ca="1">IF(B31="",NA(),IFERROR(INDEX('Product Backlog'!$C$5:$J$27,$A31,E$6),NA()))</f>
        <v>#N/A</v>
      </c>
      <c r="F31" t="e">
        <f ca="1">IF(B31="",NA(),IFERROR(INDEX('Product Backlog'!$C$5:$J$27,$A31,F$6),NA()))</f>
        <v>#N/A</v>
      </c>
      <c r="G31" t="e">
        <f ca="1">IF(B31="",NA(),IFERROR(INDEX('Product Backlog'!$C$5:$J$27,$A31,G$6),NA()))</f>
        <v>#N/A</v>
      </c>
    </row>
    <row r="32" ht="19.5" customHeight="1" spans="1:7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Backlog'!$C$5:$J$27,$A32,C$6),NA()))</f>
        <v>#N/A</v>
      </c>
      <c r="D32" t="e">
        <f ca="1">IF(B32="",NA(),IFERROR(INDEX('Product Backlog'!$C$5:$J$27,$A32,D$6),NA()))</f>
        <v>#N/A</v>
      </c>
      <c r="E32" t="e">
        <f ca="1">IF(B32="",NA(),IFERROR(INDEX('Product Backlog'!$C$5:$J$27,$A32,E$6),NA()))</f>
        <v>#N/A</v>
      </c>
      <c r="F32" t="e">
        <f ca="1">IF(B32="",NA(),IFERROR(INDEX('Product Backlog'!$C$5:$J$27,$A32,F$6),NA()))</f>
        <v>#N/A</v>
      </c>
      <c r="G32" t="e">
        <f ca="1">IF(B32="",NA(),IFERROR(INDEX('Product Backlog'!$C$5:$J$27,$A32,G$6),NA()))</f>
        <v>#N/A</v>
      </c>
    </row>
    <row r="33" ht="19.5" customHeight="1" spans="1:7">
      <c r="A33">
        <f>ROWS($B$15:B33)</f>
        <v>19</v>
      </c>
      <c r="B33" t="str">
        <f>IF('Product Backlog'!C21=0,"",'Product Backlog'!C21)</f>
        <v/>
      </c>
      <c r="C33" t="e">
        <f ca="1">IF(B33="",NA(),IFERROR(INDEX('Product Backlog'!$C$5:$J$27,$A33,C$6),NA()))</f>
        <v>#N/A</v>
      </c>
      <c r="D33" t="e">
        <f ca="1">IF(B33="",NA(),IFERROR(INDEX('Product Backlog'!$C$5:$J$27,$A33,D$6),NA()))</f>
        <v>#N/A</v>
      </c>
      <c r="E33" t="e">
        <f ca="1">IF(B33="",NA(),IFERROR(INDEX('Product Backlog'!$C$5:$J$27,$A33,E$6),NA()))</f>
        <v>#N/A</v>
      </c>
      <c r="F33" t="e">
        <f ca="1">IF(B33="",NA(),IFERROR(INDEX('Product Backlog'!$C$5:$J$27,$A33,F$6),NA()))</f>
        <v>#N/A</v>
      </c>
      <c r="G33" t="e">
        <f ca="1">IF(B33="",NA(),IFERROR(INDEX('Product Backlog'!$C$5:$J$27,$A33,G$6),NA()))</f>
        <v>#N/A</v>
      </c>
    </row>
    <row r="34" ht="19.5" customHeight="1" spans="1:7">
      <c r="A34">
        <f>ROWS($B$15:B34)</f>
        <v>20</v>
      </c>
      <c r="B34" t="str">
        <f>IF('Product Backlog'!C22=0,"",'Product Backlog'!C22)</f>
        <v/>
      </c>
      <c r="C34" t="e">
        <f ca="1">IF(B34="",NA(),IFERROR(INDEX('Product Backlog'!$C$5:$J$27,$A34,C$6),NA()))</f>
        <v>#N/A</v>
      </c>
      <c r="D34" t="e">
        <f ca="1">IF(B34="",NA(),IFERROR(INDEX('Product Backlog'!$C$5:$J$27,$A34,D$6),NA()))</f>
        <v>#N/A</v>
      </c>
      <c r="E34" t="e">
        <f ca="1">IF(B34="",NA(),IFERROR(INDEX('Product Backlog'!$C$5:$J$27,$A34,E$6),NA()))</f>
        <v>#N/A</v>
      </c>
      <c r="F34" t="e">
        <f ca="1">IF(B34="",NA(),IFERROR(INDEX('Product Backlog'!$C$5:$J$27,$A34,F$6),NA()))</f>
        <v>#N/A</v>
      </c>
      <c r="G34" t="e">
        <f ca="1">IF(B34="",NA(),IFERROR(INDEX('Product Backlog'!$C$5:$J$27,$A34,G$6),NA()))</f>
        <v>#N/A</v>
      </c>
    </row>
    <row r="35" ht="19.5" customHeight="1" spans="1:7">
      <c r="A35">
        <f>ROWS($B$15:B35)</f>
        <v>21</v>
      </c>
      <c r="B35" t="str">
        <f>IF('Product Backlog'!C23=0,"",'Product Backlog'!C23)</f>
        <v/>
      </c>
      <c r="C35" t="e">
        <f ca="1">IF(B35="",NA(),IFERROR(INDEX('Product Backlog'!$C$5:$J$27,$A35,C$6),NA()))</f>
        <v>#N/A</v>
      </c>
      <c r="D35" t="e">
        <f ca="1">IF(B35="",NA(),IFERROR(INDEX('Product Backlog'!$C$5:$J$27,$A35,D$6),NA()))</f>
        <v>#N/A</v>
      </c>
      <c r="E35" t="e">
        <f ca="1">IF(B35="",NA(),IFERROR(INDEX('Product Backlog'!$C$5:$J$27,$A35,E$6),NA()))</f>
        <v>#N/A</v>
      </c>
      <c r="F35" t="e">
        <f ca="1">IF(B35="",NA(),IFERROR(INDEX('Product Backlog'!$C$5:$J$27,$A35,F$6),NA()))</f>
        <v>#N/A</v>
      </c>
      <c r="G35" t="e">
        <f ca="1">IF(B35="",NA(),IFERROR(INDEX('Product Backlog'!$C$5:$J$27,$A35,G$6),NA()))</f>
        <v>#N/A</v>
      </c>
    </row>
    <row r="36" ht="19.5" customHeight="1" spans="1:7">
      <c r="A36">
        <f>ROWS($B$15:B36)</f>
        <v>22</v>
      </c>
      <c r="B36" t="str">
        <f>IF('Product Backlog'!C24=0,"",'Product Backlog'!C24)</f>
        <v/>
      </c>
      <c r="C36" t="e">
        <f ca="1">IF(B36="",NA(),IFERROR(INDEX('Product Backlog'!$C$5:$J$27,$A36,C$6),NA()))</f>
        <v>#N/A</v>
      </c>
      <c r="D36" t="e">
        <f ca="1">IF(B36="",NA(),IFERROR(INDEX('Product Backlog'!$C$5:$J$27,$A36,D$6),NA()))</f>
        <v>#N/A</v>
      </c>
      <c r="E36" t="e">
        <f ca="1">IF(B36="",NA(),IFERROR(INDEX('Product Backlog'!$C$5:$J$27,$A36,E$6),NA()))</f>
        <v>#N/A</v>
      </c>
      <c r="F36" t="e">
        <f ca="1">IF(B36="",NA(),IFERROR(INDEX('Product Backlog'!$C$5:$J$27,$A36,F$6),NA()))</f>
        <v>#N/A</v>
      </c>
      <c r="G36" t="e">
        <f ca="1">IF(B36="",NA(),IFERROR(INDEX('Product Backlog'!$C$5:$J$27,$A36,G$6),NA()))</f>
        <v>#N/A</v>
      </c>
    </row>
    <row r="37" ht="19.5" customHeight="1" spans="1:7">
      <c r="A37">
        <f>ROWS($B$15:B37)</f>
        <v>23</v>
      </c>
      <c r="B37" t="str">
        <f>IF('Product Backlog'!C25=0,"",'Product Backlog'!C25)</f>
        <v/>
      </c>
      <c r="C37" t="e">
        <f ca="1">IF(B37="",NA(),IFERROR(INDEX('Product Backlog'!$C$5:$J$27,$A37,C$6),NA()))</f>
        <v>#N/A</v>
      </c>
      <c r="D37" t="e">
        <f ca="1">IF(B37="",NA(),IFERROR(INDEX('Product Backlog'!$C$5:$J$27,$A37,D$6),NA()))</f>
        <v>#N/A</v>
      </c>
      <c r="E37" t="e">
        <f ca="1">IF(B37="",NA(),IFERROR(INDEX('Product Backlog'!$C$5:$J$27,$A37,E$6),NA()))</f>
        <v>#N/A</v>
      </c>
      <c r="F37" t="e">
        <f ca="1">IF(B37="",NA(),IFERROR(INDEX('Product Backlog'!$C$5:$J$27,$A37,F$6),NA()))</f>
        <v>#N/A</v>
      </c>
      <c r="G37" t="e">
        <f ca="1">IF(B37="",NA(),IFERROR(INDEX('Product Backlog'!$C$5:$J$27,$A37,G$6),NA()))</f>
        <v>#N/A</v>
      </c>
    </row>
    <row r="38" ht="19.5" customHeight="1" spans="1:7">
      <c r="A38">
        <f>ROWS($B$15:B38)</f>
        <v>24</v>
      </c>
      <c r="B38" t="str">
        <f>IF('Product Backlog'!C26=0,"",'Product Backlog'!C26)</f>
        <v/>
      </c>
      <c r="C38" t="e">
        <f ca="1">IF(B38="",NA(),IFERROR(INDEX('Product Backlog'!$C$5:$J$27,$A38,C$6),NA()))</f>
        <v>#N/A</v>
      </c>
      <c r="D38" t="e">
        <f ca="1">IF(B38="",NA(),IFERROR(INDEX('Product Backlog'!$C$5:$J$27,$A38,D$6),NA()))</f>
        <v>#N/A</v>
      </c>
      <c r="E38" t="e">
        <f ca="1">IF(B38="",NA(),IFERROR(INDEX('Product Backlog'!$C$5:$J$27,$A38,E$6),NA()))</f>
        <v>#N/A</v>
      </c>
      <c r="F38" t="e">
        <f ca="1">IF(B38="",NA(),IFERROR(INDEX('Product Backlog'!$C$5:$J$27,$A38,F$6),NA()))</f>
        <v>#N/A</v>
      </c>
      <c r="G38" t="e">
        <f ca="1">IF(B38="",NA(),IFERROR(INDEX('Product Backlog'!$C$5:$J$27,$A38,G$6),NA()))</f>
        <v>#N/A</v>
      </c>
    </row>
    <row r="39" ht="19.5" customHeight="1" spans="1:7">
      <c r="A39">
        <f>ROWS($B$15:B39)</f>
        <v>25</v>
      </c>
      <c r="B39" t="str">
        <f>IF('Product Backlog'!C27=0,"",'Product Backlog'!C27)</f>
        <v/>
      </c>
      <c r="C39" t="e">
        <f ca="1">IF(B39="",NA(),IFERROR(INDEX('Product Backlog'!$C$5:$J$27,$A39,C$6),NA()))</f>
        <v>#N/A</v>
      </c>
      <c r="D39" t="e">
        <f ca="1">IF(B39="",NA(),IFERROR(INDEX('Product Backlog'!$C$5:$J$27,$A39,D$6),NA()))</f>
        <v>#N/A</v>
      </c>
      <c r="E39" t="e">
        <f ca="1">IF(B39="",NA(),IFERROR(INDEX('Product Backlog'!$C$5:$J$27,$A39,E$6),NA()))</f>
        <v>#N/A</v>
      </c>
      <c r="F39" t="e">
        <f ca="1">IF(B39="",NA(),IFERROR(INDEX('Product Backlog'!$C$5:$J$27,$A39,F$6),NA()))</f>
        <v>#N/A</v>
      </c>
      <c r="G39" t="e">
        <f ca="1">IF(B39="",NA(),IFERROR(INDEX('Product Backlog'!$C$5:$J$27,$A39,G$6),NA()))</f>
        <v>#N/A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cbadejap</cp:lastModifiedBy>
  <dcterms:created xsi:type="dcterms:W3CDTF">2012-09-25T18:06:00Z</dcterms:created>
  <dcterms:modified xsi:type="dcterms:W3CDTF">2021-08-10T09:53:12Z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A437E15995B245D98EDB56EEE5A8FBA6</vt:lpwstr>
  </property>
  <property fmtid="{D5CDD505-2E9C-101B-9397-08002B2CF9AE}" pid="3" name="KSOProductBuildVer">
    <vt:lpwstr>2052-11.1.0.10700</vt:lpwstr>
  </property>
</Properties>
</file>