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U N I\2º UNI\2do semestre\Algoritmia\Laboratorio\3\"/>
    </mc:Choice>
  </mc:AlternateContent>
  <xr:revisionPtr revIDLastSave="0" documentId="13_ncr:1_{D88A69E2-0776-400A-B6AA-A549D999DA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3" i="1" l="1"/>
  <c r="E314" i="1"/>
  <c r="E315" i="1"/>
  <c r="E316" i="1"/>
  <c r="E317" i="1"/>
  <c r="E318" i="1"/>
  <c r="E312" i="1"/>
  <c r="D83" i="1"/>
  <c r="F83" i="1" s="1"/>
  <c r="E56" i="1"/>
  <c r="D46" i="1"/>
  <c r="F46" i="1" s="1"/>
  <c r="E4" i="1"/>
  <c r="E6" i="1"/>
  <c r="E7" i="1"/>
  <c r="E5" i="1"/>
</calcChain>
</file>

<file path=xl/sharedStrings.xml><?xml version="1.0" encoding="utf-8"?>
<sst xmlns="http://schemas.openxmlformats.org/spreadsheetml/2006/main" count="72" uniqueCount="38">
  <si>
    <t>SUSTRACCION 2</t>
  </si>
  <si>
    <t>SUSTRACCION 1</t>
  </si>
  <si>
    <t>SUSTRACCION 3</t>
  </si>
  <si>
    <t>n</t>
  </si>
  <si>
    <t>t</t>
  </si>
  <si>
    <t>nVeces</t>
  </si>
  <si>
    <t>Proporcion</t>
  </si>
  <si>
    <t>t (ms)</t>
  </si>
  <si>
    <t>¿Años para n=80?</t>
  </si>
  <si>
    <t xml:space="preserve">n1 </t>
  </si>
  <si>
    <t xml:space="preserve">n2 </t>
  </si>
  <si>
    <t xml:space="preserve">t1 </t>
  </si>
  <si>
    <t xml:space="preserve">t2 </t>
  </si>
  <si>
    <t>?</t>
  </si>
  <si>
    <t>t2 (ms)</t>
  </si>
  <si>
    <t>SUSTRACCION 4</t>
  </si>
  <si>
    <t>n1</t>
  </si>
  <si>
    <t>SUSTRACCION 5</t>
  </si>
  <si>
    <t>t1</t>
  </si>
  <si>
    <t>n2</t>
  </si>
  <si>
    <t>t2</t>
  </si>
  <si>
    <t>t2 (años)</t>
  </si>
  <si>
    <t>DIVISIÓN 1</t>
  </si>
  <si>
    <t>t(ms)</t>
  </si>
  <si>
    <t>MERGESORT ORDENADO</t>
  </si>
  <si>
    <t>MERGESORT ORDENADO INVERSO</t>
  </si>
  <si>
    <t>MERGESORT ORDENADO ALEATORIO</t>
  </si>
  <si>
    <t>RAPIDO vs MERGESORT</t>
  </si>
  <si>
    <t>Rapido t(ms)</t>
  </si>
  <si>
    <t>Mergesort t(ms)</t>
  </si>
  <si>
    <t>t1 /t2</t>
  </si>
  <si>
    <t>DIVISIÓN 2</t>
  </si>
  <si>
    <t>DIVISIÓN 3</t>
  </si>
  <si>
    <t>DIVISIÓN 4</t>
  </si>
  <si>
    <t>SUMAVECTOR</t>
  </si>
  <si>
    <t>metodo 1</t>
  </si>
  <si>
    <t>metodo 2</t>
  </si>
  <si>
    <t>metodo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</si>
</sst>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3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SUSTRACCIÓN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Hoja1!$A$15:$A$18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xVal>
          <c:yVal>
            <c:numRef>
              <c:f>Hoja1!$B$15:$B$18</c:f>
              <c:numCache>
                <c:formatCode>General</c:formatCode>
                <c:ptCount val="4"/>
                <c:pt idx="0">
                  <c:v>151</c:v>
                </c:pt>
                <c:pt idx="1">
                  <c:v>593</c:v>
                </c:pt>
                <c:pt idx="2">
                  <c:v>2343</c:v>
                </c:pt>
                <c:pt idx="3">
                  <c:v>9354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8D-4CD3-B8FA-B638F9A7D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96112"/>
        <c:axId val="148394032"/>
      </c:scatterChart>
      <c:valAx>
        <c:axId val="14839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394032"/>
        <c:crosses val="autoZero"/>
        <c:crossBetween val="midCat"/>
      </c:valAx>
      <c:valAx>
        <c:axId val="14839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</a:t>
                </a:r>
                <a:r>
                  <a:rPr lang="es-ES" baseline="0"/>
                  <a:t> (ms)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39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MERGESORT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113648293963254"/>
          <c:y val="0.15319444444444447"/>
          <c:w val="0.81419685039370082"/>
          <c:h val="0.72088764946048411"/>
        </c:manualLayout>
      </c:layout>
      <c:scatterChart>
        <c:scatterStyle val="lineMarker"/>
        <c:varyColors val="0"/>
        <c:ser>
          <c:idx val="1"/>
          <c:order val="0"/>
          <c:tx>
            <c:v>Ordenado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Hoja1!$A$236:$A$248</c:f>
              <c:numCache>
                <c:formatCode>General</c:formatCode>
                <c:ptCount val="13"/>
                <c:pt idx="0">
                  <c:v>31250</c:v>
                </c:pt>
                <c:pt idx="1">
                  <c:v>62500</c:v>
                </c:pt>
                <c:pt idx="2">
                  <c:v>125000</c:v>
                </c:pt>
                <c:pt idx="3">
                  <c:v>250000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4000000</c:v>
                </c:pt>
                <c:pt idx="8">
                  <c:v>8000000</c:v>
                </c:pt>
                <c:pt idx="9">
                  <c:v>16000000</c:v>
                </c:pt>
                <c:pt idx="10">
                  <c:v>32000000</c:v>
                </c:pt>
                <c:pt idx="11">
                  <c:v>64000000</c:v>
                </c:pt>
                <c:pt idx="12">
                  <c:v>128000000</c:v>
                </c:pt>
              </c:numCache>
            </c:numRef>
          </c:xVal>
          <c:yVal>
            <c:numRef>
              <c:f>Hoja1!$B$236:$B$248</c:f>
              <c:numCache>
                <c:formatCode>General</c:formatCode>
                <c:ptCount val="13"/>
                <c:pt idx="0">
                  <c:v>16</c:v>
                </c:pt>
                <c:pt idx="1">
                  <c:v>31</c:v>
                </c:pt>
                <c:pt idx="2">
                  <c:v>63</c:v>
                </c:pt>
                <c:pt idx="3">
                  <c:v>129</c:v>
                </c:pt>
                <c:pt idx="4">
                  <c:v>300</c:v>
                </c:pt>
                <c:pt idx="5">
                  <c:v>603</c:v>
                </c:pt>
                <c:pt idx="6">
                  <c:v>1271</c:v>
                </c:pt>
                <c:pt idx="7">
                  <c:v>2685</c:v>
                </c:pt>
                <c:pt idx="8">
                  <c:v>5443</c:v>
                </c:pt>
                <c:pt idx="9">
                  <c:v>11436</c:v>
                </c:pt>
                <c:pt idx="10">
                  <c:v>23781</c:v>
                </c:pt>
                <c:pt idx="11">
                  <c:v>57863</c:v>
                </c:pt>
                <c:pt idx="12">
                  <c:v>111125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6A-4E75-9127-870C316E01D5}"/>
            </c:ext>
          </c:extLst>
        </c:ser>
        <c:ser>
          <c:idx val="2"/>
          <c:order val="1"/>
          <c:tx>
            <c:v>Inverso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Hoja1!$A$260:$A$272</c:f>
              <c:numCache>
                <c:formatCode>General</c:formatCode>
                <c:ptCount val="13"/>
                <c:pt idx="0">
                  <c:v>31250</c:v>
                </c:pt>
                <c:pt idx="1">
                  <c:v>62500</c:v>
                </c:pt>
                <c:pt idx="2">
                  <c:v>125000</c:v>
                </c:pt>
                <c:pt idx="3">
                  <c:v>250000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4000000</c:v>
                </c:pt>
                <c:pt idx="8">
                  <c:v>8000000</c:v>
                </c:pt>
                <c:pt idx="9">
                  <c:v>16000000</c:v>
                </c:pt>
                <c:pt idx="10">
                  <c:v>32000000</c:v>
                </c:pt>
                <c:pt idx="11">
                  <c:v>64000000</c:v>
                </c:pt>
                <c:pt idx="12">
                  <c:v>128000000</c:v>
                </c:pt>
              </c:numCache>
            </c:numRef>
          </c:xVal>
          <c:yVal>
            <c:numRef>
              <c:f>Hoja1!$B$260:$B$272</c:f>
              <c:numCache>
                <c:formatCode>General</c:formatCode>
                <c:ptCount val="13"/>
                <c:pt idx="0">
                  <c:v>16</c:v>
                </c:pt>
                <c:pt idx="1">
                  <c:v>30</c:v>
                </c:pt>
                <c:pt idx="2">
                  <c:v>61</c:v>
                </c:pt>
                <c:pt idx="3">
                  <c:v>133</c:v>
                </c:pt>
                <c:pt idx="4">
                  <c:v>287</c:v>
                </c:pt>
                <c:pt idx="5">
                  <c:v>610</c:v>
                </c:pt>
                <c:pt idx="6">
                  <c:v>1280</c:v>
                </c:pt>
                <c:pt idx="7">
                  <c:v>2697</c:v>
                </c:pt>
                <c:pt idx="8">
                  <c:v>6687</c:v>
                </c:pt>
                <c:pt idx="9">
                  <c:v>16381</c:v>
                </c:pt>
                <c:pt idx="10">
                  <c:v>34297</c:v>
                </c:pt>
                <c:pt idx="11">
                  <c:v>70847</c:v>
                </c:pt>
                <c:pt idx="12">
                  <c:v>123024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6A-4E75-9127-870C316E01D5}"/>
            </c:ext>
          </c:extLst>
        </c:ser>
        <c:ser>
          <c:idx val="0"/>
          <c:order val="2"/>
          <c:tx>
            <c:v>Aleatorio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Hoja1!$A$284:$A$296</c:f>
              <c:numCache>
                <c:formatCode>General</c:formatCode>
                <c:ptCount val="13"/>
                <c:pt idx="0">
                  <c:v>31250</c:v>
                </c:pt>
                <c:pt idx="1">
                  <c:v>62500</c:v>
                </c:pt>
                <c:pt idx="2">
                  <c:v>125000</c:v>
                </c:pt>
                <c:pt idx="3">
                  <c:v>250000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4000000</c:v>
                </c:pt>
                <c:pt idx="8">
                  <c:v>8000000</c:v>
                </c:pt>
                <c:pt idx="9">
                  <c:v>16000000</c:v>
                </c:pt>
                <c:pt idx="10">
                  <c:v>32000000</c:v>
                </c:pt>
                <c:pt idx="11">
                  <c:v>64000000</c:v>
                </c:pt>
                <c:pt idx="12">
                  <c:v>128000000</c:v>
                </c:pt>
              </c:numCache>
            </c:numRef>
          </c:xVal>
          <c:yVal>
            <c:numRef>
              <c:f>Hoja1!$B$284:$B$296</c:f>
              <c:numCache>
                <c:formatCode>General</c:formatCode>
                <c:ptCount val="13"/>
                <c:pt idx="0">
                  <c:v>20</c:v>
                </c:pt>
                <c:pt idx="1">
                  <c:v>39</c:v>
                </c:pt>
                <c:pt idx="2">
                  <c:v>80</c:v>
                </c:pt>
                <c:pt idx="3">
                  <c:v>184</c:v>
                </c:pt>
                <c:pt idx="4">
                  <c:v>317</c:v>
                </c:pt>
                <c:pt idx="5">
                  <c:v>678</c:v>
                </c:pt>
                <c:pt idx="6">
                  <c:v>1458</c:v>
                </c:pt>
                <c:pt idx="7">
                  <c:v>3120</c:v>
                </c:pt>
                <c:pt idx="8">
                  <c:v>8838</c:v>
                </c:pt>
                <c:pt idx="9">
                  <c:v>18525</c:v>
                </c:pt>
                <c:pt idx="10">
                  <c:v>38959</c:v>
                </c:pt>
                <c:pt idx="11">
                  <c:v>79726</c:v>
                </c:pt>
                <c:pt idx="12">
                  <c:v>168035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6A-4E75-9127-870C316E0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342944"/>
        <c:axId val="2068343360"/>
      </c:scatterChart>
      <c:valAx>
        <c:axId val="206834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8343360"/>
        <c:crosses val="autoZero"/>
        <c:crossBetween val="midCat"/>
      </c:valAx>
      <c:valAx>
        <c:axId val="20683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83429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MEZCLA</a:t>
            </a:r>
            <a:r>
              <a:rPr lang="es-ES" baseline="0"/>
              <a:t> vs RÁPIDO</a:t>
            </a:r>
            <a:endParaRPr lang="es-E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Mezcla</c:v>
          </c:tx>
          <c:xVal>
            <c:numRef>
              <c:f>Hoja1!$A$312:$A$318</c:f>
              <c:numCache>
                <c:formatCode>General</c:formatCode>
                <c:ptCount val="7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  <c:pt idx="5">
                  <c:v>8000000</c:v>
                </c:pt>
                <c:pt idx="6">
                  <c:v>16000000</c:v>
                </c:pt>
              </c:numCache>
            </c:numRef>
          </c:xVal>
          <c:yVal>
            <c:numRef>
              <c:f>Hoja1!$B$312:$B$318</c:f>
              <c:numCache>
                <c:formatCode>General</c:formatCode>
                <c:ptCount val="7"/>
                <c:pt idx="0">
                  <c:v>184</c:v>
                </c:pt>
                <c:pt idx="1">
                  <c:v>317</c:v>
                </c:pt>
                <c:pt idx="2">
                  <c:v>678</c:v>
                </c:pt>
                <c:pt idx="3">
                  <c:v>1458</c:v>
                </c:pt>
                <c:pt idx="4">
                  <c:v>3120</c:v>
                </c:pt>
                <c:pt idx="5">
                  <c:v>8838</c:v>
                </c:pt>
                <c:pt idx="6">
                  <c:v>18525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05-4CE3-BA7B-FD61ACF0A49F}"/>
            </c:ext>
          </c:extLst>
        </c:ser>
        <c:ser>
          <c:idx val="0"/>
          <c:order val="1"/>
          <c:tx>
            <c:v>Rápido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Hoja1!$A$312:$A$318</c:f>
              <c:numCache>
                <c:formatCode>General</c:formatCode>
                <c:ptCount val="7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  <c:pt idx="5">
                  <c:v>8000000</c:v>
                </c:pt>
                <c:pt idx="6">
                  <c:v>16000000</c:v>
                </c:pt>
              </c:numCache>
            </c:numRef>
          </c:xVal>
          <c:yVal>
            <c:numRef>
              <c:f>Hoja1!$C$312:$C$318</c:f>
              <c:numCache>
                <c:formatCode>General</c:formatCode>
                <c:ptCount val="7"/>
                <c:pt idx="0">
                  <c:v>136</c:v>
                </c:pt>
                <c:pt idx="1">
                  <c:v>281</c:v>
                </c:pt>
                <c:pt idx="2">
                  <c:v>592</c:v>
                </c:pt>
                <c:pt idx="3">
                  <c:v>1204</c:v>
                </c:pt>
                <c:pt idx="4">
                  <c:v>2510</c:v>
                </c:pt>
                <c:pt idx="5">
                  <c:v>5271</c:v>
                </c:pt>
                <c:pt idx="6">
                  <c:v>11067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05-4CE3-BA7B-FD61ACF0A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41536"/>
        <c:axId val="81125696"/>
      </c:scatterChart>
      <c:valAx>
        <c:axId val="8114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125696"/>
        <c:crosses val="autoZero"/>
        <c:crossBetween val="midCat"/>
      </c:valAx>
      <c:valAx>
        <c:axId val="811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</a:t>
                </a:r>
                <a:r>
                  <a:rPr lang="es-ES" baseline="0"/>
                  <a:t> (ms)</a:t>
                </a: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141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DIVISIÓN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Hoja1!$A$111:$A$117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xVal>
          <c:yVal>
            <c:numRef>
              <c:f>Hoja1!$B$111:$B$117</c:f>
              <c:numCache>
                <c:formatCode>General</c:formatCode>
                <c:ptCount val="7"/>
                <c:pt idx="0">
                  <c:v>2489</c:v>
                </c:pt>
                <c:pt idx="1">
                  <c:v>5173</c:v>
                </c:pt>
                <c:pt idx="2">
                  <c:v>10983</c:v>
                </c:pt>
                <c:pt idx="3">
                  <c:v>32889</c:v>
                </c:pt>
                <c:pt idx="4">
                  <c:v>61999</c:v>
                </c:pt>
                <c:pt idx="5">
                  <c:v>108062</c:v>
                </c:pt>
                <c:pt idx="6">
                  <c:v>239820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C2-416C-90EC-C87CA6257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78960"/>
        <c:axId val="160981840"/>
      </c:scatterChart>
      <c:valAx>
        <c:axId val="16097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981840"/>
        <c:crosses val="autoZero"/>
        <c:crossBetween val="midCat"/>
      </c:valAx>
      <c:valAx>
        <c:axId val="1609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</a:t>
                </a:r>
                <a:r>
                  <a:rPr lang="es-ES" baseline="0"/>
                  <a:t> (ms)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97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DIVISIÓN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Hoja1!$A$128:$A$135</c:f>
              <c:numCache>
                <c:formatCode>General</c:formatCode>
                <c:ptCount val="8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  <c:pt idx="7">
                  <c:v>128000000</c:v>
                </c:pt>
              </c:numCache>
            </c:numRef>
          </c:xVal>
          <c:yVal>
            <c:numRef>
              <c:f>Hoja1!$B$128:$B$135</c:f>
              <c:numCache>
                <c:formatCode>General</c:formatCode>
                <c:ptCount val="8"/>
                <c:pt idx="0">
                  <c:v>524</c:v>
                </c:pt>
                <c:pt idx="1">
                  <c:v>987</c:v>
                </c:pt>
                <c:pt idx="2">
                  <c:v>1969</c:v>
                </c:pt>
                <c:pt idx="3">
                  <c:v>3987</c:v>
                </c:pt>
                <c:pt idx="4">
                  <c:v>7931</c:v>
                </c:pt>
                <c:pt idx="5">
                  <c:v>16059</c:v>
                </c:pt>
                <c:pt idx="6">
                  <c:v>42447</c:v>
                </c:pt>
                <c:pt idx="7">
                  <c:v>96335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BD-4CD0-8FD1-68D4C18D1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719520"/>
        <c:axId val="1766720000"/>
      </c:scatterChart>
      <c:valAx>
        <c:axId val="176671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6720000"/>
        <c:crosses val="autoZero"/>
        <c:crossBetween val="midCat"/>
      </c:valAx>
      <c:valAx>
        <c:axId val="17667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671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DIVISIÓN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Hoja1!$A$148:$A$154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Hoja1!$B$148:$B$154</c:f>
              <c:numCache>
                <c:formatCode>General</c:formatCode>
                <c:ptCount val="7"/>
                <c:pt idx="0">
                  <c:v>70</c:v>
                </c:pt>
                <c:pt idx="1">
                  <c:v>308</c:v>
                </c:pt>
                <c:pt idx="2">
                  <c:v>1109</c:v>
                </c:pt>
                <c:pt idx="3">
                  <c:v>4257</c:v>
                </c:pt>
                <c:pt idx="4">
                  <c:v>15944</c:v>
                </c:pt>
                <c:pt idx="5">
                  <c:v>66878</c:v>
                </c:pt>
                <c:pt idx="6">
                  <c:v>265544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00-46AC-BC43-EBCE5EC6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38656"/>
        <c:axId val="81142496"/>
      </c:scatterChart>
      <c:valAx>
        <c:axId val="8113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142496"/>
        <c:crosses val="autoZero"/>
        <c:crossBetween val="midCat"/>
      </c:valAx>
      <c:valAx>
        <c:axId val="811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13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SUSTRACCIÓN</a:t>
            </a:r>
            <a:r>
              <a:rPr lang="es-ES" baseline="0"/>
              <a:t> 3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Hoja1!$A$30:$A$39</c:f>
              <c:numCache>
                <c:formatCode>General</c:formatCode>
                <c:ptCount val="1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</c:numCache>
            </c:numRef>
          </c:xVal>
          <c:yVal>
            <c:numRef>
              <c:f>Hoja1!$B$30:$B$39</c:f>
              <c:numCache>
                <c:formatCode>General</c:formatCode>
                <c:ptCount val="10"/>
                <c:pt idx="0">
                  <c:v>738</c:v>
                </c:pt>
                <c:pt idx="1">
                  <c:v>1470</c:v>
                </c:pt>
                <c:pt idx="2">
                  <c:v>2917</c:v>
                </c:pt>
                <c:pt idx="3">
                  <c:v>5808</c:v>
                </c:pt>
                <c:pt idx="4">
                  <c:v>11690</c:v>
                </c:pt>
                <c:pt idx="5">
                  <c:v>23844</c:v>
                </c:pt>
                <c:pt idx="6">
                  <c:v>47128</c:v>
                </c:pt>
                <c:pt idx="7">
                  <c:v>93344</c:v>
                </c:pt>
                <c:pt idx="8">
                  <c:v>187000</c:v>
                </c:pt>
                <c:pt idx="9">
                  <c:v>374446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E-4EC2-8BE4-0A9A82058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50032"/>
        <c:axId val="154653776"/>
      </c:scatterChart>
      <c:valAx>
        <c:axId val="15465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653776"/>
        <c:crosses val="autoZero"/>
        <c:crossBetween val="midCat"/>
      </c:valAx>
      <c:valAx>
        <c:axId val="15465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65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SUSTRACCIÓN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Hoja1!$A$4:$A$7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xVal>
          <c:yVal>
            <c:numRef>
              <c:f>Hoja1!$E$4:$E$7</c:f>
              <c:numCache>
                <c:formatCode>General</c:formatCode>
                <c:ptCount val="4"/>
                <c:pt idx="0">
                  <c:v>2.93E-2</c:v>
                </c:pt>
                <c:pt idx="1">
                  <c:v>6.0999999999999999E-2</c:v>
                </c:pt>
                <c:pt idx="2">
                  <c:v>0.123</c:v>
                </c:pt>
                <c:pt idx="3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B-4FB0-9B35-8F18DCD10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6928"/>
        <c:axId val="148390288"/>
      </c:scatterChart>
      <c:valAx>
        <c:axId val="4515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390288"/>
        <c:crosses val="autoZero"/>
        <c:crossBetween val="midCat"/>
      </c:valAx>
      <c:valAx>
        <c:axId val="1483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15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SUSTRACCIÓN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Hoja1!$A$56:$A$61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Hoja1!$E$56:$E$61</c:f>
              <c:numCache>
                <c:formatCode>General</c:formatCode>
                <c:ptCount val="6"/>
                <c:pt idx="0">
                  <c:v>1.88</c:v>
                </c:pt>
                <c:pt idx="1">
                  <c:v>175</c:v>
                </c:pt>
                <c:pt idx="2">
                  <c:v>1195</c:v>
                </c:pt>
                <c:pt idx="3">
                  <c:v>9095</c:v>
                </c:pt>
                <c:pt idx="4">
                  <c:v>73426</c:v>
                </c:pt>
                <c:pt idx="5">
                  <c:v>659954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0E-468A-887C-991D31395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47840"/>
        <c:axId val="970831408"/>
      </c:scatterChart>
      <c:valAx>
        <c:axId val="126414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0831408"/>
        <c:crosses val="autoZero"/>
        <c:crossBetween val="midCat"/>
      </c:valAx>
      <c:valAx>
        <c:axId val="9708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</a:t>
                </a:r>
                <a:r>
                  <a:rPr lang="es-ES" baseline="0"/>
                  <a:t> (ms)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414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SUSTRACCIÓN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Hoja1!$A$72:$A$76</c:f>
              <c:numCache>
                <c:formatCode>General</c:formatCode>
                <c:ptCount val="5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</c:numCache>
            </c:numRef>
          </c:xVal>
          <c:yVal>
            <c:numRef>
              <c:f>Hoja1!$B$72:$B$76</c:f>
              <c:numCache>
                <c:formatCode>General</c:formatCode>
                <c:ptCount val="5"/>
                <c:pt idx="0">
                  <c:v>4930</c:v>
                </c:pt>
                <c:pt idx="1">
                  <c:v>14857</c:v>
                </c:pt>
                <c:pt idx="2">
                  <c:v>54850</c:v>
                </c:pt>
                <c:pt idx="3">
                  <c:v>135243</c:v>
                </c:pt>
                <c:pt idx="4">
                  <c:v>409864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D-44D6-BED9-CFC0A409A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424896"/>
        <c:axId val="1391077984"/>
      </c:scatterChart>
      <c:valAx>
        <c:axId val="121742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1077984"/>
        <c:crosses val="autoZero"/>
        <c:crossBetween val="midCat"/>
      </c:valAx>
      <c:valAx>
        <c:axId val="13910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</a:t>
                </a:r>
                <a:r>
                  <a:rPr lang="es-ES" baseline="0"/>
                  <a:t> (ms)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742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DIVISIÓN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Hoja1!$A$95:$A$101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xVal>
          <c:yVal>
            <c:numRef>
              <c:f>Hoja1!$B$95:$B$101</c:f>
              <c:numCache>
                <c:formatCode>General</c:formatCode>
                <c:ptCount val="7"/>
                <c:pt idx="0">
                  <c:v>153</c:v>
                </c:pt>
                <c:pt idx="1">
                  <c:v>308</c:v>
                </c:pt>
                <c:pt idx="2">
                  <c:v>640</c:v>
                </c:pt>
                <c:pt idx="3">
                  <c:v>1281</c:v>
                </c:pt>
                <c:pt idx="4">
                  <c:v>2619</c:v>
                </c:pt>
                <c:pt idx="5">
                  <c:v>5194</c:v>
                </c:pt>
                <c:pt idx="6">
                  <c:v>11525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D-4D8B-989A-14B1DD16E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06640"/>
        <c:axId val="1207727552"/>
      </c:scatterChart>
      <c:valAx>
        <c:axId val="143620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7727552"/>
        <c:crosses val="autoZero"/>
        <c:crossBetween val="midCat"/>
      </c:valAx>
      <c:valAx>
        <c:axId val="12077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620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MERGESORT ORDENADO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Hoja1!$A$236:$A$248</c:f>
              <c:numCache>
                <c:formatCode>General</c:formatCode>
                <c:ptCount val="13"/>
                <c:pt idx="0">
                  <c:v>31250</c:v>
                </c:pt>
                <c:pt idx="1">
                  <c:v>62500</c:v>
                </c:pt>
                <c:pt idx="2">
                  <c:v>125000</c:v>
                </c:pt>
                <c:pt idx="3">
                  <c:v>250000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4000000</c:v>
                </c:pt>
                <c:pt idx="8">
                  <c:v>8000000</c:v>
                </c:pt>
                <c:pt idx="9">
                  <c:v>16000000</c:v>
                </c:pt>
                <c:pt idx="10">
                  <c:v>32000000</c:v>
                </c:pt>
                <c:pt idx="11">
                  <c:v>64000000</c:v>
                </c:pt>
                <c:pt idx="12">
                  <c:v>128000000</c:v>
                </c:pt>
              </c:numCache>
            </c:numRef>
          </c:xVal>
          <c:yVal>
            <c:numRef>
              <c:f>Hoja1!$B$236:$B$248</c:f>
              <c:numCache>
                <c:formatCode>General</c:formatCode>
                <c:ptCount val="13"/>
                <c:pt idx="0">
                  <c:v>16</c:v>
                </c:pt>
                <c:pt idx="1">
                  <c:v>31</c:v>
                </c:pt>
                <c:pt idx="2">
                  <c:v>63</c:v>
                </c:pt>
                <c:pt idx="3">
                  <c:v>129</c:v>
                </c:pt>
                <c:pt idx="4">
                  <c:v>300</c:v>
                </c:pt>
                <c:pt idx="5">
                  <c:v>603</c:v>
                </c:pt>
                <c:pt idx="6">
                  <c:v>1271</c:v>
                </c:pt>
                <c:pt idx="7">
                  <c:v>2685</c:v>
                </c:pt>
                <c:pt idx="8">
                  <c:v>5443</c:v>
                </c:pt>
                <c:pt idx="9">
                  <c:v>11436</c:v>
                </c:pt>
                <c:pt idx="10">
                  <c:v>23781</c:v>
                </c:pt>
                <c:pt idx="11">
                  <c:v>57863</c:v>
                </c:pt>
                <c:pt idx="12">
                  <c:v>111125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8-4AF2-BCA0-E16FDD366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560944"/>
        <c:axId val="2104560528"/>
      </c:scatterChart>
      <c:valAx>
        <c:axId val="210456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4560528"/>
        <c:crosses val="autoZero"/>
        <c:crossBetween val="midCat"/>
      </c:valAx>
      <c:valAx>
        <c:axId val="210456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aseline="0"/>
                  <a:t>t (ms)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456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MERGESORT ORDEN INVERSO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Hoja1!$A$260:$A$272</c:f>
              <c:numCache>
                <c:formatCode>General</c:formatCode>
                <c:ptCount val="13"/>
                <c:pt idx="0">
                  <c:v>31250</c:v>
                </c:pt>
                <c:pt idx="1">
                  <c:v>62500</c:v>
                </c:pt>
                <c:pt idx="2">
                  <c:v>125000</c:v>
                </c:pt>
                <c:pt idx="3">
                  <c:v>250000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4000000</c:v>
                </c:pt>
                <c:pt idx="8">
                  <c:v>8000000</c:v>
                </c:pt>
                <c:pt idx="9">
                  <c:v>16000000</c:v>
                </c:pt>
                <c:pt idx="10">
                  <c:v>32000000</c:v>
                </c:pt>
                <c:pt idx="11">
                  <c:v>64000000</c:v>
                </c:pt>
                <c:pt idx="12">
                  <c:v>128000000</c:v>
                </c:pt>
              </c:numCache>
            </c:numRef>
          </c:xVal>
          <c:yVal>
            <c:numRef>
              <c:f>Hoja1!$B$260:$B$272</c:f>
              <c:numCache>
                <c:formatCode>General</c:formatCode>
                <c:ptCount val="13"/>
                <c:pt idx="0">
                  <c:v>16</c:v>
                </c:pt>
                <c:pt idx="1">
                  <c:v>30</c:v>
                </c:pt>
                <c:pt idx="2">
                  <c:v>61</c:v>
                </c:pt>
                <c:pt idx="3">
                  <c:v>133</c:v>
                </c:pt>
                <c:pt idx="4">
                  <c:v>287</c:v>
                </c:pt>
                <c:pt idx="5">
                  <c:v>610</c:v>
                </c:pt>
                <c:pt idx="6">
                  <c:v>1280</c:v>
                </c:pt>
                <c:pt idx="7">
                  <c:v>2697</c:v>
                </c:pt>
                <c:pt idx="8">
                  <c:v>6687</c:v>
                </c:pt>
                <c:pt idx="9">
                  <c:v>16381</c:v>
                </c:pt>
                <c:pt idx="10">
                  <c:v>34297</c:v>
                </c:pt>
                <c:pt idx="11">
                  <c:v>70847</c:v>
                </c:pt>
                <c:pt idx="12">
                  <c:v>123024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ED-4B65-BD18-55AA702C1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344192"/>
        <c:axId val="2068339200"/>
      </c:scatterChart>
      <c:valAx>
        <c:axId val="206834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8339200"/>
        <c:crosses val="autoZero"/>
        <c:crossBetween val="midCat"/>
      </c:valAx>
      <c:valAx>
        <c:axId val="206833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aseline="0"/>
                  <a:t> t (ms)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834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MERGESORT ORDEN ALEATORIO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113648293963254"/>
          <c:y val="0.15319444444444447"/>
          <c:w val="0.8141968503937008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Hoja1!$A$284:$A$296</c:f>
              <c:numCache>
                <c:formatCode>General</c:formatCode>
                <c:ptCount val="13"/>
                <c:pt idx="0">
                  <c:v>31250</c:v>
                </c:pt>
                <c:pt idx="1">
                  <c:v>62500</c:v>
                </c:pt>
                <c:pt idx="2">
                  <c:v>125000</c:v>
                </c:pt>
                <c:pt idx="3">
                  <c:v>250000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4000000</c:v>
                </c:pt>
                <c:pt idx="8">
                  <c:v>8000000</c:v>
                </c:pt>
                <c:pt idx="9">
                  <c:v>16000000</c:v>
                </c:pt>
                <c:pt idx="10">
                  <c:v>32000000</c:v>
                </c:pt>
                <c:pt idx="11">
                  <c:v>64000000</c:v>
                </c:pt>
                <c:pt idx="12">
                  <c:v>128000000</c:v>
                </c:pt>
              </c:numCache>
            </c:numRef>
          </c:xVal>
          <c:yVal>
            <c:numRef>
              <c:f>Hoja1!$B$284:$B$296</c:f>
              <c:numCache>
                <c:formatCode>General</c:formatCode>
                <c:ptCount val="13"/>
                <c:pt idx="0">
                  <c:v>20</c:v>
                </c:pt>
                <c:pt idx="1">
                  <c:v>39</c:v>
                </c:pt>
                <c:pt idx="2">
                  <c:v>80</c:v>
                </c:pt>
                <c:pt idx="3">
                  <c:v>184</c:v>
                </c:pt>
                <c:pt idx="4">
                  <c:v>317</c:v>
                </c:pt>
                <c:pt idx="5">
                  <c:v>678</c:v>
                </c:pt>
                <c:pt idx="6">
                  <c:v>1458</c:v>
                </c:pt>
                <c:pt idx="7">
                  <c:v>3120</c:v>
                </c:pt>
                <c:pt idx="8">
                  <c:v>8838</c:v>
                </c:pt>
                <c:pt idx="9">
                  <c:v>18525</c:v>
                </c:pt>
                <c:pt idx="10">
                  <c:v>38959</c:v>
                </c:pt>
                <c:pt idx="11">
                  <c:v>79726</c:v>
                </c:pt>
                <c:pt idx="12">
                  <c:v>168035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65-458E-9B37-E29B3579C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342944"/>
        <c:axId val="2068343360"/>
      </c:scatterChart>
      <c:valAx>
        <c:axId val="206834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8343360"/>
        <c:crosses val="autoZero"/>
        <c:crossBetween val="midCat"/>
      </c:valAx>
      <c:valAx>
        <c:axId val="20683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834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9</xdr:row>
      <xdr:rowOff>133349</xdr:rowOff>
    </xdr:from>
    <xdr:to>
      <xdr:col>10</xdr:col>
      <xdr:colOff>542925</xdr:colOff>
      <xdr:row>23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476250</xdr:colOff>
      <xdr:row>26</xdr:row>
      <xdr:rowOff>47625</xdr:rowOff>
    </xdr:from>
    <xdr:to>
      <xdr:col>10</xdr:col>
      <xdr:colOff>533400</xdr:colOff>
      <xdr:row>40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647700</xdr:colOff>
      <xdr:row>1</xdr:row>
      <xdr:rowOff>38100</xdr:rowOff>
    </xdr:from>
    <xdr:to>
      <xdr:col>17</xdr:col>
      <xdr:colOff>647700</xdr:colOff>
      <xdr:row>15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411480</xdr:colOff>
      <xdr:row>50</xdr:row>
      <xdr:rowOff>3810</xdr:rowOff>
    </xdr:from>
    <xdr:to>
      <xdr:col>15</xdr:col>
      <xdr:colOff>228600</xdr:colOff>
      <xdr:row>64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601980</xdr:colOff>
      <xdr:row>64</xdr:row>
      <xdr:rowOff>11430</xdr:rowOff>
    </xdr:from>
    <xdr:to>
      <xdr:col>8</xdr:col>
      <xdr:colOff>655320</xdr:colOff>
      <xdr:row>78</xdr:row>
      <xdr:rowOff>179070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22860</xdr:colOff>
      <xdr:row>88</xdr:row>
      <xdr:rowOff>53340</xdr:rowOff>
    </xdr:from>
    <xdr:to>
      <xdr:col>9</xdr:col>
      <xdr:colOff>91440</xdr:colOff>
      <xdr:row>102</xdr:row>
      <xdr:rowOff>11430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146685</xdr:colOff>
      <xdr:row>232</xdr:row>
      <xdr:rowOff>93345</xdr:rowOff>
    </xdr:from>
    <xdr:to>
      <xdr:col>8</xdr:col>
      <xdr:colOff>377190</xdr:colOff>
      <xdr:row>246</xdr:row>
      <xdr:rowOff>152400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266700</xdr:colOff>
      <xdr:row>257</xdr:row>
      <xdr:rowOff>129540</xdr:rowOff>
    </xdr:from>
    <xdr:to>
      <xdr:col>8</xdr:col>
      <xdr:colOff>497205</xdr:colOff>
      <xdr:row>272</xdr:row>
      <xdr:rowOff>13335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603885</xdr:colOff>
      <xdr:row>280</xdr:row>
      <xdr:rowOff>26670</xdr:rowOff>
    </xdr:from>
    <xdr:to>
      <xdr:col>9</xdr:col>
      <xdr:colOff>19050</xdr:colOff>
      <xdr:row>294</xdr:row>
      <xdr:rowOff>93345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251460</xdr:colOff>
      <xdr:row>246</xdr:row>
      <xdr:rowOff>144780</xdr:rowOff>
    </xdr:from>
    <xdr:to>
      <xdr:col>19</xdr:col>
      <xdr:colOff>62753</xdr:colOff>
      <xdr:row>268</xdr:row>
      <xdr:rowOff>106680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1EAFE71-29D3-4EFC-A5E6-2D37B650B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1259540</xdr:colOff>
      <xdr:row>304</xdr:row>
      <xdr:rowOff>80683</xdr:rowOff>
    </xdr:from>
    <xdr:to>
      <xdr:col>12</xdr:col>
      <xdr:colOff>690282</xdr:colOff>
      <xdr:row>319</xdr:row>
      <xdr:rowOff>152400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2765FC7-178B-EFC5-10CE-F7CCD9DC9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802342</xdr:colOff>
      <xdr:row>103</xdr:row>
      <xdr:rowOff>143434</xdr:rowOff>
    </xdr:from>
    <xdr:to>
      <xdr:col>9</xdr:col>
      <xdr:colOff>67236</xdr:colOff>
      <xdr:row>118</xdr:row>
      <xdr:rowOff>179293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9B51088A-6974-C6C9-1542-52401F0D1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793377</xdr:colOff>
      <xdr:row>122</xdr:row>
      <xdr:rowOff>17930</xdr:rowOff>
    </xdr:from>
    <xdr:to>
      <xdr:col>9</xdr:col>
      <xdr:colOff>58271</xdr:colOff>
      <xdr:row>137</xdr:row>
      <xdr:rowOff>53789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CA42CB3A-F7EA-A806-E48C-2E01EA916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775447</xdr:colOff>
      <xdr:row>141</xdr:row>
      <xdr:rowOff>53788</xdr:rowOff>
    </xdr:from>
    <xdr:to>
      <xdr:col>9</xdr:col>
      <xdr:colOff>40341</xdr:colOff>
      <xdr:row>156</xdr:row>
      <xdr:rowOff>89647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4DE91281-44B9-00B5-5DBF-3087B01C1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18"/>
  <sheetViews>
    <sheetView tabSelected="1" topLeftCell="A144" zoomScale="85" zoomScaleNormal="85" workbookViewId="0">
      <selection activeCell="C166" sqref="C166"/>
    </sheetView>
  </sheetViews>
  <sheetFormatPr baseColWidth="10" defaultRowHeight="14.4" x14ac:dyDescent="0.3"/>
  <cols>
    <col min="2" max="2" width="15.44140625" customWidth="1"/>
    <col min="3" max="3" width="15.33203125" customWidth="1"/>
    <col min="4" max="4" width="12" bestFit="1" customWidth="1"/>
    <col min="6" max="6" width="19.33203125" bestFit="1" customWidth="1"/>
  </cols>
  <sheetData>
    <row r="2" spans="1:11" ht="15.6" x14ac:dyDescent="0.3">
      <c r="A2" s="1" t="s">
        <v>1</v>
      </c>
    </row>
    <row r="3" spans="1:11" x14ac:dyDescent="0.3">
      <c r="A3" t="s">
        <v>3</v>
      </c>
      <c r="B3" t="s">
        <v>4</v>
      </c>
      <c r="C3" t="s">
        <v>5</v>
      </c>
      <c r="D3" t="s">
        <v>6</v>
      </c>
      <c r="E3" t="s">
        <v>7</v>
      </c>
      <c r="I3" t="s">
        <v>3</v>
      </c>
      <c r="J3" t="s">
        <v>4</v>
      </c>
    </row>
    <row r="4" spans="1:11" x14ac:dyDescent="0.3">
      <c r="A4">
        <v>1000</v>
      </c>
      <c r="B4" s="2">
        <v>1</v>
      </c>
      <c r="C4">
        <v>10</v>
      </c>
      <c r="D4">
        <v>10000</v>
      </c>
      <c r="E4">
        <f>J4/D4</f>
        <v>2.93E-2</v>
      </c>
      <c r="I4">
        <v>1000</v>
      </c>
      <c r="J4">
        <v>293</v>
      </c>
      <c r="K4">
        <v>10000</v>
      </c>
    </row>
    <row r="5" spans="1:11" x14ac:dyDescent="0.3">
      <c r="A5">
        <v>2000</v>
      </c>
      <c r="B5" s="2">
        <v>1</v>
      </c>
      <c r="C5">
        <v>10</v>
      </c>
      <c r="D5">
        <v>1000</v>
      </c>
      <c r="E5">
        <f>J5/D5</f>
        <v>6.0999999999999999E-2</v>
      </c>
      <c r="I5">
        <v>2000</v>
      </c>
      <c r="J5">
        <v>61</v>
      </c>
      <c r="K5">
        <v>1000</v>
      </c>
    </row>
    <row r="6" spans="1:11" x14ac:dyDescent="0.3">
      <c r="A6">
        <v>4000</v>
      </c>
      <c r="B6" s="2">
        <v>2</v>
      </c>
      <c r="C6">
        <v>10</v>
      </c>
      <c r="D6">
        <v>1000</v>
      </c>
      <c r="E6">
        <f t="shared" ref="E6:E7" si="0">J6/D6</f>
        <v>0.123</v>
      </c>
      <c r="I6">
        <v>4000</v>
      </c>
      <c r="J6">
        <v>123</v>
      </c>
      <c r="K6">
        <v>1000</v>
      </c>
    </row>
    <row r="7" spans="1:11" x14ac:dyDescent="0.3">
      <c r="A7">
        <v>8000</v>
      </c>
      <c r="B7" s="2">
        <v>3</v>
      </c>
      <c r="C7">
        <v>10</v>
      </c>
      <c r="D7">
        <v>1000</v>
      </c>
      <c r="E7">
        <f t="shared" si="0"/>
        <v>0.24</v>
      </c>
      <c r="I7">
        <v>8000</v>
      </c>
      <c r="J7">
        <v>240</v>
      </c>
      <c r="K7">
        <v>1000</v>
      </c>
    </row>
    <row r="13" spans="1:11" ht="15.6" x14ac:dyDescent="0.3">
      <c r="A13" s="1" t="s">
        <v>0</v>
      </c>
    </row>
    <row r="14" spans="1:11" x14ac:dyDescent="0.3">
      <c r="A14" t="s">
        <v>3</v>
      </c>
      <c r="B14" t="s">
        <v>4</v>
      </c>
      <c r="C14" t="s">
        <v>5</v>
      </c>
    </row>
    <row r="15" spans="1:11" x14ac:dyDescent="0.3">
      <c r="A15">
        <v>1000</v>
      </c>
      <c r="B15">
        <v>151</v>
      </c>
      <c r="C15">
        <v>10</v>
      </c>
    </row>
    <row r="16" spans="1:11" x14ac:dyDescent="0.3">
      <c r="A16">
        <v>2000</v>
      </c>
      <c r="B16">
        <v>593</v>
      </c>
      <c r="C16">
        <v>10</v>
      </c>
    </row>
    <row r="17" spans="1:3" x14ac:dyDescent="0.3">
      <c r="A17">
        <v>4000</v>
      </c>
      <c r="B17">
        <v>2343</v>
      </c>
      <c r="C17">
        <v>10</v>
      </c>
    </row>
    <row r="18" spans="1:3" x14ac:dyDescent="0.3">
      <c r="A18">
        <v>8000</v>
      </c>
      <c r="B18">
        <v>9354</v>
      </c>
      <c r="C18">
        <v>10</v>
      </c>
    </row>
    <row r="28" spans="1:3" ht="15.6" x14ac:dyDescent="0.3">
      <c r="A28" s="1" t="s">
        <v>2</v>
      </c>
    </row>
    <row r="29" spans="1:3" x14ac:dyDescent="0.3">
      <c r="A29" t="s">
        <v>3</v>
      </c>
      <c r="B29" t="s">
        <v>4</v>
      </c>
    </row>
    <row r="30" spans="1:3" x14ac:dyDescent="0.3">
      <c r="A30">
        <v>20</v>
      </c>
      <c r="B30">
        <v>738</v>
      </c>
    </row>
    <row r="31" spans="1:3" x14ac:dyDescent="0.3">
      <c r="A31">
        <v>21</v>
      </c>
      <c r="B31">
        <v>1470</v>
      </c>
    </row>
    <row r="32" spans="1:3" x14ac:dyDescent="0.3">
      <c r="A32">
        <v>22</v>
      </c>
      <c r="B32">
        <v>2917</v>
      </c>
    </row>
    <row r="33" spans="1:6" x14ac:dyDescent="0.3">
      <c r="A33">
        <v>23</v>
      </c>
      <c r="B33">
        <v>5808</v>
      </c>
    </row>
    <row r="34" spans="1:6" x14ac:dyDescent="0.3">
      <c r="A34">
        <v>24</v>
      </c>
      <c r="B34">
        <v>11690</v>
      </c>
    </row>
    <row r="35" spans="1:6" x14ac:dyDescent="0.3">
      <c r="A35">
        <v>25</v>
      </c>
      <c r="B35">
        <v>23844</v>
      </c>
    </row>
    <row r="36" spans="1:6" x14ac:dyDescent="0.3">
      <c r="A36">
        <v>26</v>
      </c>
      <c r="B36">
        <v>47128</v>
      </c>
    </row>
    <row r="37" spans="1:6" x14ac:dyDescent="0.3">
      <c r="A37">
        <v>27</v>
      </c>
      <c r="B37">
        <v>93344</v>
      </c>
    </row>
    <row r="38" spans="1:6" x14ac:dyDescent="0.3">
      <c r="A38">
        <v>28</v>
      </c>
      <c r="B38">
        <v>187000</v>
      </c>
    </row>
    <row r="39" spans="1:6" x14ac:dyDescent="0.3">
      <c r="A39">
        <v>29</v>
      </c>
      <c r="B39">
        <v>374446</v>
      </c>
    </row>
    <row r="43" spans="1:6" x14ac:dyDescent="0.3">
      <c r="A43" t="s">
        <v>8</v>
      </c>
    </row>
    <row r="45" spans="1:6" x14ac:dyDescent="0.3">
      <c r="A45" t="s">
        <v>9</v>
      </c>
      <c r="B45" t="s">
        <v>11</v>
      </c>
      <c r="D45" t="s">
        <v>14</v>
      </c>
    </row>
    <row r="46" spans="1:6" x14ac:dyDescent="0.3">
      <c r="A46">
        <v>20</v>
      </c>
      <c r="B46">
        <v>738</v>
      </c>
      <c r="D46">
        <f xml:space="preserve"> (2^(A48) / 2^A46)* B46</f>
        <v>8.5085607039985307E+20</v>
      </c>
      <c r="F46" s="3">
        <f>D46/(1000*60*60*24*365)</f>
        <v>26980469000.502697</v>
      </c>
    </row>
    <row r="47" spans="1:6" x14ac:dyDescent="0.3">
      <c r="A47" t="s">
        <v>10</v>
      </c>
      <c r="B47" t="s">
        <v>12</v>
      </c>
    </row>
    <row r="48" spans="1:6" x14ac:dyDescent="0.3">
      <c r="A48">
        <v>80</v>
      </c>
      <c r="B48" t="s">
        <v>13</v>
      </c>
    </row>
    <row r="54" spans="1:9" ht="15.6" x14ac:dyDescent="0.3">
      <c r="A54" s="1" t="s">
        <v>15</v>
      </c>
    </row>
    <row r="55" spans="1:9" x14ac:dyDescent="0.3">
      <c r="A55" t="s">
        <v>3</v>
      </c>
      <c r="B55" t="s">
        <v>7</v>
      </c>
      <c r="C55" t="s">
        <v>5</v>
      </c>
      <c r="D55" t="s">
        <v>6</v>
      </c>
      <c r="E55" t="s">
        <v>7</v>
      </c>
      <c r="G55" t="s">
        <v>16</v>
      </c>
      <c r="H55" t="s">
        <v>4</v>
      </c>
      <c r="I55" t="s">
        <v>5</v>
      </c>
    </row>
    <row r="56" spans="1:9" x14ac:dyDescent="0.3">
      <c r="A56">
        <v>100</v>
      </c>
      <c r="B56" s="2">
        <v>23</v>
      </c>
      <c r="C56">
        <v>10</v>
      </c>
      <c r="D56">
        <v>100</v>
      </c>
      <c r="E56">
        <f>H56/D56</f>
        <v>1.88</v>
      </c>
      <c r="G56">
        <v>100</v>
      </c>
      <c r="H56">
        <v>188</v>
      </c>
      <c r="I56">
        <v>100</v>
      </c>
    </row>
    <row r="57" spans="1:9" x14ac:dyDescent="0.3">
      <c r="A57">
        <v>200</v>
      </c>
      <c r="B57">
        <v>175</v>
      </c>
      <c r="C57">
        <v>10</v>
      </c>
      <c r="E57">
        <v>175</v>
      </c>
    </row>
    <row r="58" spans="1:9" x14ac:dyDescent="0.3">
      <c r="A58">
        <v>400</v>
      </c>
      <c r="B58">
        <v>1195</v>
      </c>
      <c r="C58">
        <v>10</v>
      </c>
      <c r="E58">
        <v>1195</v>
      </c>
    </row>
    <row r="59" spans="1:9" x14ac:dyDescent="0.3">
      <c r="A59">
        <v>800</v>
      </c>
      <c r="B59">
        <v>9095</v>
      </c>
      <c r="C59">
        <v>10</v>
      </c>
      <c r="E59">
        <v>9095</v>
      </c>
    </row>
    <row r="60" spans="1:9" x14ac:dyDescent="0.3">
      <c r="A60">
        <v>1600</v>
      </c>
      <c r="B60">
        <v>73426</v>
      </c>
      <c r="C60">
        <v>10</v>
      </c>
      <c r="E60">
        <v>73426</v>
      </c>
    </row>
    <row r="61" spans="1:9" x14ac:dyDescent="0.3">
      <c r="A61">
        <v>3200</v>
      </c>
      <c r="B61">
        <v>659954</v>
      </c>
      <c r="C61">
        <v>10</v>
      </c>
      <c r="E61">
        <v>659954</v>
      </c>
    </row>
    <row r="70" spans="1:3" ht="15.6" x14ac:dyDescent="0.3">
      <c r="A70" s="1" t="s">
        <v>17</v>
      </c>
    </row>
    <row r="71" spans="1:3" x14ac:dyDescent="0.3">
      <c r="A71" t="s">
        <v>3</v>
      </c>
      <c r="B71" t="s">
        <v>7</v>
      </c>
      <c r="C71" t="s">
        <v>5</v>
      </c>
    </row>
    <row r="72" spans="1:3" x14ac:dyDescent="0.3">
      <c r="A72">
        <v>30</v>
      </c>
      <c r="B72">
        <v>4930</v>
      </c>
      <c r="C72">
        <v>10</v>
      </c>
    </row>
    <row r="73" spans="1:3" x14ac:dyDescent="0.3">
      <c r="A73">
        <v>32</v>
      </c>
      <c r="B73">
        <v>14857</v>
      </c>
      <c r="C73">
        <v>10</v>
      </c>
    </row>
    <row r="74" spans="1:3" x14ac:dyDescent="0.3">
      <c r="A74">
        <v>34</v>
      </c>
      <c r="B74">
        <v>54850</v>
      </c>
      <c r="C74">
        <v>10</v>
      </c>
    </row>
    <row r="75" spans="1:3" x14ac:dyDescent="0.3">
      <c r="A75">
        <v>36</v>
      </c>
      <c r="B75">
        <v>135243</v>
      </c>
      <c r="C75">
        <v>10</v>
      </c>
    </row>
    <row r="76" spans="1:3" x14ac:dyDescent="0.3">
      <c r="A76">
        <v>38</v>
      </c>
      <c r="B76">
        <v>409864</v>
      </c>
      <c r="C76">
        <v>10</v>
      </c>
    </row>
    <row r="82" spans="1:6" x14ac:dyDescent="0.3">
      <c r="A82" t="s">
        <v>16</v>
      </c>
      <c r="B82" t="s">
        <v>18</v>
      </c>
      <c r="D82" t="s">
        <v>14</v>
      </c>
      <c r="F82" t="s">
        <v>21</v>
      </c>
    </row>
    <row r="83" spans="1:6" x14ac:dyDescent="0.3">
      <c r="A83">
        <v>30</v>
      </c>
      <c r="B83">
        <v>4930</v>
      </c>
      <c r="D83">
        <f>B83 * (3 ^ (A85 / 2)) / (3 ^ (A83 / 2))</f>
        <v>4177132844553990</v>
      </c>
      <c r="F83">
        <f>D83/(1000*60*60*24*365)</f>
        <v>132456.01358935787</v>
      </c>
    </row>
    <row r="84" spans="1:6" x14ac:dyDescent="0.3">
      <c r="A84" t="s">
        <v>19</v>
      </c>
      <c r="B84" t="s">
        <v>20</v>
      </c>
    </row>
    <row r="85" spans="1:6" x14ac:dyDescent="0.3">
      <c r="A85">
        <v>80</v>
      </c>
    </row>
    <row r="93" spans="1:6" ht="15.6" x14ac:dyDescent="0.3">
      <c r="A93" s="1" t="s">
        <v>22</v>
      </c>
    </row>
    <row r="94" spans="1:6" x14ac:dyDescent="0.3">
      <c r="A94" t="s">
        <v>3</v>
      </c>
      <c r="B94" t="s">
        <v>23</v>
      </c>
      <c r="C94" t="s">
        <v>5</v>
      </c>
    </row>
    <row r="95" spans="1:6" x14ac:dyDescent="0.3">
      <c r="A95">
        <v>1000000</v>
      </c>
      <c r="B95">
        <v>153</v>
      </c>
      <c r="C95">
        <v>10</v>
      </c>
    </row>
    <row r="96" spans="1:6" x14ac:dyDescent="0.3">
      <c r="A96">
        <v>2000000</v>
      </c>
      <c r="B96">
        <v>308</v>
      </c>
      <c r="C96">
        <v>10</v>
      </c>
    </row>
    <row r="97" spans="1:3" x14ac:dyDescent="0.3">
      <c r="A97">
        <v>4000000</v>
      </c>
      <c r="B97">
        <v>640</v>
      </c>
      <c r="C97">
        <v>10</v>
      </c>
    </row>
    <row r="98" spans="1:3" x14ac:dyDescent="0.3">
      <c r="A98">
        <v>8000000</v>
      </c>
      <c r="B98">
        <v>1281</v>
      </c>
      <c r="C98">
        <v>10</v>
      </c>
    </row>
    <row r="99" spans="1:3" x14ac:dyDescent="0.3">
      <c r="A99">
        <v>16000000</v>
      </c>
      <c r="B99">
        <v>2619</v>
      </c>
      <c r="C99">
        <v>10</v>
      </c>
    </row>
    <row r="100" spans="1:3" x14ac:dyDescent="0.3">
      <c r="A100">
        <v>32000000</v>
      </c>
      <c r="B100">
        <v>5194</v>
      </c>
      <c r="C100">
        <v>10</v>
      </c>
    </row>
    <row r="101" spans="1:3" x14ac:dyDescent="0.3">
      <c r="A101">
        <v>64000000</v>
      </c>
      <c r="B101">
        <v>11525</v>
      </c>
      <c r="C101">
        <v>10</v>
      </c>
    </row>
    <row r="109" spans="1:3" ht="15.6" x14ac:dyDescent="0.3">
      <c r="A109" s="1" t="s">
        <v>31</v>
      </c>
    </row>
    <row r="110" spans="1:3" x14ac:dyDescent="0.3">
      <c r="A110" t="s">
        <v>3</v>
      </c>
      <c r="B110" t="s">
        <v>7</v>
      </c>
    </row>
    <row r="111" spans="1:3" x14ac:dyDescent="0.3">
      <c r="A111">
        <v>1000000</v>
      </c>
      <c r="B111">
        <v>2489</v>
      </c>
    </row>
    <row r="112" spans="1:3" x14ac:dyDescent="0.3">
      <c r="A112">
        <v>2000000</v>
      </c>
      <c r="B112">
        <v>5173</v>
      </c>
    </row>
    <row r="113" spans="1:2" x14ac:dyDescent="0.3">
      <c r="A113">
        <v>4000000</v>
      </c>
      <c r="B113">
        <v>10983</v>
      </c>
    </row>
    <row r="114" spans="1:2" x14ac:dyDescent="0.3">
      <c r="A114">
        <v>8000000</v>
      </c>
      <c r="B114">
        <v>32889</v>
      </c>
    </row>
    <row r="115" spans="1:2" x14ac:dyDescent="0.3">
      <c r="A115">
        <v>16000000</v>
      </c>
      <c r="B115">
        <v>61999</v>
      </c>
    </row>
    <row r="116" spans="1:2" x14ac:dyDescent="0.3">
      <c r="A116">
        <v>32000000</v>
      </c>
      <c r="B116">
        <v>108062</v>
      </c>
    </row>
    <row r="117" spans="1:2" x14ac:dyDescent="0.3">
      <c r="A117">
        <v>64000000</v>
      </c>
      <c r="B117">
        <v>239820</v>
      </c>
    </row>
    <row r="126" spans="1:2" ht="15.6" x14ac:dyDescent="0.3">
      <c r="A126" s="1" t="s">
        <v>32</v>
      </c>
    </row>
    <row r="127" spans="1:2" x14ac:dyDescent="0.3">
      <c r="A127" t="s">
        <v>3</v>
      </c>
      <c r="B127" t="s">
        <v>7</v>
      </c>
    </row>
    <row r="128" spans="1:2" x14ac:dyDescent="0.3">
      <c r="A128">
        <v>1000000</v>
      </c>
      <c r="B128">
        <v>524</v>
      </c>
    </row>
    <row r="129" spans="1:2" x14ac:dyDescent="0.3">
      <c r="A129">
        <v>2000000</v>
      </c>
      <c r="B129">
        <v>987</v>
      </c>
    </row>
    <row r="130" spans="1:2" x14ac:dyDescent="0.3">
      <c r="A130">
        <v>4000000</v>
      </c>
      <c r="B130">
        <v>1969</v>
      </c>
    </row>
    <row r="131" spans="1:2" x14ac:dyDescent="0.3">
      <c r="A131">
        <v>8000000</v>
      </c>
      <c r="B131">
        <v>3987</v>
      </c>
    </row>
    <row r="132" spans="1:2" x14ac:dyDescent="0.3">
      <c r="A132">
        <v>16000000</v>
      </c>
      <c r="B132">
        <v>7931</v>
      </c>
    </row>
    <row r="133" spans="1:2" x14ac:dyDescent="0.3">
      <c r="A133">
        <v>32000000</v>
      </c>
      <c r="B133">
        <v>16059</v>
      </c>
    </row>
    <row r="134" spans="1:2" x14ac:dyDescent="0.3">
      <c r="A134">
        <v>64000000</v>
      </c>
      <c r="B134">
        <v>42447</v>
      </c>
    </row>
    <row r="135" spans="1:2" x14ac:dyDescent="0.3">
      <c r="A135">
        <v>128000000</v>
      </c>
      <c r="B135">
        <v>96335</v>
      </c>
    </row>
    <row r="146" spans="1:13" ht="15.6" x14ac:dyDescent="0.3">
      <c r="A146" s="1" t="s">
        <v>33</v>
      </c>
    </row>
    <row r="147" spans="1:13" x14ac:dyDescent="0.3">
      <c r="A147" t="s">
        <v>3</v>
      </c>
      <c r="B147" t="s">
        <v>7</v>
      </c>
    </row>
    <row r="148" spans="1:13" x14ac:dyDescent="0.3">
      <c r="A148">
        <v>1000</v>
      </c>
      <c r="B148">
        <v>70</v>
      </c>
    </row>
    <row r="149" spans="1:13" x14ac:dyDescent="0.3">
      <c r="A149">
        <v>2000</v>
      </c>
      <c r="B149">
        <v>308</v>
      </c>
    </row>
    <row r="150" spans="1:13" x14ac:dyDescent="0.3">
      <c r="A150">
        <v>4000</v>
      </c>
      <c r="B150">
        <v>1109</v>
      </c>
    </row>
    <row r="151" spans="1:13" x14ac:dyDescent="0.3">
      <c r="A151">
        <v>8000</v>
      </c>
      <c r="B151">
        <v>4257</v>
      </c>
    </row>
    <row r="152" spans="1:13" x14ac:dyDescent="0.3">
      <c r="A152">
        <v>16000</v>
      </c>
      <c r="B152">
        <v>15944</v>
      </c>
    </row>
    <row r="153" spans="1:13" x14ac:dyDescent="0.3">
      <c r="A153">
        <v>32000</v>
      </c>
      <c r="B153">
        <v>66878</v>
      </c>
    </row>
    <row r="154" spans="1:13" x14ac:dyDescent="0.3">
      <c r="A154">
        <v>64000</v>
      </c>
      <c r="B154">
        <v>265544</v>
      </c>
    </row>
    <row r="156" spans="1:13" x14ac:dyDescent="0.3">
      <c r="M156">
        <v>4257</v>
      </c>
    </row>
    <row r="164" spans="1:3" ht="15.6" x14ac:dyDescent="0.3">
      <c r="A164" s="1" t="s">
        <v>34</v>
      </c>
    </row>
    <row r="165" spans="1:3" x14ac:dyDescent="0.3">
      <c r="A165" t="s">
        <v>35</v>
      </c>
      <c r="B165" t="s">
        <v>36</v>
      </c>
      <c r="C165" t="s">
        <v>37</v>
      </c>
    </row>
    <row r="166" spans="1:3" x14ac:dyDescent="0.3">
      <c r="A166">
        <v>720</v>
      </c>
      <c r="B166">
        <v>1715</v>
      </c>
      <c r="C166">
        <v>3486</v>
      </c>
    </row>
    <row r="234" spans="1:2" ht="15.6" x14ac:dyDescent="0.3">
      <c r="A234" s="1" t="s">
        <v>24</v>
      </c>
    </row>
    <row r="235" spans="1:2" x14ac:dyDescent="0.3">
      <c r="A235" t="s">
        <v>3</v>
      </c>
      <c r="B235" t="s">
        <v>7</v>
      </c>
    </row>
    <row r="236" spans="1:2" x14ac:dyDescent="0.3">
      <c r="A236">
        <v>31250</v>
      </c>
      <c r="B236">
        <v>16</v>
      </c>
    </row>
    <row r="237" spans="1:2" x14ac:dyDescent="0.3">
      <c r="A237">
        <v>62500</v>
      </c>
      <c r="B237">
        <v>31</v>
      </c>
    </row>
    <row r="238" spans="1:2" x14ac:dyDescent="0.3">
      <c r="A238">
        <v>125000</v>
      </c>
      <c r="B238">
        <v>63</v>
      </c>
    </row>
    <row r="239" spans="1:2" x14ac:dyDescent="0.3">
      <c r="A239">
        <v>250000</v>
      </c>
      <c r="B239">
        <v>129</v>
      </c>
    </row>
    <row r="240" spans="1:2" x14ac:dyDescent="0.3">
      <c r="A240">
        <v>500000</v>
      </c>
      <c r="B240">
        <v>300</v>
      </c>
    </row>
    <row r="241" spans="1:2" x14ac:dyDescent="0.3">
      <c r="A241">
        <v>1000000</v>
      </c>
      <c r="B241">
        <v>603</v>
      </c>
    </row>
    <row r="242" spans="1:2" x14ac:dyDescent="0.3">
      <c r="A242">
        <v>2000000</v>
      </c>
      <c r="B242">
        <v>1271</v>
      </c>
    </row>
    <row r="243" spans="1:2" x14ac:dyDescent="0.3">
      <c r="A243">
        <v>4000000</v>
      </c>
      <c r="B243">
        <v>2685</v>
      </c>
    </row>
    <row r="244" spans="1:2" x14ac:dyDescent="0.3">
      <c r="A244">
        <v>8000000</v>
      </c>
      <c r="B244">
        <v>5443</v>
      </c>
    </row>
    <row r="245" spans="1:2" x14ac:dyDescent="0.3">
      <c r="A245">
        <v>16000000</v>
      </c>
      <c r="B245">
        <v>11436</v>
      </c>
    </row>
    <row r="246" spans="1:2" x14ac:dyDescent="0.3">
      <c r="A246">
        <v>32000000</v>
      </c>
      <c r="B246">
        <v>23781</v>
      </c>
    </row>
    <row r="247" spans="1:2" x14ac:dyDescent="0.3">
      <c r="A247">
        <v>64000000</v>
      </c>
      <c r="B247">
        <v>57863</v>
      </c>
    </row>
    <row r="248" spans="1:2" x14ac:dyDescent="0.3">
      <c r="A248">
        <v>128000000</v>
      </c>
      <c r="B248">
        <v>111125</v>
      </c>
    </row>
    <row r="258" spans="1:2" ht="15.6" x14ac:dyDescent="0.3">
      <c r="A258" s="1" t="s">
        <v>25</v>
      </c>
    </row>
    <row r="259" spans="1:2" x14ac:dyDescent="0.3">
      <c r="A259" t="s">
        <v>3</v>
      </c>
      <c r="B259" t="s">
        <v>7</v>
      </c>
    </row>
    <row r="260" spans="1:2" x14ac:dyDescent="0.3">
      <c r="A260">
        <v>31250</v>
      </c>
      <c r="B260">
        <v>16</v>
      </c>
    </row>
    <row r="261" spans="1:2" x14ac:dyDescent="0.3">
      <c r="A261">
        <v>62500</v>
      </c>
      <c r="B261">
        <v>30</v>
      </c>
    </row>
    <row r="262" spans="1:2" x14ac:dyDescent="0.3">
      <c r="A262">
        <v>125000</v>
      </c>
      <c r="B262">
        <v>61</v>
      </c>
    </row>
    <row r="263" spans="1:2" x14ac:dyDescent="0.3">
      <c r="A263">
        <v>250000</v>
      </c>
      <c r="B263">
        <v>133</v>
      </c>
    </row>
    <row r="264" spans="1:2" x14ac:dyDescent="0.3">
      <c r="A264">
        <v>500000</v>
      </c>
      <c r="B264">
        <v>287</v>
      </c>
    </row>
    <row r="265" spans="1:2" x14ac:dyDescent="0.3">
      <c r="A265">
        <v>1000000</v>
      </c>
      <c r="B265">
        <v>610</v>
      </c>
    </row>
    <row r="266" spans="1:2" x14ac:dyDescent="0.3">
      <c r="A266">
        <v>2000000</v>
      </c>
      <c r="B266">
        <v>1280</v>
      </c>
    </row>
    <row r="267" spans="1:2" x14ac:dyDescent="0.3">
      <c r="A267">
        <v>4000000</v>
      </c>
      <c r="B267">
        <v>2697</v>
      </c>
    </row>
    <row r="268" spans="1:2" x14ac:dyDescent="0.3">
      <c r="A268">
        <v>8000000</v>
      </c>
      <c r="B268">
        <v>6687</v>
      </c>
    </row>
    <row r="269" spans="1:2" x14ac:dyDescent="0.3">
      <c r="A269">
        <v>16000000</v>
      </c>
      <c r="B269">
        <v>16381</v>
      </c>
    </row>
    <row r="270" spans="1:2" x14ac:dyDescent="0.3">
      <c r="A270">
        <v>32000000</v>
      </c>
      <c r="B270">
        <v>34297</v>
      </c>
    </row>
    <row r="271" spans="1:2" x14ac:dyDescent="0.3">
      <c r="A271">
        <v>64000000</v>
      </c>
      <c r="B271">
        <v>70847</v>
      </c>
    </row>
    <row r="272" spans="1:2" x14ac:dyDescent="0.3">
      <c r="A272">
        <v>128000000</v>
      </c>
      <c r="B272">
        <v>123024</v>
      </c>
    </row>
    <row r="282" spans="1:2" ht="15.6" x14ac:dyDescent="0.3">
      <c r="A282" s="1" t="s">
        <v>26</v>
      </c>
    </row>
    <row r="283" spans="1:2" x14ac:dyDescent="0.3">
      <c r="A283" t="s">
        <v>3</v>
      </c>
      <c r="B283" t="s">
        <v>7</v>
      </c>
    </row>
    <row r="284" spans="1:2" x14ac:dyDescent="0.3">
      <c r="A284">
        <v>31250</v>
      </c>
      <c r="B284">
        <v>20</v>
      </c>
    </row>
    <row r="285" spans="1:2" x14ac:dyDescent="0.3">
      <c r="A285">
        <v>62500</v>
      </c>
      <c r="B285">
        <v>39</v>
      </c>
    </row>
    <row r="286" spans="1:2" x14ac:dyDescent="0.3">
      <c r="A286">
        <v>125000</v>
      </c>
      <c r="B286">
        <v>80</v>
      </c>
    </row>
    <row r="287" spans="1:2" x14ac:dyDescent="0.3">
      <c r="A287">
        <v>250000</v>
      </c>
      <c r="B287">
        <v>184</v>
      </c>
    </row>
    <row r="288" spans="1:2" x14ac:dyDescent="0.3">
      <c r="A288">
        <v>500000</v>
      </c>
      <c r="B288">
        <v>317</v>
      </c>
    </row>
    <row r="289" spans="1:2" x14ac:dyDescent="0.3">
      <c r="A289">
        <v>1000000</v>
      </c>
      <c r="B289">
        <v>678</v>
      </c>
    </row>
    <row r="290" spans="1:2" x14ac:dyDescent="0.3">
      <c r="A290">
        <v>2000000</v>
      </c>
      <c r="B290">
        <v>1458</v>
      </c>
    </row>
    <row r="291" spans="1:2" x14ac:dyDescent="0.3">
      <c r="A291">
        <v>4000000</v>
      </c>
      <c r="B291">
        <v>3120</v>
      </c>
    </row>
    <row r="292" spans="1:2" x14ac:dyDescent="0.3">
      <c r="A292">
        <v>8000000</v>
      </c>
      <c r="B292">
        <v>8838</v>
      </c>
    </row>
    <row r="293" spans="1:2" x14ac:dyDescent="0.3">
      <c r="A293">
        <v>16000000</v>
      </c>
      <c r="B293">
        <v>18525</v>
      </c>
    </row>
    <row r="294" spans="1:2" x14ac:dyDescent="0.3">
      <c r="A294">
        <v>32000000</v>
      </c>
      <c r="B294">
        <v>38959</v>
      </c>
    </row>
    <row r="295" spans="1:2" x14ac:dyDescent="0.3">
      <c r="A295">
        <v>64000000</v>
      </c>
      <c r="B295">
        <v>79726</v>
      </c>
    </row>
    <row r="296" spans="1:2" x14ac:dyDescent="0.3">
      <c r="A296">
        <v>128000000</v>
      </c>
      <c r="B296">
        <v>168035</v>
      </c>
    </row>
    <row r="310" spans="1:5" ht="18" x14ac:dyDescent="0.35">
      <c r="A310" s="4" t="s">
        <v>27</v>
      </c>
    </row>
    <row r="311" spans="1:5" x14ac:dyDescent="0.3">
      <c r="A311" t="s">
        <v>3</v>
      </c>
      <c r="B311" t="s">
        <v>29</v>
      </c>
      <c r="C311" t="s">
        <v>28</v>
      </c>
      <c r="E311" t="s">
        <v>30</v>
      </c>
    </row>
    <row r="312" spans="1:5" x14ac:dyDescent="0.3">
      <c r="A312">
        <v>250000</v>
      </c>
      <c r="B312">
        <v>184</v>
      </c>
      <c r="C312">
        <v>136</v>
      </c>
      <c r="E312">
        <f>B312/C312</f>
        <v>1.3529411764705883</v>
      </c>
    </row>
    <row r="313" spans="1:5" x14ac:dyDescent="0.3">
      <c r="A313">
        <v>500000</v>
      </c>
      <c r="B313">
        <v>317</v>
      </c>
      <c r="C313">
        <v>281</v>
      </c>
      <c r="E313">
        <f t="shared" ref="E313:E318" si="1">B313/C313</f>
        <v>1.1281138790035588</v>
      </c>
    </row>
    <row r="314" spans="1:5" x14ac:dyDescent="0.3">
      <c r="A314">
        <v>1000000</v>
      </c>
      <c r="B314">
        <v>678</v>
      </c>
      <c r="C314">
        <v>592</v>
      </c>
      <c r="E314">
        <f t="shared" si="1"/>
        <v>1.1452702702702702</v>
      </c>
    </row>
    <row r="315" spans="1:5" x14ac:dyDescent="0.3">
      <c r="A315">
        <v>2000000</v>
      </c>
      <c r="B315">
        <v>1458</v>
      </c>
      <c r="C315">
        <v>1204</v>
      </c>
      <c r="E315">
        <f t="shared" si="1"/>
        <v>1.2109634551495017</v>
      </c>
    </row>
    <row r="316" spans="1:5" x14ac:dyDescent="0.3">
      <c r="A316">
        <v>4000000</v>
      </c>
      <c r="B316">
        <v>3120</v>
      </c>
      <c r="C316">
        <v>2510</v>
      </c>
      <c r="E316">
        <f t="shared" si="1"/>
        <v>1.2430278884462151</v>
      </c>
    </row>
    <row r="317" spans="1:5" x14ac:dyDescent="0.3">
      <c r="A317">
        <v>8000000</v>
      </c>
      <c r="B317">
        <v>8838</v>
      </c>
      <c r="C317">
        <v>5271</v>
      </c>
      <c r="E317">
        <f t="shared" si="1"/>
        <v>1.6767216846898121</v>
      </c>
    </row>
    <row r="318" spans="1:5" x14ac:dyDescent="0.3">
      <c r="A318">
        <v>16000000</v>
      </c>
      <c r="B318">
        <v>18525</v>
      </c>
      <c r="C318">
        <v>11067</v>
      </c>
      <c r="E318">
        <f t="shared" si="1"/>
        <v>1.6738953645974519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Nahiara Sánchez García</dc:creator>
  <cp:lastModifiedBy>Nahiara Sánchez García</cp:lastModifiedBy>
  <dcterms:created xsi:type="dcterms:W3CDTF">2024-02-29T18:20:27Z</dcterms:created>
  <dcterms:modified xsi:type="dcterms:W3CDTF">2024-03-10T18:07:48Z</dcterms:modified>
</cp:coreProperties>
</file>