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FE66E7DA-8B82-441D-A9B5-8B7B01D2A8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1" l="1"/>
  <c r="G61" i="1"/>
  <c r="K61" i="1" s="1"/>
  <c r="H60" i="1"/>
  <c r="G60" i="1"/>
  <c r="K60" i="1" s="1"/>
  <c r="H59" i="1"/>
  <c r="G59" i="1"/>
  <c r="K59" i="1" s="1"/>
  <c r="H58" i="1"/>
  <c r="G58" i="1"/>
  <c r="K58" i="1" s="1"/>
  <c r="H57" i="1"/>
  <c r="G57" i="1"/>
  <c r="K57" i="1" s="1"/>
  <c r="H56" i="1"/>
  <c r="G56" i="1"/>
  <c r="K56" i="1" s="1"/>
  <c r="H55" i="1"/>
  <c r="G55" i="1"/>
  <c r="K55" i="1" s="1"/>
  <c r="H54" i="1"/>
  <c r="G54" i="1"/>
  <c r="K54" i="1" s="1"/>
  <c r="H53" i="1"/>
  <c r="G53" i="1"/>
  <c r="K53" i="1" s="1"/>
  <c r="H52" i="1"/>
  <c r="G52" i="1"/>
  <c r="K52" i="1" s="1"/>
  <c r="H51" i="1"/>
  <c r="G51" i="1"/>
  <c r="K51" i="1" s="1"/>
  <c r="H50" i="1"/>
  <c r="G50" i="1"/>
  <c r="K50" i="1" s="1"/>
  <c r="H49" i="1"/>
  <c r="G49" i="1"/>
  <c r="K49" i="1" s="1"/>
  <c r="H48" i="1"/>
  <c r="G48" i="1"/>
  <c r="K48" i="1" s="1"/>
  <c r="H47" i="1"/>
  <c r="G47" i="1"/>
  <c r="K47" i="1" s="1"/>
  <c r="H46" i="1"/>
  <c r="G46" i="1"/>
  <c r="K46" i="1" s="1"/>
  <c r="H45" i="1"/>
  <c r="G45" i="1"/>
  <c r="K45" i="1" s="1"/>
  <c r="H44" i="1"/>
  <c r="G44" i="1"/>
  <c r="K44" i="1" s="1"/>
  <c r="H43" i="1"/>
  <c r="G43" i="1"/>
  <c r="K43" i="1" s="1"/>
  <c r="H42" i="1"/>
  <c r="G42" i="1"/>
  <c r="K42" i="1" s="1"/>
  <c r="H41" i="1"/>
  <c r="G41" i="1"/>
  <c r="K41" i="1" s="1"/>
  <c r="H40" i="1"/>
  <c r="G40" i="1"/>
  <c r="K40" i="1" s="1"/>
  <c r="H39" i="1"/>
  <c r="G39" i="1"/>
  <c r="K39" i="1" s="1"/>
  <c r="H38" i="1"/>
  <c r="G38" i="1"/>
  <c r="K38" i="1" s="1"/>
  <c r="H37" i="1"/>
  <c r="G37" i="1"/>
  <c r="K37" i="1" s="1"/>
  <c r="H36" i="1"/>
  <c r="G36" i="1"/>
  <c r="K36" i="1" s="1"/>
  <c r="H35" i="1"/>
  <c r="G35" i="1"/>
  <c r="K35" i="1" s="1"/>
  <c r="H34" i="1"/>
  <c r="G34" i="1"/>
  <c r="K34" i="1" s="1"/>
  <c r="H33" i="1"/>
  <c r="G33" i="1"/>
  <c r="K33" i="1" s="1"/>
  <c r="H32" i="1"/>
  <c r="G32" i="1"/>
  <c r="K32" i="1" s="1"/>
  <c r="H31" i="1"/>
  <c r="G31" i="1"/>
  <c r="K31" i="1" s="1"/>
  <c r="H30" i="1"/>
  <c r="G30" i="1"/>
  <c r="K30" i="1" s="1"/>
  <c r="H29" i="1"/>
  <c r="G29" i="1"/>
  <c r="K29" i="1" s="1"/>
  <c r="H28" i="1"/>
  <c r="G28" i="1"/>
  <c r="K28" i="1" s="1"/>
  <c r="H27" i="1"/>
  <c r="G27" i="1"/>
  <c r="K27" i="1" s="1"/>
  <c r="H26" i="1"/>
  <c r="G26" i="1"/>
  <c r="K26" i="1" s="1"/>
  <c r="H25" i="1"/>
  <c r="G25" i="1"/>
  <c r="K25" i="1" s="1"/>
  <c r="H24" i="1"/>
  <c r="G24" i="1"/>
  <c r="K24" i="1" s="1"/>
  <c r="H23" i="1"/>
  <c r="G23" i="1"/>
  <c r="K23" i="1" s="1"/>
  <c r="H22" i="1"/>
  <c r="G22" i="1"/>
  <c r="K22" i="1" s="1"/>
  <c r="H21" i="1"/>
  <c r="G21" i="1"/>
  <c r="K21" i="1" s="1"/>
  <c r="H20" i="1"/>
  <c r="G20" i="1"/>
  <c r="K20" i="1" s="1"/>
  <c r="H19" i="1"/>
  <c r="G19" i="1"/>
  <c r="K19" i="1" s="1"/>
  <c r="H18" i="1"/>
  <c r="G18" i="1"/>
  <c r="K18" i="1" s="1"/>
  <c r="H17" i="1"/>
  <c r="G17" i="1"/>
  <c r="K17" i="1" s="1"/>
  <c r="H16" i="1"/>
  <c r="G16" i="1"/>
  <c r="K16" i="1" s="1"/>
  <c r="H15" i="1"/>
  <c r="G15" i="1"/>
  <c r="K15" i="1" s="1"/>
  <c r="H14" i="1"/>
  <c r="G14" i="1"/>
  <c r="K14" i="1" s="1"/>
  <c r="H13" i="1"/>
  <c r="G13" i="1"/>
  <c r="K13" i="1" s="1"/>
  <c r="H12" i="1"/>
  <c r="G12" i="1"/>
  <c r="K12" i="1" s="1"/>
  <c r="H11" i="1"/>
  <c r="G11" i="1"/>
  <c r="K11" i="1" s="1"/>
  <c r="H10" i="1"/>
  <c r="G10" i="1"/>
  <c r="K10" i="1" s="1"/>
  <c r="H9" i="1"/>
  <c r="G9" i="1"/>
  <c r="K9" i="1" s="1"/>
  <c r="H8" i="1"/>
  <c r="G8" i="1"/>
  <c r="K8" i="1" s="1"/>
  <c r="H7" i="1"/>
  <c r="G7" i="1"/>
  <c r="K7" i="1" s="1"/>
  <c r="H6" i="1"/>
  <c r="G6" i="1"/>
  <c r="K6" i="1" s="1"/>
  <c r="H5" i="1"/>
  <c r="G5" i="1"/>
  <c r="K5" i="1" s="1"/>
  <c r="H4" i="1"/>
  <c r="G4" i="1"/>
  <c r="K4" i="1" s="1"/>
  <c r="H3" i="1"/>
  <c r="G3" i="1"/>
  <c r="K3" i="1" s="1"/>
  <c r="H2" i="1"/>
  <c r="G2" i="1"/>
  <c r="K2" i="1" s="1"/>
</calcChain>
</file>

<file path=xl/sharedStrings.xml><?xml version="1.0" encoding="utf-8"?>
<sst xmlns="http://schemas.openxmlformats.org/spreadsheetml/2006/main" count="135" uniqueCount="77">
  <si>
    <t>Batch</t>
  </si>
  <si>
    <t>Batch No.</t>
  </si>
  <si>
    <t>D10(nm)</t>
  </si>
  <si>
    <t>D50(nm)</t>
  </si>
  <si>
    <t>D90(nm)</t>
  </si>
  <si>
    <t>Span</t>
  </si>
  <si>
    <t>Log-trasformed D50</t>
  </si>
  <si>
    <t>Log-trasformed SPAN</t>
  </si>
  <si>
    <t>I043OA-1</t>
  </si>
  <si>
    <t>I043OA-2</t>
  </si>
  <si>
    <t>I043OA-3</t>
  </si>
  <si>
    <t>I043OA-4</t>
  </si>
  <si>
    <t>I043OA-5</t>
  </si>
  <si>
    <t>I043OA-6</t>
  </si>
  <si>
    <t>I043OA-7</t>
  </si>
  <si>
    <t>I043OA-8</t>
  </si>
  <si>
    <t>I043OA-9</t>
  </si>
  <si>
    <t>I043OA-10</t>
  </si>
  <si>
    <t>I053OA-1</t>
  </si>
  <si>
    <t>I053OA-2</t>
  </si>
  <si>
    <t>I053OA-3</t>
  </si>
  <si>
    <t>I053OA-4</t>
  </si>
  <si>
    <t>I053OA-5</t>
  </si>
  <si>
    <t>I053OA-6</t>
  </si>
  <si>
    <t>I053OA-7</t>
  </si>
  <si>
    <t>I053OA-8</t>
  </si>
  <si>
    <t>I053OA-9</t>
  </si>
  <si>
    <t>I053OA-10</t>
  </si>
  <si>
    <t>I063OA-1</t>
  </si>
  <si>
    <t>I063OA-2</t>
  </si>
  <si>
    <t>I063OA-3</t>
  </si>
  <si>
    <t>I063OA-4</t>
  </si>
  <si>
    <t>I063OA-5</t>
  </si>
  <si>
    <t>I063OA-6</t>
  </si>
  <si>
    <t>I063OA-7</t>
  </si>
  <si>
    <t>I063OA-8</t>
  </si>
  <si>
    <t>I063OA-9</t>
  </si>
  <si>
    <t>I063OA-10</t>
  </si>
  <si>
    <t>GAD247M</t>
  </si>
  <si>
    <t>AmBisome® GAD247M-1</t>
  </si>
  <si>
    <t>AmBisome® GAD247M-2</t>
  </si>
  <si>
    <t>AmBisome® GAD247M-3</t>
  </si>
  <si>
    <t>AmBisome® GAD247M-4</t>
  </si>
  <si>
    <t>AmBisome® GAD247M-5</t>
  </si>
  <si>
    <t>AmBisome® GAD247M-6</t>
  </si>
  <si>
    <t>AmBisome® GAD247M-7</t>
  </si>
  <si>
    <t>AmBisome® GAD247M-8</t>
  </si>
  <si>
    <t>AmBisome® GAD247M-9</t>
  </si>
  <si>
    <t>AmBisome® GAD247M-10</t>
  </si>
  <si>
    <t>026522M</t>
  </si>
  <si>
    <t>AmBisome® 026522M-1</t>
  </si>
  <si>
    <t>AmBisome® 026522M-2</t>
  </si>
  <si>
    <t>AmBisome® 026522M-3</t>
  </si>
  <si>
    <t>AmBisome® 026522M-4</t>
  </si>
  <si>
    <t>AmBisome® 026522M-5</t>
  </si>
  <si>
    <t>AmBisome® 026522M-6</t>
  </si>
  <si>
    <t>AmBisome® 026522M-7</t>
  </si>
  <si>
    <t>AmBisome® 026522M-8</t>
  </si>
  <si>
    <t>AmBisome® 026522M-9</t>
  </si>
  <si>
    <t>AmBisome® 026522M-10</t>
  </si>
  <si>
    <t>035892D</t>
  </si>
  <si>
    <t>AmBisome® 035892D-1</t>
  </si>
  <si>
    <t>AmBisome® 035892D-2</t>
  </si>
  <si>
    <t>AmBisome® 035892D-3</t>
  </si>
  <si>
    <t>AmBisome® 035892D-4</t>
  </si>
  <si>
    <t>AmBisome® 035892D-5</t>
  </si>
  <si>
    <t>AmBisome® 035892D-6</t>
  </si>
  <si>
    <t>AmBisome® 035892D-7</t>
  </si>
  <si>
    <t>AmBisome® 035892D-8</t>
  </si>
  <si>
    <t>AmBisome® 035892D-9</t>
  </si>
  <si>
    <t>AmBisome® 035892D-10</t>
  </si>
  <si>
    <t>Alentiva. I043OA</t>
  </si>
  <si>
    <t>Alentiva. I053OA</t>
  </si>
  <si>
    <t>Alentiva. I063OA</t>
  </si>
  <si>
    <t>group</t>
  </si>
  <si>
    <t>test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</si>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</sst>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A32" sqref="A32:A61"/>
    </sheetView>
  </sheetViews>
  <sheetFormatPr defaultRowHeight="15.75" x14ac:dyDescent="0.25"/>
  <cols>
    <col min="1" max="1" width="9.140625" style="1"/>
    <col min="2" max="2" width="24.42578125" style="1" customWidth="1"/>
    <col min="3" max="3" width="27.28515625" style="1" customWidth="1"/>
    <col min="4" max="16384" width="9.140625" style="1"/>
  </cols>
  <sheetData>
    <row r="1" spans="1:13" x14ac:dyDescent="0.25">
      <c r="A1" s="1" t="s">
        <v>74</v>
      </c>
      <c r="B1" s="2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14" t="s">
        <v>6</v>
      </c>
      <c r="I1" s="14"/>
      <c r="J1" s="14"/>
      <c r="K1" s="15" t="s">
        <v>7</v>
      </c>
      <c r="L1" s="15"/>
      <c r="M1" s="15"/>
    </row>
    <row r="2" spans="1:13" x14ac:dyDescent="0.25">
      <c r="A2" s="1" t="s">
        <v>75</v>
      </c>
      <c r="B2" s="13" t="s">
        <v>71</v>
      </c>
      <c r="C2" s="5" t="s">
        <v>8</v>
      </c>
      <c r="D2" s="6">
        <v>50</v>
      </c>
      <c r="E2" s="7">
        <v>78</v>
      </c>
      <c r="F2" s="6">
        <v>151</v>
      </c>
      <c r="G2" s="8">
        <f>(F2-D2)/E2</f>
        <v>1.2948717948717949</v>
      </c>
      <c r="H2" s="11">
        <f>LN(E2)</f>
        <v>4.3567088266895917</v>
      </c>
      <c r="I2" s="11"/>
      <c r="J2" s="11"/>
      <c r="K2" s="12">
        <f>LN(G2)</f>
        <v>0.25841169015166776</v>
      </c>
      <c r="L2" s="12"/>
      <c r="M2" s="12"/>
    </row>
    <row r="3" spans="1:13" x14ac:dyDescent="0.25">
      <c r="A3" s="1" t="s">
        <v>75</v>
      </c>
      <c r="B3" s="13"/>
      <c r="C3" s="5" t="s">
        <v>9</v>
      </c>
      <c r="D3" s="9">
        <v>34</v>
      </c>
      <c r="E3" s="9">
        <v>63</v>
      </c>
      <c r="F3" s="9">
        <v>130</v>
      </c>
      <c r="G3" s="8">
        <f>(F3-D3)/E3</f>
        <v>1.5238095238095237</v>
      </c>
      <c r="H3" s="11">
        <f t="shared" ref="H3:H41" si="0">LN(E3)</f>
        <v>4.1431347263915326</v>
      </c>
      <c r="I3" s="11"/>
      <c r="J3" s="11"/>
      <c r="K3" s="12">
        <f t="shared" ref="K3:K21" si="1">LN(G3)</f>
        <v>0.42121346507630347</v>
      </c>
      <c r="L3" s="12"/>
      <c r="M3" s="12"/>
    </row>
    <row r="4" spans="1:13" x14ac:dyDescent="0.25">
      <c r="A4" s="1" t="s">
        <v>75</v>
      </c>
      <c r="B4" s="13"/>
      <c r="C4" s="5" t="s">
        <v>10</v>
      </c>
      <c r="D4" s="9">
        <v>37</v>
      </c>
      <c r="E4" s="9">
        <v>87</v>
      </c>
      <c r="F4" s="9">
        <v>118</v>
      </c>
      <c r="G4" s="8">
        <f t="shared" ref="G4:G31" si="2">(F4-D4)/E4</f>
        <v>0.93103448275862066</v>
      </c>
      <c r="H4" s="11">
        <f t="shared" si="0"/>
        <v>4.4659081186545837</v>
      </c>
      <c r="I4" s="11"/>
      <c r="J4" s="11"/>
      <c r="K4" s="12">
        <f t="shared" si="1"/>
        <v>-7.1458963982144977E-2</v>
      </c>
      <c r="L4" s="12"/>
      <c r="M4" s="12"/>
    </row>
    <row r="5" spans="1:13" x14ac:dyDescent="0.25">
      <c r="A5" s="1" t="s">
        <v>75</v>
      </c>
      <c r="B5" s="13"/>
      <c r="C5" s="5" t="s">
        <v>11</v>
      </c>
      <c r="D5" s="9">
        <v>38</v>
      </c>
      <c r="E5" s="9">
        <v>70</v>
      </c>
      <c r="F5" s="9">
        <v>137</v>
      </c>
      <c r="G5" s="8">
        <f t="shared" si="2"/>
        <v>1.4142857142857144</v>
      </c>
      <c r="H5" s="11">
        <f t="shared" si="0"/>
        <v>4.2484952420493594</v>
      </c>
      <c r="I5" s="11"/>
      <c r="J5" s="11"/>
      <c r="K5" s="12">
        <f t="shared" si="1"/>
        <v>0.34662460808523099</v>
      </c>
      <c r="L5" s="12"/>
      <c r="M5" s="12"/>
    </row>
    <row r="6" spans="1:13" x14ac:dyDescent="0.25">
      <c r="A6" s="1" t="s">
        <v>75</v>
      </c>
      <c r="B6" s="13"/>
      <c r="C6" s="5" t="s">
        <v>12</v>
      </c>
      <c r="D6" s="9">
        <v>40</v>
      </c>
      <c r="E6" s="9">
        <v>56</v>
      </c>
      <c r="F6" s="9">
        <v>113</v>
      </c>
      <c r="G6" s="8">
        <f t="shared" si="2"/>
        <v>1.3035714285714286</v>
      </c>
      <c r="H6" s="11">
        <f t="shared" si="0"/>
        <v>4.0253516907351496</v>
      </c>
      <c r="I6" s="11"/>
      <c r="J6" s="11"/>
      <c r="K6" s="12">
        <f t="shared" si="1"/>
        <v>0.26510775041324192</v>
      </c>
      <c r="L6" s="12"/>
      <c r="M6" s="12"/>
    </row>
    <row r="7" spans="1:13" x14ac:dyDescent="0.25">
      <c r="A7" s="1" t="s">
        <v>75</v>
      </c>
      <c r="B7" s="13"/>
      <c r="C7" s="5" t="s">
        <v>13</v>
      </c>
      <c r="D7" s="9">
        <v>36</v>
      </c>
      <c r="E7" s="9">
        <v>74</v>
      </c>
      <c r="F7" s="9">
        <v>132</v>
      </c>
      <c r="G7" s="8">
        <f t="shared" si="2"/>
        <v>1.2972972972972974</v>
      </c>
      <c r="H7" s="11">
        <f t="shared" si="0"/>
        <v>4.3040650932041702</v>
      </c>
      <c r="I7" s="11"/>
      <c r="J7" s="11"/>
      <c r="K7" s="12">
        <f t="shared" si="1"/>
        <v>0.26028309826366652</v>
      </c>
      <c r="L7" s="12"/>
      <c r="M7" s="12"/>
    </row>
    <row r="8" spans="1:13" x14ac:dyDescent="0.25">
      <c r="A8" s="1" t="s">
        <v>75</v>
      </c>
      <c r="B8" s="13"/>
      <c r="C8" s="5" t="s">
        <v>14</v>
      </c>
      <c r="D8" s="9">
        <v>35</v>
      </c>
      <c r="E8" s="9">
        <v>65</v>
      </c>
      <c r="F8" s="9">
        <v>122</v>
      </c>
      <c r="G8" s="8">
        <f t="shared" si="2"/>
        <v>1.3384615384615384</v>
      </c>
      <c r="H8" s="11">
        <f t="shared" si="0"/>
        <v>4.1743872698956368</v>
      </c>
      <c r="I8" s="11"/>
      <c r="J8" s="11"/>
      <c r="K8" s="12">
        <f t="shared" si="1"/>
        <v>0.29152084875894652</v>
      </c>
      <c r="L8" s="12"/>
      <c r="M8" s="12"/>
    </row>
    <row r="9" spans="1:13" x14ac:dyDescent="0.25">
      <c r="A9" s="1" t="s">
        <v>75</v>
      </c>
      <c r="B9" s="13"/>
      <c r="C9" s="5" t="s">
        <v>15</v>
      </c>
      <c r="D9" s="9">
        <v>49</v>
      </c>
      <c r="E9" s="9">
        <v>78</v>
      </c>
      <c r="F9" s="9">
        <v>140</v>
      </c>
      <c r="G9" s="8">
        <f t="shared" si="2"/>
        <v>1.1666666666666667</v>
      </c>
      <c r="H9" s="11">
        <f t="shared" si="0"/>
        <v>4.3567088266895917</v>
      </c>
      <c r="I9" s="11"/>
      <c r="J9" s="11"/>
      <c r="K9" s="12">
        <f t="shared" si="1"/>
        <v>0.15415067982725836</v>
      </c>
      <c r="L9" s="12"/>
      <c r="M9" s="12"/>
    </row>
    <row r="10" spans="1:13" x14ac:dyDescent="0.25">
      <c r="A10" s="1" t="s">
        <v>75</v>
      </c>
      <c r="B10" s="13"/>
      <c r="C10" s="5" t="s">
        <v>16</v>
      </c>
      <c r="D10" s="9">
        <v>34</v>
      </c>
      <c r="E10" s="9">
        <v>82</v>
      </c>
      <c r="F10" s="9">
        <v>115</v>
      </c>
      <c r="G10" s="8">
        <f t="shared" si="2"/>
        <v>0.98780487804878048</v>
      </c>
      <c r="H10" s="11">
        <f t="shared" si="0"/>
        <v>4.4067192472642533</v>
      </c>
      <c r="I10" s="11"/>
      <c r="J10" s="11"/>
      <c r="K10" s="12">
        <f t="shared" si="1"/>
        <v>-1.2270092591814359E-2</v>
      </c>
      <c r="L10" s="12"/>
      <c r="M10" s="12"/>
    </row>
    <row r="11" spans="1:13" x14ac:dyDescent="0.25">
      <c r="A11" s="1" t="s">
        <v>75</v>
      </c>
      <c r="B11" s="13"/>
      <c r="C11" s="5" t="s">
        <v>17</v>
      </c>
      <c r="D11" s="9">
        <v>32</v>
      </c>
      <c r="E11" s="9">
        <v>59</v>
      </c>
      <c r="F11" s="9">
        <v>127</v>
      </c>
      <c r="G11" s="8">
        <f t="shared" si="2"/>
        <v>1.6101694915254237</v>
      </c>
      <c r="H11" s="11">
        <f t="shared" si="0"/>
        <v>4.0775374439057197</v>
      </c>
      <c r="I11" s="11"/>
      <c r="J11" s="11"/>
      <c r="K11" s="12">
        <f t="shared" si="1"/>
        <v>0.47633944769482134</v>
      </c>
      <c r="L11" s="12"/>
      <c r="M11" s="12"/>
    </row>
    <row r="12" spans="1:13" x14ac:dyDescent="0.25">
      <c r="A12" s="1" t="s">
        <v>75</v>
      </c>
      <c r="B12" s="13" t="s">
        <v>72</v>
      </c>
      <c r="C12" s="5" t="s">
        <v>18</v>
      </c>
      <c r="D12" s="6">
        <v>58</v>
      </c>
      <c r="E12" s="7">
        <v>87</v>
      </c>
      <c r="F12" s="6">
        <v>148</v>
      </c>
      <c r="G12" s="8">
        <f t="shared" si="2"/>
        <v>1.0344827586206897</v>
      </c>
      <c r="H12" s="11">
        <f t="shared" si="0"/>
        <v>4.4659081186545837</v>
      </c>
      <c r="I12" s="11"/>
      <c r="J12" s="11"/>
      <c r="K12" s="12">
        <f t="shared" si="1"/>
        <v>3.3901551675681416E-2</v>
      </c>
      <c r="L12" s="12"/>
      <c r="M12" s="12"/>
    </row>
    <row r="13" spans="1:13" x14ac:dyDescent="0.25">
      <c r="A13" s="1" t="s">
        <v>75</v>
      </c>
      <c r="B13" s="13"/>
      <c r="C13" s="5" t="s">
        <v>19</v>
      </c>
      <c r="D13" s="9">
        <v>36</v>
      </c>
      <c r="E13" s="9">
        <v>60</v>
      </c>
      <c r="F13" s="9">
        <v>134</v>
      </c>
      <c r="G13" s="8">
        <f t="shared" si="2"/>
        <v>1.6333333333333333</v>
      </c>
      <c r="H13" s="11">
        <f t="shared" si="0"/>
        <v>4.0943445622221004</v>
      </c>
      <c r="I13" s="11"/>
      <c r="J13" s="11"/>
      <c r="K13" s="12">
        <f t="shared" si="1"/>
        <v>0.49062291644847122</v>
      </c>
      <c r="L13" s="12"/>
      <c r="M13" s="12"/>
    </row>
    <row r="14" spans="1:13" x14ac:dyDescent="0.25">
      <c r="A14" s="1" t="s">
        <v>75</v>
      </c>
      <c r="B14" s="13"/>
      <c r="C14" s="5" t="s">
        <v>20</v>
      </c>
      <c r="D14" s="9">
        <v>34</v>
      </c>
      <c r="E14" s="9">
        <v>76</v>
      </c>
      <c r="F14" s="9">
        <v>138</v>
      </c>
      <c r="G14" s="8">
        <f t="shared" si="2"/>
        <v>1.368421052631579</v>
      </c>
      <c r="H14" s="11">
        <f t="shared" si="0"/>
        <v>4.3307333402863311</v>
      </c>
      <c r="I14" s="11"/>
      <c r="J14" s="11"/>
      <c r="K14" s="12">
        <f t="shared" si="1"/>
        <v>0.3136575588550416</v>
      </c>
      <c r="L14" s="12"/>
      <c r="M14" s="12"/>
    </row>
    <row r="15" spans="1:13" x14ac:dyDescent="0.25">
      <c r="A15" s="1" t="s">
        <v>75</v>
      </c>
      <c r="B15" s="13"/>
      <c r="C15" s="5" t="s">
        <v>21</v>
      </c>
      <c r="D15" s="9">
        <v>37</v>
      </c>
      <c r="E15" s="9">
        <v>85</v>
      </c>
      <c r="F15" s="9">
        <v>123</v>
      </c>
      <c r="G15" s="8">
        <f t="shared" si="2"/>
        <v>1.0117647058823529</v>
      </c>
      <c r="H15" s="11">
        <f t="shared" si="0"/>
        <v>4.4426512564903167</v>
      </c>
      <c r="I15" s="11"/>
      <c r="J15" s="11"/>
      <c r="K15" s="12">
        <f t="shared" si="1"/>
        <v>1.1696039763191236E-2</v>
      </c>
      <c r="L15" s="12"/>
      <c r="M15" s="12"/>
    </row>
    <row r="16" spans="1:13" x14ac:dyDescent="0.25">
      <c r="A16" s="1" t="s">
        <v>75</v>
      </c>
      <c r="B16" s="13"/>
      <c r="C16" s="5" t="s">
        <v>22</v>
      </c>
      <c r="D16" s="9">
        <v>44</v>
      </c>
      <c r="E16" s="9">
        <v>68</v>
      </c>
      <c r="F16" s="9">
        <v>112</v>
      </c>
      <c r="G16" s="8">
        <f t="shared" si="2"/>
        <v>1</v>
      </c>
      <c r="H16" s="11">
        <f t="shared" si="0"/>
        <v>4.219507705176107</v>
      </c>
      <c r="I16" s="11"/>
      <c r="J16" s="11"/>
      <c r="K16" s="12">
        <f t="shared" si="1"/>
        <v>0</v>
      </c>
      <c r="L16" s="12"/>
      <c r="M16" s="12"/>
    </row>
    <row r="17" spans="1:13" x14ac:dyDescent="0.25">
      <c r="A17" s="1" t="s">
        <v>75</v>
      </c>
      <c r="B17" s="13"/>
      <c r="C17" s="5" t="s">
        <v>23</v>
      </c>
      <c r="D17" s="9">
        <v>41</v>
      </c>
      <c r="E17" s="9">
        <v>57</v>
      </c>
      <c r="F17" s="9">
        <v>124</v>
      </c>
      <c r="G17" s="8">
        <f t="shared" si="2"/>
        <v>1.4561403508771931</v>
      </c>
      <c r="H17" s="11">
        <f t="shared" si="0"/>
        <v>4.0430512678345503</v>
      </c>
      <c r="I17" s="11"/>
      <c r="J17" s="11"/>
      <c r="K17" s="12">
        <f t="shared" si="1"/>
        <v>0.37578933996204783</v>
      </c>
      <c r="L17" s="12"/>
      <c r="M17" s="12"/>
    </row>
    <row r="18" spans="1:13" x14ac:dyDescent="0.25">
      <c r="A18" s="1" t="s">
        <v>75</v>
      </c>
      <c r="B18" s="13"/>
      <c r="C18" s="5" t="s">
        <v>24</v>
      </c>
      <c r="D18" s="9">
        <v>37</v>
      </c>
      <c r="E18" s="9">
        <v>66</v>
      </c>
      <c r="F18" s="9">
        <v>139</v>
      </c>
      <c r="G18" s="8">
        <f t="shared" si="2"/>
        <v>1.5454545454545454</v>
      </c>
      <c r="H18" s="11">
        <f t="shared" si="0"/>
        <v>4.1896547420264252</v>
      </c>
      <c r="I18" s="11"/>
      <c r="J18" s="11"/>
      <c r="K18" s="12">
        <f t="shared" si="1"/>
        <v>0.4353180712578455</v>
      </c>
      <c r="L18" s="12"/>
      <c r="M18" s="12"/>
    </row>
    <row r="19" spans="1:13" x14ac:dyDescent="0.25">
      <c r="A19" s="1" t="s">
        <v>75</v>
      </c>
      <c r="B19" s="13"/>
      <c r="C19" s="5" t="s">
        <v>25</v>
      </c>
      <c r="D19" s="9">
        <v>45</v>
      </c>
      <c r="E19" s="9">
        <v>61</v>
      </c>
      <c r="F19" s="9">
        <v>129</v>
      </c>
      <c r="G19" s="8">
        <f t="shared" si="2"/>
        <v>1.3770491803278688</v>
      </c>
      <c r="H19" s="11">
        <f t="shared" si="0"/>
        <v>4.1108738641733114</v>
      </c>
      <c r="I19" s="11"/>
      <c r="J19" s="11"/>
      <c r="K19" s="12">
        <f t="shared" si="1"/>
        <v>0.31994293467000234</v>
      </c>
      <c r="L19" s="12"/>
      <c r="M19" s="12"/>
    </row>
    <row r="20" spans="1:13" x14ac:dyDescent="0.25">
      <c r="A20" s="1" t="s">
        <v>75</v>
      </c>
      <c r="B20" s="13"/>
      <c r="C20" s="5" t="s">
        <v>26</v>
      </c>
      <c r="D20" s="9">
        <v>42</v>
      </c>
      <c r="E20" s="9">
        <v>80</v>
      </c>
      <c r="F20" s="9">
        <v>116</v>
      </c>
      <c r="G20" s="8">
        <f t="shared" si="2"/>
        <v>0.92500000000000004</v>
      </c>
      <c r="H20" s="11">
        <f t="shared" si="0"/>
        <v>4.3820266346738812</v>
      </c>
      <c r="I20" s="11"/>
      <c r="J20" s="11"/>
      <c r="K20" s="12">
        <f t="shared" si="1"/>
        <v>-7.7961541469711806E-2</v>
      </c>
      <c r="L20" s="12"/>
      <c r="M20" s="12"/>
    </row>
    <row r="21" spans="1:13" x14ac:dyDescent="0.25">
      <c r="A21" s="1" t="s">
        <v>75</v>
      </c>
      <c r="B21" s="13"/>
      <c r="C21" s="5" t="s">
        <v>27</v>
      </c>
      <c r="D21" s="9">
        <v>46</v>
      </c>
      <c r="E21" s="9">
        <v>72</v>
      </c>
      <c r="F21" s="9">
        <v>128</v>
      </c>
      <c r="G21" s="8">
        <f t="shared" si="2"/>
        <v>1.1388888888888888</v>
      </c>
      <c r="H21" s="11">
        <f t="shared" si="0"/>
        <v>4.2766661190160553</v>
      </c>
      <c r="I21" s="11"/>
      <c r="J21" s="11"/>
      <c r="K21" s="12">
        <f t="shared" si="1"/>
        <v>0.13005312824819776</v>
      </c>
      <c r="L21" s="12"/>
      <c r="M21" s="12"/>
    </row>
    <row r="22" spans="1:13" x14ac:dyDescent="0.25">
      <c r="A22" s="1" t="s">
        <v>75</v>
      </c>
      <c r="B22" s="13" t="s">
        <v>73</v>
      </c>
      <c r="C22" s="5" t="s">
        <v>28</v>
      </c>
      <c r="D22" s="6">
        <v>34</v>
      </c>
      <c r="E22" s="7">
        <v>55</v>
      </c>
      <c r="F22" s="6">
        <v>114</v>
      </c>
      <c r="G22" s="8">
        <f t="shared" si="2"/>
        <v>1.4545454545454546</v>
      </c>
      <c r="H22" s="11">
        <f t="shared" si="0"/>
        <v>4.0073331852324712</v>
      </c>
      <c r="I22" s="11"/>
      <c r="J22" s="11"/>
      <c r="K22" s="12">
        <f>LN(G22)</f>
        <v>0.3746934494414107</v>
      </c>
      <c r="L22" s="12"/>
      <c r="M22" s="12"/>
    </row>
    <row r="23" spans="1:13" x14ac:dyDescent="0.25">
      <c r="A23" s="1" t="s">
        <v>75</v>
      </c>
      <c r="B23" s="13"/>
      <c r="C23" s="5" t="s">
        <v>29</v>
      </c>
      <c r="D23" s="9">
        <v>40</v>
      </c>
      <c r="E23" s="9">
        <v>55</v>
      </c>
      <c r="F23" s="9">
        <v>117</v>
      </c>
      <c r="G23" s="8">
        <f t="shared" si="2"/>
        <v>1.4</v>
      </c>
      <c r="H23" s="11">
        <f t="shared" si="0"/>
        <v>4.0073331852324712</v>
      </c>
      <c r="I23" s="11"/>
      <c r="J23" s="11"/>
      <c r="K23" s="12">
        <f t="shared" ref="K23:K41" si="3">LN(G23)</f>
        <v>0.33647223662121289</v>
      </c>
      <c r="L23" s="12"/>
      <c r="M23" s="12"/>
    </row>
    <row r="24" spans="1:13" x14ac:dyDescent="0.25">
      <c r="A24" s="1" t="s">
        <v>75</v>
      </c>
      <c r="B24" s="13"/>
      <c r="C24" s="5" t="s">
        <v>30</v>
      </c>
      <c r="D24" s="9">
        <v>39</v>
      </c>
      <c r="E24" s="9">
        <v>67</v>
      </c>
      <c r="F24" s="9">
        <v>136</v>
      </c>
      <c r="G24" s="8">
        <f t="shared" si="2"/>
        <v>1.4477611940298507</v>
      </c>
      <c r="H24" s="11">
        <f t="shared" si="0"/>
        <v>4.2046926193909657</v>
      </c>
      <c r="I24" s="11"/>
      <c r="J24" s="11"/>
      <c r="K24" s="12">
        <f t="shared" si="3"/>
        <v>0.37001835911241676</v>
      </c>
      <c r="L24" s="12"/>
      <c r="M24" s="12"/>
    </row>
    <row r="25" spans="1:13" x14ac:dyDescent="0.25">
      <c r="A25" s="1" t="s">
        <v>75</v>
      </c>
      <c r="B25" s="13"/>
      <c r="C25" s="5" t="s">
        <v>31</v>
      </c>
      <c r="D25" s="9">
        <v>35</v>
      </c>
      <c r="E25" s="9">
        <v>83</v>
      </c>
      <c r="F25" s="9">
        <v>135</v>
      </c>
      <c r="G25" s="8">
        <f t="shared" si="2"/>
        <v>1.2048192771084338</v>
      </c>
      <c r="H25" s="11">
        <f t="shared" si="0"/>
        <v>4.4188406077965983</v>
      </c>
      <c r="I25" s="11"/>
      <c r="J25" s="11"/>
      <c r="K25" s="12">
        <f t="shared" si="3"/>
        <v>0.18632957819149354</v>
      </c>
      <c r="L25" s="12"/>
      <c r="M25" s="12"/>
    </row>
    <row r="26" spans="1:13" x14ac:dyDescent="0.25">
      <c r="A26" s="1" t="s">
        <v>75</v>
      </c>
      <c r="B26" s="13"/>
      <c r="C26" s="5" t="s">
        <v>32</v>
      </c>
      <c r="D26" s="9">
        <v>43</v>
      </c>
      <c r="E26" s="9">
        <v>58</v>
      </c>
      <c r="F26" s="9">
        <v>125</v>
      </c>
      <c r="G26" s="8">
        <f t="shared" si="2"/>
        <v>1.4137931034482758</v>
      </c>
      <c r="H26" s="11">
        <f t="shared" si="0"/>
        <v>4.0604430105464191</v>
      </c>
      <c r="I26" s="11"/>
      <c r="J26" s="11"/>
      <c r="K26" s="12">
        <f t="shared" si="3"/>
        <v>0.34627623671783375</v>
      </c>
      <c r="L26" s="12"/>
      <c r="M26" s="12"/>
    </row>
    <row r="27" spans="1:13" x14ac:dyDescent="0.25">
      <c r="A27" s="1" t="s">
        <v>75</v>
      </c>
      <c r="B27" s="13"/>
      <c r="C27" s="5" t="s">
        <v>33</v>
      </c>
      <c r="D27" s="9">
        <v>50</v>
      </c>
      <c r="E27" s="9">
        <v>73</v>
      </c>
      <c r="F27" s="9">
        <v>126</v>
      </c>
      <c r="G27" s="8">
        <f t="shared" si="2"/>
        <v>1.0410958904109588</v>
      </c>
      <c r="H27" s="11">
        <f t="shared" si="0"/>
        <v>4.290459441148391</v>
      </c>
      <c r="I27" s="11"/>
      <c r="J27" s="11"/>
      <c r="K27" s="12">
        <f t="shared" si="3"/>
        <v>4.0273899137939898E-2</v>
      </c>
      <c r="L27" s="12"/>
      <c r="M27" s="12"/>
    </row>
    <row r="28" spans="1:13" x14ac:dyDescent="0.25">
      <c r="A28" s="1" t="s">
        <v>75</v>
      </c>
      <c r="B28" s="13"/>
      <c r="C28" s="5" t="s">
        <v>34</v>
      </c>
      <c r="D28" s="9">
        <v>48</v>
      </c>
      <c r="E28" s="9">
        <v>62</v>
      </c>
      <c r="F28" s="9">
        <v>114</v>
      </c>
      <c r="G28" s="8">
        <f t="shared" si="2"/>
        <v>1.064516129032258</v>
      </c>
      <c r="H28" s="11">
        <f t="shared" si="0"/>
        <v>4.1271343850450917</v>
      </c>
      <c r="I28" s="11"/>
      <c r="J28" s="11"/>
      <c r="K28" s="12">
        <f t="shared" si="3"/>
        <v>6.252035698133393E-2</v>
      </c>
      <c r="L28" s="12"/>
      <c r="M28" s="12"/>
    </row>
    <row r="29" spans="1:13" x14ac:dyDescent="0.25">
      <c r="A29" s="1" t="s">
        <v>75</v>
      </c>
      <c r="B29" s="13"/>
      <c r="C29" s="5" t="s">
        <v>35</v>
      </c>
      <c r="D29" s="9">
        <v>44</v>
      </c>
      <c r="E29" s="9">
        <v>84</v>
      </c>
      <c r="F29" s="9">
        <v>133</v>
      </c>
      <c r="G29" s="8">
        <f t="shared" si="2"/>
        <v>1.0595238095238095</v>
      </c>
      <c r="H29" s="11">
        <f t="shared" si="0"/>
        <v>4.4308167988433134</v>
      </c>
      <c r="I29" s="11"/>
      <c r="J29" s="11"/>
      <c r="K29" s="12">
        <f t="shared" si="3"/>
        <v>5.7819570888826236E-2</v>
      </c>
      <c r="L29" s="12"/>
      <c r="M29" s="12"/>
    </row>
    <row r="30" spans="1:13" x14ac:dyDescent="0.25">
      <c r="A30" s="1" t="s">
        <v>75</v>
      </c>
      <c r="B30" s="13"/>
      <c r="C30" s="5" t="s">
        <v>36</v>
      </c>
      <c r="D30" s="9">
        <v>47</v>
      </c>
      <c r="E30" s="9">
        <v>71</v>
      </c>
      <c r="F30" s="9">
        <v>121</v>
      </c>
      <c r="G30" s="8">
        <f t="shared" si="2"/>
        <v>1.0422535211267605</v>
      </c>
      <c r="H30" s="11">
        <f t="shared" si="0"/>
        <v>4.2626798770413155</v>
      </c>
      <c r="I30" s="11"/>
      <c r="J30" s="11"/>
      <c r="K30" s="12">
        <f t="shared" si="3"/>
        <v>4.1385216162854281E-2</v>
      </c>
      <c r="L30" s="12"/>
      <c r="M30" s="12"/>
    </row>
    <row r="31" spans="1:13" x14ac:dyDescent="0.25">
      <c r="A31" s="1" t="s">
        <v>75</v>
      </c>
      <c r="B31" s="13"/>
      <c r="C31" s="5" t="s">
        <v>37</v>
      </c>
      <c r="D31" s="9">
        <v>48</v>
      </c>
      <c r="E31" s="9">
        <v>75</v>
      </c>
      <c r="F31" s="9">
        <v>120</v>
      </c>
      <c r="G31" s="8">
        <f t="shared" si="2"/>
        <v>0.96</v>
      </c>
      <c r="H31" s="11">
        <f t="shared" si="0"/>
        <v>4.3174881135363101</v>
      </c>
      <c r="I31" s="11"/>
      <c r="J31" s="11"/>
      <c r="K31" s="12">
        <f t="shared" si="3"/>
        <v>-4.0821994520255166E-2</v>
      </c>
      <c r="L31" s="12"/>
      <c r="M31" s="12"/>
    </row>
    <row r="32" spans="1:13" x14ac:dyDescent="0.25">
      <c r="A32" s="1" t="s">
        <v>76</v>
      </c>
      <c r="B32" s="10" t="s">
        <v>38</v>
      </c>
      <c r="C32" s="5" t="s">
        <v>39</v>
      </c>
      <c r="D32" s="6">
        <v>38</v>
      </c>
      <c r="E32" s="7">
        <v>59</v>
      </c>
      <c r="F32" s="6">
        <v>112</v>
      </c>
      <c r="G32" s="8">
        <f>(F32-D32)/E32</f>
        <v>1.2542372881355932</v>
      </c>
      <c r="H32" s="11">
        <f t="shared" si="0"/>
        <v>4.0775374439057197</v>
      </c>
      <c r="I32" s="11"/>
      <c r="J32" s="11"/>
      <c r="K32" s="12">
        <f t="shared" si="3"/>
        <v>0.22652764929845029</v>
      </c>
      <c r="L32" s="12"/>
      <c r="M32" s="12"/>
    </row>
    <row r="33" spans="1:13" x14ac:dyDescent="0.25">
      <c r="A33" s="1" t="s">
        <v>76</v>
      </c>
      <c r="B33" s="10"/>
      <c r="C33" s="5" t="s">
        <v>40</v>
      </c>
      <c r="D33" s="9">
        <v>50</v>
      </c>
      <c r="E33" s="9">
        <v>74</v>
      </c>
      <c r="F33" s="9">
        <v>125</v>
      </c>
      <c r="G33" s="8">
        <f t="shared" ref="G33:G41" si="4">(F33-D33)/E33</f>
        <v>1.0135135135135136</v>
      </c>
      <c r="H33" s="11">
        <f t="shared" si="0"/>
        <v>4.3040650932041702</v>
      </c>
      <c r="I33" s="11"/>
      <c r="J33" s="11"/>
      <c r="K33" s="12">
        <f t="shared" si="3"/>
        <v>1.3423020332140771E-2</v>
      </c>
      <c r="L33" s="12"/>
      <c r="M33" s="12"/>
    </row>
    <row r="34" spans="1:13" x14ac:dyDescent="0.25">
      <c r="A34" s="1" t="s">
        <v>76</v>
      </c>
      <c r="B34" s="10"/>
      <c r="C34" s="5" t="s">
        <v>41</v>
      </c>
      <c r="D34" s="9">
        <v>49</v>
      </c>
      <c r="E34" s="9">
        <v>60</v>
      </c>
      <c r="F34" s="9">
        <v>114</v>
      </c>
      <c r="G34" s="8">
        <f t="shared" si="4"/>
        <v>1.0833333333333333</v>
      </c>
      <c r="H34" s="11">
        <f t="shared" si="0"/>
        <v>4.0943445622221004</v>
      </c>
      <c r="I34" s="11"/>
      <c r="J34" s="11"/>
      <c r="K34" s="12">
        <f t="shared" si="3"/>
        <v>8.0042707673536356E-2</v>
      </c>
      <c r="L34" s="12"/>
      <c r="M34" s="12"/>
    </row>
    <row r="35" spans="1:13" x14ac:dyDescent="0.25">
      <c r="A35" s="1" t="s">
        <v>76</v>
      </c>
      <c r="B35" s="10"/>
      <c r="C35" s="5" t="s">
        <v>42</v>
      </c>
      <c r="D35" s="9">
        <v>36</v>
      </c>
      <c r="E35" s="9">
        <v>66</v>
      </c>
      <c r="F35" s="9">
        <v>136</v>
      </c>
      <c r="G35" s="8">
        <f t="shared" si="4"/>
        <v>1.5151515151515151</v>
      </c>
      <c r="H35" s="11">
        <f t="shared" si="0"/>
        <v>4.1896547420264252</v>
      </c>
      <c r="I35" s="11"/>
      <c r="J35" s="11"/>
      <c r="K35" s="12">
        <f t="shared" si="3"/>
        <v>0.41551544396166579</v>
      </c>
      <c r="L35" s="12"/>
      <c r="M35" s="12"/>
    </row>
    <row r="36" spans="1:13" x14ac:dyDescent="0.25">
      <c r="A36" s="1" t="s">
        <v>76</v>
      </c>
      <c r="B36" s="10"/>
      <c r="C36" s="5" t="s">
        <v>43</v>
      </c>
      <c r="D36" s="9">
        <v>41</v>
      </c>
      <c r="E36" s="9">
        <v>59</v>
      </c>
      <c r="F36" s="9">
        <v>129</v>
      </c>
      <c r="G36" s="8">
        <f t="shared" si="4"/>
        <v>1.4915254237288136</v>
      </c>
      <c r="H36" s="11">
        <f t="shared" si="0"/>
        <v>4.0775374439057197</v>
      </c>
      <c r="I36" s="11"/>
      <c r="J36" s="11"/>
      <c r="K36" s="12">
        <f t="shared" si="3"/>
        <v>0.39979937057248705</v>
      </c>
      <c r="L36" s="12"/>
      <c r="M36" s="12"/>
    </row>
    <row r="37" spans="1:13" x14ac:dyDescent="0.25">
      <c r="A37" s="1" t="s">
        <v>76</v>
      </c>
      <c r="B37" s="10"/>
      <c r="C37" s="5" t="s">
        <v>44</v>
      </c>
      <c r="D37" s="9">
        <v>42</v>
      </c>
      <c r="E37" s="9">
        <v>87</v>
      </c>
      <c r="F37" s="9">
        <v>120</v>
      </c>
      <c r="G37" s="8">
        <f t="shared" si="4"/>
        <v>0.89655172413793105</v>
      </c>
      <c r="H37" s="11">
        <f t="shared" si="0"/>
        <v>4.4659081186545837</v>
      </c>
      <c r="I37" s="11"/>
      <c r="J37" s="11"/>
      <c r="K37" s="12">
        <f t="shared" si="3"/>
        <v>-0.10919929196499197</v>
      </c>
      <c r="L37" s="12"/>
      <c r="M37" s="12"/>
    </row>
    <row r="38" spans="1:13" x14ac:dyDescent="0.25">
      <c r="A38" s="1" t="s">
        <v>76</v>
      </c>
      <c r="B38" s="10"/>
      <c r="C38" s="5" t="s">
        <v>45</v>
      </c>
      <c r="D38" s="9">
        <v>38</v>
      </c>
      <c r="E38" s="9">
        <v>57</v>
      </c>
      <c r="F38" s="9">
        <v>118</v>
      </c>
      <c r="G38" s="8">
        <f t="shared" si="4"/>
        <v>1.4035087719298245</v>
      </c>
      <c r="H38" s="11">
        <f t="shared" si="0"/>
        <v>4.0430512678345503</v>
      </c>
      <c r="I38" s="11"/>
      <c r="J38" s="11"/>
      <c r="K38" s="12">
        <f t="shared" si="3"/>
        <v>0.33897536683933138</v>
      </c>
      <c r="L38" s="12"/>
      <c r="M38" s="12"/>
    </row>
    <row r="39" spans="1:13" x14ac:dyDescent="0.25">
      <c r="A39" s="1" t="s">
        <v>76</v>
      </c>
      <c r="B39" s="10"/>
      <c r="C39" s="5" t="s">
        <v>46</v>
      </c>
      <c r="D39" s="9">
        <v>40</v>
      </c>
      <c r="E39" s="9">
        <v>76</v>
      </c>
      <c r="F39" s="9">
        <v>132</v>
      </c>
      <c r="G39" s="8">
        <f t="shared" si="4"/>
        <v>1.2105263157894737</v>
      </c>
      <c r="H39" s="11">
        <f t="shared" si="0"/>
        <v>4.3307333402863311</v>
      </c>
      <c r="I39" s="11"/>
      <c r="J39" s="11"/>
      <c r="K39" s="12">
        <f t="shared" si="3"/>
        <v>0.19105523676270922</v>
      </c>
      <c r="L39" s="12"/>
      <c r="M39" s="12"/>
    </row>
    <row r="40" spans="1:13" x14ac:dyDescent="0.25">
      <c r="A40" s="1" t="s">
        <v>76</v>
      </c>
      <c r="B40" s="10"/>
      <c r="C40" s="5" t="s">
        <v>47</v>
      </c>
      <c r="D40" s="9">
        <v>35</v>
      </c>
      <c r="E40" s="9">
        <v>80</v>
      </c>
      <c r="F40" s="9">
        <v>116</v>
      </c>
      <c r="G40" s="8">
        <f t="shared" si="4"/>
        <v>1.0125</v>
      </c>
      <c r="H40" s="11">
        <f t="shared" si="0"/>
        <v>4.3820266346738812</v>
      </c>
      <c r="I40" s="11"/>
      <c r="J40" s="11"/>
      <c r="K40" s="12">
        <f t="shared" si="3"/>
        <v>1.242251999855711E-2</v>
      </c>
      <c r="L40" s="12"/>
      <c r="M40" s="12"/>
    </row>
    <row r="41" spans="1:13" x14ac:dyDescent="0.25">
      <c r="A41" s="1" t="s">
        <v>76</v>
      </c>
      <c r="B41" s="10"/>
      <c r="C41" s="5" t="s">
        <v>48</v>
      </c>
      <c r="D41" s="9">
        <v>35</v>
      </c>
      <c r="E41" s="9">
        <v>62</v>
      </c>
      <c r="F41" s="9">
        <v>124</v>
      </c>
      <c r="G41" s="8">
        <f t="shared" si="4"/>
        <v>1.435483870967742</v>
      </c>
      <c r="H41" s="11">
        <f t="shared" si="0"/>
        <v>4.1271343850450917</v>
      </c>
      <c r="I41" s="11"/>
      <c r="J41" s="11"/>
      <c r="K41" s="12">
        <f t="shared" si="3"/>
        <v>0.36150198468704831</v>
      </c>
      <c r="L41" s="12"/>
      <c r="M41" s="12"/>
    </row>
    <row r="42" spans="1:13" x14ac:dyDescent="0.25">
      <c r="A42" s="1" t="s">
        <v>76</v>
      </c>
      <c r="B42" s="10" t="s">
        <v>49</v>
      </c>
      <c r="C42" s="5" t="s">
        <v>50</v>
      </c>
      <c r="D42" s="6">
        <v>46</v>
      </c>
      <c r="E42" s="7">
        <v>71</v>
      </c>
      <c r="F42" s="6">
        <v>133</v>
      </c>
      <c r="G42" s="8">
        <f>(F42-D42)/E42</f>
        <v>1.2253521126760563</v>
      </c>
      <c r="H42" s="11">
        <f>LN(E42)</f>
        <v>4.2626798770413155</v>
      </c>
      <c r="I42" s="11"/>
      <c r="J42" s="11"/>
      <c r="K42" s="12">
        <f>LN(G42)</f>
        <v>0.20322824161326825</v>
      </c>
      <c r="L42" s="12"/>
      <c r="M42" s="12"/>
    </row>
    <row r="43" spans="1:13" x14ac:dyDescent="0.25">
      <c r="A43" s="1" t="s">
        <v>76</v>
      </c>
      <c r="B43" s="10"/>
      <c r="C43" s="5" t="s">
        <v>51</v>
      </c>
      <c r="D43" s="9">
        <v>37</v>
      </c>
      <c r="E43" s="9">
        <v>78</v>
      </c>
      <c r="F43" s="9">
        <v>117</v>
      </c>
      <c r="G43" s="8">
        <f t="shared" ref="G43:G51" si="5">(F43-D43)/E43</f>
        <v>1.0256410256410255</v>
      </c>
      <c r="H43" s="11">
        <f t="shared" ref="H43:H51" si="6">LN(E43)</f>
        <v>4.3567088266895917</v>
      </c>
      <c r="I43" s="11"/>
      <c r="J43" s="11"/>
      <c r="K43" s="12">
        <f t="shared" ref="K43:K51" si="7">LN(G43)</f>
        <v>2.5317807984289786E-2</v>
      </c>
      <c r="L43" s="12"/>
      <c r="M43" s="12"/>
    </row>
    <row r="44" spans="1:13" x14ac:dyDescent="0.25">
      <c r="A44" s="1" t="s">
        <v>76</v>
      </c>
      <c r="B44" s="10"/>
      <c r="C44" s="5" t="s">
        <v>52</v>
      </c>
      <c r="D44" s="9">
        <v>34</v>
      </c>
      <c r="E44" s="9">
        <v>58</v>
      </c>
      <c r="F44" s="9">
        <v>113</v>
      </c>
      <c r="G44" s="8">
        <f t="shared" si="5"/>
        <v>1.3620689655172413</v>
      </c>
      <c r="H44" s="11">
        <f t="shared" si="6"/>
        <v>4.0604430105464191</v>
      </c>
      <c r="I44" s="11"/>
      <c r="J44" s="11"/>
      <c r="K44" s="12">
        <f t="shared" si="7"/>
        <v>0.30900484192060212</v>
      </c>
      <c r="L44" s="12"/>
      <c r="M44" s="12"/>
    </row>
    <row r="45" spans="1:13" x14ac:dyDescent="0.25">
      <c r="A45" s="1" t="s">
        <v>76</v>
      </c>
      <c r="B45" s="10"/>
      <c r="C45" s="5" t="s">
        <v>53</v>
      </c>
      <c r="D45" s="9">
        <v>39</v>
      </c>
      <c r="E45" s="9">
        <v>63</v>
      </c>
      <c r="F45" s="9">
        <v>138</v>
      </c>
      <c r="G45" s="8">
        <f t="shared" si="5"/>
        <v>1.5714285714285714</v>
      </c>
      <c r="H45" s="11">
        <f t="shared" si="6"/>
        <v>4.1431347263915326</v>
      </c>
      <c r="I45" s="11"/>
      <c r="J45" s="11"/>
      <c r="K45" s="12">
        <f t="shared" si="7"/>
        <v>0.45198512374305722</v>
      </c>
      <c r="L45" s="12"/>
      <c r="M45" s="12"/>
    </row>
    <row r="46" spans="1:13" x14ac:dyDescent="0.25">
      <c r="A46" s="1" t="s">
        <v>76</v>
      </c>
      <c r="B46" s="10"/>
      <c r="C46" s="5" t="s">
        <v>54</v>
      </c>
      <c r="D46" s="9">
        <v>34</v>
      </c>
      <c r="E46" s="9">
        <v>84</v>
      </c>
      <c r="F46" s="9">
        <v>135</v>
      </c>
      <c r="G46" s="8">
        <f t="shared" si="5"/>
        <v>1.2023809523809523</v>
      </c>
      <c r="H46" s="11">
        <f t="shared" si="6"/>
        <v>4.4308167988433134</v>
      </c>
      <c r="I46" s="11"/>
      <c r="J46" s="11"/>
      <c r="K46" s="12">
        <f t="shared" si="7"/>
        <v>0.18430371799794579</v>
      </c>
      <c r="L46" s="12"/>
      <c r="M46" s="12"/>
    </row>
    <row r="47" spans="1:13" x14ac:dyDescent="0.25">
      <c r="A47" s="1" t="s">
        <v>76</v>
      </c>
      <c r="B47" s="10"/>
      <c r="C47" s="5" t="s">
        <v>55</v>
      </c>
      <c r="D47" s="9">
        <v>37</v>
      </c>
      <c r="E47" s="9">
        <v>75</v>
      </c>
      <c r="F47" s="9">
        <v>130</v>
      </c>
      <c r="G47" s="8">
        <f t="shared" si="5"/>
        <v>1.24</v>
      </c>
      <c r="H47" s="11">
        <f t="shared" si="6"/>
        <v>4.3174881135363101</v>
      </c>
      <c r="I47" s="11"/>
      <c r="J47" s="11"/>
      <c r="K47" s="12">
        <f t="shared" si="7"/>
        <v>0.21511137961694549</v>
      </c>
      <c r="L47" s="12"/>
      <c r="M47" s="12"/>
    </row>
    <row r="48" spans="1:13" x14ac:dyDescent="0.25">
      <c r="A48" s="1" t="s">
        <v>76</v>
      </c>
      <c r="B48" s="10"/>
      <c r="C48" s="5" t="s">
        <v>56</v>
      </c>
      <c r="D48" s="9">
        <v>34</v>
      </c>
      <c r="E48" s="9">
        <v>73</v>
      </c>
      <c r="F48" s="9">
        <v>134</v>
      </c>
      <c r="G48" s="8">
        <f t="shared" si="5"/>
        <v>1.3698630136986301</v>
      </c>
      <c r="H48" s="11">
        <f t="shared" si="6"/>
        <v>4.290459441148391</v>
      </c>
      <c r="I48" s="11"/>
      <c r="J48" s="11"/>
      <c r="K48" s="12">
        <f t="shared" si="7"/>
        <v>0.31471074483970018</v>
      </c>
      <c r="L48" s="12"/>
      <c r="M48" s="12"/>
    </row>
    <row r="49" spans="1:13" x14ac:dyDescent="0.25">
      <c r="A49" s="1" t="s">
        <v>76</v>
      </c>
      <c r="B49" s="10"/>
      <c r="C49" s="5" t="s">
        <v>57</v>
      </c>
      <c r="D49" s="9">
        <v>44</v>
      </c>
      <c r="E49" s="9">
        <v>71</v>
      </c>
      <c r="F49" s="9">
        <v>121</v>
      </c>
      <c r="G49" s="8">
        <f t="shared" si="5"/>
        <v>1.0845070422535212</v>
      </c>
      <c r="H49" s="11">
        <f t="shared" si="6"/>
        <v>4.2626798770413155</v>
      </c>
      <c r="I49" s="11"/>
      <c r="J49" s="11"/>
      <c r="K49" s="12">
        <f t="shared" si="7"/>
        <v>8.1125544812368527E-2</v>
      </c>
      <c r="L49" s="12"/>
      <c r="M49" s="12"/>
    </row>
    <row r="50" spans="1:13" x14ac:dyDescent="0.25">
      <c r="A50" s="1" t="s">
        <v>76</v>
      </c>
      <c r="B50" s="10"/>
      <c r="C50" s="5" t="s">
        <v>58</v>
      </c>
      <c r="D50" s="9">
        <v>47</v>
      </c>
      <c r="E50" s="9">
        <v>70</v>
      </c>
      <c r="F50" s="9">
        <v>112</v>
      </c>
      <c r="G50" s="8">
        <f t="shared" si="5"/>
        <v>0.9285714285714286</v>
      </c>
      <c r="H50" s="11">
        <f t="shared" si="6"/>
        <v>4.2484952420493594</v>
      </c>
      <c r="I50" s="11"/>
      <c r="J50" s="11"/>
      <c r="K50" s="12">
        <f t="shared" si="7"/>
        <v>-7.4107972153721849E-2</v>
      </c>
      <c r="L50" s="12"/>
      <c r="M50" s="12"/>
    </row>
    <row r="51" spans="1:13" x14ac:dyDescent="0.25">
      <c r="A51" s="1" t="s">
        <v>76</v>
      </c>
      <c r="B51" s="10"/>
      <c r="C51" s="5" t="s">
        <v>59</v>
      </c>
      <c r="D51" s="9">
        <v>48</v>
      </c>
      <c r="E51" s="9">
        <v>67</v>
      </c>
      <c r="F51" s="9">
        <v>139</v>
      </c>
      <c r="G51" s="8">
        <f t="shared" si="5"/>
        <v>1.3582089552238805</v>
      </c>
      <c r="H51" s="11">
        <f t="shared" si="6"/>
        <v>4.2046926193909657</v>
      </c>
      <c r="I51" s="11"/>
      <c r="J51" s="11"/>
      <c r="K51" s="12">
        <f t="shared" si="7"/>
        <v>0.30616688712588391</v>
      </c>
      <c r="L51" s="12"/>
      <c r="M51" s="12"/>
    </row>
    <row r="52" spans="1:13" x14ac:dyDescent="0.25">
      <c r="A52" s="1" t="s">
        <v>76</v>
      </c>
      <c r="B52" s="10" t="s">
        <v>60</v>
      </c>
      <c r="C52" s="5" t="s">
        <v>61</v>
      </c>
      <c r="D52" s="6">
        <v>38</v>
      </c>
      <c r="E52" s="7">
        <v>68</v>
      </c>
      <c r="F52" s="6">
        <v>120</v>
      </c>
      <c r="G52" s="8">
        <f>(F52-D52)/E52</f>
        <v>1.2058823529411764</v>
      </c>
      <c r="H52" s="11">
        <f>LN(E52)</f>
        <v>4.219507705176107</v>
      </c>
      <c r="I52" s="11"/>
      <c r="J52" s="11"/>
      <c r="K52" s="12">
        <f>LN(G52)</f>
        <v>0.18721154208814636</v>
      </c>
      <c r="L52" s="12"/>
      <c r="M52" s="12"/>
    </row>
    <row r="53" spans="1:13" x14ac:dyDescent="0.25">
      <c r="A53" s="1" t="s">
        <v>76</v>
      </c>
      <c r="B53" s="10"/>
      <c r="C53" s="5" t="s">
        <v>62</v>
      </c>
      <c r="D53" s="9">
        <v>42</v>
      </c>
      <c r="E53" s="9">
        <v>56</v>
      </c>
      <c r="F53" s="9">
        <v>127</v>
      </c>
      <c r="G53" s="8">
        <f t="shared" ref="G53:G61" si="8">(F53-D53)/E53</f>
        <v>1.5178571428571428</v>
      </c>
      <c r="H53" s="11">
        <f t="shared" ref="H53:H61" si="9">LN(E53)</f>
        <v>4.0253516907351496</v>
      </c>
      <c r="I53" s="11"/>
      <c r="J53" s="11"/>
      <c r="K53" s="12">
        <f t="shared" ref="K53:K61" si="10">LN(G53)</f>
        <v>0.41729956575516719</v>
      </c>
      <c r="L53" s="12"/>
      <c r="M53" s="12"/>
    </row>
    <row r="54" spans="1:13" x14ac:dyDescent="0.25">
      <c r="A54" s="1" t="s">
        <v>76</v>
      </c>
      <c r="B54" s="10"/>
      <c r="C54" s="5" t="s">
        <v>63</v>
      </c>
      <c r="D54" s="9">
        <v>44</v>
      </c>
      <c r="E54" s="9">
        <v>55</v>
      </c>
      <c r="F54" s="9">
        <v>133</v>
      </c>
      <c r="G54" s="8">
        <f t="shared" si="8"/>
        <v>1.6181818181818182</v>
      </c>
      <c r="H54" s="11">
        <f t="shared" si="9"/>
        <v>4.0073331852324712</v>
      </c>
      <c r="I54" s="11"/>
      <c r="J54" s="11"/>
      <c r="K54" s="12">
        <f t="shared" si="10"/>
        <v>0.48130318449966891</v>
      </c>
      <c r="L54" s="12"/>
      <c r="M54" s="12"/>
    </row>
    <row r="55" spans="1:13" x14ac:dyDescent="0.25">
      <c r="A55" s="1" t="s">
        <v>76</v>
      </c>
      <c r="B55" s="10"/>
      <c r="C55" s="5" t="s">
        <v>64</v>
      </c>
      <c r="D55" s="9">
        <v>47</v>
      </c>
      <c r="E55" s="9">
        <v>83</v>
      </c>
      <c r="F55" s="9">
        <v>115</v>
      </c>
      <c r="G55" s="8">
        <f t="shared" si="8"/>
        <v>0.81927710843373491</v>
      </c>
      <c r="H55" s="11">
        <f t="shared" si="9"/>
        <v>4.4188406077965983</v>
      </c>
      <c r="I55" s="11"/>
      <c r="J55" s="11"/>
      <c r="K55" s="12">
        <f t="shared" si="10"/>
        <v>-0.19933290262049125</v>
      </c>
      <c r="L55" s="12"/>
      <c r="M55" s="12"/>
    </row>
    <row r="56" spans="1:13" x14ac:dyDescent="0.25">
      <c r="A56" s="1" t="s">
        <v>76</v>
      </c>
      <c r="B56" s="10"/>
      <c r="C56" s="5" t="s">
        <v>65</v>
      </c>
      <c r="D56" s="9">
        <v>48</v>
      </c>
      <c r="E56" s="9">
        <v>61</v>
      </c>
      <c r="F56" s="9">
        <v>140</v>
      </c>
      <c r="G56" s="8">
        <f t="shared" si="8"/>
        <v>1.5081967213114753</v>
      </c>
      <c r="H56" s="11">
        <f t="shared" si="9"/>
        <v>4.1108738641733114</v>
      </c>
      <c r="I56" s="11"/>
      <c r="J56" s="11"/>
      <c r="K56" s="12">
        <f t="shared" si="10"/>
        <v>0.410914712875729</v>
      </c>
      <c r="L56" s="12"/>
      <c r="M56" s="12"/>
    </row>
    <row r="57" spans="1:13" x14ac:dyDescent="0.25">
      <c r="A57" s="1" t="s">
        <v>76</v>
      </c>
      <c r="B57" s="10"/>
      <c r="C57" s="5" t="s">
        <v>66</v>
      </c>
      <c r="D57" s="9">
        <v>42</v>
      </c>
      <c r="E57" s="9">
        <v>85</v>
      </c>
      <c r="F57" s="9">
        <v>123</v>
      </c>
      <c r="G57" s="8">
        <f t="shared" si="8"/>
        <v>0.95294117647058818</v>
      </c>
      <c r="H57" s="11">
        <f t="shared" si="9"/>
        <v>4.4426512564903167</v>
      </c>
      <c r="I57" s="11"/>
      <c r="J57" s="11"/>
      <c r="K57" s="12">
        <f t="shared" si="10"/>
        <v>-4.8202101817877749E-2</v>
      </c>
      <c r="L57" s="12"/>
      <c r="M57" s="12"/>
    </row>
    <row r="58" spans="1:13" x14ac:dyDescent="0.25">
      <c r="A58" s="1" t="s">
        <v>76</v>
      </c>
      <c r="B58" s="10"/>
      <c r="C58" s="5" t="s">
        <v>67</v>
      </c>
      <c r="D58" s="9">
        <v>44</v>
      </c>
      <c r="E58" s="9">
        <v>65</v>
      </c>
      <c r="F58" s="9">
        <v>122</v>
      </c>
      <c r="G58" s="8">
        <f t="shared" si="8"/>
        <v>1.2</v>
      </c>
      <c r="H58" s="11">
        <f t="shared" si="9"/>
        <v>4.1743872698956368</v>
      </c>
      <c r="I58" s="11"/>
      <c r="J58" s="11"/>
      <c r="K58" s="12">
        <f t="shared" si="10"/>
        <v>0.18232155679395459</v>
      </c>
      <c r="L58" s="12"/>
      <c r="M58" s="12"/>
    </row>
    <row r="59" spans="1:13" x14ac:dyDescent="0.25">
      <c r="A59" s="1" t="s">
        <v>76</v>
      </c>
      <c r="B59" s="10"/>
      <c r="C59" s="5" t="s">
        <v>68</v>
      </c>
      <c r="D59" s="9">
        <v>43</v>
      </c>
      <c r="E59" s="9">
        <v>82</v>
      </c>
      <c r="F59" s="9">
        <v>126</v>
      </c>
      <c r="G59" s="8">
        <f t="shared" si="8"/>
        <v>1.0121951219512195</v>
      </c>
      <c r="H59" s="11">
        <f t="shared" si="9"/>
        <v>4.4067192472642533</v>
      </c>
      <c r="I59" s="11"/>
      <c r="J59" s="11"/>
      <c r="K59" s="12">
        <f t="shared" si="10"/>
        <v>1.212136053234482E-2</v>
      </c>
      <c r="L59" s="12"/>
      <c r="M59" s="12"/>
    </row>
    <row r="60" spans="1:13" x14ac:dyDescent="0.25">
      <c r="A60" s="1" t="s">
        <v>76</v>
      </c>
      <c r="B60" s="10"/>
      <c r="C60" s="5" t="s">
        <v>69</v>
      </c>
      <c r="D60" s="9">
        <v>45</v>
      </c>
      <c r="E60" s="9">
        <v>68</v>
      </c>
      <c r="F60" s="9">
        <v>137</v>
      </c>
      <c r="G60" s="8">
        <f t="shared" si="8"/>
        <v>1.3529411764705883</v>
      </c>
      <c r="H60" s="11">
        <f t="shared" si="9"/>
        <v>4.219507705176107</v>
      </c>
      <c r="I60" s="11"/>
      <c r="J60" s="11"/>
      <c r="K60" s="12">
        <f t="shared" si="10"/>
        <v>0.30228087187293368</v>
      </c>
      <c r="L60" s="12"/>
      <c r="M60" s="12"/>
    </row>
    <row r="61" spans="1:13" x14ac:dyDescent="0.25">
      <c r="A61" s="1" t="s">
        <v>76</v>
      </c>
      <c r="B61" s="10"/>
      <c r="C61" s="5" t="s">
        <v>70</v>
      </c>
      <c r="D61" s="9">
        <v>48</v>
      </c>
      <c r="E61" s="9">
        <v>72</v>
      </c>
      <c r="F61" s="9">
        <v>128</v>
      </c>
      <c r="G61" s="8">
        <f t="shared" si="8"/>
        <v>1.1111111111111112</v>
      </c>
      <c r="H61" s="11">
        <f t="shared" si="9"/>
        <v>4.2766661190160553</v>
      </c>
      <c r="I61" s="11"/>
      <c r="J61" s="11"/>
      <c r="K61" s="12">
        <f t="shared" si="10"/>
        <v>0.10536051565782635</v>
      </c>
      <c r="L61" s="12"/>
      <c r="M61" s="12"/>
    </row>
  </sheetData>
  <mergeCells count="128">
    <mergeCell ref="H1:J1"/>
    <mergeCell ref="K1:M1"/>
    <mergeCell ref="H4:J4"/>
    <mergeCell ref="K4:M4"/>
    <mergeCell ref="H5:J5"/>
    <mergeCell ref="K5:M5"/>
    <mergeCell ref="H3:J3"/>
    <mergeCell ref="K3:M3"/>
    <mergeCell ref="H2:J2"/>
    <mergeCell ref="K2:M2"/>
    <mergeCell ref="H7:J7"/>
    <mergeCell ref="K7:M7"/>
    <mergeCell ref="H9:J9"/>
    <mergeCell ref="K9:M9"/>
    <mergeCell ref="H11:J11"/>
    <mergeCell ref="K11:M11"/>
    <mergeCell ref="B12:B21"/>
    <mergeCell ref="H12:J12"/>
    <mergeCell ref="K12:M12"/>
    <mergeCell ref="H13:J13"/>
    <mergeCell ref="K13:M13"/>
    <mergeCell ref="H14:J14"/>
    <mergeCell ref="K14:M14"/>
    <mergeCell ref="H15:J15"/>
    <mergeCell ref="B2:B11"/>
    <mergeCell ref="H6:J6"/>
    <mergeCell ref="K6:M6"/>
    <mergeCell ref="H21:J21"/>
    <mergeCell ref="K21:M21"/>
    <mergeCell ref="H10:J10"/>
    <mergeCell ref="K10:M10"/>
    <mergeCell ref="H8:J8"/>
    <mergeCell ref="K8:M8"/>
    <mergeCell ref="H19:J19"/>
    <mergeCell ref="K19:M19"/>
    <mergeCell ref="H20:J20"/>
    <mergeCell ref="K20:M20"/>
    <mergeCell ref="K15:M15"/>
    <mergeCell ref="H16:J16"/>
    <mergeCell ref="K16:M16"/>
    <mergeCell ref="H17:J17"/>
    <mergeCell ref="K17:M17"/>
    <mergeCell ref="H18:J18"/>
    <mergeCell ref="K18:M18"/>
    <mergeCell ref="B22:B31"/>
    <mergeCell ref="H22:J22"/>
    <mergeCell ref="K22:M22"/>
    <mergeCell ref="H23:J23"/>
    <mergeCell ref="K23:M23"/>
    <mergeCell ref="H24:J24"/>
    <mergeCell ref="K24:M24"/>
    <mergeCell ref="H25:J25"/>
    <mergeCell ref="H29:J29"/>
    <mergeCell ref="K29:M29"/>
    <mergeCell ref="H30:J30"/>
    <mergeCell ref="K30:M30"/>
    <mergeCell ref="H31:J31"/>
    <mergeCell ref="K31:M31"/>
    <mergeCell ref="K25:M25"/>
    <mergeCell ref="H26:J26"/>
    <mergeCell ref="K26:M26"/>
    <mergeCell ref="H27:J27"/>
    <mergeCell ref="K27:M27"/>
    <mergeCell ref="H28:J28"/>
    <mergeCell ref="K28:M28"/>
    <mergeCell ref="K36:M36"/>
    <mergeCell ref="H37:J37"/>
    <mergeCell ref="K37:M37"/>
    <mergeCell ref="H38:J38"/>
    <mergeCell ref="K38:M38"/>
    <mergeCell ref="H39:J39"/>
    <mergeCell ref="K39:M39"/>
    <mergeCell ref="B32:B41"/>
    <mergeCell ref="H32:J32"/>
    <mergeCell ref="K32:M32"/>
    <mergeCell ref="H33:J33"/>
    <mergeCell ref="K33:M33"/>
    <mergeCell ref="H34:J34"/>
    <mergeCell ref="K34:M34"/>
    <mergeCell ref="H35:J35"/>
    <mergeCell ref="K35:M35"/>
    <mergeCell ref="H36:J36"/>
    <mergeCell ref="H40:J40"/>
    <mergeCell ref="K40:M40"/>
    <mergeCell ref="H41:J41"/>
    <mergeCell ref="K41:M41"/>
    <mergeCell ref="B42:B51"/>
    <mergeCell ref="H42:J42"/>
    <mergeCell ref="K42:M42"/>
    <mergeCell ref="H43:J43"/>
    <mergeCell ref="K43:M43"/>
    <mergeCell ref="H44:J44"/>
    <mergeCell ref="H48:J48"/>
    <mergeCell ref="K48:M48"/>
    <mergeCell ref="H49:J49"/>
    <mergeCell ref="K49:M49"/>
    <mergeCell ref="H50:J50"/>
    <mergeCell ref="K50:M50"/>
    <mergeCell ref="K44:M44"/>
    <mergeCell ref="H45:J45"/>
    <mergeCell ref="K45:M45"/>
    <mergeCell ref="H46:J46"/>
    <mergeCell ref="K46:M46"/>
    <mergeCell ref="H47:J47"/>
    <mergeCell ref="K47:M47"/>
    <mergeCell ref="H51:J51"/>
    <mergeCell ref="K51:M51"/>
    <mergeCell ref="B52:B61"/>
    <mergeCell ref="H52:J52"/>
    <mergeCell ref="K52:M52"/>
    <mergeCell ref="H53:J53"/>
    <mergeCell ref="K53:M53"/>
    <mergeCell ref="H54:J54"/>
    <mergeCell ref="K54:M54"/>
    <mergeCell ref="H55:J55"/>
    <mergeCell ref="H59:J59"/>
    <mergeCell ref="K59:M59"/>
    <mergeCell ref="H60:J60"/>
    <mergeCell ref="K60:M60"/>
    <mergeCell ref="H61:J61"/>
    <mergeCell ref="K61:M61"/>
    <mergeCell ref="K55:M55"/>
    <mergeCell ref="H56:J56"/>
    <mergeCell ref="K56:M56"/>
    <mergeCell ref="H57:J57"/>
    <mergeCell ref="K57:M57"/>
    <mergeCell ref="H58:J58"/>
    <mergeCell ref="K58:M5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2025-07-19T12:32:39Z</dcterms:modified>
</cp:coreProperties>
</file>