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cardPics\"/>
    </mc:Choice>
  </mc:AlternateContent>
  <bookViews>
    <workbookView xWindow="0" yWindow="0" windowWidth="28800" windowHeight="12435"/>
  </bookViews>
  <sheets>
    <sheet name="Sheet 1" sheetId="1" r:id="rId1"/>
  </sheets>
  <externalReferences>
    <externalReference r:id="rId2"/>
  </externalReferences>
  <calcPr calcId="152511"/>
</workbook>
</file>

<file path=xl/calcChain.xml><?xml version="1.0" encoding="utf-8"?>
<calcChain xmlns="http://schemas.openxmlformats.org/spreadsheetml/2006/main">
  <c r="M3" i="1" l="1"/>
  <c r="M4" i="1"/>
  <c r="M5" i="1"/>
  <c r="M6" i="1"/>
  <c r="M7" i="1"/>
  <c r="M8" i="1"/>
  <c r="M9" i="1"/>
  <c r="M10" i="1"/>
  <c r="M11" i="1"/>
  <c r="M2" i="1"/>
  <c r="N3" i="1" l="1"/>
  <c r="N4" i="1"/>
  <c r="N5" i="1"/>
  <c r="N6" i="1"/>
  <c r="N7" i="1"/>
  <c r="N8" i="1"/>
  <c r="N9" i="1"/>
  <c r="N10" i="1"/>
  <c r="N11" i="1"/>
  <c r="N2" i="1"/>
  <c r="D2" i="1"/>
  <c r="D3" i="1"/>
  <c r="D4" i="1"/>
  <c r="D5" i="1"/>
  <c r="D6" i="1"/>
  <c r="D7" i="1"/>
  <c r="D8" i="1"/>
  <c r="D9" i="1"/>
  <c r="D10" i="1"/>
  <c r="D11" i="1"/>
</calcChain>
</file>

<file path=xl/sharedStrings.xml><?xml version="1.0" encoding="utf-8"?>
<sst xmlns="http://schemas.openxmlformats.org/spreadsheetml/2006/main" count="114" uniqueCount="83">
  <si>
    <t>40155554</t>
  </si>
  <si>
    <t>Ally Mind</t>
  </si>
  <si>
    <t>Normal Tuner Monster</t>
  </si>
  <si>
    <t>A high-performance unit developed to enhance the Artificial Intelligence program of the Allies of Justice. Loaded with elements collected from a meteor found in the Worm Nebula, it allows for highly tuned processing. But its full capacity is not yet determined.</t>
  </si>
  <si>
    <t>1800</t>
  </si>
  <si>
    <t>1400</t>
  </si>
  <si>
    <t>5</t>
  </si>
  <si>
    <t>Machine</t>
  </si>
  <si>
    <t>DARK</t>
  </si>
  <si>
    <t>Ally of Justice</t>
  </si>
  <si>
    <t/>
  </si>
  <si>
    <t>87979586</t>
  </si>
  <si>
    <t>Angel Trumpeter</t>
  </si>
  <si>
    <t>This beautiful, fairy-like flower generates a delusional mist to keep intruders away from the deepest parts of the forest, where sacred beasts dwell.</t>
  </si>
  <si>
    <t>1900</t>
  </si>
  <si>
    <t>1600</t>
  </si>
  <si>
    <t>4</t>
  </si>
  <si>
    <t>Plant</t>
  </si>
  <si>
    <t>EARTH</t>
  </si>
  <si>
    <t>Angel</t>
  </si>
  <si>
    <t>38955728</t>
  </si>
  <si>
    <t>Dragon Core Hexer</t>
  </si>
  <si>
    <t>Many years of dragonslaying have bathed this huntress in countless amounts of blood. Each drop gave her more power, but at a terrible price, as her cursed body now spreads the dragontaint like an epidemic. No village will take her in, and she no longer even remembers what inspired her crusade in the first place.</t>
  </si>
  <si>
    <t>2300</t>
  </si>
  <si>
    <t>3000</t>
  </si>
  <si>
    <t>8</t>
  </si>
  <si>
    <t>Dragon</t>
  </si>
  <si>
    <t>21615956</t>
  </si>
  <si>
    <t>Flamvell Guard</t>
  </si>
  <si>
    <t>A Flamvell guardian who commands fire with his will. His magma-hot barrier protects his troops from intruders.</t>
  </si>
  <si>
    <t>100</t>
  </si>
  <si>
    <t>2000</t>
  </si>
  <si>
    <t>1</t>
  </si>
  <si>
    <t>FIRE</t>
  </si>
  <si>
    <t>Flamvell</t>
  </si>
  <si>
    <t>11066358</t>
  </si>
  <si>
    <t>Galaxy Serpent</t>
  </si>
  <si>
    <t>Your hopes and dreams will be refreshed if you catch a glimpse of this rare creature in the evening twilight, soaring in the Sea of Stars.</t>
  </si>
  <si>
    <t>1000</t>
  </si>
  <si>
    <t>0</t>
  </si>
  <si>
    <t>2</t>
  </si>
  <si>
    <t>LIGHT</t>
  </si>
  <si>
    <t>68505803</t>
  </si>
  <si>
    <t>Genex Controller</t>
  </si>
  <si>
    <t>As a master of all powers and elements, this is one of the few Genex monsters that can communicate with its companions.</t>
  </si>
  <si>
    <t>1200</t>
  </si>
  <si>
    <t>3</t>
  </si>
  <si>
    <t>Genex</t>
  </si>
  <si>
    <t>11012154</t>
  </si>
  <si>
    <t>Guardragon Justicia</t>
  </si>
  <si>
    <t>The fate of the World depends on the Guardragons, born from the World Legacy.</t>
  </si>
  <si>
    <t>2100</t>
  </si>
  <si>
    <t>WATER</t>
  </si>
  <si>
    <t>Guardragon</t>
  </si>
  <si>
    <t>62514770</t>
  </si>
  <si>
    <t>Labradorite Dragon</t>
  </si>
  <si>
    <t>The ancients compared this prized creature to moonlight rippling across water. A bringer of harmony, reminder of past glories, able to soothe the hearts of even the most ambitious men.</t>
  </si>
  <si>
    <t>2400</t>
  </si>
  <si>
    <t>6</t>
  </si>
  <si>
    <t>74093656</t>
  </si>
  <si>
    <t>Tune Warrior</t>
  </si>
  <si>
    <t>The Warrior's antenna can attune it to any energy wave. It can monitor transmissions from miles away but always suffers from bad reception.</t>
  </si>
  <si>
    <t>200</t>
  </si>
  <si>
    <t>Warrior</t>
  </si>
  <si>
    <t>487395</t>
  </si>
  <si>
    <t>Water Spirit</t>
  </si>
  <si>
    <t>This ancient water spirit haunts the glacial monoliths of Antarctica. It has the power to seep into the pores of any substance and chill it to the bone.</t>
  </si>
  <si>
    <t>400</t>
  </si>
  <si>
    <t>Aqua</t>
  </si>
  <si>
    <t>id</t>
  </si>
  <si>
    <t>numero</t>
  </si>
  <si>
    <t>nome</t>
  </si>
  <si>
    <t>categoria</t>
  </si>
  <si>
    <t>descricao</t>
  </si>
  <si>
    <t>atk</t>
  </si>
  <si>
    <t>def</t>
  </si>
  <si>
    <t>nivel</t>
  </si>
  <si>
    <t>atributo</t>
  </si>
  <si>
    <t>tipos</t>
  </si>
  <si>
    <t>arquetipo</t>
  </si>
  <si>
    <t>nome_portugues</t>
  </si>
  <si>
    <t>descricao_portugues</t>
  </si>
  <si>
    <t>imagem</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</si>
</sst>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WNLOAD/convertcsv%20(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1">
          <cell r="A1" t="str">
            <v>data/id</v>
          </cell>
          <cell r="B1" t="str">
            <v>data/name</v>
          </cell>
          <cell r="C1" t="str">
            <v>data/type</v>
          </cell>
          <cell r="D1" t="str">
            <v>data/desc</v>
          </cell>
          <cell r="E1" t="str">
            <v>data/atk</v>
          </cell>
          <cell r="F1" t="str">
            <v>data/def</v>
          </cell>
          <cell r="G1" t="str">
            <v>data/level</v>
          </cell>
          <cell r="H1" t="str">
            <v>data/race</v>
          </cell>
          <cell r="I1" t="str">
            <v>data/attribute</v>
          </cell>
          <cell r="J1" t="str">
            <v>data/name_en</v>
          </cell>
          <cell r="K1" t="str">
            <v>data/archetype</v>
          </cell>
          <cell r="L1" t="str">
            <v>data/card_sets/0/set_name</v>
          </cell>
          <cell r="M1" t="str">
            <v>data/card_sets/0/set_code</v>
          </cell>
          <cell r="N1" t="str">
            <v>data/card_sets/0/set_rarity</v>
          </cell>
          <cell r="O1" t="str">
            <v>data/card_sets/0/set_rarity_code</v>
          </cell>
          <cell r="P1" t="str">
            <v>data/card_sets/0/set_price</v>
          </cell>
          <cell r="Q1" t="str">
            <v>data/card_sets/1/set_name</v>
          </cell>
          <cell r="R1" t="str">
            <v>data/card_sets/1/set_code</v>
          </cell>
          <cell r="S1" t="str">
            <v>data/card_sets/1/set_rarity</v>
          </cell>
          <cell r="T1" t="str">
            <v>data/card_sets/1/set_rarity_code</v>
          </cell>
          <cell r="U1" t="str">
            <v>data/card_sets/1/set_price</v>
          </cell>
          <cell r="V1" t="str">
            <v>data/card_images/0/id</v>
          </cell>
          <cell r="W1" t="str">
            <v>data/card_images/0/image_url</v>
          </cell>
          <cell r="X1" t="str">
            <v>data/card_images/0/image_url_small</v>
          </cell>
          <cell r="Y1" t="str">
            <v>data/card_prices/0/cardmarket_price</v>
          </cell>
          <cell r="Z1" t="str">
            <v>data/card_prices/0/tcgplayer_price</v>
          </cell>
          <cell r="AA1" t="str">
            <v>data/card_prices/0/ebay_price</v>
          </cell>
          <cell r="AB1" t="str">
            <v>data/card_prices/0/amazon_price</v>
          </cell>
          <cell r="AC1" t="str">
            <v>data/card_prices/0/coolstuffinc_price</v>
          </cell>
          <cell r="AD1" t="str">
            <v>data/card_sets/2/set_name</v>
          </cell>
          <cell r="AE1" t="str">
            <v>data/card_sets/2/set_code</v>
          </cell>
          <cell r="AF1" t="str">
            <v>data/card_sets/2/set_rarity</v>
          </cell>
          <cell r="AG1" t="str">
            <v>data/card_sets/2/set_rarity_code</v>
          </cell>
          <cell r="AH1" t="str">
            <v>data/card_sets/2/set_price</v>
          </cell>
          <cell r="AI1" t="str">
            <v>data/card_sets/3/set_name</v>
          </cell>
        </row>
        <row r="2">
          <cell r="A2" t="str">
            <v>87979586</v>
          </cell>
          <cell r="B2" t="str">
            <v>Anjo Trompetista</v>
          </cell>
          <cell r="C2" t="str">
            <v>Normal Tuner Monster</v>
          </cell>
          <cell r="D2" t="str">
            <v xml:space="preserve">''Esta flor linda e feérica cria uma névoa delirante para manter os intrusos afastados das partes mais profundas da floresta, onde vivem as feras mais sagradas.''
</v>
          </cell>
          <cell r="E2" t="str">
            <v>1900</v>
          </cell>
          <cell r="F2" t="str">
            <v>1600</v>
          </cell>
          <cell r="G2" t="str">
            <v>4</v>
          </cell>
          <cell r="H2" t="str">
            <v>Plant</v>
          </cell>
          <cell r="I2" t="str">
            <v>EARTH</v>
          </cell>
          <cell r="J2" t="str">
            <v>Angel Trumpeter</v>
          </cell>
          <cell r="K2" t="str">
            <v>Angel</v>
          </cell>
          <cell r="L2" t="str">
            <v>2017 Mega-Tin Mega Pack</v>
          </cell>
          <cell r="M2" t="str">
            <v>MP17-EN001</v>
          </cell>
          <cell r="N2" t="str">
            <v>Common</v>
          </cell>
          <cell r="O2" t="str">
            <v>(C)</v>
          </cell>
          <cell r="P2" t="str">
            <v>2.34</v>
          </cell>
          <cell r="Q2" t="str">
            <v>Shining Victories</v>
          </cell>
          <cell r="R2" t="str">
            <v>SHVI-EN001</v>
          </cell>
          <cell r="S2" t="str">
            <v>Short Print</v>
          </cell>
          <cell r="T2" t="str">
            <v>(SP)</v>
          </cell>
          <cell r="U2" t="str">
            <v>2.25</v>
          </cell>
          <cell r="V2" t="str">
            <v>87979586</v>
          </cell>
          <cell r="W2" t="str">
            <v>https://storage.googleapis.com/ygoprodeck.com/pics/87979586.jpg</v>
          </cell>
          <cell r="X2" t="str">
            <v>https://storage.googleapis.com/ygoprodeck.com/pics_small/87979586.jpg</v>
          </cell>
          <cell r="Y2" t="str">
            <v>0.12</v>
          </cell>
          <cell r="Z2" t="str">
            <v>0.35</v>
          </cell>
          <cell r="AA2" t="str">
            <v>1.25</v>
          </cell>
          <cell r="AB2" t="str">
            <v>0.49</v>
          </cell>
          <cell r="AC2" t="str">
            <v>0.49</v>
          </cell>
          <cell r="AD2" t="str">
            <v/>
          </cell>
          <cell r="AE2" t="str">
            <v/>
          </cell>
          <cell r="AF2" t="str">
            <v/>
          </cell>
          <cell r="AG2" t="str">
            <v/>
          </cell>
          <cell r="AH2" t="str">
            <v/>
          </cell>
          <cell r="AI2" t="str">
            <v/>
          </cell>
        </row>
        <row r="3">
          <cell r="A3" t="str">
            <v>38955728</v>
          </cell>
          <cell r="B3" t="str">
            <v>Bruxa do Núcleo de Dragão</v>
          </cell>
          <cell r="C3" t="str">
            <v>Normal Tuner Monster</v>
          </cell>
          <cell r="D3" t="str">
            <v xml:space="preserve">''Muitos anos matando dragões já banharam essa caçadora numa quantia incalculável de sangue. Cada gota lhe concedeu mais poder, mas a um preço terrível, agora que seu corpo amaldiçoado espalha a mácula draconiana como uma epidemia. Nenhum vilarejo a aceita e ela já nem se lembra o que inspirou sua coragem em primeiro lugar.''
</v>
          </cell>
          <cell r="E3" t="str">
            <v>2300</v>
          </cell>
          <cell r="F3" t="str">
            <v>3000</v>
          </cell>
          <cell r="G3" t="str">
            <v>8</v>
          </cell>
          <cell r="H3" t="str">
            <v>Dragon</v>
          </cell>
          <cell r="I3" t="str">
            <v>DARK</v>
          </cell>
          <cell r="J3" t="str">
            <v>Dragon Core Hexer</v>
          </cell>
          <cell r="K3" t="str">
            <v/>
          </cell>
          <cell r="L3" t="str">
            <v>2017 Mega-Tin Mega Pack</v>
          </cell>
          <cell r="M3" t="str">
            <v>MP17-EN127</v>
          </cell>
          <cell r="N3" t="str">
            <v>Rare</v>
          </cell>
          <cell r="O3" t="str">
            <v>(R)</v>
          </cell>
          <cell r="P3" t="str">
            <v>1.99</v>
          </cell>
          <cell r="Q3" t="str">
            <v>Invasion: Vengeance</v>
          </cell>
          <cell r="R3" t="str">
            <v>INOV-EN001</v>
          </cell>
          <cell r="S3" t="str">
            <v>Rare</v>
          </cell>
          <cell r="T3" t="str">
            <v>(R)</v>
          </cell>
          <cell r="U3" t="str">
            <v>1.13</v>
          </cell>
          <cell r="V3" t="str">
            <v>38955728</v>
          </cell>
          <cell r="W3" t="str">
            <v>https://storage.googleapis.com/ygoprodeck.com/pics/38955728.jpg</v>
          </cell>
          <cell r="X3" t="str">
            <v>https://storage.googleapis.com/ygoprodeck.com/pics_small/38955728.jpg</v>
          </cell>
          <cell r="Y3" t="str">
            <v>0.17</v>
          </cell>
          <cell r="Z3" t="str">
            <v>0.21</v>
          </cell>
          <cell r="AA3" t="str">
            <v>2.99</v>
          </cell>
          <cell r="AB3" t="str">
            <v>1.00</v>
          </cell>
          <cell r="AC3" t="str">
            <v>0.25</v>
          </cell>
          <cell r="AD3" t="str">
            <v/>
          </cell>
          <cell r="AE3" t="str">
            <v/>
          </cell>
          <cell r="AF3" t="str">
            <v/>
          </cell>
          <cell r="AG3" t="str">
            <v/>
          </cell>
          <cell r="AH3" t="str">
            <v/>
          </cell>
          <cell r="AI3" t="str">
            <v/>
          </cell>
        </row>
        <row r="4">
          <cell r="A4" t="str">
            <v>68505803</v>
          </cell>
          <cell r="B4" t="str">
            <v>Controlador Genex</v>
          </cell>
          <cell r="C4" t="str">
            <v>Normal Tuner Monster</v>
          </cell>
          <cell r="D4" t="str">
            <v xml:space="preserve">''Como um mestre de todos os poderes e elementos, este é um dos poucos monstros Genex que pode comunicar-se com seus companheiros.''
</v>
          </cell>
          <cell r="E4" t="str">
            <v>1400</v>
          </cell>
          <cell r="F4" t="str">
            <v>1200</v>
          </cell>
          <cell r="G4" t="str">
            <v>3</v>
          </cell>
          <cell r="H4" t="str">
            <v>Machine</v>
          </cell>
          <cell r="I4" t="str">
            <v>DARK</v>
          </cell>
          <cell r="J4" t="str">
            <v>Genex Controller</v>
          </cell>
          <cell r="K4" t="str">
            <v>Genex</v>
          </cell>
          <cell r="L4" t="str">
            <v>Duel Terminal 1</v>
          </cell>
          <cell r="M4" t="str">
            <v>DT01-EN059</v>
          </cell>
          <cell r="N4" t="str">
            <v>Duel Terminal Rare Parallel Rare</v>
          </cell>
          <cell r="O4" t="str">
            <v>(DRPR)</v>
          </cell>
          <cell r="P4" t="str">
            <v>9.12</v>
          </cell>
          <cell r="Q4" t="str">
            <v>Structure Deck: Freezing Chains</v>
          </cell>
          <cell r="R4" t="str">
            <v>SDFC-EN019</v>
          </cell>
          <cell r="S4" t="str">
            <v>Common</v>
          </cell>
          <cell r="T4" t="str">
            <v>(C)</v>
          </cell>
          <cell r="U4" t="str">
            <v>1.07</v>
          </cell>
          <cell r="V4" t="str">
            <v>68505803</v>
          </cell>
          <cell r="W4" t="str">
            <v>https://storage.googleapis.com/ygoprodeck.com/pics/68505803.jpg</v>
          </cell>
          <cell r="X4" t="str">
            <v>https://storage.googleapis.com/ygoprodeck.com/pics_small/68505803.jpg</v>
          </cell>
          <cell r="Y4" t="str">
            <v>0.14</v>
          </cell>
          <cell r="Z4" t="str">
            <v>0.17</v>
          </cell>
          <cell r="AA4" t="str">
            <v>12.99</v>
          </cell>
          <cell r="AB4" t="str">
            <v>1.49</v>
          </cell>
          <cell r="AC4" t="str">
            <v>7.99</v>
          </cell>
          <cell r="AD4" t="str">
            <v>The Shining Darkness</v>
          </cell>
          <cell r="AE4" t="str">
            <v>TSHD-EN090</v>
          </cell>
          <cell r="AF4" t="str">
            <v>Common</v>
          </cell>
          <cell r="AG4" t="str">
            <v>(C)</v>
          </cell>
          <cell r="AH4" t="str">
            <v>2.82</v>
          </cell>
          <cell r="AI4" t="str">
            <v/>
          </cell>
        </row>
        <row r="5">
          <cell r="A5" t="str">
            <v>62514770</v>
          </cell>
          <cell r="B5" t="str">
            <v>Dragão Labradorite</v>
          </cell>
          <cell r="C5" t="str">
            <v>Normal Tuner Monster</v>
          </cell>
          <cell r="D5" t="str">
            <v xml:space="preserve">''Os antigos comparavam essa criatura estimada ao reflexo da luz da lua sobre as águas. Um portador da harmonia, das lembranças de glórias passadas, capaz de amolecer o coração até dos homens mais ambiciosos.''
</v>
          </cell>
          <cell r="E5" t="str">
            <v>0</v>
          </cell>
          <cell r="F5" t="str">
            <v>2400</v>
          </cell>
          <cell r="G5" t="str">
            <v>6</v>
          </cell>
          <cell r="H5" t="str">
            <v>Dragon</v>
          </cell>
          <cell r="I5" t="str">
            <v>DARK</v>
          </cell>
          <cell r="J5" t="str">
            <v>Labradorite Dragon</v>
          </cell>
          <cell r="K5" t="str">
            <v/>
          </cell>
          <cell r="L5" t="str">
            <v>Shadow Specters</v>
          </cell>
          <cell r="M5" t="str">
            <v>SHSP-EN001</v>
          </cell>
          <cell r="N5" t="str">
            <v>Super Rare</v>
          </cell>
          <cell r="O5" t="str">
            <v>(SR)</v>
          </cell>
          <cell r="P5" t="str">
            <v>3.44</v>
          </cell>
          <cell r="Q5" t="str">
            <v>Structure Deck: Rokket Revolt</v>
          </cell>
          <cell r="R5" t="str">
            <v>SDRR-EN016</v>
          </cell>
          <cell r="S5" t="str">
            <v>Common</v>
          </cell>
          <cell r="T5" t="str">
            <v>(C)</v>
          </cell>
          <cell r="U5" t="str">
            <v>1.02</v>
          </cell>
          <cell r="V5" t="str">
            <v>62514770</v>
          </cell>
          <cell r="W5" t="str">
            <v>https://storage.googleapis.com/ygoprodeck.com/pics/62514770.jpg</v>
          </cell>
          <cell r="X5" t="str">
            <v>https://storage.googleapis.com/ygoprodeck.com/pics_small/62514770.jpg</v>
          </cell>
          <cell r="Y5" t="str">
            <v>0.07</v>
          </cell>
          <cell r="Z5" t="str">
            <v>0.17</v>
          </cell>
          <cell r="AA5" t="str">
            <v>0.99</v>
          </cell>
          <cell r="AB5" t="str">
            <v>0.50</v>
          </cell>
          <cell r="AC5" t="str">
            <v>0.99</v>
          </cell>
          <cell r="AD5" t="str">
            <v/>
          </cell>
          <cell r="AE5" t="str">
            <v/>
          </cell>
          <cell r="AF5" t="str">
            <v/>
          </cell>
          <cell r="AG5" t="str">
            <v/>
          </cell>
          <cell r="AH5" t="str">
            <v/>
          </cell>
          <cell r="AI5" t="str">
            <v/>
          </cell>
        </row>
        <row r="6">
          <cell r="A6" t="str">
            <v>11012154</v>
          </cell>
          <cell r="B6" t="str">
            <v>Dragão-Guarda Justícia</v>
          </cell>
          <cell r="C6" t="str">
            <v>Normal Tuner Monster</v>
          </cell>
          <cell r="D6" t="str">
            <v xml:space="preserve">''O destino do Mundo depende dos Dragão-Guardas, nascidos do Legado Mundial.''
</v>
          </cell>
          <cell r="E6" t="str">
            <v>0</v>
          </cell>
          <cell r="F6" t="str">
            <v>2100</v>
          </cell>
          <cell r="G6" t="str">
            <v>2</v>
          </cell>
          <cell r="H6" t="str">
            <v>Dragon</v>
          </cell>
          <cell r="I6" t="str">
            <v>WATER</v>
          </cell>
          <cell r="J6" t="str">
            <v>Guardragon Justicia</v>
          </cell>
          <cell r="K6" t="str">
            <v>Guardragon</v>
          </cell>
          <cell r="L6" t="str">
            <v>2020 Tin of Lost Memories Mega Pack</v>
          </cell>
          <cell r="M6" t="str">
            <v>MP20-EN008</v>
          </cell>
          <cell r="N6" t="str">
            <v>Common</v>
          </cell>
          <cell r="O6" t="str">
            <v>(C)</v>
          </cell>
          <cell r="P6" t="str">
            <v>1.01</v>
          </cell>
          <cell r="Q6" t="str">
            <v>Savage Strike</v>
          </cell>
          <cell r="R6" t="str">
            <v>SAST-EN012</v>
          </cell>
          <cell r="S6" t="str">
            <v>Common</v>
          </cell>
          <cell r="T6" t="str">
            <v>(C)</v>
          </cell>
          <cell r="U6" t="str">
            <v>0.97</v>
          </cell>
          <cell r="V6" t="str">
            <v>11012154</v>
          </cell>
          <cell r="W6" t="str">
            <v>https://storage.googleapis.com/ygoprodeck.com/pics/11012154.jpg</v>
          </cell>
          <cell r="X6" t="str">
            <v>https://storage.googleapis.com/ygoprodeck.com/pics_small/11012154.jpg</v>
          </cell>
          <cell r="Y6" t="str">
            <v>0.04</v>
          </cell>
          <cell r="Z6" t="str">
            <v>0.11</v>
          </cell>
          <cell r="AA6" t="str">
            <v>0.99</v>
          </cell>
          <cell r="AB6" t="str">
            <v>0.25</v>
          </cell>
          <cell r="AC6" t="str">
            <v>0.39</v>
          </cell>
          <cell r="AD6" t="str">
            <v/>
          </cell>
          <cell r="AE6" t="str">
            <v/>
          </cell>
          <cell r="AF6" t="str">
            <v/>
          </cell>
          <cell r="AG6" t="str">
            <v/>
          </cell>
          <cell r="AH6" t="str">
            <v/>
          </cell>
          <cell r="AI6" t="str">
            <v/>
          </cell>
        </row>
        <row r="7">
          <cell r="A7" t="str">
            <v>487395</v>
          </cell>
          <cell r="B7" t="str">
            <v>Espírito da Água</v>
          </cell>
          <cell r="C7" t="str">
            <v>Normal Tuner Monster</v>
          </cell>
          <cell r="D7" t="str">
            <v xml:space="preserve">''Este espírito antigo da água assombra os monólitos glaciais da Antártica. Ele tem o poder de escoar entre os poros de qualquer substância e resfriá-la até o osso.''
</v>
          </cell>
          <cell r="E7" t="str">
            <v>400</v>
          </cell>
          <cell r="F7" t="str">
            <v>1200</v>
          </cell>
          <cell r="G7" t="str">
            <v>1</v>
          </cell>
          <cell r="H7" t="str">
            <v>Aqua</v>
          </cell>
          <cell r="I7" t="str">
            <v>WATER</v>
          </cell>
          <cell r="J7" t="str">
            <v>Water Spirit</v>
          </cell>
          <cell r="K7" t="str">
            <v/>
          </cell>
          <cell r="L7" t="str">
            <v>Starter Deck: Yu-Gi-Oh! 5D's</v>
          </cell>
          <cell r="M7" t="str">
            <v>5DS1-EN002</v>
          </cell>
          <cell r="N7" t="str">
            <v>Common</v>
          </cell>
          <cell r="O7" t="str">
            <v>(C)</v>
          </cell>
          <cell r="P7" t="str">
            <v>1.1</v>
          </cell>
          <cell r="Q7" t="str">
            <v/>
          </cell>
          <cell r="R7" t="str">
            <v/>
          </cell>
          <cell r="S7" t="str">
            <v/>
          </cell>
          <cell r="T7" t="str">
            <v/>
          </cell>
          <cell r="U7" t="str">
            <v/>
          </cell>
          <cell r="V7" t="str">
            <v>487395</v>
          </cell>
          <cell r="W7" t="str">
            <v>https://storage.googleapis.com/ygoprodeck.com/pics/487395.jpg</v>
          </cell>
          <cell r="X7" t="str">
            <v>https://storage.googleapis.com/ygoprodeck.com/pics_small/487395.jpg</v>
          </cell>
          <cell r="Y7" t="str">
            <v>0.11</v>
          </cell>
          <cell r="Z7" t="str">
            <v>0.11</v>
          </cell>
          <cell r="AA7" t="str">
            <v>0.99</v>
          </cell>
          <cell r="AB7" t="str">
            <v>0.28</v>
          </cell>
          <cell r="AC7" t="str">
            <v>0.25</v>
          </cell>
          <cell r="AD7" t="str">
            <v/>
          </cell>
          <cell r="AE7" t="str">
            <v/>
          </cell>
          <cell r="AF7" t="str">
            <v/>
          </cell>
          <cell r="AG7" t="str">
            <v/>
          </cell>
          <cell r="AH7" t="str">
            <v/>
          </cell>
          <cell r="AI7" t="str">
            <v/>
          </cell>
        </row>
        <row r="8">
          <cell r="A8" t="str">
            <v>21615956</v>
          </cell>
          <cell r="B8" t="str">
            <v>Guarda Flamvell</v>
          </cell>
          <cell r="C8" t="str">
            <v>Normal Tuner Monster</v>
          </cell>
          <cell r="D8" t="str">
            <v xml:space="preserve">''Um guardião de Flamvell que comanda o fogo com sua força de vontade. Sua ardente barreira de magma protege suas tropas de invasores.''
</v>
          </cell>
          <cell r="E8" t="str">
            <v>100</v>
          </cell>
          <cell r="F8" t="str">
            <v>2000</v>
          </cell>
          <cell r="G8" t="str">
            <v>1</v>
          </cell>
          <cell r="H8" t="str">
            <v>Dragon</v>
          </cell>
          <cell r="I8" t="str">
            <v>FIRE</v>
          </cell>
          <cell r="J8" t="str">
            <v>Flamvell Guard</v>
          </cell>
          <cell r="K8" t="str">
            <v>Flamvell</v>
          </cell>
          <cell r="L8" t="str">
            <v>Duel Terminal 1</v>
          </cell>
          <cell r="M8" t="str">
            <v>DT01-EN018</v>
          </cell>
          <cell r="N8" t="str">
            <v>Duel Terminal Normal Parallel Rare</v>
          </cell>
          <cell r="O8" t="str">
            <v>(DNPR)</v>
          </cell>
          <cell r="P8" t="str">
            <v>4.8</v>
          </cell>
          <cell r="Q8" t="str">
            <v>Hidden Arsenal</v>
          </cell>
          <cell r="R8" t="str">
            <v>HA01-EN009</v>
          </cell>
          <cell r="S8" t="str">
            <v>Super Rare</v>
          </cell>
          <cell r="T8" t="str">
            <v>(SR)</v>
          </cell>
          <cell r="U8" t="str">
            <v>1.51</v>
          </cell>
          <cell r="V8" t="str">
            <v>21615956</v>
          </cell>
          <cell r="W8" t="str">
            <v>https://storage.googleapis.com/ygoprodeck.com/pics/21615956.jpg</v>
          </cell>
          <cell r="X8" t="str">
            <v>https://storage.googleapis.com/ygoprodeck.com/pics_small/21615956.jpg</v>
          </cell>
          <cell r="Y8" t="str">
            <v>0.04</v>
          </cell>
          <cell r="Z8" t="str">
            <v>0.16</v>
          </cell>
          <cell r="AA8" t="str">
            <v>2.15</v>
          </cell>
          <cell r="AB8" t="str">
            <v>1.25</v>
          </cell>
          <cell r="AC8" t="str">
            <v>1.99</v>
          </cell>
          <cell r="AD8" t="str">
            <v>Saga of Blue-Eyes White Dragon Structure Deck</v>
          </cell>
          <cell r="AE8" t="str">
            <v>SDBE-EN005</v>
          </cell>
          <cell r="AF8" t="str">
            <v>Common</v>
          </cell>
          <cell r="AG8" t="str">
            <v>(C)</v>
          </cell>
          <cell r="AH8" t="str">
            <v>1.02</v>
          </cell>
          <cell r="AI8" t="str">
            <v>Starter Deck: Codebreaker</v>
          </cell>
        </row>
        <row r="9">
          <cell r="A9" t="str">
            <v>74093656</v>
          </cell>
          <cell r="B9" t="str">
            <v>Guerreiro da Sintonia</v>
          </cell>
          <cell r="C9" t="str">
            <v>Normal Tuner Monster</v>
          </cell>
          <cell r="D9" t="str">
            <v xml:space="preserve">''A antena deste guerreiro o adapta à qualquer onda de energia. Pode monitorar transmissões à milhas de distância, mas sempre sofre com má recepção.''
</v>
          </cell>
          <cell r="E9" t="str">
            <v>1600</v>
          </cell>
          <cell r="F9" t="str">
            <v>200</v>
          </cell>
          <cell r="G9" t="str">
            <v>3</v>
          </cell>
          <cell r="H9" t="str">
            <v>Warrior</v>
          </cell>
          <cell r="I9" t="str">
            <v>EARTH</v>
          </cell>
          <cell r="J9" t="str">
            <v>Tune Warrior</v>
          </cell>
          <cell r="K9" t="str">
            <v/>
          </cell>
          <cell r="L9" t="str">
            <v>Starter Deck: Duelist Toolbox</v>
          </cell>
          <cell r="M9" t="str">
            <v>5DS3-EN003</v>
          </cell>
          <cell r="N9" t="str">
            <v>Common</v>
          </cell>
          <cell r="O9" t="str">
            <v>(C)</v>
          </cell>
          <cell r="P9" t="str">
            <v>2.45</v>
          </cell>
          <cell r="Q9" t="str">
            <v>Starter Deck: Yu-Gi-Oh! 5D's</v>
          </cell>
          <cell r="R9" t="str">
            <v>5DS1-EN001</v>
          </cell>
          <cell r="S9" t="str">
            <v>Common</v>
          </cell>
          <cell r="T9" t="str">
            <v>(C)</v>
          </cell>
          <cell r="U9" t="str">
            <v>2.09</v>
          </cell>
          <cell r="V9" t="str">
            <v>74093656</v>
          </cell>
          <cell r="W9" t="str">
            <v>https://storage.googleapis.com/ygoprodeck.com/pics/74093656.jpg</v>
          </cell>
          <cell r="X9" t="str">
            <v>https://storage.googleapis.com/ygoprodeck.com/pics_small/74093656.jpg</v>
          </cell>
          <cell r="Y9" t="str">
            <v>0.06</v>
          </cell>
          <cell r="Z9" t="str">
            <v>0.41</v>
          </cell>
          <cell r="AA9" t="str">
            <v>6.99</v>
          </cell>
          <cell r="AB9" t="str">
            <v>0.99</v>
          </cell>
          <cell r="AC9" t="str">
            <v>0.49</v>
          </cell>
          <cell r="AD9" t="str">
            <v/>
          </cell>
          <cell r="AE9" t="str">
            <v/>
          </cell>
          <cell r="AF9" t="str">
            <v/>
          </cell>
          <cell r="AG9" t="str">
            <v/>
          </cell>
          <cell r="AH9" t="str">
            <v/>
          </cell>
          <cell r="AI9" t="str">
            <v/>
          </cell>
        </row>
        <row r="10">
          <cell r="A10" t="str">
            <v>40155554</v>
          </cell>
          <cell r="B10" t="str">
            <v>Mente Aliada</v>
          </cell>
          <cell r="C10" t="str">
            <v>Normal Tuner Monster</v>
          </cell>
          <cell r="D10" t="str">
            <v xml:space="preserve">''Uma unidade de alta performance desenvolvida para aprimorar o programa de Inteligência Artificial dos Aliados da Justiça. Carregado com elementos coletados de um meteoro encontrado na Nebulosa W, ela permite um processamento altamente regulado. Mas sua capacidade máxima ainda não foi determinada.''
</v>
          </cell>
          <cell r="E10" t="str">
            <v>1800</v>
          </cell>
          <cell r="F10" t="str">
            <v>1400</v>
          </cell>
          <cell r="G10" t="str">
            <v>5</v>
          </cell>
          <cell r="H10" t="str">
            <v>Machine</v>
          </cell>
          <cell r="I10" t="str">
            <v>DARK</v>
          </cell>
          <cell r="J10" t="str">
            <v>Ally Mind</v>
          </cell>
          <cell r="K10" t="str">
            <v>Ally of Justice</v>
          </cell>
          <cell r="L10" t="str">
            <v>Duel Terminal 2</v>
          </cell>
          <cell r="M10" t="str">
            <v>DT02-EN023</v>
          </cell>
          <cell r="N10" t="str">
            <v>Duel Terminal Normal Parallel Rare</v>
          </cell>
          <cell r="O10" t="str">
            <v>(DNPR)</v>
          </cell>
          <cell r="P10" t="str">
            <v>0.88</v>
          </cell>
          <cell r="Q10" t="str">
            <v>Hidden Arsenal 2</v>
          </cell>
          <cell r="R10" t="str">
            <v>HA02-EN017</v>
          </cell>
          <cell r="S10" t="str">
            <v>Super Rare</v>
          </cell>
          <cell r="T10" t="str">
            <v>(SR)</v>
          </cell>
          <cell r="U10" t="str">
            <v>1.02</v>
          </cell>
          <cell r="V10" t="str">
            <v>40155554</v>
          </cell>
          <cell r="W10" t="str">
            <v>https://storage.googleapis.com/ygoprodeck.com/pics/40155554.jpg</v>
          </cell>
          <cell r="X10" t="str">
            <v>https://storage.googleapis.com/ygoprodeck.com/pics_small/40155554.jpg</v>
          </cell>
          <cell r="Y10" t="str">
            <v>0.10</v>
          </cell>
          <cell r="Z10" t="str">
            <v>0.12</v>
          </cell>
          <cell r="AA10" t="str">
            <v>1.24</v>
          </cell>
          <cell r="AB10" t="str">
            <v>0.25</v>
          </cell>
          <cell r="AC10" t="str">
            <v>0.25</v>
          </cell>
          <cell r="AD10" t="str">
            <v/>
          </cell>
          <cell r="AE10" t="str">
            <v/>
          </cell>
          <cell r="AF10" t="str">
            <v/>
          </cell>
          <cell r="AG10" t="str">
            <v/>
          </cell>
          <cell r="AH10" t="str">
            <v/>
          </cell>
          <cell r="AI10" t="str">
            <v/>
          </cell>
        </row>
        <row r="11">
          <cell r="A11" t="str">
            <v>11066358</v>
          </cell>
          <cell r="B11" t="str">
            <v>Serpente das Galáxias</v>
          </cell>
          <cell r="C11" t="str">
            <v>Normal Tuner Monster</v>
          </cell>
          <cell r="D11" t="str">
            <v xml:space="preserve">''Suas esperanças e sonhos serão renovados se você vislumbrar esta rara criatura durante o crepúsculo, pairando sobre o Mar das Estrelas.''
</v>
          </cell>
          <cell r="E11" t="str">
            <v>1000</v>
          </cell>
          <cell r="F11" t="str">
            <v>0</v>
          </cell>
          <cell r="G11" t="str">
            <v>2</v>
          </cell>
          <cell r="H11" t="str">
            <v>Dragon</v>
          </cell>
          <cell r="I11" t="str">
            <v>LIGHT</v>
          </cell>
          <cell r="J11" t="str">
            <v>Galaxy Serpent</v>
          </cell>
          <cell r="K11" t="str">
            <v/>
          </cell>
          <cell r="L11" t="str">
            <v>Advanced Demo Deck Extra Pack</v>
          </cell>
          <cell r="M11" t="str">
            <v>DEM4-EN002</v>
          </cell>
          <cell r="N11" t="str">
            <v>Common</v>
          </cell>
          <cell r="O11" t="str">
            <v>(C)</v>
          </cell>
          <cell r="P11" t="str">
            <v>4.94</v>
          </cell>
          <cell r="Q11" t="str">
            <v>Judgment of the Light</v>
          </cell>
          <cell r="R11" t="str">
            <v>JOTL-EN000</v>
          </cell>
          <cell r="S11" t="str">
            <v>Super Rare</v>
          </cell>
          <cell r="T11" t="str">
            <v>(SR)</v>
          </cell>
          <cell r="U11" t="str">
            <v>2.2</v>
          </cell>
          <cell r="V11" t="str">
            <v>11066358</v>
          </cell>
          <cell r="W11" t="str">
            <v>https://storage.googleapis.com/ygoprodeck.com/pics/11066358.jpg</v>
          </cell>
          <cell r="X11" t="str">
            <v>https://storage.googleapis.com/ygoprodeck.com/pics_small/11066358.jpg</v>
          </cell>
          <cell r="Y11" t="str">
            <v>0.02</v>
          </cell>
          <cell r="Z11" t="str">
            <v>0.27</v>
          </cell>
          <cell r="AA11" t="str">
            <v>6.50</v>
          </cell>
          <cell r="AB11" t="str">
            <v>2.99</v>
          </cell>
          <cell r="AC11" t="str">
            <v>0.49</v>
          </cell>
          <cell r="AD11" t="str">
            <v>Judgment of the Light Sneak Peek Participation Card</v>
          </cell>
          <cell r="AE11" t="str">
            <v>JOTL-ENSP1</v>
          </cell>
          <cell r="AF11" t="str">
            <v>Ultra Rare</v>
          </cell>
          <cell r="AG11" t="str">
            <v>(UR)</v>
          </cell>
          <cell r="AH11" t="str">
            <v>4.92</v>
          </cell>
          <cell r="AI11" t="str">
            <v>Starter Deck: Link Strike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abSelected="1" topLeftCell="B1" zoomScale="85" zoomScaleNormal="85" workbookViewId="0">
      <selection activeCell="M21" sqref="M21"/>
    </sheetView>
  </sheetViews>
  <sheetFormatPr defaultRowHeight="15.75" x14ac:dyDescent="0.25"/>
  <cols>
    <col min="1" max="1" width="5.875" bestFit="1" customWidth="1"/>
    <col min="2" max="2" width="8.875" bestFit="1" customWidth="1"/>
    <col min="3" max="3" width="17.125" bestFit="1" customWidth="1"/>
    <col min="4" max="4" width="17.125" customWidth="1"/>
    <col min="5" max="5" width="19.375" bestFit="1" customWidth="1"/>
    <col min="6" max="6" width="39.5" customWidth="1"/>
    <col min="7" max="8" width="4.875" bestFit="1" customWidth="1"/>
    <col min="9" max="9" width="4.75" bestFit="1" customWidth="1"/>
    <col min="10" max="10" width="7.875" bestFit="1" customWidth="1"/>
    <col min="11" max="11" width="7.25" bestFit="1" customWidth="1"/>
    <col min="12" max="12" width="12" bestFit="1" customWidth="1"/>
    <col min="13" max="13" width="63" bestFit="1" customWidth="1"/>
    <col min="14" max="14" width="255.625" bestFit="1" customWidth="1"/>
  </cols>
  <sheetData>
    <row r="1" spans="1:14" x14ac:dyDescent="0.25">
      <c r="A1" t="s">
        <v>69</v>
      </c>
      <c r="B1" t="s">
        <v>70</v>
      </c>
      <c r="C1" t="s">
        <v>71</v>
      </c>
      <c r="D1" t="s">
        <v>80</v>
      </c>
      <c r="E1" t="s">
        <v>72</v>
      </c>
      <c r="F1" t="s">
        <v>73</v>
      </c>
      <c r="G1" t="s">
        <v>74</v>
      </c>
      <c r="H1" t="s">
        <v>75</v>
      </c>
      <c r="I1" t="s">
        <v>76</v>
      </c>
      <c r="J1" t="s">
        <v>78</v>
      </c>
      <c r="K1" t="s">
        <v>77</v>
      </c>
      <c r="L1" t="s">
        <v>79</v>
      </c>
      <c r="M1" t="s">
        <v>82</v>
      </c>
      <c r="N1" t="s">
        <v>81</v>
      </c>
    </row>
    <row r="2" spans="1:14" x14ac:dyDescent="0.25">
      <c r="A2">
        <v>10433</v>
      </c>
      <c r="B2" t="s">
        <v>0</v>
      </c>
      <c r="C2" t="s">
        <v>1</v>
      </c>
      <c r="D2" t="str">
        <f>VLOOKUP(B2,'[1]Sheet 1'!$A$1:$AI$11,2,0)</f>
        <v>Mente Aliada</v>
      </c>
      <c r="E2" t="s">
        <v>2</v>
      </c>
      <c r="F2" t="s">
        <v>3</v>
      </c>
      <c r="G2" t="s">
        <v>4</v>
      </c>
      <c r="H2" t="s">
        <v>5</v>
      </c>
      <c r="I2" t="s">
        <v>6</v>
      </c>
      <c r="J2" t="s">
        <v>7</v>
      </c>
      <c r="K2" t="s">
        <v>8</v>
      </c>
      <c r="L2" t="s">
        <v>9</v>
      </c>
      <c r="M2" t="str">
        <f>CONCATENATE("..\\..\\assets\\img\\monsters\\Normal\\",B2,".jpg")</f>
        <v>..\\..\\assets\\img\\monsters\\Normal\\40155554.jpg</v>
      </c>
      <c r="N2" t="str">
        <f>VLOOKUP(B2,'[1]Sheet 1'!$A$1:$AI$11,4,0)</f>
        <v xml:space="preserve">''Uma unidade de alta performance desenvolvida para aprimorar o programa de Inteligência Artificial dos Aliados da Justiça. Carregado com elementos coletados de um meteoro encontrado na Nebulosa W, ela permite um processamento altamente regulado. Mas sua capacidade máxima ainda não foi determinada.''
</v>
      </c>
    </row>
    <row r="3" spans="1:14" x14ac:dyDescent="0.25">
      <c r="A3">
        <v>10434</v>
      </c>
      <c r="B3" t="s">
        <v>11</v>
      </c>
      <c r="C3" t="s">
        <v>12</v>
      </c>
      <c r="D3" t="str">
        <f>VLOOKUP(B3,'[1]Sheet 1'!$A$1:$AI$11,2,0)</f>
        <v>Anjo Trompetista</v>
      </c>
      <c r="E3" t="s">
        <v>2</v>
      </c>
      <c r="F3" t="s">
        <v>13</v>
      </c>
      <c r="G3" t="s">
        <v>14</v>
      </c>
      <c r="H3" t="s">
        <v>15</v>
      </c>
      <c r="I3" t="s">
        <v>16</v>
      </c>
      <c r="J3" t="s">
        <v>17</v>
      </c>
      <c r="K3" t="s">
        <v>18</v>
      </c>
      <c r="L3" t="s">
        <v>19</v>
      </c>
      <c r="M3" t="str">
        <f t="shared" ref="M3:M11" si="0">CONCATENATE("..\\..\\assets\\img\\monsters\\Normal\\",B3,".jpg")</f>
        <v>..\\..\\assets\\img\\monsters\\Normal\\87979586.jpg</v>
      </c>
      <c r="N3" t="str">
        <f>VLOOKUP(B3,'[1]Sheet 1'!$A$1:$AI$11,4,0)</f>
        <v xml:space="preserve">''Esta flor linda e feérica cria uma névoa delirante para manter os intrusos afastados das partes mais profundas da floresta, onde vivem as feras mais sagradas.''
</v>
      </c>
    </row>
    <row r="4" spans="1:14" x14ac:dyDescent="0.25">
      <c r="A4">
        <v>10435</v>
      </c>
      <c r="B4" t="s">
        <v>20</v>
      </c>
      <c r="C4" t="s">
        <v>21</v>
      </c>
      <c r="D4" t="str">
        <f>VLOOKUP(B4,'[1]Sheet 1'!$A$1:$AI$11,2,0)</f>
        <v>Bruxa do Núcleo de Dragão</v>
      </c>
      <c r="E4" t="s">
        <v>2</v>
      </c>
      <c r="F4" t="s">
        <v>22</v>
      </c>
      <c r="G4" t="s">
        <v>23</v>
      </c>
      <c r="H4" t="s">
        <v>24</v>
      </c>
      <c r="I4" t="s">
        <v>25</v>
      </c>
      <c r="J4" t="s">
        <v>26</v>
      </c>
      <c r="K4" t="s">
        <v>8</v>
      </c>
      <c r="L4" t="s">
        <v>10</v>
      </c>
      <c r="M4" t="str">
        <f t="shared" si="0"/>
        <v>..\\..\\assets\\img\\monsters\\Normal\\38955728.jpg</v>
      </c>
      <c r="N4" t="str">
        <f>VLOOKUP(B4,'[1]Sheet 1'!$A$1:$AI$11,4,0)</f>
        <v xml:space="preserve">''Muitos anos matando dragões já banharam essa caçadora numa quantia incalculável de sangue. Cada gota lhe concedeu mais poder, mas a um preço terrível, agora que seu corpo amaldiçoado espalha a mácula draconiana como uma epidemia. Nenhum vilarejo a aceita e ela já nem se lembra o que inspirou sua coragem em primeiro lugar.''
</v>
      </c>
    </row>
    <row r="5" spans="1:14" x14ac:dyDescent="0.25">
      <c r="A5">
        <v>10436</v>
      </c>
      <c r="B5" t="s">
        <v>27</v>
      </c>
      <c r="C5" t="s">
        <v>28</v>
      </c>
      <c r="D5" t="str">
        <f>VLOOKUP(B5,'[1]Sheet 1'!$A$1:$AI$11,2,0)</f>
        <v>Guarda Flamvell</v>
      </c>
      <c r="E5" t="s">
        <v>2</v>
      </c>
      <c r="F5" t="s">
        <v>29</v>
      </c>
      <c r="G5" t="s">
        <v>30</v>
      </c>
      <c r="H5" t="s">
        <v>31</v>
      </c>
      <c r="I5" t="s">
        <v>32</v>
      </c>
      <c r="J5" t="s">
        <v>26</v>
      </c>
      <c r="K5" t="s">
        <v>33</v>
      </c>
      <c r="L5" t="s">
        <v>34</v>
      </c>
      <c r="M5" t="str">
        <f t="shared" si="0"/>
        <v>..\\..\\assets\\img\\monsters\\Normal\\21615956.jpg</v>
      </c>
      <c r="N5" t="str">
        <f>VLOOKUP(B5,'[1]Sheet 1'!$A$1:$AI$11,4,0)</f>
        <v xml:space="preserve">''Um guardião de Flamvell que comanda o fogo com sua força de vontade. Sua ardente barreira de magma protege suas tropas de invasores.''
</v>
      </c>
    </row>
    <row r="6" spans="1:14" x14ac:dyDescent="0.25">
      <c r="A6">
        <v>10437</v>
      </c>
      <c r="B6" t="s">
        <v>35</v>
      </c>
      <c r="C6" t="s">
        <v>36</v>
      </c>
      <c r="D6" t="str">
        <f>VLOOKUP(B6,'[1]Sheet 1'!$A$1:$AI$11,2,0)</f>
        <v>Serpente das Galáxias</v>
      </c>
      <c r="E6" t="s">
        <v>2</v>
      </c>
      <c r="F6" t="s">
        <v>37</v>
      </c>
      <c r="G6" t="s">
        <v>38</v>
      </c>
      <c r="H6" t="s">
        <v>39</v>
      </c>
      <c r="I6" t="s">
        <v>40</v>
      </c>
      <c r="J6" t="s">
        <v>26</v>
      </c>
      <c r="K6" t="s">
        <v>41</v>
      </c>
      <c r="L6" t="s">
        <v>10</v>
      </c>
      <c r="M6" t="str">
        <f t="shared" si="0"/>
        <v>..\\..\\assets\\img\\monsters\\Normal\\11066358.jpg</v>
      </c>
      <c r="N6" t="str">
        <f>VLOOKUP(B6,'[1]Sheet 1'!$A$1:$AI$11,4,0)</f>
        <v xml:space="preserve">''Suas esperanças e sonhos serão renovados se você vislumbrar esta rara criatura durante o crepúsculo, pairando sobre o Mar das Estrelas.''
</v>
      </c>
    </row>
    <row r="7" spans="1:14" x14ac:dyDescent="0.25">
      <c r="A7">
        <v>10438</v>
      </c>
      <c r="B7" t="s">
        <v>42</v>
      </c>
      <c r="C7" t="s">
        <v>43</v>
      </c>
      <c r="D7" t="str">
        <f>VLOOKUP(B7,'[1]Sheet 1'!$A$1:$AI$11,2,0)</f>
        <v>Controlador Genex</v>
      </c>
      <c r="E7" t="s">
        <v>2</v>
      </c>
      <c r="F7" t="s">
        <v>44</v>
      </c>
      <c r="G7" t="s">
        <v>5</v>
      </c>
      <c r="H7" t="s">
        <v>45</v>
      </c>
      <c r="I7" t="s">
        <v>46</v>
      </c>
      <c r="J7" t="s">
        <v>7</v>
      </c>
      <c r="K7" t="s">
        <v>8</v>
      </c>
      <c r="L7" t="s">
        <v>47</v>
      </c>
      <c r="M7" t="str">
        <f t="shared" si="0"/>
        <v>..\\..\\assets\\img\\monsters\\Normal\\68505803.jpg</v>
      </c>
      <c r="N7" t="str">
        <f>VLOOKUP(B7,'[1]Sheet 1'!$A$1:$AI$11,4,0)</f>
        <v xml:space="preserve">''Como um mestre de todos os poderes e elementos, este é um dos poucos monstros Genex que pode comunicar-se com seus companheiros.''
</v>
      </c>
    </row>
    <row r="8" spans="1:14" x14ac:dyDescent="0.25">
      <c r="A8">
        <v>10439</v>
      </c>
      <c r="B8" t="s">
        <v>48</v>
      </c>
      <c r="C8" t="s">
        <v>49</v>
      </c>
      <c r="D8" t="str">
        <f>VLOOKUP(B8,'[1]Sheet 1'!$A$1:$AI$11,2,0)</f>
        <v>Dragão-Guarda Justícia</v>
      </c>
      <c r="E8" t="s">
        <v>2</v>
      </c>
      <c r="F8" t="s">
        <v>50</v>
      </c>
      <c r="G8" t="s">
        <v>39</v>
      </c>
      <c r="H8" t="s">
        <v>51</v>
      </c>
      <c r="I8" t="s">
        <v>40</v>
      </c>
      <c r="J8" t="s">
        <v>26</v>
      </c>
      <c r="K8" t="s">
        <v>52</v>
      </c>
      <c r="L8" t="s">
        <v>53</v>
      </c>
      <c r="M8" t="str">
        <f t="shared" si="0"/>
        <v>..\\..\\assets\\img\\monsters\\Normal\\11012154.jpg</v>
      </c>
      <c r="N8" t="str">
        <f>VLOOKUP(B8,'[1]Sheet 1'!$A$1:$AI$11,4,0)</f>
        <v xml:space="preserve">''O destino do Mundo depende dos Dragão-Guardas, nascidos do Legado Mundial.''
</v>
      </c>
    </row>
    <row r="9" spans="1:14" x14ac:dyDescent="0.25">
      <c r="A9">
        <v>10440</v>
      </c>
      <c r="B9" t="s">
        <v>54</v>
      </c>
      <c r="C9" t="s">
        <v>55</v>
      </c>
      <c r="D9" t="str">
        <f>VLOOKUP(B9,'[1]Sheet 1'!$A$1:$AI$11,2,0)</f>
        <v>Dragão Labradorite</v>
      </c>
      <c r="E9" t="s">
        <v>2</v>
      </c>
      <c r="F9" t="s">
        <v>56</v>
      </c>
      <c r="G9" t="s">
        <v>39</v>
      </c>
      <c r="H9" t="s">
        <v>57</v>
      </c>
      <c r="I9" t="s">
        <v>58</v>
      </c>
      <c r="J9" t="s">
        <v>26</v>
      </c>
      <c r="K9" t="s">
        <v>8</v>
      </c>
      <c r="L9" t="s">
        <v>10</v>
      </c>
      <c r="M9" t="str">
        <f t="shared" si="0"/>
        <v>..\\..\\assets\\img\\monsters\\Normal\\62514770.jpg</v>
      </c>
      <c r="N9" t="str">
        <f>VLOOKUP(B9,'[1]Sheet 1'!$A$1:$AI$11,4,0)</f>
        <v xml:space="preserve">''Os antigos comparavam essa criatura estimada ao reflexo da luz da lua sobre as águas. Um portador da harmonia, das lembranças de glórias passadas, capaz de amolecer o coração até dos homens mais ambiciosos.''
</v>
      </c>
    </row>
    <row r="10" spans="1:14" x14ac:dyDescent="0.25">
      <c r="A10">
        <v>10441</v>
      </c>
      <c r="B10" t="s">
        <v>59</v>
      </c>
      <c r="C10" t="s">
        <v>60</v>
      </c>
      <c r="D10" t="str">
        <f>VLOOKUP(B10,'[1]Sheet 1'!$A$1:$AI$11,2,0)</f>
        <v>Guerreiro da Sintonia</v>
      </c>
      <c r="E10" t="s">
        <v>2</v>
      </c>
      <c r="F10" t="s">
        <v>61</v>
      </c>
      <c r="G10" t="s">
        <v>15</v>
      </c>
      <c r="H10" t="s">
        <v>62</v>
      </c>
      <c r="I10" t="s">
        <v>46</v>
      </c>
      <c r="J10" t="s">
        <v>63</v>
      </c>
      <c r="K10" t="s">
        <v>18</v>
      </c>
      <c r="L10" t="s">
        <v>10</v>
      </c>
      <c r="M10" t="str">
        <f t="shared" si="0"/>
        <v>..\\..\\assets\\img\\monsters\\Normal\\74093656.jpg</v>
      </c>
      <c r="N10" t="str">
        <f>VLOOKUP(B10,'[1]Sheet 1'!$A$1:$AI$11,4,0)</f>
        <v xml:space="preserve">''A antena deste guerreiro o adapta à qualquer onda de energia. Pode monitorar transmissões à milhas de distância, mas sempre sofre com má recepção.''
</v>
      </c>
    </row>
    <row r="11" spans="1:14" x14ac:dyDescent="0.25">
      <c r="A11">
        <v>10442</v>
      </c>
      <c r="B11" t="s">
        <v>64</v>
      </c>
      <c r="C11" t="s">
        <v>65</v>
      </c>
      <c r="D11" t="str">
        <f>VLOOKUP(B11,'[1]Sheet 1'!$A$1:$AI$11,2,0)</f>
        <v>Espírito da Água</v>
      </c>
      <c r="E11" t="s">
        <v>2</v>
      </c>
      <c r="F11" t="s">
        <v>66</v>
      </c>
      <c r="G11" t="s">
        <v>67</v>
      </c>
      <c r="H11" t="s">
        <v>45</v>
      </c>
      <c r="I11" t="s">
        <v>32</v>
      </c>
      <c r="J11" t="s">
        <v>68</v>
      </c>
      <c r="K11" t="s">
        <v>52</v>
      </c>
      <c r="L11" t="s">
        <v>10</v>
      </c>
      <c r="M11" t="str">
        <f t="shared" si="0"/>
        <v>..\\..\\assets\\img\\monsters\\Normal\\487395.jpg</v>
      </c>
      <c r="N11" t="str">
        <f>VLOOKUP(B11,'[1]Sheet 1'!$A$1:$AI$11,4,0)</f>
        <v xml:space="preserve">''Este espírito antigo da água assombra os monólitos glaciais da Antártica. Ele tem o poder de escoar entre os poros de qualquer substância e resfriá-la até o osso.''
</v>
      </c>
    </row>
  </sheetData>
  <pageMargins left="0.511811024" right="0.511811024" top="0.78740157499999996" bottom="0.78740157499999996" header="0.31496062000000002" footer="0.31496062000000002"/>
  <ignoredErrors>
    <ignoredError sqref="E2:L13 M12:N13 B2:C1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Naicson</dc:creator>
  <cp:lastModifiedBy>Alan Naicson</cp:lastModifiedBy>
  <dcterms:created xsi:type="dcterms:W3CDTF">2021-03-13T22:41:02Z</dcterms:created>
  <dcterms:modified xsi:type="dcterms:W3CDTF">2021-03-13T22:43:58Z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2bdc1c99-910b-41d9-bea4-9f65a91ca884</vt:lpwstr>
  </property>
</Properties>
</file>