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sers\naigg\Documents\NetBeansProjects\TramoFinalJavaULP\"/>
    </mc:Choice>
  </mc:AlternateContent>
  <xr:revisionPtr revIDLastSave="0" documentId="13_ncr:1_{C896B2E4-36EA-48CF-9C15-8DF8FBEDA8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quilinos" sheetId="5" r:id="rId1"/>
    <sheet name="inmuebles" sheetId="7" r:id="rId2"/>
    <sheet name="propietario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1" i="7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O1" i="5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L31" i="6"/>
  <c r="J31" i="6"/>
  <c r="L30" i="6"/>
  <c r="J30" i="6"/>
  <c r="O30" i="6" s="1"/>
  <c r="L29" i="6"/>
  <c r="J29" i="6"/>
  <c r="O29" i="6" s="1"/>
  <c r="L28" i="6"/>
  <c r="J28" i="6"/>
  <c r="O28" i="6" s="1"/>
  <c r="L27" i="6"/>
  <c r="J27" i="6"/>
  <c r="O27" i="6" s="1"/>
  <c r="L26" i="6"/>
  <c r="J26" i="6"/>
  <c r="O26" i="6" s="1"/>
  <c r="L25" i="6"/>
  <c r="J25" i="6"/>
  <c r="O25" i="6" s="1"/>
  <c r="L24" i="6"/>
  <c r="J24" i="6"/>
  <c r="O24" i="6" s="1"/>
  <c r="L23" i="6"/>
  <c r="J23" i="6"/>
  <c r="L22" i="6"/>
  <c r="J22" i="6"/>
  <c r="O22" i="6" s="1"/>
  <c r="L21" i="6"/>
  <c r="J21" i="6"/>
  <c r="O21" i="6" s="1"/>
  <c r="L20" i="6"/>
  <c r="J20" i="6"/>
  <c r="O20" i="6" s="1"/>
  <c r="L19" i="6"/>
  <c r="J19" i="6"/>
  <c r="O19" i="6" s="1"/>
  <c r="L18" i="6"/>
  <c r="J18" i="6"/>
  <c r="O18" i="6" s="1"/>
  <c r="L17" i="6"/>
  <c r="J17" i="6"/>
  <c r="L16" i="6"/>
  <c r="J16" i="6"/>
  <c r="O16" i="6" s="1"/>
  <c r="L15" i="6"/>
  <c r="J15" i="6"/>
  <c r="O15" i="6" s="1"/>
  <c r="L14" i="6"/>
  <c r="J14" i="6"/>
  <c r="L13" i="6"/>
  <c r="J13" i="6"/>
  <c r="O13" i="6" s="1"/>
  <c r="L12" i="6"/>
  <c r="J12" i="6"/>
  <c r="L11" i="6"/>
  <c r="J11" i="6"/>
  <c r="O11" i="6" s="1"/>
  <c r="L10" i="6"/>
  <c r="J10" i="6"/>
  <c r="O10" i="6" s="1"/>
  <c r="L9" i="6"/>
  <c r="J9" i="6"/>
  <c r="O9" i="6" s="1"/>
  <c r="L8" i="6"/>
  <c r="J8" i="6"/>
  <c r="O8" i="6" s="1"/>
  <c r="L7" i="6"/>
  <c r="J7" i="6"/>
  <c r="O7" i="6" s="1"/>
  <c r="L6" i="6"/>
  <c r="J6" i="6"/>
  <c r="O6" i="6" s="1"/>
  <c r="L5" i="6"/>
  <c r="J5" i="6"/>
  <c r="L4" i="6"/>
  <c r="J4" i="6"/>
  <c r="L3" i="6"/>
  <c r="J3" i="6"/>
  <c r="O3" i="6" s="1"/>
  <c r="L2" i="6"/>
  <c r="J2" i="6"/>
  <c r="L1" i="6"/>
  <c r="J1" i="6"/>
  <c r="O1" i="6" s="1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L1" i="5"/>
  <c r="O2" i="6" l="1"/>
  <c r="O14" i="6"/>
  <c r="O4" i="6"/>
  <c r="O5" i="6"/>
  <c r="O17" i="6"/>
  <c r="O23" i="6"/>
  <c r="O12" i="6"/>
  <c r="O31" i="6"/>
  <c r="P24" i="7"/>
  <c r="P12" i="7"/>
  <c r="P27" i="7"/>
  <c r="P15" i="7"/>
  <c r="P3" i="7"/>
  <c r="P26" i="7"/>
  <c r="P14" i="7"/>
  <c r="P2" i="7"/>
  <c r="P25" i="7"/>
  <c r="P13" i="7"/>
  <c r="P23" i="7"/>
  <c r="P11" i="7"/>
  <c r="P21" i="7"/>
  <c r="P22" i="7"/>
  <c r="P10" i="7"/>
  <c r="P9" i="7"/>
  <c r="P20" i="7"/>
  <c r="P8" i="7"/>
  <c r="P19" i="7"/>
  <c r="P7" i="7"/>
  <c r="P30" i="7"/>
  <c r="P18" i="7"/>
  <c r="P6" i="7"/>
  <c r="P29" i="7"/>
  <c r="P17" i="7"/>
  <c r="P5" i="7"/>
  <c r="P28" i="7"/>
  <c r="P16" i="7"/>
  <c r="P4" i="7"/>
  <c r="P1" i="7"/>
  <c r="R19" i="5"/>
  <c r="R8" i="5"/>
  <c r="R30" i="5"/>
  <c r="R6" i="5"/>
  <c r="R18" i="5"/>
  <c r="R28" i="5"/>
  <c r="R16" i="5"/>
  <c r="R4" i="5"/>
  <c r="R17" i="5"/>
  <c r="R5" i="5"/>
  <c r="R29" i="5"/>
  <c r="R15" i="5"/>
  <c r="R26" i="5"/>
  <c r="R14" i="5"/>
  <c r="R2" i="5"/>
  <c r="R3" i="5"/>
  <c r="R27" i="5"/>
  <c r="R7" i="5"/>
  <c r="R20" i="5"/>
  <c r="R24" i="5"/>
  <c r="R23" i="5"/>
  <c r="R11" i="5"/>
  <c r="R25" i="5"/>
  <c r="R10" i="5"/>
  <c r="R13" i="5"/>
  <c r="R9" i="5"/>
  <c r="R21" i="5"/>
  <c r="R12" i="5"/>
  <c r="R22" i="5"/>
  <c r="R1" i="5"/>
</calcChain>
</file>

<file path=xl/sharedStrings.xml><?xml version="1.0" encoding="utf-8"?>
<sst xmlns="http://schemas.openxmlformats.org/spreadsheetml/2006/main" count="879" uniqueCount="154">
  <si>
    <t>BARRIOS</t>
  </si>
  <si>
    <t>ALAN GABRIEL</t>
  </si>
  <si>
    <t>BIANCUCCI</t>
  </si>
  <si>
    <t>FRANCO</t>
  </si>
  <si>
    <t>CORONEL</t>
  </si>
  <si>
    <t>DI GIACINTI</t>
  </si>
  <si>
    <t>VITTORIO</t>
  </si>
  <si>
    <t>FERNANDEZ</t>
  </si>
  <si>
    <t>GENNAI</t>
  </si>
  <si>
    <t>FRANCISCO LEANDRO</t>
  </si>
  <si>
    <t>GENTILLI PEROZZI</t>
  </si>
  <si>
    <t>LENCINA</t>
  </si>
  <si>
    <t>LORENZONI</t>
  </si>
  <si>
    <t>GUSTAVO DAVID</t>
  </si>
  <si>
    <t>MORONI</t>
  </si>
  <si>
    <t>MATEO</t>
  </si>
  <si>
    <t>PEREIRA</t>
  </si>
  <si>
    <t>RIGGIO</t>
  </si>
  <si>
    <t>RIVAS</t>
  </si>
  <si>
    <t>SANTIAGO</t>
  </si>
  <si>
    <t>ROSALES</t>
  </si>
  <si>
    <t>FRANCO LEONEL</t>
  </si>
  <si>
    <t>SANCHEZ</t>
  </si>
  <si>
    <t>SANDOVAL</t>
  </si>
  <si>
    <t>VALENTINO JOEL</t>
  </si>
  <si>
    <t>VEGA</t>
  </si>
  <si>
    <t>ENZO OSCAR</t>
  </si>
  <si>
    <t>YOFRA</t>
  </si>
  <si>
    <t>VICENTE TOBIAS</t>
  </si>
  <si>
    <t>ZECCA</t>
  </si>
  <si>
    <t>LISANDRO GABRIEL</t>
  </si>
  <si>
    <t>LAUTARO TOMÁS</t>
  </si>
  <si>
    <t>MARTÁN EMMANUEL ROBERTO</t>
  </si>
  <si>
    <t>NAHUEL HERNÁN</t>
  </si>
  <si>
    <t>MATEO NICOLÁS</t>
  </si>
  <si>
    <t>TIZIANO SEBASTIÁN</t>
  </si>
  <si>
    <t>MATÍAS ANDRÉS</t>
  </si>
  <si>
    <t>BRANDON AGUSTÍN</t>
  </si>
  <si>
    <t>EMILIANO MARTÍN</t>
  </si>
  <si>
    <t>MARZILI ALMIRÓN</t>
  </si>
  <si>
    <t>ACOSTA</t>
  </si>
  <si>
    <t>PABLO DANIEL</t>
  </si>
  <si>
    <t>AGUILERA</t>
  </si>
  <si>
    <t>ALLIONE</t>
  </si>
  <si>
    <t>BARCOS</t>
  </si>
  <si>
    <t>BAYER</t>
  </si>
  <si>
    <t>BRACHET</t>
  </si>
  <si>
    <t>FACUNDO</t>
  </si>
  <si>
    <t>BULLANO</t>
  </si>
  <si>
    <t>CAPPELLETTI</t>
  </si>
  <si>
    <t>MATEO MARIANO</t>
  </si>
  <si>
    <t>CARASSAI</t>
  </si>
  <si>
    <t>VALENTIN</t>
  </si>
  <si>
    <t>CUCCIOLETTA</t>
  </si>
  <si>
    <t>FABRICIO JESUS</t>
  </si>
  <si>
    <t>DOSE</t>
  </si>
  <si>
    <t>ESTIBIARRIA</t>
  </si>
  <si>
    <t>FARIAS</t>
  </si>
  <si>
    <t>GAMARRA</t>
  </si>
  <si>
    <t>GOMEZ</t>
  </si>
  <si>
    <t>ENZO EDUARDO</t>
  </si>
  <si>
    <t>MACIEL</t>
  </si>
  <si>
    <t>FAUSTO</t>
  </si>
  <si>
    <t>MALDONADO</t>
  </si>
  <si>
    <t>MARI</t>
  </si>
  <si>
    <t>JUAN PABLO</t>
  </si>
  <si>
    <t>MARRON</t>
  </si>
  <si>
    <t>MEDINA</t>
  </si>
  <si>
    <t>PABLO EZEQUIEL</t>
  </si>
  <si>
    <t>MENDOZA</t>
  </si>
  <si>
    <t>EMILIO JOAQUIN</t>
  </si>
  <si>
    <t>MONTEDORO</t>
  </si>
  <si>
    <t>JOAQUIN LISANDRO</t>
  </si>
  <si>
    <t>MUÑOZ</t>
  </si>
  <si>
    <t>NUÑEZ</t>
  </si>
  <si>
    <t>VALENTIN JAVIER</t>
  </si>
  <si>
    <t>MARCOS JOAQUIN</t>
  </si>
  <si>
    <t>PONCE</t>
  </si>
  <si>
    <t>RICHAUD</t>
  </si>
  <si>
    <t>ROMEO</t>
  </si>
  <si>
    <t>LISANDRO</t>
  </si>
  <si>
    <t>RODRIGUEZ</t>
  </si>
  <si>
    <t>AGUSTIN EZEQUIEL</t>
  </si>
  <si>
    <t>ROSSI</t>
  </si>
  <si>
    <t>VALENTINO</t>
  </si>
  <si>
    <t>RUELLI</t>
  </si>
  <si>
    <t>RUIZ DIAZ</t>
  </si>
  <si>
    <t>JOAQUIN</t>
  </si>
  <si>
    <t>RUPANI</t>
  </si>
  <si>
    <t>LISANDRO NATANAEL</t>
  </si>
  <si>
    <t>SACCHI</t>
  </si>
  <si>
    <t>EMANUEL</t>
  </si>
  <si>
    <t>MÁXIMO AGUSTIN</t>
  </si>
  <si>
    <t>SCHVABAUER</t>
  </si>
  <si>
    <t>IVÁN</t>
  </si>
  <si>
    <t>SILVEYRA D'AVILA DIAZ</t>
  </si>
  <si>
    <t>JOAQUIN EZEQUIEL</t>
  </si>
  <si>
    <t>SOLARI</t>
  </si>
  <si>
    <t>SANTINO</t>
  </si>
  <si>
    <t>SOTO</t>
  </si>
  <si>
    <t>EMANUEL ADRIÁN</t>
  </si>
  <si>
    <t>TESSARO</t>
  </si>
  <si>
    <t>TOMÁS SANTINO</t>
  </si>
  <si>
    <t>YOCU</t>
  </si>
  <si>
    <t>HECTOR ANDRES</t>
  </si>
  <si>
    <t>,'</t>
  </si>
  <si>
    <t>);</t>
  </si>
  <si>
    <t xml:space="preserve"> ','</t>
  </si>
  <si>
    <t>,</t>
  </si>
  <si>
    <t>');</t>
  </si>
  <si>
    <t>Avenida San Martín</t>
  </si>
  <si>
    <t>Avenida Libertador</t>
  </si>
  <si>
    <t>Avenida Juárez</t>
  </si>
  <si>
    <t>Avenida Reforma</t>
  </si>
  <si>
    <t>Avenida Hidalgo</t>
  </si>
  <si>
    <t>Avenida Principal</t>
  </si>
  <si>
    <t>Avenida Benito Juárez</t>
  </si>
  <si>
    <t>Avenida Revolución</t>
  </si>
  <si>
    <t>Avenida 5 de Mayo</t>
  </si>
  <si>
    <t>Avenida Constitución</t>
  </si>
  <si>
    <t>Buenos Aires</t>
  </si>
  <si>
    <t>9 de Julio</t>
  </si>
  <si>
    <t>Morelos</t>
  </si>
  <si>
    <t>Colón</t>
  </si>
  <si>
    <t>16 de Septiembre</t>
  </si>
  <si>
    <t>Central</t>
  </si>
  <si>
    <t>Independencia</t>
  </si>
  <si>
    <t>20 de Noviembre</t>
  </si>
  <si>
    <t>25 de Mayo</t>
  </si>
  <si>
    <t>1 de Mayo</t>
  </si>
  <si>
    <t>LOCAL</t>
  </si>
  <si>
    <t>DEPARTAMENTO</t>
  </si>
  <si>
    <t>DEPOSITO</t>
  </si>
  <si>
    <t>OFICINA</t>
  </si>
  <si>
    <t>","</t>
  </si>
  <si>
    <t>",</t>
  </si>
  <si>
    <t>INSERT INTO `propietario`( apellido, nombre, dni, estado, telefono, email) VALUES ('</t>
  </si>
  <si>
    <t xml:space="preserve"> ',"</t>
  </si>
  <si>
    <t>,"</t>
  </si>
  <si>
    <t>");</t>
  </si>
  <si>
    <t>GUIDO IVAN</t>
  </si>
  <si>
    <t>RENZO NICOLAS</t>
  </si>
  <si>
    <t>JOAQUAN MATIAS</t>
  </si>
  <si>
    <t>TOMAS BAUTISTA</t>
  </si>
  <si>
    <t>TIAGO SEBASTIAN</t>
  </si>
  <si>
    <t>SANTIAGO NICOLAS</t>
  </si>
  <si>
    <t>FACUNDO DAMIAN</t>
  </si>
  <si>
    <t>MAXIMO VALENTIN</t>
  </si>
  <si>
    <t>SANTIAGO HERNAN</t>
  </si>
  <si>
    <t>SEBASTIAN DANIEL</t>
  </si>
  <si>
    <t>ESTEFANO</t>
  </si>
  <si>
    <t>ALAN AGUSTIN</t>
  </si>
  <si>
    <t>INSERT INTO `inquilino`(apellido, nombre,dni, estado, telefono, email, direccion) VALUES ("</t>
  </si>
  <si>
    <t>INSERT INTO `inmueble`( `tipo`, `direccion`, `superficie`, `precio`, `estado`, `idPropietario`) VALUES ("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</si>
</sst>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7" formatCode="_-&quot;$&quot;\ * #,##0_-;\-&quot;$&quot;\ * #,##0_-;_-&quot;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" fontId="0" fillId="0" borderId="0" xfId="0" applyNumberFormat="1"/>
    <xf numFmtId="167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F58F-C0F3-4A8A-89BB-4E97C42396D6}">
  <dimension ref="A1:R30"/>
  <sheetViews>
    <sheetView zoomScale="85" zoomScaleNormal="85" workbookViewId="0">
      <selection activeCell="R1" sqref="R1:R30"/>
    </sheetView>
  </sheetViews>
  <sheetFormatPr baseColWidth="10" defaultRowHeight="14.4" x14ac:dyDescent="0.3"/>
  <cols>
    <col min="1" max="1" width="80" bestFit="1" customWidth="1"/>
    <col min="2" max="2" width="8.44140625" customWidth="1"/>
    <col min="3" max="3" width="3" bestFit="1" customWidth="1"/>
    <col min="4" max="4" width="11.33203125" customWidth="1"/>
    <col min="5" max="5" width="2.21875" bestFit="1" customWidth="1"/>
    <col min="6" max="6" width="9.21875" customWidth="1"/>
    <col min="7" max="7" width="1.44140625" bestFit="1" customWidth="1"/>
    <col min="8" max="8" width="3" bestFit="1" customWidth="1"/>
    <col min="9" max="9" width="1.44140625" bestFit="1" customWidth="1"/>
    <col min="10" max="10" width="11.33203125" bestFit="1" customWidth="1"/>
    <col min="11" max="11" width="1.88671875" bestFit="1" customWidth="1"/>
    <col min="12" max="12" width="29" bestFit="1" customWidth="1"/>
    <col min="13" max="13" width="3" bestFit="1" customWidth="1"/>
    <col min="14" max="14" width="19.5546875" bestFit="1" customWidth="1"/>
    <col min="15" max="15" width="5.109375" bestFit="1" customWidth="1"/>
    <col min="16" max="16" width="2.5546875" bestFit="1" customWidth="1"/>
    <col min="18" max="18" width="208.109375" bestFit="1" customWidth="1"/>
  </cols>
  <sheetData>
    <row r="1" spans="1:18" x14ac:dyDescent="0.3">
      <c r="A1" t="s">
        <v>152</v>
      </c>
      <c r="B1" t="s">
        <v>86</v>
      </c>
      <c r="C1" s="1" t="s">
        <v>134</v>
      </c>
      <c r="D1" t="s">
        <v>87</v>
      </c>
      <c r="E1" s="1" t="s">
        <v>135</v>
      </c>
      <c r="F1">
        <v>46497062</v>
      </c>
      <c r="G1" s="1" t="s">
        <v>108</v>
      </c>
      <c r="H1">
        <v>1</v>
      </c>
      <c r="I1" s="1" t="s">
        <v>108</v>
      </c>
      <c r="J1">
        <f t="shared" ref="J1:J30" ca="1" si="0">+RANDBETWEEN(3400500000,3400909999)</f>
        <v>3400706292</v>
      </c>
      <c r="K1" s="1" t="s">
        <v>105</v>
      </c>
      <c r="L1" t="str">
        <f t="shared" ref="L1:L30" si="1">LOWER(CONCATENATE(LEFT(D1,1),B1,"@gmail.com"))</f>
        <v>jruiz diaz@gmail.com</v>
      </c>
      <c r="M1" s="1" t="s">
        <v>107</v>
      </c>
      <c r="N1" t="s">
        <v>110</v>
      </c>
      <c r="O1" t="str">
        <f ca="1">CONCATENATE(" ",RANDBETWEEN(0,9999))</f>
        <v xml:space="preserve"> 1011</v>
      </c>
      <c r="P1" s="1" t="s">
        <v>109</v>
      </c>
      <c r="R1" t="str">
        <f ca="1">+CONCATENATE(A1,B1,C1,D1,E1,F1,G1,H1,I1,J1,K1,L1,M1,N1,O1,P1)</f>
        <v>INSERT INTO `inquilino`(apellido, nombre,dni, estado, telefono, email, direccion) VALUES ("RUIZ DIAZ","JOAQUIN",46497062,1,3400706292,'jruiz diaz@gmail.com ','Avenida San Martín 1011');</v>
      </c>
    </row>
    <row r="2" spans="1:18" x14ac:dyDescent="0.3">
      <c r="A2" t="s">
        <v>152</v>
      </c>
      <c r="B2" t="s">
        <v>88</v>
      </c>
      <c r="C2" s="1" t="s">
        <v>134</v>
      </c>
      <c r="D2" t="s">
        <v>89</v>
      </c>
      <c r="E2" s="1" t="s">
        <v>135</v>
      </c>
      <c r="F2">
        <v>46218527</v>
      </c>
      <c r="G2" s="1" t="s">
        <v>108</v>
      </c>
      <c r="H2">
        <v>1</v>
      </c>
      <c r="I2" s="1" t="s">
        <v>108</v>
      </c>
      <c r="J2">
        <f t="shared" ca="1" si="0"/>
        <v>3400568073</v>
      </c>
      <c r="K2" s="1" t="s">
        <v>105</v>
      </c>
      <c r="L2" t="str">
        <f t="shared" si="1"/>
        <v>lrupani@gmail.com</v>
      </c>
      <c r="M2" s="1" t="s">
        <v>107</v>
      </c>
      <c r="N2" t="s">
        <v>120</v>
      </c>
      <c r="O2" t="str">
        <f t="shared" ref="O2:O30" ca="1" si="2">CONCATENATE(" ",RANDBETWEEN(0,9999))</f>
        <v xml:space="preserve"> 18</v>
      </c>
      <c r="P2" s="1" t="s">
        <v>109</v>
      </c>
      <c r="R2" t="str">
        <f t="shared" ref="R2:R30" ca="1" si="3">+CONCATENATE(A2,B2,C2,D2,E2,F2,G2,H2,I2,J2,K2,L2,M2,N2,O2,P2)</f>
        <v>INSERT INTO `inquilino`(apellido, nombre,dni, estado, telefono, email, direccion) VALUES ("RUPANI","LISANDRO NATANAEL",46218527,1,3400568073,'lrupani@gmail.com ','Buenos Aires 18');</v>
      </c>
    </row>
    <row r="3" spans="1:18" x14ac:dyDescent="0.3">
      <c r="A3" t="s">
        <v>152</v>
      </c>
      <c r="B3" t="s">
        <v>90</v>
      </c>
      <c r="C3" s="1" t="s">
        <v>134</v>
      </c>
      <c r="D3" t="s">
        <v>91</v>
      </c>
      <c r="E3" s="1" t="s">
        <v>135</v>
      </c>
      <c r="F3">
        <v>45267765</v>
      </c>
      <c r="G3" s="1" t="s">
        <v>108</v>
      </c>
      <c r="H3">
        <v>1</v>
      </c>
      <c r="I3" s="1" t="s">
        <v>108</v>
      </c>
      <c r="J3">
        <f t="shared" ca="1" si="0"/>
        <v>3400719850</v>
      </c>
      <c r="K3" s="1" t="s">
        <v>105</v>
      </c>
      <c r="L3" t="str">
        <f t="shared" si="1"/>
        <v>esacchi@gmail.com</v>
      </c>
      <c r="M3" s="1" t="s">
        <v>107</v>
      </c>
      <c r="N3" t="s">
        <v>111</v>
      </c>
      <c r="O3" t="str">
        <f t="shared" ca="1" si="2"/>
        <v xml:space="preserve"> 9005</v>
      </c>
      <c r="P3" s="1" t="s">
        <v>109</v>
      </c>
      <c r="R3" t="str">
        <f t="shared" ca="1" si="3"/>
        <v>INSERT INTO `inquilino`(apellido, nombre,dni, estado, telefono, email, direccion) VALUES ("SACCHI","EMANUEL",45267765,1,3400719850,'esacchi@gmail.com ','Avenida Libertador 9005');</v>
      </c>
    </row>
    <row r="4" spans="1:18" x14ac:dyDescent="0.3">
      <c r="A4" t="s">
        <v>152</v>
      </c>
      <c r="B4" t="s">
        <v>22</v>
      </c>
      <c r="C4" s="1" t="s">
        <v>134</v>
      </c>
      <c r="D4" t="s">
        <v>92</v>
      </c>
      <c r="E4" s="1" t="s">
        <v>135</v>
      </c>
      <c r="F4">
        <v>46368647</v>
      </c>
      <c r="G4" s="1" t="s">
        <v>108</v>
      </c>
      <c r="H4">
        <v>1</v>
      </c>
      <c r="I4" s="1" t="s">
        <v>108</v>
      </c>
      <c r="J4">
        <f t="shared" ca="1" si="0"/>
        <v>3400557030</v>
      </c>
      <c r="K4" s="1" t="s">
        <v>105</v>
      </c>
      <c r="L4" t="str">
        <f t="shared" si="1"/>
        <v>msanchez@gmail.com</v>
      </c>
      <c r="M4" s="1" t="s">
        <v>107</v>
      </c>
      <c r="N4" t="s">
        <v>121</v>
      </c>
      <c r="O4" t="str">
        <f t="shared" ca="1" si="2"/>
        <v xml:space="preserve"> 9478</v>
      </c>
      <c r="P4" s="1" t="s">
        <v>109</v>
      </c>
      <c r="R4" t="str">
        <f t="shared" ca="1" si="3"/>
        <v>INSERT INTO `inquilino`(apellido, nombre,dni, estado, telefono, email, direccion) VALUES ("SANCHEZ","MÁXIMO AGUSTIN",46368647,1,3400557030,'msanchez@gmail.com ','9 de Julio 9478');</v>
      </c>
    </row>
    <row r="5" spans="1:18" x14ac:dyDescent="0.3">
      <c r="A5" t="s">
        <v>152</v>
      </c>
      <c r="B5" t="s">
        <v>93</v>
      </c>
      <c r="C5" s="1" t="s">
        <v>134</v>
      </c>
      <c r="D5" t="s">
        <v>94</v>
      </c>
      <c r="E5" s="1" t="s">
        <v>135</v>
      </c>
      <c r="F5">
        <v>46043874</v>
      </c>
      <c r="G5" s="1" t="s">
        <v>108</v>
      </c>
      <c r="H5">
        <v>1</v>
      </c>
      <c r="I5" s="1" t="s">
        <v>108</v>
      </c>
      <c r="J5">
        <f t="shared" ca="1" si="0"/>
        <v>3400610711</v>
      </c>
      <c r="K5" s="1" t="s">
        <v>105</v>
      </c>
      <c r="L5" t="str">
        <f t="shared" si="1"/>
        <v>ischvabauer@gmail.com</v>
      </c>
      <c r="M5" s="1" t="s">
        <v>107</v>
      </c>
      <c r="N5" t="s">
        <v>112</v>
      </c>
      <c r="O5" t="str">
        <f t="shared" ca="1" si="2"/>
        <v xml:space="preserve"> 7066</v>
      </c>
      <c r="P5" s="1" t="s">
        <v>109</v>
      </c>
      <c r="R5" t="str">
        <f t="shared" ca="1" si="3"/>
        <v>INSERT INTO `inquilino`(apellido, nombre,dni, estado, telefono, email, direccion) VALUES ("SCHVABAUER","IVÁN",46043874,1,3400610711,'ischvabauer@gmail.com ','Avenida Juárez 7066');</v>
      </c>
    </row>
    <row r="6" spans="1:18" x14ac:dyDescent="0.3">
      <c r="A6" t="s">
        <v>152</v>
      </c>
      <c r="B6" t="s">
        <v>95</v>
      </c>
      <c r="C6" s="1" t="s">
        <v>134</v>
      </c>
      <c r="D6" t="s">
        <v>96</v>
      </c>
      <c r="E6" s="1" t="s">
        <v>135</v>
      </c>
      <c r="F6">
        <v>45654075</v>
      </c>
      <c r="G6" s="1" t="s">
        <v>108</v>
      </c>
      <c r="H6">
        <v>1</v>
      </c>
      <c r="I6" s="1" t="s">
        <v>108</v>
      </c>
      <c r="J6">
        <f t="shared" ca="1" si="0"/>
        <v>3400616290</v>
      </c>
      <c r="K6" s="1" t="s">
        <v>105</v>
      </c>
      <c r="L6" t="str">
        <f t="shared" si="1"/>
        <v>jsilveyra d'avila diaz@gmail.com</v>
      </c>
      <c r="M6" s="1" t="s">
        <v>107</v>
      </c>
      <c r="N6" t="s">
        <v>122</v>
      </c>
      <c r="O6" t="str">
        <f t="shared" ca="1" si="2"/>
        <v xml:space="preserve"> 6651</v>
      </c>
      <c r="P6" s="1" t="s">
        <v>109</v>
      </c>
      <c r="R6" t="str">
        <f t="shared" ca="1" si="3"/>
        <v>INSERT INTO `inquilino`(apellido, nombre,dni, estado, telefono, email, direccion) VALUES ("SILVEYRA D'AVILA DIAZ","JOAQUIN EZEQUIEL",45654075,1,3400616290,'jsilveyra d'avila diaz@gmail.com ','Morelos 6651');</v>
      </c>
    </row>
    <row r="7" spans="1:18" x14ac:dyDescent="0.3">
      <c r="A7" t="s">
        <v>152</v>
      </c>
      <c r="B7" t="s">
        <v>97</v>
      </c>
      <c r="C7" s="1" t="s">
        <v>134</v>
      </c>
      <c r="D7" t="s">
        <v>98</v>
      </c>
      <c r="E7" s="1" t="s">
        <v>135</v>
      </c>
      <c r="F7">
        <v>46284389</v>
      </c>
      <c r="G7" s="1" t="s">
        <v>108</v>
      </c>
      <c r="H7">
        <v>1</v>
      </c>
      <c r="I7" s="1" t="s">
        <v>108</v>
      </c>
      <c r="J7">
        <f t="shared" ca="1" si="0"/>
        <v>3400637327</v>
      </c>
      <c r="K7" s="1" t="s">
        <v>105</v>
      </c>
      <c r="L7" t="str">
        <f t="shared" si="1"/>
        <v>ssolari@gmail.com</v>
      </c>
      <c r="M7" s="1" t="s">
        <v>107</v>
      </c>
      <c r="N7" t="s">
        <v>113</v>
      </c>
      <c r="O7" t="str">
        <f t="shared" ca="1" si="2"/>
        <v xml:space="preserve"> 8324</v>
      </c>
      <c r="P7" s="1" t="s">
        <v>109</v>
      </c>
      <c r="R7" t="str">
        <f t="shared" ca="1" si="3"/>
        <v>INSERT INTO `inquilino`(apellido, nombre,dni, estado, telefono, email, direccion) VALUES ("SOLARI","SANTINO",46284389,1,3400637327,'ssolari@gmail.com ','Avenida Reforma 8324');</v>
      </c>
    </row>
    <row r="8" spans="1:18" x14ac:dyDescent="0.3">
      <c r="A8" t="s">
        <v>152</v>
      </c>
      <c r="B8" t="s">
        <v>99</v>
      </c>
      <c r="C8" s="1" t="s">
        <v>134</v>
      </c>
      <c r="D8" t="s">
        <v>100</v>
      </c>
      <c r="E8" s="1" t="s">
        <v>135</v>
      </c>
      <c r="F8">
        <v>46497732</v>
      </c>
      <c r="G8" s="1" t="s">
        <v>108</v>
      </c>
      <c r="H8">
        <v>1</v>
      </c>
      <c r="I8" s="1" t="s">
        <v>108</v>
      </c>
      <c r="J8">
        <f t="shared" ca="1" si="0"/>
        <v>3400833820</v>
      </c>
      <c r="K8" s="1" t="s">
        <v>105</v>
      </c>
      <c r="L8" t="str">
        <f t="shared" si="1"/>
        <v>esoto@gmail.com</v>
      </c>
      <c r="M8" s="1" t="s">
        <v>107</v>
      </c>
      <c r="N8" t="s">
        <v>123</v>
      </c>
      <c r="O8" t="str">
        <f t="shared" ca="1" si="2"/>
        <v xml:space="preserve"> 4855</v>
      </c>
      <c r="P8" s="1" t="s">
        <v>109</v>
      </c>
      <c r="R8" t="str">
        <f t="shared" ca="1" si="3"/>
        <v>INSERT INTO `inquilino`(apellido, nombre,dni, estado, telefono, email, direccion) VALUES ("SOTO","EMANUEL ADRIÁN",46497732,1,3400833820,'esoto@gmail.com ','Colón 4855');</v>
      </c>
    </row>
    <row r="9" spans="1:18" x14ac:dyDescent="0.3">
      <c r="A9" t="s">
        <v>152</v>
      </c>
      <c r="B9" t="s">
        <v>101</v>
      </c>
      <c r="C9" s="1" t="s">
        <v>134</v>
      </c>
      <c r="D9" t="s">
        <v>102</v>
      </c>
      <c r="E9" s="1" t="s">
        <v>135</v>
      </c>
      <c r="F9">
        <v>45640842</v>
      </c>
      <c r="G9" s="1" t="s">
        <v>108</v>
      </c>
      <c r="H9">
        <v>1</v>
      </c>
      <c r="I9" s="1" t="s">
        <v>108</v>
      </c>
      <c r="J9">
        <f t="shared" ca="1" si="0"/>
        <v>3400721123</v>
      </c>
      <c r="K9" s="1" t="s">
        <v>105</v>
      </c>
      <c r="L9" t="str">
        <f t="shared" si="1"/>
        <v>ttessaro@gmail.com</v>
      </c>
      <c r="M9" s="1" t="s">
        <v>107</v>
      </c>
      <c r="N9" t="s">
        <v>114</v>
      </c>
      <c r="O9" t="str">
        <f t="shared" ca="1" si="2"/>
        <v xml:space="preserve"> 6419</v>
      </c>
      <c r="P9" s="1" t="s">
        <v>109</v>
      </c>
      <c r="R9" t="str">
        <f t="shared" ca="1" si="3"/>
        <v>INSERT INTO `inquilino`(apellido, nombre,dni, estado, telefono, email, direccion) VALUES ("TESSARO","TOMÁS SANTINO",45640842,1,3400721123,'ttessaro@gmail.com ','Avenida Hidalgo 6419');</v>
      </c>
    </row>
    <row r="10" spans="1:18" x14ac:dyDescent="0.3">
      <c r="A10" t="s">
        <v>152</v>
      </c>
      <c r="B10" t="s">
        <v>103</v>
      </c>
      <c r="C10" s="1" t="s">
        <v>134</v>
      </c>
      <c r="D10" t="s">
        <v>104</v>
      </c>
      <c r="E10" s="1" t="s">
        <v>135</v>
      </c>
      <c r="F10">
        <v>45988409</v>
      </c>
      <c r="G10" s="1" t="s">
        <v>108</v>
      </c>
      <c r="H10">
        <v>1</v>
      </c>
      <c r="I10" s="1" t="s">
        <v>108</v>
      </c>
      <c r="J10">
        <f t="shared" ca="1" si="0"/>
        <v>3400518267</v>
      </c>
      <c r="K10" s="1" t="s">
        <v>105</v>
      </c>
      <c r="L10" t="str">
        <f t="shared" si="1"/>
        <v>hyocu@gmail.com</v>
      </c>
      <c r="M10" s="1" t="s">
        <v>107</v>
      </c>
      <c r="N10" t="s">
        <v>124</v>
      </c>
      <c r="O10" t="str">
        <f t="shared" ca="1" si="2"/>
        <v xml:space="preserve"> 2290</v>
      </c>
      <c r="P10" s="1" t="s">
        <v>109</v>
      </c>
      <c r="R10" t="str">
        <f t="shared" ca="1" si="3"/>
        <v>INSERT INTO `inquilino`(apellido, nombre,dni, estado, telefono, email, direccion) VALUES ("YOCU","HECTOR ANDRES",45988409,1,3400518267,'hyocu@gmail.com ','16 de Septiembre 2290');</v>
      </c>
    </row>
    <row r="11" spans="1:18" x14ac:dyDescent="0.3">
      <c r="A11" t="s">
        <v>152</v>
      </c>
      <c r="B11" t="s">
        <v>0</v>
      </c>
      <c r="C11" s="1" t="s">
        <v>134</v>
      </c>
      <c r="D11" t="s">
        <v>1</v>
      </c>
      <c r="E11" s="1" t="s">
        <v>135</v>
      </c>
      <c r="F11">
        <v>46575461</v>
      </c>
      <c r="G11" s="1" t="s">
        <v>108</v>
      </c>
      <c r="H11">
        <v>1</v>
      </c>
      <c r="I11" s="1" t="s">
        <v>108</v>
      </c>
      <c r="J11">
        <f t="shared" ca="1" si="0"/>
        <v>3400744587</v>
      </c>
      <c r="K11" s="1" t="s">
        <v>105</v>
      </c>
      <c r="L11" t="str">
        <f t="shared" si="1"/>
        <v>abarrios@gmail.com</v>
      </c>
      <c r="M11" s="1" t="s">
        <v>107</v>
      </c>
      <c r="N11" t="s">
        <v>115</v>
      </c>
      <c r="O11" t="str">
        <f t="shared" ca="1" si="2"/>
        <v xml:space="preserve"> 4196</v>
      </c>
      <c r="P11" s="1" t="s">
        <v>109</v>
      </c>
      <c r="R11" t="str">
        <f t="shared" ca="1" si="3"/>
        <v>INSERT INTO `inquilino`(apellido, nombre,dni, estado, telefono, email, direccion) VALUES ("BARRIOS","ALAN GABRIEL",46575461,1,3400744587,'abarrios@gmail.com ','Avenida Principal 4196');</v>
      </c>
    </row>
    <row r="12" spans="1:18" x14ac:dyDescent="0.3">
      <c r="A12" t="s">
        <v>152</v>
      </c>
      <c r="B12" t="s">
        <v>2</v>
      </c>
      <c r="C12" s="1" t="s">
        <v>134</v>
      </c>
      <c r="D12" t="s">
        <v>3</v>
      </c>
      <c r="E12" s="1" t="s">
        <v>135</v>
      </c>
      <c r="F12">
        <v>47006080</v>
      </c>
      <c r="G12" s="1" t="s">
        <v>108</v>
      </c>
      <c r="H12">
        <v>1</v>
      </c>
      <c r="I12" s="1" t="s">
        <v>108</v>
      </c>
      <c r="J12">
        <f t="shared" ca="1" si="0"/>
        <v>3400839100</v>
      </c>
      <c r="K12" s="1" t="s">
        <v>105</v>
      </c>
      <c r="L12" t="str">
        <f t="shared" si="1"/>
        <v>fbiancucci@gmail.com</v>
      </c>
      <c r="M12" s="1" t="s">
        <v>107</v>
      </c>
      <c r="N12" t="s">
        <v>125</v>
      </c>
      <c r="O12" t="str">
        <f t="shared" ca="1" si="2"/>
        <v xml:space="preserve"> 4333</v>
      </c>
      <c r="P12" s="1" t="s">
        <v>109</v>
      </c>
      <c r="R12" t="str">
        <f t="shared" ca="1" si="3"/>
        <v>INSERT INTO `inquilino`(apellido, nombre,dni, estado, telefono, email, direccion) VALUES ("BIANCUCCI","FRANCO",47006080,1,3400839100,'fbiancucci@gmail.com ','Central 4333');</v>
      </c>
    </row>
    <row r="13" spans="1:18" x14ac:dyDescent="0.3">
      <c r="A13" t="s">
        <v>152</v>
      </c>
      <c r="B13" t="s">
        <v>4</v>
      </c>
      <c r="C13" s="1" t="s">
        <v>134</v>
      </c>
      <c r="D13" t="s">
        <v>31</v>
      </c>
      <c r="E13" s="1" t="s">
        <v>135</v>
      </c>
      <c r="F13">
        <v>46542081</v>
      </c>
      <c r="G13" s="1" t="s">
        <v>108</v>
      </c>
      <c r="H13">
        <v>1</v>
      </c>
      <c r="I13" s="1" t="s">
        <v>108</v>
      </c>
      <c r="J13">
        <f t="shared" ca="1" si="0"/>
        <v>3400796401</v>
      </c>
      <c r="K13" s="1" t="s">
        <v>105</v>
      </c>
      <c r="L13" t="str">
        <f t="shared" si="1"/>
        <v>lcoronel@gmail.com</v>
      </c>
      <c r="M13" s="1" t="s">
        <v>107</v>
      </c>
      <c r="N13" t="s">
        <v>116</v>
      </c>
      <c r="O13" t="str">
        <f t="shared" ca="1" si="2"/>
        <v xml:space="preserve"> 6655</v>
      </c>
      <c r="P13" s="1" t="s">
        <v>109</v>
      </c>
      <c r="R13" t="str">
        <f t="shared" ca="1" si="3"/>
        <v>INSERT INTO `inquilino`(apellido, nombre,dni, estado, telefono, email, direccion) VALUES ("CORONEL","LAUTARO TOMÁS",46542081,1,3400796401,'lcoronel@gmail.com ','Avenida Benito Juárez 6655');</v>
      </c>
    </row>
    <row r="14" spans="1:18" x14ac:dyDescent="0.3">
      <c r="A14" t="s">
        <v>152</v>
      </c>
      <c r="B14" t="s">
        <v>5</v>
      </c>
      <c r="C14" s="1" t="s">
        <v>134</v>
      </c>
      <c r="D14" t="s">
        <v>6</v>
      </c>
      <c r="E14" s="1" t="s">
        <v>135</v>
      </c>
      <c r="F14">
        <v>46540729</v>
      </c>
      <c r="G14" s="1" t="s">
        <v>108</v>
      </c>
      <c r="H14">
        <v>1</v>
      </c>
      <c r="I14" s="1" t="s">
        <v>108</v>
      </c>
      <c r="J14">
        <f t="shared" ca="1" si="0"/>
        <v>3400573718</v>
      </c>
      <c r="K14" s="1" t="s">
        <v>105</v>
      </c>
      <c r="L14" t="str">
        <f t="shared" si="1"/>
        <v>vdi giacinti@gmail.com</v>
      </c>
      <c r="M14" s="1" t="s">
        <v>107</v>
      </c>
      <c r="N14" t="s">
        <v>126</v>
      </c>
      <c r="O14" t="str">
        <f t="shared" ca="1" si="2"/>
        <v xml:space="preserve"> 7419</v>
      </c>
      <c r="P14" s="1" t="s">
        <v>109</v>
      </c>
      <c r="R14" t="str">
        <f t="shared" ca="1" si="3"/>
        <v>INSERT INTO `inquilino`(apellido, nombre,dni, estado, telefono, email, direccion) VALUES ("DI GIACINTI","VITTORIO",46540729,1,3400573718,'vdi giacinti@gmail.com ','Independencia 7419');</v>
      </c>
    </row>
    <row r="15" spans="1:18" x14ac:dyDescent="0.3">
      <c r="A15" t="s">
        <v>152</v>
      </c>
      <c r="B15" t="s">
        <v>7</v>
      </c>
      <c r="C15" s="1" t="s">
        <v>134</v>
      </c>
      <c r="D15" t="s">
        <v>36</v>
      </c>
      <c r="E15" s="1" t="s">
        <v>135</v>
      </c>
      <c r="F15">
        <v>47133409</v>
      </c>
      <c r="G15" s="1" t="s">
        <v>108</v>
      </c>
      <c r="H15">
        <v>1</v>
      </c>
      <c r="I15" s="1" t="s">
        <v>108</v>
      </c>
      <c r="J15">
        <f t="shared" ca="1" si="0"/>
        <v>3400618418</v>
      </c>
      <c r="K15" s="1" t="s">
        <v>105</v>
      </c>
      <c r="L15" t="str">
        <f t="shared" si="1"/>
        <v>mfernandez@gmail.com</v>
      </c>
      <c r="M15" s="1" t="s">
        <v>107</v>
      </c>
      <c r="N15" t="s">
        <v>117</v>
      </c>
      <c r="O15" t="str">
        <f t="shared" ca="1" si="2"/>
        <v xml:space="preserve"> 3568</v>
      </c>
      <c r="P15" s="1" t="s">
        <v>109</v>
      </c>
      <c r="R15" t="str">
        <f t="shared" ca="1" si="3"/>
        <v>INSERT INTO `inquilino`(apellido, nombre,dni, estado, telefono, email, direccion) VALUES ("FERNANDEZ","MATÍAS ANDRÉS",47133409,1,3400618418,'mfernandez@gmail.com ','Avenida Revolución 3568');</v>
      </c>
    </row>
    <row r="16" spans="1:18" x14ac:dyDescent="0.3">
      <c r="A16" t="s">
        <v>152</v>
      </c>
      <c r="B16" t="s">
        <v>8</v>
      </c>
      <c r="C16" s="1" t="s">
        <v>134</v>
      </c>
      <c r="D16" t="s">
        <v>9</v>
      </c>
      <c r="E16" s="1" t="s">
        <v>135</v>
      </c>
      <c r="F16">
        <v>47208152</v>
      </c>
      <c r="G16" s="1" t="s">
        <v>108</v>
      </c>
      <c r="H16">
        <v>1</v>
      </c>
      <c r="I16" s="1" t="s">
        <v>108</v>
      </c>
      <c r="J16">
        <f t="shared" ca="1" si="0"/>
        <v>3400532933</v>
      </c>
      <c r="K16" s="1" t="s">
        <v>105</v>
      </c>
      <c r="L16" t="str">
        <f t="shared" si="1"/>
        <v>fgennai@gmail.com</v>
      </c>
      <c r="M16" s="1" t="s">
        <v>107</v>
      </c>
      <c r="N16" t="s">
        <v>127</v>
      </c>
      <c r="O16" t="str">
        <f t="shared" ca="1" si="2"/>
        <v xml:space="preserve"> 701</v>
      </c>
      <c r="P16" s="1" t="s">
        <v>109</v>
      </c>
      <c r="R16" t="str">
        <f t="shared" ca="1" si="3"/>
        <v>INSERT INTO `inquilino`(apellido, nombre,dni, estado, telefono, email, direccion) VALUES ("GENNAI","FRANCISCO LEANDRO",47208152,1,3400532933,'fgennai@gmail.com ','20 de Noviembre 701');</v>
      </c>
    </row>
    <row r="17" spans="1:18" x14ac:dyDescent="0.3">
      <c r="A17" t="s">
        <v>152</v>
      </c>
      <c r="B17" t="s">
        <v>10</v>
      </c>
      <c r="C17" s="1" t="s">
        <v>134</v>
      </c>
      <c r="D17" t="s">
        <v>32</v>
      </c>
      <c r="E17" s="1" t="s">
        <v>135</v>
      </c>
      <c r="F17">
        <v>47133441</v>
      </c>
      <c r="G17" s="1" t="s">
        <v>108</v>
      </c>
      <c r="H17">
        <v>1</v>
      </c>
      <c r="I17" s="1" t="s">
        <v>108</v>
      </c>
      <c r="J17">
        <f t="shared" ca="1" si="0"/>
        <v>3400669391</v>
      </c>
      <c r="K17" s="1" t="s">
        <v>105</v>
      </c>
      <c r="L17" t="str">
        <f t="shared" si="1"/>
        <v>mgentilli perozzi@gmail.com</v>
      </c>
      <c r="M17" s="1" t="s">
        <v>107</v>
      </c>
      <c r="N17" t="s">
        <v>118</v>
      </c>
      <c r="O17" t="str">
        <f t="shared" ca="1" si="2"/>
        <v xml:space="preserve"> 5288</v>
      </c>
      <c r="P17" s="1" t="s">
        <v>109</v>
      </c>
      <c r="R17" t="str">
        <f t="shared" ca="1" si="3"/>
        <v>INSERT INTO `inquilino`(apellido, nombre,dni, estado, telefono, email, direccion) VALUES ("GENTILLI PEROZZI","MARTÁN EMMANUEL ROBERTO",47133441,1,3400669391,'mgentilli perozzi@gmail.com ','Avenida 5 de Mayo 5288');</v>
      </c>
    </row>
    <row r="18" spans="1:18" x14ac:dyDescent="0.3">
      <c r="A18" t="s">
        <v>152</v>
      </c>
      <c r="B18" t="s">
        <v>11</v>
      </c>
      <c r="C18" s="1" t="s">
        <v>134</v>
      </c>
      <c r="D18" t="s">
        <v>33</v>
      </c>
      <c r="E18" s="1" t="s">
        <v>135</v>
      </c>
      <c r="F18">
        <v>46750214</v>
      </c>
      <c r="G18" s="1" t="s">
        <v>108</v>
      </c>
      <c r="H18">
        <v>1</v>
      </c>
      <c r="I18" s="1" t="s">
        <v>108</v>
      </c>
      <c r="J18">
        <f t="shared" ca="1" si="0"/>
        <v>3400525537</v>
      </c>
      <c r="K18" s="1" t="s">
        <v>105</v>
      </c>
      <c r="L18" t="str">
        <f t="shared" si="1"/>
        <v>nlencina@gmail.com</v>
      </c>
      <c r="M18" s="1" t="s">
        <v>107</v>
      </c>
      <c r="N18" t="s">
        <v>128</v>
      </c>
      <c r="O18" t="str">
        <f t="shared" ca="1" si="2"/>
        <v xml:space="preserve"> 3191</v>
      </c>
      <c r="P18" s="1" t="s">
        <v>109</v>
      </c>
      <c r="R18" t="str">
        <f t="shared" ca="1" si="3"/>
        <v>INSERT INTO `inquilino`(apellido, nombre,dni, estado, telefono, email, direccion) VALUES ("LENCINA","NAHUEL HERNÁN",46750214,1,3400525537,'nlencina@gmail.com ','25 de Mayo 3191');</v>
      </c>
    </row>
    <row r="19" spans="1:18" x14ac:dyDescent="0.3">
      <c r="A19" t="s">
        <v>152</v>
      </c>
      <c r="B19" t="s">
        <v>12</v>
      </c>
      <c r="C19" s="1" t="s">
        <v>134</v>
      </c>
      <c r="D19" t="s">
        <v>13</v>
      </c>
      <c r="E19" s="1" t="s">
        <v>135</v>
      </c>
      <c r="F19">
        <v>46996787</v>
      </c>
      <c r="G19" s="1" t="s">
        <v>108</v>
      </c>
      <c r="H19">
        <v>1</v>
      </c>
      <c r="I19" s="1" t="s">
        <v>108</v>
      </c>
      <c r="J19">
        <f t="shared" ca="1" si="0"/>
        <v>3400704496</v>
      </c>
      <c r="K19" s="1" t="s">
        <v>105</v>
      </c>
      <c r="L19" t="str">
        <f t="shared" si="1"/>
        <v>glorenzoni@gmail.com</v>
      </c>
      <c r="M19" s="1" t="s">
        <v>107</v>
      </c>
      <c r="N19" t="s">
        <v>119</v>
      </c>
      <c r="O19" t="str">
        <f t="shared" ca="1" si="2"/>
        <v xml:space="preserve"> 8671</v>
      </c>
      <c r="P19" s="1" t="s">
        <v>109</v>
      </c>
      <c r="R19" t="str">
        <f t="shared" ca="1" si="3"/>
        <v>INSERT INTO `inquilino`(apellido, nombre,dni, estado, telefono, email, direccion) VALUES ("LORENZONI","GUSTAVO DAVID",46996787,1,3400704496,'glorenzoni@gmail.com ','Avenida Constitución 8671');</v>
      </c>
    </row>
    <row r="20" spans="1:18" x14ac:dyDescent="0.3">
      <c r="A20" t="s">
        <v>152</v>
      </c>
      <c r="B20" t="s">
        <v>39</v>
      </c>
      <c r="C20" s="1" t="s">
        <v>134</v>
      </c>
      <c r="D20" t="s">
        <v>37</v>
      </c>
      <c r="E20" s="1" t="s">
        <v>135</v>
      </c>
      <c r="F20">
        <v>46653805</v>
      </c>
      <c r="G20" s="1" t="s">
        <v>108</v>
      </c>
      <c r="H20">
        <v>1</v>
      </c>
      <c r="I20" s="1" t="s">
        <v>108</v>
      </c>
      <c r="J20">
        <f t="shared" ca="1" si="0"/>
        <v>3400823660</v>
      </c>
      <c r="K20" s="1" t="s">
        <v>105</v>
      </c>
      <c r="L20" t="str">
        <f t="shared" si="1"/>
        <v>bmarzili almirón@gmail.com</v>
      </c>
      <c r="M20" s="1" t="s">
        <v>107</v>
      </c>
      <c r="N20" t="s">
        <v>129</v>
      </c>
      <c r="O20" t="str">
        <f t="shared" ca="1" si="2"/>
        <v xml:space="preserve"> 7559</v>
      </c>
      <c r="P20" s="1" t="s">
        <v>109</v>
      </c>
      <c r="R20" t="str">
        <f t="shared" ca="1" si="3"/>
        <v>INSERT INTO `inquilino`(apellido, nombre,dni, estado, telefono, email, direccion) VALUES ("MARZILI ALMIRÓN","BRANDON AGUSTÍN",46653805,1,3400823660,'bmarzili almirón@gmail.com ','1 de Mayo 7559');</v>
      </c>
    </row>
    <row r="21" spans="1:18" x14ac:dyDescent="0.3">
      <c r="A21" t="s">
        <v>152</v>
      </c>
      <c r="B21" t="s">
        <v>14</v>
      </c>
      <c r="C21" s="1" t="s">
        <v>134</v>
      </c>
      <c r="D21" t="s">
        <v>15</v>
      </c>
      <c r="E21" s="1" t="s">
        <v>135</v>
      </c>
      <c r="F21">
        <v>46969681</v>
      </c>
      <c r="G21" s="1" t="s">
        <v>108</v>
      </c>
      <c r="H21">
        <v>1</v>
      </c>
      <c r="I21" s="1" t="s">
        <v>108</v>
      </c>
      <c r="J21">
        <f t="shared" ca="1" si="0"/>
        <v>3400780729</v>
      </c>
      <c r="K21" s="1" t="s">
        <v>105</v>
      </c>
      <c r="L21" t="str">
        <f t="shared" si="1"/>
        <v>mmoroni@gmail.com</v>
      </c>
      <c r="M21" s="1" t="s">
        <v>107</v>
      </c>
      <c r="N21" t="s">
        <v>110</v>
      </c>
      <c r="O21" t="str">
        <f t="shared" ca="1" si="2"/>
        <v xml:space="preserve"> 4412</v>
      </c>
      <c r="P21" s="1" t="s">
        <v>109</v>
      </c>
      <c r="R21" t="str">
        <f t="shared" ca="1" si="3"/>
        <v>INSERT INTO `inquilino`(apellido, nombre,dni, estado, telefono, email, direccion) VALUES ("MORONI","MATEO",46969681,1,3400780729,'mmoroni@gmail.com ','Avenida San Martín 4412');</v>
      </c>
    </row>
    <row r="22" spans="1:18" x14ac:dyDescent="0.3">
      <c r="A22" t="s">
        <v>152</v>
      </c>
      <c r="B22" t="s">
        <v>16</v>
      </c>
      <c r="C22" s="1" t="s">
        <v>134</v>
      </c>
      <c r="D22" t="s">
        <v>34</v>
      </c>
      <c r="E22" s="1" t="s">
        <v>135</v>
      </c>
      <c r="F22">
        <v>46290892</v>
      </c>
      <c r="G22" s="1" t="s">
        <v>108</v>
      </c>
      <c r="H22">
        <v>1</v>
      </c>
      <c r="I22" s="1" t="s">
        <v>108</v>
      </c>
      <c r="J22">
        <f t="shared" ca="1" si="0"/>
        <v>3400829031</v>
      </c>
      <c r="K22" s="1" t="s">
        <v>105</v>
      </c>
      <c r="L22" t="str">
        <f t="shared" si="1"/>
        <v>mpereira@gmail.com</v>
      </c>
      <c r="M22" s="1" t="s">
        <v>107</v>
      </c>
      <c r="N22" t="s">
        <v>120</v>
      </c>
      <c r="O22" t="str">
        <f t="shared" ca="1" si="2"/>
        <v xml:space="preserve"> 8759</v>
      </c>
      <c r="P22" s="1" t="s">
        <v>109</v>
      </c>
      <c r="R22" t="str">
        <f t="shared" ca="1" si="3"/>
        <v>INSERT INTO `inquilino`(apellido, nombre,dni, estado, telefono, email, direccion) VALUES ("PEREIRA","MATEO NICOLÁS",46290892,1,3400829031,'mpereira@gmail.com ','Buenos Aires 8759');</v>
      </c>
    </row>
    <row r="23" spans="1:18" x14ac:dyDescent="0.3">
      <c r="A23" t="s">
        <v>152</v>
      </c>
      <c r="B23" t="s">
        <v>17</v>
      </c>
      <c r="C23" s="1" t="s">
        <v>134</v>
      </c>
      <c r="D23" t="s">
        <v>35</v>
      </c>
      <c r="E23" s="1" t="s">
        <v>135</v>
      </c>
      <c r="F23">
        <v>46653828</v>
      </c>
      <c r="G23" s="1" t="s">
        <v>108</v>
      </c>
      <c r="H23">
        <v>1</v>
      </c>
      <c r="I23" s="1" t="s">
        <v>108</v>
      </c>
      <c r="J23">
        <f t="shared" ca="1" si="0"/>
        <v>3400508737</v>
      </c>
      <c r="K23" s="1" t="s">
        <v>105</v>
      </c>
      <c r="L23" t="str">
        <f t="shared" si="1"/>
        <v>triggio@gmail.com</v>
      </c>
      <c r="M23" s="1" t="s">
        <v>107</v>
      </c>
      <c r="N23" t="s">
        <v>111</v>
      </c>
      <c r="O23" t="str">
        <f t="shared" ca="1" si="2"/>
        <v xml:space="preserve"> 7083</v>
      </c>
      <c r="P23" s="1" t="s">
        <v>109</v>
      </c>
      <c r="R23" t="str">
        <f t="shared" ca="1" si="3"/>
        <v>INSERT INTO `inquilino`(apellido, nombre,dni, estado, telefono, email, direccion) VALUES ("RIGGIO","TIZIANO SEBASTIÁN",46653828,1,3400508737,'triggio@gmail.com ','Avenida Libertador 7083');</v>
      </c>
    </row>
    <row r="24" spans="1:18" x14ac:dyDescent="0.3">
      <c r="A24" t="s">
        <v>152</v>
      </c>
      <c r="B24" t="s">
        <v>18</v>
      </c>
      <c r="C24" s="1" t="s">
        <v>134</v>
      </c>
      <c r="D24" t="s">
        <v>19</v>
      </c>
      <c r="E24" s="1" t="s">
        <v>135</v>
      </c>
      <c r="F24">
        <v>47038766</v>
      </c>
      <c r="G24" s="1" t="s">
        <v>108</v>
      </c>
      <c r="H24">
        <v>1</v>
      </c>
      <c r="I24" s="1" t="s">
        <v>108</v>
      </c>
      <c r="J24">
        <f t="shared" ca="1" si="0"/>
        <v>3400789294</v>
      </c>
      <c r="K24" s="1" t="s">
        <v>105</v>
      </c>
      <c r="L24" t="str">
        <f t="shared" si="1"/>
        <v>srivas@gmail.com</v>
      </c>
      <c r="M24" s="1" t="s">
        <v>107</v>
      </c>
      <c r="N24" t="s">
        <v>121</v>
      </c>
      <c r="O24" t="str">
        <f t="shared" ca="1" si="2"/>
        <v xml:space="preserve"> 2829</v>
      </c>
      <c r="P24" s="1" t="s">
        <v>109</v>
      </c>
      <c r="R24" t="str">
        <f t="shared" ca="1" si="3"/>
        <v>INSERT INTO `inquilino`(apellido, nombre,dni, estado, telefono, email, direccion) VALUES ("RIVAS","SANTIAGO",47038766,1,3400789294,'srivas@gmail.com ','9 de Julio 2829');</v>
      </c>
    </row>
    <row r="25" spans="1:18" x14ac:dyDescent="0.3">
      <c r="A25" t="s">
        <v>152</v>
      </c>
      <c r="B25" t="s">
        <v>20</v>
      </c>
      <c r="C25" s="1" t="s">
        <v>134</v>
      </c>
      <c r="D25" t="s">
        <v>21</v>
      </c>
      <c r="E25" s="1" t="s">
        <v>135</v>
      </c>
      <c r="F25">
        <v>47074780</v>
      </c>
      <c r="G25" s="1" t="s">
        <v>108</v>
      </c>
      <c r="H25">
        <v>1</v>
      </c>
      <c r="I25" s="1" t="s">
        <v>108</v>
      </c>
      <c r="J25">
        <f t="shared" ca="1" si="0"/>
        <v>3400667669</v>
      </c>
      <c r="K25" s="1" t="s">
        <v>105</v>
      </c>
      <c r="L25" t="str">
        <f t="shared" si="1"/>
        <v>frosales@gmail.com</v>
      </c>
      <c r="M25" s="1" t="s">
        <v>107</v>
      </c>
      <c r="N25" t="s">
        <v>112</v>
      </c>
      <c r="O25" t="str">
        <f t="shared" ca="1" si="2"/>
        <v xml:space="preserve"> 6879</v>
      </c>
      <c r="P25" s="1" t="s">
        <v>109</v>
      </c>
      <c r="R25" t="str">
        <f t="shared" ca="1" si="3"/>
        <v>INSERT INTO `inquilino`(apellido, nombre,dni, estado, telefono, email, direccion) VALUES ("ROSALES","FRANCO LEONEL",47074780,1,3400667669,'frosales@gmail.com ','Avenida Juárez 6879');</v>
      </c>
    </row>
    <row r="26" spans="1:18" x14ac:dyDescent="0.3">
      <c r="A26" t="s">
        <v>152</v>
      </c>
      <c r="B26" t="s">
        <v>22</v>
      </c>
      <c r="C26" s="1" t="s">
        <v>134</v>
      </c>
      <c r="D26" t="s">
        <v>38</v>
      </c>
      <c r="E26" s="1" t="s">
        <v>135</v>
      </c>
      <c r="F26">
        <v>46996785</v>
      </c>
      <c r="G26" s="1" t="s">
        <v>108</v>
      </c>
      <c r="H26">
        <v>1</v>
      </c>
      <c r="I26" s="1" t="s">
        <v>108</v>
      </c>
      <c r="J26">
        <f t="shared" ca="1" si="0"/>
        <v>3400752573</v>
      </c>
      <c r="K26" s="1" t="s">
        <v>105</v>
      </c>
      <c r="L26" t="str">
        <f t="shared" si="1"/>
        <v>esanchez@gmail.com</v>
      </c>
      <c r="M26" s="1" t="s">
        <v>107</v>
      </c>
      <c r="N26" t="s">
        <v>122</v>
      </c>
      <c r="O26" t="str">
        <f t="shared" ca="1" si="2"/>
        <v xml:space="preserve"> 8628</v>
      </c>
      <c r="P26" s="1" t="s">
        <v>109</v>
      </c>
      <c r="R26" t="str">
        <f t="shared" ca="1" si="3"/>
        <v>INSERT INTO `inquilino`(apellido, nombre,dni, estado, telefono, email, direccion) VALUES ("SANCHEZ","EMILIANO MARTÍN",46996785,1,3400752573,'esanchez@gmail.com ','Morelos 8628');</v>
      </c>
    </row>
    <row r="27" spans="1:18" x14ac:dyDescent="0.3">
      <c r="A27" t="s">
        <v>152</v>
      </c>
      <c r="B27" t="s">
        <v>23</v>
      </c>
      <c r="C27" s="1" t="s">
        <v>134</v>
      </c>
      <c r="D27" t="s">
        <v>24</v>
      </c>
      <c r="E27" s="1" t="s">
        <v>135</v>
      </c>
      <c r="F27">
        <v>47074713</v>
      </c>
      <c r="G27" s="1" t="s">
        <v>108</v>
      </c>
      <c r="H27">
        <v>1</v>
      </c>
      <c r="I27" s="1" t="s">
        <v>108</v>
      </c>
      <c r="J27">
        <f t="shared" ca="1" si="0"/>
        <v>3400874435</v>
      </c>
      <c r="K27" s="1" t="s">
        <v>105</v>
      </c>
      <c r="L27" t="str">
        <f t="shared" si="1"/>
        <v>vsandoval@gmail.com</v>
      </c>
      <c r="M27" s="1" t="s">
        <v>107</v>
      </c>
      <c r="N27" t="s">
        <v>113</v>
      </c>
      <c r="O27" t="str">
        <f t="shared" ca="1" si="2"/>
        <v xml:space="preserve"> 3857</v>
      </c>
      <c r="P27" s="1" t="s">
        <v>109</v>
      </c>
      <c r="R27" t="str">
        <f t="shared" ca="1" si="3"/>
        <v>INSERT INTO `inquilino`(apellido, nombre,dni, estado, telefono, email, direccion) VALUES ("SANDOVAL","VALENTINO JOEL",47074713,1,3400874435,'vsandoval@gmail.com ','Avenida Reforma 3857');</v>
      </c>
    </row>
    <row r="28" spans="1:18" x14ac:dyDescent="0.3">
      <c r="A28" t="s">
        <v>152</v>
      </c>
      <c r="B28" t="s">
        <v>25</v>
      </c>
      <c r="C28" s="1" t="s">
        <v>134</v>
      </c>
      <c r="D28" t="s">
        <v>26</v>
      </c>
      <c r="E28" s="1" t="s">
        <v>135</v>
      </c>
      <c r="F28">
        <v>45951079</v>
      </c>
      <c r="G28" s="1" t="s">
        <v>108</v>
      </c>
      <c r="H28">
        <v>1</v>
      </c>
      <c r="I28" s="1" t="s">
        <v>108</v>
      </c>
      <c r="J28">
        <f t="shared" ca="1" si="0"/>
        <v>3400679392</v>
      </c>
      <c r="K28" s="1" t="s">
        <v>105</v>
      </c>
      <c r="L28" t="str">
        <f t="shared" si="1"/>
        <v>evega@gmail.com</v>
      </c>
      <c r="M28" s="1" t="s">
        <v>107</v>
      </c>
      <c r="N28" t="s">
        <v>123</v>
      </c>
      <c r="O28" t="str">
        <f t="shared" ca="1" si="2"/>
        <v xml:space="preserve"> 2727</v>
      </c>
      <c r="P28" s="1" t="s">
        <v>109</v>
      </c>
      <c r="R28" t="str">
        <f t="shared" ca="1" si="3"/>
        <v>INSERT INTO `inquilino`(apellido, nombre,dni, estado, telefono, email, direccion) VALUES ("VEGA","ENZO OSCAR",45951079,1,3400679392,'evega@gmail.com ','Colón 2727');</v>
      </c>
    </row>
    <row r="29" spans="1:18" x14ac:dyDescent="0.3">
      <c r="A29" t="s">
        <v>152</v>
      </c>
      <c r="B29" t="s">
        <v>27</v>
      </c>
      <c r="C29" s="1" t="s">
        <v>134</v>
      </c>
      <c r="D29" t="s">
        <v>28</v>
      </c>
      <c r="E29" s="1" t="s">
        <v>135</v>
      </c>
      <c r="F29">
        <v>46999480</v>
      </c>
      <c r="G29" s="1" t="s">
        <v>108</v>
      </c>
      <c r="H29">
        <v>1</v>
      </c>
      <c r="I29" s="1" t="s">
        <v>108</v>
      </c>
      <c r="J29">
        <f t="shared" ca="1" si="0"/>
        <v>3400568395</v>
      </c>
      <c r="K29" s="1" t="s">
        <v>105</v>
      </c>
      <c r="L29" t="str">
        <f t="shared" si="1"/>
        <v>vyofra@gmail.com</v>
      </c>
      <c r="M29" s="1" t="s">
        <v>107</v>
      </c>
      <c r="N29" t="s">
        <v>114</v>
      </c>
      <c r="O29" t="str">
        <f t="shared" ca="1" si="2"/>
        <v xml:space="preserve"> 2252</v>
      </c>
      <c r="P29" s="1" t="s">
        <v>109</v>
      </c>
      <c r="R29" t="str">
        <f t="shared" ca="1" si="3"/>
        <v>INSERT INTO `inquilino`(apellido, nombre,dni, estado, telefono, email, direccion) VALUES ("YOFRA","VICENTE TOBIAS",46999480,1,3400568395,'vyofra@gmail.com ','Avenida Hidalgo 2252');</v>
      </c>
    </row>
    <row r="30" spans="1:18" x14ac:dyDescent="0.3">
      <c r="A30" t="s">
        <v>152</v>
      </c>
      <c r="B30" t="s">
        <v>29</v>
      </c>
      <c r="C30" s="1" t="s">
        <v>134</v>
      </c>
      <c r="D30" t="s">
        <v>30</v>
      </c>
      <c r="E30" s="1" t="s">
        <v>135</v>
      </c>
      <c r="F30">
        <v>47038751</v>
      </c>
      <c r="G30" s="1" t="s">
        <v>108</v>
      </c>
      <c r="H30">
        <v>1</v>
      </c>
      <c r="I30" s="1" t="s">
        <v>108</v>
      </c>
      <c r="J30">
        <f t="shared" ca="1" si="0"/>
        <v>3400788830</v>
      </c>
      <c r="K30" s="1" t="s">
        <v>105</v>
      </c>
      <c r="L30" t="str">
        <f t="shared" si="1"/>
        <v>lzecca@gmail.com</v>
      </c>
      <c r="M30" s="1" t="s">
        <v>107</v>
      </c>
      <c r="N30" t="s">
        <v>124</v>
      </c>
      <c r="O30" t="str">
        <f t="shared" ca="1" si="2"/>
        <v xml:space="preserve"> 818</v>
      </c>
      <c r="P30" s="1" t="s">
        <v>109</v>
      </c>
      <c r="R30" t="str">
        <f t="shared" ca="1" si="3"/>
        <v>INSERT INTO `inquilino`(apellido, nombre,dni, estado, telefono, email, direccion) VALUES ("ZECCA","LISANDRO GABRIEL",47038751,1,3400788830,'lzecca@gmail.com ','16 de Septiembre 818');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B2E2-4C2E-43F7-8B25-03259A949899}">
  <dimension ref="A1:P30"/>
  <sheetViews>
    <sheetView tabSelected="1" zoomScale="70" zoomScaleNormal="70" workbookViewId="0">
      <selection activeCell="P30" sqref="P1:P30"/>
    </sheetView>
  </sheetViews>
  <sheetFormatPr baseColWidth="10" defaultRowHeight="14.4" x14ac:dyDescent="0.3"/>
  <cols>
    <col min="1" max="1" width="90.109375" bestFit="1" customWidth="1"/>
    <col min="2" max="2" width="15" customWidth="1"/>
    <col min="3" max="3" width="3" bestFit="1" customWidth="1"/>
    <col min="4" max="4" width="20.109375" bestFit="1" customWidth="1"/>
    <col min="5" max="5" width="6" bestFit="1" customWidth="1"/>
    <col min="6" max="6" width="2.44140625" bestFit="1" customWidth="1"/>
    <col min="7" max="7" width="4.44140625" bestFit="1" customWidth="1"/>
    <col min="8" max="8" width="1.5546875" bestFit="1" customWidth="1"/>
    <col min="9" max="9" width="11.109375" style="3" bestFit="1" customWidth="1"/>
    <col min="10" max="10" width="1.5546875" bestFit="1" customWidth="1"/>
    <col min="11" max="11" width="2.21875" bestFit="1" customWidth="1"/>
    <col min="12" max="12" width="1.5546875" bestFit="1" customWidth="1"/>
    <col min="13" max="13" width="3.33203125" bestFit="1" customWidth="1"/>
    <col min="14" max="14" width="2.21875" bestFit="1" customWidth="1"/>
    <col min="15" max="15" width="2.109375" customWidth="1"/>
    <col min="16" max="16" width="144.109375" bestFit="1" customWidth="1"/>
  </cols>
  <sheetData>
    <row r="1" spans="1:16" x14ac:dyDescent="0.3">
      <c r="A1" t="s">
        <v>153</v>
      </c>
      <c r="B1" t="s">
        <v>130</v>
      </c>
      <c r="C1" s="1" t="s">
        <v>134</v>
      </c>
      <c r="D1" t="s">
        <v>110</v>
      </c>
      <c r="E1" t="str">
        <f ca="1">CONCATENATE(" ",RANDBETWEEN(0,9999))</f>
        <v xml:space="preserve"> 2096</v>
      </c>
      <c r="F1" s="1" t="s">
        <v>135</v>
      </c>
      <c r="G1" s="2">
        <f ca="1">(+RANDBETWEEN(200,400.5))</f>
        <v>344</v>
      </c>
      <c r="H1" t="s">
        <v>108</v>
      </c>
      <c r="I1" s="3">
        <f t="shared" ref="I1:I30" ca="1" si="0">+RANDBETWEEN(70000,200000)</f>
        <v>164111</v>
      </c>
      <c r="J1" t="s">
        <v>108</v>
      </c>
      <c r="K1">
        <v>1</v>
      </c>
      <c r="L1" t="s">
        <v>108</v>
      </c>
      <c r="M1">
        <f ca="1">+RANDBETWEEN(95,110)</f>
        <v>106</v>
      </c>
      <c r="N1" t="s">
        <v>106</v>
      </c>
      <c r="P1" t="str">
        <f ca="1">+CONCATENATE(A1,B1,C1,D1,E1,F1,G1,H1,I1,J1,K1,L1,M1,N1)</f>
        <v>INSERT INTO `inmueble`( `tipo`, `direccion`, `superficie`, `precio`, `estado`, `idPropietario`) VALUES ("LOCAL","Avenida San Martín 2096",344,164111,1,106);</v>
      </c>
    </row>
    <row r="2" spans="1:16" x14ac:dyDescent="0.3">
      <c r="A2" t="s">
        <v>153</v>
      </c>
      <c r="B2" t="s">
        <v>131</v>
      </c>
      <c r="C2" s="1" t="s">
        <v>134</v>
      </c>
      <c r="D2" t="s">
        <v>120</v>
      </c>
      <c r="E2" t="str">
        <f t="shared" ref="E2:E30" ca="1" si="1">CONCATENATE(" ",RANDBETWEEN(0,9999))</f>
        <v xml:space="preserve"> 7197</v>
      </c>
      <c r="F2" s="1" t="s">
        <v>135</v>
      </c>
      <c r="G2" s="2">
        <f t="shared" ref="G2:G30" ca="1" si="2">(+RANDBETWEEN(200,400.5))</f>
        <v>341</v>
      </c>
      <c r="H2" t="s">
        <v>108</v>
      </c>
      <c r="I2" s="3">
        <f t="shared" ca="1" si="0"/>
        <v>111183</v>
      </c>
      <c r="J2" t="s">
        <v>108</v>
      </c>
      <c r="K2">
        <v>1</v>
      </c>
      <c r="L2" t="s">
        <v>108</v>
      </c>
      <c r="M2">
        <f t="shared" ref="M2:M30" ca="1" si="3">+RANDBETWEEN(95,110)</f>
        <v>95</v>
      </c>
      <c r="N2" t="s">
        <v>106</v>
      </c>
      <c r="P2" t="str">
        <f t="shared" ref="P2:P30" ca="1" si="4">+CONCATENATE(A2,B2,C2,D2,E2,F2,G2,H2,I2,J2,K2,L2,M2,N2)</f>
        <v>INSERT INTO `inmueble`( `tipo`, `direccion`, `superficie`, `precio`, `estado`, `idPropietario`) VALUES ("DEPARTAMENTO","Buenos Aires 7197",341,111183,1,95);</v>
      </c>
    </row>
    <row r="3" spans="1:16" x14ac:dyDescent="0.3">
      <c r="A3" t="s">
        <v>153</v>
      </c>
      <c r="B3" t="s">
        <v>132</v>
      </c>
      <c r="C3" s="1" t="s">
        <v>134</v>
      </c>
      <c r="D3" t="s">
        <v>111</v>
      </c>
      <c r="E3" t="str">
        <f t="shared" ca="1" si="1"/>
        <v xml:space="preserve"> 3447</v>
      </c>
      <c r="F3" s="1" t="s">
        <v>135</v>
      </c>
      <c r="G3" s="2">
        <f t="shared" ca="1" si="2"/>
        <v>307</v>
      </c>
      <c r="H3" t="s">
        <v>108</v>
      </c>
      <c r="I3" s="3">
        <f t="shared" ca="1" si="0"/>
        <v>188402</v>
      </c>
      <c r="J3" t="s">
        <v>108</v>
      </c>
      <c r="K3">
        <v>1</v>
      </c>
      <c r="L3" t="s">
        <v>108</v>
      </c>
      <c r="M3">
        <f t="shared" ca="1" si="3"/>
        <v>96</v>
      </c>
      <c r="N3" t="s">
        <v>106</v>
      </c>
      <c r="P3" t="str">
        <f t="shared" ca="1" si="4"/>
        <v>INSERT INTO `inmueble`( `tipo`, `direccion`, `superficie`, `precio`, `estado`, `idPropietario`) VALUES ("DEPOSITO","Avenida Libertador 3447",307,188402,1,96);</v>
      </c>
    </row>
    <row r="4" spans="1:16" x14ac:dyDescent="0.3">
      <c r="A4" t="s">
        <v>153</v>
      </c>
      <c r="B4" t="s">
        <v>133</v>
      </c>
      <c r="C4" s="1" t="s">
        <v>134</v>
      </c>
      <c r="D4" t="s">
        <v>121</v>
      </c>
      <c r="E4" t="str">
        <f t="shared" ca="1" si="1"/>
        <v xml:space="preserve"> 424</v>
      </c>
      <c r="F4" s="1" t="s">
        <v>135</v>
      </c>
      <c r="G4" s="2">
        <f t="shared" ca="1" si="2"/>
        <v>398</v>
      </c>
      <c r="H4" t="s">
        <v>108</v>
      </c>
      <c r="I4" s="3">
        <f t="shared" ca="1" si="0"/>
        <v>126273</v>
      </c>
      <c r="J4" t="s">
        <v>108</v>
      </c>
      <c r="K4">
        <v>1</v>
      </c>
      <c r="L4" t="s">
        <v>108</v>
      </c>
      <c r="M4">
        <f t="shared" ca="1" si="3"/>
        <v>103</v>
      </c>
      <c r="N4" t="s">
        <v>106</v>
      </c>
      <c r="P4" t="str">
        <f t="shared" ca="1" si="4"/>
        <v>INSERT INTO `inmueble`( `tipo`, `direccion`, `superficie`, `precio`, `estado`, `idPropietario`) VALUES ("OFICINA","9 de Julio 424",398,126273,1,103);</v>
      </c>
    </row>
    <row r="5" spans="1:16" x14ac:dyDescent="0.3">
      <c r="A5" t="s">
        <v>153</v>
      </c>
      <c r="B5" t="s">
        <v>130</v>
      </c>
      <c r="C5" s="1" t="s">
        <v>134</v>
      </c>
      <c r="D5" t="s">
        <v>112</v>
      </c>
      <c r="E5" t="str">
        <f t="shared" ca="1" si="1"/>
        <v xml:space="preserve"> 8242</v>
      </c>
      <c r="F5" s="1" t="s">
        <v>135</v>
      </c>
      <c r="G5" s="2">
        <f t="shared" ca="1" si="2"/>
        <v>264</v>
      </c>
      <c r="H5" t="s">
        <v>108</v>
      </c>
      <c r="I5" s="3">
        <f t="shared" ca="1" si="0"/>
        <v>142996</v>
      </c>
      <c r="J5" t="s">
        <v>108</v>
      </c>
      <c r="K5">
        <v>1</v>
      </c>
      <c r="L5" t="s">
        <v>108</v>
      </c>
      <c r="M5">
        <f t="shared" ca="1" si="3"/>
        <v>102</v>
      </c>
      <c r="N5" t="s">
        <v>106</v>
      </c>
      <c r="P5" t="str">
        <f t="shared" ca="1" si="4"/>
        <v>INSERT INTO `inmueble`( `tipo`, `direccion`, `superficie`, `precio`, `estado`, `idPropietario`) VALUES ("LOCAL","Avenida Juárez 8242",264,142996,1,102);</v>
      </c>
    </row>
    <row r="6" spans="1:16" x14ac:dyDescent="0.3">
      <c r="A6" t="s">
        <v>153</v>
      </c>
      <c r="B6" t="s">
        <v>130</v>
      </c>
      <c r="C6" s="1" t="s">
        <v>134</v>
      </c>
      <c r="D6" t="s">
        <v>122</v>
      </c>
      <c r="E6" t="str">
        <f t="shared" ca="1" si="1"/>
        <v xml:space="preserve"> 4009</v>
      </c>
      <c r="F6" s="1" t="s">
        <v>135</v>
      </c>
      <c r="G6" s="2">
        <f t="shared" ca="1" si="2"/>
        <v>265</v>
      </c>
      <c r="H6" t="s">
        <v>108</v>
      </c>
      <c r="I6" s="3">
        <f t="shared" ca="1" si="0"/>
        <v>155186</v>
      </c>
      <c r="J6" t="s">
        <v>108</v>
      </c>
      <c r="K6">
        <v>1</v>
      </c>
      <c r="L6" t="s">
        <v>108</v>
      </c>
      <c r="M6">
        <f t="shared" ca="1" si="3"/>
        <v>98</v>
      </c>
      <c r="N6" t="s">
        <v>106</v>
      </c>
      <c r="P6" t="str">
        <f t="shared" ca="1" si="4"/>
        <v>INSERT INTO `inmueble`( `tipo`, `direccion`, `superficie`, `precio`, `estado`, `idPropietario`) VALUES ("LOCAL","Morelos 4009",265,155186,1,98);</v>
      </c>
    </row>
    <row r="7" spans="1:16" x14ac:dyDescent="0.3">
      <c r="A7" t="s">
        <v>153</v>
      </c>
      <c r="B7" t="s">
        <v>131</v>
      </c>
      <c r="C7" s="1" t="s">
        <v>134</v>
      </c>
      <c r="D7" t="s">
        <v>113</v>
      </c>
      <c r="E7" t="str">
        <f t="shared" ca="1" si="1"/>
        <v xml:space="preserve"> 4364</v>
      </c>
      <c r="F7" s="1" t="s">
        <v>135</v>
      </c>
      <c r="G7" s="2">
        <f t="shared" ca="1" si="2"/>
        <v>312</v>
      </c>
      <c r="H7" t="s">
        <v>108</v>
      </c>
      <c r="I7" s="3">
        <f t="shared" ca="1" si="0"/>
        <v>185598</v>
      </c>
      <c r="J7" t="s">
        <v>108</v>
      </c>
      <c r="K7">
        <v>1</v>
      </c>
      <c r="L7" t="s">
        <v>108</v>
      </c>
      <c r="M7">
        <f t="shared" ca="1" si="3"/>
        <v>100</v>
      </c>
      <c r="N7" t="s">
        <v>106</v>
      </c>
      <c r="P7" t="str">
        <f t="shared" ca="1" si="4"/>
        <v>INSERT INTO `inmueble`( `tipo`, `direccion`, `superficie`, `precio`, `estado`, `idPropietario`) VALUES ("DEPARTAMENTO","Avenida Reforma 4364",312,185598,1,100);</v>
      </c>
    </row>
    <row r="8" spans="1:16" x14ac:dyDescent="0.3">
      <c r="A8" t="s">
        <v>153</v>
      </c>
      <c r="B8" t="s">
        <v>132</v>
      </c>
      <c r="C8" s="1" t="s">
        <v>134</v>
      </c>
      <c r="D8" t="s">
        <v>123</v>
      </c>
      <c r="E8" t="str">
        <f t="shared" ca="1" si="1"/>
        <v xml:space="preserve"> 9725</v>
      </c>
      <c r="F8" s="1" t="s">
        <v>135</v>
      </c>
      <c r="G8" s="2">
        <f t="shared" ca="1" si="2"/>
        <v>215</v>
      </c>
      <c r="H8" t="s">
        <v>108</v>
      </c>
      <c r="I8" s="3">
        <f t="shared" ca="1" si="0"/>
        <v>157708</v>
      </c>
      <c r="J8" t="s">
        <v>108</v>
      </c>
      <c r="K8">
        <v>1</v>
      </c>
      <c r="L8" t="s">
        <v>108</v>
      </c>
      <c r="M8">
        <f t="shared" ca="1" si="3"/>
        <v>108</v>
      </c>
      <c r="N8" t="s">
        <v>106</v>
      </c>
      <c r="P8" t="str">
        <f t="shared" ca="1" si="4"/>
        <v>INSERT INTO `inmueble`( `tipo`, `direccion`, `superficie`, `precio`, `estado`, `idPropietario`) VALUES ("DEPOSITO","Colón 9725",215,157708,1,108);</v>
      </c>
    </row>
    <row r="9" spans="1:16" x14ac:dyDescent="0.3">
      <c r="A9" t="s">
        <v>153</v>
      </c>
      <c r="B9" t="s">
        <v>133</v>
      </c>
      <c r="C9" s="1" t="s">
        <v>134</v>
      </c>
      <c r="D9" t="s">
        <v>114</v>
      </c>
      <c r="E9" t="str">
        <f t="shared" ca="1" si="1"/>
        <v xml:space="preserve"> 2355</v>
      </c>
      <c r="F9" s="1" t="s">
        <v>135</v>
      </c>
      <c r="G9" s="2">
        <f t="shared" ca="1" si="2"/>
        <v>364</v>
      </c>
      <c r="H9" t="s">
        <v>108</v>
      </c>
      <c r="I9" s="3">
        <f t="shared" ca="1" si="0"/>
        <v>151024</v>
      </c>
      <c r="J9" t="s">
        <v>108</v>
      </c>
      <c r="K9">
        <v>1</v>
      </c>
      <c r="L9" t="s">
        <v>108</v>
      </c>
      <c r="M9">
        <f t="shared" ca="1" si="3"/>
        <v>108</v>
      </c>
      <c r="N9" t="s">
        <v>106</v>
      </c>
      <c r="P9" t="str">
        <f t="shared" ca="1" si="4"/>
        <v>INSERT INTO `inmueble`( `tipo`, `direccion`, `superficie`, `precio`, `estado`, `idPropietario`) VALUES ("OFICINA","Avenida Hidalgo 2355",364,151024,1,108);</v>
      </c>
    </row>
    <row r="10" spans="1:16" x14ac:dyDescent="0.3">
      <c r="A10" t="s">
        <v>153</v>
      </c>
      <c r="B10" t="s">
        <v>130</v>
      </c>
      <c r="C10" s="1" t="s">
        <v>134</v>
      </c>
      <c r="D10" t="s">
        <v>124</v>
      </c>
      <c r="E10" t="str">
        <f t="shared" ca="1" si="1"/>
        <v xml:space="preserve"> 4996</v>
      </c>
      <c r="F10" s="1" t="s">
        <v>135</v>
      </c>
      <c r="G10" s="2">
        <f t="shared" ca="1" si="2"/>
        <v>239</v>
      </c>
      <c r="H10" t="s">
        <v>108</v>
      </c>
      <c r="I10" s="3">
        <f t="shared" ca="1" si="0"/>
        <v>134363</v>
      </c>
      <c r="J10" t="s">
        <v>108</v>
      </c>
      <c r="K10">
        <v>1</v>
      </c>
      <c r="L10" t="s">
        <v>108</v>
      </c>
      <c r="M10">
        <f t="shared" ca="1" si="3"/>
        <v>109</v>
      </c>
      <c r="N10" t="s">
        <v>106</v>
      </c>
      <c r="P10" t="str">
        <f t="shared" ca="1" si="4"/>
        <v>INSERT INTO `inmueble`( `tipo`, `direccion`, `superficie`, `precio`, `estado`, `idPropietario`) VALUES ("LOCAL","16 de Septiembre 4996",239,134363,1,109);</v>
      </c>
    </row>
    <row r="11" spans="1:16" x14ac:dyDescent="0.3">
      <c r="A11" t="s">
        <v>153</v>
      </c>
      <c r="B11" t="s">
        <v>130</v>
      </c>
      <c r="C11" s="1" t="s">
        <v>134</v>
      </c>
      <c r="D11" t="s">
        <v>115</v>
      </c>
      <c r="E11" t="str">
        <f t="shared" ca="1" si="1"/>
        <v xml:space="preserve"> 8510</v>
      </c>
      <c r="F11" s="1" t="s">
        <v>135</v>
      </c>
      <c r="G11" s="2">
        <f t="shared" ca="1" si="2"/>
        <v>345</v>
      </c>
      <c r="H11" t="s">
        <v>108</v>
      </c>
      <c r="I11" s="3">
        <f t="shared" ca="1" si="0"/>
        <v>167587</v>
      </c>
      <c r="J11" t="s">
        <v>108</v>
      </c>
      <c r="K11">
        <v>1</v>
      </c>
      <c r="L11" t="s">
        <v>108</v>
      </c>
      <c r="M11">
        <f t="shared" ca="1" si="3"/>
        <v>95</v>
      </c>
      <c r="N11" t="s">
        <v>106</v>
      </c>
      <c r="P11" t="str">
        <f t="shared" ca="1" si="4"/>
        <v>INSERT INTO `inmueble`( `tipo`, `direccion`, `superficie`, `precio`, `estado`, `idPropietario`) VALUES ("LOCAL","Avenida Principal 8510",345,167587,1,95);</v>
      </c>
    </row>
    <row r="12" spans="1:16" x14ac:dyDescent="0.3">
      <c r="A12" t="s">
        <v>153</v>
      </c>
      <c r="B12" t="s">
        <v>131</v>
      </c>
      <c r="C12" s="1" t="s">
        <v>134</v>
      </c>
      <c r="D12" t="s">
        <v>125</v>
      </c>
      <c r="E12" t="str">
        <f t="shared" ca="1" si="1"/>
        <v xml:space="preserve"> 7560</v>
      </c>
      <c r="F12" s="1" t="s">
        <v>135</v>
      </c>
      <c r="G12" s="2">
        <f t="shared" ca="1" si="2"/>
        <v>258</v>
      </c>
      <c r="H12" t="s">
        <v>108</v>
      </c>
      <c r="I12" s="3">
        <f t="shared" ca="1" si="0"/>
        <v>71351</v>
      </c>
      <c r="J12" t="s">
        <v>108</v>
      </c>
      <c r="K12">
        <v>1</v>
      </c>
      <c r="L12" t="s">
        <v>108</v>
      </c>
      <c r="M12">
        <f t="shared" ca="1" si="3"/>
        <v>107</v>
      </c>
      <c r="N12" t="s">
        <v>106</v>
      </c>
      <c r="P12" t="str">
        <f t="shared" ca="1" si="4"/>
        <v>INSERT INTO `inmueble`( `tipo`, `direccion`, `superficie`, `precio`, `estado`, `idPropietario`) VALUES ("DEPARTAMENTO","Central 7560",258,71351,1,107);</v>
      </c>
    </row>
    <row r="13" spans="1:16" x14ac:dyDescent="0.3">
      <c r="A13" t="s">
        <v>153</v>
      </c>
      <c r="B13" t="s">
        <v>132</v>
      </c>
      <c r="C13" s="1" t="s">
        <v>134</v>
      </c>
      <c r="D13" t="s">
        <v>116</v>
      </c>
      <c r="E13" t="str">
        <f t="shared" ca="1" si="1"/>
        <v xml:space="preserve"> 6679</v>
      </c>
      <c r="F13" s="1" t="s">
        <v>135</v>
      </c>
      <c r="G13" s="2">
        <f t="shared" ca="1" si="2"/>
        <v>201</v>
      </c>
      <c r="H13" t="s">
        <v>108</v>
      </c>
      <c r="I13" s="3">
        <f t="shared" ca="1" si="0"/>
        <v>164237</v>
      </c>
      <c r="J13" t="s">
        <v>108</v>
      </c>
      <c r="K13">
        <v>1</v>
      </c>
      <c r="L13" t="s">
        <v>108</v>
      </c>
      <c r="M13">
        <f t="shared" ca="1" si="3"/>
        <v>108</v>
      </c>
      <c r="N13" t="s">
        <v>106</v>
      </c>
      <c r="P13" t="str">
        <f t="shared" ca="1" si="4"/>
        <v>INSERT INTO `inmueble`( `tipo`, `direccion`, `superficie`, `precio`, `estado`, `idPropietario`) VALUES ("DEPOSITO","Avenida Benito Juárez 6679",201,164237,1,108);</v>
      </c>
    </row>
    <row r="14" spans="1:16" x14ac:dyDescent="0.3">
      <c r="A14" t="s">
        <v>153</v>
      </c>
      <c r="B14" t="s">
        <v>133</v>
      </c>
      <c r="C14" s="1" t="s">
        <v>134</v>
      </c>
      <c r="D14" t="s">
        <v>126</v>
      </c>
      <c r="E14" t="str">
        <f t="shared" ca="1" si="1"/>
        <v xml:space="preserve"> 5868</v>
      </c>
      <c r="F14" s="1" t="s">
        <v>135</v>
      </c>
      <c r="G14" s="2">
        <f t="shared" ca="1" si="2"/>
        <v>397</v>
      </c>
      <c r="H14" t="s">
        <v>108</v>
      </c>
      <c r="I14" s="3">
        <f t="shared" ca="1" si="0"/>
        <v>199017</v>
      </c>
      <c r="J14" t="s">
        <v>108</v>
      </c>
      <c r="K14">
        <v>1</v>
      </c>
      <c r="L14" t="s">
        <v>108</v>
      </c>
      <c r="M14">
        <f t="shared" ca="1" si="3"/>
        <v>105</v>
      </c>
      <c r="N14" t="s">
        <v>106</v>
      </c>
      <c r="P14" t="str">
        <f t="shared" ca="1" si="4"/>
        <v>INSERT INTO `inmueble`( `tipo`, `direccion`, `superficie`, `precio`, `estado`, `idPropietario`) VALUES ("OFICINA","Independencia 5868",397,199017,1,105);</v>
      </c>
    </row>
    <row r="15" spans="1:16" x14ac:dyDescent="0.3">
      <c r="A15" t="s">
        <v>153</v>
      </c>
      <c r="B15" t="s">
        <v>130</v>
      </c>
      <c r="C15" s="1" t="s">
        <v>134</v>
      </c>
      <c r="D15" t="s">
        <v>117</v>
      </c>
      <c r="E15" t="str">
        <f t="shared" ca="1" si="1"/>
        <v xml:space="preserve"> 5777</v>
      </c>
      <c r="F15" s="1" t="s">
        <v>135</v>
      </c>
      <c r="G15" s="2">
        <f t="shared" ca="1" si="2"/>
        <v>251</v>
      </c>
      <c r="H15" t="s">
        <v>108</v>
      </c>
      <c r="I15" s="3">
        <f t="shared" ca="1" si="0"/>
        <v>88160</v>
      </c>
      <c r="J15" t="s">
        <v>108</v>
      </c>
      <c r="K15">
        <v>1</v>
      </c>
      <c r="L15" t="s">
        <v>108</v>
      </c>
      <c r="M15">
        <f t="shared" ca="1" si="3"/>
        <v>107</v>
      </c>
      <c r="N15" t="s">
        <v>106</v>
      </c>
      <c r="P15" t="str">
        <f t="shared" ca="1" si="4"/>
        <v>INSERT INTO `inmueble`( `tipo`, `direccion`, `superficie`, `precio`, `estado`, `idPropietario`) VALUES ("LOCAL","Avenida Revolución 5777",251,88160,1,107);</v>
      </c>
    </row>
    <row r="16" spans="1:16" x14ac:dyDescent="0.3">
      <c r="A16" t="s">
        <v>153</v>
      </c>
      <c r="B16" t="s">
        <v>130</v>
      </c>
      <c r="C16" s="1" t="s">
        <v>134</v>
      </c>
      <c r="D16" t="s">
        <v>127</v>
      </c>
      <c r="E16" t="str">
        <f t="shared" ca="1" si="1"/>
        <v xml:space="preserve"> 2344</v>
      </c>
      <c r="F16" s="1" t="s">
        <v>135</v>
      </c>
      <c r="G16" s="2">
        <f t="shared" ca="1" si="2"/>
        <v>395</v>
      </c>
      <c r="H16" t="s">
        <v>108</v>
      </c>
      <c r="I16" s="3">
        <f t="shared" ca="1" si="0"/>
        <v>104746</v>
      </c>
      <c r="J16" t="s">
        <v>108</v>
      </c>
      <c r="K16">
        <v>1</v>
      </c>
      <c r="L16" t="s">
        <v>108</v>
      </c>
      <c r="M16">
        <f t="shared" ca="1" si="3"/>
        <v>110</v>
      </c>
      <c r="N16" t="s">
        <v>106</v>
      </c>
      <c r="P16" t="str">
        <f t="shared" ca="1" si="4"/>
        <v>INSERT INTO `inmueble`( `tipo`, `direccion`, `superficie`, `precio`, `estado`, `idPropietario`) VALUES ("LOCAL","20 de Noviembre 2344",395,104746,1,110);</v>
      </c>
    </row>
    <row r="17" spans="1:16" x14ac:dyDescent="0.3">
      <c r="A17" t="s">
        <v>153</v>
      </c>
      <c r="B17" t="s">
        <v>131</v>
      </c>
      <c r="C17" s="1" t="s">
        <v>134</v>
      </c>
      <c r="D17" t="s">
        <v>118</v>
      </c>
      <c r="E17" t="str">
        <f t="shared" ca="1" si="1"/>
        <v xml:space="preserve"> 9195</v>
      </c>
      <c r="F17" s="1" t="s">
        <v>135</v>
      </c>
      <c r="G17" s="2">
        <f t="shared" ca="1" si="2"/>
        <v>343</v>
      </c>
      <c r="H17" t="s">
        <v>108</v>
      </c>
      <c r="I17" s="3">
        <f t="shared" ca="1" si="0"/>
        <v>117670</v>
      </c>
      <c r="J17" t="s">
        <v>108</v>
      </c>
      <c r="K17">
        <v>1</v>
      </c>
      <c r="L17" t="s">
        <v>108</v>
      </c>
      <c r="M17">
        <f t="shared" ca="1" si="3"/>
        <v>97</v>
      </c>
      <c r="N17" t="s">
        <v>106</v>
      </c>
      <c r="P17" t="str">
        <f t="shared" ca="1" si="4"/>
        <v>INSERT INTO `inmueble`( `tipo`, `direccion`, `superficie`, `precio`, `estado`, `idPropietario`) VALUES ("DEPARTAMENTO","Avenida 5 de Mayo 9195",343,117670,1,97);</v>
      </c>
    </row>
    <row r="18" spans="1:16" x14ac:dyDescent="0.3">
      <c r="A18" t="s">
        <v>153</v>
      </c>
      <c r="B18" t="s">
        <v>132</v>
      </c>
      <c r="C18" s="1" t="s">
        <v>134</v>
      </c>
      <c r="D18" t="s">
        <v>128</v>
      </c>
      <c r="E18" t="str">
        <f t="shared" ca="1" si="1"/>
        <v xml:space="preserve"> 5147</v>
      </c>
      <c r="F18" s="1" t="s">
        <v>135</v>
      </c>
      <c r="G18" s="2">
        <f t="shared" ca="1" si="2"/>
        <v>284</v>
      </c>
      <c r="H18" t="s">
        <v>108</v>
      </c>
      <c r="I18" s="3">
        <f t="shared" ca="1" si="0"/>
        <v>80536</v>
      </c>
      <c r="J18" t="s">
        <v>108</v>
      </c>
      <c r="K18">
        <v>1</v>
      </c>
      <c r="L18" t="s">
        <v>108</v>
      </c>
      <c r="M18">
        <f t="shared" ca="1" si="3"/>
        <v>99</v>
      </c>
      <c r="N18" t="s">
        <v>106</v>
      </c>
      <c r="P18" t="str">
        <f t="shared" ca="1" si="4"/>
        <v>INSERT INTO `inmueble`( `tipo`, `direccion`, `superficie`, `precio`, `estado`, `idPropietario`) VALUES ("DEPOSITO","25 de Mayo 5147",284,80536,1,99);</v>
      </c>
    </row>
    <row r="19" spans="1:16" x14ac:dyDescent="0.3">
      <c r="A19" t="s">
        <v>153</v>
      </c>
      <c r="B19" t="s">
        <v>133</v>
      </c>
      <c r="C19" s="1" t="s">
        <v>134</v>
      </c>
      <c r="D19" t="s">
        <v>119</v>
      </c>
      <c r="E19" t="str">
        <f t="shared" ca="1" si="1"/>
        <v xml:space="preserve"> 1147</v>
      </c>
      <c r="F19" s="1" t="s">
        <v>135</v>
      </c>
      <c r="G19" s="2">
        <f t="shared" ca="1" si="2"/>
        <v>335</v>
      </c>
      <c r="H19" t="s">
        <v>108</v>
      </c>
      <c r="I19" s="3">
        <f t="shared" ca="1" si="0"/>
        <v>143473</v>
      </c>
      <c r="J19" t="s">
        <v>108</v>
      </c>
      <c r="K19">
        <v>1</v>
      </c>
      <c r="L19" t="s">
        <v>108</v>
      </c>
      <c r="M19">
        <f t="shared" ca="1" si="3"/>
        <v>108</v>
      </c>
      <c r="N19" t="s">
        <v>106</v>
      </c>
      <c r="P19" t="str">
        <f t="shared" ca="1" si="4"/>
        <v>INSERT INTO `inmueble`( `tipo`, `direccion`, `superficie`, `precio`, `estado`, `idPropietario`) VALUES ("OFICINA","Avenida Constitución 1147",335,143473,1,108);</v>
      </c>
    </row>
    <row r="20" spans="1:16" x14ac:dyDescent="0.3">
      <c r="A20" t="s">
        <v>153</v>
      </c>
      <c r="B20" t="s">
        <v>130</v>
      </c>
      <c r="C20" s="1" t="s">
        <v>134</v>
      </c>
      <c r="D20" t="s">
        <v>129</v>
      </c>
      <c r="E20" t="str">
        <f t="shared" ca="1" si="1"/>
        <v xml:space="preserve"> 7114</v>
      </c>
      <c r="F20" s="1" t="s">
        <v>135</v>
      </c>
      <c r="G20" s="2">
        <f t="shared" ca="1" si="2"/>
        <v>315</v>
      </c>
      <c r="H20" t="s">
        <v>108</v>
      </c>
      <c r="I20" s="3">
        <f t="shared" ca="1" si="0"/>
        <v>159454</v>
      </c>
      <c r="J20" t="s">
        <v>108</v>
      </c>
      <c r="K20">
        <v>1</v>
      </c>
      <c r="L20" t="s">
        <v>108</v>
      </c>
      <c r="M20">
        <f t="shared" ca="1" si="3"/>
        <v>104</v>
      </c>
      <c r="N20" t="s">
        <v>106</v>
      </c>
      <c r="P20" t="str">
        <f t="shared" ca="1" si="4"/>
        <v>INSERT INTO `inmueble`( `tipo`, `direccion`, `superficie`, `precio`, `estado`, `idPropietario`) VALUES ("LOCAL","1 de Mayo 7114",315,159454,1,104);</v>
      </c>
    </row>
    <row r="21" spans="1:16" x14ac:dyDescent="0.3">
      <c r="A21" t="s">
        <v>153</v>
      </c>
      <c r="B21" t="s">
        <v>130</v>
      </c>
      <c r="C21" s="1" t="s">
        <v>134</v>
      </c>
      <c r="D21" t="s">
        <v>110</v>
      </c>
      <c r="E21" t="str">
        <f t="shared" ca="1" si="1"/>
        <v xml:space="preserve"> 6885</v>
      </c>
      <c r="F21" s="1" t="s">
        <v>135</v>
      </c>
      <c r="G21" s="2">
        <f t="shared" ca="1" si="2"/>
        <v>324</v>
      </c>
      <c r="H21" t="s">
        <v>108</v>
      </c>
      <c r="I21" s="3">
        <f t="shared" ca="1" si="0"/>
        <v>135058</v>
      </c>
      <c r="J21" t="s">
        <v>108</v>
      </c>
      <c r="K21">
        <v>1</v>
      </c>
      <c r="L21" t="s">
        <v>108</v>
      </c>
      <c r="M21">
        <f t="shared" ca="1" si="3"/>
        <v>96</v>
      </c>
      <c r="N21" t="s">
        <v>106</v>
      </c>
      <c r="P21" t="str">
        <f t="shared" ca="1" si="4"/>
        <v>INSERT INTO `inmueble`( `tipo`, `direccion`, `superficie`, `precio`, `estado`, `idPropietario`) VALUES ("LOCAL","Avenida San Martín 6885",324,135058,1,96);</v>
      </c>
    </row>
    <row r="22" spans="1:16" x14ac:dyDescent="0.3">
      <c r="A22" t="s">
        <v>153</v>
      </c>
      <c r="B22" t="s">
        <v>131</v>
      </c>
      <c r="C22" s="1" t="s">
        <v>134</v>
      </c>
      <c r="D22" t="s">
        <v>120</v>
      </c>
      <c r="E22" t="str">
        <f t="shared" ca="1" si="1"/>
        <v xml:space="preserve"> 6233</v>
      </c>
      <c r="F22" s="1" t="s">
        <v>135</v>
      </c>
      <c r="G22" s="2">
        <f t="shared" ca="1" si="2"/>
        <v>287</v>
      </c>
      <c r="H22" t="s">
        <v>108</v>
      </c>
      <c r="I22" s="3">
        <f t="shared" ca="1" si="0"/>
        <v>86756</v>
      </c>
      <c r="J22" t="s">
        <v>108</v>
      </c>
      <c r="K22">
        <v>1</v>
      </c>
      <c r="L22" t="s">
        <v>108</v>
      </c>
      <c r="M22">
        <f t="shared" ca="1" si="3"/>
        <v>104</v>
      </c>
      <c r="N22" t="s">
        <v>106</v>
      </c>
      <c r="P22" t="str">
        <f t="shared" ca="1" si="4"/>
        <v>INSERT INTO `inmueble`( `tipo`, `direccion`, `superficie`, `precio`, `estado`, `idPropietario`) VALUES ("DEPARTAMENTO","Buenos Aires 6233",287,86756,1,104);</v>
      </c>
    </row>
    <row r="23" spans="1:16" x14ac:dyDescent="0.3">
      <c r="A23" t="s">
        <v>153</v>
      </c>
      <c r="B23" t="s">
        <v>132</v>
      </c>
      <c r="C23" s="1" t="s">
        <v>134</v>
      </c>
      <c r="D23" t="s">
        <v>111</v>
      </c>
      <c r="E23" t="str">
        <f t="shared" ca="1" si="1"/>
        <v xml:space="preserve"> 2059</v>
      </c>
      <c r="F23" s="1" t="s">
        <v>135</v>
      </c>
      <c r="G23" s="2">
        <f t="shared" ca="1" si="2"/>
        <v>295</v>
      </c>
      <c r="H23" t="s">
        <v>108</v>
      </c>
      <c r="I23" s="3">
        <f t="shared" ca="1" si="0"/>
        <v>198951</v>
      </c>
      <c r="J23" t="s">
        <v>108</v>
      </c>
      <c r="K23">
        <v>1</v>
      </c>
      <c r="L23" t="s">
        <v>108</v>
      </c>
      <c r="M23">
        <f t="shared" ca="1" si="3"/>
        <v>101</v>
      </c>
      <c r="N23" t="s">
        <v>106</v>
      </c>
      <c r="P23" t="str">
        <f t="shared" ca="1" si="4"/>
        <v>INSERT INTO `inmueble`( `tipo`, `direccion`, `superficie`, `precio`, `estado`, `idPropietario`) VALUES ("DEPOSITO","Avenida Libertador 2059",295,198951,1,101);</v>
      </c>
    </row>
    <row r="24" spans="1:16" x14ac:dyDescent="0.3">
      <c r="A24" t="s">
        <v>153</v>
      </c>
      <c r="B24" t="s">
        <v>133</v>
      </c>
      <c r="C24" s="1" t="s">
        <v>134</v>
      </c>
      <c r="D24" t="s">
        <v>121</v>
      </c>
      <c r="E24" t="str">
        <f t="shared" ca="1" si="1"/>
        <v xml:space="preserve"> 1281</v>
      </c>
      <c r="F24" s="1" t="s">
        <v>135</v>
      </c>
      <c r="G24" s="2">
        <f t="shared" ca="1" si="2"/>
        <v>330</v>
      </c>
      <c r="H24" t="s">
        <v>108</v>
      </c>
      <c r="I24" s="3">
        <f t="shared" ca="1" si="0"/>
        <v>174253</v>
      </c>
      <c r="J24" t="s">
        <v>108</v>
      </c>
      <c r="K24">
        <v>1</v>
      </c>
      <c r="L24" t="s">
        <v>108</v>
      </c>
      <c r="M24">
        <f t="shared" ca="1" si="3"/>
        <v>104</v>
      </c>
      <c r="N24" t="s">
        <v>106</v>
      </c>
      <c r="P24" t="str">
        <f t="shared" ca="1" si="4"/>
        <v>INSERT INTO `inmueble`( `tipo`, `direccion`, `superficie`, `precio`, `estado`, `idPropietario`) VALUES ("OFICINA","9 de Julio 1281",330,174253,1,104);</v>
      </c>
    </row>
    <row r="25" spans="1:16" x14ac:dyDescent="0.3">
      <c r="A25" t="s">
        <v>153</v>
      </c>
      <c r="B25" t="s">
        <v>130</v>
      </c>
      <c r="C25" s="1" t="s">
        <v>134</v>
      </c>
      <c r="D25" t="s">
        <v>112</v>
      </c>
      <c r="E25" t="str">
        <f t="shared" ca="1" si="1"/>
        <v xml:space="preserve"> 737</v>
      </c>
      <c r="F25" s="1" t="s">
        <v>135</v>
      </c>
      <c r="G25" s="2">
        <f t="shared" ca="1" si="2"/>
        <v>391</v>
      </c>
      <c r="H25" t="s">
        <v>108</v>
      </c>
      <c r="I25" s="3">
        <f t="shared" ca="1" si="0"/>
        <v>161712</v>
      </c>
      <c r="J25" t="s">
        <v>108</v>
      </c>
      <c r="K25">
        <v>1</v>
      </c>
      <c r="L25" t="s">
        <v>108</v>
      </c>
      <c r="M25">
        <f t="shared" ca="1" si="3"/>
        <v>97</v>
      </c>
      <c r="N25" t="s">
        <v>106</v>
      </c>
      <c r="P25" t="str">
        <f t="shared" ca="1" si="4"/>
        <v>INSERT INTO `inmueble`( `tipo`, `direccion`, `superficie`, `precio`, `estado`, `idPropietario`) VALUES ("LOCAL","Avenida Juárez 737",391,161712,1,97);</v>
      </c>
    </row>
    <row r="26" spans="1:16" x14ac:dyDescent="0.3">
      <c r="A26" t="s">
        <v>153</v>
      </c>
      <c r="B26" t="s">
        <v>130</v>
      </c>
      <c r="C26" s="1" t="s">
        <v>134</v>
      </c>
      <c r="D26" t="s">
        <v>122</v>
      </c>
      <c r="E26" t="str">
        <f t="shared" ca="1" si="1"/>
        <v xml:space="preserve"> 3841</v>
      </c>
      <c r="F26" s="1" t="s">
        <v>135</v>
      </c>
      <c r="G26" s="2">
        <f t="shared" ca="1" si="2"/>
        <v>282</v>
      </c>
      <c r="H26" t="s">
        <v>108</v>
      </c>
      <c r="I26" s="3">
        <f t="shared" ca="1" si="0"/>
        <v>138295</v>
      </c>
      <c r="J26" t="s">
        <v>108</v>
      </c>
      <c r="K26">
        <v>1</v>
      </c>
      <c r="L26" t="s">
        <v>108</v>
      </c>
      <c r="M26">
        <f t="shared" ca="1" si="3"/>
        <v>96</v>
      </c>
      <c r="N26" t="s">
        <v>106</v>
      </c>
      <c r="P26" t="str">
        <f t="shared" ca="1" si="4"/>
        <v>INSERT INTO `inmueble`( `tipo`, `direccion`, `superficie`, `precio`, `estado`, `idPropietario`) VALUES ("LOCAL","Morelos 3841",282,138295,1,96);</v>
      </c>
    </row>
    <row r="27" spans="1:16" x14ac:dyDescent="0.3">
      <c r="A27" t="s">
        <v>153</v>
      </c>
      <c r="B27" t="s">
        <v>131</v>
      </c>
      <c r="C27" s="1" t="s">
        <v>134</v>
      </c>
      <c r="D27" t="s">
        <v>113</v>
      </c>
      <c r="E27" t="str">
        <f t="shared" ca="1" si="1"/>
        <v xml:space="preserve"> 3616</v>
      </c>
      <c r="F27" s="1" t="s">
        <v>135</v>
      </c>
      <c r="G27" s="2">
        <f t="shared" ca="1" si="2"/>
        <v>303</v>
      </c>
      <c r="H27" t="s">
        <v>108</v>
      </c>
      <c r="I27" s="3">
        <f t="shared" ca="1" si="0"/>
        <v>156243</v>
      </c>
      <c r="J27" t="s">
        <v>108</v>
      </c>
      <c r="K27">
        <v>1</v>
      </c>
      <c r="L27" t="s">
        <v>108</v>
      </c>
      <c r="M27">
        <f t="shared" ca="1" si="3"/>
        <v>100</v>
      </c>
      <c r="N27" t="s">
        <v>106</v>
      </c>
      <c r="P27" t="str">
        <f t="shared" ca="1" si="4"/>
        <v>INSERT INTO `inmueble`( `tipo`, `direccion`, `superficie`, `precio`, `estado`, `idPropietario`) VALUES ("DEPARTAMENTO","Avenida Reforma 3616",303,156243,1,100);</v>
      </c>
    </row>
    <row r="28" spans="1:16" x14ac:dyDescent="0.3">
      <c r="A28" t="s">
        <v>153</v>
      </c>
      <c r="B28" t="s">
        <v>132</v>
      </c>
      <c r="C28" s="1" t="s">
        <v>134</v>
      </c>
      <c r="D28" t="s">
        <v>123</v>
      </c>
      <c r="E28" t="str">
        <f t="shared" ca="1" si="1"/>
        <v xml:space="preserve"> 3273</v>
      </c>
      <c r="F28" s="1" t="s">
        <v>135</v>
      </c>
      <c r="G28" s="2">
        <f t="shared" ca="1" si="2"/>
        <v>311</v>
      </c>
      <c r="H28" t="s">
        <v>108</v>
      </c>
      <c r="I28" s="3">
        <f t="shared" ca="1" si="0"/>
        <v>132667</v>
      </c>
      <c r="J28" t="s">
        <v>108</v>
      </c>
      <c r="K28">
        <v>1</v>
      </c>
      <c r="L28" t="s">
        <v>108</v>
      </c>
      <c r="M28">
        <f t="shared" ca="1" si="3"/>
        <v>104</v>
      </c>
      <c r="N28" t="s">
        <v>106</v>
      </c>
      <c r="P28" t="str">
        <f t="shared" ca="1" si="4"/>
        <v>INSERT INTO `inmueble`( `tipo`, `direccion`, `superficie`, `precio`, `estado`, `idPropietario`) VALUES ("DEPOSITO","Colón 3273",311,132667,1,104);</v>
      </c>
    </row>
    <row r="29" spans="1:16" x14ac:dyDescent="0.3">
      <c r="A29" t="s">
        <v>153</v>
      </c>
      <c r="B29" t="s">
        <v>133</v>
      </c>
      <c r="C29" s="1" t="s">
        <v>134</v>
      </c>
      <c r="D29" t="s">
        <v>114</v>
      </c>
      <c r="E29" t="str">
        <f t="shared" ca="1" si="1"/>
        <v xml:space="preserve"> 4125</v>
      </c>
      <c r="F29" s="1" t="s">
        <v>135</v>
      </c>
      <c r="G29" s="2">
        <f t="shared" ca="1" si="2"/>
        <v>230</v>
      </c>
      <c r="H29" t="s">
        <v>108</v>
      </c>
      <c r="I29" s="3">
        <f t="shared" ca="1" si="0"/>
        <v>195354</v>
      </c>
      <c r="J29" t="s">
        <v>108</v>
      </c>
      <c r="K29">
        <v>1</v>
      </c>
      <c r="L29" t="s">
        <v>108</v>
      </c>
      <c r="M29">
        <f t="shared" ca="1" si="3"/>
        <v>107</v>
      </c>
      <c r="N29" t="s">
        <v>106</v>
      </c>
      <c r="P29" t="str">
        <f t="shared" ca="1" si="4"/>
        <v>INSERT INTO `inmueble`( `tipo`, `direccion`, `superficie`, `precio`, `estado`, `idPropietario`) VALUES ("OFICINA","Avenida Hidalgo 4125",230,195354,1,107);</v>
      </c>
    </row>
    <row r="30" spans="1:16" x14ac:dyDescent="0.3">
      <c r="A30" t="s">
        <v>153</v>
      </c>
      <c r="B30" t="s">
        <v>130</v>
      </c>
      <c r="C30" s="1" t="s">
        <v>134</v>
      </c>
      <c r="D30" t="s">
        <v>124</v>
      </c>
      <c r="E30" t="str">
        <f t="shared" ca="1" si="1"/>
        <v xml:space="preserve"> 1103</v>
      </c>
      <c r="F30" s="1" t="s">
        <v>135</v>
      </c>
      <c r="G30" s="2">
        <f t="shared" ca="1" si="2"/>
        <v>300</v>
      </c>
      <c r="H30" t="s">
        <v>108</v>
      </c>
      <c r="I30" s="3">
        <f t="shared" ca="1" si="0"/>
        <v>71919</v>
      </c>
      <c r="J30" t="s">
        <v>108</v>
      </c>
      <c r="K30">
        <v>1</v>
      </c>
      <c r="L30" t="s">
        <v>108</v>
      </c>
      <c r="M30">
        <f t="shared" ca="1" si="3"/>
        <v>102</v>
      </c>
      <c r="N30" t="s">
        <v>106</v>
      </c>
      <c r="P30" t="str">
        <f t="shared" ca="1" si="4"/>
        <v>INSERT INTO `inmueble`( `tipo`, `direccion`, `superficie`, `precio`, `estado`, `idPropietario`) VALUES ("LOCAL","16 de Septiembre 1103",300,71919,1,102);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5D4D-A733-44BE-A3E4-4148E9880A4B}">
  <dimension ref="A1:O31"/>
  <sheetViews>
    <sheetView zoomScale="70" zoomScaleNormal="70" workbookViewId="0">
      <selection activeCell="J1" sqref="J1"/>
    </sheetView>
  </sheetViews>
  <sheetFormatPr baseColWidth="10" defaultRowHeight="14.4" x14ac:dyDescent="0.3"/>
  <cols>
    <col min="1" max="1" width="76.6640625" bestFit="1" customWidth="1"/>
    <col min="2" max="2" width="12.5546875" bestFit="1" customWidth="1"/>
    <col min="3" max="3" width="2.77734375" bestFit="1" customWidth="1"/>
    <col min="4" max="4" width="17.6640625" bestFit="1" customWidth="1"/>
    <col min="5" max="5" width="2.33203125" bestFit="1" customWidth="1"/>
    <col min="6" max="6" width="10" bestFit="1" customWidth="1"/>
    <col min="7" max="7" width="1.44140625" bestFit="1" customWidth="1"/>
    <col min="8" max="8" width="2" bestFit="1" customWidth="1"/>
    <col min="9" max="9" width="1.44140625" bestFit="1" customWidth="1"/>
    <col min="10" max="10" width="11" bestFit="1" customWidth="1"/>
    <col min="11" max="11" width="1.88671875" bestFit="1" customWidth="1"/>
    <col min="12" max="12" width="21.5546875" bestFit="1" customWidth="1"/>
    <col min="13" max="13" width="2.77734375" bestFit="1" customWidth="1"/>
    <col min="15" max="15" width="154.21875" bestFit="1" customWidth="1"/>
  </cols>
  <sheetData>
    <row r="1" spans="1:15" x14ac:dyDescent="0.3">
      <c r="A1" t="s">
        <v>136</v>
      </c>
      <c r="B1" t="s">
        <v>40</v>
      </c>
      <c r="C1" s="1" t="s">
        <v>137</v>
      </c>
      <c r="D1" t="s">
        <v>41</v>
      </c>
      <c r="E1" s="1" t="s">
        <v>135</v>
      </c>
      <c r="F1">
        <v>45654077</v>
      </c>
      <c r="G1" s="1" t="s">
        <v>108</v>
      </c>
      <c r="H1">
        <v>1</v>
      </c>
      <c r="I1" s="1" t="s">
        <v>108</v>
      </c>
      <c r="J1">
        <f ca="1">+RANDBETWEEN(3400500000,3400909999)</f>
        <v>3400761656</v>
      </c>
      <c r="K1" s="1" t="s">
        <v>138</v>
      </c>
      <c r="L1" t="str">
        <f>LOWER(CONCATENATE(LEFT(D1,1),B1,"@gmail.com"))</f>
        <v>pacosta@gmail.com</v>
      </c>
      <c r="M1" s="1" t="s">
        <v>139</v>
      </c>
      <c r="O1" t="str">
        <f ca="1">+CONCATENATE(A1,B1,C1,D1,E1,F1,G1,H1,I1,J1,K1,L1,M1)</f>
        <v>INSERT INTO `propietario`( apellido, nombre, dni, estado, telefono, email) VALUES ('ACOSTA ',"PABLO DANIEL",45654077,1,3400761656,"pacosta@gmail.com");</v>
      </c>
    </row>
    <row r="2" spans="1:15" x14ac:dyDescent="0.3">
      <c r="A2" t="s">
        <v>136</v>
      </c>
      <c r="B2" t="s">
        <v>42</v>
      </c>
      <c r="C2" s="1" t="s">
        <v>137</v>
      </c>
      <c r="D2" t="s">
        <v>151</v>
      </c>
      <c r="E2" s="1" t="s">
        <v>135</v>
      </c>
      <c r="F2">
        <v>45508699</v>
      </c>
      <c r="G2" s="1" t="s">
        <v>108</v>
      </c>
      <c r="H2">
        <v>1</v>
      </c>
      <c r="I2" s="1" t="s">
        <v>108</v>
      </c>
      <c r="J2">
        <f t="shared" ref="J2:J31" ca="1" si="0">+RANDBETWEEN(3400500000,3400909999)</f>
        <v>3400634469</v>
      </c>
      <c r="K2" s="1" t="s">
        <v>138</v>
      </c>
      <c r="L2" t="str">
        <f t="shared" ref="L2:L31" si="1">LOWER(CONCATENATE(LEFT(D2,1),B2,"@gmail.com"))</f>
        <v>aaguilera@gmail.com</v>
      </c>
      <c r="M2" s="1" t="s">
        <v>139</v>
      </c>
      <c r="O2" t="str">
        <f t="shared" ref="O2:O31" ca="1" si="2">+CONCATENATE(A2,B2,C2,D2,E2,F2,G2,H2,I2,J2,K2,L2,M2)</f>
        <v>INSERT INTO `propietario`( apellido, nombre, dni, estado, telefono, email) VALUES ('AGUILERA ',"ALAN AGUSTIN",45508699,1,3400634469,"aaguilera@gmail.com");</v>
      </c>
    </row>
    <row r="3" spans="1:15" x14ac:dyDescent="0.3">
      <c r="A3" t="s">
        <v>136</v>
      </c>
      <c r="B3" t="s">
        <v>43</v>
      </c>
      <c r="C3" s="1" t="s">
        <v>137</v>
      </c>
      <c r="D3" t="s">
        <v>150</v>
      </c>
      <c r="E3" s="1" t="s">
        <v>135</v>
      </c>
      <c r="F3">
        <v>46218481</v>
      </c>
      <c r="G3" s="1" t="s">
        <v>108</v>
      </c>
      <c r="H3">
        <v>1</v>
      </c>
      <c r="I3" s="1" t="s">
        <v>108</v>
      </c>
      <c r="J3">
        <f t="shared" ca="1" si="0"/>
        <v>3400845923</v>
      </c>
      <c r="K3" s="1" t="s">
        <v>138</v>
      </c>
      <c r="L3" t="str">
        <f t="shared" si="1"/>
        <v>eallione@gmail.com</v>
      </c>
      <c r="M3" s="1" t="s">
        <v>139</v>
      </c>
      <c r="O3" t="str">
        <f t="shared" ca="1" si="2"/>
        <v>INSERT INTO `propietario`( apellido, nombre, dni, estado, telefono, email) VALUES ('ALLIONE ',"ESTEFANO",46218481,1,3400845923,"eallione@gmail.com");</v>
      </c>
    </row>
    <row r="4" spans="1:15" x14ac:dyDescent="0.3">
      <c r="A4" t="s">
        <v>136</v>
      </c>
      <c r="B4" t="s">
        <v>44</v>
      </c>
      <c r="C4" s="1" t="s">
        <v>137</v>
      </c>
      <c r="D4" t="s">
        <v>140</v>
      </c>
      <c r="E4" s="1" t="s">
        <v>135</v>
      </c>
      <c r="F4">
        <v>46466604</v>
      </c>
      <c r="G4" s="1" t="s">
        <v>108</v>
      </c>
      <c r="H4">
        <v>1</v>
      </c>
      <c r="I4" s="1" t="s">
        <v>108</v>
      </c>
      <c r="J4">
        <f t="shared" ca="1" si="0"/>
        <v>3400620724</v>
      </c>
      <c r="K4" s="1" t="s">
        <v>138</v>
      </c>
      <c r="L4" t="str">
        <f t="shared" si="1"/>
        <v>gbarcos@gmail.com</v>
      </c>
      <c r="M4" s="1" t="s">
        <v>139</v>
      </c>
      <c r="O4" t="str">
        <f t="shared" ca="1" si="2"/>
        <v>INSERT INTO `propietario`( apellido, nombre, dni, estado, telefono, email) VALUES ('BARCOS ',"GUIDO IVAN",46466604,1,3400620724,"gbarcos@gmail.com");</v>
      </c>
    </row>
    <row r="5" spans="1:15" x14ac:dyDescent="0.3">
      <c r="A5" t="s">
        <v>136</v>
      </c>
      <c r="B5" t="s">
        <v>45</v>
      </c>
      <c r="C5" s="1" t="s">
        <v>137</v>
      </c>
      <c r="D5" t="s">
        <v>141</v>
      </c>
      <c r="E5" s="1" t="s">
        <v>135</v>
      </c>
      <c r="F5">
        <v>45988203</v>
      </c>
      <c r="G5" s="1" t="s">
        <v>108</v>
      </c>
      <c r="H5">
        <v>1</v>
      </c>
      <c r="I5" s="1" t="s">
        <v>108</v>
      </c>
      <c r="J5">
        <f t="shared" ca="1" si="0"/>
        <v>3400703245</v>
      </c>
      <c r="K5" s="1" t="s">
        <v>138</v>
      </c>
      <c r="L5" t="str">
        <f t="shared" si="1"/>
        <v>rbayer@gmail.com</v>
      </c>
      <c r="M5" s="1" t="s">
        <v>139</v>
      </c>
      <c r="O5" t="str">
        <f t="shared" ca="1" si="2"/>
        <v>INSERT INTO `propietario`( apellido, nombre, dni, estado, telefono, email) VALUES ('BAYER ',"RENZO NICOLAS",45988203,1,3400703245,"rbayer@gmail.com");</v>
      </c>
    </row>
    <row r="6" spans="1:15" x14ac:dyDescent="0.3">
      <c r="A6" t="s">
        <v>136</v>
      </c>
      <c r="B6" t="s">
        <v>46</v>
      </c>
      <c r="C6" s="1" t="s">
        <v>137</v>
      </c>
      <c r="D6" t="s">
        <v>47</v>
      </c>
      <c r="E6" s="1" t="s">
        <v>135</v>
      </c>
      <c r="F6">
        <v>46542031</v>
      </c>
      <c r="G6" s="1" t="s">
        <v>108</v>
      </c>
      <c r="H6">
        <v>1</v>
      </c>
      <c r="I6" s="1" t="s">
        <v>108</v>
      </c>
      <c r="J6">
        <f t="shared" ca="1" si="0"/>
        <v>3400823170</v>
      </c>
      <c r="K6" s="1" t="s">
        <v>138</v>
      </c>
      <c r="L6" t="str">
        <f t="shared" si="1"/>
        <v>fbrachet@gmail.com</v>
      </c>
      <c r="M6" s="1" t="s">
        <v>139</v>
      </c>
      <c r="O6" t="str">
        <f t="shared" ca="1" si="2"/>
        <v>INSERT INTO `propietario`( apellido, nombre, dni, estado, telefono, email) VALUES ('BRACHET ',"FACUNDO",46542031,1,3400823170,"fbrachet@gmail.com");</v>
      </c>
    </row>
    <row r="7" spans="1:15" x14ac:dyDescent="0.3">
      <c r="A7" t="s">
        <v>136</v>
      </c>
      <c r="B7" t="s">
        <v>48</v>
      </c>
      <c r="C7" s="1" t="s">
        <v>137</v>
      </c>
      <c r="D7" t="s">
        <v>142</v>
      </c>
      <c r="E7" s="1" t="s">
        <v>135</v>
      </c>
      <c r="F7">
        <v>46043882</v>
      </c>
      <c r="G7" s="1" t="s">
        <v>108</v>
      </c>
      <c r="H7">
        <v>1</v>
      </c>
      <c r="I7" s="1" t="s">
        <v>108</v>
      </c>
      <c r="J7">
        <f t="shared" ca="1" si="0"/>
        <v>3400888180</v>
      </c>
      <c r="K7" s="1" t="s">
        <v>138</v>
      </c>
      <c r="L7" t="str">
        <f t="shared" si="1"/>
        <v>jbullano@gmail.com</v>
      </c>
      <c r="M7" s="1" t="s">
        <v>139</v>
      </c>
      <c r="O7" t="str">
        <f t="shared" ca="1" si="2"/>
        <v>INSERT INTO `propietario`( apellido, nombre, dni, estado, telefono, email) VALUES ('BULLANO ',"JOAQUAN MATIAS",46043882,1,3400888180,"jbullano@gmail.com");</v>
      </c>
    </row>
    <row r="8" spans="1:15" x14ac:dyDescent="0.3">
      <c r="A8" t="s">
        <v>136</v>
      </c>
      <c r="B8" t="s">
        <v>49</v>
      </c>
      <c r="C8" s="1" t="s">
        <v>137</v>
      </c>
      <c r="D8" t="s">
        <v>50</v>
      </c>
      <c r="E8" s="1" t="s">
        <v>135</v>
      </c>
      <c r="F8">
        <v>46041071</v>
      </c>
      <c r="G8" s="1" t="s">
        <v>108</v>
      </c>
      <c r="H8">
        <v>1</v>
      </c>
      <c r="I8" s="1" t="s">
        <v>108</v>
      </c>
      <c r="J8">
        <f t="shared" ca="1" si="0"/>
        <v>3400759229</v>
      </c>
      <c r="K8" s="1" t="s">
        <v>138</v>
      </c>
      <c r="L8" t="str">
        <f t="shared" si="1"/>
        <v>mcappelletti@gmail.com</v>
      </c>
      <c r="M8" s="1" t="s">
        <v>139</v>
      </c>
      <c r="O8" t="str">
        <f t="shared" ca="1" si="2"/>
        <v>INSERT INTO `propietario`( apellido, nombre, dni, estado, telefono, email) VALUES ('CAPPELLETTI ',"MATEO MARIANO",46041071,1,3400759229,"mcappelletti@gmail.com");</v>
      </c>
    </row>
    <row r="9" spans="1:15" x14ac:dyDescent="0.3">
      <c r="A9" t="s">
        <v>136</v>
      </c>
      <c r="B9" t="s">
        <v>51</v>
      </c>
      <c r="C9" s="1" t="s">
        <v>137</v>
      </c>
      <c r="D9" t="s">
        <v>52</v>
      </c>
      <c r="E9" s="1" t="s">
        <v>135</v>
      </c>
      <c r="F9">
        <v>46371880</v>
      </c>
      <c r="G9" s="1" t="s">
        <v>108</v>
      </c>
      <c r="H9">
        <v>1</v>
      </c>
      <c r="I9" s="1" t="s">
        <v>108</v>
      </c>
      <c r="J9">
        <f t="shared" ca="1" si="0"/>
        <v>3400653736</v>
      </c>
      <c r="K9" s="1" t="s">
        <v>138</v>
      </c>
      <c r="L9" t="str">
        <f t="shared" si="1"/>
        <v>vcarassai@gmail.com</v>
      </c>
      <c r="M9" s="1" t="s">
        <v>139</v>
      </c>
      <c r="O9" t="str">
        <f t="shared" ca="1" si="2"/>
        <v>INSERT INTO `propietario`( apellido, nombre, dni, estado, telefono, email) VALUES ('CARASSAI ',"VALENTIN",46371880,1,3400653736,"vcarassai@gmail.com");</v>
      </c>
    </row>
    <row r="10" spans="1:15" x14ac:dyDescent="0.3">
      <c r="A10" t="s">
        <v>136</v>
      </c>
      <c r="B10" t="s">
        <v>53</v>
      </c>
      <c r="C10" s="1" t="s">
        <v>137</v>
      </c>
      <c r="D10" t="s">
        <v>54</v>
      </c>
      <c r="E10" s="1" t="s">
        <v>135</v>
      </c>
      <c r="F10">
        <v>46220707</v>
      </c>
      <c r="G10" s="1" t="s">
        <v>108</v>
      </c>
      <c r="H10">
        <v>1</v>
      </c>
      <c r="I10" s="1" t="s">
        <v>108</v>
      </c>
      <c r="J10">
        <f t="shared" ca="1" si="0"/>
        <v>3400862999</v>
      </c>
      <c r="K10" s="1" t="s">
        <v>138</v>
      </c>
      <c r="L10" t="str">
        <f t="shared" si="1"/>
        <v>fcuccioletta@gmail.com</v>
      </c>
      <c r="M10" s="1" t="s">
        <v>139</v>
      </c>
      <c r="O10" t="str">
        <f t="shared" ca="1" si="2"/>
        <v>INSERT INTO `propietario`( apellido, nombre, dni, estado, telefono, email) VALUES ('CUCCIOLETTA ',"FABRICIO JESUS",46220707,1,3400862999,"fcuccioletta@gmail.com");</v>
      </c>
    </row>
    <row r="11" spans="1:15" x14ac:dyDescent="0.3">
      <c r="A11" t="s">
        <v>136</v>
      </c>
      <c r="B11" t="s">
        <v>55</v>
      </c>
      <c r="C11" s="1" t="s">
        <v>137</v>
      </c>
      <c r="D11" t="s">
        <v>3</v>
      </c>
      <c r="E11" s="1" t="s">
        <v>135</v>
      </c>
      <c r="F11">
        <v>46445929</v>
      </c>
      <c r="G11" s="1" t="s">
        <v>108</v>
      </c>
      <c r="H11">
        <v>1</v>
      </c>
      <c r="I11" s="1" t="s">
        <v>108</v>
      </c>
      <c r="J11">
        <f t="shared" ca="1" si="0"/>
        <v>3400605201</v>
      </c>
      <c r="K11" s="1" t="s">
        <v>138</v>
      </c>
      <c r="L11" t="str">
        <f t="shared" si="1"/>
        <v>fdose@gmail.com</v>
      </c>
      <c r="M11" s="1" t="s">
        <v>139</v>
      </c>
      <c r="O11" t="str">
        <f t="shared" ca="1" si="2"/>
        <v>INSERT INTO `propietario`( apellido, nombre, dni, estado, telefono, email) VALUES ('DOSE ',"FRANCO",46445929,1,3400605201,"fdose@gmail.com");</v>
      </c>
    </row>
    <row r="12" spans="1:15" x14ac:dyDescent="0.3">
      <c r="A12" t="s">
        <v>136</v>
      </c>
      <c r="B12" t="s">
        <v>56</v>
      </c>
      <c r="C12" s="1" t="s">
        <v>137</v>
      </c>
      <c r="D12" t="s">
        <v>143</v>
      </c>
      <c r="E12" s="1" t="s">
        <v>135</v>
      </c>
      <c r="F12">
        <v>46220698</v>
      </c>
      <c r="G12" s="1" t="s">
        <v>108</v>
      </c>
      <c r="H12">
        <v>1</v>
      </c>
      <c r="I12" s="1" t="s">
        <v>108</v>
      </c>
      <c r="J12">
        <f t="shared" ca="1" si="0"/>
        <v>3400736827</v>
      </c>
      <c r="K12" s="1" t="s">
        <v>138</v>
      </c>
      <c r="L12" t="str">
        <f t="shared" si="1"/>
        <v>testibiarria@gmail.com</v>
      </c>
      <c r="M12" s="1" t="s">
        <v>139</v>
      </c>
      <c r="O12" t="str">
        <f t="shared" ca="1" si="2"/>
        <v>INSERT INTO `propietario`( apellido, nombre, dni, estado, telefono, email) VALUES ('ESTIBIARRIA ',"TOMAS BAUTISTA",46220698,1,3400736827,"testibiarria@gmail.com");</v>
      </c>
    </row>
    <row r="13" spans="1:15" x14ac:dyDescent="0.3">
      <c r="A13" t="s">
        <v>136</v>
      </c>
      <c r="B13" t="s">
        <v>57</v>
      </c>
      <c r="C13" s="1" t="s">
        <v>137</v>
      </c>
      <c r="D13" t="s">
        <v>144</v>
      </c>
      <c r="E13" s="1" t="s">
        <v>135</v>
      </c>
      <c r="F13">
        <v>46368650</v>
      </c>
      <c r="G13" s="1" t="s">
        <v>108</v>
      </c>
      <c r="H13">
        <v>1</v>
      </c>
      <c r="I13" s="1" t="s">
        <v>108</v>
      </c>
      <c r="J13">
        <f t="shared" ca="1" si="0"/>
        <v>3400663751</v>
      </c>
      <c r="K13" s="1" t="s">
        <v>138</v>
      </c>
      <c r="L13" t="str">
        <f t="shared" si="1"/>
        <v>tfarias@gmail.com</v>
      </c>
      <c r="M13" s="1" t="s">
        <v>139</v>
      </c>
      <c r="O13" t="str">
        <f t="shared" ca="1" si="2"/>
        <v>INSERT INTO `propietario`( apellido, nombre, dni, estado, telefono, email) VALUES ('FARIAS ',"TIAGO SEBASTIAN",46368650,1,3400663751,"tfarias@gmail.com");</v>
      </c>
    </row>
    <row r="14" spans="1:15" x14ac:dyDescent="0.3">
      <c r="A14" t="s">
        <v>136</v>
      </c>
      <c r="B14" t="s">
        <v>58</v>
      </c>
      <c r="C14" s="1" t="s">
        <v>137</v>
      </c>
      <c r="D14" t="s">
        <v>145</v>
      </c>
      <c r="E14" s="1" t="s">
        <v>135</v>
      </c>
      <c r="F14">
        <v>46220680</v>
      </c>
      <c r="G14" s="1" t="s">
        <v>108</v>
      </c>
      <c r="H14">
        <v>1</v>
      </c>
      <c r="I14" s="1" t="s">
        <v>108</v>
      </c>
      <c r="J14">
        <f t="shared" ca="1" si="0"/>
        <v>3400692557</v>
      </c>
      <c r="K14" s="1" t="s">
        <v>138</v>
      </c>
      <c r="L14" t="str">
        <f t="shared" si="1"/>
        <v>sgamarra@gmail.com</v>
      </c>
      <c r="M14" s="1" t="s">
        <v>139</v>
      </c>
      <c r="O14" t="str">
        <f t="shared" ca="1" si="2"/>
        <v>INSERT INTO `propietario`( apellido, nombre, dni, estado, telefono, email) VALUES ('GAMARRA ',"SANTIAGO NICOLAS",46220680,1,3400692557,"sgamarra@gmail.com");</v>
      </c>
    </row>
    <row r="15" spans="1:15" x14ac:dyDescent="0.3">
      <c r="A15" t="s">
        <v>136</v>
      </c>
      <c r="B15" t="s">
        <v>59</v>
      </c>
      <c r="C15" s="1" t="s">
        <v>137</v>
      </c>
      <c r="D15" t="s">
        <v>60</v>
      </c>
      <c r="E15" s="1" t="s">
        <v>135</v>
      </c>
      <c r="F15">
        <v>46494265</v>
      </c>
      <c r="G15" s="1" t="s">
        <v>108</v>
      </c>
      <c r="H15">
        <v>1</v>
      </c>
      <c r="I15" s="1" t="s">
        <v>108</v>
      </c>
      <c r="J15">
        <f t="shared" ca="1" si="0"/>
        <v>3400855364</v>
      </c>
      <c r="K15" s="1" t="s">
        <v>138</v>
      </c>
      <c r="L15" t="str">
        <f t="shared" si="1"/>
        <v>egomez@gmail.com</v>
      </c>
      <c r="M15" s="1" t="s">
        <v>139</v>
      </c>
      <c r="O15" t="str">
        <f t="shared" ca="1" si="2"/>
        <v>INSERT INTO `propietario`( apellido, nombre, dni, estado, telefono, email) VALUES ('GOMEZ ',"ENZO EDUARDO",46494265,1,3400855364,"egomez@gmail.com");</v>
      </c>
    </row>
    <row r="16" spans="1:15" x14ac:dyDescent="0.3">
      <c r="A16" t="s">
        <v>136</v>
      </c>
      <c r="B16" t="s">
        <v>61</v>
      </c>
      <c r="C16" s="1" t="s">
        <v>137</v>
      </c>
      <c r="D16" t="s">
        <v>62</v>
      </c>
      <c r="E16" s="1" t="s">
        <v>135</v>
      </c>
      <c r="F16">
        <v>45827317</v>
      </c>
      <c r="G16" s="1" t="s">
        <v>108</v>
      </c>
      <c r="H16">
        <v>1</v>
      </c>
      <c r="I16" s="1" t="s">
        <v>108</v>
      </c>
      <c r="J16">
        <f t="shared" ca="1" si="0"/>
        <v>3400708027</v>
      </c>
      <c r="K16" s="1" t="s">
        <v>138</v>
      </c>
      <c r="L16" t="str">
        <f t="shared" si="1"/>
        <v>fmaciel@gmail.com</v>
      </c>
      <c r="M16" s="1" t="s">
        <v>139</v>
      </c>
      <c r="O16" t="str">
        <f t="shared" ca="1" si="2"/>
        <v>INSERT INTO `propietario`( apellido, nombre, dni, estado, telefono, email) VALUES ('MACIEL ',"FAUSTO",45827317,1,3400708027,"fmaciel@gmail.com");</v>
      </c>
    </row>
    <row r="17" spans="1:15" x14ac:dyDescent="0.3">
      <c r="A17" t="s">
        <v>136</v>
      </c>
      <c r="B17" t="s">
        <v>63</v>
      </c>
      <c r="C17" s="1" t="s">
        <v>137</v>
      </c>
      <c r="D17" t="s">
        <v>146</v>
      </c>
      <c r="E17" s="1" t="s">
        <v>135</v>
      </c>
      <c r="F17">
        <v>46368695</v>
      </c>
      <c r="G17" s="1" t="s">
        <v>108</v>
      </c>
      <c r="H17">
        <v>1</v>
      </c>
      <c r="I17" s="1" t="s">
        <v>108</v>
      </c>
      <c r="J17">
        <f t="shared" ca="1" si="0"/>
        <v>3400571333</v>
      </c>
      <c r="K17" s="1" t="s">
        <v>138</v>
      </c>
      <c r="L17" t="str">
        <f t="shared" si="1"/>
        <v>fmaldonado@gmail.com</v>
      </c>
      <c r="M17" s="1" t="s">
        <v>139</v>
      </c>
      <c r="O17" t="str">
        <f t="shared" ca="1" si="2"/>
        <v>INSERT INTO `propietario`( apellido, nombre, dni, estado, telefono, email) VALUES ('MALDONADO ',"FACUNDO DAMIAN",46368695,1,3400571333,"fmaldonado@gmail.com");</v>
      </c>
    </row>
    <row r="18" spans="1:15" x14ac:dyDescent="0.3">
      <c r="A18" t="s">
        <v>136</v>
      </c>
      <c r="B18" t="s">
        <v>64</v>
      </c>
      <c r="C18" s="1" t="s">
        <v>137</v>
      </c>
      <c r="D18" t="s">
        <v>65</v>
      </c>
      <c r="E18" s="1" t="s">
        <v>135</v>
      </c>
      <c r="F18">
        <v>46218441</v>
      </c>
      <c r="G18" s="1" t="s">
        <v>108</v>
      </c>
      <c r="H18">
        <v>1</v>
      </c>
      <c r="I18" s="1" t="s">
        <v>108</v>
      </c>
      <c r="J18">
        <f t="shared" ca="1" si="0"/>
        <v>3400885363</v>
      </c>
      <c r="K18" s="1" t="s">
        <v>138</v>
      </c>
      <c r="L18" t="str">
        <f t="shared" si="1"/>
        <v>jmari@gmail.com</v>
      </c>
      <c r="M18" s="1" t="s">
        <v>139</v>
      </c>
      <c r="O18" t="str">
        <f t="shared" ca="1" si="2"/>
        <v>INSERT INTO `propietario`( apellido, nombre, dni, estado, telefono, email) VALUES ('MARI ',"JUAN PABLO",46218441,1,3400885363,"jmari@gmail.com");</v>
      </c>
    </row>
    <row r="19" spans="1:15" x14ac:dyDescent="0.3">
      <c r="A19" t="s">
        <v>136</v>
      </c>
      <c r="B19" t="s">
        <v>66</v>
      </c>
      <c r="C19" s="1" t="s">
        <v>137</v>
      </c>
      <c r="D19" t="s">
        <v>147</v>
      </c>
      <c r="E19" s="1" t="s">
        <v>135</v>
      </c>
      <c r="F19">
        <v>46218407</v>
      </c>
      <c r="G19" s="1" t="s">
        <v>108</v>
      </c>
      <c r="H19">
        <v>1</v>
      </c>
      <c r="I19" s="1" t="s">
        <v>108</v>
      </c>
      <c r="J19">
        <f t="shared" ca="1" si="0"/>
        <v>3400776830</v>
      </c>
      <c r="K19" s="1" t="s">
        <v>138</v>
      </c>
      <c r="L19" t="str">
        <f t="shared" si="1"/>
        <v>mmarron@gmail.com</v>
      </c>
      <c r="M19" s="1" t="s">
        <v>139</v>
      </c>
      <c r="O19" t="str">
        <f t="shared" ca="1" si="2"/>
        <v>INSERT INTO `propietario`( apellido, nombre, dni, estado, telefono, email) VALUES ('MARRON ',"MAXIMO VALENTIN",46218407,1,3400776830,"mmarron@gmail.com");</v>
      </c>
    </row>
    <row r="20" spans="1:15" x14ac:dyDescent="0.3">
      <c r="A20" t="s">
        <v>136</v>
      </c>
      <c r="B20" t="s">
        <v>67</v>
      </c>
      <c r="C20" s="1" t="s">
        <v>137</v>
      </c>
      <c r="D20" t="s">
        <v>68</v>
      </c>
      <c r="E20" s="1" t="s">
        <v>135</v>
      </c>
      <c r="F20">
        <v>45827100</v>
      </c>
      <c r="G20" s="1" t="s">
        <v>108</v>
      </c>
      <c r="H20">
        <v>1</v>
      </c>
      <c r="I20" s="1" t="s">
        <v>108</v>
      </c>
      <c r="J20">
        <f t="shared" ca="1" si="0"/>
        <v>3400904004</v>
      </c>
      <c r="K20" s="1" t="s">
        <v>138</v>
      </c>
      <c r="L20" t="str">
        <f t="shared" si="1"/>
        <v>pmedina@gmail.com</v>
      </c>
      <c r="M20" s="1" t="s">
        <v>139</v>
      </c>
      <c r="O20" t="str">
        <f t="shared" ca="1" si="2"/>
        <v>INSERT INTO `propietario`( apellido, nombre, dni, estado, telefono, email) VALUES ('MEDINA ',"PABLO EZEQUIEL",45827100,1,3400904004,"pmedina@gmail.com");</v>
      </c>
    </row>
    <row r="21" spans="1:15" x14ac:dyDescent="0.3">
      <c r="A21" t="s">
        <v>136</v>
      </c>
      <c r="B21" t="s">
        <v>69</v>
      </c>
      <c r="C21" s="1" t="s">
        <v>137</v>
      </c>
      <c r="D21" t="s">
        <v>70</v>
      </c>
      <c r="E21" s="1" t="s">
        <v>135</v>
      </c>
      <c r="F21">
        <v>46263757</v>
      </c>
      <c r="G21" s="1" t="s">
        <v>108</v>
      </c>
      <c r="H21">
        <v>1</v>
      </c>
      <c r="I21" s="1" t="s">
        <v>108</v>
      </c>
      <c r="J21">
        <f t="shared" ca="1" si="0"/>
        <v>3400872453</v>
      </c>
      <c r="K21" s="1" t="s">
        <v>138</v>
      </c>
      <c r="L21" t="str">
        <f t="shared" si="1"/>
        <v>emendoza@gmail.com</v>
      </c>
      <c r="M21" s="1" t="s">
        <v>139</v>
      </c>
      <c r="O21" t="str">
        <f t="shared" ca="1" si="2"/>
        <v>INSERT INTO `propietario`( apellido, nombre, dni, estado, telefono, email) VALUES ('MENDOZA ',"EMILIO JOAQUIN",46263757,1,3400872453,"emendoza@gmail.com");</v>
      </c>
    </row>
    <row r="22" spans="1:15" x14ac:dyDescent="0.3">
      <c r="A22" t="s">
        <v>136</v>
      </c>
      <c r="B22" t="s">
        <v>71</v>
      </c>
      <c r="C22" s="1" t="s">
        <v>137</v>
      </c>
      <c r="D22" t="s">
        <v>72</v>
      </c>
      <c r="E22" s="1" t="s">
        <v>135</v>
      </c>
      <c r="F22">
        <v>45988405</v>
      </c>
      <c r="G22" s="1" t="s">
        <v>108</v>
      </c>
      <c r="H22">
        <v>1</v>
      </c>
      <c r="I22" s="1" t="s">
        <v>108</v>
      </c>
      <c r="J22">
        <f t="shared" ca="1" si="0"/>
        <v>3400887147</v>
      </c>
      <c r="K22" s="1" t="s">
        <v>138</v>
      </c>
      <c r="L22" t="str">
        <f t="shared" si="1"/>
        <v>jmontedoro@gmail.com</v>
      </c>
      <c r="M22" s="1" t="s">
        <v>139</v>
      </c>
      <c r="O22" t="str">
        <f t="shared" ca="1" si="2"/>
        <v>INSERT INTO `propietario`( apellido, nombre, dni, estado, telefono, email) VALUES ('MONTEDORO ',"JOAQUIN LISANDRO",45988405,1,3400887147,"jmontedoro@gmail.com");</v>
      </c>
    </row>
    <row r="23" spans="1:15" x14ac:dyDescent="0.3">
      <c r="A23" t="s">
        <v>136</v>
      </c>
      <c r="B23" t="s">
        <v>73</v>
      </c>
      <c r="C23" s="1" t="s">
        <v>137</v>
      </c>
      <c r="D23" t="s">
        <v>148</v>
      </c>
      <c r="E23" s="1" t="s">
        <v>135</v>
      </c>
      <c r="F23">
        <v>46497065</v>
      </c>
      <c r="G23" s="1" t="s">
        <v>108</v>
      </c>
      <c r="H23">
        <v>1</v>
      </c>
      <c r="I23" s="1" t="s">
        <v>108</v>
      </c>
      <c r="J23">
        <f t="shared" ca="1" si="0"/>
        <v>3400871202</v>
      </c>
      <c r="K23" s="1" t="s">
        <v>138</v>
      </c>
      <c r="L23" t="str">
        <f t="shared" si="1"/>
        <v>smuñoz@gmail.com</v>
      </c>
      <c r="M23" s="1" t="s">
        <v>139</v>
      </c>
      <c r="O23" t="str">
        <f t="shared" ca="1" si="2"/>
        <v>INSERT INTO `propietario`( apellido, nombre, dni, estado, telefono, email) VALUES ('MUÑOZ ',"SANTIAGO HERNAN",46497065,1,3400871202,"smuñoz@gmail.com");</v>
      </c>
    </row>
    <row r="24" spans="1:15" x14ac:dyDescent="0.3">
      <c r="A24" t="s">
        <v>136</v>
      </c>
      <c r="B24" t="s">
        <v>74</v>
      </c>
      <c r="C24" s="1" t="s">
        <v>137</v>
      </c>
      <c r="D24" t="s">
        <v>75</v>
      </c>
      <c r="E24" s="1" t="s">
        <v>135</v>
      </c>
      <c r="F24">
        <v>46041085</v>
      </c>
      <c r="G24" s="1" t="s">
        <v>108</v>
      </c>
      <c r="H24">
        <v>1</v>
      </c>
      <c r="I24" s="1" t="s">
        <v>108</v>
      </c>
      <c r="J24">
        <f t="shared" ca="1" si="0"/>
        <v>3400575851</v>
      </c>
      <c r="K24" s="1" t="s">
        <v>138</v>
      </c>
      <c r="L24" t="str">
        <f t="shared" si="1"/>
        <v>vnuñez@gmail.com</v>
      </c>
      <c r="M24" s="1" t="s">
        <v>139</v>
      </c>
      <c r="O24" t="str">
        <f t="shared" ca="1" si="2"/>
        <v>INSERT INTO `propietario`( apellido, nombre, dni, estado, telefono, email) VALUES ('NUÑEZ ',"VALENTIN JAVIER",46041085,1,3400575851,"vnuñez@gmail.com");</v>
      </c>
    </row>
    <row r="25" spans="1:15" x14ac:dyDescent="0.3">
      <c r="A25" t="s">
        <v>136</v>
      </c>
      <c r="B25" t="s">
        <v>16</v>
      </c>
      <c r="C25" s="1" t="s">
        <v>137</v>
      </c>
      <c r="D25" t="s">
        <v>76</v>
      </c>
      <c r="E25" s="1" t="s">
        <v>135</v>
      </c>
      <c r="F25">
        <v>46290891</v>
      </c>
      <c r="G25" s="1" t="s">
        <v>108</v>
      </c>
      <c r="H25">
        <v>1</v>
      </c>
      <c r="I25" s="1" t="s">
        <v>108</v>
      </c>
      <c r="J25">
        <f t="shared" ca="1" si="0"/>
        <v>3400551480</v>
      </c>
      <c r="K25" s="1" t="s">
        <v>138</v>
      </c>
      <c r="L25" t="str">
        <f t="shared" si="1"/>
        <v>mpereira@gmail.com</v>
      </c>
      <c r="M25" s="1" t="s">
        <v>139</v>
      </c>
      <c r="O25" t="str">
        <f t="shared" ca="1" si="2"/>
        <v>INSERT INTO `propietario`( apellido, nombre, dni, estado, telefono, email) VALUES ('PEREIRA ',"MARCOS JOAQUIN",46290891,1,3400551480,"mpereira@gmail.com");</v>
      </c>
    </row>
    <row r="26" spans="1:15" x14ac:dyDescent="0.3">
      <c r="A26" t="s">
        <v>136</v>
      </c>
      <c r="B26" t="s">
        <v>77</v>
      </c>
      <c r="C26" s="1" t="s">
        <v>137</v>
      </c>
      <c r="D26" t="s">
        <v>65</v>
      </c>
      <c r="E26" s="1" t="s">
        <v>135</v>
      </c>
      <c r="F26">
        <v>45827091</v>
      </c>
      <c r="G26" s="1" t="s">
        <v>108</v>
      </c>
      <c r="H26">
        <v>1</v>
      </c>
      <c r="I26" s="1" t="s">
        <v>108</v>
      </c>
      <c r="J26">
        <f t="shared" ca="1" si="0"/>
        <v>3400657434</v>
      </c>
      <c r="K26" s="1" t="s">
        <v>138</v>
      </c>
      <c r="L26" t="str">
        <f t="shared" si="1"/>
        <v>jponce@gmail.com</v>
      </c>
      <c r="M26" s="1" t="s">
        <v>139</v>
      </c>
      <c r="O26" t="str">
        <f t="shared" ca="1" si="2"/>
        <v>INSERT INTO `propietario`( apellido, nombre, dni, estado, telefono, email) VALUES ('PONCE ',"JUAN PABLO",45827091,1,3400657434,"jponce@gmail.com");</v>
      </c>
    </row>
    <row r="27" spans="1:15" x14ac:dyDescent="0.3">
      <c r="A27" t="s">
        <v>136</v>
      </c>
      <c r="B27" t="s">
        <v>78</v>
      </c>
      <c r="C27" s="1" t="s">
        <v>137</v>
      </c>
      <c r="D27" t="s">
        <v>79</v>
      </c>
      <c r="E27" s="1" t="s">
        <v>135</v>
      </c>
      <c r="F27">
        <v>46290891</v>
      </c>
      <c r="G27" s="1" t="s">
        <v>108</v>
      </c>
      <c r="H27">
        <v>1</v>
      </c>
      <c r="I27" s="1" t="s">
        <v>108</v>
      </c>
      <c r="J27">
        <f t="shared" ca="1" si="0"/>
        <v>3400681556</v>
      </c>
      <c r="K27" s="1" t="s">
        <v>138</v>
      </c>
      <c r="L27" t="str">
        <f t="shared" si="1"/>
        <v>rrichaud@gmail.com</v>
      </c>
      <c r="M27" s="1" t="s">
        <v>139</v>
      </c>
      <c r="O27" t="str">
        <f t="shared" ca="1" si="2"/>
        <v>INSERT INTO `propietario`( apellido, nombre, dni, estado, telefono, email) VALUES ('RICHAUD ',"ROMEO",46290891,1,3400681556,"rrichaud@gmail.com");</v>
      </c>
    </row>
    <row r="28" spans="1:15" x14ac:dyDescent="0.3">
      <c r="A28" t="s">
        <v>136</v>
      </c>
      <c r="B28" t="s">
        <v>18</v>
      </c>
      <c r="C28" s="1" t="s">
        <v>137</v>
      </c>
      <c r="D28" t="s">
        <v>80</v>
      </c>
      <c r="E28" s="1" t="s">
        <v>135</v>
      </c>
      <c r="F28">
        <v>46294850</v>
      </c>
      <c r="G28" s="1" t="s">
        <v>108</v>
      </c>
      <c r="H28">
        <v>1</v>
      </c>
      <c r="I28" s="1" t="s">
        <v>108</v>
      </c>
      <c r="J28">
        <f t="shared" ca="1" si="0"/>
        <v>3400762585</v>
      </c>
      <c r="K28" s="1" t="s">
        <v>138</v>
      </c>
      <c r="L28" t="str">
        <f t="shared" si="1"/>
        <v>lrivas@gmail.com</v>
      </c>
      <c r="M28" s="1" t="s">
        <v>139</v>
      </c>
      <c r="O28" t="str">
        <f t="shared" ca="1" si="2"/>
        <v>INSERT INTO `propietario`( apellido, nombre, dni, estado, telefono, email) VALUES ('RIVAS ',"LISANDRO",46294850,1,3400762585,"lrivas@gmail.com");</v>
      </c>
    </row>
    <row r="29" spans="1:15" x14ac:dyDescent="0.3">
      <c r="A29" t="s">
        <v>136</v>
      </c>
      <c r="B29" t="s">
        <v>81</v>
      </c>
      <c r="C29" s="1" t="s">
        <v>137</v>
      </c>
      <c r="D29" t="s">
        <v>82</v>
      </c>
      <c r="E29" s="1" t="s">
        <v>135</v>
      </c>
      <c r="F29">
        <v>46270042</v>
      </c>
      <c r="G29" s="1" t="s">
        <v>108</v>
      </c>
      <c r="H29">
        <v>1</v>
      </c>
      <c r="I29" s="1" t="s">
        <v>108</v>
      </c>
      <c r="J29">
        <f t="shared" ca="1" si="0"/>
        <v>3400639440</v>
      </c>
      <c r="K29" s="1" t="s">
        <v>138</v>
      </c>
      <c r="L29" t="str">
        <f t="shared" si="1"/>
        <v>arodriguez@gmail.com</v>
      </c>
      <c r="M29" s="1" t="s">
        <v>139</v>
      </c>
      <c r="O29" t="str">
        <f t="shared" ca="1" si="2"/>
        <v>INSERT INTO `propietario`( apellido, nombre, dni, estado, telefono, email) VALUES ('RODRIGUEZ ',"AGUSTIN EZEQUIEL",46270042,1,3400639440,"arodriguez@gmail.com");</v>
      </c>
    </row>
    <row r="30" spans="1:15" x14ac:dyDescent="0.3">
      <c r="A30" t="s">
        <v>136</v>
      </c>
      <c r="B30" t="s">
        <v>83</v>
      </c>
      <c r="C30" s="1" t="s">
        <v>137</v>
      </c>
      <c r="D30" t="s">
        <v>84</v>
      </c>
      <c r="E30" s="1" t="s">
        <v>135</v>
      </c>
      <c r="F30">
        <v>46542002</v>
      </c>
      <c r="G30" s="1" t="s">
        <v>108</v>
      </c>
      <c r="H30">
        <v>1</v>
      </c>
      <c r="I30" s="1" t="s">
        <v>108</v>
      </c>
      <c r="J30">
        <f t="shared" ca="1" si="0"/>
        <v>3400764386</v>
      </c>
      <c r="K30" s="1" t="s">
        <v>138</v>
      </c>
      <c r="L30" t="str">
        <f t="shared" si="1"/>
        <v>vrossi@gmail.com</v>
      </c>
      <c r="M30" s="1" t="s">
        <v>139</v>
      </c>
      <c r="O30" t="str">
        <f t="shared" ca="1" si="2"/>
        <v>INSERT INTO `propietario`( apellido, nombre, dni, estado, telefono, email) VALUES ('ROSSI ',"VALENTINO",46542002,1,3400764386,"vrossi@gmail.com");</v>
      </c>
    </row>
    <row r="31" spans="1:15" x14ac:dyDescent="0.3">
      <c r="A31" t="s">
        <v>136</v>
      </c>
      <c r="B31" t="s">
        <v>85</v>
      </c>
      <c r="C31" s="1" t="s">
        <v>137</v>
      </c>
      <c r="D31" t="s">
        <v>149</v>
      </c>
      <c r="E31" s="1" t="s">
        <v>135</v>
      </c>
      <c r="F31">
        <v>46542006</v>
      </c>
      <c r="G31" s="1" t="s">
        <v>108</v>
      </c>
      <c r="H31">
        <v>1</v>
      </c>
      <c r="I31" s="1" t="s">
        <v>108</v>
      </c>
      <c r="J31">
        <f t="shared" ca="1" si="0"/>
        <v>3400666048</v>
      </c>
      <c r="K31" s="1" t="s">
        <v>138</v>
      </c>
      <c r="L31" t="str">
        <f t="shared" si="1"/>
        <v>sruelli@gmail.com</v>
      </c>
      <c r="M31" s="1" t="s">
        <v>139</v>
      </c>
      <c r="O31" t="str">
        <f t="shared" ca="1" si="2"/>
        <v>INSERT INTO `propietario`( apellido, nombre, dni, estado, telefono, email) VALUES ('RUELLI ',"SEBASTIAN DANIEL",46542006,1,3400666048,"sruelli@gmail.com");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inquilinos</vt:lpstr>
      <vt:lpstr>inmuebles</vt:lpstr>
      <vt:lpstr>propietarios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Nazareno Cejas</dc:creator>
  <cp:lastModifiedBy>Nazareno Cejas</cp:lastModifiedBy>
  <cp:lastPrinted>2023-08-03T16:49:57Z</cp:lastPrinted>
  <dcterms:created xsi:type="dcterms:W3CDTF">2023-03-07T19:31:37Z</dcterms:created>
  <dcterms:modified xsi:type="dcterms:W3CDTF">2023-10-05T18:45:41Z</dcterms:modified>
</cp:coreProperties>
</file>