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RENDICIONES\"/>
    </mc:Choice>
  </mc:AlternateContent>
  <bookViews>
    <workbookView xWindow="0" yWindow="0" windowWidth="9580" windowHeight="7300" tabRatio="786"/>
  </bookViews>
  <sheets>
    <sheet name="Saldos" sheetId="1" r:id="rId1"/>
    <sheet name="Gastos Mensuales en EFECTIVO" sheetId="2" r:id="rId2"/>
    <sheet name="Gastos TARJETA" sheetId="6" r:id="rId3"/>
    <sheet name="Valor KM 2017" sheetId="4" r:id="rId4"/>
    <sheet name="Centros de OPEX" sheetId="5" r:id="rId5"/>
  </sheets>
  <calcPr calcId="152511"/>
</workbook>
</file>

<file path=xl/calcChain.xml><?xml version="1.0" encoding="utf-8"?>
<calcChain xmlns="http://schemas.openxmlformats.org/spreadsheetml/2006/main">
  <c r="D12" i="2" l="1"/>
  <c r="D42" i="2" l="1"/>
  <c r="R42" i="2" s="1"/>
  <c r="I65" i="1"/>
  <c r="O13" i="6" s="1"/>
  <c r="O44" i="6" s="1"/>
  <c r="N44" i="6"/>
  <c r="M44" i="6"/>
  <c r="L44" i="6"/>
  <c r="K44" i="6"/>
  <c r="J44" i="6"/>
  <c r="I44" i="6"/>
  <c r="H44" i="6"/>
  <c r="G44" i="6"/>
  <c r="F44" i="6"/>
  <c r="E44" i="6"/>
  <c r="D44" i="6"/>
  <c r="P43" i="6"/>
  <c r="D6" i="6"/>
  <c r="D5" i="6"/>
  <c r="D4" i="6"/>
  <c r="C6" i="2"/>
  <c r="C5" i="2"/>
  <c r="C4" i="2"/>
  <c r="H65" i="1"/>
  <c r="E44" i="2"/>
  <c r="F44" i="2"/>
  <c r="P44" i="2"/>
  <c r="O44" i="2"/>
  <c r="N44" i="2"/>
  <c r="I44" i="2"/>
  <c r="H44" i="2"/>
  <c r="M44" i="2"/>
  <c r="L44" i="2"/>
  <c r="K44" i="2"/>
  <c r="J44" i="2"/>
  <c r="G44" i="2"/>
  <c r="C44" i="2"/>
  <c r="Q13" i="2" l="1"/>
  <c r="Q44" i="2" s="1"/>
  <c r="P14" i="6"/>
  <c r="P16" i="6"/>
  <c r="P18" i="6"/>
  <c r="P20" i="6"/>
  <c r="P22" i="6"/>
  <c r="P24" i="6"/>
  <c r="P26" i="6"/>
  <c r="P28" i="6"/>
  <c r="P30" i="6"/>
  <c r="P32" i="6"/>
  <c r="P34" i="6"/>
  <c r="P36" i="6"/>
  <c r="P38" i="6"/>
  <c r="P40" i="6"/>
  <c r="P42" i="6"/>
  <c r="P15" i="6"/>
  <c r="P17" i="6"/>
  <c r="P19" i="6"/>
  <c r="P21" i="6"/>
  <c r="P23" i="6"/>
  <c r="P25" i="6"/>
  <c r="P27" i="6"/>
  <c r="P29" i="6"/>
  <c r="P31" i="6"/>
  <c r="P33" i="6"/>
  <c r="P35" i="6"/>
  <c r="P37" i="6"/>
  <c r="P39" i="6"/>
  <c r="P41" i="6"/>
  <c r="D43" i="2"/>
  <c r="R43" i="2" s="1"/>
  <c r="D17" i="2"/>
  <c r="R17" i="2" s="1"/>
  <c r="D27" i="2"/>
  <c r="R27" i="2" s="1"/>
  <c r="D33" i="2"/>
  <c r="R33" i="2" s="1"/>
  <c r="D22" i="2"/>
  <c r="R22" i="2" s="1"/>
  <c r="D20" i="2"/>
  <c r="R20" i="2" s="1"/>
  <c r="D31" i="2"/>
  <c r="R31" i="2" s="1"/>
  <c r="D15" i="2"/>
  <c r="R15" i="2" s="1"/>
  <c r="D26" i="2"/>
  <c r="R26" i="2" s="1"/>
  <c r="D36" i="2"/>
  <c r="R36" i="2" s="1"/>
  <c r="D38" i="2"/>
  <c r="R38" i="2" s="1"/>
  <c r="D40" i="2"/>
  <c r="R40" i="2" s="1"/>
  <c r="D18" i="2"/>
  <c r="R18" i="2" s="1"/>
  <c r="D23" i="2"/>
  <c r="R23" i="2" s="1"/>
  <c r="D28" i="2"/>
  <c r="R28" i="2" s="1"/>
  <c r="D34" i="2"/>
  <c r="R34" i="2" s="1"/>
  <c r="D39" i="2"/>
  <c r="R39" i="2" s="1"/>
  <c r="D14" i="2"/>
  <c r="R14" i="2" s="1"/>
  <c r="D19" i="2"/>
  <c r="R19" i="2" s="1"/>
  <c r="D25" i="2"/>
  <c r="R25" i="2" s="1"/>
  <c r="D30" i="2"/>
  <c r="R30" i="2" s="1"/>
  <c r="D35" i="2"/>
  <c r="R35" i="2" s="1"/>
  <c r="D41" i="2"/>
  <c r="R41" i="2" s="1"/>
  <c r="D13" i="2"/>
  <c r="D16" i="2"/>
  <c r="R16" i="2" s="1"/>
  <c r="D21" i="2"/>
  <c r="R21" i="2" s="1"/>
  <c r="D24" i="2"/>
  <c r="R24" i="2" s="1"/>
  <c r="D29" i="2"/>
  <c r="R29" i="2" s="1"/>
  <c r="D32" i="2"/>
  <c r="R32" i="2" s="1"/>
  <c r="D37" i="2"/>
  <c r="R37" i="2" s="1"/>
  <c r="P13" i="6" l="1"/>
  <c r="P44" i="6" s="1"/>
  <c r="B29" i="1" s="1"/>
  <c r="R13" i="2"/>
  <c r="R44" i="2" s="1"/>
  <c r="B21" i="1" s="1"/>
  <c r="D44" i="2"/>
  <c r="B33" i="1" l="1"/>
  <c r="B23" i="1"/>
  <c r="A23" i="1" s="1"/>
</calcChain>
</file>

<file path=xl/comments1.xml><?xml version="1.0" encoding="utf-8"?>
<comments xmlns="http://schemas.openxmlformats.org/spreadsheetml/2006/main">
  <authors>
    <author>Jorajuria, Maria Gabriela</author>
  </authors>
  <commentList>
    <comment ref="E53" authorId="0" shapeId="0">
      <text>
        <r>
          <rPr>
            <b/>
            <sz val="9"/>
            <color indexed="81"/>
            <rFont val="Tahoma"/>
            <family val="2"/>
          </rPr>
          <t>Jorajuria, Maria Gabriela: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Únicamente</t>
        </r>
        <r>
          <rPr>
            <sz val="9"/>
            <color indexed="81"/>
            <rFont val="Tahoma"/>
            <family val="2"/>
          </rPr>
          <t xml:space="preserve"> utilizar para gastos asociados a la venta de exámenes PTE.
</t>
        </r>
      </text>
    </comment>
  </commentList>
</comments>
</file>

<file path=xl/sharedStrings.xml><?xml version="1.0" encoding="utf-8"?>
<sst xmlns="http://schemas.openxmlformats.org/spreadsheetml/2006/main" count="225" uniqueCount="137">
  <si>
    <t>Transporte</t>
  </si>
  <si>
    <t>Día</t>
  </si>
  <si>
    <t xml:space="preserve">Recorrido </t>
  </si>
  <si>
    <t>Hotel</t>
  </si>
  <si>
    <t>Correo</t>
  </si>
  <si>
    <t>Desde</t>
  </si>
  <si>
    <t>Hasta</t>
  </si>
  <si>
    <t xml:space="preserve"> </t>
  </si>
  <si>
    <t>Reporte Mensual de Gastos</t>
  </si>
  <si>
    <t xml:space="preserve">Descripción </t>
  </si>
  <si>
    <t>Cuenta Contable</t>
  </si>
  <si>
    <t>Fecha</t>
  </si>
  <si>
    <t>Gastos Especiales</t>
  </si>
  <si>
    <t xml:space="preserve">Mes: </t>
  </si>
  <si>
    <t>VIAJES Y ENTRETENIMIENTO</t>
  </si>
  <si>
    <t>Merchandising</t>
  </si>
  <si>
    <t>Campañas</t>
  </si>
  <si>
    <t>Conferencia anual</t>
  </si>
  <si>
    <t>Eventos y Entrenamientos</t>
  </si>
  <si>
    <t>Gastos de capacitación</t>
  </si>
  <si>
    <t>Obsequios a terceros</t>
  </si>
  <si>
    <t>Internet</t>
  </si>
  <si>
    <t>Capital y GBA</t>
  </si>
  <si>
    <t>Interior</t>
  </si>
  <si>
    <t>Peajes</t>
  </si>
  <si>
    <t>Estacionamiento</t>
  </si>
  <si>
    <t>Combustible</t>
  </si>
  <si>
    <t>Pasajes</t>
  </si>
  <si>
    <t>Alquiler automovil</t>
  </si>
  <si>
    <t>Comidas y refrigerios</t>
  </si>
  <si>
    <t>Papelería y útiles</t>
  </si>
  <si>
    <t>Taxi  Remis</t>
  </si>
  <si>
    <t>Teléfono o Celular</t>
  </si>
  <si>
    <t>Total por día</t>
  </si>
  <si>
    <t>KM</t>
  </si>
  <si>
    <t>Total Gastos Especiales</t>
  </si>
  <si>
    <t>Gastos automotor</t>
  </si>
  <si>
    <t>Seguro</t>
  </si>
  <si>
    <t>Mantenimiento</t>
  </si>
  <si>
    <t>Patente</t>
  </si>
  <si>
    <t>Viajes y Entretenimiento</t>
  </si>
  <si>
    <t>Entretenimiento staff</t>
  </si>
  <si>
    <t>Entretenimiento clientes</t>
  </si>
  <si>
    <t>Otros</t>
  </si>
  <si>
    <r>
      <t>Marketing (</t>
    </r>
    <r>
      <rPr>
        <b/>
        <sz val="8"/>
        <color rgb="FFFF0000"/>
        <rFont val="Verdana"/>
        <family val="2"/>
      </rPr>
      <t>USO EXCLUSIVO MKT</t>
    </r>
    <r>
      <rPr>
        <b/>
        <sz val="10"/>
        <rFont val="Verdana"/>
        <family val="2"/>
      </rPr>
      <t>)</t>
    </r>
  </si>
  <si>
    <t>EFECTIVO</t>
  </si>
  <si>
    <t>Firma del Emisor</t>
  </si>
  <si>
    <t>03.01.01.01  OPEX Produción Local SCH</t>
  </si>
  <si>
    <t>03.01.01.02  OPEX Produción Local HED</t>
  </si>
  <si>
    <t>03.01.01.03  OPEX Produción Local PRO</t>
  </si>
  <si>
    <t>03.01.01.04  OPEX Produción Local GEO</t>
  </si>
  <si>
    <t>03.01.01.05  OPEX Produción Local CENTRALIZADOS UK</t>
  </si>
  <si>
    <t>03.01.01.06  OPEX Produción Local CENTRALIZADOS US</t>
  </si>
  <si>
    <t>03.01.01.07  OPEX Produción Local CENTRALIZADOS Chile</t>
  </si>
  <si>
    <t>03.02.01.04  OPEX Compras (Tráfico) GEO</t>
  </si>
  <si>
    <t>03.03.01.04  OPEX Customer Service GEO</t>
  </si>
  <si>
    <t>03.04.01.04  OPEX CDD GEO</t>
  </si>
  <si>
    <t>03.05.01.04  OPEX Edificio Oficinas Belgrano GEO</t>
  </si>
  <si>
    <t>03.06.01.01  OPEX Marketing SCH</t>
  </si>
  <si>
    <t>03.06.01.02  OPEX Marketing HED</t>
  </si>
  <si>
    <t>03.06.01.03  OPEX Marketing PRO</t>
  </si>
  <si>
    <t>03.06.01.04  OPEX Marketing GEO</t>
  </si>
  <si>
    <t>03.06.01.20  OPEX Marketing Uruguay</t>
  </si>
  <si>
    <t>03.06.01.30  OPEX Marketing Paraguay</t>
  </si>
  <si>
    <t>03.07.01.01  OPEX Selling SCH</t>
  </si>
  <si>
    <t>03.07.01.02  OPEX Selling HED</t>
  </si>
  <si>
    <t>03.07.01.03  OPEX Selling PRO</t>
  </si>
  <si>
    <t>03.07.01.04  OPEX Selling GEO</t>
  </si>
  <si>
    <t>03.07.01.06  OPEX Selling CENTRALIZADOS US</t>
  </si>
  <si>
    <t>03.07.01.20  OPEX Selling Uruguay</t>
  </si>
  <si>
    <t>03.07.01.30  OPEX Selling Paraguay</t>
  </si>
  <si>
    <t>03.08.01.04  OPEX Operaciones Comerciales GEO</t>
  </si>
  <si>
    <t>03.09.01.04  OPEX IT GEO</t>
  </si>
  <si>
    <t>03.10.01.04  OPEX Finanzas GEO</t>
  </si>
  <si>
    <t>03.10.01.05  OPEX Finanzas CENTRALIZADOS UK</t>
  </si>
  <si>
    <t>03.10.01.06  OPEX Finanzas CENTRALIZADOS US</t>
  </si>
  <si>
    <t>03.10.01.07  OPEX Finanzas CENTRALIZADOS Chile</t>
  </si>
  <si>
    <t>03.10.02.04  OPEX Finanzas Tesorería &amp; Créditos y Cobranzas GEO</t>
  </si>
  <si>
    <t>03.10.03.04  OPEX Finanzas Tax GEO</t>
  </si>
  <si>
    <t>03.11.01.04  OPEX HHRR GEO</t>
  </si>
  <si>
    <t>03.12.01.04  OPEX Dirección General GEO</t>
  </si>
  <si>
    <t>Nombre:</t>
  </si>
  <si>
    <t>Centro de Costo:</t>
  </si>
  <si>
    <t>FLOTANTE o ANTICIPO</t>
  </si>
  <si>
    <t>TOTAL RENDICIÓN</t>
  </si>
  <si>
    <t>Valor de Origen - Desarrollos</t>
  </si>
  <si>
    <t>TARJETA</t>
  </si>
  <si>
    <t>Autorización Gcia. Finanzas</t>
  </si>
  <si>
    <t>Autorización Gte. del área</t>
  </si>
  <si>
    <t>Estacionam</t>
  </si>
  <si>
    <t>Proposito del gasto / observaciones Centro de Costos en caso de corresponder</t>
  </si>
  <si>
    <t>Obra social prepaga</t>
  </si>
  <si>
    <t>Honorarios Legales</t>
  </si>
  <si>
    <t>Gastos de Investigación de Mercado</t>
  </si>
  <si>
    <t>Gastos de selección de personal</t>
  </si>
  <si>
    <t>Suscripciones</t>
  </si>
  <si>
    <t>Gastos PC</t>
  </si>
  <si>
    <t>Tipo de combustible:</t>
  </si>
  <si>
    <t>Zona:</t>
  </si>
  <si>
    <t>Courier</t>
  </si>
  <si>
    <t>Certificaciones</t>
  </si>
  <si>
    <t>Reparación y Mantenimiento</t>
  </si>
  <si>
    <t>Gastos de limpieza</t>
  </si>
  <si>
    <t>viáticos examinadores</t>
  </si>
  <si>
    <t>encomiendas</t>
  </si>
  <si>
    <t>varios</t>
  </si>
  <si>
    <r>
      <t>PTE (</t>
    </r>
    <r>
      <rPr>
        <b/>
        <sz val="8"/>
        <color rgb="FFFF0000"/>
        <rFont val="Verdana"/>
        <family val="2"/>
      </rPr>
      <t>USO EXCLUSIVO LILI PTE</t>
    </r>
    <r>
      <rPr>
        <b/>
        <sz val="10"/>
        <rFont val="Verdana"/>
        <family val="2"/>
      </rPr>
      <t>)</t>
    </r>
  </si>
  <si>
    <t xml:space="preserve">Centro de costos 02.01.01.03 </t>
  </si>
  <si>
    <t>03.06.01.05  OPEX Marketing PTE</t>
  </si>
  <si>
    <t>03.07.01.05  OPEX Selling PTE</t>
  </si>
  <si>
    <t>​</t>
  </si>
  <si>
    <t>Reintegro Total x km Nafta</t>
  </si>
  <si>
    <t>Reintegro Total x km Gasoil</t>
  </si>
  <si>
    <t>Reintegro Total x km GNC</t>
  </si>
  <si>
    <t>GASTOS TARJETA</t>
  </si>
  <si>
    <t>TOTAL RENDIDO (EFECTIVO + TARJETA)</t>
  </si>
  <si>
    <t>Gastos TARJETA</t>
  </si>
  <si>
    <t>-- EL TOTAL DEBE SER EL QUE MARCA EL RESUMEN DE LA TARJETA --</t>
  </si>
  <si>
    <t>USO EXCLUSIVO RRHH e INTENDENCIA</t>
  </si>
  <si>
    <t>03.01.01.08  OPEX Editorial Regional GEO</t>
  </si>
  <si>
    <t>USO EXCLUSIVO TARJETA DE CRÉDITO</t>
  </si>
  <si>
    <t>Percepción IIBB Mendoza</t>
  </si>
  <si>
    <t>Intereses punitorios</t>
  </si>
  <si>
    <t>IVA 21%</t>
  </si>
  <si>
    <t>Gastos de actividades integración personal</t>
  </si>
  <si>
    <t>Costo Renovacion tarjeta</t>
  </si>
  <si>
    <t>Seguros</t>
  </si>
  <si>
    <t>03.06.01.40  OPEX Marketing Chile</t>
  </si>
  <si>
    <t>03.07.01.07 OPEX Selling Innovation and Learning Services</t>
  </si>
  <si>
    <t>03.15.01.04 OPEX Consultoría Académica GEO</t>
  </si>
  <si>
    <t>03.07.01.08 OPEX Selling DIRECCIÓN</t>
  </si>
  <si>
    <t>Nafta</t>
  </si>
  <si>
    <t>NOVIEMBRE</t>
  </si>
  <si>
    <t>Seguro Auto</t>
  </si>
  <si>
    <t>Ciudad de Córdoba</t>
  </si>
  <si>
    <t>Jesús María</t>
  </si>
  <si>
    <t>Benjamín 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</si>
</sst>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[$$-2C0A]* #,##0.00_);_([$$-2C0A]* \(#,##0.00\);_([$$-2C0A]* &quot;-&quot;??_);_(@_)"/>
    <numFmt numFmtId="167" formatCode="dd/mm/yyyy;@"/>
    <numFmt numFmtId="168" formatCode="_([$$-2C0A]* #,##0.0000_);_([$$-2C0A]* \(#,##0.0000\);_([$$-2C0A]* &quot;-&quot;??_);_(@_)"/>
    <numFmt numFmtId="169" formatCode="_-* #,##0_-;\-* #,##0_-;_-* &quot;-&quot;??_-;_-@_-"/>
    <numFmt numFmtId="170" formatCode="0.000"/>
  </numFmts>
  <fonts count="20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rgb="FF354294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Verdana"/>
      <family val="2"/>
    </font>
    <font>
      <b/>
      <sz val="8"/>
      <color rgb="FFFF0000"/>
      <name val="Verdana"/>
      <family val="2"/>
    </font>
    <font>
      <b/>
      <sz val="12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12"/>
      <color rgb="FF3D85C6"/>
      <name val="Verdana"/>
      <family val="2"/>
    </font>
    <font>
      <sz val="12"/>
      <color rgb="FF222222"/>
      <name val="Verdana"/>
      <family val="2"/>
    </font>
    <font>
      <b/>
      <sz val="14"/>
      <color theme="1"/>
      <name val="Verdana"/>
      <family val="2"/>
    </font>
    <font>
      <b/>
      <u/>
      <sz val="12"/>
      <color rgb="FFFF0000"/>
      <name val="Verdana"/>
      <family val="2"/>
    </font>
    <font>
      <b/>
      <sz val="16"/>
      <color rgb="FFFF0000"/>
      <name val="Verdana"/>
      <family val="2"/>
    </font>
    <font>
      <b/>
      <sz val="16"/>
      <color theme="1"/>
      <name val="Verdana"/>
      <family val="2"/>
    </font>
    <font>
      <sz val="12"/>
      <name val="Verdana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Font="1"/>
    <xf numFmtId="0" fontId="5" fillId="3" borderId="9" xfId="0" applyFont="1" applyFill="1" applyBorder="1" applyAlignment="1" applyProtection="1">
      <alignment horizontal="center"/>
      <protection locked="0"/>
    </xf>
    <xf numFmtId="0" fontId="5" fillId="5" borderId="9" xfId="0" applyFont="1" applyFill="1" applyBorder="1" applyAlignment="1" applyProtection="1">
      <alignment horizontal="center"/>
      <protection locked="0"/>
    </xf>
    <xf numFmtId="0" fontId="0" fillId="0" borderId="9" xfId="0" applyFont="1" applyBorder="1" applyProtection="1">
      <protection locked="0"/>
    </xf>
    <xf numFmtId="0" fontId="0" fillId="0" borderId="13" xfId="0" applyFont="1" applyBorder="1" applyProtection="1">
      <protection locked="0"/>
    </xf>
    <xf numFmtId="0" fontId="0" fillId="3" borderId="4" xfId="0" applyFont="1" applyFill="1" applyBorder="1" applyAlignment="1" applyProtection="1">
      <alignment horizontal="center"/>
      <protection locked="0"/>
    </xf>
    <xf numFmtId="0" fontId="0" fillId="0" borderId="17" xfId="0" applyFont="1" applyBorder="1" applyProtection="1">
      <protection locked="0"/>
    </xf>
    <xf numFmtId="0" fontId="6" fillId="0" borderId="17" xfId="0" applyFont="1" applyBorder="1" applyAlignment="1" applyProtection="1">
      <alignment wrapText="1"/>
      <protection locked="0"/>
    </xf>
    <xf numFmtId="0" fontId="0" fillId="0" borderId="14" xfId="0" applyFont="1" applyBorder="1" applyProtection="1">
      <protection locked="0"/>
    </xf>
    <xf numFmtId="0" fontId="0" fillId="0" borderId="0" xfId="0" applyFont="1" applyProtection="1"/>
    <xf numFmtId="0" fontId="5" fillId="0" borderId="0" xfId="0" applyFont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167" fontId="6" fillId="0" borderId="23" xfId="0" applyNumberFormat="1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6" fillId="0" borderId="17" xfId="0" applyFont="1" applyBorder="1" applyProtection="1">
      <protection locked="0"/>
    </xf>
    <xf numFmtId="167" fontId="6" fillId="0" borderId="23" xfId="0" applyNumberFormat="1" applyFont="1" applyBorder="1" applyAlignment="1" applyProtection="1">
      <alignment horizontal="left"/>
      <protection locked="0"/>
    </xf>
    <xf numFmtId="0" fontId="6" fillId="0" borderId="17" xfId="0" applyFont="1" applyBorder="1"/>
    <xf numFmtId="0" fontId="6" fillId="0" borderId="17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25" xfId="0" applyFont="1" applyBorder="1" applyProtection="1">
      <protection locked="0"/>
    </xf>
    <xf numFmtId="166" fontId="6" fillId="2" borderId="17" xfId="0" applyNumberFormat="1" applyFont="1" applyFill="1" applyBorder="1" applyAlignment="1" applyProtection="1">
      <alignment horizontal="left"/>
      <protection locked="0"/>
    </xf>
    <xf numFmtId="0" fontId="6" fillId="0" borderId="23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0" fillId="0" borderId="17" xfId="0" applyFont="1" applyFill="1" applyBorder="1"/>
    <xf numFmtId="0" fontId="0" fillId="0" borderId="17" xfId="0" applyFont="1" applyBorder="1" applyAlignment="1">
      <alignment horizontal="center"/>
    </xf>
    <xf numFmtId="0" fontId="5" fillId="0" borderId="25" xfId="0" applyFont="1" applyBorder="1" applyProtection="1">
      <protection locked="0"/>
    </xf>
    <xf numFmtId="0" fontId="6" fillId="0" borderId="23" xfId="0" applyFont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/>
      <protection locked="0"/>
    </xf>
    <xf numFmtId="0" fontId="5" fillId="4" borderId="14" xfId="0" applyFont="1" applyFill="1" applyBorder="1" applyAlignment="1" applyProtection="1">
      <alignment horizontal="center"/>
      <protection locked="0"/>
    </xf>
    <xf numFmtId="0" fontId="0" fillId="5" borderId="0" xfId="0" applyFill="1"/>
    <xf numFmtId="0" fontId="3" fillId="5" borderId="0" xfId="0" applyFont="1" applyFill="1" applyAlignment="1">
      <alignment vertical="center"/>
    </xf>
    <xf numFmtId="0" fontId="4" fillId="0" borderId="5" xfId="0" applyFont="1" applyBorder="1" applyAlignment="1" applyProtection="1">
      <alignment horizontal="right"/>
    </xf>
    <xf numFmtId="0" fontId="4" fillId="0" borderId="12" xfId="0" applyFont="1" applyBorder="1" applyAlignment="1" applyProtection="1">
      <alignment horizontal="right"/>
    </xf>
    <xf numFmtId="0" fontId="5" fillId="0" borderId="5" xfId="0" applyFont="1" applyBorder="1" applyAlignment="1" applyProtection="1">
      <alignment horizontal="right"/>
    </xf>
    <xf numFmtId="0" fontId="0" fillId="0" borderId="10" xfId="0" applyFont="1" applyBorder="1" applyProtection="1">
      <protection locked="0"/>
    </xf>
    <xf numFmtId="0" fontId="5" fillId="0" borderId="12" xfId="0" applyFont="1" applyBorder="1" applyAlignment="1" applyProtection="1">
      <alignment horizontal="right"/>
    </xf>
    <xf numFmtId="0" fontId="0" fillId="0" borderId="0" xfId="0" applyFont="1" applyBorder="1" applyProtection="1">
      <protection locked="0"/>
    </xf>
    <xf numFmtId="0" fontId="5" fillId="0" borderId="15" xfId="0" applyFont="1" applyBorder="1" applyAlignment="1" applyProtection="1">
      <alignment horizontal="right"/>
      <protection locked="0"/>
    </xf>
    <xf numFmtId="0" fontId="0" fillId="0" borderId="16" xfId="0" applyFont="1" applyBorder="1" applyProtection="1">
      <protection locked="0"/>
    </xf>
    <xf numFmtId="0" fontId="0" fillId="0" borderId="27" xfId="0" applyFont="1" applyBorder="1" applyProtection="1">
      <protection locked="0"/>
    </xf>
    <xf numFmtId="169" fontId="0" fillId="0" borderId="7" xfId="1" applyNumberFormat="1" applyFont="1" applyBorder="1" applyAlignment="1" applyProtection="1">
      <alignment horizontal="center"/>
      <protection locked="0"/>
    </xf>
    <xf numFmtId="169" fontId="0" fillId="0" borderId="13" xfId="1" applyNumberFormat="1" applyFont="1" applyBorder="1" applyAlignment="1" applyProtection="1">
      <alignment horizontal="center"/>
      <protection locked="0"/>
    </xf>
    <xf numFmtId="165" fontId="6" fillId="0" borderId="8" xfId="1" applyFont="1" applyFill="1" applyBorder="1" applyProtection="1"/>
    <xf numFmtId="165" fontId="1" fillId="0" borderId="17" xfId="1" applyFont="1" applyBorder="1" applyProtection="1">
      <protection locked="0"/>
    </xf>
    <xf numFmtId="165" fontId="5" fillId="6" borderId="18" xfId="1" applyFont="1" applyFill="1" applyBorder="1" applyProtection="1"/>
    <xf numFmtId="165" fontId="5" fillId="6" borderId="19" xfId="1" applyFont="1" applyFill="1" applyBorder="1" applyProtection="1"/>
    <xf numFmtId="165" fontId="6" fillId="0" borderId="20" xfId="1" applyFont="1" applyFill="1" applyBorder="1" applyProtection="1"/>
    <xf numFmtId="165" fontId="1" fillId="0" borderId="11" xfId="1" applyFont="1" applyBorder="1" applyProtection="1">
      <protection locked="0"/>
    </xf>
    <xf numFmtId="165" fontId="5" fillId="6" borderId="21" xfId="1" applyFont="1" applyFill="1" applyBorder="1" applyProtection="1"/>
    <xf numFmtId="165" fontId="5" fillId="0" borderId="22" xfId="1" applyFont="1" applyBorder="1" applyProtection="1"/>
    <xf numFmtId="0" fontId="9" fillId="6" borderId="0" xfId="0" applyFont="1" applyFill="1" applyProtection="1">
      <protection locked="0"/>
    </xf>
    <xf numFmtId="0" fontId="6" fillId="0" borderId="16" xfId="0" applyFont="1" applyBorder="1" applyProtection="1">
      <protection locked="0"/>
    </xf>
    <xf numFmtId="169" fontId="5" fillId="0" borderId="22" xfId="1" applyNumberFormat="1" applyFont="1" applyBorder="1" applyAlignment="1" applyProtection="1">
      <alignment horizontal="center"/>
    </xf>
    <xf numFmtId="0" fontId="4" fillId="0" borderId="9" xfId="0" applyFont="1" applyBorder="1" applyProtection="1"/>
    <xf numFmtId="0" fontId="6" fillId="0" borderId="13" xfId="0" applyFont="1" applyBorder="1" applyProtection="1"/>
    <xf numFmtId="168" fontId="5" fillId="3" borderId="14" xfId="0" applyNumberFormat="1" applyFont="1" applyFill="1" applyBorder="1" applyAlignment="1" applyProtection="1">
      <alignment horizontal="center"/>
    </xf>
    <xf numFmtId="0" fontId="4" fillId="0" borderId="15" xfId="0" applyFont="1" applyBorder="1" applyAlignment="1" applyProtection="1">
      <alignment horizontal="right"/>
    </xf>
    <xf numFmtId="0" fontId="6" fillId="0" borderId="27" xfId="0" applyFont="1" applyBorder="1" applyProtection="1"/>
    <xf numFmtId="0" fontId="0" fillId="0" borderId="10" xfId="0" applyFont="1" applyBorder="1" applyProtection="1"/>
    <xf numFmtId="0" fontId="0" fillId="0" borderId="0" xfId="0" applyFont="1" applyBorder="1" applyProtection="1"/>
    <xf numFmtId="0" fontId="0" fillId="0" borderId="16" xfId="0" applyFont="1" applyBorder="1" applyProtection="1"/>
    <xf numFmtId="0" fontId="0" fillId="5" borderId="17" xfId="0" applyFill="1" applyBorder="1" applyAlignment="1">
      <alignment horizontal="center"/>
    </xf>
    <xf numFmtId="0" fontId="0" fillId="5" borderId="17" xfId="0" applyFill="1" applyBorder="1"/>
    <xf numFmtId="0" fontId="13" fillId="5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15" fillId="6" borderId="0" xfId="0" applyFont="1" applyFill="1" applyAlignment="1" applyProtection="1">
      <alignment horizontal="right"/>
      <protection locked="0"/>
    </xf>
    <xf numFmtId="0" fontId="15" fillId="6" borderId="34" xfId="0" applyFont="1" applyFill="1" applyBorder="1" applyAlignment="1" applyProtection="1">
      <alignment horizontal="right"/>
      <protection locked="0"/>
    </xf>
    <xf numFmtId="164" fontId="15" fillId="6" borderId="0" xfId="2" applyFont="1" applyFill="1" applyProtection="1">
      <protection locked="0"/>
    </xf>
    <xf numFmtId="0" fontId="16" fillId="0" borderId="0" xfId="0" quotePrefix="1" applyFont="1" applyProtection="1">
      <protection locked="0"/>
    </xf>
    <xf numFmtId="165" fontId="0" fillId="0" borderId="17" xfId="1" applyFont="1" applyBorder="1" applyProtection="1">
      <protection locked="0"/>
    </xf>
    <xf numFmtId="0" fontId="8" fillId="0" borderId="25" xfId="0" applyFont="1" applyBorder="1" applyProtection="1">
      <protection locked="0"/>
    </xf>
    <xf numFmtId="164" fontId="17" fillId="6" borderId="0" xfId="2" applyFont="1" applyFill="1" applyProtection="1">
      <protection locked="0"/>
    </xf>
    <xf numFmtId="164" fontId="18" fillId="6" borderId="0" xfId="2" applyFont="1" applyFill="1" applyProtection="1">
      <protection locked="0"/>
    </xf>
    <xf numFmtId="164" fontId="18" fillId="6" borderId="34" xfId="0" applyNumberFormat="1" applyFont="1" applyFill="1" applyBorder="1" applyProtection="1">
      <protection locked="0"/>
    </xf>
    <xf numFmtId="164" fontId="4" fillId="4" borderId="17" xfId="2" applyFont="1" applyFill="1" applyBorder="1" applyProtection="1">
      <protection locked="0"/>
    </xf>
    <xf numFmtId="164" fontId="19" fillId="0" borderId="23" xfId="2" applyFont="1" applyBorder="1" applyProtection="1">
      <protection locked="0"/>
    </xf>
    <xf numFmtId="164" fontId="19" fillId="2" borderId="17" xfId="2" applyFont="1" applyFill="1" applyBorder="1" applyAlignment="1" applyProtection="1">
      <alignment horizontal="left"/>
      <protection locked="0"/>
    </xf>
    <xf numFmtId="164" fontId="19" fillId="7" borderId="23" xfId="2" applyFont="1" applyFill="1" applyBorder="1" applyProtection="1">
      <protection locked="0"/>
    </xf>
    <xf numFmtId="170" fontId="0" fillId="5" borderId="17" xfId="0" applyNumberFormat="1" applyFill="1" applyBorder="1"/>
    <xf numFmtId="14" fontId="0" fillId="0" borderId="17" xfId="0" applyNumberFormat="1" applyFont="1" applyBorder="1" applyProtection="1">
      <protection locked="0"/>
    </xf>
    <xf numFmtId="0" fontId="7" fillId="6" borderId="0" xfId="0" applyFont="1" applyFill="1" applyAlignment="1" applyProtection="1">
      <alignment horizont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35" xfId="0" applyFont="1" applyBorder="1" applyAlignment="1" applyProtection="1">
      <alignment horizontal="center" vertical="center" wrapText="1"/>
      <protection locked="0"/>
    </xf>
    <xf numFmtId="0" fontId="5" fillId="0" borderId="36" xfId="0" applyFont="1" applyBorder="1" applyAlignment="1" applyProtection="1">
      <alignment horizontal="center" vertical="center" wrapText="1"/>
      <protection locked="0"/>
    </xf>
    <xf numFmtId="0" fontId="5" fillId="0" borderId="29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7" fillId="6" borderId="2" xfId="0" applyFont="1" applyFill="1" applyBorder="1" applyAlignment="1" applyProtection="1">
      <alignment horizontal="center" vertical="center"/>
      <protection locked="0"/>
    </xf>
    <xf numFmtId="0" fontId="7" fillId="6" borderId="3" xfId="0" applyFont="1" applyFill="1" applyBorder="1" applyAlignment="1" applyProtection="1">
      <alignment horizontal="center" vertical="center"/>
      <protection locked="0"/>
    </xf>
    <xf numFmtId="0" fontId="0" fillId="3" borderId="4" xfId="0" applyFont="1" applyFill="1" applyBorder="1" applyAlignment="1" applyProtection="1">
      <alignment horizontal="center" vertical="center" wrapText="1"/>
      <protection locked="0"/>
    </xf>
    <xf numFmtId="0" fontId="0" fillId="3" borderId="14" xfId="0" applyFont="1" applyFill="1" applyBorder="1" applyAlignment="1" applyProtection="1">
      <alignment horizontal="center" vertical="center" wrapText="1"/>
      <protection locked="0"/>
    </xf>
    <xf numFmtId="0" fontId="0" fillId="3" borderId="4" xfId="0" applyFont="1" applyFill="1" applyBorder="1" applyAlignment="1" applyProtection="1">
      <alignment horizontal="center" vertical="center"/>
      <protection locked="0"/>
    </xf>
    <xf numFmtId="0" fontId="0" fillId="3" borderId="14" xfId="0" applyFont="1" applyFill="1" applyBorder="1" applyAlignment="1" applyProtection="1">
      <alignment horizontal="center" vertical="center"/>
      <protection locked="0"/>
    </xf>
    <xf numFmtId="0" fontId="0" fillId="5" borderId="4" xfId="0" applyFont="1" applyFill="1" applyBorder="1" applyAlignment="1" applyProtection="1">
      <alignment horizontal="center" vertical="center" wrapText="1"/>
      <protection locked="0"/>
    </xf>
    <xf numFmtId="0" fontId="0" fillId="5" borderId="11" xfId="0" applyFont="1" applyFill="1" applyBorder="1" applyAlignment="1" applyProtection="1">
      <alignment horizontal="center" vertical="center" wrapText="1"/>
      <protection locked="0"/>
    </xf>
    <xf numFmtId="0" fontId="0" fillId="5" borderId="14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11" xfId="0" applyFont="1" applyFill="1" applyBorder="1" applyAlignment="1" applyProtection="1">
      <alignment horizontal="center" vertical="center" wrapText="1"/>
      <protection locked="0"/>
    </xf>
    <xf numFmtId="0" fontId="0" fillId="3" borderId="11" xfId="0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0" fontId="6" fillId="3" borderId="1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6" borderId="4" xfId="0" applyFont="1" applyFill="1" applyBorder="1" applyAlignment="1" applyProtection="1">
      <alignment horizontal="center" vertical="center" wrapText="1"/>
      <protection locked="0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0" fontId="5" fillId="6" borderId="28" xfId="0" applyFont="1" applyFill="1" applyBorder="1" applyAlignment="1" applyProtection="1">
      <alignment horizontal="center" vertical="center" wrapText="1"/>
      <protection locked="0"/>
    </xf>
    <xf numFmtId="165" fontId="1" fillId="0" borderId="31" xfId="1" applyFont="1" applyBorder="1" applyAlignment="1" applyProtection="1">
      <alignment horizontal="center" vertical="top"/>
      <protection locked="0"/>
    </xf>
    <xf numFmtId="165" fontId="1" fillId="0" borderId="32" xfId="1" applyFont="1" applyBorder="1" applyAlignment="1" applyProtection="1">
      <alignment horizontal="center" vertical="top"/>
      <protection locked="0"/>
    </xf>
    <xf numFmtId="165" fontId="1" fillId="0" borderId="33" xfId="1" applyFont="1" applyBorder="1" applyAlignment="1" applyProtection="1">
      <alignment horizontal="center" vertical="top"/>
      <protection locked="0"/>
    </xf>
    <xf numFmtId="0" fontId="6" fillId="4" borderId="4" xfId="0" applyFont="1" applyFill="1" applyBorder="1" applyAlignment="1" applyProtection="1">
      <alignment horizontal="center" vertical="center" wrapText="1"/>
      <protection locked="0"/>
    </xf>
    <xf numFmtId="0" fontId="6" fillId="4" borderId="11" xfId="0" applyFont="1" applyFill="1" applyBorder="1" applyAlignment="1" applyProtection="1">
      <alignment horizontal="center" vertical="center" wrapText="1"/>
      <protection locked="0"/>
    </xf>
    <xf numFmtId="0" fontId="6" fillId="4" borderId="14" xfId="0" applyFont="1" applyFill="1" applyBorder="1" applyAlignment="1" applyProtection="1">
      <alignment horizontal="center" vertical="center" wrapText="1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690558</xdr:colOff>
      <xdr:row>0</xdr:row>
      <xdr:rowOff>71437</xdr:rowOff>
    </xdr:from>
    <xdr:to>
      <xdr:col>0</xdr:col>
      <xdr:colOff>2214561</xdr:colOff>
      <xdr:row>6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58" y="71437"/>
          <a:ext cx="1524003" cy="1059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5</xdr:row>
      <xdr:rowOff>142875</xdr:rowOff>
    </xdr:from>
    <xdr:to>
      <xdr:col>10</xdr:col>
      <xdr:colOff>170178</xdr:colOff>
      <xdr:row>38</xdr:row>
      <xdr:rowOff>146944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1107281"/>
          <a:ext cx="10171428" cy="5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5:N65"/>
  <sheetViews>
    <sheetView tabSelected="1" zoomScale="80" zoomScaleNormal="80" workbookViewId="0">
      <selection activeCell="B9" sqref="B9"/>
    </sheetView>
  </sheetViews>
  <sheetFormatPr defaultColWidth="11.07421875" defaultRowHeight="13.5" x14ac:dyDescent="0.3"/>
  <cols>
    <col min="1" max="1" width="35.61328125" style="1" bestFit="1" customWidth="1"/>
    <col min="2" max="2" width="50.84375" style="1" customWidth="1"/>
    <col min="3" max="3" width="11" style="1"/>
    <col min="4" max="4" width="15" style="1" customWidth="1"/>
    <col min="5" max="5" width="41" style="1" customWidth="1"/>
    <col min="6" max="6" width="13.3828125" style="1" customWidth="1"/>
    <col min="7" max="7" width="54.765625" style="1" customWidth="1"/>
    <col min="8" max="9" width="22.84375" style="1" customWidth="1"/>
    <col min="10" max="253" width="11" style="1"/>
    <col min="254" max="254" width="14.765625" style="1" customWidth="1"/>
    <col min="255" max="255" width="16" style="1" bestFit="1" customWidth="1"/>
    <col min="256" max="256" width="12.84375" style="1" customWidth="1"/>
    <col min="257" max="257" width="13.61328125" style="1" bestFit="1" customWidth="1"/>
    <col min="258" max="258" width="11" style="1"/>
    <col min="259" max="259" width="10.15234375" style="1" bestFit="1" customWidth="1"/>
    <col min="260" max="260" width="11" style="1"/>
    <col min="261" max="261" width="31.765625" style="1" customWidth="1"/>
    <col min="262" max="262" width="41.15234375" style="1" customWidth="1"/>
    <col min="263" max="263" width="22.84375" style="1" customWidth="1"/>
    <col min="264" max="264" width="10.3828125" style="1" bestFit="1" customWidth="1"/>
    <col min="265" max="509" width="11" style="1"/>
    <col min="510" max="510" width="14.765625" style="1" customWidth="1"/>
    <col min="511" max="511" width="16" style="1" bestFit="1" customWidth="1"/>
    <col min="512" max="512" width="12.84375" style="1" customWidth="1"/>
    <col min="513" max="513" width="13.61328125" style="1" bestFit="1" customWidth="1"/>
    <col min="514" max="514" width="11" style="1"/>
    <col min="515" max="515" width="10.15234375" style="1" bestFit="1" customWidth="1"/>
    <col min="516" max="516" width="11" style="1"/>
    <col min="517" max="517" width="31.765625" style="1" customWidth="1"/>
    <col min="518" max="518" width="41.15234375" style="1" customWidth="1"/>
    <col min="519" max="519" width="22.84375" style="1" customWidth="1"/>
    <col min="520" max="520" width="10.3828125" style="1" bestFit="1" customWidth="1"/>
    <col min="521" max="765" width="11" style="1"/>
    <col min="766" max="766" width="14.765625" style="1" customWidth="1"/>
    <col min="767" max="767" width="16" style="1" bestFit="1" customWidth="1"/>
    <col min="768" max="768" width="12.84375" style="1" customWidth="1"/>
    <col min="769" max="769" width="13.61328125" style="1" bestFit="1" customWidth="1"/>
    <col min="770" max="770" width="11" style="1"/>
    <col min="771" max="771" width="10.15234375" style="1" bestFit="1" customWidth="1"/>
    <col min="772" max="772" width="11" style="1"/>
    <col min="773" max="773" width="31.765625" style="1" customWidth="1"/>
    <col min="774" max="774" width="41.15234375" style="1" customWidth="1"/>
    <col min="775" max="775" width="22.84375" style="1" customWidth="1"/>
    <col min="776" max="776" width="10.3828125" style="1" bestFit="1" customWidth="1"/>
    <col min="777" max="1021" width="11" style="1"/>
    <col min="1022" max="1022" width="14.765625" style="1" customWidth="1"/>
    <col min="1023" max="1023" width="16" style="1" bestFit="1" customWidth="1"/>
    <col min="1024" max="1024" width="12.84375" style="1" customWidth="1"/>
    <col min="1025" max="1025" width="13.61328125" style="1" bestFit="1" customWidth="1"/>
    <col min="1026" max="1026" width="11" style="1"/>
    <col min="1027" max="1027" width="10.15234375" style="1" bestFit="1" customWidth="1"/>
    <col min="1028" max="1028" width="11" style="1"/>
    <col min="1029" max="1029" width="31.765625" style="1" customWidth="1"/>
    <col min="1030" max="1030" width="41.15234375" style="1" customWidth="1"/>
    <col min="1031" max="1031" width="22.84375" style="1" customWidth="1"/>
    <col min="1032" max="1032" width="10.3828125" style="1" bestFit="1" customWidth="1"/>
    <col min="1033" max="1277" width="11" style="1"/>
    <col min="1278" max="1278" width="14.765625" style="1" customWidth="1"/>
    <col min="1279" max="1279" width="16" style="1" bestFit="1" customWidth="1"/>
    <col min="1280" max="1280" width="12.84375" style="1" customWidth="1"/>
    <col min="1281" max="1281" width="13.61328125" style="1" bestFit="1" customWidth="1"/>
    <col min="1282" max="1282" width="11" style="1"/>
    <col min="1283" max="1283" width="10.15234375" style="1" bestFit="1" customWidth="1"/>
    <col min="1284" max="1284" width="11" style="1"/>
    <col min="1285" max="1285" width="31.765625" style="1" customWidth="1"/>
    <col min="1286" max="1286" width="41.15234375" style="1" customWidth="1"/>
    <col min="1287" max="1287" width="22.84375" style="1" customWidth="1"/>
    <col min="1288" max="1288" width="10.3828125" style="1" bestFit="1" customWidth="1"/>
    <col min="1289" max="1533" width="11" style="1"/>
    <col min="1534" max="1534" width="14.765625" style="1" customWidth="1"/>
    <col min="1535" max="1535" width="16" style="1" bestFit="1" customWidth="1"/>
    <col min="1536" max="1536" width="12.84375" style="1" customWidth="1"/>
    <col min="1537" max="1537" width="13.61328125" style="1" bestFit="1" customWidth="1"/>
    <col min="1538" max="1538" width="11" style="1"/>
    <col min="1539" max="1539" width="10.15234375" style="1" bestFit="1" customWidth="1"/>
    <col min="1540" max="1540" width="11" style="1"/>
    <col min="1541" max="1541" width="31.765625" style="1" customWidth="1"/>
    <col min="1542" max="1542" width="41.15234375" style="1" customWidth="1"/>
    <col min="1543" max="1543" width="22.84375" style="1" customWidth="1"/>
    <col min="1544" max="1544" width="10.3828125" style="1" bestFit="1" customWidth="1"/>
    <col min="1545" max="1789" width="11" style="1"/>
    <col min="1790" max="1790" width="14.765625" style="1" customWidth="1"/>
    <col min="1791" max="1791" width="16" style="1" bestFit="1" customWidth="1"/>
    <col min="1792" max="1792" width="12.84375" style="1" customWidth="1"/>
    <col min="1793" max="1793" width="13.61328125" style="1" bestFit="1" customWidth="1"/>
    <col min="1794" max="1794" width="11" style="1"/>
    <col min="1795" max="1795" width="10.15234375" style="1" bestFit="1" customWidth="1"/>
    <col min="1796" max="1796" width="11" style="1"/>
    <col min="1797" max="1797" width="31.765625" style="1" customWidth="1"/>
    <col min="1798" max="1798" width="41.15234375" style="1" customWidth="1"/>
    <col min="1799" max="1799" width="22.84375" style="1" customWidth="1"/>
    <col min="1800" max="1800" width="10.3828125" style="1" bestFit="1" customWidth="1"/>
    <col min="1801" max="2045" width="11" style="1"/>
    <col min="2046" max="2046" width="14.765625" style="1" customWidth="1"/>
    <col min="2047" max="2047" width="16" style="1" bestFit="1" customWidth="1"/>
    <col min="2048" max="2048" width="12.84375" style="1" customWidth="1"/>
    <col min="2049" max="2049" width="13.61328125" style="1" bestFit="1" customWidth="1"/>
    <col min="2050" max="2050" width="11" style="1"/>
    <col min="2051" max="2051" width="10.15234375" style="1" bestFit="1" customWidth="1"/>
    <col min="2052" max="2052" width="11" style="1"/>
    <col min="2053" max="2053" width="31.765625" style="1" customWidth="1"/>
    <col min="2054" max="2054" width="41.15234375" style="1" customWidth="1"/>
    <col min="2055" max="2055" width="22.84375" style="1" customWidth="1"/>
    <col min="2056" max="2056" width="10.3828125" style="1" bestFit="1" customWidth="1"/>
    <col min="2057" max="2301" width="11" style="1"/>
    <col min="2302" max="2302" width="14.765625" style="1" customWidth="1"/>
    <col min="2303" max="2303" width="16" style="1" bestFit="1" customWidth="1"/>
    <col min="2304" max="2304" width="12.84375" style="1" customWidth="1"/>
    <col min="2305" max="2305" width="13.61328125" style="1" bestFit="1" customWidth="1"/>
    <col min="2306" max="2306" width="11" style="1"/>
    <col min="2307" max="2307" width="10.15234375" style="1" bestFit="1" customWidth="1"/>
    <col min="2308" max="2308" width="11" style="1"/>
    <col min="2309" max="2309" width="31.765625" style="1" customWidth="1"/>
    <col min="2310" max="2310" width="41.15234375" style="1" customWidth="1"/>
    <col min="2311" max="2311" width="22.84375" style="1" customWidth="1"/>
    <col min="2312" max="2312" width="10.3828125" style="1" bestFit="1" customWidth="1"/>
    <col min="2313" max="2557" width="11" style="1"/>
    <col min="2558" max="2558" width="14.765625" style="1" customWidth="1"/>
    <col min="2559" max="2559" width="16" style="1" bestFit="1" customWidth="1"/>
    <col min="2560" max="2560" width="12.84375" style="1" customWidth="1"/>
    <col min="2561" max="2561" width="13.61328125" style="1" bestFit="1" customWidth="1"/>
    <col min="2562" max="2562" width="11" style="1"/>
    <col min="2563" max="2563" width="10.15234375" style="1" bestFit="1" customWidth="1"/>
    <col min="2564" max="2564" width="11" style="1"/>
    <col min="2565" max="2565" width="31.765625" style="1" customWidth="1"/>
    <col min="2566" max="2566" width="41.15234375" style="1" customWidth="1"/>
    <col min="2567" max="2567" width="22.84375" style="1" customWidth="1"/>
    <col min="2568" max="2568" width="10.3828125" style="1" bestFit="1" customWidth="1"/>
    <col min="2569" max="2813" width="11" style="1"/>
    <col min="2814" max="2814" width="14.765625" style="1" customWidth="1"/>
    <col min="2815" max="2815" width="16" style="1" bestFit="1" customWidth="1"/>
    <col min="2816" max="2816" width="12.84375" style="1" customWidth="1"/>
    <col min="2817" max="2817" width="13.61328125" style="1" bestFit="1" customWidth="1"/>
    <col min="2818" max="2818" width="11" style="1"/>
    <col min="2819" max="2819" width="10.15234375" style="1" bestFit="1" customWidth="1"/>
    <col min="2820" max="2820" width="11" style="1"/>
    <col min="2821" max="2821" width="31.765625" style="1" customWidth="1"/>
    <col min="2822" max="2822" width="41.15234375" style="1" customWidth="1"/>
    <col min="2823" max="2823" width="22.84375" style="1" customWidth="1"/>
    <col min="2824" max="2824" width="10.3828125" style="1" bestFit="1" customWidth="1"/>
    <col min="2825" max="3069" width="11" style="1"/>
    <col min="3070" max="3070" width="14.765625" style="1" customWidth="1"/>
    <col min="3071" max="3071" width="16" style="1" bestFit="1" customWidth="1"/>
    <col min="3072" max="3072" width="12.84375" style="1" customWidth="1"/>
    <col min="3073" max="3073" width="13.61328125" style="1" bestFit="1" customWidth="1"/>
    <col min="3074" max="3074" width="11" style="1"/>
    <col min="3075" max="3075" width="10.15234375" style="1" bestFit="1" customWidth="1"/>
    <col min="3076" max="3076" width="11" style="1"/>
    <col min="3077" max="3077" width="31.765625" style="1" customWidth="1"/>
    <col min="3078" max="3078" width="41.15234375" style="1" customWidth="1"/>
    <col min="3079" max="3079" width="22.84375" style="1" customWidth="1"/>
    <col min="3080" max="3080" width="10.3828125" style="1" bestFit="1" customWidth="1"/>
    <col min="3081" max="3325" width="11" style="1"/>
    <col min="3326" max="3326" width="14.765625" style="1" customWidth="1"/>
    <col min="3327" max="3327" width="16" style="1" bestFit="1" customWidth="1"/>
    <col min="3328" max="3328" width="12.84375" style="1" customWidth="1"/>
    <col min="3329" max="3329" width="13.61328125" style="1" bestFit="1" customWidth="1"/>
    <col min="3330" max="3330" width="11" style="1"/>
    <col min="3331" max="3331" width="10.15234375" style="1" bestFit="1" customWidth="1"/>
    <col min="3332" max="3332" width="11" style="1"/>
    <col min="3333" max="3333" width="31.765625" style="1" customWidth="1"/>
    <col min="3334" max="3334" width="41.15234375" style="1" customWidth="1"/>
    <col min="3335" max="3335" width="22.84375" style="1" customWidth="1"/>
    <col min="3336" max="3336" width="10.3828125" style="1" bestFit="1" customWidth="1"/>
    <col min="3337" max="3581" width="11" style="1"/>
    <col min="3582" max="3582" width="14.765625" style="1" customWidth="1"/>
    <col min="3583" max="3583" width="16" style="1" bestFit="1" customWidth="1"/>
    <col min="3584" max="3584" width="12.84375" style="1" customWidth="1"/>
    <col min="3585" max="3585" width="13.61328125" style="1" bestFit="1" customWidth="1"/>
    <col min="3586" max="3586" width="11" style="1"/>
    <col min="3587" max="3587" width="10.15234375" style="1" bestFit="1" customWidth="1"/>
    <col min="3588" max="3588" width="11" style="1"/>
    <col min="3589" max="3589" width="31.765625" style="1" customWidth="1"/>
    <col min="3590" max="3590" width="41.15234375" style="1" customWidth="1"/>
    <col min="3591" max="3591" width="22.84375" style="1" customWidth="1"/>
    <col min="3592" max="3592" width="10.3828125" style="1" bestFit="1" customWidth="1"/>
    <col min="3593" max="3837" width="11" style="1"/>
    <col min="3838" max="3838" width="14.765625" style="1" customWidth="1"/>
    <col min="3839" max="3839" width="16" style="1" bestFit="1" customWidth="1"/>
    <col min="3840" max="3840" width="12.84375" style="1" customWidth="1"/>
    <col min="3841" max="3841" width="13.61328125" style="1" bestFit="1" customWidth="1"/>
    <col min="3842" max="3842" width="11" style="1"/>
    <col min="3843" max="3843" width="10.15234375" style="1" bestFit="1" customWidth="1"/>
    <col min="3844" max="3844" width="11" style="1"/>
    <col min="3845" max="3845" width="31.765625" style="1" customWidth="1"/>
    <col min="3846" max="3846" width="41.15234375" style="1" customWidth="1"/>
    <col min="3847" max="3847" width="22.84375" style="1" customWidth="1"/>
    <col min="3848" max="3848" width="10.3828125" style="1" bestFit="1" customWidth="1"/>
    <col min="3849" max="4093" width="11" style="1"/>
    <col min="4094" max="4094" width="14.765625" style="1" customWidth="1"/>
    <col min="4095" max="4095" width="16" style="1" bestFit="1" customWidth="1"/>
    <col min="4096" max="4096" width="12.84375" style="1" customWidth="1"/>
    <col min="4097" max="4097" width="13.61328125" style="1" bestFit="1" customWidth="1"/>
    <col min="4098" max="4098" width="11" style="1"/>
    <col min="4099" max="4099" width="10.15234375" style="1" bestFit="1" customWidth="1"/>
    <col min="4100" max="4100" width="11" style="1"/>
    <col min="4101" max="4101" width="31.765625" style="1" customWidth="1"/>
    <col min="4102" max="4102" width="41.15234375" style="1" customWidth="1"/>
    <col min="4103" max="4103" width="22.84375" style="1" customWidth="1"/>
    <col min="4104" max="4104" width="10.3828125" style="1" bestFit="1" customWidth="1"/>
    <col min="4105" max="4349" width="11" style="1"/>
    <col min="4350" max="4350" width="14.765625" style="1" customWidth="1"/>
    <col min="4351" max="4351" width="16" style="1" bestFit="1" customWidth="1"/>
    <col min="4352" max="4352" width="12.84375" style="1" customWidth="1"/>
    <col min="4353" max="4353" width="13.61328125" style="1" bestFit="1" customWidth="1"/>
    <col min="4354" max="4354" width="11" style="1"/>
    <col min="4355" max="4355" width="10.15234375" style="1" bestFit="1" customWidth="1"/>
    <col min="4356" max="4356" width="11" style="1"/>
    <col min="4357" max="4357" width="31.765625" style="1" customWidth="1"/>
    <col min="4358" max="4358" width="41.15234375" style="1" customWidth="1"/>
    <col min="4359" max="4359" width="22.84375" style="1" customWidth="1"/>
    <col min="4360" max="4360" width="10.3828125" style="1" bestFit="1" customWidth="1"/>
    <col min="4361" max="4605" width="11" style="1"/>
    <col min="4606" max="4606" width="14.765625" style="1" customWidth="1"/>
    <col min="4607" max="4607" width="16" style="1" bestFit="1" customWidth="1"/>
    <col min="4608" max="4608" width="12.84375" style="1" customWidth="1"/>
    <col min="4609" max="4609" width="13.61328125" style="1" bestFit="1" customWidth="1"/>
    <col min="4610" max="4610" width="11" style="1"/>
    <col min="4611" max="4611" width="10.15234375" style="1" bestFit="1" customWidth="1"/>
    <col min="4612" max="4612" width="11" style="1"/>
    <col min="4613" max="4613" width="31.765625" style="1" customWidth="1"/>
    <col min="4614" max="4614" width="41.15234375" style="1" customWidth="1"/>
    <col min="4615" max="4615" width="22.84375" style="1" customWidth="1"/>
    <col min="4616" max="4616" width="10.3828125" style="1" bestFit="1" customWidth="1"/>
    <col min="4617" max="4861" width="11" style="1"/>
    <col min="4862" max="4862" width="14.765625" style="1" customWidth="1"/>
    <col min="4863" max="4863" width="16" style="1" bestFit="1" customWidth="1"/>
    <col min="4864" max="4864" width="12.84375" style="1" customWidth="1"/>
    <col min="4865" max="4865" width="13.61328125" style="1" bestFit="1" customWidth="1"/>
    <col min="4866" max="4866" width="11" style="1"/>
    <col min="4867" max="4867" width="10.15234375" style="1" bestFit="1" customWidth="1"/>
    <col min="4868" max="4868" width="11" style="1"/>
    <col min="4869" max="4869" width="31.765625" style="1" customWidth="1"/>
    <col min="4870" max="4870" width="41.15234375" style="1" customWidth="1"/>
    <col min="4871" max="4871" width="22.84375" style="1" customWidth="1"/>
    <col min="4872" max="4872" width="10.3828125" style="1" bestFit="1" customWidth="1"/>
    <col min="4873" max="5117" width="11" style="1"/>
    <col min="5118" max="5118" width="14.765625" style="1" customWidth="1"/>
    <col min="5119" max="5119" width="16" style="1" bestFit="1" customWidth="1"/>
    <col min="5120" max="5120" width="12.84375" style="1" customWidth="1"/>
    <col min="5121" max="5121" width="13.61328125" style="1" bestFit="1" customWidth="1"/>
    <col min="5122" max="5122" width="11" style="1"/>
    <col min="5123" max="5123" width="10.15234375" style="1" bestFit="1" customWidth="1"/>
    <col min="5124" max="5124" width="11" style="1"/>
    <col min="5125" max="5125" width="31.765625" style="1" customWidth="1"/>
    <col min="5126" max="5126" width="41.15234375" style="1" customWidth="1"/>
    <col min="5127" max="5127" width="22.84375" style="1" customWidth="1"/>
    <col min="5128" max="5128" width="10.3828125" style="1" bestFit="1" customWidth="1"/>
    <col min="5129" max="5373" width="11" style="1"/>
    <col min="5374" max="5374" width="14.765625" style="1" customWidth="1"/>
    <col min="5375" max="5375" width="16" style="1" bestFit="1" customWidth="1"/>
    <col min="5376" max="5376" width="12.84375" style="1" customWidth="1"/>
    <col min="5377" max="5377" width="13.61328125" style="1" bestFit="1" customWidth="1"/>
    <col min="5378" max="5378" width="11" style="1"/>
    <col min="5379" max="5379" width="10.15234375" style="1" bestFit="1" customWidth="1"/>
    <col min="5380" max="5380" width="11" style="1"/>
    <col min="5381" max="5381" width="31.765625" style="1" customWidth="1"/>
    <col min="5382" max="5382" width="41.15234375" style="1" customWidth="1"/>
    <col min="5383" max="5383" width="22.84375" style="1" customWidth="1"/>
    <col min="5384" max="5384" width="10.3828125" style="1" bestFit="1" customWidth="1"/>
    <col min="5385" max="5629" width="11" style="1"/>
    <col min="5630" max="5630" width="14.765625" style="1" customWidth="1"/>
    <col min="5631" max="5631" width="16" style="1" bestFit="1" customWidth="1"/>
    <col min="5632" max="5632" width="12.84375" style="1" customWidth="1"/>
    <col min="5633" max="5633" width="13.61328125" style="1" bestFit="1" customWidth="1"/>
    <col min="5634" max="5634" width="11" style="1"/>
    <col min="5635" max="5635" width="10.15234375" style="1" bestFit="1" customWidth="1"/>
    <col min="5636" max="5636" width="11" style="1"/>
    <col min="5637" max="5637" width="31.765625" style="1" customWidth="1"/>
    <col min="5638" max="5638" width="41.15234375" style="1" customWidth="1"/>
    <col min="5639" max="5639" width="22.84375" style="1" customWidth="1"/>
    <col min="5640" max="5640" width="10.3828125" style="1" bestFit="1" customWidth="1"/>
    <col min="5641" max="5885" width="11" style="1"/>
    <col min="5886" max="5886" width="14.765625" style="1" customWidth="1"/>
    <col min="5887" max="5887" width="16" style="1" bestFit="1" customWidth="1"/>
    <col min="5888" max="5888" width="12.84375" style="1" customWidth="1"/>
    <col min="5889" max="5889" width="13.61328125" style="1" bestFit="1" customWidth="1"/>
    <col min="5890" max="5890" width="11" style="1"/>
    <col min="5891" max="5891" width="10.15234375" style="1" bestFit="1" customWidth="1"/>
    <col min="5892" max="5892" width="11" style="1"/>
    <col min="5893" max="5893" width="31.765625" style="1" customWidth="1"/>
    <col min="5894" max="5894" width="41.15234375" style="1" customWidth="1"/>
    <col min="5895" max="5895" width="22.84375" style="1" customWidth="1"/>
    <col min="5896" max="5896" width="10.3828125" style="1" bestFit="1" customWidth="1"/>
    <col min="5897" max="6141" width="11" style="1"/>
    <col min="6142" max="6142" width="14.765625" style="1" customWidth="1"/>
    <col min="6143" max="6143" width="16" style="1" bestFit="1" customWidth="1"/>
    <col min="6144" max="6144" width="12.84375" style="1" customWidth="1"/>
    <col min="6145" max="6145" width="13.61328125" style="1" bestFit="1" customWidth="1"/>
    <col min="6146" max="6146" width="11" style="1"/>
    <col min="6147" max="6147" width="10.15234375" style="1" bestFit="1" customWidth="1"/>
    <col min="6148" max="6148" width="11" style="1"/>
    <col min="6149" max="6149" width="31.765625" style="1" customWidth="1"/>
    <col min="6150" max="6150" width="41.15234375" style="1" customWidth="1"/>
    <col min="6151" max="6151" width="22.84375" style="1" customWidth="1"/>
    <col min="6152" max="6152" width="10.3828125" style="1" bestFit="1" customWidth="1"/>
    <col min="6153" max="6397" width="11" style="1"/>
    <col min="6398" max="6398" width="14.765625" style="1" customWidth="1"/>
    <col min="6399" max="6399" width="16" style="1" bestFit="1" customWidth="1"/>
    <col min="6400" max="6400" width="12.84375" style="1" customWidth="1"/>
    <col min="6401" max="6401" width="13.61328125" style="1" bestFit="1" customWidth="1"/>
    <col min="6402" max="6402" width="11" style="1"/>
    <col min="6403" max="6403" width="10.15234375" style="1" bestFit="1" customWidth="1"/>
    <col min="6404" max="6404" width="11" style="1"/>
    <col min="6405" max="6405" width="31.765625" style="1" customWidth="1"/>
    <col min="6406" max="6406" width="41.15234375" style="1" customWidth="1"/>
    <col min="6407" max="6407" width="22.84375" style="1" customWidth="1"/>
    <col min="6408" max="6408" width="10.3828125" style="1" bestFit="1" customWidth="1"/>
    <col min="6409" max="6653" width="11" style="1"/>
    <col min="6654" max="6654" width="14.765625" style="1" customWidth="1"/>
    <col min="6655" max="6655" width="16" style="1" bestFit="1" customWidth="1"/>
    <col min="6656" max="6656" width="12.84375" style="1" customWidth="1"/>
    <col min="6657" max="6657" width="13.61328125" style="1" bestFit="1" customWidth="1"/>
    <col min="6658" max="6658" width="11" style="1"/>
    <col min="6659" max="6659" width="10.15234375" style="1" bestFit="1" customWidth="1"/>
    <col min="6660" max="6660" width="11" style="1"/>
    <col min="6661" max="6661" width="31.765625" style="1" customWidth="1"/>
    <col min="6662" max="6662" width="41.15234375" style="1" customWidth="1"/>
    <col min="6663" max="6663" width="22.84375" style="1" customWidth="1"/>
    <col min="6664" max="6664" width="10.3828125" style="1" bestFit="1" customWidth="1"/>
    <col min="6665" max="6909" width="11" style="1"/>
    <col min="6910" max="6910" width="14.765625" style="1" customWidth="1"/>
    <col min="6911" max="6911" width="16" style="1" bestFit="1" customWidth="1"/>
    <col min="6912" max="6912" width="12.84375" style="1" customWidth="1"/>
    <col min="6913" max="6913" width="13.61328125" style="1" bestFit="1" customWidth="1"/>
    <col min="6914" max="6914" width="11" style="1"/>
    <col min="6915" max="6915" width="10.15234375" style="1" bestFit="1" customWidth="1"/>
    <col min="6916" max="6916" width="11" style="1"/>
    <col min="6917" max="6917" width="31.765625" style="1" customWidth="1"/>
    <col min="6918" max="6918" width="41.15234375" style="1" customWidth="1"/>
    <col min="6919" max="6919" width="22.84375" style="1" customWidth="1"/>
    <col min="6920" max="6920" width="10.3828125" style="1" bestFit="1" customWidth="1"/>
    <col min="6921" max="7165" width="11" style="1"/>
    <col min="7166" max="7166" width="14.765625" style="1" customWidth="1"/>
    <col min="7167" max="7167" width="16" style="1" bestFit="1" customWidth="1"/>
    <col min="7168" max="7168" width="12.84375" style="1" customWidth="1"/>
    <col min="7169" max="7169" width="13.61328125" style="1" bestFit="1" customWidth="1"/>
    <col min="7170" max="7170" width="11" style="1"/>
    <col min="7171" max="7171" width="10.15234375" style="1" bestFit="1" customWidth="1"/>
    <col min="7172" max="7172" width="11" style="1"/>
    <col min="7173" max="7173" width="31.765625" style="1" customWidth="1"/>
    <col min="7174" max="7174" width="41.15234375" style="1" customWidth="1"/>
    <col min="7175" max="7175" width="22.84375" style="1" customWidth="1"/>
    <col min="7176" max="7176" width="10.3828125" style="1" bestFit="1" customWidth="1"/>
    <col min="7177" max="7421" width="11" style="1"/>
    <col min="7422" max="7422" width="14.765625" style="1" customWidth="1"/>
    <col min="7423" max="7423" width="16" style="1" bestFit="1" customWidth="1"/>
    <col min="7424" max="7424" width="12.84375" style="1" customWidth="1"/>
    <col min="7425" max="7425" width="13.61328125" style="1" bestFit="1" customWidth="1"/>
    <col min="7426" max="7426" width="11" style="1"/>
    <col min="7427" max="7427" width="10.15234375" style="1" bestFit="1" customWidth="1"/>
    <col min="7428" max="7428" width="11" style="1"/>
    <col min="7429" max="7429" width="31.765625" style="1" customWidth="1"/>
    <col min="7430" max="7430" width="41.15234375" style="1" customWidth="1"/>
    <col min="7431" max="7431" width="22.84375" style="1" customWidth="1"/>
    <col min="7432" max="7432" width="10.3828125" style="1" bestFit="1" customWidth="1"/>
    <col min="7433" max="7677" width="11" style="1"/>
    <col min="7678" max="7678" width="14.765625" style="1" customWidth="1"/>
    <col min="7679" max="7679" width="16" style="1" bestFit="1" customWidth="1"/>
    <col min="7680" max="7680" width="12.84375" style="1" customWidth="1"/>
    <col min="7681" max="7681" width="13.61328125" style="1" bestFit="1" customWidth="1"/>
    <col min="7682" max="7682" width="11" style="1"/>
    <col min="7683" max="7683" width="10.15234375" style="1" bestFit="1" customWidth="1"/>
    <col min="7684" max="7684" width="11" style="1"/>
    <col min="7685" max="7685" width="31.765625" style="1" customWidth="1"/>
    <col min="7686" max="7686" width="41.15234375" style="1" customWidth="1"/>
    <col min="7687" max="7687" width="22.84375" style="1" customWidth="1"/>
    <col min="7688" max="7688" width="10.3828125" style="1" bestFit="1" customWidth="1"/>
    <col min="7689" max="7933" width="11" style="1"/>
    <col min="7934" max="7934" width="14.765625" style="1" customWidth="1"/>
    <col min="7935" max="7935" width="16" style="1" bestFit="1" customWidth="1"/>
    <col min="7936" max="7936" width="12.84375" style="1" customWidth="1"/>
    <col min="7937" max="7937" width="13.61328125" style="1" bestFit="1" customWidth="1"/>
    <col min="7938" max="7938" width="11" style="1"/>
    <col min="7939" max="7939" width="10.15234375" style="1" bestFit="1" customWidth="1"/>
    <col min="7940" max="7940" width="11" style="1"/>
    <col min="7941" max="7941" width="31.765625" style="1" customWidth="1"/>
    <col min="7942" max="7942" width="41.15234375" style="1" customWidth="1"/>
    <col min="7943" max="7943" width="22.84375" style="1" customWidth="1"/>
    <col min="7944" max="7944" width="10.3828125" style="1" bestFit="1" customWidth="1"/>
    <col min="7945" max="8189" width="11" style="1"/>
    <col min="8190" max="8190" width="14.765625" style="1" customWidth="1"/>
    <col min="8191" max="8191" width="16" style="1" bestFit="1" customWidth="1"/>
    <col min="8192" max="8192" width="12.84375" style="1" customWidth="1"/>
    <col min="8193" max="8193" width="13.61328125" style="1" bestFit="1" customWidth="1"/>
    <col min="8194" max="8194" width="11" style="1"/>
    <col min="8195" max="8195" width="10.15234375" style="1" bestFit="1" customWidth="1"/>
    <col min="8196" max="8196" width="11" style="1"/>
    <col min="8197" max="8197" width="31.765625" style="1" customWidth="1"/>
    <col min="8198" max="8198" width="41.15234375" style="1" customWidth="1"/>
    <col min="8199" max="8199" width="22.84375" style="1" customWidth="1"/>
    <col min="8200" max="8200" width="10.3828125" style="1" bestFit="1" customWidth="1"/>
    <col min="8201" max="8445" width="11" style="1"/>
    <col min="8446" max="8446" width="14.765625" style="1" customWidth="1"/>
    <col min="8447" max="8447" width="16" style="1" bestFit="1" customWidth="1"/>
    <col min="8448" max="8448" width="12.84375" style="1" customWidth="1"/>
    <col min="8449" max="8449" width="13.61328125" style="1" bestFit="1" customWidth="1"/>
    <col min="8450" max="8450" width="11" style="1"/>
    <col min="8451" max="8451" width="10.15234375" style="1" bestFit="1" customWidth="1"/>
    <col min="8452" max="8452" width="11" style="1"/>
    <col min="8453" max="8453" width="31.765625" style="1" customWidth="1"/>
    <col min="8454" max="8454" width="41.15234375" style="1" customWidth="1"/>
    <col min="8455" max="8455" width="22.84375" style="1" customWidth="1"/>
    <col min="8456" max="8456" width="10.3828125" style="1" bestFit="1" customWidth="1"/>
    <col min="8457" max="8701" width="11" style="1"/>
    <col min="8702" max="8702" width="14.765625" style="1" customWidth="1"/>
    <col min="8703" max="8703" width="16" style="1" bestFit="1" customWidth="1"/>
    <col min="8704" max="8704" width="12.84375" style="1" customWidth="1"/>
    <col min="8705" max="8705" width="13.61328125" style="1" bestFit="1" customWidth="1"/>
    <col min="8706" max="8706" width="11" style="1"/>
    <col min="8707" max="8707" width="10.15234375" style="1" bestFit="1" customWidth="1"/>
    <col min="8708" max="8708" width="11" style="1"/>
    <col min="8709" max="8709" width="31.765625" style="1" customWidth="1"/>
    <col min="8710" max="8710" width="41.15234375" style="1" customWidth="1"/>
    <col min="8711" max="8711" width="22.84375" style="1" customWidth="1"/>
    <col min="8712" max="8712" width="10.3828125" style="1" bestFit="1" customWidth="1"/>
    <col min="8713" max="8957" width="11" style="1"/>
    <col min="8958" max="8958" width="14.765625" style="1" customWidth="1"/>
    <col min="8959" max="8959" width="16" style="1" bestFit="1" customWidth="1"/>
    <col min="8960" max="8960" width="12.84375" style="1" customWidth="1"/>
    <col min="8961" max="8961" width="13.61328125" style="1" bestFit="1" customWidth="1"/>
    <col min="8962" max="8962" width="11" style="1"/>
    <col min="8963" max="8963" width="10.15234375" style="1" bestFit="1" customWidth="1"/>
    <col min="8964" max="8964" width="11" style="1"/>
    <col min="8965" max="8965" width="31.765625" style="1" customWidth="1"/>
    <col min="8966" max="8966" width="41.15234375" style="1" customWidth="1"/>
    <col min="8967" max="8967" width="22.84375" style="1" customWidth="1"/>
    <col min="8968" max="8968" width="10.3828125" style="1" bestFit="1" customWidth="1"/>
    <col min="8969" max="9213" width="11" style="1"/>
    <col min="9214" max="9214" width="14.765625" style="1" customWidth="1"/>
    <col min="9215" max="9215" width="16" style="1" bestFit="1" customWidth="1"/>
    <col min="9216" max="9216" width="12.84375" style="1" customWidth="1"/>
    <col min="9217" max="9217" width="13.61328125" style="1" bestFit="1" customWidth="1"/>
    <col min="9218" max="9218" width="11" style="1"/>
    <col min="9219" max="9219" width="10.15234375" style="1" bestFit="1" customWidth="1"/>
    <col min="9220" max="9220" width="11" style="1"/>
    <col min="9221" max="9221" width="31.765625" style="1" customWidth="1"/>
    <col min="9222" max="9222" width="41.15234375" style="1" customWidth="1"/>
    <col min="9223" max="9223" width="22.84375" style="1" customWidth="1"/>
    <col min="9224" max="9224" width="10.3828125" style="1" bestFit="1" customWidth="1"/>
    <col min="9225" max="9469" width="11" style="1"/>
    <col min="9470" max="9470" width="14.765625" style="1" customWidth="1"/>
    <col min="9471" max="9471" width="16" style="1" bestFit="1" customWidth="1"/>
    <col min="9472" max="9472" width="12.84375" style="1" customWidth="1"/>
    <col min="9473" max="9473" width="13.61328125" style="1" bestFit="1" customWidth="1"/>
    <col min="9474" max="9474" width="11" style="1"/>
    <col min="9475" max="9475" width="10.15234375" style="1" bestFit="1" customWidth="1"/>
    <col min="9476" max="9476" width="11" style="1"/>
    <col min="9477" max="9477" width="31.765625" style="1" customWidth="1"/>
    <col min="9478" max="9478" width="41.15234375" style="1" customWidth="1"/>
    <col min="9479" max="9479" width="22.84375" style="1" customWidth="1"/>
    <col min="9480" max="9480" width="10.3828125" style="1" bestFit="1" customWidth="1"/>
    <col min="9481" max="9725" width="11" style="1"/>
    <col min="9726" max="9726" width="14.765625" style="1" customWidth="1"/>
    <col min="9727" max="9727" width="16" style="1" bestFit="1" customWidth="1"/>
    <col min="9728" max="9728" width="12.84375" style="1" customWidth="1"/>
    <col min="9729" max="9729" width="13.61328125" style="1" bestFit="1" customWidth="1"/>
    <col min="9730" max="9730" width="11" style="1"/>
    <col min="9731" max="9731" width="10.15234375" style="1" bestFit="1" customWidth="1"/>
    <col min="9732" max="9732" width="11" style="1"/>
    <col min="9733" max="9733" width="31.765625" style="1" customWidth="1"/>
    <col min="9734" max="9734" width="41.15234375" style="1" customWidth="1"/>
    <col min="9735" max="9735" width="22.84375" style="1" customWidth="1"/>
    <col min="9736" max="9736" width="10.3828125" style="1" bestFit="1" customWidth="1"/>
    <col min="9737" max="9981" width="11" style="1"/>
    <col min="9982" max="9982" width="14.765625" style="1" customWidth="1"/>
    <col min="9983" max="9983" width="16" style="1" bestFit="1" customWidth="1"/>
    <col min="9984" max="9984" width="12.84375" style="1" customWidth="1"/>
    <col min="9985" max="9985" width="13.61328125" style="1" bestFit="1" customWidth="1"/>
    <col min="9986" max="9986" width="11" style="1"/>
    <col min="9987" max="9987" width="10.15234375" style="1" bestFit="1" customWidth="1"/>
    <col min="9988" max="9988" width="11" style="1"/>
    <col min="9989" max="9989" width="31.765625" style="1" customWidth="1"/>
    <col min="9990" max="9990" width="41.15234375" style="1" customWidth="1"/>
    <col min="9991" max="9991" width="22.84375" style="1" customWidth="1"/>
    <col min="9992" max="9992" width="10.3828125" style="1" bestFit="1" customWidth="1"/>
    <col min="9993" max="10237" width="11" style="1"/>
    <col min="10238" max="10238" width="14.765625" style="1" customWidth="1"/>
    <col min="10239" max="10239" width="16" style="1" bestFit="1" customWidth="1"/>
    <col min="10240" max="10240" width="12.84375" style="1" customWidth="1"/>
    <col min="10241" max="10241" width="13.61328125" style="1" bestFit="1" customWidth="1"/>
    <col min="10242" max="10242" width="11" style="1"/>
    <col min="10243" max="10243" width="10.15234375" style="1" bestFit="1" customWidth="1"/>
    <col min="10244" max="10244" width="11" style="1"/>
    <col min="10245" max="10245" width="31.765625" style="1" customWidth="1"/>
    <col min="10246" max="10246" width="41.15234375" style="1" customWidth="1"/>
    <col min="10247" max="10247" width="22.84375" style="1" customWidth="1"/>
    <col min="10248" max="10248" width="10.3828125" style="1" bestFit="1" customWidth="1"/>
    <col min="10249" max="10493" width="11" style="1"/>
    <col min="10494" max="10494" width="14.765625" style="1" customWidth="1"/>
    <col min="10495" max="10495" width="16" style="1" bestFit="1" customWidth="1"/>
    <col min="10496" max="10496" width="12.84375" style="1" customWidth="1"/>
    <col min="10497" max="10497" width="13.61328125" style="1" bestFit="1" customWidth="1"/>
    <col min="10498" max="10498" width="11" style="1"/>
    <col min="10499" max="10499" width="10.15234375" style="1" bestFit="1" customWidth="1"/>
    <col min="10500" max="10500" width="11" style="1"/>
    <col min="10501" max="10501" width="31.765625" style="1" customWidth="1"/>
    <col min="10502" max="10502" width="41.15234375" style="1" customWidth="1"/>
    <col min="10503" max="10503" width="22.84375" style="1" customWidth="1"/>
    <col min="10504" max="10504" width="10.3828125" style="1" bestFit="1" customWidth="1"/>
    <col min="10505" max="10749" width="11" style="1"/>
    <col min="10750" max="10750" width="14.765625" style="1" customWidth="1"/>
    <col min="10751" max="10751" width="16" style="1" bestFit="1" customWidth="1"/>
    <col min="10752" max="10752" width="12.84375" style="1" customWidth="1"/>
    <col min="10753" max="10753" width="13.61328125" style="1" bestFit="1" customWidth="1"/>
    <col min="10754" max="10754" width="11" style="1"/>
    <col min="10755" max="10755" width="10.15234375" style="1" bestFit="1" customWidth="1"/>
    <col min="10756" max="10756" width="11" style="1"/>
    <col min="10757" max="10757" width="31.765625" style="1" customWidth="1"/>
    <col min="10758" max="10758" width="41.15234375" style="1" customWidth="1"/>
    <col min="10759" max="10759" width="22.84375" style="1" customWidth="1"/>
    <col min="10760" max="10760" width="10.3828125" style="1" bestFit="1" customWidth="1"/>
    <col min="10761" max="11005" width="11" style="1"/>
    <col min="11006" max="11006" width="14.765625" style="1" customWidth="1"/>
    <col min="11007" max="11007" width="16" style="1" bestFit="1" customWidth="1"/>
    <col min="11008" max="11008" width="12.84375" style="1" customWidth="1"/>
    <col min="11009" max="11009" width="13.61328125" style="1" bestFit="1" customWidth="1"/>
    <col min="11010" max="11010" width="11" style="1"/>
    <col min="11011" max="11011" width="10.15234375" style="1" bestFit="1" customWidth="1"/>
    <col min="11012" max="11012" width="11" style="1"/>
    <col min="11013" max="11013" width="31.765625" style="1" customWidth="1"/>
    <col min="11014" max="11014" width="41.15234375" style="1" customWidth="1"/>
    <col min="11015" max="11015" width="22.84375" style="1" customWidth="1"/>
    <col min="11016" max="11016" width="10.3828125" style="1" bestFit="1" customWidth="1"/>
    <col min="11017" max="11261" width="11" style="1"/>
    <col min="11262" max="11262" width="14.765625" style="1" customWidth="1"/>
    <col min="11263" max="11263" width="16" style="1" bestFit="1" customWidth="1"/>
    <col min="11264" max="11264" width="12.84375" style="1" customWidth="1"/>
    <col min="11265" max="11265" width="13.61328125" style="1" bestFit="1" customWidth="1"/>
    <col min="11266" max="11266" width="11" style="1"/>
    <col min="11267" max="11267" width="10.15234375" style="1" bestFit="1" customWidth="1"/>
    <col min="11268" max="11268" width="11" style="1"/>
    <col min="11269" max="11269" width="31.765625" style="1" customWidth="1"/>
    <col min="11270" max="11270" width="41.15234375" style="1" customWidth="1"/>
    <col min="11271" max="11271" width="22.84375" style="1" customWidth="1"/>
    <col min="11272" max="11272" width="10.3828125" style="1" bestFit="1" customWidth="1"/>
    <col min="11273" max="11517" width="11" style="1"/>
    <col min="11518" max="11518" width="14.765625" style="1" customWidth="1"/>
    <col min="11519" max="11519" width="16" style="1" bestFit="1" customWidth="1"/>
    <col min="11520" max="11520" width="12.84375" style="1" customWidth="1"/>
    <col min="11521" max="11521" width="13.61328125" style="1" bestFit="1" customWidth="1"/>
    <col min="11522" max="11522" width="11" style="1"/>
    <col min="11523" max="11523" width="10.15234375" style="1" bestFit="1" customWidth="1"/>
    <col min="11524" max="11524" width="11" style="1"/>
    <col min="11525" max="11525" width="31.765625" style="1" customWidth="1"/>
    <col min="11526" max="11526" width="41.15234375" style="1" customWidth="1"/>
    <col min="11527" max="11527" width="22.84375" style="1" customWidth="1"/>
    <col min="11528" max="11528" width="10.3828125" style="1" bestFit="1" customWidth="1"/>
    <col min="11529" max="11773" width="11" style="1"/>
    <col min="11774" max="11774" width="14.765625" style="1" customWidth="1"/>
    <col min="11775" max="11775" width="16" style="1" bestFit="1" customWidth="1"/>
    <col min="11776" max="11776" width="12.84375" style="1" customWidth="1"/>
    <col min="11777" max="11777" width="13.61328125" style="1" bestFit="1" customWidth="1"/>
    <col min="11778" max="11778" width="11" style="1"/>
    <col min="11779" max="11779" width="10.15234375" style="1" bestFit="1" customWidth="1"/>
    <col min="11780" max="11780" width="11" style="1"/>
    <col min="11781" max="11781" width="31.765625" style="1" customWidth="1"/>
    <col min="11782" max="11782" width="41.15234375" style="1" customWidth="1"/>
    <col min="11783" max="11783" width="22.84375" style="1" customWidth="1"/>
    <col min="11784" max="11784" width="10.3828125" style="1" bestFit="1" customWidth="1"/>
    <col min="11785" max="12029" width="11" style="1"/>
    <col min="12030" max="12030" width="14.765625" style="1" customWidth="1"/>
    <col min="12031" max="12031" width="16" style="1" bestFit="1" customWidth="1"/>
    <col min="12032" max="12032" width="12.84375" style="1" customWidth="1"/>
    <col min="12033" max="12033" width="13.61328125" style="1" bestFit="1" customWidth="1"/>
    <col min="12034" max="12034" width="11" style="1"/>
    <col min="12035" max="12035" width="10.15234375" style="1" bestFit="1" customWidth="1"/>
    <col min="12036" max="12036" width="11" style="1"/>
    <col min="12037" max="12037" width="31.765625" style="1" customWidth="1"/>
    <col min="12038" max="12038" width="41.15234375" style="1" customWidth="1"/>
    <col min="12039" max="12039" width="22.84375" style="1" customWidth="1"/>
    <col min="12040" max="12040" width="10.3828125" style="1" bestFit="1" customWidth="1"/>
    <col min="12041" max="12285" width="11" style="1"/>
    <col min="12286" max="12286" width="14.765625" style="1" customWidth="1"/>
    <col min="12287" max="12287" width="16" style="1" bestFit="1" customWidth="1"/>
    <col min="12288" max="12288" width="12.84375" style="1" customWidth="1"/>
    <col min="12289" max="12289" width="13.61328125" style="1" bestFit="1" customWidth="1"/>
    <col min="12290" max="12290" width="11" style="1"/>
    <col min="12291" max="12291" width="10.15234375" style="1" bestFit="1" customWidth="1"/>
    <col min="12292" max="12292" width="11" style="1"/>
    <col min="12293" max="12293" width="31.765625" style="1" customWidth="1"/>
    <col min="12294" max="12294" width="41.15234375" style="1" customWidth="1"/>
    <col min="12295" max="12295" width="22.84375" style="1" customWidth="1"/>
    <col min="12296" max="12296" width="10.3828125" style="1" bestFit="1" customWidth="1"/>
    <col min="12297" max="12541" width="11" style="1"/>
    <col min="12542" max="12542" width="14.765625" style="1" customWidth="1"/>
    <col min="12543" max="12543" width="16" style="1" bestFit="1" customWidth="1"/>
    <col min="12544" max="12544" width="12.84375" style="1" customWidth="1"/>
    <col min="12545" max="12545" width="13.61328125" style="1" bestFit="1" customWidth="1"/>
    <col min="12546" max="12546" width="11" style="1"/>
    <col min="12547" max="12547" width="10.15234375" style="1" bestFit="1" customWidth="1"/>
    <col min="12548" max="12548" width="11" style="1"/>
    <col min="12549" max="12549" width="31.765625" style="1" customWidth="1"/>
    <col min="12550" max="12550" width="41.15234375" style="1" customWidth="1"/>
    <col min="12551" max="12551" width="22.84375" style="1" customWidth="1"/>
    <col min="12552" max="12552" width="10.3828125" style="1" bestFit="1" customWidth="1"/>
    <col min="12553" max="12797" width="11" style="1"/>
    <col min="12798" max="12798" width="14.765625" style="1" customWidth="1"/>
    <col min="12799" max="12799" width="16" style="1" bestFit="1" customWidth="1"/>
    <col min="12800" max="12800" width="12.84375" style="1" customWidth="1"/>
    <col min="12801" max="12801" width="13.61328125" style="1" bestFit="1" customWidth="1"/>
    <col min="12802" max="12802" width="11" style="1"/>
    <col min="12803" max="12803" width="10.15234375" style="1" bestFit="1" customWidth="1"/>
    <col min="12804" max="12804" width="11" style="1"/>
    <col min="12805" max="12805" width="31.765625" style="1" customWidth="1"/>
    <col min="12806" max="12806" width="41.15234375" style="1" customWidth="1"/>
    <col min="12807" max="12807" width="22.84375" style="1" customWidth="1"/>
    <col min="12808" max="12808" width="10.3828125" style="1" bestFit="1" customWidth="1"/>
    <col min="12809" max="13053" width="11" style="1"/>
    <col min="13054" max="13054" width="14.765625" style="1" customWidth="1"/>
    <col min="13055" max="13055" width="16" style="1" bestFit="1" customWidth="1"/>
    <col min="13056" max="13056" width="12.84375" style="1" customWidth="1"/>
    <col min="13057" max="13057" width="13.61328125" style="1" bestFit="1" customWidth="1"/>
    <col min="13058" max="13058" width="11" style="1"/>
    <col min="13059" max="13059" width="10.15234375" style="1" bestFit="1" customWidth="1"/>
    <col min="13060" max="13060" width="11" style="1"/>
    <col min="13061" max="13061" width="31.765625" style="1" customWidth="1"/>
    <col min="13062" max="13062" width="41.15234375" style="1" customWidth="1"/>
    <col min="13063" max="13063" width="22.84375" style="1" customWidth="1"/>
    <col min="13064" max="13064" width="10.3828125" style="1" bestFit="1" customWidth="1"/>
    <col min="13065" max="13309" width="11" style="1"/>
    <col min="13310" max="13310" width="14.765625" style="1" customWidth="1"/>
    <col min="13311" max="13311" width="16" style="1" bestFit="1" customWidth="1"/>
    <col min="13312" max="13312" width="12.84375" style="1" customWidth="1"/>
    <col min="13313" max="13313" width="13.61328125" style="1" bestFit="1" customWidth="1"/>
    <col min="13314" max="13314" width="11" style="1"/>
    <col min="13315" max="13315" width="10.15234375" style="1" bestFit="1" customWidth="1"/>
    <col min="13316" max="13316" width="11" style="1"/>
    <col min="13317" max="13317" width="31.765625" style="1" customWidth="1"/>
    <col min="13318" max="13318" width="41.15234375" style="1" customWidth="1"/>
    <col min="13319" max="13319" width="22.84375" style="1" customWidth="1"/>
    <col min="13320" max="13320" width="10.3828125" style="1" bestFit="1" customWidth="1"/>
    <col min="13321" max="13565" width="11" style="1"/>
    <col min="13566" max="13566" width="14.765625" style="1" customWidth="1"/>
    <col min="13567" max="13567" width="16" style="1" bestFit="1" customWidth="1"/>
    <col min="13568" max="13568" width="12.84375" style="1" customWidth="1"/>
    <col min="13569" max="13569" width="13.61328125" style="1" bestFit="1" customWidth="1"/>
    <col min="13570" max="13570" width="11" style="1"/>
    <col min="13571" max="13571" width="10.15234375" style="1" bestFit="1" customWidth="1"/>
    <col min="13572" max="13572" width="11" style="1"/>
    <col min="13573" max="13573" width="31.765625" style="1" customWidth="1"/>
    <col min="13574" max="13574" width="41.15234375" style="1" customWidth="1"/>
    <col min="13575" max="13575" width="22.84375" style="1" customWidth="1"/>
    <col min="13576" max="13576" width="10.3828125" style="1" bestFit="1" customWidth="1"/>
    <col min="13577" max="13821" width="11" style="1"/>
    <col min="13822" max="13822" width="14.765625" style="1" customWidth="1"/>
    <col min="13823" max="13823" width="16" style="1" bestFit="1" customWidth="1"/>
    <col min="13824" max="13824" width="12.84375" style="1" customWidth="1"/>
    <col min="13825" max="13825" width="13.61328125" style="1" bestFit="1" customWidth="1"/>
    <col min="13826" max="13826" width="11" style="1"/>
    <col min="13827" max="13827" width="10.15234375" style="1" bestFit="1" customWidth="1"/>
    <col min="13828" max="13828" width="11" style="1"/>
    <col min="13829" max="13829" width="31.765625" style="1" customWidth="1"/>
    <col min="13830" max="13830" width="41.15234375" style="1" customWidth="1"/>
    <col min="13831" max="13831" width="22.84375" style="1" customWidth="1"/>
    <col min="13832" max="13832" width="10.3828125" style="1" bestFit="1" customWidth="1"/>
    <col min="13833" max="14077" width="11" style="1"/>
    <col min="14078" max="14078" width="14.765625" style="1" customWidth="1"/>
    <col min="14079" max="14079" width="16" style="1" bestFit="1" customWidth="1"/>
    <col min="14080" max="14080" width="12.84375" style="1" customWidth="1"/>
    <col min="14081" max="14081" width="13.61328125" style="1" bestFit="1" customWidth="1"/>
    <col min="14082" max="14082" width="11" style="1"/>
    <col min="14083" max="14083" width="10.15234375" style="1" bestFit="1" customWidth="1"/>
    <col min="14084" max="14084" width="11" style="1"/>
    <col min="14085" max="14085" width="31.765625" style="1" customWidth="1"/>
    <col min="14086" max="14086" width="41.15234375" style="1" customWidth="1"/>
    <col min="14087" max="14087" width="22.84375" style="1" customWidth="1"/>
    <col min="14088" max="14088" width="10.3828125" style="1" bestFit="1" customWidth="1"/>
    <col min="14089" max="14333" width="11" style="1"/>
    <col min="14334" max="14334" width="14.765625" style="1" customWidth="1"/>
    <col min="14335" max="14335" width="16" style="1" bestFit="1" customWidth="1"/>
    <col min="14336" max="14336" width="12.84375" style="1" customWidth="1"/>
    <col min="14337" max="14337" width="13.61328125" style="1" bestFit="1" customWidth="1"/>
    <col min="14338" max="14338" width="11" style="1"/>
    <col min="14339" max="14339" width="10.15234375" style="1" bestFit="1" customWidth="1"/>
    <col min="14340" max="14340" width="11" style="1"/>
    <col min="14341" max="14341" width="31.765625" style="1" customWidth="1"/>
    <col min="14342" max="14342" width="41.15234375" style="1" customWidth="1"/>
    <col min="14343" max="14343" width="22.84375" style="1" customWidth="1"/>
    <col min="14344" max="14344" width="10.3828125" style="1" bestFit="1" customWidth="1"/>
    <col min="14345" max="14589" width="11" style="1"/>
    <col min="14590" max="14590" width="14.765625" style="1" customWidth="1"/>
    <col min="14591" max="14591" width="16" style="1" bestFit="1" customWidth="1"/>
    <col min="14592" max="14592" width="12.84375" style="1" customWidth="1"/>
    <col min="14593" max="14593" width="13.61328125" style="1" bestFit="1" customWidth="1"/>
    <col min="14594" max="14594" width="11" style="1"/>
    <col min="14595" max="14595" width="10.15234375" style="1" bestFit="1" customWidth="1"/>
    <col min="14596" max="14596" width="11" style="1"/>
    <col min="14597" max="14597" width="31.765625" style="1" customWidth="1"/>
    <col min="14598" max="14598" width="41.15234375" style="1" customWidth="1"/>
    <col min="14599" max="14599" width="22.84375" style="1" customWidth="1"/>
    <col min="14600" max="14600" width="10.3828125" style="1" bestFit="1" customWidth="1"/>
    <col min="14601" max="14845" width="11" style="1"/>
    <col min="14846" max="14846" width="14.765625" style="1" customWidth="1"/>
    <col min="14847" max="14847" width="16" style="1" bestFit="1" customWidth="1"/>
    <col min="14848" max="14848" width="12.84375" style="1" customWidth="1"/>
    <col min="14849" max="14849" width="13.61328125" style="1" bestFit="1" customWidth="1"/>
    <col min="14850" max="14850" width="11" style="1"/>
    <col min="14851" max="14851" width="10.15234375" style="1" bestFit="1" customWidth="1"/>
    <col min="14852" max="14852" width="11" style="1"/>
    <col min="14853" max="14853" width="31.765625" style="1" customWidth="1"/>
    <col min="14854" max="14854" width="41.15234375" style="1" customWidth="1"/>
    <col min="14855" max="14855" width="22.84375" style="1" customWidth="1"/>
    <col min="14856" max="14856" width="10.3828125" style="1" bestFit="1" customWidth="1"/>
    <col min="14857" max="15101" width="11" style="1"/>
    <col min="15102" max="15102" width="14.765625" style="1" customWidth="1"/>
    <col min="15103" max="15103" width="16" style="1" bestFit="1" customWidth="1"/>
    <col min="15104" max="15104" width="12.84375" style="1" customWidth="1"/>
    <col min="15105" max="15105" width="13.61328125" style="1" bestFit="1" customWidth="1"/>
    <col min="15106" max="15106" width="11" style="1"/>
    <col min="15107" max="15107" width="10.15234375" style="1" bestFit="1" customWidth="1"/>
    <col min="15108" max="15108" width="11" style="1"/>
    <col min="15109" max="15109" width="31.765625" style="1" customWidth="1"/>
    <col min="15110" max="15110" width="41.15234375" style="1" customWidth="1"/>
    <col min="15111" max="15111" width="22.84375" style="1" customWidth="1"/>
    <col min="15112" max="15112" width="10.3828125" style="1" bestFit="1" customWidth="1"/>
    <col min="15113" max="15357" width="11" style="1"/>
    <col min="15358" max="15358" width="14.765625" style="1" customWidth="1"/>
    <col min="15359" max="15359" width="16" style="1" bestFit="1" customWidth="1"/>
    <col min="15360" max="15360" width="12.84375" style="1" customWidth="1"/>
    <col min="15361" max="15361" width="13.61328125" style="1" bestFit="1" customWidth="1"/>
    <col min="15362" max="15362" width="11" style="1"/>
    <col min="15363" max="15363" width="10.15234375" style="1" bestFit="1" customWidth="1"/>
    <col min="15364" max="15364" width="11" style="1"/>
    <col min="15365" max="15365" width="31.765625" style="1" customWidth="1"/>
    <col min="15366" max="15366" width="41.15234375" style="1" customWidth="1"/>
    <col min="15367" max="15367" width="22.84375" style="1" customWidth="1"/>
    <col min="15368" max="15368" width="10.3828125" style="1" bestFit="1" customWidth="1"/>
    <col min="15369" max="15613" width="11" style="1"/>
    <col min="15614" max="15614" width="14.765625" style="1" customWidth="1"/>
    <col min="15615" max="15615" width="16" style="1" bestFit="1" customWidth="1"/>
    <col min="15616" max="15616" width="12.84375" style="1" customWidth="1"/>
    <col min="15617" max="15617" width="13.61328125" style="1" bestFit="1" customWidth="1"/>
    <col min="15618" max="15618" width="11" style="1"/>
    <col min="15619" max="15619" width="10.15234375" style="1" bestFit="1" customWidth="1"/>
    <col min="15620" max="15620" width="11" style="1"/>
    <col min="15621" max="15621" width="31.765625" style="1" customWidth="1"/>
    <col min="15622" max="15622" width="41.15234375" style="1" customWidth="1"/>
    <col min="15623" max="15623" width="22.84375" style="1" customWidth="1"/>
    <col min="15624" max="15624" width="10.3828125" style="1" bestFit="1" customWidth="1"/>
    <col min="15625" max="15869" width="11" style="1"/>
    <col min="15870" max="15870" width="14.765625" style="1" customWidth="1"/>
    <col min="15871" max="15871" width="16" style="1" bestFit="1" customWidth="1"/>
    <col min="15872" max="15872" width="12.84375" style="1" customWidth="1"/>
    <col min="15873" max="15873" width="13.61328125" style="1" bestFit="1" customWidth="1"/>
    <col min="15874" max="15874" width="11" style="1"/>
    <col min="15875" max="15875" width="10.15234375" style="1" bestFit="1" customWidth="1"/>
    <col min="15876" max="15876" width="11" style="1"/>
    <col min="15877" max="15877" width="31.765625" style="1" customWidth="1"/>
    <col min="15878" max="15878" width="41.15234375" style="1" customWidth="1"/>
    <col min="15879" max="15879" width="22.84375" style="1" customWidth="1"/>
    <col min="15880" max="15880" width="10.3828125" style="1" bestFit="1" customWidth="1"/>
    <col min="15881" max="16125" width="11" style="1"/>
    <col min="16126" max="16126" width="14.765625" style="1" customWidth="1"/>
    <col min="16127" max="16127" width="16" style="1" bestFit="1" customWidth="1"/>
    <col min="16128" max="16128" width="12.84375" style="1" customWidth="1"/>
    <col min="16129" max="16129" width="13.61328125" style="1" bestFit="1" customWidth="1"/>
    <col min="16130" max="16130" width="11" style="1"/>
    <col min="16131" max="16131" width="10.15234375" style="1" bestFit="1" customWidth="1"/>
    <col min="16132" max="16132" width="11" style="1"/>
    <col min="16133" max="16133" width="31.765625" style="1" customWidth="1"/>
    <col min="16134" max="16134" width="41.15234375" style="1" customWidth="1"/>
    <col min="16135" max="16135" width="22.84375" style="1" customWidth="1"/>
    <col min="16136" max="16136" width="10.3828125" style="1" bestFit="1" customWidth="1"/>
    <col min="16137" max="16384" width="11" style="1"/>
  </cols>
  <sheetData>
    <row r="5" spans="1:9" ht="19.5" x14ac:dyDescent="0.35">
      <c r="B5" s="84" t="s">
        <v>8</v>
      </c>
      <c r="C5" s="84"/>
      <c r="D5" s="84"/>
      <c r="E5" s="84"/>
      <c r="F5" s="84"/>
      <c r="G5" s="84"/>
      <c r="H5" s="84"/>
      <c r="I5" s="84"/>
    </row>
    <row r="7" spans="1:9" x14ac:dyDescent="0.3">
      <c r="A7" s="26"/>
      <c r="B7" s="14"/>
      <c r="C7" s="14"/>
      <c r="D7" s="14"/>
      <c r="E7" s="15"/>
      <c r="F7" s="15"/>
      <c r="G7" s="14"/>
      <c r="H7" s="14"/>
      <c r="I7" s="14"/>
    </row>
    <row r="8" spans="1:9" x14ac:dyDescent="0.3">
      <c r="B8" s="14"/>
      <c r="C8" s="14"/>
      <c r="D8" s="15" t="s">
        <v>7</v>
      </c>
      <c r="E8" s="15" t="s">
        <v>7</v>
      </c>
      <c r="F8" s="15"/>
      <c r="G8" s="15" t="s">
        <v>7</v>
      </c>
      <c r="H8" s="15" t="s">
        <v>7</v>
      </c>
      <c r="I8" s="15" t="s">
        <v>7</v>
      </c>
    </row>
    <row r="9" spans="1:9" ht="15" customHeight="1" x14ac:dyDescent="0.3">
      <c r="A9" s="35" t="s">
        <v>81</v>
      </c>
      <c r="B9" s="57" t="s">
        <v>136</v>
      </c>
      <c r="C9" s="14"/>
      <c r="D9" s="91" t="s">
        <v>11</v>
      </c>
      <c r="E9" s="31" t="s">
        <v>9</v>
      </c>
      <c r="F9" s="87" t="s">
        <v>10</v>
      </c>
      <c r="G9" s="89" t="s">
        <v>90</v>
      </c>
      <c r="H9" s="85" t="s">
        <v>45</v>
      </c>
      <c r="I9" s="85" t="s">
        <v>86</v>
      </c>
    </row>
    <row r="10" spans="1:9" ht="15" x14ac:dyDescent="0.3">
      <c r="A10" s="36" t="s">
        <v>82</v>
      </c>
      <c r="B10" s="58" t="s">
        <v>65</v>
      </c>
      <c r="C10" s="14"/>
      <c r="D10" s="92"/>
      <c r="E10" s="32" t="s">
        <v>12</v>
      </c>
      <c r="F10" s="88"/>
      <c r="G10" s="90"/>
      <c r="H10" s="86"/>
      <c r="I10" s="86"/>
    </row>
    <row r="11" spans="1:9" ht="15" x14ac:dyDescent="0.3">
      <c r="A11" s="36" t="s">
        <v>13</v>
      </c>
      <c r="B11" s="58" t="s">
        <v>132</v>
      </c>
      <c r="C11" s="14"/>
      <c r="D11" s="16"/>
      <c r="E11" s="27"/>
      <c r="F11" s="28"/>
      <c r="G11" s="17"/>
      <c r="H11" s="79"/>
      <c r="I11" s="79"/>
    </row>
    <row r="12" spans="1:9" ht="15" x14ac:dyDescent="0.3">
      <c r="A12" s="36" t="s">
        <v>97</v>
      </c>
      <c r="B12" s="58" t="s">
        <v>131</v>
      </c>
      <c r="C12" s="14"/>
      <c r="D12" s="24"/>
      <c r="E12" s="29" t="s">
        <v>40</v>
      </c>
      <c r="F12" s="24"/>
      <c r="G12" s="24"/>
      <c r="H12" s="80"/>
      <c r="I12" s="80"/>
    </row>
    <row r="13" spans="1:9" ht="15" x14ac:dyDescent="0.3">
      <c r="A13" s="60" t="s">
        <v>98</v>
      </c>
      <c r="B13" s="61" t="s">
        <v>23</v>
      </c>
      <c r="C13" s="14"/>
      <c r="D13" s="16"/>
      <c r="E13" s="27" t="s">
        <v>41</v>
      </c>
      <c r="F13" s="28">
        <v>610201004</v>
      </c>
      <c r="G13" s="17"/>
      <c r="H13" s="79"/>
      <c r="I13" s="79"/>
    </row>
    <row r="14" spans="1:9" ht="15" x14ac:dyDescent="0.3">
      <c r="C14" s="14"/>
      <c r="D14" s="16"/>
      <c r="E14" s="27" t="s">
        <v>42</v>
      </c>
      <c r="F14" s="28">
        <v>610201005</v>
      </c>
      <c r="G14" s="17"/>
      <c r="H14" s="79"/>
      <c r="I14" s="79"/>
    </row>
    <row r="15" spans="1:9" ht="15" x14ac:dyDescent="0.3">
      <c r="C15" s="14"/>
      <c r="D15" s="19"/>
      <c r="E15" s="27" t="s">
        <v>43</v>
      </c>
      <c r="F15" s="28">
        <v>610201007</v>
      </c>
      <c r="G15" s="17"/>
      <c r="H15" s="79"/>
      <c r="I15" s="79"/>
    </row>
    <row r="16" spans="1:9" ht="15" x14ac:dyDescent="0.3">
      <c r="C16" s="14"/>
      <c r="D16" s="19"/>
      <c r="E16" s="21"/>
      <c r="F16" s="18"/>
      <c r="G16" s="22"/>
      <c r="H16" s="79"/>
      <c r="I16" s="79"/>
    </row>
    <row r="17" spans="1:14" ht="15" x14ac:dyDescent="0.3">
      <c r="C17" s="14"/>
      <c r="D17" s="19"/>
      <c r="E17" s="20"/>
      <c r="F17" s="18"/>
      <c r="G17" s="22"/>
      <c r="H17" s="79"/>
      <c r="I17" s="79"/>
    </row>
    <row r="18" spans="1:14" ht="15" x14ac:dyDescent="0.3">
      <c r="C18" s="14"/>
      <c r="D18" s="24"/>
      <c r="E18" s="29" t="s">
        <v>36</v>
      </c>
      <c r="F18" s="24"/>
      <c r="G18" s="24"/>
      <c r="H18" s="80"/>
      <c r="I18" s="80"/>
    </row>
    <row r="19" spans="1:14" ht="19.5" x14ac:dyDescent="0.35">
      <c r="A19" s="69" t="s">
        <v>83</v>
      </c>
      <c r="B19" s="76">
        <v>10000</v>
      </c>
      <c r="C19" s="14"/>
      <c r="D19" s="19"/>
      <c r="E19" s="21" t="s">
        <v>37</v>
      </c>
      <c r="F19" s="30">
        <v>610901005</v>
      </c>
      <c r="G19" s="25" t="s">
        <v>133</v>
      </c>
      <c r="H19" s="79"/>
      <c r="I19" s="79"/>
    </row>
    <row r="20" spans="1:14" ht="15" x14ac:dyDescent="0.3">
      <c r="A20" s="54"/>
      <c r="B20" s="54"/>
      <c r="C20" s="14"/>
      <c r="D20" s="16"/>
      <c r="E20" s="20" t="s">
        <v>38</v>
      </c>
      <c r="F20" s="30">
        <v>610901005</v>
      </c>
      <c r="G20" s="25" t="s">
        <v>7</v>
      </c>
      <c r="H20" s="79"/>
      <c r="I20" s="79"/>
    </row>
    <row r="21" spans="1:14" ht="19.5" x14ac:dyDescent="0.35">
      <c r="A21" s="69" t="s">
        <v>84</v>
      </c>
      <c r="B21" s="75">
        <f>-'Gastos Mensuales en EFECTIVO'!R44</f>
        <v>-5831.7199999999993</v>
      </c>
      <c r="C21" s="14"/>
      <c r="D21" s="16"/>
      <c r="E21" s="23" t="s">
        <v>39</v>
      </c>
      <c r="F21" s="30">
        <v>610901005</v>
      </c>
      <c r="G21" s="25" t="s">
        <v>7</v>
      </c>
      <c r="H21" s="79">
        <v>1703.8</v>
      </c>
      <c r="I21" s="79"/>
      <c r="N21" s="1">
        <v>437.65</v>
      </c>
    </row>
    <row r="22" spans="1:14" ht="15" x14ac:dyDescent="0.3">
      <c r="A22" s="54"/>
      <c r="B22" s="54"/>
      <c r="C22" s="14"/>
      <c r="D22" s="16"/>
      <c r="E22" s="25" t="s">
        <v>7</v>
      </c>
      <c r="F22" s="25"/>
      <c r="G22" s="25" t="s">
        <v>7</v>
      </c>
      <c r="H22" s="79"/>
      <c r="I22" s="79"/>
    </row>
    <row r="23" spans="1:14" ht="20" thickBot="1" x14ac:dyDescent="0.4">
      <c r="A23" s="70" t="str">
        <f>IF(B23&gt;0,"Debo a Pearson", "Pearson me debe")</f>
        <v>Debo a Pearson</v>
      </c>
      <c r="B23" s="77">
        <f>+B19+B21</f>
        <v>4168.2800000000007</v>
      </c>
      <c r="C23" s="14"/>
      <c r="D23" s="16"/>
      <c r="E23" s="25" t="s">
        <v>7</v>
      </c>
      <c r="F23" s="25">
        <v>2000</v>
      </c>
      <c r="G23" s="25" t="s">
        <v>7</v>
      </c>
      <c r="H23" s="79"/>
      <c r="I23" s="79"/>
    </row>
    <row r="24" spans="1:14" ht="15.5" thickTop="1" x14ac:dyDescent="0.3">
      <c r="C24" s="14"/>
      <c r="D24" s="24"/>
      <c r="E24" s="29" t="s">
        <v>43</v>
      </c>
      <c r="F24" s="24"/>
      <c r="G24" s="24"/>
      <c r="H24" s="80"/>
      <c r="I24" s="80"/>
    </row>
    <row r="25" spans="1:14" ht="15" x14ac:dyDescent="0.3">
      <c r="C25" s="14"/>
      <c r="D25" s="19"/>
      <c r="E25" s="21" t="s">
        <v>19</v>
      </c>
      <c r="F25" s="30">
        <v>610401007</v>
      </c>
      <c r="G25" s="25"/>
      <c r="H25" s="79"/>
      <c r="I25" s="79"/>
    </row>
    <row r="26" spans="1:14" ht="15" x14ac:dyDescent="0.3">
      <c r="C26" s="14"/>
      <c r="D26" s="16"/>
      <c r="E26" s="20" t="s">
        <v>20</v>
      </c>
      <c r="F26" s="30">
        <v>610501018</v>
      </c>
      <c r="G26" s="25" t="s">
        <v>7</v>
      </c>
      <c r="H26" s="79"/>
      <c r="I26" s="79"/>
    </row>
    <row r="27" spans="1:14" ht="15" x14ac:dyDescent="0.3">
      <c r="C27" s="14"/>
      <c r="D27" s="16"/>
      <c r="E27" s="23" t="s">
        <v>85</v>
      </c>
      <c r="F27" s="30">
        <v>120102001</v>
      </c>
      <c r="G27" s="25" t="s">
        <v>7</v>
      </c>
      <c r="H27" s="79"/>
      <c r="I27" s="79"/>
      <c r="M27" s="1">
        <v>40</v>
      </c>
    </row>
    <row r="28" spans="1:14" ht="15" x14ac:dyDescent="0.3">
      <c r="C28" s="14"/>
      <c r="D28" s="16"/>
      <c r="E28" s="25" t="s">
        <v>96</v>
      </c>
      <c r="F28" s="30">
        <v>610801007</v>
      </c>
      <c r="G28" s="25"/>
      <c r="H28" s="79"/>
      <c r="I28" s="79"/>
    </row>
    <row r="29" spans="1:14" ht="19.5" x14ac:dyDescent="0.35">
      <c r="A29" s="69" t="s">
        <v>114</v>
      </c>
      <c r="B29" s="76">
        <f>+'Gastos TARJETA'!P44</f>
        <v>0</v>
      </c>
      <c r="C29" s="14"/>
      <c r="D29" s="16"/>
      <c r="E29" s="25" t="s">
        <v>99</v>
      </c>
      <c r="F29" s="30">
        <v>610501003</v>
      </c>
      <c r="G29" s="25" t="s">
        <v>7</v>
      </c>
      <c r="H29" s="79"/>
      <c r="I29" s="79"/>
    </row>
    <row r="30" spans="1:14" ht="15" x14ac:dyDescent="0.3">
      <c r="C30" s="14"/>
      <c r="D30" s="16"/>
      <c r="E30" s="25" t="s">
        <v>95</v>
      </c>
      <c r="F30" s="30">
        <v>610501008</v>
      </c>
      <c r="G30" s="25" t="s">
        <v>7</v>
      </c>
      <c r="H30" s="79"/>
      <c r="I30" s="79"/>
    </row>
    <row r="31" spans="1:14" ht="15" x14ac:dyDescent="0.3">
      <c r="C31" s="14"/>
      <c r="D31" s="16"/>
      <c r="E31" s="25" t="s">
        <v>126</v>
      </c>
      <c r="F31" s="30">
        <v>610501009</v>
      </c>
      <c r="G31" s="25" t="s">
        <v>7</v>
      </c>
      <c r="H31" s="79"/>
      <c r="I31" s="79"/>
    </row>
    <row r="32" spans="1:14" ht="15" x14ac:dyDescent="0.3">
      <c r="C32" s="14"/>
      <c r="D32" s="16"/>
      <c r="E32" s="25" t="s">
        <v>7</v>
      </c>
      <c r="F32" s="25"/>
      <c r="G32" s="25" t="s">
        <v>7</v>
      </c>
      <c r="H32" s="79"/>
      <c r="I32" s="79"/>
    </row>
    <row r="33" spans="1:14" ht="17.5" x14ac:dyDescent="0.35">
      <c r="A33" s="69" t="s">
        <v>115</v>
      </c>
      <c r="B33" s="71">
        <f>+B29-B21</f>
        <v>5831.7199999999993</v>
      </c>
      <c r="C33" s="14"/>
      <c r="D33" s="24"/>
      <c r="E33" s="29" t="s">
        <v>44</v>
      </c>
      <c r="F33" s="24"/>
      <c r="G33" s="24"/>
      <c r="H33" s="80"/>
      <c r="I33" s="80"/>
    </row>
    <row r="34" spans="1:14" ht="15" x14ac:dyDescent="0.3">
      <c r="C34" s="14"/>
      <c r="D34" s="19" t="s">
        <v>7</v>
      </c>
      <c r="E34" s="25" t="s">
        <v>15</v>
      </c>
      <c r="F34" s="30">
        <v>35</v>
      </c>
      <c r="G34" s="25" t="s">
        <v>7</v>
      </c>
      <c r="H34" s="79"/>
      <c r="I34" s="79"/>
      <c r="M34" s="1">
        <v>20</v>
      </c>
      <c r="N34" s="1">
        <v>250</v>
      </c>
    </row>
    <row r="35" spans="1:14" ht="15" x14ac:dyDescent="0.3">
      <c r="C35" s="14"/>
      <c r="D35" s="19" t="s">
        <v>7</v>
      </c>
      <c r="E35" s="25" t="s">
        <v>16</v>
      </c>
      <c r="F35" s="30">
        <v>610301006</v>
      </c>
      <c r="G35" s="25" t="s">
        <v>7</v>
      </c>
      <c r="H35" s="79"/>
      <c r="I35" s="79"/>
      <c r="M35" s="1">
        <v>39</v>
      </c>
    </row>
    <row r="36" spans="1:14" ht="15" x14ac:dyDescent="0.3">
      <c r="C36" s="14"/>
      <c r="D36" s="19" t="s">
        <v>7</v>
      </c>
      <c r="E36" s="25" t="s">
        <v>17</v>
      </c>
      <c r="F36" s="30">
        <v>610301008</v>
      </c>
      <c r="G36" s="25" t="s">
        <v>7</v>
      </c>
      <c r="H36" s="79"/>
      <c r="I36" s="79"/>
    </row>
    <row r="37" spans="1:14" ht="15" x14ac:dyDescent="0.3">
      <c r="C37" s="14"/>
      <c r="D37" s="16"/>
      <c r="E37" s="25" t="s">
        <v>18</v>
      </c>
      <c r="F37" s="30">
        <v>610301009</v>
      </c>
      <c r="G37" s="25" t="s">
        <v>7</v>
      </c>
      <c r="H37" s="79"/>
      <c r="I37" s="79"/>
    </row>
    <row r="38" spans="1:14" ht="15" x14ac:dyDescent="0.3">
      <c r="A38" s="26" t="s">
        <v>46</v>
      </c>
      <c r="B38" s="42"/>
      <c r="C38" s="14"/>
      <c r="D38" s="16"/>
      <c r="E38" s="25"/>
      <c r="F38" s="30"/>
      <c r="G38" s="25" t="s">
        <v>7</v>
      </c>
      <c r="H38" s="79"/>
      <c r="I38" s="79"/>
    </row>
    <row r="39" spans="1:14" ht="15" x14ac:dyDescent="0.3">
      <c r="C39" s="14"/>
      <c r="D39" s="19" t="s">
        <v>7</v>
      </c>
      <c r="E39" s="25"/>
      <c r="F39" s="30"/>
      <c r="G39" s="25" t="s">
        <v>7</v>
      </c>
      <c r="H39" s="79"/>
      <c r="I39" s="79"/>
    </row>
    <row r="40" spans="1:14" ht="15" x14ac:dyDescent="0.3">
      <c r="C40" s="14"/>
      <c r="D40" s="19" t="s">
        <v>7</v>
      </c>
      <c r="E40" s="25"/>
      <c r="F40" s="30"/>
      <c r="G40" s="25" t="s">
        <v>7</v>
      </c>
      <c r="H40" s="79"/>
      <c r="I40" s="79"/>
    </row>
    <row r="41" spans="1:14" ht="15" x14ac:dyDescent="0.3">
      <c r="A41" s="15"/>
      <c r="B41" s="15"/>
      <c r="C41" s="14"/>
      <c r="D41" s="24"/>
      <c r="E41" s="74" t="s">
        <v>118</v>
      </c>
      <c r="F41" s="24">
        <v>115</v>
      </c>
      <c r="G41" s="24"/>
      <c r="H41" s="80"/>
      <c r="I41" s="80"/>
    </row>
    <row r="42" spans="1:14" ht="15" x14ac:dyDescent="0.3">
      <c r="A42" s="15"/>
      <c r="B42" s="15"/>
      <c r="C42" s="14"/>
      <c r="D42" s="19" t="s">
        <v>7</v>
      </c>
      <c r="E42" s="25" t="s">
        <v>124</v>
      </c>
      <c r="F42" s="30">
        <v>610401008</v>
      </c>
      <c r="G42" s="25"/>
      <c r="H42" s="79"/>
      <c r="I42" s="79"/>
    </row>
    <row r="43" spans="1:14" ht="15" x14ac:dyDescent="0.3">
      <c r="A43" s="15"/>
      <c r="B43" s="14"/>
      <c r="C43" s="14"/>
      <c r="D43" s="19" t="s">
        <v>7</v>
      </c>
      <c r="E43" s="25" t="s">
        <v>91</v>
      </c>
      <c r="F43" s="30">
        <v>610101012</v>
      </c>
      <c r="G43" s="25"/>
      <c r="H43" s="79"/>
      <c r="I43" s="79"/>
    </row>
    <row r="44" spans="1:14" ht="15" x14ac:dyDescent="0.3">
      <c r="C44" s="14"/>
      <c r="D44" s="19" t="s">
        <v>7</v>
      </c>
      <c r="E44" s="25" t="s">
        <v>92</v>
      </c>
      <c r="F44" s="30">
        <v>610401004</v>
      </c>
      <c r="G44" s="25"/>
      <c r="H44" s="79"/>
      <c r="I44" s="79"/>
    </row>
    <row r="45" spans="1:14" ht="15" x14ac:dyDescent="0.3">
      <c r="D45" s="19" t="s">
        <v>7</v>
      </c>
      <c r="E45" s="25" t="s">
        <v>93</v>
      </c>
      <c r="F45" s="30">
        <v>610401005</v>
      </c>
      <c r="G45" s="25"/>
      <c r="H45" s="79"/>
      <c r="I45" s="79"/>
    </row>
    <row r="46" spans="1:14" ht="15" x14ac:dyDescent="0.3">
      <c r="A46" s="26" t="s">
        <v>88</v>
      </c>
      <c r="B46" s="55"/>
      <c r="D46" s="19" t="s">
        <v>7</v>
      </c>
      <c r="E46" s="25" t="s">
        <v>94</v>
      </c>
      <c r="F46" s="30">
        <v>610401006</v>
      </c>
      <c r="G46" s="25"/>
      <c r="H46" s="79"/>
      <c r="I46" s="79"/>
    </row>
    <row r="47" spans="1:14" ht="15" x14ac:dyDescent="0.3">
      <c r="A47" s="26"/>
      <c r="B47" s="14"/>
      <c r="D47" s="19" t="s">
        <v>7</v>
      </c>
      <c r="E47" s="25" t="s">
        <v>100</v>
      </c>
      <c r="F47" s="30">
        <v>610501011</v>
      </c>
      <c r="G47" s="25"/>
      <c r="H47" s="79"/>
      <c r="I47" s="79"/>
    </row>
    <row r="48" spans="1:14" ht="15" x14ac:dyDescent="0.3">
      <c r="A48" s="14"/>
      <c r="B48" s="14"/>
      <c r="D48" s="19" t="s">
        <v>7</v>
      </c>
      <c r="E48" s="25" t="s">
        <v>101</v>
      </c>
      <c r="F48" s="30">
        <v>610901004</v>
      </c>
      <c r="G48" s="25" t="s">
        <v>7</v>
      </c>
      <c r="H48" s="79"/>
      <c r="I48" s="79"/>
    </row>
    <row r="49" spans="1:9" ht="15" x14ac:dyDescent="0.3">
      <c r="B49" s="15"/>
      <c r="D49" s="19" t="s">
        <v>7</v>
      </c>
      <c r="E49" s="25" t="s">
        <v>102</v>
      </c>
      <c r="F49" s="30">
        <v>610901010</v>
      </c>
      <c r="G49" s="25" t="s">
        <v>7</v>
      </c>
      <c r="H49" s="79"/>
      <c r="I49" s="79"/>
    </row>
    <row r="50" spans="1:9" ht="15" x14ac:dyDescent="0.3">
      <c r="A50" s="15"/>
      <c r="B50" s="15"/>
      <c r="D50" s="16"/>
      <c r="E50" s="25" t="s">
        <v>7</v>
      </c>
      <c r="F50" s="25"/>
      <c r="G50" s="25" t="s">
        <v>7</v>
      </c>
      <c r="H50" s="79"/>
      <c r="I50" s="79"/>
    </row>
    <row r="51" spans="1:9" ht="15" x14ac:dyDescent="0.3">
      <c r="A51" s="14"/>
      <c r="B51" s="14"/>
      <c r="D51" s="16"/>
      <c r="E51" s="25" t="s">
        <v>7</v>
      </c>
      <c r="F51" s="25"/>
      <c r="G51" s="25" t="s">
        <v>7</v>
      </c>
      <c r="H51" s="79"/>
      <c r="I51" s="79"/>
    </row>
    <row r="52" spans="1:9" ht="15" x14ac:dyDescent="0.3">
      <c r="B52" s="15"/>
      <c r="D52" s="16"/>
      <c r="E52" s="25" t="s">
        <v>7</v>
      </c>
      <c r="F52" s="25"/>
      <c r="G52" s="25" t="s">
        <v>7</v>
      </c>
      <c r="H52" s="79"/>
      <c r="I52" s="79"/>
    </row>
    <row r="53" spans="1:9" ht="15" x14ac:dyDescent="0.3">
      <c r="D53" s="24"/>
      <c r="E53" s="29" t="s">
        <v>106</v>
      </c>
      <c r="F53" s="24"/>
      <c r="G53" s="24"/>
      <c r="H53" s="80"/>
      <c r="I53" s="80"/>
    </row>
    <row r="54" spans="1:9" ht="15" x14ac:dyDescent="0.3">
      <c r="A54" s="26" t="s">
        <v>87</v>
      </c>
      <c r="B54" s="42"/>
      <c r="D54" s="16"/>
      <c r="E54" s="25" t="s">
        <v>104</v>
      </c>
      <c r="F54" s="30">
        <v>510103001</v>
      </c>
      <c r="G54" s="25" t="s">
        <v>107</v>
      </c>
      <c r="H54" s="79"/>
      <c r="I54" s="79"/>
    </row>
    <row r="55" spans="1:9" ht="15" x14ac:dyDescent="0.3">
      <c r="D55" s="16"/>
      <c r="E55" s="25" t="s">
        <v>103</v>
      </c>
      <c r="F55" s="30">
        <v>510103001</v>
      </c>
      <c r="G55" s="25" t="s">
        <v>107</v>
      </c>
      <c r="H55" s="79"/>
      <c r="I55" s="79"/>
    </row>
    <row r="56" spans="1:9" ht="15" x14ac:dyDescent="0.3">
      <c r="D56" s="16"/>
      <c r="E56" s="25" t="s">
        <v>105</v>
      </c>
      <c r="F56" s="30">
        <v>510103001</v>
      </c>
      <c r="G56" s="25" t="s">
        <v>107</v>
      </c>
      <c r="H56" s="79"/>
      <c r="I56" s="79"/>
    </row>
    <row r="57" spans="1:9" ht="15" x14ac:dyDescent="0.3">
      <c r="D57" s="16"/>
      <c r="E57" s="25" t="s">
        <v>7</v>
      </c>
      <c r="F57" s="25"/>
      <c r="G57" s="25" t="s">
        <v>7</v>
      </c>
      <c r="H57" s="79"/>
      <c r="I57" s="79"/>
    </row>
    <row r="58" spans="1:9" ht="15" x14ac:dyDescent="0.3">
      <c r="D58" s="16"/>
      <c r="E58" s="25" t="s">
        <v>7</v>
      </c>
      <c r="F58" s="25"/>
      <c r="G58" s="25" t="s">
        <v>7</v>
      </c>
      <c r="H58" s="79"/>
      <c r="I58" s="79"/>
    </row>
    <row r="59" spans="1:9" ht="15" x14ac:dyDescent="0.3">
      <c r="D59" s="24"/>
      <c r="E59" s="74" t="s">
        <v>120</v>
      </c>
      <c r="F59" s="24"/>
      <c r="G59" s="24"/>
      <c r="H59" s="80"/>
      <c r="I59" s="80"/>
    </row>
    <row r="60" spans="1:9" ht="15" x14ac:dyDescent="0.3">
      <c r="D60" s="16"/>
      <c r="E60" s="25" t="s">
        <v>121</v>
      </c>
      <c r="F60" s="30">
        <v>110401048</v>
      </c>
      <c r="G60" s="25" t="s">
        <v>7</v>
      </c>
      <c r="H60" s="81"/>
      <c r="I60" s="79"/>
    </row>
    <row r="61" spans="1:9" ht="15" x14ac:dyDescent="0.3">
      <c r="D61" s="16"/>
      <c r="E61" s="25" t="s">
        <v>122</v>
      </c>
      <c r="F61" s="30">
        <v>610501017</v>
      </c>
      <c r="G61" s="25" t="s">
        <v>7</v>
      </c>
      <c r="H61" s="81"/>
      <c r="I61" s="79"/>
    </row>
    <row r="62" spans="1:9" ht="15" x14ac:dyDescent="0.3">
      <c r="D62" s="16"/>
      <c r="E62" s="25" t="s">
        <v>123</v>
      </c>
      <c r="F62" s="30">
        <v>610501017</v>
      </c>
      <c r="G62" s="25" t="s">
        <v>7</v>
      </c>
      <c r="H62" s="81"/>
      <c r="I62" s="79"/>
    </row>
    <row r="63" spans="1:9" ht="15" x14ac:dyDescent="0.3">
      <c r="D63" s="16"/>
      <c r="E63" s="25" t="s">
        <v>125</v>
      </c>
      <c r="F63" s="30">
        <v>610501005</v>
      </c>
      <c r="G63" s="25"/>
      <c r="H63" s="81"/>
      <c r="I63" s="79"/>
    </row>
    <row r="64" spans="1:9" ht="15" x14ac:dyDescent="0.3">
      <c r="D64" s="16"/>
      <c r="E64" s="25" t="s">
        <v>7</v>
      </c>
      <c r="F64" s="25"/>
      <c r="G64" s="25" t="s">
        <v>7</v>
      </c>
      <c r="H64" s="79"/>
      <c r="I64" s="79"/>
    </row>
    <row r="65" spans="4:9" ht="15" x14ac:dyDescent="0.3">
      <c r="D65" s="15"/>
      <c r="E65" s="14"/>
      <c r="F65" s="14"/>
      <c r="G65" s="13" t="s">
        <v>35</v>
      </c>
      <c r="H65" s="78">
        <f>SUM(H11:H64)</f>
        <v>1703.8</v>
      </c>
      <c r="I65" s="78">
        <f>SUM(I11:I64)</f>
        <v>0</v>
      </c>
    </row>
  </sheetData>
  <mergeCells count="6">
    <mergeCell ref="B5:I5"/>
    <mergeCell ref="I9:I10"/>
    <mergeCell ref="F9:F10"/>
    <mergeCell ref="G9:G10"/>
    <mergeCell ref="H9:H10"/>
    <mergeCell ref="D9:D10"/>
  </mergeCells>
  <dataValidations count="3">
    <dataValidation type="list" allowBlank="1" showInputMessage="1" showErrorMessage="1" error="Debe seleccionar un mes de la lista" sqref="B11">
      <formula1>"ENERO,FEBRERO,MARZO,ABRIL,MAYO,JUNIO,JULIO,AGOSTO,SEPTIEMBRE,OCTUBRE,NOVIEMBRE,DICIEMBRE"</formula1>
    </dataValidation>
    <dataValidation type="list" allowBlank="1" showInputMessage="1" showErrorMessage="1" error="Seleccionar un tipo de combustible de la lista" sqref="B12">
      <formula1>"Nafta, Gas Oil, GNC"</formula1>
    </dataValidation>
    <dataValidation type="list" allowBlank="1" showInputMessage="1" showErrorMessage="1" error="Debe seleccionar una zona de la lista" sqref="B13">
      <formula1>"Capital-GBA,Interior"</formula1>
    </dataValidation>
  </dataValidations>
  <pageMargins left="0.25" right="0.25" top="0.75" bottom="0.75" header="0.3" footer="0.3"/>
  <pageSetup paperSize="9" scale="47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Debe seleccionar un centro de OPEX de la lista">
          <x14:formula1>
            <xm:f>'Centros de OPEX'!$A$1:$A$41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tabSelected="1" topLeftCell="M20" zoomScale="80" zoomScaleNormal="80" workbookViewId="0">
      <selection activeCell="B9" sqref="B9"/>
    </sheetView>
  </sheetViews>
  <sheetFormatPr defaultColWidth="11.07421875" defaultRowHeight="13.5" x14ac:dyDescent="0.3"/>
  <cols>
    <col min="1" max="1" width="5.61328125" style="1" bestFit="1" customWidth="1"/>
    <col min="2" max="2" width="37" style="1" customWidth="1"/>
    <col min="3" max="3" width="9.84375" style="1" customWidth="1"/>
    <col min="4" max="4" width="12.4609375" style="1" customWidth="1"/>
    <col min="5" max="5" width="11.84375" style="1" customWidth="1"/>
    <col min="6" max="6" width="12.765625" style="1" customWidth="1"/>
    <col min="7" max="7" width="13.3828125" style="1" customWidth="1"/>
    <col min="8" max="8" width="11.3828125" style="1" customWidth="1"/>
    <col min="9" max="9" width="12.84375" style="1" customWidth="1"/>
    <col min="10" max="10" width="12.61328125" style="1" customWidth="1"/>
    <col min="11" max="11" width="13.15234375" style="1" customWidth="1"/>
    <col min="12" max="12" width="14.765625" style="1" customWidth="1"/>
    <col min="13" max="13" width="13.15234375" style="1" customWidth="1"/>
    <col min="14" max="14" width="12.84375" style="1" customWidth="1"/>
    <col min="15" max="15" width="12.765625" style="1" customWidth="1"/>
    <col min="16" max="16" width="13.61328125" style="1" customWidth="1"/>
    <col min="17" max="17" width="14" style="1" customWidth="1"/>
    <col min="18" max="18" width="18.3828125" style="1" customWidth="1"/>
    <col min="19" max="258" width="11" style="1"/>
    <col min="259" max="259" width="4" style="1" customWidth="1"/>
    <col min="260" max="260" width="30.765625" style="1" customWidth="1"/>
    <col min="261" max="261" width="0.23046875" style="1" customWidth="1"/>
    <col min="262" max="262" width="5.765625" style="1" customWidth="1"/>
    <col min="263" max="263" width="7.4609375" style="1" customWidth="1"/>
    <col min="264" max="264" width="8.84375" style="1" bestFit="1" customWidth="1"/>
    <col min="265" max="265" width="7.765625" style="1" customWidth="1"/>
    <col min="266" max="266" width="8.3828125" style="1" customWidth="1"/>
    <col min="267" max="267" width="9.23046875" style="1" bestFit="1" customWidth="1"/>
    <col min="268" max="272" width="10.23046875" style="1" bestFit="1" customWidth="1"/>
    <col min="273" max="273" width="10.3828125" style="1" bestFit="1" customWidth="1"/>
    <col min="274" max="274" width="10.23046875" style="1" bestFit="1" customWidth="1"/>
    <col min="275" max="514" width="11" style="1"/>
    <col min="515" max="515" width="4" style="1" customWidth="1"/>
    <col min="516" max="516" width="30.765625" style="1" customWidth="1"/>
    <col min="517" max="517" width="0.23046875" style="1" customWidth="1"/>
    <col min="518" max="518" width="5.765625" style="1" customWidth="1"/>
    <col min="519" max="519" width="7.4609375" style="1" customWidth="1"/>
    <col min="520" max="520" width="8.84375" style="1" bestFit="1" customWidth="1"/>
    <col min="521" max="521" width="7.765625" style="1" customWidth="1"/>
    <col min="522" max="522" width="8.3828125" style="1" customWidth="1"/>
    <col min="523" max="523" width="9.23046875" style="1" bestFit="1" customWidth="1"/>
    <col min="524" max="528" width="10.23046875" style="1" bestFit="1" customWidth="1"/>
    <col min="529" max="529" width="10.3828125" style="1" bestFit="1" customWidth="1"/>
    <col min="530" max="530" width="10.23046875" style="1" bestFit="1" customWidth="1"/>
    <col min="531" max="770" width="11" style="1"/>
    <col min="771" max="771" width="4" style="1" customWidth="1"/>
    <col min="772" max="772" width="30.765625" style="1" customWidth="1"/>
    <col min="773" max="773" width="0.23046875" style="1" customWidth="1"/>
    <col min="774" max="774" width="5.765625" style="1" customWidth="1"/>
    <col min="775" max="775" width="7.4609375" style="1" customWidth="1"/>
    <col min="776" max="776" width="8.84375" style="1" bestFit="1" customWidth="1"/>
    <col min="777" max="777" width="7.765625" style="1" customWidth="1"/>
    <col min="778" max="778" width="8.3828125" style="1" customWidth="1"/>
    <col min="779" max="779" width="9.23046875" style="1" bestFit="1" customWidth="1"/>
    <col min="780" max="784" width="10.23046875" style="1" bestFit="1" customWidth="1"/>
    <col min="785" max="785" width="10.3828125" style="1" bestFit="1" customWidth="1"/>
    <col min="786" max="786" width="10.23046875" style="1" bestFit="1" customWidth="1"/>
    <col min="787" max="1026" width="11" style="1"/>
    <col min="1027" max="1027" width="4" style="1" customWidth="1"/>
    <col min="1028" max="1028" width="30.765625" style="1" customWidth="1"/>
    <col min="1029" max="1029" width="0.23046875" style="1" customWidth="1"/>
    <col min="1030" max="1030" width="5.765625" style="1" customWidth="1"/>
    <col min="1031" max="1031" width="7.4609375" style="1" customWidth="1"/>
    <col min="1032" max="1032" width="8.84375" style="1" bestFit="1" customWidth="1"/>
    <col min="1033" max="1033" width="7.765625" style="1" customWidth="1"/>
    <col min="1034" max="1034" width="8.3828125" style="1" customWidth="1"/>
    <col min="1035" max="1035" width="9.23046875" style="1" bestFit="1" customWidth="1"/>
    <col min="1036" max="1040" width="10.23046875" style="1" bestFit="1" customWidth="1"/>
    <col min="1041" max="1041" width="10.3828125" style="1" bestFit="1" customWidth="1"/>
    <col min="1042" max="1042" width="10.23046875" style="1" bestFit="1" customWidth="1"/>
    <col min="1043" max="1282" width="11" style="1"/>
    <col min="1283" max="1283" width="4" style="1" customWidth="1"/>
    <col min="1284" max="1284" width="30.765625" style="1" customWidth="1"/>
    <col min="1285" max="1285" width="0.23046875" style="1" customWidth="1"/>
    <col min="1286" max="1286" width="5.765625" style="1" customWidth="1"/>
    <col min="1287" max="1287" width="7.4609375" style="1" customWidth="1"/>
    <col min="1288" max="1288" width="8.84375" style="1" bestFit="1" customWidth="1"/>
    <col min="1289" max="1289" width="7.765625" style="1" customWidth="1"/>
    <col min="1290" max="1290" width="8.3828125" style="1" customWidth="1"/>
    <col min="1291" max="1291" width="9.23046875" style="1" bestFit="1" customWidth="1"/>
    <col min="1292" max="1296" width="10.23046875" style="1" bestFit="1" customWidth="1"/>
    <col min="1297" max="1297" width="10.3828125" style="1" bestFit="1" customWidth="1"/>
    <col min="1298" max="1298" width="10.23046875" style="1" bestFit="1" customWidth="1"/>
    <col min="1299" max="1538" width="11" style="1"/>
    <col min="1539" max="1539" width="4" style="1" customWidth="1"/>
    <col min="1540" max="1540" width="30.765625" style="1" customWidth="1"/>
    <col min="1541" max="1541" width="0.23046875" style="1" customWidth="1"/>
    <col min="1542" max="1542" width="5.765625" style="1" customWidth="1"/>
    <col min="1543" max="1543" width="7.4609375" style="1" customWidth="1"/>
    <col min="1544" max="1544" width="8.84375" style="1" bestFit="1" customWidth="1"/>
    <col min="1545" max="1545" width="7.765625" style="1" customWidth="1"/>
    <col min="1546" max="1546" width="8.3828125" style="1" customWidth="1"/>
    <col min="1547" max="1547" width="9.23046875" style="1" bestFit="1" customWidth="1"/>
    <col min="1548" max="1552" width="10.23046875" style="1" bestFit="1" customWidth="1"/>
    <col min="1553" max="1553" width="10.3828125" style="1" bestFit="1" customWidth="1"/>
    <col min="1554" max="1554" width="10.23046875" style="1" bestFit="1" customWidth="1"/>
    <col min="1555" max="1794" width="11" style="1"/>
    <col min="1795" max="1795" width="4" style="1" customWidth="1"/>
    <col min="1796" max="1796" width="30.765625" style="1" customWidth="1"/>
    <col min="1797" max="1797" width="0.23046875" style="1" customWidth="1"/>
    <col min="1798" max="1798" width="5.765625" style="1" customWidth="1"/>
    <col min="1799" max="1799" width="7.4609375" style="1" customWidth="1"/>
    <col min="1800" max="1800" width="8.84375" style="1" bestFit="1" customWidth="1"/>
    <col min="1801" max="1801" width="7.765625" style="1" customWidth="1"/>
    <col min="1802" max="1802" width="8.3828125" style="1" customWidth="1"/>
    <col min="1803" max="1803" width="9.23046875" style="1" bestFit="1" customWidth="1"/>
    <col min="1804" max="1808" width="10.23046875" style="1" bestFit="1" customWidth="1"/>
    <col min="1809" max="1809" width="10.3828125" style="1" bestFit="1" customWidth="1"/>
    <col min="1810" max="1810" width="10.23046875" style="1" bestFit="1" customWidth="1"/>
    <col min="1811" max="2050" width="11" style="1"/>
    <col min="2051" max="2051" width="4" style="1" customWidth="1"/>
    <col min="2052" max="2052" width="30.765625" style="1" customWidth="1"/>
    <col min="2053" max="2053" width="0.23046875" style="1" customWidth="1"/>
    <col min="2054" max="2054" width="5.765625" style="1" customWidth="1"/>
    <col min="2055" max="2055" width="7.4609375" style="1" customWidth="1"/>
    <col min="2056" max="2056" width="8.84375" style="1" bestFit="1" customWidth="1"/>
    <col min="2057" max="2057" width="7.765625" style="1" customWidth="1"/>
    <col min="2058" max="2058" width="8.3828125" style="1" customWidth="1"/>
    <col min="2059" max="2059" width="9.23046875" style="1" bestFit="1" customWidth="1"/>
    <col min="2060" max="2064" width="10.23046875" style="1" bestFit="1" customWidth="1"/>
    <col min="2065" max="2065" width="10.3828125" style="1" bestFit="1" customWidth="1"/>
    <col min="2066" max="2066" width="10.23046875" style="1" bestFit="1" customWidth="1"/>
    <col min="2067" max="2306" width="11" style="1"/>
    <col min="2307" max="2307" width="4" style="1" customWidth="1"/>
    <col min="2308" max="2308" width="30.765625" style="1" customWidth="1"/>
    <col min="2309" max="2309" width="0.23046875" style="1" customWidth="1"/>
    <col min="2310" max="2310" width="5.765625" style="1" customWidth="1"/>
    <col min="2311" max="2311" width="7.4609375" style="1" customWidth="1"/>
    <col min="2312" max="2312" width="8.84375" style="1" bestFit="1" customWidth="1"/>
    <col min="2313" max="2313" width="7.765625" style="1" customWidth="1"/>
    <col min="2314" max="2314" width="8.3828125" style="1" customWidth="1"/>
    <col min="2315" max="2315" width="9.23046875" style="1" bestFit="1" customWidth="1"/>
    <col min="2316" max="2320" width="10.23046875" style="1" bestFit="1" customWidth="1"/>
    <col min="2321" max="2321" width="10.3828125" style="1" bestFit="1" customWidth="1"/>
    <col min="2322" max="2322" width="10.23046875" style="1" bestFit="1" customWidth="1"/>
    <col min="2323" max="2562" width="11" style="1"/>
    <col min="2563" max="2563" width="4" style="1" customWidth="1"/>
    <col min="2564" max="2564" width="30.765625" style="1" customWidth="1"/>
    <col min="2565" max="2565" width="0.23046875" style="1" customWidth="1"/>
    <col min="2566" max="2566" width="5.765625" style="1" customWidth="1"/>
    <col min="2567" max="2567" width="7.4609375" style="1" customWidth="1"/>
    <col min="2568" max="2568" width="8.84375" style="1" bestFit="1" customWidth="1"/>
    <col min="2569" max="2569" width="7.765625" style="1" customWidth="1"/>
    <col min="2570" max="2570" width="8.3828125" style="1" customWidth="1"/>
    <col min="2571" max="2571" width="9.23046875" style="1" bestFit="1" customWidth="1"/>
    <col min="2572" max="2576" width="10.23046875" style="1" bestFit="1" customWidth="1"/>
    <col min="2577" max="2577" width="10.3828125" style="1" bestFit="1" customWidth="1"/>
    <col min="2578" max="2578" width="10.23046875" style="1" bestFit="1" customWidth="1"/>
    <col min="2579" max="2818" width="11" style="1"/>
    <col min="2819" max="2819" width="4" style="1" customWidth="1"/>
    <col min="2820" max="2820" width="30.765625" style="1" customWidth="1"/>
    <col min="2821" max="2821" width="0.23046875" style="1" customWidth="1"/>
    <col min="2822" max="2822" width="5.765625" style="1" customWidth="1"/>
    <col min="2823" max="2823" width="7.4609375" style="1" customWidth="1"/>
    <col min="2824" max="2824" width="8.84375" style="1" bestFit="1" customWidth="1"/>
    <col min="2825" max="2825" width="7.765625" style="1" customWidth="1"/>
    <col min="2826" max="2826" width="8.3828125" style="1" customWidth="1"/>
    <col min="2827" max="2827" width="9.23046875" style="1" bestFit="1" customWidth="1"/>
    <col min="2828" max="2832" width="10.23046875" style="1" bestFit="1" customWidth="1"/>
    <col min="2833" max="2833" width="10.3828125" style="1" bestFit="1" customWidth="1"/>
    <col min="2834" max="2834" width="10.23046875" style="1" bestFit="1" customWidth="1"/>
    <col min="2835" max="3074" width="11" style="1"/>
    <col min="3075" max="3075" width="4" style="1" customWidth="1"/>
    <col min="3076" max="3076" width="30.765625" style="1" customWidth="1"/>
    <col min="3077" max="3077" width="0.23046875" style="1" customWidth="1"/>
    <col min="3078" max="3078" width="5.765625" style="1" customWidth="1"/>
    <col min="3079" max="3079" width="7.4609375" style="1" customWidth="1"/>
    <col min="3080" max="3080" width="8.84375" style="1" bestFit="1" customWidth="1"/>
    <col min="3081" max="3081" width="7.765625" style="1" customWidth="1"/>
    <col min="3082" max="3082" width="8.3828125" style="1" customWidth="1"/>
    <col min="3083" max="3083" width="9.23046875" style="1" bestFit="1" customWidth="1"/>
    <col min="3084" max="3088" width="10.23046875" style="1" bestFit="1" customWidth="1"/>
    <col min="3089" max="3089" width="10.3828125" style="1" bestFit="1" customWidth="1"/>
    <col min="3090" max="3090" width="10.23046875" style="1" bestFit="1" customWidth="1"/>
    <col min="3091" max="3330" width="11" style="1"/>
    <col min="3331" max="3331" width="4" style="1" customWidth="1"/>
    <col min="3332" max="3332" width="30.765625" style="1" customWidth="1"/>
    <col min="3333" max="3333" width="0.23046875" style="1" customWidth="1"/>
    <col min="3334" max="3334" width="5.765625" style="1" customWidth="1"/>
    <col min="3335" max="3335" width="7.4609375" style="1" customWidth="1"/>
    <col min="3336" max="3336" width="8.84375" style="1" bestFit="1" customWidth="1"/>
    <col min="3337" max="3337" width="7.765625" style="1" customWidth="1"/>
    <col min="3338" max="3338" width="8.3828125" style="1" customWidth="1"/>
    <col min="3339" max="3339" width="9.23046875" style="1" bestFit="1" customWidth="1"/>
    <col min="3340" max="3344" width="10.23046875" style="1" bestFit="1" customWidth="1"/>
    <col min="3345" max="3345" width="10.3828125" style="1" bestFit="1" customWidth="1"/>
    <col min="3346" max="3346" width="10.23046875" style="1" bestFit="1" customWidth="1"/>
    <col min="3347" max="3586" width="11" style="1"/>
    <col min="3587" max="3587" width="4" style="1" customWidth="1"/>
    <col min="3588" max="3588" width="30.765625" style="1" customWidth="1"/>
    <col min="3589" max="3589" width="0.23046875" style="1" customWidth="1"/>
    <col min="3590" max="3590" width="5.765625" style="1" customWidth="1"/>
    <col min="3591" max="3591" width="7.4609375" style="1" customWidth="1"/>
    <col min="3592" max="3592" width="8.84375" style="1" bestFit="1" customWidth="1"/>
    <col min="3593" max="3593" width="7.765625" style="1" customWidth="1"/>
    <col min="3594" max="3594" width="8.3828125" style="1" customWidth="1"/>
    <col min="3595" max="3595" width="9.23046875" style="1" bestFit="1" customWidth="1"/>
    <col min="3596" max="3600" width="10.23046875" style="1" bestFit="1" customWidth="1"/>
    <col min="3601" max="3601" width="10.3828125" style="1" bestFit="1" customWidth="1"/>
    <col min="3602" max="3602" width="10.23046875" style="1" bestFit="1" customWidth="1"/>
    <col min="3603" max="3842" width="11" style="1"/>
    <col min="3843" max="3843" width="4" style="1" customWidth="1"/>
    <col min="3844" max="3844" width="30.765625" style="1" customWidth="1"/>
    <col min="3845" max="3845" width="0.23046875" style="1" customWidth="1"/>
    <col min="3846" max="3846" width="5.765625" style="1" customWidth="1"/>
    <col min="3847" max="3847" width="7.4609375" style="1" customWidth="1"/>
    <col min="3848" max="3848" width="8.84375" style="1" bestFit="1" customWidth="1"/>
    <col min="3849" max="3849" width="7.765625" style="1" customWidth="1"/>
    <col min="3850" max="3850" width="8.3828125" style="1" customWidth="1"/>
    <col min="3851" max="3851" width="9.23046875" style="1" bestFit="1" customWidth="1"/>
    <col min="3852" max="3856" width="10.23046875" style="1" bestFit="1" customWidth="1"/>
    <col min="3857" max="3857" width="10.3828125" style="1" bestFit="1" customWidth="1"/>
    <col min="3858" max="3858" width="10.23046875" style="1" bestFit="1" customWidth="1"/>
    <col min="3859" max="4098" width="11" style="1"/>
    <col min="4099" max="4099" width="4" style="1" customWidth="1"/>
    <col min="4100" max="4100" width="30.765625" style="1" customWidth="1"/>
    <col min="4101" max="4101" width="0.23046875" style="1" customWidth="1"/>
    <col min="4102" max="4102" width="5.765625" style="1" customWidth="1"/>
    <col min="4103" max="4103" width="7.4609375" style="1" customWidth="1"/>
    <col min="4104" max="4104" width="8.84375" style="1" bestFit="1" customWidth="1"/>
    <col min="4105" max="4105" width="7.765625" style="1" customWidth="1"/>
    <col min="4106" max="4106" width="8.3828125" style="1" customWidth="1"/>
    <col min="4107" max="4107" width="9.23046875" style="1" bestFit="1" customWidth="1"/>
    <col min="4108" max="4112" width="10.23046875" style="1" bestFit="1" customWidth="1"/>
    <col min="4113" max="4113" width="10.3828125" style="1" bestFit="1" customWidth="1"/>
    <col min="4114" max="4114" width="10.23046875" style="1" bestFit="1" customWidth="1"/>
    <col min="4115" max="4354" width="11" style="1"/>
    <col min="4355" max="4355" width="4" style="1" customWidth="1"/>
    <col min="4356" max="4356" width="30.765625" style="1" customWidth="1"/>
    <col min="4357" max="4357" width="0.23046875" style="1" customWidth="1"/>
    <col min="4358" max="4358" width="5.765625" style="1" customWidth="1"/>
    <col min="4359" max="4359" width="7.4609375" style="1" customWidth="1"/>
    <col min="4360" max="4360" width="8.84375" style="1" bestFit="1" customWidth="1"/>
    <col min="4361" max="4361" width="7.765625" style="1" customWidth="1"/>
    <col min="4362" max="4362" width="8.3828125" style="1" customWidth="1"/>
    <col min="4363" max="4363" width="9.23046875" style="1" bestFit="1" customWidth="1"/>
    <col min="4364" max="4368" width="10.23046875" style="1" bestFit="1" customWidth="1"/>
    <col min="4369" max="4369" width="10.3828125" style="1" bestFit="1" customWidth="1"/>
    <col min="4370" max="4370" width="10.23046875" style="1" bestFit="1" customWidth="1"/>
    <col min="4371" max="4610" width="11" style="1"/>
    <col min="4611" max="4611" width="4" style="1" customWidth="1"/>
    <col min="4612" max="4612" width="30.765625" style="1" customWidth="1"/>
    <col min="4613" max="4613" width="0.23046875" style="1" customWidth="1"/>
    <col min="4614" max="4614" width="5.765625" style="1" customWidth="1"/>
    <col min="4615" max="4615" width="7.4609375" style="1" customWidth="1"/>
    <col min="4616" max="4616" width="8.84375" style="1" bestFit="1" customWidth="1"/>
    <col min="4617" max="4617" width="7.765625" style="1" customWidth="1"/>
    <col min="4618" max="4618" width="8.3828125" style="1" customWidth="1"/>
    <col min="4619" max="4619" width="9.23046875" style="1" bestFit="1" customWidth="1"/>
    <col min="4620" max="4624" width="10.23046875" style="1" bestFit="1" customWidth="1"/>
    <col min="4625" max="4625" width="10.3828125" style="1" bestFit="1" customWidth="1"/>
    <col min="4626" max="4626" width="10.23046875" style="1" bestFit="1" customWidth="1"/>
    <col min="4627" max="4866" width="11" style="1"/>
    <col min="4867" max="4867" width="4" style="1" customWidth="1"/>
    <col min="4868" max="4868" width="30.765625" style="1" customWidth="1"/>
    <col min="4869" max="4869" width="0.23046875" style="1" customWidth="1"/>
    <col min="4870" max="4870" width="5.765625" style="1" customWidth="1"/>
    <col min="4871" max="4871" width="7.4609375" style="1" customWidth="1"/>
    <col min="4872" max="4872" width="8.84375" style="1" bestFit="1" customWidth="1"/>
    <col min="4873" max="4873" width="7.765625" style="1" customWidth="1"/>
    <col min="4874" max="4874" width="8.3828125" style="1" customWidth="1"/>
    <col min="4875" max="4875" width="9.23046875" style="1" bestFit="1" customWidth="1"/>
    <col min="4876" max="4880" width="10.23046875" style="1" bestFit="1" customWidth="1"/>
    <col min="4881" max="4881" width="10.3828125" style="1" bestFit="1" customWidth="1"/>
    <col min="4882" max="4882" width="10.23046875" style="1" bestFit="1" customWidth="1"/>
    <col min="4883" max="5122" width="11" style="1"/>
    <col min="5123" max="5123" width="4" style="1" customWidth="1"/>
    <col min="5124" max="5124" width="30.765625" style="1" customWidth="1"/>
    <col min="5125" max="5125" width="0.23046875" style="1" customWidth="1"/>
    <col min="5126" max="5126" width="5.765625" style="1" customWidth="1"/>
    <col min="5127" max="5127" width="7.4609375" style="1" customWidth="1"/>
    <col min="5128" max="5128" width="8.84375" style="1" bestFit="1" customWidth="1"/>
    <col min="5129" max="5129" width="7.765625" style="1" customWidth="1"/>
    <col min="5130" max="5130" width="8.3828125" style="1" customWidth="1"/>
    <col min="5131" max="5131" width="9.23046875" style="1" bestFit="1" customWidth="1"/>
    <col min="5132" max="5136" width="10.23046875" style="1" bestFit="1" customWidth="1"/>
    <col min="5137" max="5137" width="10.3828125" style="1" bestFit="1" customWidth="1"/>
    <col min="5138" max="5138" width="10.23046875" style="1" bestFit="1" customWidth="1"/>
    <col min="5139" max="5378" width="11" style="1"/>
    <col min="5379" max="5379" width="4" style="1" customWidth="1"/>
    <col min="5380" max="5380" width="30.765625" style="1" customWidth="1"/>
    <col min="5381" max="5381" width="0.23046875" style="1" customWidth="1"/>
    <col min="5382" max="5382" width="5.765625" style="1" customWidth="1"/>
    <col min="5383" max="5383" width="7.4609375" style="1" customWidth="1"/>
    <col min="5384" max="5384" width="8.84375" style="1" bestFit="1" customWidth="1"/>
    <col min="5385" max="5385" width="7.765625" style="1" customWidth="1"/>
    <col min="5386" max="5386" width="8.3828125" style="1" customWidth="1"/>
    <col min="5387" max="5387" width="9.23046875" style="1" bestFit="1" customWidth="1"/>
    <col min="5388" max="5392" width="10.23046875" style="1" bestFit="1" customWidth="1"/>
    <col min="5393" max="5393" width="10.3828125" style="1" bestFit="1" customWidth="1"/>
    <col min="5394" max="5394" width="10.23046875" style="1" bestFit="1" customWidth="1"/>
    <col min="5395" max="5634" width="11" style="1"/>
    <col min="5635" max="5635" width="4" style="1" customWidth="1"/>
    <col min="5636" max="5636" width="30.765625" style="1" customWidth="1"/>
    <col min="5637" max="5637" width="0.23046875" style="1" customWidth="1"/>
    <col min="5638" max="5638" width="5.765625" style="1" customWidth="1"/>
    <col min="5639" max="5639" width="7.4609375" style="1" customWidth="1"/>
    <col min="5640" max="5640" width="8.84375" style="1" bestFit="1" customWidth="1"/>
    <col min="5641" max="5641" width="7.765625" style="1" customWidth="1"/>
    <col min="5642" max="5642" width="8.3828125" style="1" customWidth="1"/>
    <col min="5643" max="5643" width="9.23046875" style="1" bestFit="1" customWidth="1"/>
    <col min="5644" max="5648" width="10.23046875" style="1" bestFit="1" customWidth="1"/>
    <col min="5649" max="5649" width="10.3828125" style="1" bestFit="1" customWidth="1"/>
    <col min="5650" max="5650" width="10.23046875" style="1" bestFit="1" customWidth="1"/>
    <col min="5651" max="5890" width="11" style="1"/>
    <col min="5891" max="5891" width="4" style="1" customWidth="1"/>
    <col min="5892" max="5892" width="30.765625" style="1" customWidth="1"/>
    <col min="5893" max="5893" width="0.23046875" style="1" customWidth="1"/>
    <col min="5894" max="5894" width="5.765625" style="1" customWidth="1"/>
    <col min="5895" max="5895" width="7.4609375" style="1" customWidth="1"/>
    <col min="5896" max="5896" width="8.84375" style="1" bestFit="1" customWidth="1"/>
    <col min="5897" max="5897" width="7.765625" style="1" customWidth="1"/>
    <col min="5898" max="5898" width="8.3828125" style="1" customWidth="1"/>
    <col min="5899" max="5899" width="9.23046875" style="1" bestFit="1" customWidth="1"/>
    <col min="5900" max="5904" width="10.23046875" style="1" bestFit="1" customWidth="1"/>
    <col min="5905" max="5905" width="10.3828125" style="1" bestFit="1" customWidth="1"/>
    <col min="5906" max="5906" width="10.23046875" style="1" bestFit="1" customWidth="1"/>
    <col min="5907" max="6146" width="11" style="1"/>
    <col min="6147" max="6147" width="4" style="1" customWidth="1"/>
    <col min="6148" max="6148" width="30.765625" style="1" customWidth="1"/>
    <col min="6149" max="6149" width="0.23046875" style="1" customWidth="1"/>
    <col min="6150" max="6150" width="5.765625" style="1" customWidth="1"/>
    <col min="6151" max="6151" width="7.4609375" style="1" customWidth="1"/>
    <col min="6152" max="6152" width="8.84375" style="1" bestFit="1" customWidth="1"/>
    <col min="6153" max="6153" width="7.765625" style="1" customWidth="1"/>
    <col min="6154" max="6154" width="8.3828125" style="1" customWidth="1"/>
    <col min="6155" max="6155" width="9.23046875" style="1" bestFit="1" customWidth="1"/>
    <col min="6156" max="6160" width="10.23046875" style="1" bestFit="1" customWidth="1"/>
    <col min="6161" max="6161" width="10.3828125" style="1" bestFit="1" customWidth="1"/>
    <col min="6162" max="6162" width="10.23046875" style="1" bestFit="1" customWidth="1"/>
    <col min="6163" max="6402" width="11" style="1"/>
    <col min="6403" max="6403" width="4" style="1" customWidth="1"/>
    <col min="6404" max="6404" width="30.765625" style="1" customWidth="1"/>
    <col min="6405" max="6405" width="0.23046875" style="1" customWidth="1"/>
    <col min="6406" max="6406" width="5.765625" style="1" customWidth="1"/>
    <col min="6407" max="6407" width="7.4609375" style="1" customWidth="1"/>
    <col min="6408" max="6408" width="8.84375" style="1" bestFit="1" customWidth="1"/>
    <col min="6409" max="6409" width="7.765625" style="1" customWidth="1"/>
    <col min="6410" max="6410" width="8.3828125" style="1" customWidth="1"/>
    <col min="6411" max="6411" width="9.23046875" style="1" bestFit="1" customWidth="1"/>
    <col min="6412" max="6416" width="10.23046875" style="1" bestFit="1" customWidth="1"/>
    <col min="6417" max="6417" width="10.3828125" style="1" bestFit="1" customWidth="1"/>
    <col min="6418" max="6418" width="10.23046875" style="1" bestFit="1" customWidth="1"/>
    <col min="6419" max="6658" width="11" style="1"/>
    <col min="6659" max="6659" width="4" style="1" customWidth="1"/>
    <col min="6660" max="6660" width="30.765625" style="1" customWidth="1"/>
    <col min="6661" max="6661" width="0.23046875" style="1" customWidth="1"/>
    <col min="6662" max="6662" width="5.765625" style="1" customWidth="1"/>
    <col min="6663" max="6663" width="7.4609375" style="1" customWidth="1"/>
    <col min="6664" max="6664" width="8.84375" style="1" bestFit="1" customWidth="1"/>
    <col min="6665" max="6665" width="7.765625" style="1" customWidth="1"/>
    <col min="6666" max="6666" width="8.3828125" style="1" customWidth="1"/>
    <col min="6667" max="6667" width="9.23046875" style="1" bestFit="1" customWidth="1"/>
    <col min="6668" max="6672" width="10.23046875" style="1" bestFit="1" customWidth="1"/>
    <col min="6673" max="6673" width="10.3828125" style="1" bestFit="1" customWidth="1"/>
    <col min="6674" max="6674" width="10.23046875" style="1" bestFit="1" customWidth="1"/>
    <col min="6675" max="6914" width="11" style="1"/>
    <col min="6915" max="6915" width="4" style="1" customWidth="1"/>
    <col min="6916" max="6916" width="30.765625" style="1" customWidth="1"/>
    <col min="6917" max="6917" width="0.23046875" style="1" customWidth="1"/>
    <col min="6918" max="6918" width="5.765625" style="1" customWidth="1"/>
    <col min="6919" max="6919" width="7.4609375" style="1" customWidth="1"/>
    <col min="6920" max="6920" width="8.84375" style="1" bestFit="1" customWidth="1"/>
    <col min="6921" max="6921" width="7.765625" style="1" customWidth="1"/>
    <col min="6922" max="6922" width="8.3828125" style="1" customWidth="1"/>
    <col min="6923" max="6923" width="9.23046875" style="1" bestFit="1" customWidth="1"/>
    <col min="6924" max="6928" width="10.23046875" style="1" bestFit="1" customWidth="1"/>
    <col min="6929" max="6929" width="10.3828125" style="1" bestFit="1" customWidth="1"/>
    <col min="6930" max="6930" width="10.23046875" style="1" bestFit="1" customWidth="1"/>
    <col min="6931" max="7170" width="11" style="1"/>
    <col min="7171" max="7171" width="4" style="1" customWidth="1"/>
    <col min="7172" max="7172" width="30.765625" style="1" customWidth="1"/>
    <col min="7173" max="7173" width="0.23046875" style="1" customWidth="1"/>
    <col min="7174" max="7174" width="5.765625" style="1" customWidth="1"/>
    <col min="7175" max="7175" width="7.4609375" style="1" customWidth="1"/>
    <col min="7176" max="7176" width="8.84375" style="1" bestFit="1" customWidth="1"/>
    <col min="7177" max="7177" width="7.765625" style="1" customWidth="1"/>
    <col min="7178" max="7178" width="8.3828125" style="1" customWidth="1"/>
    <col min="7179" max="7179" width="9.23046875" style="1" bestFit="1" customWidth="1"/>
    <col min="7180" max="7184" width="10.23046875" style="1" bestFit="1" customWidth="1"/>
    <col min="7185" max="7185" width="10.3828125" style="1" bestFit="1" customWidth="1"/>
    <col min="7186" max="7186" width="10.23046875" style="1" bestFit="1" customWidth="1"/>
    <col min="7187" max="7426" width="11" style="1"/>
    <col min="7427" max="7427" width="4" style="1" customWidth="1"/>
    <col min="7428" max="7428" width="30.765625" style="1" customWidth="1"/>
    <col min="7429" max="7429" width="0.23046875" style="1" customWidth="1"/>
    <col min="7430" max="7430" width="5.765625" style="1" customWidth="1"/>
    <col min="7431" max="7431" width="7.4609375" style="1" customWidth="1"/>
    <col min="7432" max="7432" width="8.84375" style="1" bestFit="1" customWidth="1"/>
    <col min="7433" max="7433" width="7.765625" style="1" customWidth="1"/>
    <col min="7434" max="7434" width="8.3828125" style="1" customWidth="1"/>
    <col min="7435" max="7435" width="9.23046875" style="1" bestFit="1" customWidth="1"/>
    <col min="7436" max="7440" width="10.23046875" style="1" bestFit="1" customWidth="1"/>
    <col min="7441" max="7441" width="10.3828125" style="1" bestFit="1" customWidth="1"/>
    <col min="7442" max="7442" width="10.23046875" style="1" bestFit="1" customWidth="1"/>
    <col min="7443" max="7682" width="11" style="1"/>
    <col min="7683" max="7683" width="4" style="1" customWidth="1"/>
    <col min="7684" max="7684" width="30.765625" style="1" customWidth="1"/>
    <col min="7685" max="7685" width="0.23046875" style="1" customWidth="1"/>
    <col min="7686" max="7686" width="5.765625" style="1" customWidth="1"/>
    <col min="7687" max="7687" width="7.4609375" style="1" customWidth="1"/>
    <col min="7688" max="7688" width="8.84375" style="1" bestFit="1" customWidth="1"/>
    <col min="7689" max="7689" width="7.765625" style="1" customWidth="1"/>
    <col min="7690" max="7690" width="8.3828125" style="1" customWidth="1"/>
    <col min="7691" max="7691" width="9.23046875" style="1" bestFit="1" customWidth="1"/>
    <col min="7692" max="7696" width="10.23046875" style="1" bestFit="1" customWidth="1"/>
    <col min="7697" max="7697" width="10.3828125" style="1" bestFit="1" customWidth="1"/>
    <col min="7698" max="7698" width="10.23046875" style="1" bestFit="1" customWidth="1"/>
    <col min="7699" max="7938" width="11" style="1"/>
    <col min="7939" max="7939" width="4" style="1" customWidth="1"/>
    <col min="7940" max="7940" width="30.765625" style="1" customWidth="1"/>
    <col min="7941" max="7941" width="0.23046875" style="1" customWidth="1"/>
    <col min="7942" max="7942" width="5.765625" style="1" customWidth="1"/>
    <col min="7943" max="7943" width="7.4609375" style="1" customWidth="1"/>
    <col min="7944" max="7944" width="8.84375" style="1" bestFit="1" customWidth="1"/>
    <col min="7945" max="7945" width="7.765625" style="1" customWidth="1"/>
    <col min="7946" max="7946" width="8.3828125" style="1" customWidth="1"/>
    <col min="7947" max="7947" width="9.23046875" style="1" bestFit="1" customWidth="1"/>
    <col min="7948" max="7952" width="10.23046875" style="1" bestFit="1" customWidth="1"/>
    <col min="7953" max="7953" width="10.3828125" style="1" bestFit="1" customWidth="1"/>
    <col min="7954" max="7954" width="10.23046875" style="1" bestFit="1" customWidth="1"/>
    <col min="7955" max="8194" width="11" style="1"/>
    <col min="8195" max="8195" width="4" style="1" customWidth="1"/>
    <col min="8196" max="8196" width="30.765625" style="1" customWidth="1"/>
    <col min="8197" max="8197" width="0.23046875" style="1" customWidth="1"/>
    <col min="8198" max="8198" width="5.765625" style="1" customWidth="1"/>
    <col min="8199" max="8199" width="7.4609375" style="1" customWidth="1"/>
    <col min="8200" max="8200" width="8.84375" style="1" bestFit="1" customWidth="1"/>
    <col min="8201" max="8201" width="7.765625" style="1" customWidth="1"/>
    <col min="8202" max="8202" width="8.3828125" style="1" customWidth="1"/>
    <col min="8203" max="8203" width="9.23046875" style="1" bestFit="1" customWidth="1"/>
    <col min="8204" max="8208" width="10.23046875" style="1" bestFit="1" customWidth="1"/>
    <col min="8209" max="8209" width="10.3828125" style="1" bestFit="1" customWidth="1"/>
    <col min="8210" max="8210" width="10.23046875" style="1" bestFit="1" customWidth="1"/>
    <col min="8211" max="8450" width="11" style="1"/>
    <col min="8451" max="8451" width="4" style="1" customWidth="1"/>
    <col min="8452" max="8452" width="30.765625" style="1" customWidth="1"/>
    <col min="8453" max="8453" width="0.23046875" style="1" customWidth="1"/>
    <col min="8454" max="8454" width="5.765625" style="1" customWidth="1"/>
    <col min="8455" max="8455" width="7.4609375" style="1" customWidth="1"/>
    <col min="8456" max="8456" width="8.84375" style="1" bestFit="1" customWidth="1"/>
    <col min="8457" max="8457" width="7.765625" style="1" customWidth="1"/>
    <col min="8458" max="8458" width="8.3828125" style="1" customWidth="1"/>
    <col min="8459" max="8459" width="9.23046875" style="1" bestFit="1" customWidth="1"/>
    <col min="8460" max="8464" width="10.23046875" style="1" bestFit="1" customWidth="1"/>
    <col min="8465" max="8465" width="10.3828125" style="1" bestFit="1" customWidth="1"/>
    <col min="8466" max="8466" width="10.23046875" style="1" bestFit="1" customWidth="1"/>
    <col min="8467" max="8706" width="11" style="1"/>
    <col min="8707" max="8707" width="4" style="1" customWidth="1"/>
    <col min="8708" max="8708" width="30.765625" style="1" customWidth="1"/>
    <col min="8709" max="8709" width="0.23046875" style="1" customWidth="1"/>
    <col min="8710" max="8710" width="5.765625" style="1" customWidth="1"/>
    <col min="8711" max="8711" width="7.4609375" style="1" customWidth="1"/>
    <col min="8712" max="8712" width="8.84375" style="1" bestFit="1" customWidth="1"/>
    <col min="8713" max="8713" width="7.765625" style="1" customWidth="1"/>
    <col min="8714" max="8714" width="8.3828125" style="1" customWidth="1"/>
    <col min="8715" max="8715" width="9.23046875" style="1" bestFit="1" customWidth="1"/>
    <col min="8716" max="8720" width="10.23046875" style="1" bestFit="1" customWidth="1"/>
    <col min="8721" max="8721" width="10.3828125" style="1" bestFit="1" customWidth="1"/>
    <col min="8722" max="8722" width="10.23046875" style="1" bestFit="1" customWidth="1"/>
    <col min="8723" max="8962" width="11" style="1"/>
    <col min="8963" max="8963" width="4" style="1" customWidth="1"/>
    <col min="8964" max="8964" width="30.765625" style="1" customWidth="1"/>
    <col min="8965" max="8965" width="0.23046875" style="1" customWidth="1"/>
    <col min="8966" max="8966" width="5.765625" style="1" customWidth="1"/>
    <col min="8967" max="8967" width="7.4609375" style="1" customWidth="1"/>
    <col min="8968" max="8968" width="8.84375" style="1" bestFit="1" customWidth="1"/>
    <col min="8969" max="8969" width="7.765625" style="1" customWidth="1"/>
    <col min="8970" max="8970" width="8.3828125" style="1" customWidth="1"/>
    <col min="8971" max="8971" width="9.23046875" style="1" bestFit="1" customWidth="1"/>
    <col min="8972" max="8976" width="10.23046875" style="1" bestFit="1" customWidth="1"/>
    <col min="8977" max="8977" width="10.3828125" style="1" bestFit="1" customWidth="1"/>
    <col min="8978" max="8978" width="10.23046875" style="1" bestFit="1" customWidth="1"/>
    <col min="8979" max="9218" width="11" style="1"/>
    <col min="9219" max="9219" width="4" style="1" customWidth="1"/>
    <col min="9220" max="9220" width="30.765625" style="1" customWidth="1"/>
    <col min="9221" max="9221" width="0.23046875" style="1" customWidth="1"/>
    <col min="9222" max="9222" width="5.765625" style="1" customWidth="1"/>
    <col min="9223" max="9223" width="7.4609375" style="1" customWidth="1"/>
    <col min="9224" max="9224" width="8.84375" style="1" bestFit="1" customWidth="1"/>
    <col min="9225" max="9225" width="7.765625" style="1" customWidth="1"/>
    <col min="9226" max="9226" width="8.3828125" style="1" customWidth="1"/>
    <col min="9227" max="9227" width="9.23046875" style="1" bestFit="1" customWidth="1"/>
    <col min="9228" max="9232" width="10.23046875" style="1" bestFit="1" customWidth="1"/>
    <col min="9233" max="9233" width="10.3828125" style="1" bestFit="1" customWidth="1"/>
    <col min="9234" max="9234" width="10.23046875" style="1" bestFit="1" customWidth="1"/>
    <col min="9235" max="9474" width="11" style="1"/>
    <col min="9475" max="9475" width="4" style="1" customWidth="1"/>
    <col min="9476" max="9476" width="30.765625" style="1" customWidth="1"/>
    <col min="9477" max="9477" width="0.23046875" style="1" customWidth="1"/>
    <col min="9478" max="9478" width="5.765625" style="1" customWidth="1"/>
    <col min="9479" max="9479" width="7.4609375" style="1" customWidth="1"/>
    <col min="9480" max="9480" width="8.84375" style="1" bestFit="1" customWidth="1"/>
    <col min="9481" max="9481" width="7.765625" style="1" customWidth="1"/>
    <col min="9482" max="9482" width="8.3828125" style="1" customWidth="1"/>
    <col min="9483" max="9483" width="9.23046875" style="1" bestFit="1" customWidth="1"/>
    <col min="9484" max="9488" width="10.23046875" style="1" bestFit="1" customWidth="1"/>
    <col min="9489" max="9489" width="10.3828125" style="1" bestFit="1" customWidth="1"/>
    <col min="9490" max="9490" width="10.23046875" style="1" bestFit="1" customWidth="1"/>
    <col min="9491" max="9730" width="11" style="1"/>
    <col min="9731" max="9731" width="4" style="1" customWidth="1"/>
    <col min="9732" max="9732" width="30.765625" style="1" customWidth="1"/>
    <col min="9733" max="9733" width="0.23046875" style="1" customWidth="1"/>
    <col min="9734" max="9734" width="5.765625" style="1" customWidth="1"/>
    <col min="9735" max="9735" width="7.4609375" style="1" customWidth="1"/>
    <col min="9736" max="9736" width="8.84375" style="1" bestFit="1" customWidth="1"/>
    <col min="9737" max="9737" width="7.765625" style="1" customWidth="1"/>
    <col min="9738" max="9738" width="8.3828125" style="1" customWidth="1"/>
    <col min="9739" max="9739" width="9.23046875" style="1" bestFit="1" customWidth="1"/>
    <col min="9740" max="9744" width="10.23046875" style="1" bestFit="1" customWidth="1"/>
    <col min="9745" max="9745" width="10.3828125" style="1" bestFit="1" customWidth="1"/>
    <col min="9746" max="9746" width="10.23046875" style="1" bestFit="1" customWidth="1"/>
    <col min="9747" max="9986" width="11" style="1"/>
    <col min="9987" max="9987" width="4" style="1" customWidth="1"/>
    <col min="9988" max="9988" width="30.765625" style="1" customWidth="1"/>
    <col min="9989" max="9989" width="0.23046875" style="1" customWidth="1"/>
    <col min="9990" max="9990" width="5.765625" style="1" customWidth="1"/>
    <col min="9991" max="9991" width="7.4609375" style="1" customWidth="1"/>
    <col min="9992" max="9992" width="8.84375" style="1" bestFit="1" customWidth="1"/>
    <col min="9993" max="9993" width="7.765625" style="1" customWidth="1"/>
    <col min="9994" max="9994" width="8.3828125" style="1" customWidth="1"/>
    <col min="9995" max="9995" width="9.23046875" style="1" bestFit="1" customWidth="1"/>
    <col min="9996" max="10000" width="10.23046875" style="1" bestFit="1" customWidth="1"/>
    <col min="10001" max="10001" width="10.3828125" style="1" bestFit="1" customWidth="1"/>
    <col min="10002" max="10002" width="10.23046875" style="1" bestFit="1" customWidth="1"/>
    <col min="10003" max="10242" width="11" style="1"/>
    <col min="10243" max="10243" width="4" style="1" customWidth="1"/>
    <col min="10244" max="10244" width="30.765625" style="1" customWidth="1"/>
    <col min="10245" max="10245" width="0.23046875" style="1" customWidth="1"/>
    <col min="10246" max="10246" width="5.765625" style="1" customWidth="1"/>
    <col min="10247" max="10247" width="7.4609375" style="1" customWidth="1"/>
    <col min="10248" max="10248" width="8.84375" style="1" bestFit="1" customWidth="1"/>
    <col min="10249" max="10249" width="7.765625" style="1" customWidth="1"/>
    <col min="10250" max="10250" width="8.3828125" style="1" customWidth="1"/>
    <col min="10251" max="10251" width="9.23046875" style="1" bestFit="1" customWidth="1"/>
    <col min="10252" max="10256" width="10.23046875" style="1" bestFit="1" customWidth="1"/>
    <col min="10257" max="10257" width="10.3828125" style="1" bestFit="1" customWidth="1"/>
    <col min="10258" max="10258" width="10.23046875" style="1" bestFit="1" customWidth="1"/>
    <col min="10259" max="10498" width="11" style="1"/>
    <col min="10499" max="10499" width="4" style="1" customWidth="1"/>
    <col min="10500" max="10500" width="30.765625" style="1" customWidth="1"/>
    <col min="10501" max="10501" width="0.23046875" style="1" customWidth="1"/>
    <col min="10502" max="10502" width="5.765625" style="1" customWidth="1"/>
    <col min="10503" max="10503" width="7.4609375" style="1" customWidth="1"/>
    <col min="10504" max="10504" width="8.84375" style="1" bestFit="1" customWidth="1"/>
    <col min="10505" max="10505" width="7.765625" style="1" customWidth="1"/>
    <col min="10506" max="10506" width="8.3828125" style="1" customWidth="1"/>
    <col min="10507" max="10507" width="9.23046875" style="1" bestFit="1" customWidth="1"/>
    <col min="10508" max="10512" width="10.23046875" style="1" bestFit="1" customWidth="1"/>
    <col min="10513" max="10513" width="10.3828125" style="1" bestFit="1" customWidth="1"/>
    <col min="10514" max="10514" width="10.23046875" style="1" bestFit="1" customWidth="1"/>
    <col min="10515" max="10754" width="11" style="1"/>
    <col min="10755" max="10755" width="4" style="1" customWidth="1"/>
    <col min="10756" max="10756" width="30.765625" style="1" customWidth="1"/>
    <col min="10757" max="10757" width="0.23046875" style="1" customWidth="1"/>
    <col min="10758" max="10758" width="5.765625" style="1" customWidth="1"/>
    <col min="10759" max="10759" width="7.4609375" style="1" customWidth="1"/>
    <col min="10760" max="10760" width="8.84375" style="1" bestFit="1" customWidth="1"/>
    <col min="10761" max="10761" width="7.765625" style="1" customWidth="1"/>
    <col min="10762" max="10762" width="8.3828125" style="1" customWidth="1"/>
    <col min="10763" max="10763" width="9.23046875" style="1" bestFit="1" customWidth="1"/>
    <col min="10764" max="10768" width="10.23046875" style="1" bestFit="1" customWidth="1"/>
    <col min="10769" max="10769" width="10.3828125" style="1" bestFit="1" customWidth="1"/>
    <col min="10770" max="10770" width="10.23046875" style="1" bestFit="1" customWidth="1"/>
    <col min="10771" max="11010" width="11" style="1"/>
    <col min="11011" max="11011" width="4" style="1" customWidth="1"/>
    <col min="11012" max="11012" width="30.765625" style="1" customWidth="1"/>
    <col min="11013" max="11013" width="0.23046875" style="1" customWidth="1"/>
    <col min="11014" max="11014" width="5.765625" style="1" customWidth="1"/>
    <col min="11015" max="11015" width="7.4609375" style="1" customWidth="1"/>
    <col min="11016" max="11016" width="8.84375" style="1" bestFit="1" customWidth="1"/>
    <col min="11017" max="11017" width="7.765625" style="1" customWidth="1"/>
    <col min="11018" max="11018" width="8.3828125" style="1" customWidth="1"/>
    <col min="11019" max="11019" width="9.23046875" style="1" bestFit="1" customWidth="1"/>
    <col min="11020" max="11024" width="10.23046875" style="1" bestFit="1" customWidth="1"/>
    <col min="11025" max="11025" width="10.3828125" style="1" bestFit="1" customWidth="1"/>
    <col min="11026" max="11026" width="10.23046875" style="1" bestFit="1" customWidth="1"/>
    <col min="11027" max="11266" width="11" style="1"/>
    <col min="11267" max="11267" width="4" style="1" customWidth="1"/>
    <col min="11268" max="11268" width="30.765625" style="1" customWidth="1"/>
    <col min="11269" max="11269" width="0.23046875" style="1" customWidth="1"/>
    <col min="11270" max="11270" width="5.765625" style="1" customWidth="1"/>
    <col min="11271" max="11271" width="7.4609375" style="1" customWidth="1"/>
    <col min="11272" max="11272" width="8.84375" style="1" bestFit="1" customWidth="1"/>
    <col min="11273" max="11273" width="7.765625" style="1" customWidth="1"/>
    <col min="11274" max="11274" width="8.3828125" style="1" customWidth="1"/>
    <col min="11275" max="11275" width="9.23046875" style="1" bestFit="1" customWidth="1"/>
    <col min="11276" max="11280" width="10.23046875" style="1" bestFit="1" customWidth="1"/>
    <col min="11281" max="11281" width="10.3828125" style="1" bestFit="1" customWidth="1"/>
    <col min="11282" max="11282" width="10.23046875" style="1" bestFit="1" customWidth="1"/>
    <col min="11283" max="11522" width="11" style="1"/>
    <col min="11523" max="11523" width="4" style="1" customWidth="1"/>
    <col min="11524" max="11524" width="30.765625" style="1" customWidth="1"/>
    <col min="11525" max="11525" width="0.23046875" style="1" customWidth="1"/>
    <col min="11526" max="11526" width="5.765625" style="1" customWidth="1"/>
    <col min="11527" max="11527" width="7.4609375" style="1" customWidth="1"/>
    <col min="11528" max="11528" width="8.84375" style="1" bestFit="1" customWidth="1"/>
    <col min="11529" max="11529" width="7.765625" style="1" customWidth="1"/>
    <col min="11530" max="11530" width="8.3828125" style="1" customWidth="1"/>
    <col min="11531" max="11531" width="9.23046875" style="1" bestFit="1" customWidth="1"/>
    <col min="11532" max="11536" width="10.23046875" style="1" bestFit="1" customWidth="1"/>
    <col min="11537" max="11537" width="10.3828125" style="1" bestFit="1" customWidth="1"/>
    <col min="11538" max="11538" width="10.23046875" style="1" bestFit="1" customWidth="1"/>
    <col min="11539" max="11778" width="11" style="1"/>
    <col min="11779" max="11779" width="4" style="1" customWidth="1"/>
    <col min="11780" max="11780" width="30.765625" style="1" customWidth="1"/>
    <col min="11781" max="11781" width="0.23046875" style="1" customWidth="1"/>
    <col min="11782" max="11782" width="5.765625" style="1" customWidth="1"/>
    <col min="11783" max="11783" width="7.4609375" style="1" customWidth="1"/>
    <col min="11784" max="11784" width="8.84375" style="1" bestFit="1" customWidth="1"/>
    <col min="11785" max="11785" width="7.765625" style="1" customWidth="1"/>
    <col min="11786" max="11786" width="8.3828125" style="1" customWidth="1"/>
    <col min="11787" max="11787" width="9.23046875" style="1" bestFit="1" customWidth="1"/>
    <col min="11788" max="11792" width="10.23046875" style="1" bestFit="1" customWidth="1"/>
    <col min="11793" max="11793" width="10.3828125" style="1" bestFit="1" customWidth="1"/>
    <col min="11794" max="11794" width="10.23046875" style="1" bestFit="1" customWidth="1"/>
    <col min="11795" max="12034" width="11" style="1"/>
    <col min="12035" max="12035" width="4" style="1" customWidth="1"/>
    <col min="12036" max="12036" width="30.765625" style="1" customWidth="1"/>
    <col min="12037" max="12037" width="0.23046875" style="1" customWidth="1"/>
    <col min="12038" max="12038" width="5.765625" style="1" customWidth="1"/>
    <col min="12039" max="12039" width="7.4609375" style="1" customWidth="1"/>
    <col min="12040" max="12040" width="8.84375" style="1" bestFit="1" customWidth="1"/>
    <col min="12041" max="12041" width="7.765625" style="1" customWidth="1"/>
    <col min="12042" max="12042" width="8.3828125" style="1" customWidth="1"/>
    <col min="12043" max="12043" width="9.23046875" style="1" bestFit="1" customWidth="1"/>
    <col min="12044" max="12048" width="10.23046875" style="1" bestFit="1" customWidth="1"/>
    <col min="12049" max="12049" width="10.3828125" style="1" bestFit="1" customWidth="1"/>
    <col min="12050" max="12050" width="10.23046875" style="1" bestFit="1" customWidth="1"/>
    <col min="12051" max="12290" width="11" style="1"/>
    <col min="12291" max="12291" width="4" style="1" customWidth="1"/>
    <col min="12292" max="12292" width="30.765625" style="1" customWidth="1"/>
    <col min="12293" max="12293" width="0.23046875" style="1" customWidth="1"/>
    <col min="12294" max="12294" width="5.765625" style="1" customWidth="1"/>
    <col min="12295" max="12295" width="7.4609375" style="1" customWidth="1"/>
    <col min="12296" max="12296" width="8.84375" style="1" bestFit="1" customWidth="1"/>
    <col min="12297" max="12297" width="7.765625" style="1" customWidth="1"/>
    <col min="12298" max="12298" width="8.3828125" style="1" customWidth="1"/>
    <col min="12299" max="12299" width="9.23046875" style="1" bestFit="1" customWidth="1"/>
    <col min="12300" max="12304" width="10.23046875" style="1" bestFit="1" customWidth="1"/>
    <col min="12305" max="12305" width="10.3828125" style="1" bestFit="1" customWidth="1"/>
    <col min="12306" max="12306" width="10.23046875" style="1" bestFit="1" customWidth="1"/>
    <col min="12307" max="12546" width="11" style="1"/>
    <col min="12547" max="12547" width="4" style="1" customWidth="1"/>
    <col min="12548" max="12548" width="30.765625" style="1" customWidth="1"/>
    <col min="12549" max="12549" width="0.23046875" style="1" customWidth="1"/>
    <col min="12550" max="12550" width="5.765625" style="1" customWidth="1"/>
    <col min="12551" max="12551" width="7.4609375" style="1" customWidth="1"/>
    <col min="12552" max="12552" width="8.84375" style="1" bestFit="1" customWidth="1"/>
    <col min="12553" max="12553" width="7.765625" style="1" customWidth="1"/>
    <col min="12554" max="12554" width="8.3828125" style="1" customWidth="1"/>
    <col min="12555" max="12555" width="9.23046875" style="1" bestFit="1" customWidth="1"/>
    <col min="12556" max="12560" width="10.23046875" style="1" bestFit="1" customWidth="1"/>
    <col min="12561" max="12561" width="10.3828125" style="1" bestFit="1" customWidth="1"/>
    <col min="12562" max="12562" width="10.23046875" style="1" bestFit="1" customWidth="1"/>
    <col min="12563" max="12802" width="11" style="1"/>
    <col min="12803" max="12803" width="4" style="1" customWidth="1"/>
    <col min="12804" max="12804" width="30.765625" style="1" customWidth="1"/>
    <col min="12805" max="12805" width="0.23046875" style="1" customWidth="1"/>
    <col min="12806" max="12806" width="5.765625" style="1" customWidth="1"/>
    <col min="12807" max="12807" width="7.4609375" style="1" customWidth="1"/>
    <col min="12808" max="12808" width="8.84375" style="1" bestFit="1" customWidth="1"/>
    <col min="12809" max="12809" width="7.765625" style="1" customWidth="1"/>
    <col min="12810" max="12810" width="8.3828125" style="1" customWidth="1"/>
    <col min="12811" max="12811" width="9.23046875" style="1" bestFit="1" customWidth="1"/>
    <col min="12812" max="12816" width="10.23046875" style="1" bestFit="1" customWidth="1"/>
    <col min="12817" max="12817" width="10.3828125" style="1" bestFit="1" customWidth="1"/>
    <col min="12818" max="12818" width="10.23046875" style="1" bestFit="1" customWidth="1"/>
    <col min="12819" max="13058" width="11" style="1"/>
    <col min="13059" max="13059" width="4" style="1" customWidth="1"/>
    <col min="13060" max="13060" width="30.765625" style="1" customWidth="1"/>
    <col min="13061" max="13061" width="0.23046875" style="1" customWidth="1"/>
    <col min="13062" max="13062" width="5.765625" style="1" customWidth="1"/>
    <col min="13063" max="13063" width="7.4609375" style="1" customWidth="1"/>
    <col min="13064" max="13064" width="8.84375" style="1" bestFit="1" customWidth="1"/>
    <col min="13065" max="13065" width="7.765625" style="1" customWidth="1"/>
    <col min="13066" max="13066" width="8.3828125" style="1" customWidth="1"/>
    <col min="13067" max="13067" width="9.23046875" style="1" bestFit="1" customWidth="1"/>
    <col min="13068" max="13072" width="10.23046875" style="1" bestFit="1" customWidth="1"/>
    <col min="13073" max="13073" width="10.3828125" style="1" bestFit="1" customWidth="1"/>
    <col min="13074" max="13074" width="10.23046875" style="1" bestFit="1" customWidth="1"/>
    <col min="13075" max="13314" width="11" style="1"/>
    <col min="13315" max="13315" width="4" style="1" customWidth="1"/>
    <col min="13316" max="13316" width="30.765625" style="1" customWidth="1"/>
    <col min="13317" max="13317" width="0.23046875" style="1" customWidth="1"/>
    <col min="13318" max="13318" width="5.765625" style="1" customWidth="1"/>
    <col min="13319" max="13319" width="7.4609375" style="1" customWidth="1"/>
    <col min="13320" max="13320" width="8.84375" style="1" bestFit="1" customWidth="1"/>
    <col min="13321" max="13321" width="7.765625" style="1" customWidth="1"/>
    <col min="13322" max="13322" width="8.3828125" style="1" customWidth="1"/>
    <col min="13323" max="13323" width="9.23046875" style="1" bestFit="1" customWidth="1"/>
    <col min="13324" max="13328" width="10.23046875" style="1" bestFit="1" customWidth="1"/>
    <col min="13329" max="13329" width="10.3828125" style="1" bestFit="1" customWidth="1"/>
    <col min="13330" max="13330" width="10.23046875" style="1" bestFit="1" customWidth="1"/>
    <col min="13331" max="13570" width="11" style="1"/>
    <col min="13571" max="13571" width="4" style="1" customWidth="1"/>
    <col min="13572" max="13572" width="30.765625" style="1" customWidth="1"/>
    <col min="13573" max="13573" width="0.23046875" style="1" customWidth="1"/>
    <col min="13574" max="13574" width="5.765625" style="1" customWidth="1"/>
    <col min="13575" max="13575" width="7.4609375" style="1" customWidth="1"/>
    <col min="13576" max="13576" width="8.84375" style="1" bestFit="1" customWidth="1"/>
    <col min="13577" max="13577" width="7.765625" style="1" customWidth="1"/>
    <col min="13578" max="13578" width="8.3828125" style="1" customWidth="1"/>
    <col min="13579" max="13579" width="9.23046875" style="1" bestFit="1" customWidth="1"/>
    <col min="13580" max="13584" width="10.23046875" style="1" bestFit="1" customWidth="1"/>
    <col min="13585" max="13585" width="10.3828125" style="1" bestFit="1" customWidth="1"/>
    <col min="13586" max="13586" width="10.23046875" style="1" bestFit="1" customWidth="1"/>
    <col min="13587" max="13826" width="11" style="1"/>
    <col min="13827" max="13827" width="4" style="1" customWidth="1"/>
    <col min="13828" max="13828" width="30.765625" style="1" customWidth="1"/>
    <col min="13829" max="13829" width="0.23046875" style="1" customWidth="1"/>
    <col min="13830" max="13830" width="5.765625" style="1" customWidth="1"/>
    <col min="13831" max="13831" width="7.4609375" style="1" customWidth="1"/>
    <col min="13832" max="13832" width="8.84375" style="1" bestFit="1" customWidth="1"/>
    <col min="13833" max="13833" width="7.765625" style="1" customWidth="1"/>
    <col min="13834" max="13834" width="8.3828125" style="1" customWidth="1"/>
    <col min="13835" max="13835" width="9.23046875" style="1" bestFit="1" customWidth="1"/>
    <col min="13836" max="13840" width="10.23046875" style="1" bestFit="1" customWidth="1"/>
    <col min="13841" max="13841" width="10.3828125" style="1" bestFit="1" customWidth="1"/>
    <col min="13842" max="13842" width="10.23046875" style="1" bestFit="1" customWidth="1"/>
    <col min="13843" max="14082" width="11" style="1"/>
    <col min="14083" max="14083" width="4" style="1" customWidth="1"/>
    <col min="14084" max="14084" width="30.765625" style="1" customWidth="1"/>
    <col min="14085" max="14085" width="0.23046875" style="1" customWidth="1"/>
    <col min="14086" max="14086" width="5.765625" style="1" customWidth="1"/>
    <col min="14087" max="14087" width="7.4609375" style="1" customWidth="1"/>
    <col min="14088" max="14088" width="8.84375" style="1" bestFit="1" customWidth="1"/>
    <col min="14089" max="14089" width="7.765625" style="1" customWidth="1"/>
    <col min="14090" max="14090" width="8.3828125" style="1" customWidth="1"/>
    <col min="14091" max="14091" width="9.23046875" style="1" bestFit="1" customWidth="1"/>
    <col min="14092" max="14096" width="10.23046875" style="1" bestFit="1" customWidth="1"/>
    <col min="14097" max="14097" width="10.3828125" style="1" bestFit="1" customWidth="1"/>
    <col min="14098" max="14098" width="10.23046875" style="1" bestFit="1" customWidth="1"/>
    <col min="14099" max="14338" width="11" style="1"/>
    <col min="14339" max="14339" width="4" style="1" customWidth="1"/>
    <col min="14340" max="14340" width="30.765625" style="1" customWidth="1"/>
    <col min="14341" max="14341" width="0.23046875" style="1" customWidth="1"/>
    <col min="14342" max="14342" width="5.765625" style="1" customWidth="1"/>
    <col min="14343" max="14343" width="7.4609375" style="1" customWidth="1"/>
    <col min="14344" max="14344" width="8.84375" style="1" bestFit="1" customWidth="1"/>
    <col min="14345" max="14345" width="7.765625" style="1" customWidth="1"/>
    <col min="14346" max="14346" width="8.3828125" style="1" customWidth="1"/>
    <col min="14347" max="14347" width="9.23046875" style="1" bestFit="1" customWidth="1"/>
    <col min="14348" max="14352" width="10.23046875" style="1" bestFit="1" customWidth="1"/>
    <col min="14353" max="14353" width="10.3828125" style="1" bestFit="1" customWidth="1"/>
    <col min="14354" max="14354" width="10.23046875" style="1" bestFit="1" customWidth="1"/>
    <col min="14355" max="14594" width="11" style="1"/>
    <col min="14595" max="14595" width="4" style="1" customWidth="1"/>
    <col min="14596" max="14596" width="30.765625" style="1" customWidth="1"/>
    <col min="14597" max="14597" width="0.23046875" style="1" customWidth="1"/>
    <col min="14598" max="14598" width="5.765625" style="1" customWidth="1"/>
    <col min="14599" max="14599" width="7.4609375" style="1" customWidth="1"/>
    <col min="14600" max="14600" width="8.84375" style="1" bestFit="1" customWidth="1"/>
    <col min="14601" max="14601" width="7.765625" style="1" customWidth="1"/>
    <col min="14602" max="14602" width="8.3828125" style="1" customWidth="1"/>
    <col min="14603" max="14603" width="9.23046875" style="1" bestFit="1" customWidth="1"/>
    <col min="14604" max="14608" width="10.23046875" style="1" bestFit="1" customWidth="1"/>
    <col min="14609" max="14609" width="10.3828125" style="1" bestFit="1" customWidth="1"/>
    <col min="14610" max="14610" width="10.23046875" style="1" bestFit="1" customWidth="1"/>
    <col min="14611" max="14850" width="11" style="1"/>
    <col min="14851" max="14851" width="4" style="1" customWidth="1"/>
    <col min="14852" max="14852" width="30.765625" style="1" customWidth="1"/>
    <col min="14853" max="14853" width="0.23046875" style="1" customWidth="1"/>
    <col min="14854" max="14854" width="5.765625" style="1" customWidth="1"/>
    <col min="14855" max="14855" width="7.4609375" style="1" customWidth="1"/>
    <col min="14856" max="14856" width="8.84375" style="1" bestFit="1" customWidth="1"/>
    <col min="14857" max="14857" width="7.765625" style="1" customWidth="1"/>
    <col min="14858" max="14858" width="8.3828125" style="1" customWidth="1"/>
    <col min="14859" max="14859" width="9.23046875" style="1" bestFit="1" customWidth="1"/>
    <col min="14860" max="14864" width="10.23046875" style="1" bestFit="1" customWidth="1"/>
    <col min="14865" max="14865" width="10.3828125" style="1" bestFit="1" customWidth="1"/>
    <col min="14866" max="14866" width="10.23046875" style="1" bestFit="1" customWidth="1"/>
    <col min="14867" max="15106" width="11" style="1"/>
    <col min="15107" max="15107" width="4" style="1" customWidth="1"/>
    <col min="15108" max="15108" width="30.765625" style="1" customWidth="1"/>
    <col min="15109" max="15109" width="0.23046875" style="1" customWidth="1"/>
    <col min="15110" max="15110" width="5.765625" style="1" customWidth="1"/>
    <col min="15111" max="15111" width="7.4609375" style="1" customWidth="1"/>
    <col min="15112" max="15112" width="8.84375" style="1" bestFit="1" customWidth="1"/>
    <col min="15113" max="15113" width="7.765625" style="1" customWidth="1"/>
    <col min="15114" max="15114" width="8.3828125" style="1" customWidth="1"/>
    <col min="15115" max="15115" width="9.23046875" style="1" bestFit="1" customWidth="1"/>
    <col min="15116" max="15120" width="10.23046875" style="1" bestFit="1" customWidth="1"/>
    <col min="15121" max="15121" width="10.3828125" style="1" bestFit="1" customWidth="1"/>
    <col min="15122" max="15122" width="10.23046875" style="1" bestFit="1" customWidth="1"/>
    <col min="15123" max="15362" width="11" style="1"/>
    <col min="15363" max="15363" width="4" style="1" customWidth="1"/>
    <col min="15364" max="15364" width="30.765625" style="1" customWidth="1"/>
    <col min="15365" max="15365" width="0.23046875" style="1" customWidth="1"/>
    <col min="15366" max="15366" width="5.765625" style="1" customWidth="1"/>
    <col min="15367" max="15367" width="7.4609375" style="1" customWidth="1"/>
    <col min="15368" max="15368" width="8.84375" style="1" bestFit="1" customWidth="1"/>
    <col min="15369" max="15369" width="7.765625" style="1" customWidth="1"/>
    <col min="15370" max="15370" width="8.3828125" style="1" customWidth="1"/>
    <col min="15371" max="15371" width="9.23046875" style="1" bestFit="1" customWidth="1"/>
    <col min="15372" max="15376" width="10.23046875" style="1" bestFit="1" customWidth="1"/>
    <col min="15377" max="15377" width="10.3828125" style="1" bestFit="1" customWidth="1"/>
    <col min="15378" max="15378" width="10.23046875" style="1" bestFit="1" customWidth="1"/>
    <col min="15379" max="15618" width="11" style="1"/>
    <col min="15619" max="15619" width="4" style="1" customWidth="1"/>
    <col min="15620" max="15620" width="30.765625" style="1" customWidth="1"/>
    <col min="15621" max="15621" width="0.23046875" style="1" customWidth="1"/>
    <col min="15622" max="15622" width="5.765625" style="1" customWidth="1"/>
    <col min="15623" max="15623" width="7.4609375" style="1" customWidth="1"/>
    <col min="15624" max="15624" width="8.84375" style="1" bestFit="1" customWidth="1"/>
    <col min="15625" max="15625" width="7.765625" style="1" customWidth="1"/>
    <col min="15626" max="15626" width="8.3828125" style="1" customWidth="1"/>
    <col min="15627" max="15627" width="9.23046875" style="1" bestFit="1" customWidth="1"/>
    <col min="15628" max="15632" width="10.23046875" style="1" bestFit="1" customWidth="1"/>
    <col min="15633" max="15633" width="10.3828125" style="1" bestFit="1" customWidth="1"/>
    <col min="15634" max="15634" width="10.23046875" style="1" bestFit="1" customWidth="1"/>
    <col min="15635" max="15874" width="11" style="1"/>
    <col min="15875" max="15875" width="4" style="1" customWidth="1"/>
    <col min="15876" max="15876" width="30.765625" style="1" customWidth="1"/>
    <col min="15877" max="15877" width="0.23046875" style="1" customWidth="1"/>
    <col min="15878" max="15878" width="5.765625" style="1" customWidth="1"/>
    <col min="15879" max="15879" width="7.4609375" style="1" customWidth="1"/>
    <col min="15880" max="15880" width="8.84375" style="1" bestFit="1" customWidth="1"/>
    <col min="15881" max="15881" width="7.765625" style="1" customWidth="1"/>
    <col min="15882" max="15882" width="8.3828125" style="1" customWidth="1"/>
    <col min="15883" max="15883" width="9.23046875" style="1" bestFit="1" customWidth="1"/>
    <col min="15884" max="15888" width="10.23046875" style="1" bestFit="1" customWidth="1"/>
    <col min="15889" max="15889" width="10.3828125" style="1" bestFit="1" customWidth="1"/>
    <col min="15890" max="15890" width="10.23046875" style="1" bestFit="1" customWidth="1"/>
    <col min="15891" max="16130" width="11" style="1"/>
    <col min="16131" max="16131" width="4" style="1" customWidth="1"/>
    <col min="16132" max="16132" width="30.765625" style="1" customWidth="1"/>
    <col min="16133" max="16133" width="0.23046875" style="1" customWidth="1"/>
    <col min="16134" max="16134" width="5.765625" style="1" customWidth="1"/>
    <col min="16135" max="16135" width="7.4609375" style="1" customWidth="1"/>
    <col min="16136" max="16136" width="8.84375" style="1" bestFit="1" customWidth="1"/>
    <col min="16137" max="16137" width="7.765625" style="1" customWidth="1"/>
    <col min="16138" max="16138" width="8.3828125" style="1" customWidth="1"/>
    <col min="16139" max="16139" width="9.23046875" style="1" bestFit="1" customWidth="1"/>
    <col min="16140" max="16144" width="10.23046875" style="1" bestFit="1" customWidth="1"/>
    <col min="16145" max="16145" width="10.3828125" style="1" bestFit="1" customWidth="1"/>
    <col min="16146" max="16146" width="10.23046875" style="1" bestFit="1" customWidth="1"/>
    <col min="16147" max="16384" width="11" style="1"/>
  </cols>
  <sheetData>
    <row r="1" spans="1:18" ht="14" thickBot="1" x14ac:dyDescent="0.35"/>
    <row r="2" spans="1:18" ht="23.25" customHeight="1" thickBot="1" x14ac:dyDescent="0.35">
      <c r="A2" s="93" t="s">
        <v>45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5"/>
    </row>
    <row r="3" spans="1:18" ht="12.75" customHeight="1" x14ac:dyDescent="0.3"/>
    <row r="4" spans="1:18" ht="12.75" customHeight="1" x14ac:dyDescent="0.3">
      <c r="B4" s="37" t="s">
        <v>81</v>
      </c>
      <c r="C4" s="62" t="str">
        <f>+Saldos!B9</f>
        <v>Benjamín Juárez</v>
      </c>
      <c r="D4" s="38"/>
      <c r="E4" s="38"/>
      <c r="F4" s="38"/>
      <c r="G4" s="38"/>
      <c r="H4" s="5"/>
    </row>
    <row r="5" spans="1:18" ht="12.75" customHeight="1" x14ac:dyDescent="0.3">
      <c r="B5" s="39" t="s">
        <v>82</v>
      </c>
      <c r="C5" s="63" t="str">
        <f>+Saldos!B10</f>
        <v>03.07.01.02  OPEX Selling HED</v>
      </c>
      <c r="D5" s="40"/>
      <c r="E5" s="40"/>
      <c r="F5" s="40"/>
      <c r="G5" s="40"/>
      <c r="H5" s="6"/>
    </row>
    <row r="6" spans="1:18" ht="12.75" customHeight="1" x14ac:dyDescent="0.3">
      <c r="B6" s="41" t="s">
        <v>13</v>
      </c>
      <c r="C6" s="64" t="str">
        <f>+Saldos!B11</f>
        <v>NOVIEMBRE</v>
      </c>
      <c r="D6" s="42"/>
      <c r="E6" s="42"/>
      <c r="F6" s="42"/>
      <c r="G6" s="42"/>
      <c r="H6" s="43"/>
      <c r="J6" s="2"/>
      <c r="N6" s="2"/>
      <c r="P6" s="2"/>
    </row>
    <row r="7" spans="1:18" ht="12.75" customHeight="1" x14ac:dyDescent="0.3">
      <c r="A7" s="12"/>
      <c r="J7" s="2"/>
      <c r="N7" s="2"/>
      <c r="P7" s="2"/>
    </row>
    <row r="8" spans="1:18" ht="12.75" customHeight="1" x14ac:dyDescent="0.3">
      <c r="A8" s="116" t="s">
        <v>1</v>
      </c>
      <c r="B8" s="113" t="s">
        <v>2</v>
      </c>
      <c r="C8" s="110" t="s">
        <v>14</v>
      </c>
      <c r="D8" s="111"/>
      <c r="E8" s="111"/>
      <c r="F8" s="111"/>
      <c r="G8" s="111"/>
      <c r="H8" s="111"/>
      <c r="I8" s="111"/>
      <c r="J8" s="111"/>
      <c r="K8" s="111"/>
      <c r="L8" s="112"/>
    </row>
    <row r="9" spans="1:18" x14ac:dyDescent="0.3">
      <c r="A9" s="117"/>
      <c r="B9" s="114"/>
      <c r="C9" s="103">
        <v>610201001</v>
      </c>
      <c r="D9" s="104"/>
      <c r="E9" s="104"/>
      <c r="F9" s="104"/>
      <c r="G9" s="104"/>
      <c r="H9" s="104"/>
      <c r="I9" s="105"/>
      <c r="J9" s="3">
        <v>610201006</v>
      </c>
      <c r="K9" s="3">
        <v>610201002</v>
      </c>
      <c r="L9" s="3">
        <v>610201003</v>
      </c>
      <c r="M9" s="4">
        <v>610501001</v>
      </c>
      <c r="N9" s="4">
        <v>610501002</v>
      </c>
      <c r="O9" s="4">
        <v>610801002</v>
      </c>
      <c r="P9" s="4">
        <v>610801005</v>
      </c>
      <c r="Q9" s="125" t="s">
        <v>12</v>
      </c>
      <c r="R9" s="119" t="s">
        <v>33</v>
      </c>
    </row>
    <row r="10" spans="1:18" x14ac:dyDescent="0.3">
      <c r="A10" s="117"/>
      <c r="B10" s="114"/>
      <c r="C10" s="103" t="s">
        <v>0</v>
      </c>
      <c r="D10" s="104"/>
      <c r="E10" s="104"/>
      <c r="F10" s="104"/>
      <c r="G10" s="104"/>
      <c r="H10" s="104"/>
      <c r="I10" s="105"/>
      <c r="J10" s="96" t="s">
        <v>28</v>
      </c>
      <c r="K10" s="98" t="s">
        <v>3</v>
      </c>
      <c r="L10" s="96" t="s">
        <v>29</v>
      </c>
      <c r="M10" s="100" t="s">
        <v>30</v>
      </c>
      <c r="N10" s="100" t="s">
        <v>4</v>
      </c>
      <c r="O10" s="100" t="s">
        <v>32</v>
      </c>
      <c r="P10" s="100" t="s">
        <v>21</v>
      </c>
      <c r="Q10" s="126"/>
      <c r="R10" s="120"/>
    </row>
    <row r="11" spans="1:18" ht="12.75" customHeight="1" x14ac:dyDescent="0.3">
      <c r="A11" s="117"/>
      <c r="B11" s="114"/>
      <c r="C11" s="108" t="s">
        <v>34</v>
      </c>
      <c r="D11" s="7"/>
      <c r="E11" s="98" t="s">
        <v>24</v>
      </c>
      <c r="F11" s="96" t="s">
        <v>89</v>
      </c>
      <c r="G11" s="98" t="s">
        <v>26</v>
      </c>
      <c r="H11" s="96" t="s">
        <v>31</v>
      </c>
      <c r="I11" s="98" t="s">
        <v>27</v>
      </c>
      <c r="J11" s="106"/>
      <c r="K11" s="107"/>
      <c r="L11" s="106"/>
      <c r="M11" s="101"/>
      <c r="N11" s="101"/>
      <c r="O11" s="101"/>
      <c r="P11" s="101"/>
      <c r="Q11" s="126"/>
      <c r="R11" s="120"/>
    </row>
    <row r="12" spans="1:18" ht="14" thickBot="1" x14ac:dyDescent="0.35">
      <c r="A12" s="118"/>
      <c r="B12" s="115"/>
      <c r="C12" s="109"/>
      <c r="D12" s="59">
        <f>IF(AND(Saldos!B12="Nafta",Saldos!B13="Capital-GBA"),'Valor KM 2017'!B3,IF(AND(Saldos!B12="Nafta",Saldos!B13="Interior"),'Valor KM 2017'!C3,IF(AND(Saldos!B12="Gas Oil",Saldos!B13="Capital-GBA"),'Valor KM 2017'!B4,IF(AND(Saldos!B12="Gas Oil",Saldos!B13="Interior"),'Valor KM 2017'!C4,IF(AND(Saldos!B12="GNC",Saldos!B13="Capital-GBA"),'Valor KM 2017'!B5,IF(AND(Saldos!B12="GNC",Saldos!B13="Interior"),'Valor KM 2017'!C5,0))))))</f>
        <v>4.59</v>
      </c>
      <c r="E12" s="99"/>
      <c r="F12" s="97"/>
      <c r="G12" s="99"/>
      <c r="H12" s="97"/>
      <c r="I12" s="99"/>
      <c r="J12" s="97"/>
      <c r="K12" s="99"/>
      <c r="L12" s="97"/>
      <c r="M12" s="102"/>
      <c r="N12" s="102"/>
      <c r="O12" s="102"/>
      <c r="P12" s="102"/>
      <c r="Q12" s="127"/>
      <c r="R12" s="121"/>
    </row>
    <row r="13" spans="1:18" ht="15.75" customHeight="1" thickTop="1" x14ac:dyDescent="0.3">
      <c r="A13" s="8">
        <v>1</v>
      </c>
      <c r="B13" s="9"/>
      <c r="C13" s="44"/>
      <c r="D13" s="46">
        <f>+C13*$D$12</f>
        <v>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122">
        <f>+Saldos!H65</f>
        <v>1703.8</v>
      </c>
      <c r="R13" s="48">
        <f t="shared" ref="R13:R43" si="0">SUM(D13:Q13)</f>
        <v>1703.8</v>
      </c>
    </row>
    <row r="14" spans="1:18" ht="15.75" customHeight="1" x14ac:dyDescent="0.3">
      <c r="A14" s="8">
        <v>2</v>
      </c>
      <c r="B14" s="8"/>
      <c r="C14" s="44"/>
      <c r="D14" s="46">
        <f t="shared" ref="D14:D43" si="1">+C14*$D$12</f>
        <v>0</v>
      </c>
      <c r="E14" s="73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123"/>
      <c r="R14" s="49">
        <f t="shared" si="0"/>
        <v>0</v>
      </c>
    </row>
    <row r="15" spans="1:18" ht="15.75" customHeight="1" x14ac:dyDescent="0.3">
      <c r="A15" s="8">
        <v>3</v>
      </c>
      <c r="B15" s="8"/>
      <c r="C15" s="44"/>
      <c r="D15" s="46">
        <f t="shared" si="1"/>
        <v>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123"/>
      <c r="R15" s="49">
        <f t="shared" si="0"/>
        <v>0</v>
      </c>
    </row>
    <row r="16" spans="1:18" ht="15.75" customHeight="1" x14ac:dyDescent="0.3">
      <c r="A16" s="8">
        <v>4</v>
      </c>
      <c r="B16" s="8"/>
      <c r="C16" s="44"/>
      <c r="D16" s="46">
        <f t="shared" si="1"/>
        <v>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123"/>
      <c r="R16" s="49">
        <f t="shared" si="0"/>
        <v>0</v>
      </c>
    </row>
    <row r="17" spans="1:18" ht="15.75" customHeight="1" x14ac:dyDescent="0.3">
      <c r="A17" s="8">
        <v>5</v>
      </c>
      <c r="B17" s="8"/>
      <c r="C17" s="44"/>
      <c r="D17" s="46">
        <f t="shared" si="1"/>
        <v>0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123"/>
      <c r="R17" s="49">
        <f t="shared" si="0"/>
        <v>0</v>
      </c>
    </row>
    <row r="18" spans="1:18" ht="15.75" customHeight="1" x14ac:dyDescent="0.3">
      <c r="A18" s="8">
        <v>6</v>
      </c>
      <c r="B18" s="8"/>
      <c r="C18" s="44"/>
      <c r="D18" s="46">
        <f t="shared" si="1"/>
        <v>0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123"/>
      <c r="R18" s="49">
        <f t="shared" si="0"/>
        <v>0</v>
      </c>
    </row>
    <row r="19" spans="1:18" ht="15.75" customHeight="1" x14ac:dyDescent="0.3">
      <c r="A19" s="8">
        <v>7</v>
      </c>
      <c r="B19" s="8"/>
      <c r="C19" s="44"/>
      <c r="D19" s="46">
        <f t="shared" si="1"/>
        <v>0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123"/>
      <c r="R19" s="49">
        <f t="shared" si="0"/>
        <v>0</v>
      </c>
    </row>
    <row r="20" spans="1:18" ht="15.75" customHeight="1" x14ac:dyDescent="0.3">
      <c r="A20" s="8">
        <v>8</v>
      </c>
      <c r="B20" s="8"/>
      <c r="C20" s="44"/>
      <c r="D20" s="46">
        <f t="shared" si="1"/>
        <v>0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123"/>
      <c r="R20" s="49">
        <f t="shared" si="0"/>
        <v>0</v>
      </c>
    </row>
    <row r="21" spans="1:18" ht="15.75" customHeight="1" x14ac:dyDescent="0.3">
      <c r="A21" s="8">
        <v>9</v>
      </c>
      <c r="B21" s="8"/>
      <c r="C21" s="44"/>
      <c r="D21" s="46">
        <f t="shared" si="1"/>
        <v>0</v>
      </c>
      <c r="E21" s="47"/>
      <c r="F21" s="47"/>
      <c r="G21" s="47"/>
      <c r="H21" s="47"/>
      <c r="I21" s="47"/>
      <c r="J21" s="47"/>
      <c r="K21" s="47"/>
      <c r="L21" s="47"/>
      <c r="M21" s="47"/>
      <c r="N21" s="47">
        <v>437.65</v>
      </c>
      <c r="O21" s="47"/>
      <c r="P21" s="47"/>
      <c r="Q21" s="123"/>
      <c r="R21" s="49">
        <f t="shared" si="0"/>
        <v>437.65</v>
      </c>
    </row>
    <row r="22" spans="1:18" ht="15.75" customHeight="1" x14ac:dyDescent="0.3">
      <c r="A22" s="8">
        <v>10</v>
      </c>
      <c r="B22" s="8"/>
      <c r="C22" s="44"/>
      <c r="D22" s="46">
        <f t="shared" si="1"/>
        <v>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123"/>
      <c r="R22" s="49">
        <f t="shared" si="0"/>
        <v>0</v>
      </c>
    </row>
    <row r="23" spans="1:18" ht="15.75" customHeight="1" x14ac:dyDescent="0.3">
      <c r="A23" s="8">
        <v>11</v>
      </c>
      <c r="B23" s="8"/>
      <c r="C23" s="44"/>
      <c r="D23" s="46">
        <f t="shared" si="1"/>
        <v>0</v>
      </c>
      <c r="E23" s="47"/>
      <c r="F23" s="47">
        <v>2000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123"/>
      <c r="R23" s="49">
        <f t="shared" si="0"/>
        <v>2000</v>
      </c>
    </row>
    <row r="24" spans="1:18" ht="15.75" customHeight="1" x14ac:dyDescent="0.3">
      <c r="A24" s="8">
        <v>12</v>
      </c>
      <c r="B24" s="8"/>
      <c r="C24" s="44"/>
      <c r="D24" s="46">
        <f t="shared" si="1"/>
        <v>0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123"/>
      <c r="R24" s="49">
        <f t="shared" si="0"/>
        <v>0</v>
      </c>
    </row>
    <row r="25" spans="1:18" ht="15.75" customHeight="1" x14ac:dyDescent="0.3">
      <c r="A25" s="8">
        <v>13</v>
      </c>
      <c r="B25" s="8"/>
      <c r="C25" s="44"/>
      <c r="D25" s="46">
        <f t="shared" si="1"/>
        <v>0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123"/>
      <c r="R25" s="49">
        <f t="shared" si="0"/>
        <v>0</v>
      </c>
    </row>
    <row r="26" spans="1:18" ht="15.75" customHeight="1" x14ac:dyDescent="0.3">
      <c r="A26" s="8">
        <v>14</v>
      </c>
      <c r="B26" s="8"/>
      <c r="C26" s="44"/>
      <c r="D26" s="46">
        <f t="shared" si="1"/>
        <v>0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123"/>
      <c r="R26" s="49">
        <f t="shared" si="0"/>
        <v>0</v>
      </c>
    </row>
    <row r="27" spans="1:18" ht="15.75" customHeight="1" x14ac:dyDescent="0.3">
      <c r="A27" s="8">
        <v>15</v>
      </c>
      <c r="B27" s="8" t="s">
        <v>134</v>
      </c>
      <c r="C27" s="44">
        <v>22</v>
      </c>
      <c r="D27" s="46">
        <f t="shared" si="1"/>
        <v>100.97999999999999</v>
      </c>
      <c r="E27" s="47"/>
      <c r="F27" s="47"/>
      <c r="G27" s="47"/>
      <c r="H27" s="47"/>
      <c r="I27" s="47"/>
      <c r="J27" s="47"/>
      <c r="K27" s="47"/>
      <c r="L27" s="47"/>
      <c r="M27" s="47">
        <v>40</v>
      </c>
      <c r="N27" s="47"/>
      <c r="O27" s="47"/>
      <c r="P27" s="47"/>
      <c r="Q27" s="123"/>
      <c r="R27" s="49">
        <f t="shared" si="0"/>
        <v>140.97999999999999</v>
      </c>
    </row>
    <row r="28" spans="1:18" ht="15.75" customHeight="1" x14ac:dyDescent="0.3">
      <c r="A28" s="8">
        <v>16</v>
      </c>
      <c r="B28" s="8" t="s">
        <v>134</v>
      </c>
      <c r="C28" s="44">
        <v>54</v>
      </c>
      <c r="D28" s="46">
        <f t="shared" si="1"/>
        <v>247.85999999999999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123"/>
      <c r="R28" s="49">
        <f t="shared" si="0"/>
        <v>247.85999999999999</v>
      </c>
    </row>
    <row r="29" spans="1:18" ht="15.75" customHeight="1" x14ac:dyDescent="0.3">
      <c r="A29" s="8">
        <v>17</v>
      </c>
      <c r="B29" s="8"/>
      <c r="C29" s="44"/>
      <c r="D29" s="46">
        <f t="shared" si="1"/>
        <v>0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123"/>
      <c r="R29" s="49">
        <f t="shared" si="0"/>
        <v>0</v>
      </c>
    </row>
    <row r="30" spans="1:18" ht="15.75" customHeight="1" x14ac:dyDescent="0.3">
      <c r="A30" s="8">
        <v>18</v>
      </c>
      <c r="B30" s="8"/>
      <c r="C30" s="44"/>
      <c r="D30" s="46">
        <f t="shared" si="1"/>
        <v>0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123"/>
      <c r="R30" s="49">
        <f t="shared" si="0"/>
        <v>0</v>
      </c>
    </row>
    <row r="31" spans="1:18" ht="15.75" customHeight="1" x14ac:dyDescent="0.3">
      <c r="A31" s="8">
        <v>19</v>
      </c>
      <c r="B31" s="8"/>
      <c r="C31" s="44"/>
      <c r="D31" s="46">
        <f t="shared" si="1"/>
        <v>0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123"/>
      <c r="R31" s="49">
        <f t="shared" si="0"/>
        <v>0</v>
      </c>
    </row>
    <row r="32" spans="1:18" ht="15.75" customHeight="1" x14ac:dyDescent="0.3">
      <c r="A32" s="8">
        <v>20</v>
      </c>
      <c r="B32" s="8"/>
      <c r="C32" s="44"/>
      <c r="D32" s="46">
        <f t="shared" si="1"/>
        <v>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123"/>
      <c r="R32" s="49">
        <f t="shared" si="0"/>
        <v>0</v>
      </c>
    </row>
    <row r="33" spans="1:18" ht="15.75" customHeight="1" x14ac:dyDescent="0.3">
      <c r="A33" s="8">
        <v>21</v>
      </c>
      <c r="B33" s="8" t="s">
        <v>135</v>
      </c>
      <c r="C33" s="44">
        <v>138</v>
      </c>
      <c r="D33" s="46">
        <f t="shared" si="1"/>
        <v>633.41999999999996</v>
      </c>
      <c r="E33" s="47">
        <v>30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123"/>
      <c r="R33" s="49">
        <f t="shared" si="0"/>
        <v>663.42</v>
      </c>
    </row>
    <row r="34" spans="1:18" ht="15.75" customHeight="1" x14ac:dyDescent="0.3">
      <c r="A34" s="8">
        <v>22</v>
      </c>
      <c r="B34" s="8" t="s">
        <v>134</v>
      </c>
      <c r="C34" s="44">
        <v>30</v>
      </c>
      <c r="D34" s="46">
        <f t="shared" si="1"/>
        <v>137.69999999999999</v>
      </c>
      <c r="E34" s="47"/>
      <c r="F34" s="47">
        <v>35</v>
      </c>
      <c r="G34" s="47"/>
      <c r="H34" s="47"/>
      <c r="I34" s="47"/>
      <c r="J34" s="47"/>
      <c r="K34" s="47"/>
      <c r="L34" s="47"/>
      <c r="M34" s="47">
        <v>20</v>
      </c>
      <c r="N34" s="47">
        <v>250</v>
      </c>
      <c r="O34" s="47"/>
      <c r="P34" s="47"/>
      <c r="Q34" s="123"/>
      <c r="R34" s="49">
        <f t="shared" si="0"/>
        <v>442.7</v>
      </c>
    </row>
    <row r="35" spans="1:18" ht="15.75" customHeight="1" x14ac:dyDescent="0.3">
      <c r="A35" s="8">
        <v>23</v>
      </c>
      <c r="B35" s="8"/>
      <c r="C35" s="44"/>
      <c r="D35" s="46">
        <f t="shared" si="1"/>
        <v>0</v>
      </c>
      <c r="E35" s="47"/>
      <c r="F35" s="47"/>
      <c r="G35" s="47"/>
      <c r="H35" s="47"/>
      <c r="I35" s="47"/>
      <c r="J35" s="47"/>
      <c r="K35" s="47"/>
      <c r="L35" s="47"/>
      <c r="M35" s="47">
        <v>39</v>
      </c>
      <c r="N35" s="47"/>
      <c r="O35" s="47"/>
      <c r="P35" s="47"/>
      <c r="Q35" s="123"/>
      <c r="R35" s="49">
        <f t="shared" si="0"/>
        <v>39</v>
      </c>
    </row>
    <row r="36" spans="1:18" ht="15.75" customHeight="1" x14ac:dyDescent="0.3">
      <c r="A36" s="8">
        <v>24</v>
      </c>
      <c r="B36" s="8"/>
      <c r="C36" s="44"/>
      <c r="D36" s="46">
        <f t="shared" si="1"/>
        <v>0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123"/>
      <c r="R36" s="49">
        <f t="shared" si="0"/>
        <v>0</v>
      </c>
    </row>
    <row r="37" spans="1:18" ht="15.75" customHeight="1" x14ac:dyDescent="0.3">
      <c r="A37" s="8">
        <v>25</v>
      </c>
      <c r="B37" s="8"/>
      <c r="C37" s="44"/>
      <c r="D37" s="46">
        <f t="shared" si="1"/>
        <v>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123"/>
      <c r="R37" s="49">
        <f t="shared" si="0"/>
        <v>0</v>
      </c>
    </row>
    <row r="38" spans="1:18" ht="15.75" customHeight="1" x14ac:dyDescent="0.3">
      <c r="A38" s="8">
        <v>26</v>
      </c>
      <c r="B38" s="8"/>
      <c r="C38" s="44"/>
      <c r="D38" s="46">
        <f t="shared" si="1"/>
        <v>0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123"/>
      <c r="R38" s="49">
        <f t="shared" si="0"/>
        <v>0</v>
      </c>
    </row>
    <row r="39" spans="1:18" ht="15.75" customHeight="1" x14ac:dyDescent="0.3">
      <c r="A39" s="8">
        <v>27</v>
      </c>
      <c r="B39" s="8"/>
      <c r="C39" s="44"/>
      <c r="D39" s="46">
        <f t="shared" si="1"/>
        <v>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123"/>
      <c r="R39" s="49">
        <f t="shared" si="0"/>
        <v>0</v>
      </c>
    </row>
    <row r="40" spans="1:18" ht="15.75" customHeight="1" x14ac:dyDescent="0.3">
      <c r="A40" s="8">
        <v>28</v>
      </c>
      <c r="B40" s="8"/>
      <c r="C40" s="44"/>
      <c r="D40" s="46">
        <f t="shared" si="1"/>
        <v>0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123"/>
      <c r="R40" s="49">
        <f t="shared" si="0"/>
        <v>0</v>
      </c>
    </row>
    <row r="41" spans="1:18" ht="15.75" customHeight="1" x14ac:dyDescent="0.3">
      <c r="A41" s="8">
        <v>29</v>
      </c>
      <c r="B41" s="8" t="s">
        <v>134</v>
      </c>
      <c r="C41" s="44">
        <v>9</v>
      </c>
      <c r="D41" s="46">
        <f t="shared" si="1"/>
        <v>41.31</v>
      </c>
      <c r="E41" s="47"/>
      <c r="F41" s="47">
        <v>115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123"/>
      <c r="R41" s="49">
        <f t="shared" si="0"/>
        <v>156.31</v>
      </c>
    </row>
    <row r="42" spans="1:18" ht="15.75" customHeight="1" x14ac:dyDescent="0.3">
      <c r="A42" s="8">
        <v>30</v>
      </c>
      <c r="B42" s="8"/>
      <c r="C42" s="44"/>
      <c r="D42" s="46">
        <f t="shared" si="1"/>
        <v>0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123"/>
      <c r="R42" s="49">
        <f t="shared" si="0"/>
        <v>0</v>
      </c>
    </row>
    <row r="43" spans="1:18" ht="15.75" customHeight="1" thickBot="1" x14ac:dyDescent="0.35">
      <c r="A43" s="10">
        <v>31</v>
      </c>
      <c r="B43" s="10"/>
      <c r="C43" s="45"/>
      <c r="D43" s="50">
        <f t="shared" si="1"/>
        <v>0</v>
      </c>
      <c r="E43" s="47"/>
      <c r="F43" s="47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124"/>
      <c r="R43" s="52">
        <f t="shared" si="0"/>
        <v>0</v>
      </c>
    </row>
    <row r="44" spans="1:18" ht="18.75" customHeight="1" thickTop="1" thickBot="1" x14ac:dyDescent="0.35">
      <c r="C44" s="56">
        <f>SUM(C13:C43)</f>
        <v>253</v>
      </c>
      <c r="D44" s="53">
        <f>SUM(D13:D43)</f>
        <v>1161.27</v>
      </c>
      <c r="E44" s="53">
        <f t="shared" ref="E44:M44" si="2">SUM(E13:E43)</f>
        <v>30</v>
      </c>
      <c r="F44" s="53">
        <f t="shared" si="2"/>
        <v>2150</v>
      </c>
      <c r="G44" s="53">
        <f t="shared" si="2"/>
        <v>0</v>
      </c>
      <c r="H44" s="53">
        <f t="shared" ref="H44:I44" si="3">SUM(H13:H43)</f>
        <v>0</v>
      </c>
      <c r="I44" s="53">
        <f t="shared" si="3"/>
        <v>0</v>
      </c>
      <c r="J44" s="53">
        <f t="shared" si="2"/>
        <v>0</v>
      </c>
      <c r="K44" s="53">
        <f t="shared" si="2"/>
        <v>0</v>
      </c>
      <c r="L44" s="53">
        <f t="shared" si="2"/>
        <v>0</v>
      </c>
      <c r="M44" s="53">
        <f t="shared" si="2"/>
        <v>99</v>
      </c>
      <c r="N44" s="53">
        <f t="shared" ref="N44:O44" si="4">SUM(N13:N43)</f>
        <v>687.65</v>
      </c>
      <c r="O44" s="53">
        <f t="shared" si="4"/>
        <v>0</v>
      </c>
      <c r="P44" s="53">
        <f t="shared" ref="P44:Q44" si="5">SUM(P13:P43)</f>
        <v>0</v>
      </c>
      <c r="Q44" s="53">
        <f t="shared" si="5"/>
        <v>1703.8</v>
      </c>
      <c r="R44" s="52">
        <f>SUM(R13:R43)</f>
        <v>5831.7199999999993</v>
      </c>
    </row>
    <row r="45" spans="1:18" ht="21" customHeight="1" thickTop="1" x14ac:dyDescent="0.3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</sheetData>
  <sheetProtection algorithmName="SHA-512" hashValue="nROGnt28UTsaXZbYt3vRjJ1ZaGjkVYDPNpCtRqXOiOQxtUf7B0FRr3gF4TG/ek6Gd8nMFtoll1oU0zlWfLRSpg==" saltValue="qwX2Slj6sVKf7M5RGL2brg==" spinCount="100000" sheet="1" objects="1" scenarios="1" formatCells="0" formatColumns="0" formatRows="0" insertColumns="0" insertRows="0" insertHyperlinks="0" deleteColumns="0" deleteRows="0" sort="0" autoFilter="0" pivotTables="0"/>
  <mergeCells count="22">
    <mergeCell ref="R9:R12"/>
    <mergeCell ref="M10:M12"/>
    <mergeCell ref="Q13:Q43"/>
    <mergeCell ref="O10:O12"/>
    <mergeCell ref="P10:P12"/>
    <mergeCell ref="Q9:Q12"/>
    <mergeCell ref="A2:R2"/>
    <mergeCell ref="F11:F12"/>
    <mergeCell ref="E11:E12"/>
    <mergeCell ref="G11:G12"/>
    <mergeCell ref="H11:H12"/>
    <mergeCell ref="I11:I12"/>
    <mergeCell ref="N10:N12"/>
    <mergeCell ref="C9:I9"/>
    <mergeCell ref="C10:I10"/>
    <mergeCell ref="J10:J12"/>
    <mergeCell ref="K10:K12"/>
    <mergeCell ref="L10:L12"/>
    <mergeCell ref="C11:C12"/>
    <mergeCell ref="C8:L8"/>
    <mergeCell ref="B8:B12"/>
    <mergeCell ref="A8:A12"/>
  </mergeCells>
  <pageMargins left="0.25" right="0.25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zoomScale="80" zoomScaleNormal="80" workbookViewId="0">
      <selection activeCell="I13" sqref="I13:K21"/>
    </sheetView>
  </sheetViews>
  <sheetFormatPr defaultColWidth="11.07421875" defaultRowHeight="13.5" x14ac:dyDescent="0.3"/>
  <cols>
    <col min="1" max="1" width="5.61328125" style="1" bestFit="1" customWidth="1"/>
    <col min="2" max="2" width="14.15234375" style="1" customWidth="1"/>
    <col min="3" max="3" width="18" style="1" bestFit="1" customWidth="1"/>
    <col min="4" max="4" width="15.61328125" style="1" bestFit="1" customWidth="1"/>
    <col min="5" max="5" width="13.3828125" style="1" customWidth="1"/>
    <col min="6" max="6" width="13.23046875" style="1" customWidth="1"/>
    <col min="7" max="7" width="12.84375" style="1" customWidth="1"/>
    <col min="8" max="8" width="13.61328125" style="1" customWidth="1"/>
    <col min="9" max="9" width="13.15234375" style="1" customWidth="1"/>
    <col min="10" max="10" width="14.765625" style="1" customWidth="1"/>
    <col min="11" max="11" width="13.15234375" style="1" customWidth="1"/>
    <col min="12" max="12" width="12.84375" style="1" customWidth="1"/>
    <col min="13" max="13" width="12.765625" style="1" customWidth="1"/>
    <col min="14" max="14" width="13.61328125" style="1" customWidth="1"/>
    <col min="15" max="15" width="14.15234375" style="1" customWidth="1"/>
    <col min="16" max="16" width="18.3828125" style="1" customWidth="1"/>
    <col min="17" max="256" width="11" style="1"/>
    <col min="257" max="257" width="4" style="1" customWidth="1"/>
    <col min="258" max="258" width="30.765625" style="1" customWidth="1"/>
    <col min="259" max="259" width="0.23046875" style="1" customWidth="1"/>
    <col min="260" max="260" width="5.765625" style="1" customWidth="1"/>
    <col min="261" max="261" width="7.4609375" style="1" customWidth="1"/>
    <col min="262" max="262" width="8.84375" style="1" bestFit="1" customWidth="1"/>
    <col min="263" max="263" width="7.765625" style="1" customWidth="1"/>
    <col min="264" max="264" width="8.3828125" style="1" customWidth="1"/>
    <col min="265" max="265" width="9.23046875" style="1" bestFit="1" customWidth="1"/>
    <col min="266" max="270" width="10.23046875" style="1" bestFit="1" customWidth="1"/>
    <col min="271" max="271" width="10.3828125" style="1" bestFit="1" customWidth="1"/>
    <col min="272" max="272" width="10.23046875" style="1" bestFit="1" customWidth="1"/>
    <col min="273" max="512" width="11" style="1"/>
    <col min="513" max="513" width="4" style="1" customWidth="1"/>
    <col min="514" max="514" width="30.765625" style="1" customWidth="1"/>
    <col min="515" max="515" width="0.23046875" style="1" customWidth="1"/>
    <col min="516" max="516" width="5.765625" style="1" customWidth="1"/>
    <col min="517" max="517" width="7.4609375" style="1" customWidth="1"/>
    <col min="518" max="518" width="8.84375" style="1" bestFit="1" customWidth="1"/>
    <col min="519" max="519" width="7.765625" style="1" customWidth="1"/>
    <col min="520" max="520" width="8.3828125" style="1" customWidth="1"/>
    <col min="521" max="521" width="9.23046875" style="1" bestFit="1" customWidth="1"/>
    <col min="522" max="526" width="10.23046875" style="1" bestFit="1" customWidth="1"/>
    <col min="527" max="527" width="10.3828125" style="1" bestFit="1" customWidth="1"/>
    <col min="528" max="528" width="10.23046875" style="1" bestFit="1" customWidth="1"/>
    <col min="529" max="768" width="11" style="1"/>
    <col min="769" max="769" width="4" style="1" customWidth="1"/>
    <col min="770" max="770" width="30.765625" style="1" customWidth="1"/>
    <col min="771" max="771" width="0.23046875" style="1" customWidth="1"/>
    <col min="772" max="772" width="5.765625" style="1" customWidth="1"/>
    <col min="773" max="773" width="7.4609375" style="1" customWidth="1"/>
    <col min="774" max="774" width="8.84375" style="1" bestFit="1" customWidth="1"/>
    <col min="775" max="775" width="7.765625" style="1" customWidth="1"/>
    <col min="776" max="776" width="8.3828125" style="1" customWidth="1"/>
    <col min="777" max="777" width="9.23046875" style="1" bestFit="1" customWidth="1"/>
    <col min="778" max="782" width="10.23046875" style="1" bestFit="1" customWidth="1"/>
    <col min="783" max="783" width="10.3828125" style="1" bestFit="1" customWidth="1"/>
    <col min="784" max="784" width="10.23046875" style="1" bestFit="1" customWidth="1"/>
    <col min="785" max="1024" width="11" style="1"/>
    <col min="1025" max="1025" width="4" style="1" customWidth="1"/>
    <col min="1026" max="1026" width="30.765625" style="1" customWidth="1"/>
    <col min="1027" max="1027" width="0.23046875" style="1" customWidth="1"/>
    <col min="1028" max="1028" width="5.765625" style="1" customWidth="1"/>
    <col min="1029" max="1029" width="7.4609375" style="1" customWidth="1"/>
    <col min="1030" max="1030" width="8.84375" style="1" bestFit="1" customWidth="1"/>
    <col min="1031" max="1031" width="7.765625" style="1" customWidth="1"/>
    <col min="1032" max="1032" width="8.3828125" style="1" customWidth="1"/>
    <col min="1033" max="1033" width="9.23046875" style="1" bestFit="1" customWidth="1"/>
    <col min="1034" max="1038" width="10.23046875" style="1" bestFit="1" customWidth="1"/>
    <col min="1039" max="1039" width="10.3828125" style="1" bestFit="1" customWidth="1"/>
    <col min="1040" max="1040" width="10.23046875" style="1" bestFit="1" customWidth="1"/>
    <col min="1041" max="1280" width="11" style="1"/>
    <col min="1281" max="1281" width="4" style="1" customWidth="1"/>
    <col min="1282" max="1282" width="30.765625" style="1" customWidth="1"/>
    <col min="1283" max="1283" width="0.23046875" style="1" customWidth="1"/>
    <col min="1284" max="1284" width="5.765625" style="1" customWidth="1"/>
    <col min="1285" max="1285" width="7.4609375" style="1" customWidth="1"/>
    <col min="1286" max="1286" width="8.84375" style="1" bestFit="1" customWidth="1"/>
    <col min="1287" max="1287" width="7.765625" style="1" customWidth="1"/>
    <col min="1288" max="1288" width="8.3828125" style="1" customWidth="1"/>
    <col min="1289" max="1289" width="9.23046875" style="1" bestFit="1" customWidth="1"/>
    <col min="1290" max="1294" width="10.23046875" style="1" bestFit="1" customWidth="1"/>
    <col min="1295" max="1295" width="10.3828125" style="1" bestFit="1" customWidth="1"/>
    <col min="1296" max="1296" width="10.23046875" style="1" bestFit="1" customWidth="1"/>
    <col min="1297" max="1536" width="11" style="1"/>
    <col min="1537" max="1537" width="4" style="1" customWidth="1"/>
    <col min="1538" max="1538" width="30.765625" style="1" customWidth="1"/>
    <col min="1539" max="1539" width="0.23046875" style="1" customWidth="1"/>
    <col min="1540" max="1540" width="5.765625" style="1" customWidth="1"/>
    <col min="1541" max="1541" width="7.4609375" style="1" customWidth="1"/>
    <col min="1542" max="1542" width="8.84375" style="1" bestFit="1" customWidth="1"/>
    <col min="1543" max="1543" width="7.765625" style="1" customWidth="1"/>
    <col min="1544" max="1544" width="8.3828125" style="1" customWidth="1"/>
    <col min="1545" max="1545" width="9.23046875" style="1" bestFit="1" customWidth="1"/>
    <col min="1546" max="1550" width="10.23046875" style="1" bestFit="1" customWidth="1"/>
    <col min="1551" max="1551" width="10.3828125" style="1" bestFit="1" customWidth="1"/>
    <col min="1552" max="1552" width="10.23046875" style="1" bestFit="1" customWidth="1"/>
    <col min="1553" max="1792" width="11" style="1"/>
    <col min="1793" max="1793" width="4" style="1" customWidth="1"/>
    <col min="1794" max="1794" width="30.765625" style="1" customWidth="1"/>
    <col min="1795" max="1795" width="0.23046875" style="1" customWidth="1"/>
    <col min="1796" max="1796" width="5.765625" style="1" customWidth="1"/>
    <col min="1797" max="1797" width="7.4609375" style="1" customWidth="1"/>
    <col min="1798" max="1798" width="8.84375" style="1" bestFit="1" customWidth="1"/>
    <col min="1799" max="1799" width="7.765625" style="1" customWidth="1"/>
    <col min="1800" max="1800" width="8.3828125" style="1" customWidth="1"/>
    <col min="1801" max="1801" width="9.23046875" style="1" bestFit="1" customWidth="1"/>
    <col min="1802" max="1806" width="10.23046875" style="1" bestFit="1" customWidth="1"/>
    <col min="1807" max="1807" width="10.3828125" style="1" bestFit="1" customWidth="1"/>
    <col min="1808" max="1808" width="10.23046875" style="1" bestFit="1" customWidth="1"/>
    <col min="1809" max="2048" width="11" style="1"/>
    <col min="2049" max="2049" width="4" style="1" customWidth="1"/>
    <col min="2050" max="2050" width="30.765625" style="1" customWidth="1"/>
    <col min="2051" max="2051" width="0.23046875" style="1" customWidth="1"/>
    <col min="2052" max="2052" width="5.765625" style="1" customWidth="1"/>
    <col min="2053" max="2053" width="7.4609375" style="1" customWidth="1"/>
    <col min="2054" max="2054" width="8.84375" style="1" bestFit="1" customWidth="1"/>
    <col min="2055" max="2055" width="7.765625" style="1" customWidth="1"/>
    <col min="2056" max="2056" width="8.3828125" style="1" customWidth="1"/>
    <col min="2057" max="2057" width="9.23046875" style="1" bestFit="1" customWidth="1"/>
    <col min="2058" max="2062" width="10.23046875" style="1" bestFit="1" customWidth="1"/>
    <col min="2063" max="2063" width="10.3828125" style="1" bestFit="1" customWidth="1"/>
    <col min="2064" max="2064" width="10.23046875" style="1" bestFit="1" customWidth="1"/>
    <col min="2065" max="2304" width="11" style="1"/>
    <col min="2305" max="2305" width="4" style="1" customWidth="1"/>
    <col min="2306" max="2306" width="30.765625" style="1" customWidth="1"/>
    <col min="2307" max="2307" width="0.23046875" style="1" customWidth="1"/>
    <col min="2308" max="2308" width="5.765625" style="1" customWidth="1"/>
    <col min="2309" max="2309" width="7.4609375" style="1" customWidth="1"/>
    <col min="2310" max="2310" width="8.84375" style="1" bestFit="1" customWidth="1"/>
    <col min="2311" max="2311" width="7.765625" style="1" customWidth="1"/>
    <col min="2312" max="2312" width="8.3828125" style="1" customWidth="1"/>
    <col min="2313" max="2313" width="9.23046875" style="1" bestFit="1" customWidth="1"/>
    <col min="2314" max="2318" width="10.23046875" style="1" bestFit="1" customWidth="1"/>
    <col min="2319" max="2319" width="10.3828125" style="1" bestFit="1" customWidth="1"/>
    <col min="2320" max="2320" width="10.23046875" style="1" bestFit="1" customWidth="1"/>
    <col min="2321" max="2560" width="11" style="1"/>
    <col min="2561" max="2561" width="4" style="1" customWidth="1"/>
    <col min="2562" max="2562" width="30.765625" style="1" customWidth="1"/>
    <col min="2563" max="2563" width="0.23046875" style="1" customWidth="1"/>
    <col min="2564" max="2564" width="5.765625" style="1" customWidth="1"/>
    <col min="2565" max="2565" width="7.4609375" style="1" customWidth="1"/>
    <col min="2566" max="2566" width="8.84375" style="1" bestFit="1" customWidth="1"/>
    <col min="2567" max="2567" width="7.765625" style="1" customWidth="1"/>
    <col min="2568" max="2568" width="8.3828125" style="1" customWidth="1"/>
    <col min="2569" max="2569" width="9.23046875" style="1" bestFit="1" customWidth="1"/>
    <col min="2570" max="2574" width="10.23046875" style="1" bestFit="1" customWidth="1"/>
    <col min="2575" max="2575" width="10.3828125" style="1" bestFit="1" customWidth="1"/>
    <col min="2576" max="2576" width="10.23046875" style="1" bestFit="1" customWidth="1"/>
    <col min="2577" max="2816" width="11" style="1"/>
    <col min="2817" max="2817" width="4" style="1" customWidth="1"/>
    <col min="2818" max="2818" width="30.765625" style="1" customWidth="1"/>
    <col min="2819" max="2819" width="0.23046875" style="1" customWidth="1"/>
    <col min="2820" max="2820" width="5.765625" style="1" customWidth="1"/>
    <col min="2821" max="2821" width="7.4609375" style="1" customWidth="1"/>
    <col min="2822" max="2822" width="8.84375" style="1" bestFit="1" customWidth="1"/>
    <col min="2823" max="2823" width="7.765625" style="1" customWidth="1"/>
    <col min="2824" max="2824" width="8.3828125" style="1" customWidth="1"/>
    <col min="2825" max="2825" width="9.23046875" style="1" bestFit="1" customWidth="1"/>
    <col min="2826" max="2830" width="10.23046875" style="1" bestFit="1" customWidth="1"/>
    <col min="2831" max="2831" width="10.3828125" style="1" bestFit="1" customWidth="1"/>
    <col min="2832" max="2832" width="10.23046875" style="1" bestFit="1" customWidth="1"/>
    <col min="2833" max="3072" width="11" style="1"/>
    <col min="3073" max="3073" width="4" style="1" customWidth="1"/>
    <col min="3074" max="3074" width="30.765625" style="1" customWidth="1"/>
    <col min="3075" max="3075" width="0.23046875" style="1" customWidth="1"/>
    <col min="3076" max="3076" width="5.765625" style="1" customWidth="1"/>
    <col min="3077" max="3077" width="7.4609375" style="1" customWidth="1"/>
    <col min="3078" max="3078" width="8.84375" style="1" bestFit="1" customWidth="1"/>
    <col min="3079" max="3079" width="7.765625" style="1" customWidth="1"/>
    <col min="3080" max="3080" width="8.3828125" style="1" customWidth="1"/>
    <col min="3081" max="3081" width="9.23046875" style="1" bestFit="1" customWidth="1"/>
    <col min="3082" max="3086" width="10.23046875" style="1" bestFit="1" customWidth="1"/>
    <col min="3087" max="3087" width="10.3828125" style="1" bestFit="1" customWidth="1"/>
    <col min="3088" max="3088" width="10.23046875" style="1" bestFit="1" customWidth="1"/>
    <col min="3089" max="3328" width="11" style="1"/>
    <col min="3329" max="3329" width="4" style="1" customWidth="1"/>
    <col min="3330" max="3330" width="30.765625" style="1" customWidth="1"/>
    <col min="3331" max="3331" width="0.23046875" style="1" customWidth="1"/>
    <col min="3332" max="3332" width="5.765625" style="1" customWidth="1"/>
    <col min="3333" max="3333" width="7.4609375" style="1" customWidth="1"/>
    <col min="3334" max="3334" width="8.84375" style="1" bestFit="1" customWidth="1"/>
    <col min="3335" max="3335" width="7.765625" style="1" customWidth="1"/>
    <col min="3336" max="3336" width="8.3828125" style="1" customWidth="1"/>
    <col min="3337" max="3337" width="9.23046875" style="1" bestFit="1" customWidth="1"/>
    <col min="3338" max="3342" width="10.23046875" style="1" bestFit="1" customWidth="1"/>
    <col min="3343" max="3343" width="10.3828125" style="1" bestFit="1" customWidth="1"/>
    <col min="3344" max="3344" width="10.23046875" style="1" bestFit="1" customWidth="1"/>
    <col min="3345" max="3584" width="11" style="1"/>
    <col min="3585" max="3585" width="4" style="1" customWidth="1"/>
    <col min="3586" max="3586" width="30.765625" style="1" customWidth="1"/>
    <col min="3587" max="3587" width="0.23046875" style="1" customWidth="1"/>
    <col min="3588" max="3588" width="5.765625" style="1" customWidth="1"/>
    <col min="3589" max="3589" width="7.4609375" style="1" customWidth="1"/>
    <col min="3590" max="3590" width="8.84375" style="1" bestFit="1" customWidth="1"/>
    <col min="3591" max="3591" width="7.765625" style="1" customWidth="1"/>
    <col min="3592" max="3592" width="8.3828125" style="1" customWidth="1"/>
    <col min="3593" max="3593" width="9.23046875" style="1" bestFit="1" customWidth="1"/>
    <col min="3594" max="3598" width="10.23046875" style="1" bestFit="1" customWidth="1"/>
    <col min="3599" max="3599" width="10.3828125" style="1" bestFit="1" customWidth="1"/>
    <col min="3600" max="3600" width="10.23046875" style="1" bestFit="1" customWidth="1"/>
    <col min="3601" max="3840" width="11" style="1"/>
    <col min="3841" max="3841" width="4" style="1" customWidth="1"/>
    <col min="3842" max="3842" width="30.765625" style="1" customWidth="1"/>
    <col min="3843" max="3843" width="0.23046875" style="1" customWidth="1"/>
    <col min="3844" max="3844" width="5.765625" style="1" customWidth="1"/>
    <col min="3845" max="3845" width="7.4609375" style="1" customWidth="1"/>
    <col min="3846" max="3846" width="8.84375" style="1" bestFit="1" customWidth="1"/>
    <col min="3847" max="3847" width="7.765625" style="1" customWidth="1"/>
    <col min="3848" max="3848" width="8.3828125" style="1" customWidth="1"/>
    <col min="3849" max="3849" width="9.23046875" style="1" bestFit="1" customWidth="1"/>
    <col min="3850" max="3854" width="10.23046875" style="1" bestFit="1" customWidth="1"/>
    <col min="3855" max="3855" width="10.3828125" style="1" bestFit="1" customWidth="1"/>
    <col min="3856" max="3856" width="10.23046875" style="1" bestFit="1" customWidth="1"/>
    <col min="3857" max="4096" width="11" style="1"/>
    <col min="4097" max="4097" width="4" style="1" customWidth="1"/>
    <col min="4098" max="4098" width="30.765625" style="1" customWidth="1"/>
    <col min="4099" max="4099" width="0.23046875" style="1" customWidth="1"/>
    <col min="4100" max="4100" width="5.765625" style="1" customWidth="1"/>
    <col min="4101" max="4101" width="7.4609375" style="1" customWidth="1"/>
    <col min="4102" max="4102" width="8.84375" style="1" bestFit="1" customWidth="1"/>
    <col min="4103" max="4103" width="7.765625" style="1" customWidth="1"/>
    <col min="4104" max="4104" width="8.3828125" style="1" customWidth="1"/>
    <col min="4105" max="4105" width="9.23046875" style="1" bestFit="1" customWidth="1"/>
    <col min="4106" max="4110" width="10.23046875" style="1" bestFit="1" customWidth="1"/>
    <col min="4111" max="4111" width="10.3828125" style="1" bestFit="1" customWidth="1"/>
    <col min="4112" max="4112" width="10.23046875" style="1" bestFit="1" customWidth="1"/>
    <col min="4113" max="4352" width="11" style="1"/>
    <col min="4353" max="4353" width="4" style="1" customWidth="1"/>
    <col min="4354" max="4354" width="30.765625" style="1" customWidth="1"/>
    <col min="4355" max="4355" width="0.23046875" style="1" customWidth="1"/>
    <col min="4356" max="4356" width="5.765625" style="1" customWidth="1"/>
    <col min="4357" max="4357" width="7.4609375" style="1" customWidth="1"/>
    <col min="4358" max="4358" width="8.84375" style="1" bestFit="1" customWidth="1"/>
    <col min="4359" max="4359" width="7.765625" style="1" customWidth="1"/>
    <col min="4360" max="4360" width="8.3828125" style="1" customWidth="1"/>
    <col min="4361" max="4361" width="9.23046875" style="1" bestFit="1" customWidth="1"/>
    <col min="4362" max="4366" width="10.23046875" style="1" bestFit="1" customWidth="1"/>
    <col min="4367" max="4367" width="10.3828125" style="1" bestFit="1" customWidth="1"/>
    <col min="4368" max="4368" width="10.23046875" style="1" bestFit="1" customWidth="1"/>
    <col min="4369" max="4608" width="11" style="1"/>
    <col min="4609" max="4609" width="4" style="1" customWidth="1"/>
    <col min="4610" max="4610" width="30.765625" style="1" customWidth="1"/>
    <col min="4611" max="4611" width="0.23046875" style="1" customWidth="1"/>
    <col min="4612" max="4612" width="5.765625" style="1" customWidth="1"/>
    <col min="4613" max="4613" width="7.4609375" style="1" customWidth="1"/>
    <col min="4614" max="4614" width="8.84375" style="1" bestFit="1" customWidth="1"/>
    <col min="4615" max="4615" width="7.765625" style="1" customWidth="1"/>
    <col min="4616" max="4616" width="8.3828125" style="1" customWidth="1"/>
    <col min="4617" max="4617" width="9.23046875" style="1" bestFit="1" customWidth="1"/>
    <col min="4618" max="4622" width="10.23046875" style="1" bestFit="1" customWidth="1"/>
    <col min="4623" max="4623" width="10.3828125" style="1" bestFit="1" customWidth="1"/>
    <col min="4624" max="4624" width="10.23046875" style="1" bestFit="1" customWidth="1"/>
    <col min="4625" max="4864" width="11" style="1"/>
    <col min="4865" max="4865" width="4" style="1" customWidth="1"/>
    <col min="4866" max="4866" width="30.765625" style="1" customWidth="1"/>
    <col min="4867" max="4867" width="0.23046875" style="1" customWidth="1"/>
    <col min="4868" max="4868" width="5.765625" style="1" customWidth="1"/>
    <col min="4869" max="4869" width="7.4609375" style="1" customWidth="1"/>
    <col min="4870" max="4870" width="8.84375" style="1" bestFit="1" customWidth="1"/>
    <col min="4871" max="4871" width="7.765625" style="1" customWidth="1"/>
    <col min="4872" max="4872" width="8.3828125" style="1" customWidth="1"/>
    <col min="4873" max="4873" width="9.23046875" style="1" bestFit="1" customWidth="1"/>
    <col min="4874" max="4878" width="10.23046875" style="1" bestFit="1" customWidth="1"/>
    <col min="4879" max="4879" width="10.3828125" style="1" bestFit="1" customWidth="1"/>
    <col min="4880" max="4880" width="10.23046875" style="1" bestFit="1" customWidth="1"/>
    <col min="4881" max="5120" width="11" style="1"/>
    <col min="5121" max="5121" width="4" style="1" customWidth="1"/>
    <col min="5122" max="5122" width="30.765625" style="1" customWidth="1"/>
    <col min="5123" max="5123" width="0.23046875" style="1" customWidth="1"/>
    <col min="5124" max="5124" width="5.765625" style="1" customWidth="1"/>
    <col min="5125" max="5125" width="7.4609375" style="1" customWidth="1"/>
    <col min="5126" max="5126" width="8.84375" style="1" bestFit="1" customWidth="1"/>
    <col min="5127" max="5127" width="7.765625" style="1" customWidth="1"/>
    <col min="5128" max="5128" width="8.3828125" style="1" customWidth="1"/>
    <col min="5129" max="5129" width="9.23046875" style="1" bestFit="1" customWidth="1"/>
    <col min="5130" max="5134" width="10.23046875" style="1" bestFit="1" customWidth="1"/>
    <col min="5135" max="5135" width="10.3828125" style="1" bestFit="1" customWidth="1"/>
    <col min="5136" max="5136" width="10.23046875" style="1" bestFit="1" customWidth="1"/>
    <col min="5137" max="5376" width="11" style="1"/>
    <col min="5377" max="5377" width="4" style="1" customWidth="1"/>
    <col min="5378" max="5378" width="30.765625" style="1" customWidth="1"/>
    <col min="5379" max="5379" width="0.23046875" style="1" customWidth="1"/>
    <col min="5380" max="5380" width="5.765625" style="1" customWidth="1"/>
    <col min="5381" max="5381" width="7.4609375" style="1" customWidth="1"/>
    <col min="5382" max="5382" width="8.84375" style="1" bestFit="1" customWidth="1"/>
    <col min="5383" max="5383" width="7.765625" style="1" customWidth="1"/>
    <col min="5384" max="5384" width="8.3828125" style="1" customWidth="1"/>
    <col min="5385" max="5385" width="9.23046875" style="1" bestFit="1" customWidth="1"/>
    <col min="5386" max="5390" width="10.23046875" style="1" bestFit="1" customWidth="1"/>
    <col min="5391" max="5391" width="10.3828125" style="1" bestFit="1" customWidth="1"/>
    <col min="5392" max="5392" width="10.23046875" style="1" bestFit="1" customWidth="1"/>
    <col min="5393" max="5632" width="11" style="1"/>
    <col min="5633" max="5633" width="4" style="1" customWidth="1"/>
    <col min="5634" max="5634" width="30.765625" style="1" customWidth="1"/>
    <col min="5635" max="5635" width="0.23046875" style="1" customWidth="1"/>
    <col min="5636" max="5636" width="5.765625" style="1" customWidth="1"/>
    <col min="5637" max="5637" width="7.4609375" style="1" customWidth="1"/>
    <col min="5638" max="5638" width="8.84375" style="1" bestFit="1" customWidth="1"/>
    <col min="5639" max="5639" width="7.765625" style="1" customWidth="1"/>
    <col min="5640" max="5640" width="8.3828125" style="1" customWidth="1"/>
    <col min="5641" max="5641" width="9.23046875" style="1" bestFit="1" customWidth="1"/>
    <col min="5642" max="5646" width="10.23046875" style="1" bestFit="1" customWidth="1"/>
    <col min="5647" max="5647" width="10.3828125" style="1" bestFit="1" customWidth="1"/>
    <col min="5648" max="5648" width="10.23046875" style="1" bestFit="1" customWidth="1"/>
    <col min="5649" max="5888" width="11" style="1"/>
    <col min="5889" max="5889" width="4" style="1" customWidth="1"/>
    <col min="5890" max="5890" width="30.765625" style="1" customWidth="1"/>
    <col min="5891" max="5891" width="0.23046875" style="1" customWidth="1"/>
    <col min="5892" max="5892" width="5.765625" style="1" customWidth="1"/>
    <col min="5893" max="5893" width="7.4609375" style="1" customWidth="1"/>
    <col min="5894" max="5894" width="8.84375" style="1" bestFit="1" customWidth="1"/>
    <col min="5895" max="5895" width="7.765625" style="1" customWidth="1"/>
    <col min="5896" max="5896" width="8.3828125" style="1" customWidth="1"/>
    <col min="5897" max="5897" width="9.23046875" style="1" bestFit="1" customWidth="1"/>
    <col min="5898" max="5902" width="10.23046875" style="1" bestFit="1" customWidth="1"/>
    <col min="5903" max="5903" width="10.3828125" style="1" bestFit="1" customWidth="1"/>
    <col min="5904" max="5904" width="10.23046875" style="1" bestFit="1" customWidth="1"/>
    <col min="5905" max="6144" width="11" style="1"/>
    <col min="6145" max="6145" width="4" style="1" customWidth="1"/>
    <col min="6146" max="6146" width="30.765625" style="1" customWidth="1"/>
    <col min="6147" max="6147" width="0.23046875" style="1" customWidth="1"/>
    <col min="6148" max="6148" width="5.765625" style="1" customWidth="1"/>
    <col min="6149" max="6149" width="7.4609375" style="1" customWidth="1"/>
    <col min="6150" max="6150" width="8.84375" style="1" bestFit="1" customWidth="1"/>
    <col min="6151" max="6151" width="7.765625" style="1" customWidth="1"/>
    <col min="6152" max="6152" width="8.3828125" style="1" customWidth="1"/>
    <col min="6153" max="6153" width="9.23046875" style="1" bestFit="1" customWidth="1"/>
    <col min="6154" max="6158" width="10.23046875" style="1" bestFit="1" customWidth="1"/>
    <col min="6159" max="6159" width="10.3828125" style="1" bestFit="1" customWidth="1"/>
    <col min="6160" max="6160" width="10.23046875" style="1" bestFit="1" customWidth="1"/>
    <col min="6161" max="6400" width="11" style="1"/>
    <col min="6401" max="6401" width="4" style="1" customWidth="1"/>
    <col min="6402" max="6402" width="30.765625" style="1" customWidth="1"/>
    <col min="6403" max="6403" width="0.23046875" style="1" customWidth="1"/>
    <col min="6404" max="6404" width="5.765625" style="1" customWidth="1"/>
    <col min="6405" max="6405" width="7.4609375" style="1" customWidth="1"/>
    <col min="6406" max="6406" width="8.84375" style="1" bestFit="1" customWidth="1"/>
    <col min="6407" max="6407" width="7.765625" style="1" customWidth="1"/>
    <col min="6408" max="6408" width="8.3828125" style="1" customWidth="1"/>
    <col min="6409" max="6409" width="9.23046875" style="1" bestFit="1" customWidth="1"/>
    <col min="6410" max="6414" width="10.23046875" style="1" bestFit="1" customWidth="1"/>
    <col min="6415" max="6415" width="10.3828125" style="1" bestFit="1" customWidth="1"/>
    <col min="6416" max="6416" width="10.23046875" style="1" bestFit="1" customWidth="1"/>
    <col min="6417" max="6656" width="11" style="1"/>
    <col min="6657" max="6657" width="4" style="1" customWidth="1"/>
    <col min="6658" max="6658" width="30.765625" style="1" customWidth="1"/>
    <col min="6659" max="6659" width="0.23046875" style="1" customWidth="1"/>
    <col min="6660" max="6660" width="5.765625" style="1" customWidth="1"/>
    <col min="6661" max="6661" width="7.4609375" style="1" customWidth="1"/>
    <col min="6662" max="6662" width="8.84375" style="1" bestFit="1" customWidth="1"/>
    <col min="6663" max="6663" width="7.765625" style="1" customWidth="1"/>
    <col min="6664" max="6664" width="8.3828125" style="1" customWidth="1"/>
    <col min="6665" max="6665" width="9.23046875" style="1" bestFit="1" customWidth="1"/>
    <col min="6666" max="6670" width="10.23046875" style="1" bestFit="1" customWidth="1"/>
    <col min="6671" max="6671" width="10.3828125" style="1" bestFit="1" customWidth="1"/>
    <col min="6672" max="6672" width="10.23046875" style="1" bestFit="1" customWidth="1"/>
    <col min="6673" max="6912" width="11" style="1"/>
    <col min="6913" max="6913" width="4" style="1" customWidth="1"/>
    <col min="6914" max="6914" width="30.765625" style="1" customWidth="1"/>
    <col min="6915" max="6915" width="0.23046875" style="1" customWidth="1"/>
    <col min="6916" max="6916" width="5.765625" style="1" customWidth="1"/>
    <col min="6917" max="6917" width="7.4609375" style="1" customWidth="1"/>
    <col min="6918" max="6918" width="8.84375" style="1" bestFit="1" customWidth="1"/>
    <col min="6919" max="6919" width="7.765625" style="1" customWidth="1"/>
    <col min="6920" max="6920" width="8.3828125" style="1" customWidth="1"/>
    <col min="6921" max="6921" width="9.23046875" style="1" bestFit="1" customWidth="1"/>
    <col min="6922" max="6926" width="10.23046875" style="1" bestFit="1" customWidth="1"/>
    <col min="6927" max="6927" width="10.3828125" style="1" bestFit="1" customWidth="1"/>
    <col min="6928" max="6928" width="10.23046875" style="1" bestFit="1" customWidth="1"/>
    <col min="6929" max="7168" width="11" style="1"/>
    <col min="7169" max="7169" width="4" style="1" customWidth="1"/>
    <col min="7170" max="7170" width="30.765625" style="1" customWidth="1"/>
    <col min="7171" max="7171" width="0.23046875" style="1" customWidth="1"/>
    <col min="7172" max="7172" width="5.765625" style="1" customWidth="1"/>
    <col min="7173" max="7173" width="7.4609375" style="1" customWidth="1"/>
    <col min="7174" max="7174" width="8.84375" style="1" bestFit="1" customWidth="1"/>
    <col min="7175" max="7175" width="7.765625" style="1" customWidth="1"/>
    <col min="7176" max="7176" width="8.3828125" style="1" customWidth="1"/>
    <col min="7177" max="7177" width="9.23046875" style="1" bestFit="1" customWidth="1"/>
    <col min="7178" max="7182" width="10.23046875" style="1" bestFit="1" customWidth="1"/>
    <col min="7183" max="7183" width="10.3828125" style="1" bestFit="1" customWidth="1"/>
    <col min="7184" max="7184" width="10.23046875" style="1" bestFit="1" customWidth="1"/>
    <col min="7185" max="7424" width="11" style="1"/>
    <col min="7425" max="7425" width="4" style="1" customWidth="1"/>
    <col min="7426" max="7426" width="30.765625" style="1" customWidth="1"/>
    <col min="7427" max="7427" width="0.23046875" style="1" customWidth="1"/>
    <col min="7428" max="7428" width="5.765625" style="1" customWidth="1"/>
    <col min="7429" max="7429" width="7.4609375" style="1" customWidth="1"/>
    <col min="7430" max="7430" width="8.84375" style="1" bestFit="1" customWidth="1"/>
    <col min="7431" max="7431" width="7.765625" style="1" customWidth="1"/>
    <col min="7432" max="7432" width="8.3828125" style="1" customWidth="1"/>
    <col min="7433" max="7433" width="9.23046875" style="1" bestFit="1" customWidth="1"/>
    <col min="7434" max="7438" width="10.23046875" style="1" bestFit="1" customWidth="1"/>
    <col min="7439" max="7439" width="10.3828125" style="1" bestFit="1" customWidth="1"/>
    <col min="7440" max="7440" width="10.23046875" style="1" bestFit="1" customWidth="1"/>
    <col min="7441" max="7680" width="11" style="1"/>
    <col min="7681" max="7681" width="4" style="1" customWidth="1"/>
    <col min="7682" max="7682" width="30.765625" style="1" customWidth="1"/>
    <col min="7683" max="7683" width="0.23046875" style="1" customWidth="1"/>
    <col min="7684" max="7684" width="5.765625" style="1" customWidth="1"/>
    <col min="7685" max="7685" width="7.4609375" style="1" customWidth="1"/>
    <col min="7686" max="7686" width="8.84375" style="1" bestFit="1" customWidth="1"/>
    <col min="7687" max="7687" width="7.765625" style="1" customWidth="1"/>
    <col min="7688" max="7688" width="8.3828125" style="1" customWidth="1"/>
    <col min="7689" max="7689" width="9.23046875" style="1" bestFit="1" customWidth="1"/>
    <col min="7690" max="7694" width="10.23046875" style="1" bestFit="1" customWidth="1"/>
    <col min="7695" max="7695" width="10.3828125" style="1" bestFit="1" customWidth="1"/>
    <col min="7696" max="7696" width="10.23046875" style="1" bestFit="1" customWidth="1"/>
    <col min="7697" max="7936" width="11" style="1"/>
    <col min="7937" max="7937" width="4" style="1" customWidth="1"/>
    <col min="7938" max="7938" width="30.765625" style="1" customWidth="1"/>
    <col min="7939" max="7939" width="0.23046875" style="1" customWidth="1"/>
    <col min="7940" max="7940" width="5.765625" style="1" customWidth="1"/>
    <col min="7941" max="7941" width="7.4609375" style="1" customWidth="1"/>
    <col min="7942" max="7942" width="8.84375" style="1" bestFit="1" customWidth="1"/>
    <col min="7943" max="7943" width="7.765625" style="1" customWidth="1"/>
    <col min="7944" max="7944" width="8.3828125" style="1" customWidth="1"/>
    <col min="7945" max="7945" width="9.23046875" style="1" bestFit="1" customWidth="1"/>
    <col min="7946" max="7950" width="10.23046875" style="1" bestFit="1" customWidth="1"/>
    <col min="7951" max="7951" width="10.3828125" style="1" bestFit="1" customWidth="1"/>
    <col min="7952" max="7952" width="10.23046875" style="1" bestFit="1" customWidth="1"/>
    <col min="7953" max="8192" width="11" style="1"/>
    <col min="8193" max="8193" width="4" style="1" customWidth="1"/>
    <col min="8194" max="8194" width="30.765625" style="1" customWidth="1"/>
    <col min="8195" max="8195" width="0.23046875" style="1" customWidth="1"/>
    <col min="8196" max="8196" width="5.765625" style="1" customWidth="1"/>
    <col min="8197" max="8197" width="7.4609375" style="1" customWidth="1"/>
    <col min="8198" max="8198" width="8.84375" style="1" bestFit="1" customWidth="1"/>
    <col min="8199" max="8199" width="7.765625" style="1" customWidth="1"/>
    <col min="8200" max="8200" width="8.3828125" style="1" customWidth="1"/>
    <col min="8201" max="8201" width="9.23046875" style="1" bestFit="1" customWidth="1"/>
    <col min="8202" max="8206" width="10.23046875" style="1" bestFit="1" customWidth="1"/>
    <col min="8207" max="8207" width="10.3828125" style="1" bestFit="1" customWidth="1"/>
    <col min="8208" max="8208" width="10.23046875" style="1" bestFit="1" customWidth="1"/>
    <col min="8209" max="8448" width="11" style="1"/>
    <col min="8449" max="8449" width="4" style="1" customWidth="1"/>
    <col min="8450" max="8450" width="30.765625" style="1" customWidth="1"/>
    <col min="8451" max="8451" width="0.23046875" style="1" customWidth="1"/>
    <col min="8452" max="8452" width="5.765625" style="1" customWidth="1"/>
    <col min="8453" max="8453" width="7.4609375" style="1" customWidth="1"/>
    <col min="8454" max="8454" width="8.84375" style="1" bestFit="1" customWidth="1"/>
    <col min="8455" max="8455" width="7.765625" style="1" customWidth="1"/>
    <col min="8456" max="8456" width="8.3828125" style="1" customWidth="1"/>
    <col min="8457" max="8457" width="9.23046875" style="1" bestFit="1" customWidth="1"/>
    <col min="8458" max="8462" width="10.23046875" style="1" bestFit="1" customWidth="1"/>
    <col min="8463" max="8463" width="10.3828125" style="1" bestFit="1" customWidth="1"/>
    <col min="8464" max="8464" width="10.23046875" style="1" bestFit="1" customWidth="1"/>
    <col min="8465" max="8704" width="11" style="1"/>
    <col min="8705" max="8705" width="4" style="1" customWidth="1"/>
    <col min="8706" max="8706" width="30.765625" style="1" customWidth="1"/>
    <col min="8707" max="8707" width="0.23046875" style="1" customWidth="1"/>
    <col min="8708" max="8708" width="5.765625" style="1" customWidth="1"/>
    <col min="8709" max="8709" width="7.4609375" style="1" customWidth="1"/>
    <col min="8710" max="8710" width="8.84375" style="1" bestFit="1" customWidth="1"/>
    <col min="8711" max="8711" width="7.765625" style="1" customWidth="1"/>
    <col min="8712" max="8712" width="8.3828125" style="1" customWidth="1"/>
    <col min="8713" max="8713" width="9.23046875" style="1" bestFit="1" customWidth="1"/>
    <col min="8714" max="8718" width="10.23046875" style="1" bestFit="1" customWidth="1"/>
    <col min="8719" max="8719" width="10.3828125" style="1" bestFit="1" customWidth="1"/>
    <col min="8720" max="8720" width="10.23046875" style="1" bestFit="1" customWidth="1"/>
    <col min="8721" max="8960" width="11" style="1"/>
    <col min="8961" max="8961" width="4" style="1" customWidth="1"/>
    <col min="8962" max="8962" width="30.765625" style="1" customWidth="1"/>
    <col min="8963" max="8963" width="0.23046875" style="1" customWidth="1"/>
    <col min="8964" max="8964" width="5.765625" style="1" customWidth="1"/>
    <col min="8965" max="8965" width="7.4609375" style="1" customWidth="1"/>
    <col min="8966" max="8966" width="8.84375" style="1" bestFit="1" customWidth="1"/>
    <col min="8967" max="8967" width="7.765625" style="1" customWidth="1"/>
    <col min="8968" max="8968" width="8.3828125" style="1" customWidth="1"/>
    <col min="8969" max="8969" width="9.23046875" style="1" bestFit="1" customWidth="1"/>
    <col min="8970" max="8974" width="10.23046875" style="1" bestFit="1" customWidth="1"/>
    <col min="8975" max="8975" width="10.3828125" style="1" bestFit="1" customWidth="1"/>
    <col min="8976" max="8976" width="10.23046875" style="1" bestFit="1" customWidth="1"/>
    <col min="8977" max="9216" width="11" style="1"/>
    <col min="9217" max="9217" width="4" style="1" customWidth="1"/>
    <col min="9218" max="9218" width="30.765625" style="1" customWidth="1"/>
    <col min="9219" max="9219" width="0.23046875" style="1" customWidth="1"/>
    <col min="9220" max="9220" width="5.765625" style="1" customWidth="1"/>
    <col min="9221" max="9221" width="7.4609375" style="1" customWidth="1"/>
    <col min="9222" max="9222" width="8.84375" style="1" bestFit="1" customWidth="1"/>
    <col min="9223" max="9223" width="7.765625" style="1" customWidth="1"/>
    <col min="9224" max="9224" width="8.3828125" style="1" customWidth="1"/>
    <col min="9225" max="9225" width="9.23046875" style="1" bestFit="1" customWidth="1"/>
    <col min="9226" max="9230" width="10.23046875" style="1" bestFit="1" customWidth="1"/>
    <col min="9231" max="9231" width="10.3828125" style="1" bestFit="1" customWidth="1"/>
    <col min="9232" max="9232" width="10.23046875" style="1" bestFit="1" customWidth="1"/>
    <col min="9233" max="9472" width="11" style="1"/>
    <col min="9473" max="9473" width="4" style="1" customWidth="1"/>
    <col min="9474" max="9474" width="30.765625" style="1" customWidth="1"/>
    <col min="9475" max="9475" width="0.23046875" style="1" customWidth="1"/>
    <col min="9476" max="9476" width="5.765625" style="1" customWidth="1"/>
    <col min="9477" max="9477" width="7.4609375" style="1" customWidth="1"/>
    <col min="9478" max="9478" width="8.84375" style="1" bestFit="1" customWidth="1"/>
    <col min="9479" max="9479" width="7.765625" style="1" customWidth="1"/>
    <col min="9480" max="9480" width="8.3828125" style="1" customWidth="1"/>
    <col min="9481" max="9481" width="9.23046875" style="1" bestFit="1" customWidth="1"/>
    <col min="9482" max="9486" width="10.23046875" style="1" bestFit="1" customWidth="1"/>
    <col min="9487" max="9487" width="10.3828125" style="1" bestFit="1" customWidth="1"/>
    <col min="9488" max="9488" width="10.23046875" style="1" bestFit="1" customWidth="1"/>
    <col min="9489" max="9728" width="11" style="1"/>
    <col min="9729" max="9729" width="4" style="1" customWidth="1"/>
    <col min="9730" max="9730" width="30.765625" style="1" customWidth="1"/>
    <col min="9731" max="9731" width="0.23046875" style="1" customWidth="1"/>
    <col min="9732" max="9732" width="5.765625" style="1" customWidth="1"/>
    <col min="9733" max="9733" width="7.4609375" style="1" customWidth="1"/>
    <col min="9734" max="9734" width="8.84375" style="1" bestFit="1" customWidth="1"/>
    <col min="9735" max="9735" width="7.765625" style="1" customWidth="1"/>
    <col min="9736" max="9736" width="8.3828125" style="1" customWidth="1"/>
    <col min="9737" max="9737" width="9.23046875" style="1" bestFit="1" customWidth="1"/>
    <col min="9738" max="9742" width="10.23046875" style="1" bestFit="1" customWidth="1"/>
    <col min="9743" max="9743" width="10.3828125" style="1" bestFit="1" customWidth="1"/>
    <col min="9744" max="9744" width="10.23046875" style="1" bestFit="1" customWidth="1"/>
    <col min="9745" max="9984" width="11" style="1"/>
    <col min="9985" max="9985" width="4" style="1" customWidth="1"/>
    <col min="9986" max="9986" width="30.765625" style="1" customWidth="1"/>
    <col min="9987" max="9987" width="0.23046875" style="1" customWidth="1"/>
    <col min="9988" max="9988" width="5.765625" style="1" customWidth="1"/>
    <col min="9989" max="9989" width="7.4609375" style="1" customWidth="1"/>
    <col min="9990" max="9990" width="8.84375" style="1" bestFit="1" customWidth="1"/>
    <col min="9991" max="9991" width="7.765625" style="1" customWidth="1"/>
    <col min="9992" max="9992" width="8.3828125" style="1" customWidth="1"/>
    <col min="9993" max="9993" width="9.23046875" style="1" bestFit="1" customWidth="1"/>
    <col min="9994" max="9998" width="10.23046875" style="1" bestFit="1" customWidth="1"/>
    <col min="9999" max="9999" width="10.3828125" style="1" bestFit="1" customWidth="1"/>
    <col min="10000" max="10000" width="10.23046875" style="1" bestFit="1" customWidth="1"/>
    <col min="10001" max="10240" width="11" style="1"/>
    <col min="10241" max="10241" width="4" style="1" customWidth="1"/>
    <col min="10242" max="10242" width="30.765625" style="1" customWidth="1"/>
    <col min="10243" max="10243" width="0.23046875" style="1" customWidth="1"/>
    <col min="10244" max="10244" width="5.765625" style="1" customWidth="1"/>
    <col min="10245" max="10245" width="7.4609375" style="1" customWidth="1"/>
    <col min="10246" max="10246" width="8.84375" style="1" bestFit="1" customWidth="1"/>
    <col min="10247" max="10247" width="7.765625" style="1" customWidth="1"/>
    <col min="10248" max="10248" width="8.3828125" style="1" customWidth="1"/>
    <col min="10249" max="10249" width="9.23046875" style="1" bestFit="1" customWidth="1"/>
    <col min="10250" max="10254" width="10.23046875" style="1" bestFit="1" customWidth="1"/>
    <col min="10255" max="10255" width="10.3828125" style="1" bestFit="1" customWidth="1"/>
    <col min="10256" max="10256" width="10.23046875" style="1" bestFit="1" customWidth="1"/>
    <col min="10257" max="10496" width="11" style="1"/>
    <col min="10497" max="10497" width="4" style="1" customWidth="1"/>
    <col min="10498" max="10498" width="30.765625" style="1" customWidth="1"/>
    <col min="10499" max="10499" width="0.23046875" style="1" customWidth="1"/>
    <col min="10500" max="10500" width="5.765625" style="1" customWidth="1"/>
    <col min="10501" max="10501" width="7.4609375" style="1" customWidth="1"/>
    <col min="10502" max="10502" width="8.84375" style="1" bestFit="1" customWidth="1"/>
    <col min="10503" max="10503" width="7.765625" style="1" customWidth="1"/>
    <col min="10504" max="10504" width="8.3828125" style="1" customWidth="1"/>
    <col min="10505" max="10505" width="9.23046875" style="1" bestFit="1" customWidth="1"/>
    <col min="10506" max="10510" width="10.23046875" style="1" bestFit="1" customWidth="1"/>
    <col min="10511" max="10511" width="10.3828125" style="1" bestFit="1" customWidth="1"/>
    <col min="10512" max="10512" width="10.23046875" style="1" bestFit="1" customWidth="1"/>
    <col min="10513" max="10752" width="11" style="1"/>
    <col min="10753" max="10753" width="4" style="1" customWidth="1"/>
    <col min="10754" max="10754" width="30.765625" style="1" customWidth="1"/>
    <col min="10755" max="10755" width="0.23046875" style="1" customWidth="1"/>
    <col min="10756" max="10756" width="5.765625" style="1" customWidth="1"/>
    <col min="10757" max="10757" width="7.4609375" style="1" customWidth="1"/>
    <col min="10758" max="10758" width="8.84375" style="1" bestFit="1" customWidth="1"/>
    <col min="10759" max="10759" width="7.765625" style="1" customWidth="1"/>
    <col min="10760" max="10760" width="8.3828125" style="1" customWidth="1"/>
    <col min="10761" max="10761" width="9.23046875" style="1" bestFit="1" customWidth="1"/>
    <col min="10762" max="10766" width="10.23046875" style="1" bestFit="1" customWidth="1"/>
    <col min="10767" max="10767" width="10.3828125" style="1" bestFit="1" customWidth="1"/>
    <col min="10768" max="10768" width="10.23046875" style="1" bestFit="1" customWidth="1"/>
    <col min="10769" max="11008" width="11" style="1"/>
    <col min="11009" max="11009" width="4" style="1" customWidth="1"/>
    <col min="11010" max="11010" width="30.765625" style="1" customWidth="1"/>
    <col min="11011" max="11011" width="0.23046875" style="1" customWidth="1"/>
    <col min="11012" max="11012" width="5.765625" style="1" customWidth="1"/>
    <col min="11013" max="11013" width="7.4609375" style="1" customWidth="1"/>
    <col min="11014" max="11014" width="8.84375" style="1" bestFit="1" customWidth="1"/>
    <col min="11015" max="11015" width="7.765625" style="1" customWidth="1"/>
    <col min="11016" max="11016" width="8.3828125" style="1" customWidth="1"/>
    <col min="11017" max="11017" width="9.23046875" style="1" bestFit="1" customWidth="1"/>
    <col min="11018" max="11022" width="10.23046875" style="1" bestFit="1" customWidth="1"/>
    <col min="11023" max="11023" width="10.3828125" style="1" bestFit="1" customWidth="1"/>
    <col min="11024" max="11024" width="10.23046875" style="1" bestFit="1" customWidth="1"/>
    <col min="11025" max="11264" width="11" style="1"/>
    <col min="11265" max="11265" width="4" style="1" customWidth="1"/>
    <col min="11266" max="11266" width="30.765625" style="1" customWidth="1"/>
    <col min="11267" max="11267" width="0.23046875" style="1" customWidth="1"/>
    <col min="11268" max="11268" width="5.765625" style="1" customWidth="1"/>
    <col min="11269" max="11269" width="7.4609375" style="1" customWidth="1"/>
    <col min="11270" max="11270" width="8.84375" style="1" bestFit="1" customWidth="1"/>
    <col min="11271" max="11271" width="7.765625" style="1" customWidth="1"/>
    <col min="11272" max="11272" width="8.3828125" style="1" customWidth="1"/>
    <col min="11273" max="11273" width="9.23046875" style="1" bestFit="1" customWidth="1"/>
    <col min="11274" max="11278" width="10.23046875" style="1" bestFit="1" customWidth="1"/>
    <col min="11279" max="11279" width="10.3828125" style="1" bestFit="1" customWidth="1"/>
    <col min="11280" max="11280" width="10.23046875" style="1" bestFit="1" customWidth="1"/>
    <col min="11281" max="11520" width="11" style="1"/>
    <col min="11521" max="11521" width="4" style="1" customWidth="1"/>
    <col min="11522" max="11522" width="30.765625" style="1" customWidth="1"/>
    <col min="11523" max="11523" width="0.23046875" style="1" customWidth="1"/>
    <col min="11524" max="11524" width="5.765625" style="1" customWidth="1"/>
    <col min="11525" max="11525" width="7.4609375" style="1" customWidth="1"/>
    <col min="11526" max="11526" width="8.84375" style="1" bestFit="1" customWidth="1"/>
    <col min="11527" max="11527" width="7.765625" style="1" customWidth="1"/>
    <col min="11528" max="11528" width="8.3828125" style="1" customWidth="1"/>
    <col min="11529" max="11529" width="9.23046875" style="1" bestFit="1" customWidth="1"/>
    <col min="11530" max="11534" width="10.23046875" style="1" bestFit="1" customWidth="1"/>
    <col min="11535" max="11535" width="10.3828125" style="1" bestFit="1" customWidth="1"/>
    <col min="11536" max="11536" width="10.23046875" style="1" bestFit="1" customWidth="1"/>
    <col min="11537" max="11776" width="11" style="1"/>
    <col min="11777" max="11777" width="4" style="1" customWidth="1"/>
    <col min="11778" max="11778" width="30.765625" style="1" customWidth="1"/>
    <col min="11779" max="11779" width="0.23046875" style="1" customWidth="1"/>
    <col min="11780" max="11780" width="5.765625" style="1" customWidth="1"/>
    <col min="11781" max="11781" width="7.4609375" style="1" customWidth="1"/>
    <col min="11782" max="11782" width="8.84375" style="1" bestFit="1" customWidth="1"/>
    <col min="11783" max="11783" width="7.765625" style="1" customWidth="1"/>
    <col min="11784" max="11784" width="8.3828125" style="1" customWidth="1"/>
    <col min="11785" max="11785" width="9.23046875" style="1" bestFit="1" customWidth="1"/>
    <col min="11786" max="11790" width="10.23046875" style="1" bestFit="1" customWidth="1"/>
    <col min="11791" max="11791" width="10.3828125" style="1" bestFit="1" customWidth="1"/>
    <col min="11792" max="11792" width="10.23046875" style="1" bestFit="1" customWidth="1"/>
    <col min="11793" max="12032" width="11" style="1"/>
    <col min="12033" max="12033" width="4" style="1" customWidth="1"/>
    <col min="12034" max="12034" width="30.765625" style="1" customWidth="1"/>
    <col min="12035" max="12035" width="0.23046875" style="1" customWidth="1"/>
    <col min="12036" max="12036" width="5.765625" style="1" customWidth="1"/>
    <col min="12037" max="12037" width="7.4609375" style="1" customWidth="1"/>
    <col min="12038" max="12038" width="8.84375" style="1" bestFit="1" customWidth="1"/>
    <col min="12039" max="12039" width="7.765625" style="1" customWidth="1"/>
    <col min="12040" max="12040" width="8.3828125" style="1" customWidth="1"/>
    <col min="12041" max="12041" width="9.23046875" style="1" bestFit="1" customWidth="1"/>
    <col min="12042" max="12046" width="10.23046875" style="1" bestFit="1" customWidth="1"/>
    <col min="12047" max="12047" width="10.3828125" style="1" bestFit="1" customWidth="1"/>
    <col min="12048" max="12048" width="10.23046875" style="1" bestFit="1" customWidth="1"/>
    <col min="12049" max="12288" width="11" style="1"/>
    <col min="12289" max="12289" width="4" style="1" customWidth="1"/>
    <col min="12290" max="12290" width="30.765625" style="1" customWidth="1"/>
    <col min="12291" max="12291" width="0.23046875" style="1" customWidth="1"/>
    <col min="12292" max="12292" width="5.765625" style="1" customWidth="1"/>
    <col min="12293" max="12293" width="7.4609375" style="1" customWidth="1"/>
    <col min="12294" max="12294" width="8.84375" style="1" bestFit="1" customWidth="1"/>
    <col min="12295" max="12295" width="7.765625" style="1" customWidth="1"/>
    <col min="12296" max="12296" width="8.3828125" style="1" customWidth="1"/>
    <col min="12297" max="12297" width="9.23046875" style="1" bestFit="1" customWidth="1"/>
    <col min="12298" max="12302" width="10.23046875" style="1" bestFit="1" customWidth="1"/>
    <col min="12303" max="12303" width="10.3828125" style="1" bestFit="1" customWidth="1"/>
    <col min="12304" max="12304" width="10.23046875" style="1" bestFit="1" customWidth="1"/>
    <col min="12305" max="12544" width="11" style="1"/>
    <col min="12545" max="12545" width="4" style="1" customWidth="1"/>
    <col min="12546" max="12546" width="30.765625" style="1" customWidth="1"/>
    <col min="12547" max="12547" width="0.23046875" style="1" customWidth="1"/>
    <col min="12548" max="12548" width="5.765625" style="1" customWidth="1"/>
    <col min="12549" max="12549" width="7.4609375" style="1" customWidth="1"/>
    <col min="12550" max="12550" width="8.84375" style="1" bestFit="1" customWidth="1"/>
    <col min="12551" max="12551" width="7.765625" style="1" customWidth="1"/>
    <col min="12552" max="12552" width="8.3828125" style="1" customWidth="1"/>
    <col min="12553" max="12553" width="9.23046875" style="1" bestFit="1" customWidth="1"/>
    <col min="12554" max="12558" width="10.23046875" style="1" bestFit="1" customWidth="1"/>
    <col min="12559" max="12559" width="10.3828125" style="1" bestFit="1" customWidth="1"/>
    <col min="12560" max="12560" width="10.23046875" style="1" bestFit="1" customWidth="1"/>
    <col min="12561" max="12800" width="11" style="1"/>
    <col min="12801" max="12801" width="4" style="1" customWidth="1"/>
    <col min="12802" max="12802" width="30.765625" style="1" customWidth="1"/>
    <col min="12803" max="12803" width="0.23046875" style="1" customWidth="1"/>
    <col min="12804" max="12804" width="5.765625" style="1" customWidth="1"/>
    <col min="12805" max="12805" width="7.4609375" style="1" customWidth="1"/>
    <col min="12806" max="12806" width="8.84375" style="1" bestFit="1" customWidth="1"/>
    <col min="12807" max="12807" width="7.765625" style="1" customWidth="1"/>
    <col min="12808" max="12808" width="8.3828125" style="1" customWidth="1"/>
    <col min="12809" max="12809" width="9.23046875" style="1" bestFit="1" customWidth="1"/>
    <col min="12810" max="12814" width="10.23046875" style="1" bestFit="1" customWidth="1"/>
    <col min="12815" max="12815" width="10.3828125" style="1" bestFit="1" customWidth="1"/>
    <col min="12816" max="12816" width="10.23046875" style="1" bestFit="1" customWidth="1"/>
    <col min="12817" max="13056" width="11" style="1"/>
    <col min="13057" max="13057" width="4" style="1" customWidth="1"/>
    <col min="13058" max="13058" width="30.765625" style="1" customWidth="1"/>
    <col min="13059" max="13059" width="0.23046875" style="1" customWidth="1"/>
    <col min="13060" max="13060" width="5.765625" style="1" customWidth="1"/>
    <col min="13061" max="13061" width="7.4609375" style="1" customWidth="1"/>
    <col min="13062" max="13062" width="8.84375" style="1" bestFit="1" customWidth="1"/>
    <col min="13063" max="13063" width="7.765625" style="1" customWidth="1"/>
    <col min="13064" max="13064" width="8.3828125" style="1" customWidth="1"/>
    <col min="13065" max="13065" width="9.23046875" style="1" bestFit="1" customWidth="1"/>
    <col min="13066" max="13070" width="10.23046875" style="1" bestFit="1" customWidth="1"/>
    <col min="13071" max="13071" width="10.3828125" style="1" bestFit="1" customWidth="1"/>
    <col min="13072" max="13072" width="10.23046875" style="1" bestFit="1" customWidth="1"/>
    <col min="13073" max="13312" width="11" style="1"/>
    <col min="13313" max="13313" width="4" style="1" customWidth="1"/>
    <col min="13314" max="13314" width="30.765625" style="1" customWidth="1"/>
    <col min="13315" max="13315" width="0.23046875" style="1" customWidth="1"/>
    <col min="13316" max="13316" width="5.765625" style="1" customWidth="1"/>
    <col min="13317" max="13317" width="7.4609375" style="1" customWidth="1"/>
    <col min="13318" max="13318" width="8.84375" style="1" bestFit="1" customWidth="1"/>
    <col min="13319" max="13319" width="7.765625" style="1" customWidth="1"/>
    <col min="13320" max="13320" width="8.3828125" style="1" customWidth="1"/>
    <col min="13321" max="13321" width="9.23046875" style="1" bestFit="1" customWidth="1"/>
    <col min="13322" max="13326" width="10.23046875" style="1" bestFit="1" customWidth="1"/>
    <col min="13327" max="13327" width="10.3828125" style="1" bestFit="1" customWidth="1"/>
    <col min="13328" max="13328" width="10.23046875" style="1" bestFit="1" customWidth="1"/>
    <col min="13329" max="13568" width="11" style="1"/>
    <col min="13569" max="13569" width="4" style="1" customWidth="1"/>
    <col min="13570" max="13570" width="30.765625" style="1" customWidth="1"/>
    <col min="13571" max="13571" width="0.23046875" style="1" customWidth="1"/>
    <col min="13572" max="13572" width="5.765625" style="1" customWidth="1"/>
    <col min="13573" max="13573" width="7.4609375" style="1" customWidth="1"/>
    <col min="13574" max="13574" width="8.84375" style="1" bestFit="1" customWidth="1"/>
    <col min="13575" max="13575" width="7.765625" style="1" customWidth="1"/>
    <col min="13576" max="13576" width="8.3828125" style="1" customWidth="1"/>
    <col min="13577" max="13577" width="9.23046875" style="1" bestFit="1" customWidth="1"/>
    <col min="13578" max="13582" width="10.23046875" style="1" bestFit="1" customWidth="1"/>
    <col min="13583" max="13583" width="10.3828125" style="1" bestFit="1" customWidth="1"/>
    <col min="13584" max="13584" width="10.23046875" style="1" bestFit="1" customWidth="1"/>
    <col min="13585" max="13824" width="11" style="1"/>
    <col min="13825" max="13825" width="4" style="1" customWidth="1"/>
    <col min="13826" max="13826" width="30.765625" style="1" customWidth="1"/>
    <col min="13827" max="13827" width="0.23046875" style="1" customWidth="1"/>
    <col min="13828" max="13828" width="5.765625" style="1" customWidth="1"/>
    <col min="13829" max="13829" width="7.4609375" style="1" customWidth="1"/>
    <col min="13830" max="13830" width="8.84375" style="1" bestFit="1" customWidth="1"/>
    <col min="13831" max="13831" width="7.765625" style="1" customWidth="1"/>
    <col min="13832" max="13832" width="8.3828125" style="1" customWidth="1"/>
    <col min="13833" max="13833" width="9.23046875" style="1" bestFit="1" customWidth="1"/>
    <col min="13834" max="13838" width="10.23046875" style="1" bestFit="1" customWidth="1"/>
    <col min="13839" max="13839" width="10.3828125" style="1" bestFit="1" customWidth="1"/>
    <col min="13840" max="13840" width="10.23046875" style="1" bestFit="1" customWidth="1"/>
    <col min="13841" max="14080" width="11" style="1"/>
    <col min="14081" max="14081" width="4" style="1" customWidth="1"/>
    <col min="14082" max="14082" width="30.765625" style="1" customWidth="1"/>
    <col min="14083" max="14083" width="0.23046875" style="1" customWidth="1"/>
    <col min="14084" max="14084" width="5.765625" style="1" customWidth="1"/>
    <col min="14085" max="14085" width="7.4609375" style="1" customWidth="1"/>
    <col min="14086" max="14086" width="8.84375" style="1" bestFit="1" customWidth="1"/>
    <col min="14087" max="14087" width="7.765625" style="1" customWidth="1"/>
    <col min="14088" max="14088" width="8.3828125" style="1" customWidth="1"/>
    <col min="14089" max="14089" width="9.23046875" style="1" bestFit="1" customWidth="1"/>
    <col min="14090" max="14094" width="10.23046875" style="1" bestFit="1" customWidth="1"/>
    <col min="14095" max="14095" width="10.3828125" style="1" bestFit="1" customWidth="1"/>
    <col min="14096" max="14096" width="10.23046875" style="1" bestFit="1" customWidth="1"/>
    <col min="14097" max="14336" width="11" style="1"/>
    <col min="14337" max="14337" width="4" style="1" customWidth="1"/>
    <col min="14338" max="14338" width="30.765625" style="1" customWidth="1"/>
    <col min="14339" max="14339" width="0.23046875" style="1" customWidth="1"/>
    <col min="14340" max="14340" width="5.765625" style="1" customWidth="1"/>
    <col min="14341" max="14341" width="7.4609375" style="1" customWidth="1"/>
    <col min="14342" max="14342" width="8.84375" style="1" bestFit="1" customWidth="1"/>
    <col min="14343" max="14343" width="7.765625" style="1" customWidth="1"/>
    <col min="14344" max="14344" width="8.3828125" style="1" customWidth="1"/>
    <col min="14345" max="14345" width="9.23046875" style="1" bestFit="1" customWidth="1"/>
    <col min="14346" max="14350" width="10.23046875" style="1" bestFit="1" customWidth="1"/>
    <col min="14351" max="14351" width="10.3828125" style="1" bestFit="1" customWidth="1"/>
    <col min="14352" max="14352" width="10.23046875" style="1" bestFit="1" customWidth="1"/>
    <col min="14353" max="14592" width="11" style="1"/>
    <col min="14593" max="14593" width="4" style="1" customWidth="1"/>
    <col min="14594" max="14594" width="30.765625" style="1" customWidth="1"/>
    <col min="14595" max="14595" width="0.23046875" style="1" customWidth="1"/>
    <col min="14596" max="14596" width="5.765625" style="1" customWidth="1"/>
    <col min="14597" max="14597" width="7.4609375" style="1" customWidth="1"/>
    <col min="14598" max="14598" width="8.84375" style="1" bestFit="1" customWidth="1"/>
    <col min="14599" max="14599" width="7.765625" style="1" customWidth="1"/>
    <col min="14600" max="14600" width="8.3828125" style="1" customWidth="1"/>
    <col min="14601" max="14601" width="9.23046875" style="1" bestFit="1" customWidth="1"/>
    <col min="14602" max="14606" width="10.23046875" style="1" bestFit="1" customWidth="1"/>
    <col min="14607" max="14607" width="10.3828125" style="1" bestFit="1" customWidth="1"/>
    <col min="14608" max="14608" width="10.23046875" style="1" bestFit="1" customWidth="1"/>
    <col min="14609" max="14848" width="11" style="1"/>
    <col min="14849" max="14849" width="4" style="1" customWidth="1"/>
    <col min="14850" max="14850" width="30.765625" style="1" customWidth="1"/>
    <col min="14851" max="14851" width="0.23046875" style="1" customWidth="1"/>
    <col min="14852" max="14852" width="5.765625" style="1" customWidth="1"/>
    <col min="14853" max="14853" width="7.4609375" style="1" customWidth="1"/>
    <col min="14854" max="14854" width="8.84375" style="1" bestFit="1" customWidth="1"/>
    <col min="14855" max="14855" width="7.765625" style="1" customWidth="1"/>
    <col min="14856" max="14856" width="8.3828125" style="1" customWidth="1"/>
    <col min="14857" max="14857" width="9.23046875" style="1" bestFit="1" customWidth="1"/>
    <col min="14858" max="14862" width="10.23046875" style="1" bestFit="1" customWidth="1"/>
    <col min="14863" max="14863" width="10.3828125" style="1" bestFit="1" customWidth="1"/>
    <col min="14864" max="14864" width="10.23046875" style="1" bestFit="1" customWidth="1"/>
    <col min="14865" max="15104" width="11" style="1"/>
    <col min="15105" max="15105" width="4" style="1" customWidth="1"/>
    <col min="15106" max="15106" width="30.765625" style="1" customWidth="1"/>
    <col min="15107" max="15107" width="0.23046875" style="1" customWidth="1"/>
    <col min="15108" max="15108" width="5.765625" style="1" customWidth="1"/>
    <col min="15109" max="15109" width="7.4609375" style="1" customWidth="1"/>
    <col min="15110" max="15110" width="8.84375" style="1" bestFit="1" customWidth="1"/>
    <col min="15111" max="15111" width="7.765625" style="1" customWidth="1"/>
    <col min="15112" max="15112" width="8.3828125" style="1" customWidth="1"/>
    <col min="15113" max="15113" width="9.23046875" style="1" bestFit="1" customWidth="1"/>
    <col min="15114" max="15118" width="10.23046875" style="1" bestFit="1" customWidth="1"/>
    <col min="15119" max="15119" width="10.3828125" style="1" bestFit="1" customWidth="1"/>
    <col min="15120" max="15120" width="10.23046875" style="1" bestFit="1" customWidth="1"/>
    <col min="15121" max="15360" width="11" style="1"/>
    <col min="15361" max="15361" width="4" style="1" customWidth="1"/>
    <col min="15362" max="15362" width="30.765625" style="1" customWidth="1"/>
    <col min="15363" max="15363" width="0.23046875" style="1" customWidth="1"/>
    <col min="15364" max="15364" width="5.765625" style="1" customWidth="1"/>
    <col min="15365" max="15365" width="7.4609375" style="1" customWidth="1"/>
    <col min="15366" max="15366" width="8.84375" style="1" bestFit="1" customWidth="1"/>
    <col min="15367" max="15367" width="7.765625" style="1" customWidth="1"/>
    <col min="15368" max="15368" width="8.3828125" style="1" customWidth="1"/>
    <col min="15369" max="15369" width="9.23046875" style="1" bestFit="1" customWidth="1"/>
    <col min="15370" max="15374" width="10.23046875" style="1" bestFit="1" customWidth="1"/>
    <col min="15375" max="15375" width="10.3828125" style="1" bestFit="1" customWidth="1"/>
    <col min="15376" max="15376" width="10.23046875" style="1" bestFit="1" customWidth="1"/>
    <col min="15377" max="15616" width="11" style="1"/>
    <col min="15617" max="15617" width="4" style="1" customWidth="1"/>
    <col min="15618" max="15618" width="30.765625" style="1" customWidth="1"/>
    <col min="15619" max="15619" width="0.23046875" style="1" customWidth="1"/>
    <col min="15620" max="15620" width="5.765625" style="1" customWidth="1"/>
    <col min="15621" max="15621" width="7.4609375" style="1" customWidth="1"/>
    <col min="15622" max="15622" width="8.84375" style="1" bestFit="1" customWidth="1"/>
    <col min="15623" max="15623" width="7.765625" style="1" customWidth="1"/>
    <col min="15624" max="15624" width="8.3828125" style="1" customWidth="1"/>
    <col min="15625" max="15625" width="9.23046875" style="1" bestFit="1" customWidth="1"/>
    <col min="15626" max="15630" width="10.23046875" style="1" bestFit="1" customWidth="1"/>
    <col min="15631" max="15631" width="10.3828125" style="1" bestFit="1" customWidth="1"/>
    <col min="15632" max="15632" width="10.23046875" style="1" bestFit="1" customWidth="1"/>
    <col min="15633" max="15872" width="11" style="1"/>
    <col min="15873" max="15873" width="4" style="1" customWidth="1"/>
    <col min="15874" max="15874" width="30.765625" style="1" customWidth="1"/>
    <col min="15875" max="15875" width="0.23046875" style="1" customWidth="1"/>
    <col min="15876" max="15876" width="5.765625" style="1" customWidth="1"/>
    <col min="15877" max="15877" width="7.4609375" style="1" customWidth="1"/>
    <col min="15878" max="15878" width="8.84375" style="1" bestFit="1" customWidth="1"/>
    <col min="15879" max="15879" width="7.765625" style="1" customWidth="1"/>
    <col min="15880" max="15880" width="8.3828125" style="1" customWidth="1"/>
    <col min="15881" max="15881" width="9.23046875" style="1" bestFit="1" customWidth="1"/>
    <col min="15882" max="15886" width="10.23046875" style="1" bestFit="1" customWidth="1"/>
    <col min="15887" max="15887" width="10.3828125" style="1" bestFit="1" customWidth="1"/>
    <col min="15888" max="15888" width="10.23046875" style="1" bestFit="1" customWidth="1"/>
    <col min="15889" max="16128" width="11" style="1"/>
    <col min="16129" max="16129" width="4" style="1" customWidth="1"/>
    <col min="16130" max="16130" width="30.765625" style="1" customWidth="1"/>
    <col min="16131" max="16131" width="0.23046875" style="1" customWidth="1"/>
    <col min="16132" max="16132" width="5.765625" style="1" customWidth="1"/>
    <col min="16133" max="16133" width="7.4609375" style="1" customWidth="1"/>
    <col min="16134" max="16134" width="8.84375" style="1" bestFit="1" customWidth="1"/>
    <col min="16135" max="16135" width="7.765625" style="1" customWidth="1"/>
    <col min="16136" max="16136" width="8.3828125" style="1" customWidth="1"/>
    <col min="16137" max="16137" width="9.23046875" style="1" bestFit="1" customWidth="1"/>
    <col min="16138" max="16142" width="10.23046875" style="1" bestFit="1" customWidth="1"/>
    <col min="16143" max="16143" width="10.3828125" style="1" bestFit="1" customWidth="1"/>
    <col min="16144" max="16144" width="10.23046875" style="1" bestFit="1" customWidth="1"/>
    <col min="16145" max="16384" width="11" style="1"/>
  </cols>
  <sheetData>
    <row r="1" spans="1:16" ht="14" thickBot="1" x14ac:dyDescent="0.35"/>
    <row r="2" spans="1:16" ht="23.25" customHeight="1" thickBot="1" x14ac:dyDescent="0.35">
      <c r="A2" s="93" t="s">
        <v>116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5"/>
    </row>
    <row r="3" spans="1:16" ht="12.75" customHeight="1" x14ac:dyDescent="0.3"/>
    <row r="4" spans="1:16" ht="12.75" customHeight="1" x14ac:dyDescent="0.3">
      <c r="C4" s="37" t="s">
        <v>81</v>
      </c>
      <c r="D4" s="62" t="str">
        <f>+Saldos!B9</f>
        <v>Benjamín Juárez</v>
      </c>
      <c r="E4" s="38"/>
      <c r="F4" s="5"/>
      <c r="H4" s="72" t="s">
        <v>117</v>
      </c>
    </row>
    <row r="5" spans="1:16" ht="12.75" customHeight="1" x14ac:dyDescent="0.3">
      <c r="C5" s="39" t="s">
        <v>82</v>
      </c>
      <c r="D5" s="63" t="str">
        <f>+Saldos!B10</f>
        <v>03.07.01.02  OPEX Selling HED</v>
      </c>
      <c r="E5" s="40"/>
      <c r="F5" s="6"/>
    </row>
    <row r="6" spans="1:16" ht="12.75" customHeight="1" x14ac:dyDescent="0.3">
      <c r="C6" s="41" t="s">
        <v>13</v>
      </c>
      <c r="D6" s="64" t="str">
        <f>+Saldos!B11</f>
        <v>NOVIEMBRE</v>
      </c>
      <c r="E6" s="42"/>
      <c r="F6" s="43"/>
      <c r="H6" s="2"/>
      <c r="L6" s="2"/>
      <c r="N6" s="2"/>
    </row>
    <row r="7" spans="1:16" ht="12.75" customHeight="1" x14ac:dyDescent="0.3">
      <c r="A7" s="12"/>
      <c r="B7" s="12"/>
      <c r="H7" s="2"/>
      <c r="L7" s="2"/>
      <c r="N7" s="2"/>
    </row>
    <row r="8" spans="1:16" ht="12.75" customHeight="1" x14ac:dyDescent="0.3">
      <c r="A8" s="116" t="s">
        <v>1</v>
      </c>
      <c r="B8" s="116" t="s">
        <v>5</v>
      </c>
      <c r="C8" s="113" t="s">
        <v>6</v>
      </c>
      <c r="D8" s="110" t="s">
        <v>14</v>
      </c>
      <c r="E8" s="111"/>
      <c r="F8" s="111"/>
      <c r="G8" s="111"/>
      <c r="H8" s="111"/>
      <c r="I8" s="111"/>
      <c r="J8" s="112"/>
    </row>
    <row r="9" spans="1:16" x14ac:dyDescent="0.3">
      <c r="A9" s="117"/>
      <c r="B9" s="117"/>
      <c r="C9" s="114"/>
      <c r="D9" s="103">
        <v>610201001</v>
      </c>
      <c r="E9" s="104"/>
      <c r="F9" s="104"/>
      <c r="G9" s="105"/>
      <c r="H9" s="3">
        <v>610201006</v>
      </c>
      <c r="I9" s="3">
        <v>610201002</v>
      </c>
      <c r="J9" s="3">
        <v>610201003</v>
      </c>
      <c r="K9" s="4">
        <v>610501001</v>
      </c>
      <c r="L9" s="4">
        <v>610501002</v>
      </c>
      <c r="M9" s="4">
        <v>610801002</v>
      </c>
      <c r="N9" s="4">
        <v>610801005</v>
      </c>
      <c r="O9" s="125" t="s">
        <v>12</v>
      </c>
      <c r="P9" s="119" t="s">
        <v>33</v>
      </c>
    </row>
    <row r="10" spans="1:16" x14ac:dyDescent="0.3">
      <c r="A10" s="117"/>
      <c r="B10" s="117"/>
      <c r="C10" s="114"/>
      <c r="D10" s="103" t="s">
        <v>0</v>
      </c>
      <c r="E10" s="104"/>
      <c r="F10" s="104"/>
      <c r="G10" s="105"/>
      <c r="H10" s="96" t="s">
        <v>28</v>
      </c>
      <c r="I10" s="98" t="s">
        <v>3</v>
      </c>
      <c r="J10" s="96" t="s">
        <v>29</v>
      </c>
      <c r="K10" s="100" t="s">
        <v>30</v>
      </c>
      <c r="L10" s="100" t="s">
        <v>4</v>
      </c>
      <c r="M10" s="100" t="s">
        <v>32</v>
      </c>
      <c r="N10" s="100" t="s">
        <v>21</v>
      </c>
      <c r="O10" s="126"/>
      <c r="P10" s="120"/>
    </row>
    <row r="11" spans="1:16" ht="12.75" customHeight="1" x14ac:dyDescent="0.3">
      <c r="A11" s="117"/>
      <c r="B11" s="117"/>
      <c r="C11" s="114"/>
      <c r="D11" s="98" t="s">
        <v>25</v>
      </c>
      <c r="E11" s="98" t="s">
        <v>26</v>
      </c>
      <c r="F11" s="96" t="s">
        <v>31</v>
      </c>
      <c r="G11" s="98" t="s">
        <v>27</v>
      </c>
      <c r="H11" s="106"/>
      <c r="I11" s="107"/>
      <c r="J11" s="106"/>
      <c r="K11" s="101"/>
      <c r="L11" s="101"/>
      <c r="M11" s="101"/>
      <c r="N11" s="101"/>
      <c r="O11" s="126"/>
      <c r="P11" s="120"/>
    </row>
    <row r="12" spans="1:16" ht="14" thickBot="1" x14ac:dyDescent="0.35">
      <c r="A12" s="118"/>
      <c r="B12" s="118"/>
      <c r="C12" s="115"/>
      <c r="D12" s="99"/>
      <c r="E12" s="99"/>
      <c r="F12" s="97"/>
      <c r="G12" s="99"/>
      <c r="H12" s="97"/>
      <c r="I12" s="99"/>
      <c r="J12" s="97"/>
      <c r="K12" s="102"/>
      <c r="L12" s="102"/>
      <c r="M12" s="102"/>
      <c r="N12" s="102"/>
      <c r="O12" s="127"/>
      <c r="P12" s="121"/>
    </row>
    <row r="13" spans="1:16" ht="15.75" customHeight="1" thickTop="1" x14ac:dyDescent="0.3">
      <c r="A13" s="8">
        <v>1</v>
      </c>
      <c r="B13" s="83"/>
      <c r="C13" s="9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122">
        <f>+Saldos!I65</f>
        <v>0</v>
      </c>
      <c r="P13" s="48">
        <f t="shared" ref="P13:P43" si="0">SUM(D13:O13)</f>
        <v>0</v>
      </c>
    </row>
    <row r="14" spans="1:16" ht="15.75" customHeight="1" x14ac:dyDescent="0.3">
      <c r="A14" s="8">
        <v>2</v>
      </c>
      <c r="B14" s="83"/>
      <c r="C14" s="8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123"/>
      <c r="P14" s="49">
        <f t="shared" si="0"/>
        <v>0</v>
      </c>
    </row>
    <row r="15" spans="1:16" ht="15.75" customHeight="1" x14ac:dyDescent="0.3">
      <c r="A15" s="8">
        <v>3</v>
      </c>
      <c r="B15" s="83"/>
      <c r="C15" s="8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123"/>
      <c r="P15" s="49">
        <f t="shared" si="0"/>
        <v>0</v>
      </c>
    </row>
    <row r="16" spans="1:16" ht="15.75" customHeight="1" x14ac:dyDescent="0.3">
      <c r="A16" s="8">
        <v>4</v>
      </c>
      <c r="B16" s="83"/>
      <c r="C16" s="8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123"/>
      <c r="P16" s="49">
        <f t="shared" si="0"/>
        <v>0</v>
      </c>
    </row>
    <row r="17" spans="1:16" ht="15.75" customHeight="1" x14ac:dyDescent="0.3">
      <c r="A17" s="8">
        <v>5</v>
      </c>
      <c r="B17" s="83"/>
      <c r="C17" s="8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123"/>
      <c r="P17" s="49">
        <f t="shared" si="0"/>
        <v>0</v>
      </c>
    </row>
    <row r="18" spans="1:16" ht="15.75" customHeight="1" x14ac:dyDescent="0.3">
      <c r="A18" s="8">
        <v>6</v>
      </c>
      <c r="B18" s="83"/>
      <c r="C18" s="8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123"/>
      <c r="P18" s="49">
        <f t="shared" si="0"/>
        <v>0</v>
      </c>
    </row>
    <row r="19" spans="1:16" ht="15.75" customHeight="1" x14ac:dyDescent="0.3">
      <c r="A19" s="8">
        <v>7</v>
      </c>
      <c r="B19" s="8"/>
      <c r="C19" s="8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123"/>
      <c r="P19" s="49">
        <f t="shared" si="0"/>
        <v>0</v>
      </c>
    </row>
    <row r="20" spans="1:16" ht="15.75" customHeight="1" x14ac:dyDescent="0.3">
      <c r="A20" s="8">
        <v>8</v>
      </c>
      <c r="B20" s="8"/>
      <c r="C20" s="8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123"/>
      <c r="P20" s="49">
        <f t="shared" si="0"/>
        <v>0</v>
      </c>
    </row>
    <row r="21" spans="1:16" ht="15.75" customHeight="1" x14ac:dyDescent="0.3">
      <c r="A21" s="8">
        <v>9</v>
      </c>
      <c r="B21" s="8"/>
      <c r="C21" s="8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123"/>
      <c r="P21" s="49">
        <f t="shared" si="0"/>
        <v>0</v>
      </c>
    </row>
    <row r="22" spans="1:16" ht="15.75" customHeight="1" x14ac:dyDescent="0.3">
      <c r="A22" s="8">
        <v>10</v>
      </c>
      <c r="B22" s="8"/>
      <c r="C22" s="8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123"/>
      <c r="P22" s="49">
        <f t="shared" si="0"/>
        <v>0</v>
      </c>
    </row>
    <row r="23" spans="1:16" ht="15.75" customHeight="1" x14ac:dyDescent="0.3">
      <c r="A23" s="8">
        <v>11</v>
      </c>
      <c r="B23" s="8"/>
      <c r="C23" s="8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123"/>
      <c r="P23" s="49">
        <f t="shared" si="0"/>
        <v>0</v>
      </c>
    </row>
    <row r="24" spans="1:16" ht="15.75" customHeight="1" x14ac:dyDescent="0.3">
      <c r="A24" s="8">
        <v>12</v>
      </c>
      <c r="B24" s="8"/>
      <c r="C24" s="8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123"/>
      <c r="P24" s="49">
        <f t="shared" si="0"/>
        <v>0</v>
      </c>
    </row>
    <row r="25" spans="1:16" ht="15.75" customHeight="1" x14ac:dyDescent="0.3">
      <c r="A25" s="8">
        <v>13</v>
      </c>
      <c r="B25" s="8"/>
      <c r="C25" s="8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123"/>
      <c r="P25" s="49">
        <f t="shared" si="0"/>
        <v>0</v>
      </c>
    </row>
    <row r="26" spans="1:16" ht="15.75" customHeight="1" x14ac:dyDescent="0.3">
      <c r="A26" s="8">
        <v>14</v>
      </c>
      <c r="B26" s="8"/>
      <c r="C26" s="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123"/>
      <c r="P26" s="49">
        <f t="shared" si="0"/>
        <v>0</v>
      </c>
    </row>
    <row r="27" spans="1:16" ht="15.75" customHeight="1" x14ac:dyDescent="0.3">
      <c r="A27" s="8">
        <v>15</v>
      </c>
      <c r="B27" s="8"/>
      <c r="C27" s="8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123"/>
      <c r="P27" s="49">
        <f t="shared" si="0"/>
        <v>0</v>
      </c>
    </row>
    <row r="28" spans="1:16" ht="15.75" customHeight="1" x14ac:dyDescent="0.3">
      <c r="A28" s="8">
        <v>16</v>
      </c>
      <c r="B28" s="8"/>
      <c r="C28" s="8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123"/>
      <c r="P28" s="49">
        <f t="shared" si="0"/>
        <v>0</v>
      </c>
    </row>
    <row r="29" spans="1:16" ht="15.75" customHeight="1" x14ac:dyDescent="0.3">
      <c r="A29" s="8">
        <v>17</v>
      </c>
      <c r="B29" s="8"/>
      <c r="C29" s="8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123"/>
      <c r="P29" s="49">
        <f t="shared" si="0"/>
        <v>0</v>
      </c>
    </row>
    <row r="30" spans="1:16" ht="15.75" customHeight="1" x14ac:dyDescent="0.3">
      <c r="A30" s="8">
        <v>18</v>
      </c>
      <c r="B30" s="8"/>
      <c r="C30" s="8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123"/>
      <c r="P30" s="49">
        <f t="shared" si="0"/>
        <v>0</v>
      </c>
    </row>
    <row r="31" spans="1:16" ht="15.75" customHeight="1" x14ac:dyDescent="0.3">
      <c r="A31" s="8">
        <v>19</v>
      </c>
      <c r="B31" s="8"/>
      <c r="C31" s="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123"/>
      <c r="P31" s="49">
        <f t="shared" si="0"/>
        <v>0</v>
      </c>
    </row>
    <row r="32" spans="1:16" ht="15.75" customHeight="1" x14ac:dyDescent="0.3">
      <c r="A32" s="8">
        <v>20</v>
      </c>
      <c r="B32" s="8"/>
      <c r="C32" s="8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123"/>
      <c r="P32" s="49">
        <f t="shared" si="0"/>
        <v>0</v>
      </c>
    </row>
    <row r="33" spans="1:16" ht="15.75" customHeight="1" x14ac:dyDescent="0.3">
      <c r="A33" s="8">
        <v>21</v>
      </c>
      <c r="B33" s="8"/>
      <c r="C33" s="8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123"/>
      <c r="P33" s="49">
        <f t="shared" si="0"/>
        <v>0</v>
      </c>
    </row>
    <row r="34" spans="1:16" ht="15.75" customHeight="1" x14ac:dyDescent="0.3">
      <c r="A34" s="8">
        <v>22</v>
      </c>
      <c r="B34" s="8"/>
      <c r="C34" s="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123"/>
      <c r="P34" s="49">
        <f t="shared" si="0"/>
        <v>0</v>
      </c>
    </row>
    <row r="35" spans="1:16" ht="15.75" customHeight="1" x14ac:dyDescent="0.3">
      <c r="A35" s="8">
        <v>23</v>
      </c>
      <c r="B35" s="8"/>
      <c r="C35" s="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123"/>
      <c r="P35" s="49">
        <f t="shared" si="0"/>
        <v>0</v>
      </c>
    </row>
    <row r="36" spans="1:16" ht="15.75" customHeight="1" x14ac:dyDescent="0.3">
      <c r="A36" s="8">
        <v>24</v>
      </c>
      <c r="B36" s="8"/>
      <c r="C36" s="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123"/>
      <c r="P36" s="49">
        <f t="shared" si="0"/>
        <v>0</v>
      </c>
    </row>
    <row r="37" spans="1:16" ht="15.75" customHeight="1" x14ac:dyDescent="0.3">
      <c r="A37" s="8">
        <v>25</v>
      </c>
      <c r="B37" s="8"/>
      <c r="C37" s="8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123"/>
      <c r="P37" s="49">
        <f t="shared" si="0"/>
        <v>0</v>
      </c>
    </row>
    <row r="38" spans="1:16" ht="15.75" customHeight="1" x14ac:dyDescent="0.3">
      <c r="A38" s="8">
        <v>26</v>
      </c>
      <c r="B38" s="8"/>
      <c r="C38" s="8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123"/>
      <c r="P38" s="49">
        <f t="shared" si="0"/>
        <v>0</v>
      </c>
    </row>
    <row r="39" spans="1:16" ht="15.75" customHeight="1" x14ac:dyDescent="0.3">
      <c r="A39" s="8">
        <v>27</v>
      </c>
      <c r="B39" s="8"/>
      <c r="C39" s="8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123"/>
      <c r="P39" s="49">
        <f t="shared" si="0"/>
        <v>0</v>
      </c>
    </row>
    <row r="40" spans="1:16" ht="15.75" customHeight="1" x14ac:dyDescent="0.3">
      <c r="A40" s="8">
        <v>28</v>
      </c>
      <c r="B40" s="8"/>
      <c r="C40" s="8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123"/>
      <c r="P40" s="49">
        <f t="shared" si="0"/>
        <v>0</v>
      </c>
    </row>
    <row r="41" spans="1:16" ht="15.75" customHeight="1" x14ac:dyDescent="0.3">
      <c r="A41" s="8">
        <v>29</v>
      </c>
      <c r="B41" s="8"/>
      <c r="C41" s="8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123"/>
      <c r="P41" s="49">
        <f t="shared" si="0"/>
        <v>0</v>
      </c>
    </row>
    <row r="42" spans="1:16" ht="15.75" customHeight="1" x14ac:dyDescent="0.3">
      <c r="A42" s="8">
        <v>30</v>
      </c>
      <c r="B42" s="8"/>
      <c r="C42" s="8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123"/>
      <c r="P42" s="49">
        <f t="shared" si="0"/>
        <v>0</v>
      </c>
    </row>
    <row r="43" spans="1:16" ht="15.75" customHeight="1" thickBot="1" x14ac:dyDescent="0.35">
      <c r="A43" s="10">
        <v>31</v>
      </c>
      <c r="B43" s="10"/>
      <c r="C43" s="10"/>
      <c r="D43" s="47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124"/>
      <c r="P43" s="52">
        <f t="shared" si="0"/>
        <v>0</v>
      </c>
    </row>
    <row r="44" spans="1:16" ht="18.75" customHeight="1" thickTop="1" thickBot="1" x14ac:dyDescent="0.35">
      <c r="D44" s="53">
        <f t="shared" ref="D44:O44" si="1">SUM(D13:D43)</f>
        <v>0</v>
      </c>
      <c r="E44" s="53">
        <f t="shared" si="1"/>
        <v>0</v>
      </c>
      <c r="F44" s="53">
        <f t="shared" si="1"/>
        <v>0</v>
      </c>
      <c r="G44" s="53">
        <f t="shared" si="1"/>
        <v>0</v>
      </c>
      <c r="H44" s="53">
        <f t="shared" si="1"/>
        <v>0</v>
      </c>
      <c r="I44" s="53">
        <f t="shared" si="1"/>
        <v>0</v>
      </c>
      <c r="J44" s="53">
        <f t="shared" si="1"/>
        <v>0</v>
      </c>
      <c r="K44" s="53">
        <f t="shared" si="1"/>
        <v>0</v>
      </c>
      <c r="L44" s="53">
        <f t="shared" si="1"/>
        <v>0</v>
      </c>
      <c r="M44" s="53">
        <f t="shared" si="1"/>
        <v>0</v>
      </c>
      <c r="N44" s="53">
        <f t="shared" si="1"/>
        <v>0</v>
      </c>
      <c r="O44" s="53">
        <f t="shared" si="1"/>
        <v>0</v>
      </c>
      <c r="P44" s="52">
        <f>SUM(P13:P43)</f>
        <v>0</v>
      </c>
    </row>
    <row r="45" spans="1:16" ht="21" customHeight="1" thickTop="1" x14ac:dyDescent="0.3"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</sheetData>
  <sheetProtection selectLockedCells="1"/>
  <mergeCells count="21">
    <mergeCell ref="O13:O43"/>
    <mergeCell ref="B8:B12"/>
    <mergeCell ref="J10:J12"/>
    <mergeCell ref="K10:K12"/>
    <mergeCell ref="L10:L12"/>
    <mergeCell ref="M10:M12"/>
    <mergeCell ref="N10:N12"/>
    <mergeCell ref="D11:D12"/>
    <mergeCell ref="E11:E12"/>
    <mergeCell ref="F11:F12"/>
    <mergeCell ref="A2:P2"/>
    <mergeCell ref="A8:A12"/>
    <mergeCell ref="C8:C12"/>
    <mergeCell ref="D8:J8"/>
    <mergeCell ref="D9:G9"/>
    <mergeCell ref="O9:O12"/>
    <mergeCell ref="P9:P12"/>
    <mergeCell ref="D10:G10"/>
    <mergeCell ref="H10:H12"/>
    <mergeCell ref="I10:I12"/>
    <mergeCell ref="G11:G12"/>
  </mergeCells>
  <pageMargins left="0.25" right="0.25" top="0.75" bottom="0.75" header="0.3" footer="0.3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80" zoomScaleNormal="80" workbookViewId="0">
      <selection activeCell="M7" sqref="M7"/>
    </sheetView>
  </sheetViews>
  <sheetFormatPr defaultColWidth="11" defaultRowHeight="13.5" x14ac:dyDescent="0.3"/>
  <cols>
    <col min="1" max="1" width="30" style="33" customWidth="1"/>
    <col min="2" max="2" width="13.61328125" style="33" bestFit="1" customWidth="1"/>
    <col min="3" max="3" width="11.3828125" style="33" bestFit="1" customWidth="1"/>
    <col min="4" max="16384" width="11" style="33"/>
  </cols>
  <sheetData>
    <row r="1" spans="1:3" x14ac:dyDescent="0.3">
      <c r="A1" s="33" t="s">
        <v>110</v>
      </c>
    </row>
    <row r="2" spans="1:3" x14ac:dyDescent="0.3">
      <c r="B2" s="65" t="s">
        <v>22</v>
      </c>
      <c r="C2" s="65" t="s">
        <v>23</v>
      </c>
    </row>
    <row r="3" spans="1:3" x14ac:dyDescent="0.3">
      <c r="A3" s="66" t="s">
        <v>111</v>
      </c>
      <c r="B3" s="82">
        <v>4.2699999999999996</v>
      </c>
      <c r="C3" s="82">
        <v>4.59</v>
      </c>
    </row>
    <row r="4" spans="1:3" x14ac:dyDescent="0.3">
      <c r="A4" s="66" t="s">
        <v>112</v>
      </c>
      <c r="B4" s="66">
        <v>3.5489999999999999</v>
      </c>
      <c r="C4" s="66">
        <v>3.5680000000000001</v>
      </c>
    </row>
    <row r="5" spans="1:3" x14ac:dyDescent="0.3">
      <c r="A5" s="66" t="s">
        <v>113</v>
      </c>
      <c r="B5" s="66">
        <v>2.7149999999999999</v>
      </c>
      <c r="C5" s="66">
        <v>2.7149999999999999</v>
      </c>
    </row>
    <row r="6" spans="1:3" x14ac:dyDescent="0.3">
      <c r="A6" s="33" t="s">
        <v>110</v>
      </c>
    </row>
    <row r="13" spans="1:3" x14ac:dyDescent="0.3">
      <c r="A13" s="34"/>
    </row>
    <row r="17" spans="1:1" ht="15" x14ac:dyDescent="0.3">
      <c r="A17" s="67" t="s">
        <v>110</v>
      </c>
    </row>
    <row r="18" spans="1:1" ht="15" x14ac:dyDescent="0.3">
      <c r="A18" s="68" t="s">
        <v>110</v>
      </c>
    </row>
  </sheetData>
  <sheetProtection algorithmName="SHA-512" hashValue="U/EXZxcs58eclku4aAdRMemjK2DAZRTa7oM4P4Nlb7LKxdZ6SRC+DM7FFVB7NRH9P47gmFmzDC2KB75b4rncYw==" saltValue="5m5ZHZSWdvYz1Grag6DVyg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12" zoomScale="80" zoomScaleNormal="80" workbookViewId="0">
      <selection activeCell="F32" sqref="F32"/>
    </sheetView>
  </sheetViews>
  <sheetFormatPr defaultColWidth="11.07421875" defaultRowHeight="13.5" x14ac:dyDescent="0.3"/>
  <cols>
    <col min="1" max="1" width="61.4609375" bestFit="1" customWidth="1"/>
  </cols>
  <sheetData>
    <row r="1" spans="1:1" x14ac:dyDescent="0.3">
      <c r="A1" t="s">
        <v>47</v>
      </c>
    </row>
    <row r="2" spans="1:1" x14ac:dyDescent="0.3">
      <c r="A2" t="s">
        <v>48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  <row r="6" spans="1:1" x14ac:dyDescent="0.3">
      <c r="A6" t="s">
        <v>52</v>
      </c>
    </row>
    <row r="7" spans="1:1" x14ac:dyDescent="0.3">
      <c r="A7" t="s">
        <v>53</v>
      </c>
    </row>
    <row r="8" spans="1:1" x14ac:dyDescent="0.3">
      <c r="A8" t="s">
        <v>119</v>
      </c>
    </row>
    <row r="9" spans="1:1" x14ac:dyDescent="0.3">
      <c r="A9" t="s">
        <v>54</v>
      </c>
    </row>
    <row r="10" spans="1:1" x14ac:dyDescent="0.3">
      <c r="A10" t="s">
        <v>55</v>
      </c>
    </row>
    <row r="11" spans="1:1" x14ac:dyDescent="0.3">
      <c r="A11" t="s">
        <v>56</v>
      </c>
    </row>
    <row r="12" spans="1:1" x14ac:dyDescent="0.3">
      <c r="A12" t="s">
        <v>57</v>
      </c>
    </row>
    <row r="13" spans="1:1" x14ac:dyDescent="0.3">
      <c r="A13" t="s">
        <v>58</v>
      </c>
    </row>
    <row r="14" spans="1:1" x14ac:dyDescent="0.3">
      <c r="A14" t="s">
        <v>59</v>
      </c>
    </row>
    <row r="15" spans="1:1" x14ac:dyDescent="0.3">
      <c r="A15" t="s">
        <v>60</v>
      </c>
    </row>
    <row r="16" spans="1:1" x14ac:dyDescent="0.3">
      <c r="A16" t="s">
        <v>61</v>
      </c>
    </row>
    <row r="17" spans="1:1" x14ac:dyDescent="0.3">
      <c r="A17" t="s">
        <v>108</v>
      </c>
    </row>
    <row r="18" spans="1:1" x14ac:dyDescent="0.3">
      <c r="A18" t="s">
        <v>62</v>
      </c>
    </row>
    <row r="19" spans="1:1" x14ac:dyDescent="0.3">
      <c r="A19" t="s">
        <v>63</v>
      </c>
    </row>
    <row r="20" spans="1:1" x14ac:dyDescent="0.3">
      <c r="A20" t="s">
        <v>127</v>
      </c>
    </row>
    <row r="21" spans="1:1" x14ac:dyDescent="0.3">
      <c r="A21" t="s">
        <v>64</v>
      </c>
    </row>
    <row r="22" spans="1:1" x14ac:dyDescent="0.3">
      <c r="A22" t="s">
        <v>65</v>
      </c>
    </row>
    <row r="23" spans="1:1" x14ac:dyDescent="0.3">
      <c r="A23" t="s">
        <v>66</v>
      </c>
    </row>
    <row r="24" spans="1:1" x14ac:dyDescent="0.3">
      <c r="A24" t="s">
        <v>67</v>
      </c>
    </row>
    <row r="25" spans="1:1" x14ac:dyDescent="0.3">
      <c r="A25" t="s">
        <v>109</v>
      </c>
    </row>
    <row r="26" spans="1:1" x14ac:dyDescent="0.3">
      <c r="A26" t="s">
        <v>68</v>
      </c>
    </row>
    <row r="27" spans="1:1" x14ac:dyDescent="0.3">
      <c r="A27" t="s">
        <v>128</v>
      </c>
    </row>
    <row r="28" spans="1:1" x14ac:dyDescent="0.3">
      <c r="A28" t="s">
        <v>130</v>
      </c>
    </row>
    <row r="29" spans="1:1" x14ac:dyDescent="0.3">
      <c r="A29" t="s">
        <v>69</v>
      </c>
    </row>
    <row r="30" spans="1:1" x14ac:dyDescent="0.3">
      <c r="A30" t="s">
        <v>70</v>
      </c>
    </row>
    <row r="31" spans="1:1" x14ac:dyDescent="0.3">
      <c r="A31" t="s">
        <v>71</v>
      </c>
    </row>
    <row r="32" spans="1:1" x14ac:dyDescent="0.3">
      <c r="A32" t="s">
        <v>72</v>
      </c>
    </row>
    <row r="33" spans="1:1" x14ac:dyDescent="0.3">
      <c r="A33" t="s">
        <v>73</v>
      </c>
    </row>
    <row r="34" spans="1:1" x14ac:dyDescent="0.3">
      <c r="A34" t="s">
        <v>74</v>
      </c>
    </row>
    <row r="35" spans="1:1" x14ac:dyDescent="0.3">
      <c r="A35" t="s">
        <v>75</v>
      </c>
    </row>
    <row r="36" spans="1:1" x14ac:dyDescent="0.3">
      <c r="A36" t="s">
        <v>76</v>
      </c>
    </row>
    <row r="37" spans="1:1" x14ac:dyDescent="0.3">
      <c r="A37" t="s">
        <v>77</v>
      </c>
    </row>
    <row r="38" spans="1:1" x14ac:dyDescent="0.3">
      <c r="A38" t="s">
        <v>78</v>
      </c>
    </row>
    <row r="39" spans="1:1" x14ac:dyDescent="0.3">
      <c r="A39" t="s">
        <v>79</v>
      </c>
    </row>
    <row r="40" spans="1:1" x14ac:dyDescent="0.3">
      <c r="A40" t="s">
        <v>80</v>
      </c>
    </row>
    <row r="41" spans="1:1" x14ac:dyDescent="0.3">
      <c r="A41" t="s">
        <v>129</v>
      </c>
    </row>
  </sheetData>
  <sheetProtection algorithmName="SHA-512" hashValue="NxRbdDoUBVeBwHYsoX+F94ekTzFbadQ8DGsKjWZ5GkD6tl/aCvz+40AJ3W5W7UrRarN5XPIVZIemXTjwU7B0ow==" saltValue="2acFx7r82sAfn3NvodxM8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Saldos</vt:lpstr>
      <vt:lpstr>Gastos Mensuales en EFECTIVO</vt:lpstr>
      <vt:lpstr>Gastos TARJETA</vt:lpstr>
      <vt:lpstr>Valor KM 2017</vt:lpstr>
      <vt:lpstr>Centros de OPEX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Jorajuria, Maria Gabriela</dc:creator>
  <cp:lastModifiedBy>Juarez, Benjamin</cp:lastModifiedBy>
  <cp:lastPrinted>2017-12-01T12:34:57Z</cp:lastPrinted>
  <dcterms:created xsi:type="dcterms:W3CDTF">2014-01-08T14:24:40Z</dcterms:created>
  <dcterms:modified xsi:type="dcterms:W3CDTF">2017-12-06T16:58:12Z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