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t\OneDrive\Documents\EE-463-Simulation-Project-II\"/>
    </mc:Choice>
  </mc:AlternateContent>
  <xr:revisionPtr revIDLastSave="0" documentId="8_{EA764848-B982-4C51-8C63-BBEECD6B95A1}" xr6:coauthVersionLast="40" xr6:coauthVersionMax="40" xr10:uidLastSave="{00000000-0000-0000-0000-000000000000}"/>
  <bookViews>
    <workbookView xWindow="0" yWindow="0" windowWidth="23040" windowHeight="9000" xr2:uid="{377F4338-3786-49F4-A0E8-98ED2C3E137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I23" i="1"/>
  <c r="G20" i="1"/>
  <c r="G23" i="1"/>
  <c r="I15" i="1"/>
  <c r="H13" i="1"/>
  <c r="E8" i="1"/>
  <c r="E5" i="1"/>
  <c r="E6" i="1"/>
  <c r="E4" i="1"/>
</calcChain>
</file>

<file path=xl/sharedStrings.xml><?xml version="1.0" encoding="utf-8"?>
<sst xmlns="http://schemas.openxmlformats.org/spreadsheetml/2006/main" count="15" uniqueCount="15">
  <si>
    <t>Number of loss</t>
  </si>
  <si>
    <t>Currents</t>
  </si>
  <si>
    <t>Resistance</t>
  </si>
  <si>
    <t>Source resistance</t>
  </si>
  <si>
    <t>Armature resistance</t>
  </si>
  <si>
    <t>Diode on resistance</t>
  </si>
  <si>
    <t>Conduction Losses</t>
  </si>
  <si>
    <t>Total conduction loss</t>
  </si>
  <si>
    <t>Mechanical Output</t>
  </si>
  <si>
    <t>Switching loss</t>
  </si>
  <si>
    <t>Power flow out of the source</t>
  </si>
  <si>
    <t>switching loss</t>
  </si>
  <si>
    <t>Diode on c.l.</t>
  </si>
  <si>
    <t>Source c.l</t>
  </si>
  <si>
    <t>armature c.l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</si>
</sst>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Losses on motor drive</a:t>
            </a:r>
            <a:endParaRPr lang="en-GB"/>
          </a:p>
        </c:rich>
      </c:tx>
      <c:layout>
        <c:manualLayout>
          <c:xMode val="edge"/>
          <c:yMode val="edge"/>
          <c:x val="0.3293193350831146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80-4FCE-B7F5-4934AE4193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80-4FCE-B7F5-4934AE4193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9166666666666671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80-4FCE-B7F5-4934AE419331}"/>
                </c:ext>
              </c:extLst>
            </c:dLbl>
            <c:dLbl>
              <c:idx val="2"/>
              <c:layout>
                <c:manualLayout>
                  <c:x val="0.1861111111111111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80-4FCE-B7F5-4934AE4193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Sayfa1!$L$9:$L$12</c:f>
              <c:strCache>
                <c:ptCount val="4"/>
                <c:pt idx="0">
                  <c:v>switching loss</c:v>
                </c:pt>
                <c:pt idx="1">
                  <c:v>Diode on c.l.</c:v>
                </c:pt>
                <c:pt idx="2">
                  <c:v>Source c.l</c:v>
                </c:pt>
                <c:pt idx="3">
                  <c:v>armature c.l</c:v>
                </c:pt>
              </c:strCache>
            </c:strRef>
          </c:cat>
          <c:val>
            <c:numRef>
              <c:f>Sayfa1!$M$9:$M$12</c:f>
              <c:numCache>
                <c:formatCode>General</c:formatCode>
                <c:ptCount val="4"/>
                <c:pt idx="0">
                  <c:v>10.385906080000547</c:v>
                </c:pt>
                <c:pt idx="1">
                  <c:v>8.7640939199999988</c:v>
                </c:pt>
                <c:pt idx="2">
                  <c:v>44.286750000000012</c:v>
                </c:pt>
                <c:pt idx="3">
                  <c:v>716.22368999999992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0-4FCE-B7F5-4934AE419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861060</xdr:colOff>
      <xdr:row>8</xdr:row>
      <xdr:rowOff>144780</xdr:rowOff>
    </xdr:from>
    <xdr:to>
      <xdr:col>7</xdr:col>
      <xdr:colOff>76200</xdr:colOff>
      <xdr:row>26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17D2980-D696-428B-BD2A-398AF6A84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443E-9E22-4573-9E6B-FBC0CF68BAC7}">
  <dimension ref="A2:M23"/>
  <sheetViews>
    <sheetView tabSelected="1" topLeftCell="B1" workbookViewId="0">
      <selection activeCell="G25" sqref="G25"/>
    </sheetView>
  </sheetViews>
  <sheetFormatPr defaultRowHeight="14.4" x14ac:dyDescent="0.3"/>
  <cols>
    <col min="1" max="1" width="17.5546875" bestFit="1" customWidth="1"/>
    <col min="2" max="2" width="13.44140625" bestFit="1" customWidth="1"/>
    <col min="4" max="4" width="18.5546875" bestFit="1" customWidth="1"/>
    <col min="7" max="7" width="16.5546875" bestFit="1" customWidth="1"/>
    <col min="10" max="10" width="12.21875" bestFit="1" customWidth="1"/>
    <col min="12" max="12" width="12.109375" bestFit="1" customWidth="1"/>
  </cols>
  <sheetData>
    <row r="2" spans="1:13" x14ac:dyDescent="0.3">
      <c r="A2" s="2" t="s">
        <v>6</v>
      </c>
      <c r="B2" s="1"/>
      <c r="C2" s="1"/>
      <c r="D2" s="1"/>
      <c r="E2" s="1"/>
      <c r="G2" t="s">
        <v>8</v>
      </c>
      <c r="J2" t="s">
        <v>9</v>
      </c>
    </row>
    <row r="3" spans="1:13" x14ac:dyDescent="0.3">
      <c r="B3" t="s">
        <v>0</v>
      </c>
      <c r="C3" t="s">
        <v>1</v>
      </c>
      <c r="D3" t="s">
        <v>2</v>
      </c>
      <c r="G3">
        <v>3939.36</v>
      </c>
    </row>
    <row r="4" spans="1:13" x14ac:dyDescent="0.3">
      <c r="A4" t="s">
        <v>3</v>
      </c>
      <c r="B4">
        <v>3</v>
      </c>
      <c r="C4">
        <v>12.15</v>
      </c>
      <c r="D4">
        <v>0.1</v>
      </c>
      <c r="E4">
        <f>B4*C4*C4*D4</f>
        <v>44.286750000000012</v>
      </c>
    </row>
    <row r="5" spans="1:13" x14ac:dyDescent="0.3">
      <c r="A5" t="s">
        <v>4</v>
      </c>
      <c r="B5">
        <v>1</v>
      </c>
      <c r="C5">
        <v>8.4629999999999992</v>
      </c>
      <c r="D5">
        <v>10</v>
      </c>
      <c r="E5">
        <f t="shared" ref="E5:E6" si="0">B5*C5*C5*D5</f>
        <v>716.22368999999992</v>
      </c>
    </row>
    <row r="6" spans="1:13" x14ac:dyDescent="0.3">
      <c r="A6" t="s">
        <v>5</v>
      </c>
      <c r="B6">
        <v>6</v>
      </c>
      <c r="C6">
        <v>8.5459999999999994</v>
      </c>
      <c r="D6">
        <v>0.02</v>
      </c>
      <c r="E6">
        <f t="shared" si="0"/>
        <v>8.7640939199999988</v>
      </c>
    </row>
    <row r="8" spans="1:13" x14ac:dyDescent="0.3">
      <c r="D8" t="s">
        <v>7</v>
      </c>
      <c r="E8">
        <f>E4+E5+E6</f>
        <v>769.27453391999995</v>
      </c>
    </row>
    <row r="9" spans="1:13" x14ac:dyDescent="0.3">
      <c r="L9" t="s">
        <v>11</v>
      </c>
      <c r="M9">
        <v>10.385906080000547</v>
      </c>
    </row>
    <row r="10" spans="1:13" x14ac:dyDescent="0.3">
      <c r="L10" t="s">
        <v>12</v>
      </c>
      <c r="M10">
        <v>8.7640939199999988</v>
      </c>
    </row>
    <row r="11" spans="1:13" x14ac:dyDescent="0.3">
      <c r="L11" t="s">
        <v>13</v>
      </c>
      <c r="M11">
        <v>44.286750000000012</v>
      </c>
    </row>
    <row r="12" spans="1:13" x14ac:dyDescent="0.3">
      <c r="G12" t="s">
        <v>10</v>
      </c>
      <c r="L12" t="s">
        <v>14</v>
      </c>
      <c r="M12">
        <v>716.22368999999992</v>
      </c>
    </row>
    <row r="13" spans="1:13" x14ac:dyDescent="0.3">
      <c r="G13">
        <v>4692</v>
      </c>
      <c r="H13">
        <f>G13-G3</f>
        <v>752.63999999999987</v>
      </c>
    </row>
    <row r="15" spans="1:13" x14ac:dyDescent="0.3">
      <c r="G15">
        <v>163.9</v>
      </c>
      <c r="H15">
        <v>24.14</v>
      </c>
      <c r="I15">
        <f>G15*H15</f>
        <v>3956.5460000000003</v>
      </c>
    </row>
    <row r="20" spans="4:10" x14ac:dyDescent="0.3">
      <c r="D20">
        <v>3</v>
      </c>
      <c r="E20">
        <v>230</v>
      </c>
      <c r="F20">
        <v>12.14</v>
      </c>
      <c r="G20">
        <f>D20*E20*F20</f>
        <v>8376.6</v>
      </c>
    </row>
    <row r="23" spans="4:10" x14ac:dyDescent="0.3">
      <c r="E23">
        <v>553</v>
      </c>
      <c r="F23">
        <v>8.4499999999999993</v>
      </c>
      <c r="G23">
        <f>E23*F23</f>
        <v>4672.8499999999995</v>
      </c>
      <c r="I23">
        <f>G13-G23</f>
        <v>19.150000000000546</v>
      </c>
      <c r="J23">
        <f>I23-E6</f>
        <v>10.385906080000547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 Tosun</dc:creator>
  <cp:lastModifiedBy>Nail Tosun</cp:lastModifiedBy>
  <dcterms:created xsi:type="dcterms:W3CDTF">2018-12-16T09:44:51Z</dcterms:created>
  <dcterms:modified xsi:type="dcterms:W3CDTF">2018-12-16T10:28:02Z</dcterms:modified>
</cp:coreProperties>
</file>