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0014032\Documents\CONVOCATORIA ENE-MAY 2019\eSTADÍSTICA Y PRONÓSTICOS\M2 ET\temas m2\"/>
    </mc:Choice>
  </mc:AlternateContent>
  <bookViews>
    <workbookView xWindow="0" yWindow="0" windowWidth="20490" windowHeight="7620"/>
  </bookViews>
  <sheets>
    <sheet name="EJERCICIO 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3" i="1"/>
  <c r="D11" i="1" s="1"/>
  <c r="E10" i="1" l="1"/>
  <c r="G10" i="1" s="1"/>
  <c r="E8" i="1"/>
  <c r="G8" i="1" s="1"/>
  <c r="E6" i="1"/>
  <c r="G6" i="1" s="1"/>
  <c r="E4" i="1"/>
  <c r="G4" i="1" s="1"/>
  <c r="F10" i="1"/>
  <c r="F8" i="1"/>
  <c r="F6" i="1"/>
  <c r="F4" i="1"/>
  <c r="E3" i="1"/>
  <c r="E9" i="1"/>
  <c r="G9" i="1" s="1"/>
  <c r="E7" i="1"/>
  <c r="G7" i="1" s="1"/>
  <c r="E5" i="1"/>
  <c r="G5" i="1" s="1"/>
  <c r="F3" i="1"/>
  <c r="F9" i="1"/>
  <c r="F7" i="1"/>
  <c r="F5" i="1"/>
  <c r="H3" i="1"/>
  <c r="H11" i="1" s="1"/>
  <c r="E33" i="1" s="1"/>
  <c r="F11" i="1" l="1"/>
  <c r="E25" i="1" s="1"/>
  <c r="G3" i="1"/>
  <c r="G11" i="1" s="1"/>
  <c r="E41" i="1" s="1"/>
  <c r="E11" i="1"/>
  <c r="E18" i="1" s="1"/>
</calcChain>
</file>

<file path=xl/sharedStrings.xml><?xml version="1.0" encoding="utf-8"?>
<sst xmlns="http://schemas.openxmlformats.org/spreadsheetml/2006/main" count="16" uniqueCount="15">
  <si>
    <t>Tiempo</t>
  </si>
  <si>
    <t>Pronóstico Ygorro</t>
  </si>
  <si>
    <t>Error del pronóstico</t>
  </si>
  <si>
    <t>Valor absoluto del error</t>
  </si>
  <si>
    <t>Error cuadrático</t>
  </si>
  <si>
    <t>Error porcentual</t>
  </si>
  <si>
    <t>-</t>
  </si>
  <si>
    <t>n=</t>
  </si>
  <si>
    <t>DAM</t>
  </si>
  <si>
    <t>Desviación absoluta media</t>
  </si>
  <si>
    <t>ECM</t>
  </si>
  <si>
    <t>EPM</t>
  </si>
  <si>
    <t>EPAM</t>
  </si>
  <si>
    <t>Error absoluto porcentual</t>
  </si>
  <si>
    <t>Valor real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</si>
</sst>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178275</xdr:rowOff>
    </xdr:from>
    <xdr:ext cx="3359182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74955F-5ED0-4A3F-9934-2AFA745922DF}"/>
                </a:ext>
              </a:extLst>
            </xdr:cNvPr>
            <xdr:cNvSpPr txBox="1"/>
          </xdr:nvSpPr>
          <xdr:spPr>
            <a:xfrm>
              <a:off x="0" y="2892900"/>
              <a:ext cx="3359182" cy="67217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𝐷𝐴𝑀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s-MX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6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600" b="0" i="1"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74955F-5ED0-4A3F-9934-2AFA745922DF}"/>
                </a:ext>
              </a:extLst>
            </xdr:cNvPr>
            <xdr:cNvSpPr txBox="1"/>
          </xdr:nvSpPr>
          <xdr:spPr>
            <a:xfrm>
              <a:off x="0" y="2892900"/>
              <a:ext cx="3359182" cy="67217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𝐷𝐴𝑀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1/𝑛 </a:t>
              </a:r>
              <a:r>
                <a:rPr lang="es-MX" sz="1600" i="0">
                  <a:latin typeface="Cambria Math" panose="02040503050406030204" pitchFamily="18" charset="0"/>
                </a:rPr>
                <a:t>∑24_(</a:t>
              </a:r>
              <a:r>
                <a:rPr lang="es-MX" sz="1600" b="0" i="0">
                  <a:latin typeface="Cambria Math" panose="02040503050406030204" pitchFamily="18" charset="0"/>
                </a:rPr>
                <a:t>𝑖=1)^𝑛▒|𝑌_𝑡−𝑌 ̂_𝑡 | 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2</xdr:col>
      <xdr:colOff>638175</xdr:colOff>
      <xdr:row>11</xdr:row>
      <xdr:rowOff>38100</xdr:rowOff>
    </xdr:from>
    <xdr:to>
      <xdr:col>4</xdr:col>
      <xdr:colOff>1323975</xdr:colOff>
      <xdr:row>16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5435F50-62E4-4CAF-A31E-6E8BD5827CAC}"/>
            </a:ext>
          </a:extLst>
        </xdr:cNvPr>
        <xdr:cNvCxnSpPr/>
      </xdr:nvCxnSpPr>
      <xdr:spPr>
        <a:xfrm flipV="1">
          <a:off x="2343150" y="2028825"/>
          <a:ext cx="32861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142875</xdr:rowOff>
    </xdr:from>
    <xdr:to>
      <xdr:col>2</xdr:col>
      <xdr:colOff>714375</xdr:colOff>
      <xdr:row>11</xdr:row>
      <xdr:rowOff>142875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C5E7467-1424-4534-A291-F63793137AB8}"/>
            </a:ext>
          </a:extLst>
        </xdr:cNvPr>
        <xdr:cNvCxnSpPr/>
      </xdr:nvCxnSpPr>
      <xdr:spPr>
        <a:xfrm flipV="1">
          <a:off x="1047750" y="1047750"/>
          <a:ext cx="13716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</xdr:row>
      <xdr:rowOff>171450</xdr:rowOff>
    </xdr:from>
    <xdr:to>
      <xdr:col>2</xdr:col>
      <xdr:colOff>950594</xdr:colOff>
      <xdr:row>9</xdr:row>
      <xdr:rowOff>104775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D28F7116-6EFA-4A93-AD4D-52BA2ED48975}"/>
            </a:ext>
          </a:extLst>
        </xdr:cNvPr>
        <xdr:cNvSpPr/>
      </xdr:nvSpPr>
      <xdr:spPr>
        <a:xfrm>
          <a:off x="2609850" y="352425"/>
          <a:ext cx="45719" cy="1381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22</xdr:row>
      <xdr:rowOff>124300</xdr:rowOff>
    </xdr:from>
    <xdr:ext cx="3359182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9767604-A661-4C6F-BB8F-96476FC5719A}"/>
                </a:ext>
              </a:extLst>
            </xdr:cNvPr>
            <xdr:cNvSpPr txBox="1"/>
          </xdr:nvSpPr>
          <xdr:spPr>
            <a:xfrm>
              <a:off x="0" y="4105750"/>
              <a:ext cx="3359182" cy="67217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𝐸𝐶𝑀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s-MX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MX" sz="16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9767604-A661-4C6F-BB8F-96476FC5719A}"/>
                </a:ext>
              </a:extLst>
            </xdr:cNvPr>
            <xdr:cNvSpPr txBox="1"/>
          </xdr:nvSpPr>
          <xdr:spPr>
            <a:xfrm>
              <a:off x="0" y="4105750"/>
              <a:ext cx="3359182" cy="67217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𝐸𝐶𝑀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1/𝑛 </a:t>
              </a:r>
              <a:r>
                <a:rPr lang="es-MX" sz="1600" i="0">
                  <a:latin typeface="Cambria Math" panose="02040503050406030204" pitchFamily="18" charset="0"/>
                </a:rPr>
                <a:t>∑24_(</a:t>
              </a:r>
              <a:r>
                <a:rPr lang="es-MX" sz="1600" b="0" i="0">
                  <a:latin typeface="Cambria Math" panose="02040503050406030204" pitchFamily="18" charset="0"/>
                </a:rPr>
                <a:t>𝑖=1)^𝑛▒(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𝑌_𝑡−𝑌 ̂_𝑡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</a:t>
              </a:r>
              <a:r>
                <a:rPr lang="es-MX" sz="1600" b="0" i="0">
                  <a:latin typeface="Cambria Math" panose="02040503050406030204" pitchFamily="18" charset="0"/>
                </a:rPr>
                <a:t>2 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0</xdr:col>
      <xdr:colOff>9525</xdr:colOff>
      <xdr:row>30</xdr:row>
      <xdr:rowOff>92550</xdr:rowOff>
    </xdr:from>
    <xdr:ext cx="3359182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2DF9775-7BFE-4173-AD72-12DEB0B90F23}"/>
                </a:ext>
              </a:extLst>
            </xdr:cNvPr>
            <xdr:cNvSpPr txBox="1"/>
          </xdr:nvSpPr>
          <xdr:spPr>
            <a:xfrm>
              <a:off x="9525" y="5521800"/>
              <a:ext cx="3359182" cy="67217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𝐸𝑃𝑀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s-MX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</m:d>
                          </m:num>
                          <m:den>
                            <m:sSub>
                              <m:sSubPr>
                                <m:ctrlPr>
                                  <a:rPr lang="es-MX" sz="16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2DF9775-7BFE-4173-AD72-12DEB0B90F23}"/>
                </a:ext>
              </a:extLst>
            </xdr:cNvPr>
            <xdr:cNvSpPr txBox="1"/>
          </xdr:nvSpPr>
          <xdr:spPr>
            <a:xfrm>
              <a:off x="9525" y="5521800"/>
              <a:ext cx="3359182" cy="67217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𝐸𝑃𝑀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1/𝑛 </a:t>
              </a:r>
              <a:r>
                <a:rPr lang="es-MX" sz="1600" i="0">
                  <a:latin typeface="Cambria Math" panose="02040503050406030204" pitchFamily="18" charset="0"/>
                </a:rPr>
                <a:t>∑24_(</a:t>
              </a:r>
              <a:r>
                <a:rPr lang="es-MX" sz="1600" b="0" i="0">
                  <a:latin typeface="Cambria Math" panose="02040503050406030204" pitchFamily="18" charset="0"/>
                </a:rPr>
                <a:t>𝑖=1)^𝑛▒(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(𝑌_𝑡−𝑌 ̂_𝑡 )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600" b="0" i="0">
                  <a:latin typeface="Cambria Math" panose="02040503050406030204" pitchFamily="18" charset="0"/>
                </a:rPr>
                <a:t>𝑌_𝑡 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140175</xdr:rowOff>
    </xdr:from>
    <xdr:ext cx="3359182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25A037D4-2E1D-4BD5-80D2-16AB18BD48EE}"/>
                </a:ext>
              </a:extLst>
            </xdr:cNvPr>
            <xdr:cNvSpPr txBox="1"/>
          </xdr:nvSpPr>
          <xdr:spPr>
            <a:xfrm>
              <a:off x="0" y="7198200"/>
              <a:ext cx="3359182" cy="672172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𝐸𝑃𝐴𝑀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|"/>
                                <m:ctrlPr>
                                  <a:rPr lang="es-MX" sz="16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</m:d>
                          </m:num>
                          <m:den>
                            <m:sSub>
                              <m:sSubPr>
                                <m:ctrlPr>
                                  <a:rPr lang="es-MX" sz="16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s-MX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25A037D4-2E1D-4BD5-80D2-16AB18BD48EE}"/>
                </a:ext>
              </a:extLst>
            </xdr:cNvPr>
            <xdr:cNvSpPr txBox="1"/>
          </xdr:nvSpPr>
          <xdr:spPr>
            <a:xfrm>
              <a:off x="0" y="7198200"/>
              <a:ext cx="3359182" cy="672172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𝐸𝑃𝐴𝑀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1/𝑛 </a:t>
              </a:r>
              <a:r>
                <a:rPr lang="es-MX" sz="1600" i="0">
                  <a:latin typeface="Cambria Math" panose="02040503050406030204" pitchFamily="18" charset="0"/>
                </a:rPr>
                <a:t>∑24_(</a:t>
              </a:r>
              <a:r>
                <a:rPr lang="es-MX" sz="1600" b="0" i="0">
                  <a:latin typeface="Cambria Math" panose="02040503050406030204" pitchFamily="18" charset="0"/>
                </a:rPr>
                <a:t>𝑖=1)^𝑛▒|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𝑌_𝑡−𝑌 ̂_𝑡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|/</a:t>
              </a:r>
              <a:r>
                <a:rPr lang="es-MX" sz="1600" b="0" i="0">
                  <a:latin typeface="Cambria Math" panose="02040503050406030204" pitchFamily="18" charset="0"/>
                </a:rPr>
                <a:t>𝑌_𝑡 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2</xdr:col>
      <xdr:colOff>561975</xdr:colOff>
      <xdr:row>10</xdr:row>
      <xdr:rowOff>133350</xdr:rowOff>
    </xdr:from>
    <xdr:to>
      <xdr:col>5</xdr:col>
      <xdr:colOff>838200</xdr:colOff>
      <xdr:row>23</xdr:row>
      <xdr:rowOff>19050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2AE8FBED-811C-4031-B802-F8651EEAB3E1}"/>
            </a:ext>
          </a:extLst>
        </xdr:cNvPr>
        <xdr:cNvCxnSpPr/>
      </xdr:nvCxnSpPr>
      <xdr:spPr>
        <a:xfrm flipV="1">
          <a:off x="2266950" y="1943100"/>
          <a:ext cx="4476750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11</xdr:row>
      <xdr:rowOff>63500</xdr:rowOff>
    </xdr:from>
    <xdr:to>
      <xdr:col>7</xdr:col>
      <xdr:colOff>520700</xdr:colOff>
      <xdr:row>32</xdr:row>
      <xdr:rowOff>19050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3A75E60-9F15-40DE-8D23-333AB36A6316}"/>
            </a:ext>
          </a:extLst>
        </xdr:cNvPr>
        <xdr:cNvCxnSpPr/>
      </xdr:nvCxnSpPr>
      <xdr:spPr>
        <a:xfrm flipV="1">
          <a:off x="2552700" y="2054225"/>
          <a:ext cx="6711950" cy="375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11</xdr:row>
      <xdr:rowOff>19050</xdr:rowOff>
    </xdr:from>
    <xdr:to>
      <xdr:col>6</xdr:col>
      <xdr:colOff>1028700</xdr:colOff>
      <xdr:row>41</xdr:row>
      <xdr:rowOff>9525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AB60C65-8E5A-4F99-938A-1D2758848E0B}"/>
            </a:ext>
          </a:extLst>
        </xdr:cNvPr>
        <xdr:cNvCxnSpPr/>
      </xdr:nvCxnSpPr>
      <xdr:spPr>
        <a:xfrm flipV="1">
          <a:off x="2724150" y="2009775"/>
          <a:ext cx="5334000" cy="541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a1" displayName="Tabla1" ref="A1:H11" totalsRowShown="0">
  <autoFilter ref="A1:H11"/>
  <tableColumns count="8">
    <tableColumn id="1" name="Tiempo"/>
    <tableColumn id="2" name="Valor real Yt"/>
    <tableColumn id="3" name="Pronóstico Ygorro"/>
    <tableColumn id="4" name="Error del pronóstico"/>
    <tableColumn id="5" name="Valor absoluto del error"/>
    <tableColumn id="6" name="Error cuadrático"/>
    <tableColumn id="7" name="Error absoluto porcentual"/>
    <tableColumn id="8" name="Error porcentu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4" sqref="C14"/>
    </sheetView>
  </sheetViews>
  <sheetFormatPr baseColWidth="10" defaultColWidth="11.42578125" defaultRowHeight="15" x14ac:dyDescent="0.25"/>
  <cols>
    <col min="2" max="2" width="15.140625" customWidth="1"/>
    <col min="3" max="3" width="19.85546875" customWidth="1"/>
    <col min="4" max="4" width="21.5703125" customWidth="1"/>
    <col min="5" max="5" width="24.7109375" customWidth="1"/>
    <col min="6" max="6" width="17" customWidth="1"/>
    <col min="7" max="7" width="26.42578125" customWidth="1"/>
    <col min="8" max="8" width="20.2851562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</row>
    <row r="2" spans="1:8" x14ac:dyDescent="0.25">
      <c r="A2">
        <v>1</v>
      </c>
      <c r="B2">
        <v>58</v>
      </c>
      <c r="C2" t="s">
        <v>6</v>
      </c>
      <c r="D2" t="s">
        <v>6</v>
      </c>
    </row>
    <row r="3" spans="1:8" x14ac:dyDescent="0.25">
      <c r="A3">
        <v>2</v>
      </c>
      <c r="B3">
        <v>54</v>
      </c>
      <c r="C3">
        <v>58</v>
      </c>
      <c r="D3">
        <f>B3-C3</f>
        <v>-4</v>
      </c>
      <c r="E3">
        <f>ABS(D3)</f>
        <v>4</v>
      </c>
      <c r="F3">
        <f>D3^2</f>
        <v>16</v>
      </c>
      <c r="G3">
        <f>E3/B3</f>
        <v>7.407407407407407E-2</v>
      </c>
      <c r="H3">
        <f>D3/B3</f>
        <v>-7.407407407407407E-2</v>
      </c>
    </row>
    <row r="4" spans="1:8" x14ac:dyDescent="0.25">
      <c r="A4">
        <v>3</v>
      </c>
      <c r="B4">
        <v>60</v>
      </c>
      <c r="C4">
        <v>54</v>
      </c>
      <c r="D4">
        <f t="shared" ref="D4:D10" si="0">B4-C4</f>
        <v>6</v>
      </c>
      <c r="E4">
        <f t="shared" ref="E4:E10" si="1">ABS(D4)</f>
        <v>6</v>
      </c>
      <c r="F4">
        <f t="shared" ref="F4:F10" si="2">D4^2</f>
        <v>36</v>
      </c>
      <c r="G4">
        <f t="shared" ref="G4:G10" si="3">E4/B4</f>
        <v>0.1</v>
      </c>
      <c r="H4">
        <f t="shared" ref="H4:H10" si="4">D4/B4</f>
        <v>0.1</v>
      </c>
    </row>
    <row r="5" spans="1:8" x14ac:dyDescent="0.25">
      <c r="A5">
        <v>4</v>
      </c>
      <c r="B5">
        <v>55</v>
      </c>
      <c r="C5">
        <v>60</v>
      </c>
      <c r="D5">
        <f t="shared" si="0"/>
        <v>-5</v>
      </c>
      <c r="E5">
        <f t="shared" si="1"/>
        <v>5</v>
      </c>
      <c r="F5">
        <f t="shared" si="2"/>
        <v>25</v>
      </c>
      <c r="G5">
        <f t="shared" si="3"/>
        <v>9.0909090909090912E-2</v>
      </c>
      <c r="H5">
        <f t="shared" si="4"/>
        <v>-9.0909090909090912E-2</v>
      </c>
    </row>
    <row r="6" spans="1:8" x14ac:dyDescent="0.25">
      <c r="A6">
        <v>5</v>
      </c>
      <c r="B6">
        <v>62</v>
      </c>
      <c r="C6">
        <v>55</v>
      </c>
      <c r="D6">
        <f t="shared" si="0"/>
        <v>7</v>
      </c>
      <c r="E6">
        <f t="shared" si="1"/>
        <v>7</v>
      </c>
      <c r="F6">
        <f t="shared" si="2"/>
        <v>49</v>
      </c>
      <c r="G6">
        <f t="shared" si="3"/>
        <v>0.11290322580645161</v>
      </c>
      <c r="H6">
        <f t="shared" si="4"/>
        <v>0.11290322580645161</v>
      </c>
    </row>
    <row r="7" spans="1:8" x14ac:dyDescent="0.25">
      <c r="A7">
        <v>6</v>
      </c>
      <c r="B7">
        <v>62</v>
      </c>
      <c r="C7">
        <v>62</v>
      </c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</row>
    <row r="8" spans="1:8" x14ac:dyDescent="0.25">
      <c r="A8">
        <v>7</v>
      </c>
      <c r="B8">
        <v>65</v>
      </c>
      <c r="C8">
        <v>62</v>
      </c>
      <c r="D8">
        <f t="shared" si="0"/>
        <v>3</v>
      </c>
      <c r="E8">
        <f t="shared" si="1"/>
        <v>3</v>
      </c>
      <c r="F8">
        <f t="shared" si="2"/>
        <v>9</v>
      </c>
      <c r="G8">
        <f t="shared" si="3"/>
        <v>4.6153846153846156E-2</v>
      </c>
      <c r="H8">
        <f t="shared" si="4"/>
        <v>4.6153846153846156E-2</v>
      </c>
    </row>
    <row r="9" spans="1:8" x14ac:dyDescent="0.25">
      <c r="A9">
        <v>8</v>
      </c>
      <c r="B9">
        <v>63</v>
      </c>
      <c r="C9">
        <v>65</v>
      </c>
      <c r="D9">
        <f t="shared" si="0"/>
        <v>-2</v>
      </c>
      <c r="E9">
        <f t="shared" si="1"/>
        <v>2</v>
      </c>
      <c r="F9">
        <f t="shared" si="2"/>
        <v>4</v>
      </c>
      <c r="G9">
        <f t="shared" si="3"/>
        <v>3.1746031746031744E-2</v>
      </c>
      <c r="H9">
        <f t="shared" si="4"/>
        <v>-3.1746031746031744E-2</v>
      </c>
    </row>
    <row r="10" spans="1:8" x14ac:dyDescent="0.25">
      <c r="A10">
        <v>9</v>
      </c>
      <c r="B10">
        <v>70</v>
      </c>
      <c r="C10">
        <v>63</v>
      </c>
      <c r="D10">
        <f t="shared" si="0"/>
        <v>7</v>
      </c>
      <c r="E10">
        <f t="shared" si="1"/>
        <v>7</v>
      </c>
      <c r="F10">
        <f t="shared" si="2"/>
        <v>49</v>
      </c>
      <c r="G10">
        <f t="shared" si="3"/>
        <v>0.1</v>
      </c>
      <c r="H10">
        <f t="shared" si="4"/>
        <v>0.1</v>
      </c>
    </row>
    <row r="11" spans="1:8" x14ac:dyDescent="0.25">
      <c r="D11">
        <f>SUM(D3:D10)</f>
        <v>12</v>
      </c>
      <c r="E11">
        <f>SUM(E3:E10)</f>
        <v>34</v>
      </c>
      <c r="F11">
        <f>SUM(F3:F10)</f>
        <v>188</v>
      </c>
      <c r="G11">
        <f>SUM(G3:G10)</f>
        <v>0.55578626868949454</v>
      </c>
      <c r="H11">
        <f>SUM(H3:H10)</f>
        <v>0.16232787523110104</v>
      </c>
    </row>
    <row r="13" spans="1:8" x14ac:dyDescent="0.25">
      <c r="B13" t="s">
        <v>7</v>
      </c>
      <c r="C13">
        <v>8</v>
      </c>
    </row>
    <row r="18" spans="2:5" x14ac:dyDescent="0.25">
      <c r="D18" s="2" t="s">
        <v>8</v>
      </c>
      <c r="E18" s="1">
        <f>E11/C13</f>
        <v>4.25</v>
      </c>
    </row>
    <row r="21" spans="2:5" x14ac:dyDescent="0.25">
      <c r="B21" t="s">
        <v>9</v>
      </c>
    </row>
    <row r="25" spans="2:5" x14ac:dyDescent="0.25">
      <c r="D25" s="3" t="s">
        <v>10</v>
      </c>
      <c r="E25" s="7">
        <f>F11/C13</f>
        <v>23.5</v>
      </c>
    </row>
    <row r="33" spans="4:5" x14ac:dyDescent="0.25">
      <c r="D33" s="4" t="s">
        <v>11</v>
      </c>
      <c r="E33" s="6">
        <f>H11/C13</f>
        <v>2.029098440388763E-2</v>
      </c>
    </row>
    <row r="41" spans="4:5" x14ac:dyDescent="0.25">
      <c r="D41" s="5" t="s">
        <v>12</v>
      </c>
      <c r="E41" s="8">
        <f>G11/C13</f>
        <v>6.9473283586186818E-2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AD530A-C74C-4243-ADE8-2062D0D99138}"/>
</file>

<file path=customXml/itemProps2.xml><?xml version="1.0" encoding="utf-8"?>
<ds:datastoreItem xmlns:ds="http://schemas.openxmlformats.org/officeDocument/2006/customXml" ds:itemID="{E9583A41-F203-45EB-AB60-5F6F7CDAC3C7}"/>
</file>

<file path=customXml/itemProps3.xml><?xml version="1.0" encoding="utf-8"?>
<ds:datastoreItem xmlns:ds="http://schemas.openxmlformats.org/officeDocument/2006/customXml" ds:itemID="{0409E787-4136-4D7C-B28F-5AB660A1E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GERALDO TORRES FLORES</dc:creator>
  <cp:lastModifiedBy>IRIS CRISTAL SANCHEZ RAMOS</cp:lastModifiedBy>
  <dcterms:created xsi:type="dcterms:W3CDTF">2019-05-04T12:15:08Z</dcterms:created>
  <dcterms:modified xsi:type="dcterms:W3CDTF">2019-06-17T00:17:27Z</dcterms:modified>
</cp:coreProperties>
</file>