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LucasOliveira\Python\aulasPython\exercicios\Prova\"/>
    </mc:Choice>
  </mc:AlternateContent>
  <xr:revisionPtr revIDLastSave="0" documentId="8_{5A2D0B9D-7DBF-44AA-93A8-DB992C23206E}" xr6:coauthVersionLast="47" xr6:coauthVersionMax="47" xr10:uidLastSave="{00000000-0000-0000-0000-000000000000}"/>
  <bookViews>
    <workbookView xWindow="-120" yWindow="-120" windowWidth="29040" windowHeight="15840" xr2:uid="{77FD4F07-2382-4B2D-BA86-C91A3E707DE7}"/>
  </bookViews>
  <sheets>
    <sheet name="ex_2" sheetId="2" r:id="rId1"/>
    <sheet name="ex_3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2" l="1"/>
  <c r="F4" i="2" s="1"/>
  <c r="I3" i="1"/>
  <c r="M3" i="1"/>
  <c r="M4" i="1" s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L3" i="1"/>
  <c r="N3" i="1" s="1"/>
  <c r="H3" i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G3" i="1"/>
  <c r="G4" i="1" s="1"/>
  <c r="G5" i="1" l="1"/>
  <c r="I4" i="1"/>
  <c r="L4" i="1"/>
  <c r="G6" i="1" l="1"/>
  <c r="I5" i="1"/>
  <c r="N4" i="1"/>
  <c r="L5" i="1"/>
  <c r="G7" i="1" l="1"/>
  <c r="I6" i="1"/>
  <c r="L6" i="1"/>
  <c r="N5" i="1"/>
  <c r="G8" i="1" l="1"/>
  <c r="I7" i="1"/>
  <c r="L7" i="1"/>
  <c r="N6" i="1"/>
  <c r="G9" i="1" l="1"/>
  <c r="I8" i="1"/>
  <c r="L8" i="1"/>
  <c r="N7" i="1"/>
  <c r="G10" i="1" l="1"/>
  <c r="I9" i="1"/>
  <c r="L9" i="1"/>
  <c r="N8" i="1"/>
  <c r="G11" i="1" l="1"/>
  <c r="I10" i="1"/>
  <c r="L10" i="1"/>
  <c r="N9" i="1"/>
  <c r="G12" i="1" l="1"/>
  <c r="I11" i="1"/>
  <c r="L11" i="1"/>
  <c r="N10" i="1"/>
  <c r="G13" i="1" l="1"/>
  <c r="I12" i="1"/>
  <c r="L12" i="1"/>
  <c r="N11" i="1"/>
  <c r="G14" i="1" l="1"/>
  <c r="I13" i="1"/>
  <c r="L13" i="1"/>
  <c r="N12" i="1"/>
  <c r="G15" i="1" l="1"/>
  <c r="I14" i="1"/>
  <c r="L14" i="1"/>
  <c r="N13" i="1"/>
  <c r="G16" i="1" l="1"/>
  <c r="I15" i="1"/>
  <c r="L15" i="1"/>
  <c r="N14" i="1"/>
  <c r="G17" i="1" l="1"/>
  <c r="I16" i="1"/>
  <c r="L16" i="1"/>
  <c r="N15" i="1"/>
  <c r="G18" i="1" l="1"/>
  <c r="I17" i="1"/>
  <c r="L17" i="1"/>
  <c r="N16" i="1"/>
  <c r="G19" i="1" l="1"/>
  <c r="I18" i="1"/>
  <c r="L18" i="1"/>
  <c r="N17" i="1"/>
  <c r="G20" i="1" l="1"/>
  <c r="I19" i="1"/>
  <c r="L19" i="1"/>
  <c r="N18" i="1"/>
  <c r="G21" i="1" l="1"/>
  <c r="I20" i="1"/>
  <c r="L20" i="1"/>
  <c r="N19" i="1"/>
  <c r="G22" i="1" l="1"/>
  <c r="I21" i="1"/>
  <c r="N20" i="1"/>
  <c r="L21" i="1"/>
  <c r="G23" i="1" l="1"/>
  <c r="I22" i="1"/>
  <c r="L22" i="1"/>
  <c r="N21" i="1"/>
  <c r="G24" i="1" l="1"/>
  <c r="I23" i="1"/>
  <c r="L23" i="1"/>
  <c r="N22" i="1"/>
  <c r="G25" i="1" l="1"/>
  <c r="I24" i="1"/>
  <c r="L24" i="1"/>
  <c r="N23" i="1"/>
  <c r="G26" i="1" l="1"/>
  <c r="I26" i="1" s="1"/>
  <c r="I25" i="1"/>
  <c r="L25" i="1"/>
  <c r="N24" i="1"/>
  <c r="L26" i="1" l="1"/>
  <c r="N25" i="1"/>
  <c r="N26" i="1" l="1"/>
</calcChain>
</file>

<file path=xl/sharedStrings.xml><?xml version="1.0" encoding="utf-8"?>
<sst xmlns="http://schemas.openxmlformats.org/spreadsheetml/2006/main" count="20" uniqueCount="16">
  <si>
    <t>pop_a</t>
  </si>
  <si>
    <t>pop_b</t>
  </si>
  <si>
    <t>pop_c</t>
  </si>
  <si>
    <t>ano</t>
  </si>
  <si>
    <t>População</t>
  </si>
  <si>
    <t>Taxa de Crescimento</t>
  </si>
  <si>
    <t>Habitantes</t>
  </si>
  <si>
    <t>pop_C</t>
  </si>
  <si>
    <t>condição</t>
  </si>
  <si>
    <t>percentual</t>
  </si>
  <si>
    <t>''Sabendo que a população do país A é da ordem de 15000 habitantes com uma taxa de crescimento de 10%,
que a população do país B é de 45000 habitantes com uma taxa de crescimento de 5%,
e que a população do país C é de 65000 habitantes com uma taxa de crescimento de 2,5%, escreva um programa que calcule e imprima:
* Em quantos anos a população A igualará ou ultrapassará a população B; e
* Em quantos anos a população A ultrapassará a população C em 23%'''</t>
  </si>
  <si>
    <t>salário fixo</t>
  </si>
  <si>
    <t>vendas</t>
  </si>
  <si>
    <t>Comição</t>
  </si>
  <si>
    <t>Salário Total</t>
  </si>
  <si>
    <t>''Escreva um algoritmo que receba o valor do salário fixo e o valor das vendas efetuadas pelo vendedor de uma empresa,
ambos informados pelo usuário. Sabendo-se que a empresa paga 5% sobre um total de até R$1.500,00,
mais 7% sobre o valor que ultrapassar esse montante (diferença), o programa deve calcular e imprimir o salário total final do vendedor'''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</si>
</sst>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/>
    <xf numFmtId="9" fontId="0" fillId="0" borderId="0" xfId="2" applyFont="1"/>
    <xf numFmtId="0" fontId="0" fillId="0" borderId="0" xfId="0" applyAlignment="1">
      <alignment horizontal="left"/>
    </xf>
    <xf numFmtId="0" fontId="0" fillId="0" borderId="1" xfId="0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9" fontId="0" fillId="0" borderId="1" xfId="2" applyFont="1" applyBorder="1"/>
    <xf numFmtId="165" fontId="0" fillId="0" borderId="1" xfId="2" applyNumberFormat="1" applyFont="1" applyBorder="1"/>
    <xf numFmtId="9" fontId="0" fillId="0" borderId="0" xfId="0" applyNumberFormat="1"/>
    <xf numFmtId="3" fontId="0" fillId="0" borderId="1" xfId="0" applyNumberFormat="1" applyBorder="1" applyAlignment="1">
      <alignment horizontal="left" vertical="center" indent="1"/>
    </xf>
    <xf numFmtId="0" fontId="0" fillId="0" borderId="0" xfId="0" quotePrefix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wrapText="1"/>
    </xf>
    <xf numFmtId="44" fontId="0" fillId="0" borderId="1" xfId="1" applyFont="1" applyBorder="1"/>
    <xf numFmtId="0" fontId="2" fillId="2" borderId="1" xfId="0" applyFont="1" applyFill="1" applyBorder="1"/>
    <xf numFmtId="44" fontId="0" fillId="0" borderId="1" xfId="0" applyNumberFormat="1" applyBorder="1"/>
    <xf numFmtId="0" fontId="0" fillId="0" borderId="0" xfId="0" quotePrefix="1" applyAlignment="1">
      <alignment horizontal="left" wrapText="1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AF9C8-F694-4DE4-9884-9A0F326F1A34}">
  <dimension ref="A1:F4"/>
  <sheetViews>
    <sheetView showGridLines="0" tabSelected="1" workbookViewId="0">
      <selection activeCell="F8" sqref="F8"/>
    </sheetView>
  </sheetViews>
  <sheetFormatPr defaultRowHeight="15" x14ac:dyDescent="0.25"/>
  <cols>
    <col min="1" max="1" width="6.85546875" customWidth="1"/>
    <col min="2" max="2" width="14.28515625" customWidth="1"/>
    <col min="3" max="3" width="14.7109375" customWidth="1"/>
    <col min="4" max="4" width="5.5703125" customWidth="1"/>
    <col min="5" max="5" width="13.7109375" customWidth="1"/>
    <col min="6" max="6" width="16.140625" customWidth="1"/>
  </cols>
  <sheetData>
    <row r="1" spans="1:6" ht="92.25" customHeight="1" x14ac:dyDescent="0.25">
      <c r="B1" s="13" t="s">
        <v>15</v>
      </c>
      <c r="C1" s="13"/>
      <c r="D1" s="13"/>
      <c r="E1" s="13"/>
      <c r="F1" s="13"/>
    </row>
    <row r="2" spans="1:6" ht="15.75" customHeight="1" x14ac:dyDescent="0.25">
      <c r="A2" s="17"/>
      <c r="B2" s="2"/>
      <c r="C2" s="2"/>
      <c r="D2" s="2"/>
      <c r="E2" s="2"/>
      <c r="F2" s="2"/>
    </row>
    <row r="3" spans="1:6" x14ac:dyDescent="0.25">
      <c r="B3" s="5" t="s">
        <v>11</v>
      </c>
      <c r="C3" s="5" t="s">
        <v>12</v>
      </c>
      <c r="E3" s="15" t="s">
        <v>13</v>
      </c>
      <c r="F3" s="5" t="s">
        <v>14</v>
      </c>
    </row>
    <row r="4" spans="1:6" x14ac:dyDescent="0.25">
      <c r="B4" s="14">
        <v>1000</v>
      </c>
      <c r="C4" s="14">
        <v>1700</v>
      </c>
      <c r="E4" s="14">
        <f>IF(C4&lt;=1500,C4*0.05,(1500*0.05)+((C4-1500)*0.07))</f>
        <v>89</v>
      </c>
      <c r="F4" s="16">
        <f>B4+E4</f>
        <v>1089</v>
      </c>
    </row>
  </sheetData>
  <mergeCells count="1">
    <mergeCell ref="B1:F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DC940F-83E6-44CC-BE57-05C984D343E0}">
  <dimension ref="B1:N32"/>
  <sheetViews>
    <sheetView showGridLines="0" workbookViewId="0">
      <selection activeCell="E12" sqref="E12"/>
    </sheetView>
  </sheetViews>
  <sheetFormatPr defaultRowHeight="15" x14ac:dyDescent="0.25"/>
  <cols>
    <col min="1" max="1" width="3" customWidth="1"/>
    <col min="2" max="2" width="10.140625" bestFit="1" customWidth="1"/>
    <col min="3" max="3" width="13" customWidth="1"/>
    <col min="4" max="4" width="15" customWidth="1"/>
    <col min="5" max="5" width="4" customWidth="1"/>
    <col min="9" max="9" width="15.7109375" customWidth="1"/>
    <col min="10" max="10" width="5.5703125" customWidth="1"/>
    <col min="14" max="14" width="11.7109375" customWidth="1"/>
  </cols>
  <sheetData>
    <row r="1" spans="2:14" ht="100.5" customHeight="1" x14ac:dyDescent="0.25">
      <c r="B1" s="11" t="s">
        <v>10</v>
      </c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2:14" ht="30" x14ac:dyDescent="0.25">
      <c r="B2" s="5" t="s">
        <v>4</v>
      </c>
      <c r="C2" s="5" t="s">
        <v>6</v>
      </c>
      <c r="D2" s="6" t="s">
        <v>5</v>
      </c>
      <c r="F2" s="5" t="s">
        <v>3</v>
      </c>
      <c r="G2" s="5" t="s">
        <v>0</v>
      </c>
      <c r="H2" s="5" t="s">
        <v>1</v>
      </c>
      <c r="I2" s="5" t="s">
        <v>8</v>
      </c>
      <c r="K2" s="5" t="s">
        <v>3</v>
      </c>
      <c r="L2" s="5" t="s">
        <v>0</v>
      </c>
      <c r="M2" s="5" t="s">
        <v>7</v>
      </c>
      <c r="N2" s="5" t="s">
        <v>9</v>
      </c>
    </row>
    <row r="3" spans="2:14" x14ac:dyDescent="0.25">
      <c r="B3" s="3" t="s">
        <v>0</v>
      </c>
      <c r="C3" s="4">
        <v>15000</v>
      </c>
      <c r="D3" s="7">
        <v>0.1</v>
      </c>
      <c r="E3" s="1"/>
      <c r="F3" s="3">
        <v>1</v>
      </c>
      <c r="G3" s="4">
        <f>($C$3*$D$3)+C3</f>
        <v>16500</v>
      </c>
      <c r="H3" s="4">
        <f>(C4*$D$4)+C4</f>
        <v>47250</v>
      </c>
      <c r="I3" s="10" t="str">
        <f>IF(H3&gt;G3,"False","True")</f>
        <v>False</v>
      </c>
      <c r="K3" s="3">
        <v>1</v>
      </c>
      <c r="L3" s="4">
        <f>($C$3*$D$3)+C3</f>
        <v>16500</v>
      </c>
      <c r="M3" s="4">
        <f>(C5*$D$5)+C5</f>
        <v>66625</v>
      </c>
      <c r="N3" s="8">
        <f>L3/M3</f>
        <v>0.24765478424015008</v>
      </c>
    </row>
    <row r="4" spans="2:14" x14ac:dyDescent="0.25">
      <c r="B4" s="3" t="s">
        <v>1</v>
      </c>
      <c r="C4" s="4">
        <v>45000</v>
      </c>
      <c r="D4" s="7">
        <v>0.05</v>
      </c>
      <c r="F4" s="3">
        <v>2</v>
      </c>
      <c r="G4" s="4">
        <f>(G3*$D$3)+G3</f>
        <v>18150</v>
      </c>
      <c r="H4" s="4">
        <f>(H3*$D$4)+H3</f>
        <v>49612.5</v>
      </c>
      <c r="I4" s="10" t="str">
        <f t="shared" ref="I4:I26" si="0">IF(H4&gt;G4,"False","True")</f>
        <v>False</v>
      </c>
      <c r="K4" s="3">
        <v>2</v>
      </c>
      <c r="L4" s="4">
        <f>(L3*$D$3)+L3</f>
        <v>18150</v>
      </c>
      <c r="M4" s="4">
        <f>(M3*$D$5)+M3</f>
        <v>68290.625</v>
      </c>
      <c r="N4" s="8">
        <f t="shared" ref="N4:N26" si="1">L4/M4</f>
        <v>0.26577586601381964</v>
      </c>
    </row>
    <row r="5" spans="2:14" x14ac:dyDescent="0.25">
      <c r="B5" s="3" t="s">
        <v>2</v>
      </c>
      <c r="C5" s="4">
        <v>65000</v>
      </c>
      <c r="D5" s="8">
        <v>2.5000000000000001E-2</v>
      </c>
      <c r="F5" s="3">
        <v>3</v>
      </c>
      <c r="G5" s="4">
        <f>(G4*$D$3)+G4</f>
        <v>19965</v>
      </c>
      <c r="H5" s="4">
        <f>(H4*$D$4)+H4</f>
        <v>52093.125</v>
      </c>
      <c r="I5" s="10" t="str">
        <f t="shared" si="0"/>
        <v>False</v>
      </c>
      <c r="K5" s="3">
        <v>3</v>
      </c>
      <c r="L5" s="4">
        <f t="shared" ref="L5:L26" si="2">(L4*$D$3)+L4</f>
        <v>19965</v>
      </c>
      <c r="M5" s="4">
        <f t="shared" ref="M5:M26" si="3">(M4*$D$5)+M4</f>
        <v>69997.890625</v>
      </c>
      <c r="N5" s="8">
        <f t="shared" si="1"/>
        <v>0.28522288060019668</v>
      </c>
    </row>
    <row r="6" spans="2:14" x14ac:dyDescent="0.25">
      <c r="F6" s="3">
        <v>4</v>
      </c>
      <c r="G6" s="4">
        <f t="shared" ref="G6:G26" si="4">(G5*$D$3)+G5</f>
        <v>21961.5</v>
      </c>
      <c r="H6" s="4">
        <f t="shared" ref="H6:H26" si="5">(H5*$D$4)+H5</f>
        <v>54697.78125</v>
      </c>
      <c r="I6" s="10" t="str">
        <f t="shared" si="0"/>
        <v>False</v>
      </c>
      <c r="K6" s="3">
        <v>4</v>
      </c>
      <c r="L6" s="4">
        <f t="shared" si="2"/>
        <v>21961.5</v>
      </c>
      <c r="M6" s="4">
        <f t="shared" si="3"/>
        <v>71747.837890625</v>
      </c>
      <c r="N6" s="8">
        <f t="shared" si="1"/>
        <v>0.30609284747338178</v>
      </c>
    </row>
    <row r="7" spans="2:14" x14ac:dyDescent="0.25">
      <c r="F7" s="3">
        <v>5</v>
      </c>
      <c r="G7" s="4">
        <f t="shared" si="4"/>
        <v>24157.65</v>
      </c>
      <c r="H7" s="4">
        <f t="shared" si="5"/>
        <v>57432.670312499999</v>
      </c>
      <c r="I7" s="10" t="str">
        <f t="shared" si="0"/>
        <v>False</v>
      </c>
      <c r="K7" s="3">
        <v>5</v>
      </c>
      <c r="L7" s="4">
        <f t="shared" si="2"/>
        <v>24157.65</v>
      </c>
      <c r="M7" s="4">
        <f t="shared" si="3"/>
        <v>73541.533837890631</v>
      </c>
      <c r="N7" s="8">
        <f t="shared" si="1"/>
        <v>0.32848988509338534</v>
      </c>
    </row>
    <row r="8" spans="2:14" x14ac:dyDescent="0.25">
      <c r="F8" s="3">
        <v>6</v>
      </c>
      <c r="G8" s="4">
        <f t="shared" si="4"/>
        <v>26573.415000000001</v>
      </c>
      <c r="H8" s="4">
        <f t="shared" si="5"/>
        <v>60304.303828124997</v>
      </c>
      <c r="I8" s="10" t="str">
        <f t="shared" si="0"/>
        <v>False</v>
      </c>
      <c r="K8" s="3">
        <v>6</v>
      </c>
      <c r="L8" s="4">
        <f t="shared" si="2"/>
        <v>26573.415000000001</v>
      </c>
      <c r="M8" s="4">
        <f t="shared" si="3"/>
        <v>75380.072183837896</v>
      </c>
      <c r="N8" s="8">
        <f t="shared" si="1"/>
        <v>0.35252573034412082</v>
      </c>
    </row>
    <row r="9" spans="2:14" x14ac:dyDescent="0.25">
      <c r="F9" s="3">
        <v>7</v>
      </c>
      <c r="G9" s="4">
        <f t="shared" si="4"/>
        <v>29230.756500000003</v>
      </c>
      <c r="H9" s="4">
        <f t="shared" si="5"/>
        <v>63319.519019531246</v>
      </c>
      <c r="I9" s="10" t="str">
        <f t="shared" si="0"/>
        <v>False</v>
      </c>
      <c r="K9" s="3">
        <v>7</v>
      </c>
      <c r="L9" s="4">
        <f t="shared" si="2"/>
        <v>29230.756500000003</v>
      </c>
      <c r="M9" s="4">
        <f t="shared" si="3"/>
        <v>77264.57398843384</v>
      </c>
      <c r="N9" s="8">
        <f t="shared" si="1"/>
        <v>0.37832029597905653</v>
      </c>
    </row>
    <row r="10" spans="2:14" x14ac:dyDescent="0.25">
      <c r="F10" s="3">
        <v>8</v>
      </c>
      <c r="G10" s="4">
        <f t="shared" si="4"/>
        <v>32153.832150000002</v>
      </c>
      <c r="H10" s="4">
        <f t="shared" si="5"/>
        <v>66485.494970507803</v>
      </c>
      <c r="I10" s="10" t="str">
        <f t="shared" si="0"/>
        <v>False</v>
      </c>
      <c r="K10" s="3">
        <v>8</v>
      </c>
      <c r="L10" s="4">
        <f t="shared" si="2"/>
        <v>32153.832150000002</v>
      </c>
      <c r="M10" s="4">
        <f t="shared" si="3"/>
        <v>79196.188338144682</v>
      </c>
      <c r="N10" s="8">
        <f t="shared" si="1"/>
        <v>0.40600226885557289</v>
      </c>
    </row>
    <row r="11" spans="2:14" x14ac:dyDescent="0.25">
      <c r="F11" s="3">
        <v>9</v>
      </c>
      <c r="G11" s="4">
        <f t="shared" si="4"/>
        <v>35369.215365000004</v>
      </c>
      <c r="H11" s="4">
        <f t="shared" si="5"/>
        <v>69809.769719033196</v>
      </c>
      <c r="I11" s="10" t="str">
        <f t="shared" si="0"/>
        <v>False</v>
      </c>
      <c r="K11" s="3">
        <v>9</v>
      </c>
      <c r="L11" s="4">
        <f t="shared" si="2"/>
        <v>35369.215365000004</v>
      </c>
      <c r="M11" s="4">
        <f t="shared" si="3"/>
        <v>81176.093046598296</v>
      </c>
      <c r="N11" s="8">
        <f t="shared" si="1"/>
        <v>0.43570975194256606</v>
      </c>
    </row>
    <row r="12" spans="2:14" x14ac:dyDescent="0.25">
      <c r="F12" s="3">
        <v>10</v>
      </c>
      <c r="G12" s="4">
        <f t="shared" si="4"/>
        <v>38906.136901500002</v>
      </c>
      <c r="H12" s="4">
        <f t="shared" si="5"/>
        <v>73300.258204984857</v>
      </c>
      <c r="I12" s="10" t="str">
        <f t="shared" si="0"/>
        <v>False</v>
      </c>
      <c r="K12" s="3">
        <v>10</v>
      </c>
      <c r="L12" s="4">
        <f t="shared" si="2"/>
        <v>38906.136901500002</v>
      </c>
      <c r="M12" s="4">
        <f t="shared" si="3"/>
        <v>83205.495372763253</v>
      </c>
      <c r="N12" s="8">
        <f t="shared" si="1"/>
        <v>0.46759095330421718</v>
      </c>
    </row>
    <row r="13" spans="2:14" x14ac:dyDescent="0.25">
      <c r="F13" s="3">
        <v>11</v>
      </c>
      <c r="G13" s="4">
        <f t="shared" si="4"/>
        <v>42796.750591650001</v>
      </c>
      <c r="H13" s="4">
        <f t="shared" si="5"/>
        <v>76965.271115234093</v>
      </c>
      <c r="I13" s="10" t="str">
        <f t="shared" si="0"/>
        <v>False</v>
      </c>
      <c r="K13" s="3">
        <v>11</v>
      </c>
      <c r="L13" s="4">
        <f t="shared" si="2"/>
        <v>42796.750591650001</v>
      </c>
      <c r="M13" s="4">
        <f t="shared" si="3"/>
        <v>85285.632757082334</v>
      </c>
      <c r="N13" s="8">
        <f t="shared" si="1"/>
        <v>0.50180492549720868</v>
      </c>
    </row>
    <row r="14" spans="2:14" x14ac:dyDescent="0.25">
      <c r="F14" s="3">
        <v>12</v>
      </c>
      <c r="G14" s="4">
        <f t="shared" si="4"/>
        <v>47076.425650814999</v>
      </c>
      <c r="H14" s="4">
        <f t="shared" si="5"/>
        <v>80813.534670995796</v>
      </c>
      <c r="I14" s="10" t="str">
        <f t="shared" si="0"/>
        <v>False</v>
      </c>
      <c r="K14" s="3">
        <v>12</v>
      </c>
      <c r="L14" s="4">
        <f t="shared" si="2"/>
        <v>47076.425650814999</v>
      </c>
      <c r="M14" s="4">
        <f t="shared" si="3"/>
        <v>87417.773576009393</v>
      </c>
      <c r="N14" s="8">
        <f t="shared" si="1"/>
        <v>0.53852235907017509</v>
      </c>
    </row>
    <row r="15" spans="2:14" x14ac:dyDescent="0.25">
      <c r="F15" s="3">
        <v>13</v>
      </c>
      <c r="G15" s="4">
        <f t="shared" si="4"/>
        <v>51784.068215896499</v>
      </c>
      <c r="H15" s="4">
        <f t="shared" si="5"/>
        <v>84854.211404545582</v>
      </c>
      <c r="I15" s="10" t="str">
        <f t="shared" si="0"/>
        <v>False</v>
      </c>
      <c r="K15" s="3">
        <v>13</v>
      </c>
      <c r="L15" s="4">
        <f t="shared" si="2"/>
        <v>51784.068215896499</v>
      </c>
      <c r="M15" s="4">
        <f t="shared" si="3"/>
        <v>89603.217915409623</v>
      </c>
      <c r="N15" s="8">
        <f t="shared" si="1"/>
        <v>0.57792643412409039</v>
      </c>
    </row>
    <row r="16" spans="2:14" x14ac:dyDescent="0.25">
      <c r="F16" s="3">
        <v>14</v>
      </c>
      <c r="G16" s="4">
        <f t="shared" si="4"/>
        <v>56962.475037486147</v>
      </c>
      <c r="H16" s="4">
        <f t="shared" si="5"/>
        <v>89096.921974772864</v>
      </c>
      <c r="I16" s="10" t="str">
        <f t="shared" si="0"/>
        <v>False</v>
      </c>
      <c r="K16" s="3">
        <v>14</v>
      </c>
      <c r="L16" s="4">
        <f t="shared" si="2"/>
        <v>56962.475037486147</v>
      </c>
      <c r="M16" s="4">
        <f t="shared" si="3"/>
        <v>91843.29836329486</v>
      </c>
      <c r="N16" s="8">
        <f t="shared" si="1"/>
        <v>0.62021373418195069</v>
      </c>
    </row>
    <row r="17" spans="6:14" x14ac:dyDescent="0.25">
      <c r="F17" s="3">
        <v>15</v>
      </c>
      <c r="G17" s="4">
        <f t="shared" si="4"/>
        <v>62658.722541234762</v>
      </c>
      <c r="H17" s="4">
        <f t="shared" si="5"/>
        <v>93551.768073511514</v>
      </c>
      <c r="I17" s="10" t="str">
        <f t="shared" si="0"/>
        <v>False</v>
      </c>
      <c r="K17" s="3">
        <v>15</v>
      </c>
      <c r="L17" s="4">
        <f t="shared" si="2"/>
        <v>62658.722541234762</v>
      </c>
      <c r="M17" s="4">
        <f t="shared" si="3"/>
        <v>94139.380822377236</v>
      </c>
      <c r="N17" s="8">
        <f t="shared" si="1"/>
        <v>0.66559522692697148</v>
      </c>
    </row>
    <row r="18" spans="6:14" x14ac:dyDescent="0.25">
      <c r="F18" s="3">
        <v>16</v>
      </c>
      <c r="G18" s="4">
        <f t="shared" si="4"/>
        <v>68924.594795358236</v>
      </c>
      <c r="H18" s="4">
        <f t="shared" si="5"/>
        <v>98229.356477187088</v>
      </c>
      <c r="I18" s="10" t="str">
        <f t="shared" si="0"/>
        <v>False</v>
      </c>
      <c r="K18" s="3">
        <v>16</v>
      </c>
      <c r="L18" s="4">
        <f t="shared" si="2"/>
        <v>68924.594795358236</v>
      </c>
      <c r="M18" s="4">
        <f t="shared" si="3"/>
        <v>96492.865342936668</v>
      </c>
      <c r="N18" s="8">
        <f t="shared" si="1"/>
        <v>0.71429731670211571</v>
      </c>
    </row>
    <row r="19" spans="6:14" x14ac:dyDescent="0.25">
      <c r="F19" s="3">
        <v>17</v>
      </c>
      <c r="G19" s="4">
        <f t="shared" si="4"/>
        <v>75817.054274894064</v>
      </c>
      <c r="H19" s="4">
        <f t="shared" si="5"/>
        <v>103140.82430104644</v>
      </c>
      <c r="I19" s="10" t="str">
        <f t="shared" si="0"/>
        <v>False</v>
      </c>
      <c r="K19" s="3">
        <v>17</v>
      </c>
      <c r="L19" s="4">
        <f t="shared" si="2"/>
        <v>75817.054274894064</v>
      </c>
      <c r="M19" s="4">
        <f t="shared" si="3"/>
        <v>98905.186976510086</v>
      </c>
      <c r="N19" s="8">
        <f t="shared" si="1"/>
        <v>0.76656297402178275</v>
      </c>
    </row>
    <row r="20" spans="6:14" x14ac:dyDescent="0.25">
      <c r="F20" s="3">
        <v>18</v>
      </c>
      <c r="G20" s="4">
        <f t="shared" si="4"/>
        <v>83398.759702383468</v>
      </c>
      <c r="H20" s="4">
        <f t="shared" si="5"/>
        <v>108297.86551609875</v>
      </c>
      <c r="I20" s="10" t="str">
        <f t="shared" si="0"/>
        <v>False</v>
      </c>
      <c r="K20" s="3">
        <v>18</v>
      </c>
      <c r="L20" s="4">
        <f t="shared" si="2"/>
        <v>83398.759702383468</v>
      </c>
      <c r="M20" s="4">
        <f t="shared" si="3"/>
        <v>101377.81665092283</v>
      </c>
      <c r="N20" s="8">
        <f t="shared" si="1"/>
        <v>0.82265294773069364</v>
      </c>
    </row>
    <row r="21" spans="6:14" x14ac:dyDescent="0.25">
      <c r="F21" s="3">
        <v>19</v>
      </c>
      <c r="G21" s="4">
        <f t="shared" si="4"/>
        <v>91738.635672621807</v>
      </c>
      <c r="H21" s="4">
        <f t="shared" si="5"/>
        <v>113712.75879190369</v>
      </c>
      <c r="I21" s="10" t="str">
        <f t="shared" si="0"/>
        <v>False</v>
      </c>
      <c r="K21" s="3">
        <v>19</v>
      </c>
      <c r="L21" s="4">
        <f t="shared" si="2"/>
        <v>91738.635672621807</v>
      </c>
      <c r="M21" s="4">
        <f t="shared" si="3"/>
        <v>103912.2620671959</v>
      </c>
      <c r="N21" s="8">
        <f t="shared" si="1"/>
        <v>0.88284706585732975</v>
      </c>
    </row>
    <row r="22" spans="6:14" x14ac:dyDescent="0.25">
      <c r="F22" s="3">
        <v>20</v>
      </c>
      <c r="G22" s="4">
        <f t="shared" si="4"/>
        <v>100912.49923988398</v>
      </c>
      <c r="H22" s="4">
        <f t="shared" si="5"/>
        <v>119398.39673149887</v>
      </c>
      <c r="I22" s="10" t="str">
        <f t="shared" si="0"/>
        <v>False</v>
      </c>
      <c r="K22" s="3">
        <v>20</v>
      </c>
      <c r="L22" s="4">
        <f t="shared" si="2"/>
        <v>100912.49923988398</v>
      </c>
      <c r="M22" s="4">
        <f t="shared" si="3"/>
        <v>106510.0686188758</v>
      </c>
      <c r="N22" s="8">
        <f t="shared" si="1"/>
        <v>0.94744563165176843</v>
      </c>
    </row>
    <row r="23" spans="6:14" x14ac:dyDescent="0.25">
      <c r="F23" s="3">
        <v>21</v>
      </c>
      <c r="G23" s="4">
        <f t="shared" si="4"/>
        <v>111003.74916387239</v>
      </c>
      <c r="H23" s="4">
        <f t="shared" si="5"/>
        <v>125368.31656807382</v>
      </c>
      <c r="I23" s="10" t="str">
        <f t="shared" si="0"/>
        <v>False</v>
      </c>
      <c r="K23" s="3">
        <v>21</v>
      </c>
      <c r="L23" s="4">
        <f t="shared" si="2"/>
        <v>111003.74916387239</v>
      </c>
      <c r="M23" s="4">
        <f t="shared" si="3"/>
        <v>109172.82033434769</v>
      </c>
      <c r="N23" s="8">
        <f t="shared" si="1"/>
        <v>1.0167709217726297</v>
      </c>
    </row>
    <row r="24" spans="6:14" x14ac:dyDescent="0.25">
      <c r="F24" s="3">
        <v>22</v>
      </c>
      <c r="G24" s="4">
        <f t="shared" si="4"/>
        <v>122104.12408025963</v>
      </c>
      <c r="H24" s="4">
        <f t="shared" si="5"/>
        <v>131636.73239647751</v>
      </c>
      <c r="I24" s="10" t="str">
        <f t="shared" si="0"/>
        <v>False</v>
      </c>
      <c r="K24" s="3">
        <v>22</v>
      </c>
      <c r="L24" s="4">
        <f t="shared" si="2"/>
        <v>122104.12408025963</v>
      </c>
      <c r="M24" s="4">
        <f t="shared" si="3"/>
        <v>111902.14084270639</v>
      </c>
      <c r="N24" s="8">
        <f t="shared" si="1"/>
        <v>1.0911687940974562</v>
      </c>
    </row>
    <row r="25" spans="6:14" x14ac:dyDescent="0.25">
      <c r="F25" s="3">
        <v>23</v>
      </c>
      <c r="G25" s="4">
        <f t="shared" si="4"/>
        <v>134314.53648828558</v>
      </c>
      <c r="H25" s="4">
        <f t="shared" si="5"/>
        <v>138218.56901630139</v>
      </c>
      <c r="I25" s="10" t="str">
        <f t="shared" si="0"/>
        <v>False</v>
      </c>
      <c r="K25" s="3">
        <v>23</v>
      </c>
      <c r="L25" s="4">
        <f t="shared" si="2"/>
        <v>134314.53648828558</v>
      </c>
      <c r="M25" s="4">
        <f t="shared" si="3"/>
        <v>114699.69436377405</v>
      </c>
      <c r="N25" s="8">
        <f t="shared" si="1"/>
        <v>1.1710104131777577</v>
      </c>
    </row>
    <row r="26" spans="6:14" x14ac:dyDescent="0.25">
      <c r="F26" s="3">
        <v>24</v>
      </c>
      <c r="G26" s="4">
        <f t="shared" si="4"/>
        <v>147745.99013711413</v>
      </c>
      <c r="H26" s="4">
        <f t="shared" si="5"/>
        <v>145129.49746711645</v>
      </c>
      <c r="I26" s="10" t="str">
        <f t="shared" si="0"/>
        <v>True</v>
      </c>
      <c r="K26" s="3">
        <v>24</v>
      </c>
      <c r="L26" s="4">
        <f t="shared" si="2"/>
        <v>147745.99013711413</v>
      </c>
      <c r="M26" s="4">
        <f t="shared" si="3"/>
        <v>117567.1867228684</v>
      </c>
      <c r="N26" s="8">
        <f t="shared" si="1"/>
        <v>1.2566941019468618</v>
      </c>
    </row>
    <row r="31" spans="6:14" x14ac:dyDescent="0.25">
      <c r="L31" s="9"/>
    </row>
    <row r="32" spans="6:14" x14ac:dyDescent="0.25">
      <c r="L32" s="9"/>
    </row>
  </sheetData>
  <mergeCells count="1">
    <mergeCell ref="B1:N1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ex_2</vt:lpstr>
      <vt:lpstr>ex_3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Luiz Fernando</dc:creator>
  <cp:lastModifiedBy>Luiz Fernando</cp:lastModifiedBy>
  <dcterms:created xsi:type="dcterms:W3CDTF">2022-10-29T11:17:33Z</dcterms:created>
  <dcterms:modified xsi:type="dcterms:W3CDTF">2022-10-29T12:46:04Z</dcterms:modified>
</cp:coreProperties>
</file>