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1081" documentId="13_ncr:1_{2F400004-E652-4E60-AF98-6B4D8D866B29}" xr6:coauthVersionLast="47" xr6:coauthVersionMax="47" xr10:uidLastSave="{B4C6C95B-F6FF-4241-84FD-A1367AAD4DD6}"/>
  <bookViews>
    <workbookView xWindow="-120" yWindow="-120" windowWidth="51840" windowHeight="211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3" l="1"/>
  <c r="G38" i="3" s="1"/>
  <c r="H38" i="3" s="1"/>
  <c r="F27" i="3"/>
  <c r="G27" i="3" s="1"/>
  <c r="H27" i="3" s="1"/>
  <c r="F25" i="3"/>
  <c r="G25" i="3" s="1"/>
  <c r="H25" i="3" s="1"/>
  <c r="G29" i="3"/>
  <c r="H29" i="3" s="1"/>
  <c r="G32" i="3"/>
  <c r="H32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14" i="3"/>
  <c r="H14" i="3" s="1"/>
  <c r="H9" i="3" l="1"/>
  <c r="H7" i="3"/>
  <c r="H5" i="3" l="1"/>
</calcChain>
</file>

<file path=xl/sharedStrings.xml><?xml version="1.0" encoding="utf-8"?>
<sst xmlns="http://schemas.openxmlformats.org/spreadsheetml/2006/main" count="189" uniqueCount="148">
  <si>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</si>
  <si>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</si>
  <si>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</si>
  <si>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</si>
  <si>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</si>
  <si>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</si>
  <si>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</si>
  <si>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</si>
  <si>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</si>
  <si>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</si>
  <si>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link</t>
  </si>
  <si>
    <t>3D Printed Parts</t>
  </si>
  <si>
    <t>Turbofan Engine, Mechanical Assembly</t>
  </si>
  <si>
    <t>Turbofan Driver, Base/Electronics Assembly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</si>
  <si>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</si>
  <si>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</si>
  <si>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</si>
  <si>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</si>
  <si>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</si>
  <si>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</si>
  <si>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</si>
  <si>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</si>
  <si>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</si>
  <si>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</si>
  <si>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</si>
  <si>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</si>
  <si>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</si>
  <si>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</si>
  <si>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</si>
  <si>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</si>
  <si>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</si>
  <si>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</si>
  <si>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</si>
  <si>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</si>
  <si>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</si>
  <si>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</si>
  <si>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</si>
  <si>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</si>
  <si>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</si>
  <si>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</si>
  <si>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</si>
  <si>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</si>
  <si>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</si>
  <si>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</si>
  <si>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</si>
  <si>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</si>
  <si>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</si>
  <si>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</si>
  <si>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</si>
  <si>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</si>
  <si>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</si>
  <si>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</si>
  <si>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JLCPCB</t>
  </si>
  <si>
    <t>https://jlcpcb.com/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</si>
  <si>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</si>
  <si>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</si>
  <si>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</si>
  <si>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</si>
  <si>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</si>
  <si>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</si>
  <si>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</si>
  <si>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</si>
  <si>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</si>
  <si>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</si>
  <si>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</si>
  <si>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</si>
  <si>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</si>
  <si>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</si>
  <si>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</si>
  <si>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</si>
  <si>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</si>
  <si>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t>TN1-006_2_TFD-V3</t>
  </si>
  <si>
    <t>TN1-006_3_TFD-V3</t>
  </si>
  <si>
    <t xml:space="preserve">        (version 3 items bolded)</t>
  </si>
  <si>
    <t>RS-555SH 12V DC Motor (9-15V) 57mm x 36mm (4825-5100rpm)</t>
  </si>
  <si>
    <t>https://www.opentip.com/Parts-Express-Mabuchi-Type-Motor-RS-555SH-12V-DC-Motor-9-15V-57mm-x-36mm-p-11128796.html</t>
  </si>
  <si>
    <t>https://www.crystalfontz.com/product/cfah2004dtmiet-character-display-20x4</t>
  </si>
  <si>
    <t>https://www.buydisplay.com/small-size-blue-lcd-bezel-20x4-arduino-library-character-display-module</t>
  </si>
  <si>
    <t>https://www.amazon.ca/Cicidorai-Stainless-Machine-Threads-Quantity/dp/B09TTMDZX2?th=1</t>
  </si>
  <si>
    <t>M6x1, 40mm Length, Hex Socket Drive Round Head Screw</t>
  </si>
  <si>
    <t>B09TTMDZX2</t>
  </si>
  <si>
    <t>https://www.buydisplay.com/small-size-arduino-code-lcd-20x4-i2c-character-display-wide-view-angle</t>
  </si>
  <si>
    <t>alternative</t>
  </si>
  <si>
    <t>https://www.amazon.ca/iExcell-Stainless-Socket-Button-Included/dp/B08H2HTTRT/?th=1</t>
  </si>
  <si>
    <t>B08H2HTTRT</t>
  </si>
  <si>
    <t>M3x0.5, 8mm Length, Button Head Hex Socket Drive Screws (2 Packs of 100)</t>
  </si>
  <si>
    <t>Driver Board PCB by Cyberfox361 (Upload Gerber files (ZIP file) jlcpcb.com to order)</t>
  </si>
  <si>
    <t>~137</t>
  </si>
  <si>
    <t>4A Rated Latching Push Button Switch 1NO1NC SPDT (or 1NO SPST) Black Metal Shell with Blue LED for 19mm 3/4"</t>
  </si>
  <si>
    <t>12V ≥4A Power Supply, AC Adapter 100-240V 50-60hz (&lt; 125mm long, 55mm wide, 35mm tall)</t>
  </si>
  <si>
    <t>https://www.amazon.ca/gp/product/B01GEA8PQA/?th=1</t>
  </si>
  <si>
    <t>B01GEA8PQA</t>
  </si>
  <si>
    <t>https://www.amazon.ca/PGN-6003-2RS-Sealed-Ball-Bearing/dp/B07GVPRWG6/</t>
  </si>
  <si>
    <t>B07GVPRWG6</t>
  </si>
  <si>
    <t>6003 Size Ball Bearing, Sealed/Lubricated, Shielded, or Open, 17x35x10 mm (Pack of 2)</t>
  </si>
  <si>
    <t>6204 Size Ball Bearing, Sealed/Lubricated, Shielded, or Open, 20x47x14 mm (Pack of 2)</t>
  </si>
  <si>
    <t>https://www.amazon.ca/MAPLE-ACE-6204-2RS-Bearing-20x47x14mm/dp/B0971X5QJT/?th=1</t>
  </si>
  <si>
    <t>B0971X5QJT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</si>
  <si>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Aug-Sep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</si>
  <si>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Power Supply Spacer - V3</t>
  </si>
  <si>
    <t>Power Supply Spacer, Lateral - V3</t>
  </si>
  <si>
    <t>Motor Driver Spacer - V3</t>
  </si>
  <si>
    <t>30 Tooth Herringbone Gear - V3</t>
  </si>
  <si>
    <t>Combustion and HPT Casing - V2</t>
  </si>
  <si>
    <t>Combustion Body - V2</t>
  </si>
  <si>
    <t>Electronics Bay Cover - V3.1</t>
  </si>
  <si>
    <t>Fan Casing - V2</t>
  </si>
  <si>
    <t>Fan Extension - V3</t>
  </si>
  <si>
    <t>Fan Stator Casing - V3</t>
  </si>
  <si>
    <t>Fan Tip - V2</t>
  </si>
  <si>
    <t>Fuel Injectors</t>
  </si>
  <si>
    <t>Gear Clamp - V3</t>
  </si>
  <si>
    <t>HPC - V2 - 1</t>
  </si>
  <si>
    <t>HPC - V2 - 2</t>
  </si>
  <si>
    <t>HPC - V2 - 3</t>
  </si>
  <si>
    <t>HPC - V2 - 4</t>
  </si>
  <si>
    <t>HPC - V2 - 5</t>
  </si>
  <si>
    <t>HPC - V2 - 6</t>
  </si>
  <si>
    <t>HPC - V2 - 7</t>
  </si>
  <si>
    <t>HPC - V2 - 8</t>
  </si>
  <si>
    <t>HPC - V2 - 9</t>
  </si>
  <si>
    <t>HPC - V2 - 10</t>
  </si>
  <si>
    <t>HPC Casing - V2</t>
  </si>
  <si>
    <t>HPT - V2</t>
  </si>
  <si>
    <t>Injector Plate</t>
  </si>
  <si>
    <t>Input Stator - V2</t>
  </si>
  <si>
    <t>Low Pressure Shaft (Front) - V3.1 (0.25-20)</t>
  </si>
  <si>
    <t>Low Pressure Shaft (Front) - V3.1 (M6x1)</t>
  </si>
  <si>
    <t>Low Pressure Shaft (Front) - V3.1</t>
  </si>
  <si>
    <t xml:space="preserve">1 of these </t>
  </si>
  <si>
    <t>Low Pressure Spool (Aft) - V3</t>
  </si>
  <si>
    <t>LPT - V2 - 1</t>
  </si>
  <si>
    <t>LPT - V2 - 2</t>
  </si>
  <si>
    <t>LPT - V2 - 3</t>
  </si>
  <si>
    <t>LPT - V2 - 4</t>
  </si>
  <si>
    <t>LPT - V2 - 5</t>
  </si>
  <si>
    <t>LPT - V2 - 6</t>
  </si>
  <si>
    <t>LPT - V2 - 7</t>
  </si>
  <si>
    <t>LPT Casing and Motor Mount - V2</t>
  </si>
  <si>
    <t>LPT Shaft Mount - V2</t>
  </si>
  <si>
    <t>Magnetic Fan Casing Section - V2</t>
  </si>
  <si>
    <t>Magnetic Fan Removable Casing Section - V3</t>
  </si>
  <si>
    <t>Main Fan Blade - V2</t>
  </si>
  <si>
    <t>Mixer</t>
  </si>
  <si>
    <t>Motor Clamp - V3</t>
  </si>
  <si>
    <t>Nozzle Adapter - V3</t>
  </si>
  <si>
    <t>Nozzle-Cone</t>
  </si>
  <si>
    <t>Stand and Electronics Bay - V3.1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</si>
</sst>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0" xfId="0" applyFont="1"/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3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4" fontId="5" fillId="0" borderId="12" xfId="0" applyNumberFormat="1" applyFont="1" applyBorder="1" applyAlignment="1">
      <alignment horizontal="center" vertical="center"/>
    </xf>
    <xf numFmtId="44" fontId="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0" fillId="0" borderId="6" xfId="0" applyBorder="1"/>
    <xf numFmtId="0" fontId="3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0" fillId="0" borderId="16" xfId="0" applyBorder="1"/>
    <xf numFmtId="0" fontId="8" fillId="0" borderId="16" xfId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9" fillId="0" borderId="0" xfId="0" quotePrefix="1" applyFont="1"/>
    <xf numFmtId="0" fontId="8" fillId="0" borderId="16" xfId="1" applyBorder="1"/>
    <xf numFmtId="0" fontId="8" fillId="0" borderId="0" xfId="1" applyBorder="1"/>
    <xf numFmtId="0" fontId="3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vertical="center"/>
    </xf>
    <xf numFmtId="0" fontId="9" fillId="0" borderId="6" xfId="0" quotePrefix="1" applyFont="1" applyBorder="1"/>
    <xf numFmtId="0" fontId="0" fillId="0" borderId="14" xfId="0" applyBorder="1"/>
    <xf numFmtId="0" fontId="5" fillId="0" borderId="17" xfId="0" applyFont="1" applyBorder="1" applyAlignment="1">
      <alignment horizontal="center" vertical="center"/>
    </xf>
    <xf numFmtId="0" fontId="8" fillId="0" borderId="17" xfId="1" applyBorder="1" applyAlignment="1">
      <alignment vertical="center"/>
    </xf>
    <xf numFmtId="0" fontId="0" fillId="0" borderId="17" xfId="0" applyBorder="1"/>
    <xf numFmtId="0" fontId="3" fillId="0" borderId="14" xfId="0" applyFont="1" applyBorder="1" applyAlignment="1">
      <alignment horizontal="center" vertical="center"/>
    </xf>
    <xf numFmtId="44" fontId="3" fillId="0" borderId="20" xfId="0" applyNumberFormat="1" applyFont="1" applyBorder="1" applyAlignment="1">
      <alignment horizontal="center" vertical="center"/>
    </xf>
    <xf numFmtId="0" fontId="3" fillId="0" borderId="16" xfId="0" quotePrefix="1" applyFont="1" applyBorder="1" applyAlignment="1">
      <alignment horizontal="center" vertical="center"/>
    </xf>
    <xf numFmtId="0" fontId="8" fillId="0" borderId="13" xfId="1" applyBorder="1" applyAlignment="1">
      <alignment vertical="center"/>
    </xf>
    <xf numFmtId="44" fontId="3" fillId="0" borderId="22" xfId="0" applyNumberFormat="1" applyFont="1" applyBorder="1" applyAlignment="1">
      <alignment horizontal="center" vertical="center"/>
    </xf>
    <xf numFmtId="44" fontId="3" fillId="0" borderId="23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9" fillId="0" borderId="25" xfId="0" applyFont="1" applyBorder="1"/>
    <xf numFmtId="44" fontId="3" fillId="0" borderId="26" xfId="0" applyNumberFormat="1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vertical="center"/>
    </xf>
    <xf numFmtId="0" fontId="0" fillId="0" borderId="24" xfId="0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3" fillId="0" borderId="30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44" fontId="3" fillId="0" borderId="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sparkfun.com/products/8643" TargetMode="External"/><Relationship Id="rId18" Type="http://schemas.openxmlformats.org/officeDocument/2006/relationships/hyperlink" Target="https://www.amazon.ca/PGN-6003-2RS-Sealed-Ball-Bearing/dp/B07GVPRWG6/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dp/B0BZ9YWN35/" TargetMode="External"/><Relationship Id="rId17" Type="http://schemas.openxmlformats.org/officeDocument/2006/relationships/hyperlink" Target="https://www.amazon.ca/gp/product/B01GEA8PQA/?th=1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buydisplay.com/small-size-arduino-code-lcd-20x4-i2c-character-display-wide-view-angle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iExcell-Stainless-Socket-Button-Included/dp/B08H2HTTRT/?th=1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crystalfontz.com/product/cfah2004dtmiet-character-display-20x4" TargetMode="External"/><Relationship Id="rId10" Type="http://schemas.openxmlformats.org/officeDocument/2006/relationships/hyperlink" Target="https://www.amazon.ca/BOJACK-Ceramic-Capacitor-Assortment-Capacitors/dp/B07P7HRGT9/" TargetMode="External"/><Relationship Id="rId19" Type="http://schemas.openxmlformats.org/officeDocument/2006/relationships/hyperlink" Target="https://www.amazon.ca/MAPLE-ACE-6204-2RS-Bearing-20x47x14mm/dp/B0971X5QJT/?th=1" TargetMode="External"/><Relationship Id="rId4" Type="http://schemas.openxmlformats.org/officeDocument/2006/relationships/hyperlink" Target="https://www.buydisplay.com/small-size-blue-lcd-bezel-20x4-arduino-library-character-display-modu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opentip.com/Parts-Express-Mabuchi-Type-Motor-RS-555SH-12V-DC-Motor-9-15V-57mm-x-36mm-p-111287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L856"/>
  <sheetViews>
    <sheetView showGridLines="0" tabSelected="1" zoomScale="85" zoomScaleNormal="85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21" bestFit="1" customWidth="1"/>
    <col min="6" max="7" width="10" bestFit="1" customWidth="1"/>
    <col min="8" max="8" width="10.85546875" bestFit="1" customWidth="1"/>
    <col min="9" max="9" width="15.140625" style="19" customWidth="1"/>
  </cols>
  <sheetData>
    <row r="1" spans="1:11" ht="20.100000000000001" customHeight="1" x14ac:dyDescent="0.2">
      <c r="B1" s="76" t="s">
        <v>98</v>
      </c>
      <c r="C1" s="76"/>
      <c r="D1" s="76"/>
      <c r="E1" s="76"/>
      <c r="F1" s="76"/>
      <c r="G1" s="76"/>
      <c r="H1" s="76"/>
      <c r="I1" s="76"/>
    </row>
    <row r="2" spans="1:11" ht="20.100000000000001" customHeight="1" x14ac:dyDescent="0.2">
      <c r="B2" s="76"/>
      <c r="C2" s="76"/>
      <c r="D2" s="76"/>
      <c r="E2" s="76"/>
      <c r="F2" s="76"/>
      <c r="G2" s="76"/>
      <c r="H2" s="76"/>
      <c r="I2" s="76"/>
    </row>
    <row r="3" spans="1:11" ht="20.100000000000001" customHeight="1" thickBot="1" x14ac:dyDescent="0.25">
      <c r="B3" s="77"/>
      <c r="C3" s="77"/>
      <c r="D3" s="77"/>
      <c r="E3" s="77"/>
      <c r="F3" s="77"/>
      <c r="G3" s="77"/>
      <c r="H3" s="77"/>
      <c r="I3" s="77"/>
    </row>
    <row r="4" spans="1:11" s="21" customFormat="1" ht="26.25" customHeight="1" thickBot="1" x14ac:dyDescent="0.25">
      <c r="A4" s="8" t="s">
        <v>0</v>
      </c>
      <c r="B4" s="11" t="s">
        <v>7</v>
      </c>
      <c r="C4" s="66"/>
      <c r="G4" s="66" t="s">
        <v>60</v>
      </c>
      <c r="H4" s="69" t="s">
        <v>5</v>
      </c>
      <c r="I4" s="68"/>
    </row>
    <row r="5" spans="1:11" ht="15.75" customHeight="1" x14ac:dyDescent="0.2">
      <c r="A5" s="84" t="s">
        <v>4</v>
      </c>
      <c r="B5" s="3">
        <v>1</v>
      </c>
      <c r="C5" s="9" t="s">
        <v>59</v>
      </c>
      <c r="D5" s="20"/>
      <c r="E5" s="3"/>
      <c r="F5" s="3"/>
      <c r="G5" s="74">
        <v>225</v>
      </c>
      <c r="H5" s="74">
        <f xml:space="preserve"> H7+H9</f>
        <v>349.18986666666672</v>
      </c>
      <c r="I5" s="67"/>
      <c r="J5" s="47" t="s">
        <v>8</v>
      </c>
    </row>
    <row r="6" spans="1:11" ht="15.75" customHeight="1" thickBot="1" x14ac:dyDescent="0.25">
      <c r="A6" s="85"/>
      <c r="C6" s="9" t="s">
        <v>57</v>
      </c>
      <c r="D6" s="20"/>
      <c r="E6" s="3"/>
      <c r="F6" s="3"/>
      <c r="G6" s="75"/>
      <c r="H6" s="75"/>
      <c r="I6" s="64"/>
    </row>
    <row r="7" spans="1:11" ht="15.75" customHeight="1" x14ac:dyDescent="0.2">
      <c r="A7" s="85"/>
      <c r="B7" s="1">
        <v>1</v>
      </c>
      <c r="C7" s="9" t="s">
        <v>13</v>
      </c>
      <c r="D7" s="10"/>
      <c r="E7" s="23"/>
      <c r="F7" s="23"/>
      <c r="G7" s="61">
        <v>0</v>
      </c>
      <c r="H7" s="65">
        <f>SUM(H14:H29)</f>
        <v>249.59573333333336</v>
      </c>
      <c r="I7" s="63"/>
    </row>
    <row r="8" spans="1:11" ht="15.75" customHeight="1" x14ac:dyDescent="0.2">
      <c r="A8" s="85"/>
      <c r="B8" s="1"/>
      <c r="C8" s="9" t="s">
        <v>58</v>
      </c>
      <c r="D8" s="10"/>
      <c r="E8" s="23"/>
      <c r="F8" s="23"/>
      <c r="G8" s="61">
        <v>160</v>
      </c>
      <c r="H8" s="61">
        <v>0</v>
      </c>
      <c r="I8" s="63"/>
    </row>
    <row r="9" spans="1:11" ht="15.75" customHeight="1" x14ac:dyDescent="0.2">
      <c r="A9" s="85"/>
      <c r="B9" s="1">
        <v>1</v>
      </c>
      <c r="C9" s="9" t="s">
        <v>12</v>
      </c>
      <c r="D9" s="10"/>
      <c r="E9" s="23"/>
      <c r="F9" s="23"/>
      <c r="G9" s="61">
        <v>0</v>
      </c>
      <c r="H9" s="62">
        <f>SUM(H32:H38)</f>
        <v>99.594133333333346</v>
      </c>
      <c r="I9" s="63"/>
    </row>
    <row r="10" spans="1:11" ht="15.75" customHeight="1" x14ac:dyDescent="0.2">
      <c r="A10" s="85"/>
      <c r="B10" s="1"/>
      <c r="C10" s="9" t="s">
        <v>56</v>
      </c>
      <c r="D10" s="10"/>
      <c r="E10" s="23"/>
      <c r="F10" s="23"/>
      <c r="G10" s="61">
        <v>75</v>
      </c>
      <c r="H10" s="61">
        <v>0</v>
      </c>
      <c r="I10" s="63"/>
    </row>
    <row r="11" spans="1:11" s="33" customFormat="1" ht="15.75" customHeight="1" thickBot="1" x14ac:dyDescent="0.25">
      <c r="A11" s="86"/>
      <c r="B11" s="29"/>
      <c r="C11" s="34"/>
      <c r="D11" s="29"/>
      <c r="E11" s="29"/>
      <c r="F11" s="31"/>
      <c r="G11" s="30"/>
      <c r="H11" s="31"/>
      <c r="I11" s="32"/>
    </row>
    <row r="12" spans="1:11" s="44" customFormat="1" ht="26.25" thickBot="1" x14ac:dyDescent="0.25">
      <c r="A12" s="78" t="s">
        <v>44</v>
      </c>
      <c r="B12" s="41"/>
      <c r="C12" s="70"/>
      <c r="D12" s="66" t="s">
        <v>1</v>
      </c>
      <c r="E12" s="66" t="s">
        <v>6</v>
      </c>
      <c r="F12" s="71" t="s">
        <v>2</v>
      </c>
      <c r="G12" s="71" t="s">
        <v>3</v>
      </c>
      <c r="H12" s="66" t="s">
        <v>5</v>
      </c>
      <c r="I12" s="66" t="s">
        <v>10</v>
      </c>
      <c r="J12" s="66" t="s">
        <v>82</v>
      </c>
      <c r="K12" s="66" t="s">
        <v>82</v>
      </c>
    </row>
    <row r="13" spans="1:11" s="44" customFormat="1" ht="12.75" x14ac:dyDescent="0.2">
      <c r="A13" s="79"/>
      <c r="B13" s="41"/>
      <c r="C13" s="42"/>
      <c r="D13" s="41"/>
      <c r="E13" s="41"/>
      <c r="F13" s="12"/>
      <c r="G13" s="4"/>
      <c r="H13" s="12"/>
      <c r="I13" s="43"/>
      <c r="J13"/>
    </row>
    <row r="14" spans="1:11" s="44" customFormat="1" ht="15.75" customHeight="1" x14ac:dyDescent="0.2">
      <c r="A14" s="79"/>
      <c r="B14" s="41">
        <v>1</v>
      </c>
      <c r="C14" s="42" t="s">
        <v>14</v>
      </c>
      <c r="D14" s="46" t="s">
        <v>15</v>
      </c>
      <c r="E14" s="46" t="s">
        <v>17</v>
      </c>
      <c r="F14" s="14">
        <v>32.99</v>
      </c>
      <c r="G14" s="4">
        <f>F14*1.12</f>
        <v>36.948800000000006</v>
      </c>
      <c r="H14" s="12">
        <f>B14*G14</f>
        <v>36.948800000000006</v>
      </c>
      <c r="I14" s="45" t="s">
        <v>16</v>
      </c>
      <c r="J14" s="47" t="s">
        <v>8</v>
      </c>
    </row>
    <row r="15" spans="1:11" s="44" customFormat="1" ht="15.75" customHeight="1" x14ac:dyDescent="0.2">
      <c r="A15" s="79"/>
      <c r="B15" s="41">
        <v>1</v>
      </c>
      <c r="C15" s="42" t="s">
        <v>22</v>
      </c>
      <c r="D15" s="46" t="s">
        <v>15</v>
      </c>
      <c r="E15" s="46" t="s">
        <v>23</v>
      </c>
      <c r="F15" s="14">
        <v>10.75</v>
      </c>
      <c r="G15" s="4">
        <f t="shared" ref="G15:G38" si="0">F15*1.12</f>
        <v>12.040000000000001</v>
      </c>
      <c r="H15" s="12">
        <f t="shared" ref="H15:H38" si="1">B15*G15</f>
        <v>12.040000000000001</v>
      </c>
      <c r="I15" s="48" t="s">
        <v>21</v>
      </c>
      <c r="J15" s="47" t="s">
        <v>8</v>
      </c>
    </row>
    <row r="16" spans="1:11" s="44" customFormat="1" ht="15.75" customHeight="1" x14ac:dyDescent="0.2">
      <c r="A16" s="79"/>
      <c r="B16" s="41">
        <v>1</v>
      </c>
      <c r="C16" s="42" t="s">
        <v>55</v>
      </c>
      <c r="D16" s="46" t="s">
        <v>15</v>
      </c>
      <c r="E16" s="46" t="s">
        <v>31</v>
      </c>
      <c r="F16" s="14">
        <v>11.88</v>
      </c>
      <c r="G16" s="4">
        <f t="shared" si="0"/>
        <v>13.305600000000002</v>
      </c>
      <c r="H16" s="12">
        <f t="shared" si="1"/>
        <v>13.305600000000002</v>
      </c>
      <c r="I16" s="45" t="s">
        <v>30</v>
      </c>
      <c r="J16" s="47" t="s">
        <v>8</v>
      </c>
    </row>
    <row r="17" spans="1:12" s="44" customFormat="1" ht="15.75" customHeight="1" x14ac:dyDescent="0.2">
      <c r="A17" s="79"/>
      <c r="B17" s="41">
        <v>1</v>
      </c>
      <c r="C17" s="42" t="s">
        <v>88</v>
      </c>
      <c r="D17" s="46" t="s">
        <v>15</v>
      </c>
      <c r="E17" s="46" t="s">
        <v>54</v>
      </c>
      <c r="F17" s="14">
        <v>13.99</v>
      </c>
      <c r="G17" s="4">
        <f t="shared" si="0"/>
        <v>15.668800000000001</v>
      </c>
      <c r="H17" s="12">
        <f t="shared" si="1"/>
        <v>15.668800000000001</v>
      </c>
      <c r="I17" s="45" t="s">
        <v>61</v>
      </c>
      <c r="J17" s="47" t="s">
        <v>8</v>
      </c>
    </row>
    <row r="18" spans="1:12" s="44" customFormat="1" ht="15.75" customHeight="1" x14ac:dyDescent="0.2">
      <c r="A18" s="79"/>
      <c r="B18" s="41">
        <v>1</v>
      </c>
      <c r="C18" s="42" t="s">
        <v>34</v>
      </c>
      <c r="D18" s="46" t="s">
        <v>15</v>
      </c>
      <c r="E18" s="46" t="s">
        <v>33</v>
      </c>
      <c r="F18" s="14">
        <v>30.13</v>
      </c>
      <c r="G18" s="4">
        <f t="shared" si="0"/>
        <v>33.745600000000003</v>
      </c>
      <c r="H18" s="12">
        <f t="shared" si="1"/>
        <v>33.745600000000003</v>
      </c>
      <c r="I18" s="45" t="s">
        <v>32</v>
      </c>
      <c r="J18" s="47" t="s">
        <v>8</v>
      </c>
    </row>
    <row r="19" spans="1:12" s="44" customFormat="1" ht="15.75" customHeight="1" x14ac:dyDescent="0.2">
      <c r="A19" s="79"/>
      <c r="B19" s="41">
        <v>1</v>
      </c>
      <c r="C19" s="42" t="s">
        <v>19</v>
      </c>
      <c r="D19" s="46" t="s">
        <v>15</v>
      </c>
      <c r="E19" s="46" t="s">
        <v>20</v>
      </c>
      <c r="F19" s="14">
        <v>11.43</v>
      </c>
      <c r="G19" s="4">
        <f t="shared" si="0"/>
        <v>12.801600000000001</v>
      </c>
      <c r="H19" s="12">
        <f t="shared" si="1"/>
        <v>12.801600000000001</v>
      </c>
      <c r="I19" s="45" t="s">
        <v>18</v>
      </c>
      <c r="J19" s="47" t="s">
        <v>8</v>
      </c>
    </row>
    <row r="20" spans="1:12" s="44" customFormat="1" ht="15.75" customHeight="1" x14ac:dyDescent="0.2">
      <c r="A20" s="79"/>
      <c r="B20" s="41">
        <v>1</v>
      </c>
      <c r="C20" s="42" t="s">
        <v>36</v>
      </c>
      <c r="D20" s="46" t="s">
        <v>15</v>
      </c>
      <c r="E20" s="46" t="s">
        <v>37</v>
      </c>
      <c r="F20" s="14">
        <v>15.99</v>
      </c>
      <c r="G20" s="4">
        <f t="shared" si="0"/>
        <v>17.908800000000003</v>
      </c>
      <c r="H20" s="12">
        <f t="shared" si="1"/>
        <v>17.908800000000003</v>
      </c>
      <c r="I20" s="45" t="s">
        <v>35</v>
      </c>
      <c r="J20" s="47" t="s">
        <v>8</v>
      </c>
    </row>
    <row r="21" spans="1:12" s="44" customFormat="1" ht="15.75" customHeight="1" x14ac:dyDescent="0.2">
      <c r="A21" s="79"/>
      <c r="B21" s="41">
        <v>1</v>
      </c>
      <c r="C21" s="42" t="s">
        <v>39</v>
      </c>
      <c r="D21" s="46" t="s">
        <v>15</v>
      </c>
      <c r="E21" s="46" t="s">
        <v>40</v>
      </c>
      <c r="F21" s="14">
        <v>15.99</v>
      </c>
      <c r="G21" s="4">
        <f t="shared" si="0"/>
        <v>17.908800000000003</v>
      </c>
      <c r="H21" s="12">
        <f t="shared" si="1"/>
        <v>17.908800000000003</v>
      </c>
      <c r="I21" s="45" t="s">
        <v>38</v>
      </c>
      <c r="J21" s="47" t="s">
        <v>8</v>
      </c>
    </row>
    <row r="22" spans="1:12" s="44" customFormat="1" ht="15.75" customHeight="1" x14ac:dyDescent="0.2">
      <c r="A22" s="79"/>
      <c r="B22" s="41">
        <v>1</v>
      </c>
      <c r="C22" s="42" t="s">
        <v>89</v>
      </c>
      <c r="D22" s="46" t="s">
        <v>15</v>
      </c>
      <c r="E22" s="46" t="s">
        <v>91</v>
      </c>
      <c r="F22" s="14">
        <v>17.989999999999998</v>
      </c>
      <c r="G22" s="4">
        <f t="shared" si="0"/>
        <v>20.148800000000001</v>
      </c>
      <c r="H22" s="12">
        <f t="shared" si="1"/>
        <v>20.148800000000001</v>
      </c>
      <c r="I22" s="45" t="s">
        <v>90</v>
      </c>
      <c r="J22" s="47" t="s">
        <v>8</v>
      </c>
    </row>
    <row r="23" spans="1:12" s="44" customFormat="1" ht="15.75" customHeight="1" x14ac:dyDescent="0.2">
      <c r="A23" s="79"/>
      <c r="B23" s="41">
        <v>1</v>
      </c>
      <c r="C23" s="42" t="s">
        <v>43</v>
      </c>
      <c r="D23" s="46" t="s">
        <v>15</v>
      </c>
      <c r="E23" s="46" t="s">
        <v>42</v>
      </c>
      <c r="F23" s="14">
        <v>23.99</v>
      </c>
      <c r="G23" s="4">
        <f t="shared" si="0"/>
        <v>26.8688</v>
      </c>
      <c r="H23" s="12">
        <f t="shared" si="1"/>
        <v>26.8688</v>
      </c>
      <c r="I23" s="45" t="s">
        <v>41</v>
      </c>
      <c r="J23" s="47" t="s">
        <v>8</v>
      </c>
    </row>
    <row r="24" spans="1:12" s="44" customFormat="1" ht="15.75" customHeight="1" x14ac:dyDescent="0.2">
      <c r="A24" s="79"/>
      <c r="B24" s="41"/>
      <c r="C24" s="42"/>
      <c r="D24" s="46"/>
      <c r="E24" s="46"/>
      <c r="F24" s="14"/>
      <c r="G24" s="4"/>
      <c r="H24" s="12"/>
      <c r="I24" s="45"/>
      <c r="J24" s="49"/>
    </row>
    <row r="25" spans="1:12" s="44" customFormat="1" ht="15.75" customHeight="1" x14ac:dyDescent="0.2">
      <c r="A25" s="79"/>
      <c r="B25" s="41">
        <v>1</v>
      </c>
      <c r="C25" s="42" t="s">
        <v>74</v>
      </c>
      <c r="D25" s="46" t="s">
        <v>26</v>
      </c>
      <c r="E25" s="46" t="s">
        <v>25</v>
      </c>
      <c r="F25" s="14">
        <f>9.99/0.75</f>
        <v>13.32</v>
      </c>
      <c r="G25" s="4">
        <f>F25*1.12</f>
        <v>14.918400000000002</v>
      </c>
      <c r="H25" s="12">
        <f>B25*G25</f>
        <v>14.918400000000002</v>
      </c>
      <c r="I25" s="45" t="s">
        <v>24</v>
      </c>
      <c r="J25" s="47" t="s">
        <v>8</v>
      </c>
      <c r="K25" s="48" t="s">
        <v>75</v>
      </c>
      <c r="L25" s="47" t="s">
        <v>8</v>
      </c>
    </row>
    <row r="26" spans="1:12" s="44" customFormat="1" ht="15.75" customHeight="1" x14ac:dyDescent="0.2">
      <c r="A26" s="79"/>
      <c r="B26" s="41"/>
      <c r="C26" s="42"/>
      <c r="D26" s="46"/>
      <c r="E26" s="46"/>
      <c r="F26" s="14"/>
      <c r="G26" s="4"/>
      <c r="H26" s="12"/>
      <c r="I26" s="45"/>
      <c r="J26" s="49"/>
    </row>
    <row r="27" spans="1:12" s="44" customFormat="1" ht="15.75" customHeight="1" x14ac:dyDescent="0.2">
      <c r="A27" s="79"/>
      <c r="B27" s="41">
        <v>1</v>
      </c>
      <c r="C27" s="42" t="s">
        <v>27</v>
      </c>
      <c r="D27" s="46" t="s">
        <v>28</v>
      </c>
      <c r="E27" s="46" t="s">
        <v>29</v>
      </c>
      <c r="F27" s="14">
        <f>(6.65+8)/0.75</f>
        <v>19.533333333333335</v>
      </c>
      <c r="G27" s="4">
        <f>F27*1.12</f>
        <v>21.877333333333336</v>
      </c>
      <c r="H27" s="12">
        <f>B27*G27</f>
        <v>21.877333333333336</v>
      </c>
      <c r="I27" s="45" t="s">
        <v>77</v>
      </c>
      <c r="J27" s="45" t="s">
        <v>81</v>
      </c>
      <c r="K27" s="48" t="s">
        <v>76</v>
      </c>
      <c r="L27" s="47" t="s">
        <v>8</v>
      </c>
    </row>
    <row r="28" spans="1:12" s="56" customFormat="1" ht="15.75" customHeight="1" x14ac:dyDescent="0.2">
      <c r="A28" s="79"/>
      <c r="B28" s="41"/>
      <c r="C28" s="42"/>
      <c r="D28" s="46"/>
      <c r="E28" s="46"/>
      <c r="F28" s="14"/>
      <c r="G28" s="4"/>
      <c r="H28" s="12"/>
      <c r="I28" s="55"/>
      <c r="J28" s="47"/>
    </row>
    <row r="29" spans="1:12" s="56" customFormat="1" ht="15.75" customHeight="1" x14ac:dyDescent="0.2">
      <c r="A29" s="79"/>
      <c r="B29" s="54">
        <v>1</v>
      </c>
      <c r="C29" s="42" t="s">
        <v>86</v>
      </c>
      <c r="D29" s="46" t="s">
        <v>52</v>
      </c>
      <c r="E29" s="59" t="s">
        <v>8</v>
      </c>
      <c r="F29" s="14">
        <v>4.87</v>
      </c>
      <c r="G29" s="4">
        <f>F29*1.12</f>
        <v>5.4544000000000006</v>
      </c>
      <c r="H29" s="58">
        <f>B29*G29</f>
        <v>5.4544000000000006</v>
      </c>
      <c r="I29" s="60" t="s">
        <v>53</v>
      </c>
      <c r="J29" s="47"/>
    </row>
    <row r="30" spans="1:12" s="53" customFormat="1" ht="15.75" customHeight="1" thickBot="1" x14ac:dyDescent="0.25">
      <c r="A30" s="80"/>
      <c r="B30" s="35"/>
      <c r="C30" s="50"/>
      <c r="D30" s="57"/>
      <c r="E30" s="57"/>
      <c r="F30" s="13"/>
      <c r="G30" s="30"/>
      <c r="H30" s="31"/>
      <c r="I30" s="51"/>
      <c r="J30" s="52" t="s">
        <v>8</v>
      </c>
    </row>
    <row r="31" spans="1:12" s="44" customFormat="1" ht="15.75" customHeight="1" x14ac:dyDescent="0.2">
      <c r="A31" s="81" t="s">
        <v>9</v>
      </c>
      <c r="B31" s="41"/>
      <c r="C31" s="42"/>
      <c r="D31" s="41"/>
      <c r="E31" s="41"/>
      <c r="F31" s="12"/>
      <c r="G31" s="4"/>
      <c r="H31" s="12"/>
      <c r="I31" s="43"/>
      <c r="J31" s="47" t="s">
        <v>8</v>
      </c>
    </row>
    <row r="32" spans="1:12" s="44" customFormat="1" ht="15.75" customHeight="1" x14ac:dyDescent="0.2">
      <c r="A32" s="82"/>
      <c r="B32" s="41">
        <v>1</v>
      </c>
      <c r="C32" s="42" t="s">
        <v>79</v>
      </c>
      <c r="D32" s="46" t="s">
        <v>15</v>
      </c>
      <c r="E32" s="46" t="s">
        <v>80</v>
      </c>
      <c r="F32" s="14">
        <v>15.99</v>
      </c>
      <c r="G32" s="4">
        <f t="shared" si="0"/>
        <v>17.908800000000003</v>
      </c>
      <c r="H32" s="12">
        <f t="shared" ref="H32" si="2">B32*G32</f>
        <v>17.908800000000003</v>
      </c>
      <c r="I32" s="45" t="s">
        <v>78</v>
      </c>
      <c r="J32" s="47" t="s">
        <v>8</v>
      </c>
    </row>
    <row r="33" spans="1:10" s="44" customFormat="1" ht="15.75" customHeight="1" x14ac:dyDescent="0.2">
      <c r="A33" s="82"/>
      <c r="B33" s="46" t="s">
        <v>87</v>
      </c>
      <c r="C33" s="42" t="s">
        <v>85</v>
      </c>
      <c r="D33" s="46" t="s">
        <v>15</v>
      </c>
      <c r="E33" s="46" t="s">
        <v>84</v>
      </c>
      <c r="F33" s="14">
        <v>12.99</v>
      </c>
      <c r="G33" s="4">
        <f t="shared" si="0"/>
        <v>14.548800000000002</v>
      </c>
      <c r="H33" s="12">
        <f>2*G33</f>
        <v>29.097600000000003</v>
      </c>
      <c r="I33" s="45" t="s">
        <v>83</v>
      </c>
      <c r="J33" s="47" t="s">
        <v>8</v>
      </c>
    </row>
    <row r="34" spans="1:10" s="44" customFormat="1" ht="15.75" customHeight="1" x14ac:dyDescent="0.2">
      <c r="A34" s="82"/>
      <c r="B34" s="41">
        <v>1</v>
      </c>
      <c r="C34" s="42" t="s">
        <v>95</v>
      </c>
      <c r="D34" s="46" t="s">
        <v>15</v>
      </c>
      <c r="E34" s="46" t="s">
        <v>97</v>
      </c>
      <c r="F34" s="14">
        <v>13.35</v>
      </c>
      <c r="G34" s="4">
        <f t="shared" si="0"/>
        <v>14.952000000000002</v>
      </c>
      <c r="H34" s="12">
        <f t="shared" si="1"/>
        <v>14.952000000000002</v>
      </c>
      <c r="I34" s="45" t="s">
        <v>96</v>
      </c>
      <c r="J34" s="47" t="s">
        <v>8</v>
      </c>
    </row>
    <row r="35" spans="1:10" s="44" customFormat="1" ht="15.75" customHeight="1" x14ac:dyDescent="0.2">
      <c r="A35" s="82"/>
      <c r="B35" s="41">
        <v>1</v>
      </c>
      <c r="C35" s="42" t="s">
        <v>94</v>
      </c>
      <c r="D35" s="46" t="s">
        <v>15</v>
      </c>
      <c r="E35" s="46" t="s">
        <v>93</v>
      </c>
      <c r="F35" s="14">
        <v>15.08</v>
      </c>
      <c r="G35" s="4">
        <f t="shared" si="0"/>
        <v>16.889600000000002</v>
      </c>
      <c r="H35" s="12">
        <f t="shared" si="1"/>
        <v>16.889600000000002</v>
      </c>
      <c r="I35" s="45" t="s">
        <v>92</v>
      </c>
      <c r="J35" s="47" t="s">
        <v>8</v>
      </c>
    </row>
    <row r="36" spans="1:10" s="44" customFormat="1" ht="15.75" customHeight="1" x14ac:dyDescent="0.2">
      <c r="A36" s="82"/>
      <c r="B36" s="41">
        <v>1</v>
      </c>
      <c r="C36" s="42" t="s">
        <v>45</v>
      </c>
      <c r="D36" s="46" t="s">
        <v>15</v>
      </c>
      <c r="E36" s="46" t="s">
        <v>47</v>
      </c>
      <c r="F36" s="14">
        <v>9.99</v>
      </c>
      <c r="G36" s="4">
        <f t="shared" si="0"/>
        <v>11.188800000000001</v>
      </c>
      <c r="H36" s="12">
        <f t="shared" si="1"/>
        <v>11.188800000000001</v>
      </c>
      <c r="I36" s="45" t="s">
        <v>46</v>
      </c>
      <c r="J36" s="47" t="s">
        <v>8</v>
      </c>
    </row>
    <row r="37" spans="1:10" s="44" customFormat="1" ht="15.75" customHeight="1" x14ac:dyDescent="0.2">
      <c r="A37" s="82"/>
      <c r="B37" s="41"/>
      <c r="C37" s="42"/>
      <c r="D37" s="41"/>
      <c r="E37" s="41"/>
      <c r="F37" s="14"/>
      <c r="G37" s="4"/>
      <c r="H37" s="12"/>
      <c r="I37" s="43"/>
      <c r="J37" s="47" t="s">
        <v>8</v>
      </c>
    </row>
    <row r="38" spans="1:10" s="44" customFormat="1" ht="15.75" customHeight="1" x14ac:dyDescent="0.2">
      <c r="A38" s="82"/>
      <c r="B38" s="41">
        <v>4</v>
      </c>
      <c r="C38" s="42" t="s">
        <v>51</v>
      </c>
      <c r="D38" s="46" t="s">
        <v>49</v>
      </c>
      <c r="E38" s="46" t="s">
        <v>50</v>
      </c>
      <c r="F38" s="14">
        <f>1.6/0.75</f>
        <v>2.1333333333333333</v>
      </c>
      <c r="G38" s="4">
        <f t="shared" si="0"/>
        <v>2.3893333333333335</v>
      </c>
      <c r="H38" s="12">
        <f t="shared" si="1"/>
        <v>9.5573333333333341</v>
      </c>
      <c r="I38" s="45" t="s">
        <v>48</v>
      </c>
      <c r="J38" s="47" t="s">
        <v>8</v>
      </c>
    </row>
    <row r="39" spans="1:10" s="40" customFormat="1" ht="15.75" customHeight="1" thickBot="1" x14ac:dyDescent="0.25">
      <c r="A39" s="83"/>
      <c r="B39" s="35"/>
      <c r="C39" s="36"/>
      <c r="D39" s="35"/>
      <c r="E39" s="35"/>
      <c r="F39" s="37"/>
      <c r="G39" s="38"/>
      <c r="H39" s="37"/>
      <c r="I39" s="39"/>
      <c r="J39" s="47" t="s">
        <v>8</v>
      </c>
    </row>
    <row r="40" spans="1:10" ht="15.75" customHeight="1" x14ac:dyDescent="0.2">
      <c r="A40" s="26" t="s">
        <v>11</v>
      </c>
      <c r="B40" s="3"/>
      <c r="C40" s="73" t="s">
        <v>73</v>
      </c>
      <c r="D40" s="28"/>
      <c r="E40" s="28"/>
      <c r="F40" s="12"/>
      <c r="G40" s="4"/>
      <c r="H40" s="12"/>
      <c r="I40" s="17"/>
      <c r="J40" s="47" t="s">
        <v>8</v>
      </c>
    </row>
    <row r="41" spans="1:10" ht="15.75" customHeight="1" x14ac:dyDescent="0.2">
      <c r="A41" s="27"/>
      <c r="B41" s="97"/>
      <c r="C41" s="87"/>
      <c r="D41" s="98"/>
      <c r="E41" s="98"/>
      <c r="F41" s="12"/>
      <c r="G41" s="4"/>
      <c r="H41" s="12"/>
      <c r="I41" s="22"/>
      <c r="J41" s="47"/>
    </row>
    <row r="42" spans="1:10" ht="15.75" customHeight="1" x14ac:dyDescent="0.2">
      <c r="A42" s="27"/>
      <c r="B42" s="16">
        <v>1</v>
      </c>
      <c r="C42" s="72" t="s">
        <v>102</v>
      </c>
      <c r="D42" s="25"/>
      <c r="E42" s="24"/>
      <c r="F42" s="12"/>
      <c r="G42" s="4"/>
      <c r="H42" s="12"/>
      <c r="I42" s="22"/>
    </row>
    <row r="43" spans="1:10" ht="15.75" customHeight="1" x14ac:dyDescent="0.2">
      <c r="A43" s="27"/>
      <c r="B43" s="88">
        <v>1</v>
      </c>
      <c r="C43" s="89" t="s">
        <v>103</v>
      </c>
      <c r="D43" s="91"/>
      <c r="E43" s="92"/>
      <c r="F43" s="90"/>
      <c r="G43" s="4"/>
      <c r="H43" s="12"/>
      <c r="I43" s="22"/>
    </row>
    <row r="44" spans="1:10" ht="15.75" customHeight="1" x14ac:dyDescent="0.2">
      <c r="A44" s="27"/>
      <c r="B44" s="88">
        <v>1</v>
      </c>
      <c r="C44" s="89" t="s">
        <v>104</v>
      </c>
      <c r="D44" s="91"/>
      <c r="E44" s="92"/>
      <c r="F44" s="90"/>
      <c r="G44" s="4"/>
      <c r="H44" s="12"/>
      <c r="I44" s="22"/>
    </row>
    <row r="45" spans="1:10" ht="15.75" customHeight="1" x14ac:dyDescent="0.2">
      <c r="A45" s="27"/>
      <c r="B45" s="88">
        <v>1</v>
      </c>
      <c r="C45" s="93" t="s">
        <v>105</v>
      </c>
      <c r="D45" s="91"/>
      <c r="E45" s="92"/>
      <c r="F45" s="90"/>
      <c r="G45" s="4"/>
      <c r="H45" s="12"/>
      <c r="I45" s="22"/>
    </row>
    <row r="46" spans="1:10" ht="15.75" customHeight="1" x14ac:dyDescent="0.2">
      <c r="A46" s="27"/>
      <c r="B46" s="88">
        <v>1</v>
      </c>
      <c r="C46" s="89" t="s">
        <v>106</v>
      </c>
      <c r="D46" s="91"/>
      <c r="E46" s="92"/>
      <c r="F46" s="90"/>
      <c r="G46" s="4"/>
      <c r="H46" s="12"/>
      <c r="I46" s="22"/>
    </row>
    <row r="47" spans="1:10" ht="15.75" customHeight="1" x14ac:dyDescent="0.2">
      <c r="A47" s="27"/>
      <c r="B47" s="88">
        <v>1</v>
      </c>
      <c r="C47" s="93" t="s">
        <v>107</v>
      </c>
      <c r="D47" s="91"/>
      <c r="E47" s="92"/>
      <c r="F47" s="90"/>
      <c r="G47" s="4"/>
      <c r="H47" s="12"/>
      <c r="I47" s="22"/>
    </row>
    <row r="48" spans="1:10" ht="15.75" customHeight="1" x14ac:dyDescent="0.2">
      <c r="A48" s="27"/>
      <c r="B48" s="88">
        <v>1</v>
      </c>
      <c r="C48" s="93" t="s">
        <v>108</v>
      </c>
      <c r="D48" s="91"/>
      <c r="E48" s="92"/>
      <c r="F48" s="90"/>
      <c r="G48" s="4"/>
      <c r="H48" s="12"/>
      <c r="I48" s="22"/>
    </row>
    <row r="49" spans="1:9" ht="15.75" customHeight="1" x14ac:dyDescent="0.2">
      <c r="A49" s="27"/>
      <c r="B49" s="88">
        <v>1</v>
      </c>
      <c r="C49" s="89" t="s">
        <v>109</v>
      </c>
      <c r="D49" s="91"/>
      <c r="E49" s="92"/>
      <c r="F49" s="90"/>
      <c r="G49" s="4"/>
      <c r="H49" s="12"/>
      <c r="I49" s="22"/>
    </row>
    <row r="50" spans="1:9" ht="15.75" customHeight="1" x14ac:dyDescent="0.2">
      <c r="A50" s="27"/>
      <c r="B50" s="88">
        <v>1</v>
      </c>
      <c r="C50" s="89" t="s">
        <v>110</v>
      </c>
      <c r="D50" s="91"/>
      <c r="E50" s="92"/>
      <c r="F50" s="90"/>
      <c r="G50" s="4"/>
      <c r="H50" s="12"/>
      <c r="I50" s="22"/>
    </row>
    <row r="51" spans="1:9" ht="15.75" customHeight="1" x14ac:dyDescent="0.2">
      <c r="A51" s="27"/>
      <c r="B51" s="88">
        <v>1</v>
      </c>
      <c r="C51" s="93" t="s">
        <v>111</v>
      </c>
      <c r="D51" s="91"/>
      <c r="E51" s="92"/>
      <c r="F51" s="90"/>
      <c r="G51" s="4"/>
      <c r="H51" s="12"/>
      <c r="I51" s="22"/>
    </row>
    <row r="52" spans="1:9" ht="15.75" customHeight="1" x14ac:dyDescent="0.2">
      <c r="A52" s="27"/>
      <c r="B52" s="88">
        <v>1</v>
      </c>
      <c r="C52" s="89" t="s">
        <v>112</v>
      </c>
      <c r="D52" s="91"/>
      <c r="E52" s="92"/>
      <c r="F52" s="90"/>
      <c r="G52" s="4"/>
      <c r="H52" s="12"/>
      <c r="I52" s="22"/>
    </row>
    <row r="53" spans="1:9" ht="15.75" customHeight="1" x14ac:dyDescent="0.2">
      <c r="A53" s="27"/>
      <c r="B53" s="88">
        <v>1</v>
      </c>
      <c r="C53" s="89" t="s">
        <v>113</v>
      </c>
      <c r="D53" s="91"/>
      <c r="E53" s="92"/>
      <c r="F53" s="90"/>
      <c r="G53" s="4"/>
      <c r="H53" s="12"/>
      <c r="I53" s="22"/>
    </row>
    <row r="54" spans="1:9" ht="15.75" customHeight="1" x14ac:dyDescent="0.2">
      <c r="A54" s="27"/>
      <c r="B54" s="88">
        <v>1</v>
      </c>
      <c r="C54" s="89" t="s">
        <v>114</v>
      </c>
      <c r="D54" s="91"/>
      <c r="E54" s="92"/>
      <c r="F54" s="90"/>
      <c r="G54" s="4"/>
      <c r="H54" s="12"/>
      <c r="I54" s="22"/>
    </row>
    <row r="55" spans="1:9" ht="15.75" customHeight="1" x14ac:dyDescent="0.2">
      <c r="A55" s="27"/>
      <c r="B55" s="88">
        <v>1</v>
      </c>
      <c r="C55" s="89" t="s">
        <v>115</v>
      </c>
      <c r="D55" s="91"/>
      <c r="E55" s="92"/>
      <c r="F55" s="90"/>
      <c r="G55" s="4"/>
      <c r="H55" s="12"/>
      <c r="I55" s="22"/>
    </row>
    <row r="56" spans="1:9" ht="15.75" customHeight="1" x14ac:dyDescent="0.2">
      <c r="A56" s="27"/>
      <c r="B56" s="88">
        <v>1</v>
      </c>
      <c r="C56" s="89" t="s">
        <v>116</v>
      </c>
      <c r="D56" s="91"/>
      <c r="E56" s="92"/>
      <c r="F56" s="90"/>
      <c r="G56" s="4"/>
      <c r="H56" s="12"/>
      <c r="I56" s="22"/>
    </row>
    <row r="57" spans="1:9" ht="15.75" customHeight="1" x14ac:dyDescent="0.2">
      <c r="A57" s="27"/>
      <c r="B57" s="88">
        <v>1</v>
      </c>
      <c r="C57" s="89" t="s">
        <v>117</v>
      </c>
      <c r="D57" s="91"/>
      <c r="E57" s="92"/>
      <c r="F57" s="90"/>
      <c r="G57" s="4"/>
      <c r="H57" s="12"/>
      <c r="I57" s="22"/>
    </row>
    <row r="58" spans="1:9" ht="15.75" customHeight="1" x14ac:dyDescent="0.2">
      <c r="A58" s="27"/>
      <c r="B58" s="88">
        <v>1</v>
      </c>
      <c r="C58" s="89" t="s">
        <v>118</v>
      </c>
      <c r="D58" s="91"/>
      <c r="E58" s="92"/>
      <c r="F58" s="90"/>
      <c r="G58" s="4"/>
      <c r="H58" s="12"/>
      <c r="I58" s="22"/>
    </row>
    <row r="59" spans="1:9" ht="15.75" customHeight="1" x14ac:dyDescent="0.2">
      <c r="A59" s="27"/>
      <c r="B59" s="88">
        <v>1</v>
      </c>
      <c r="C59" s="89" t="s">
        <v>119</v>
      </c>
      <c r="D59" s="91"/>
      <c r="E59" s="92"/>
      <c r="F59" s="90"/>
      <c r="G59" s="4"/>
      <c r="H59" s="12"/>
      <c r="I59" s="22"/>
    </row>
    <row r="60" spans="1:9" ht="15.75" customHeight="1" x14ac:dyDescent="0.2">
      <c r="A60" s="27"/>
      <c r="B60" s="88">
        <v>1</v>
      </c>
      <c r="C60" s="89" t="s">
        <v>120</v>
      </c>
      <c r="D60" s="91"/>
      <c r="E60" s="92"/>
      <c r="F60" s="90"/>
      <c r="G60" s="4"/>
      <c r="H60" s="12"/>
      <c r="I60" s="22"/>
    </row>
    <row r="61" spans="1:9" ht="15.75" customHeight="1" x14ac:dyDescent="0.2">
      <c r="A61" s="27"/>
      <c r="B61" s="88">
        <v>1</v>
      </c>
      <c r="C61" s="89" t="s">
        <v>121</v>
      </c>
      <c r="D61" s="91"/>
      <c r="E61" s="92"/>
      <c r="F61" s="90"/>
      <c r="G61" s="4"/>
      <c r="H61" s="12"/>
      <c r="I61" s="22"/>
    </row>
    <row r="62" spans="1:9" ht="15.75" customHeight="1" x14ac:dyDescent="0.2">
      <c r="A62" s="27"/>
      <c r="B62" s="88">
        <v>1</v>
      </c>
      <c r="C62" s="89" t="s">
        <v>122</v>
      </c>
      <c r="D62" s="91"/>
      <c r="E62" s="92"/>
      <c r="F62" s="90"/>
      <c r="G62" s="4"/>
      <c r="H62" s="12"/>
      <c r="I62" s="22"/>
    </row>
    <row r="63" spans="1:9" ht="15.75" customHeight="1" x14ac:dyDescent="0.2">
      <c r="A63" s="27"/>
      <c r="B63" s="88">
        <v>1</v>
      </c>
      <c r="C63" s="89" t="s">
        <v>123</v>
      </c>
      <c r="D63" s="91"/>
      <c r="E63" s="92"/>
      <c r="F63" s="90"/>
      <c r="G63" s="4"/>
      <c r="H63" s="12"/>
      <c r="I63" s="22"/>
    </row>
    <row r="64" spans="1:9" ht="15.75" customHeight="1" x14ac:dyDescent="0.2">
      <c r="A64" s="27"/>
      <c r="B64" s="88">
        <v>1</v>
      </c>
      <c r="C64" s="89" t="s">
        <v>124</v>
      </c>
      <c r="D64" s="91"/>
      <c r="E64" s="92"/>
      <c r="F64" s="90"/>
      <c r="G64" s="4"/>
      <c r="H64" s="12"/>
      <c r="I64" s="22"/>
    </row>
    <row r="65" spans="1:9" ht="15.75" customHeight="1" x14ac:dyDescent="0.2">
      <c r="A65" s="27"/>
      <c r="B65" s="88">
        <v>1</v>
      </c>
      <c r="C65" s="89" t="s">
        <v>125</v>
      </c>
      <c r="D65" s="91"/>
      <c r="E65" s="92"/>
      <c r="F65" s="90"/>
      <c r="G65" s="4"/>
      <c r="H65" s="12"/>
      <c r="I65" s="22"/>
    </row>
    <row r="66" spans="1:9" ht="15.75" customHeight="1" x14ac:dyDescent="0.2">
      <c r="A66" s="27"/>
      <c r="B66" s="94" t="s">
        <v>129</v>
      </c>
      <c r="C66" s="93" t="s">
        <v>127</v>
      </c>
      <c r="D66" s="91"/>
      <c r="E66" s="92"/>
      <c r="F66" s="90"/>
      <c r="G66" s="4"/>
      <c r="H66" s="12"/>
      <c r="I66" s="22"/>
    </row>
    <row r="67" spans="1:9" ht="15.75" customHeight="1" x14ac:dyDescent="0.2">
      <c r="A67" s="27"/>
      <c r="B67" s="95"/>
      <c r="C67" s="93" t="s">
        <v>126</v>
      </c>
      <c r="D67" s="91"/>
      <c r="E67" s="92"/>
      <c r="F67" s="90"/>
      <c r="G67" s="4"/>
      <c r="H67" s="12"/>
      <c r="I67" s="22"/>
    </row>
    <row r="68" spans="1:9" ht="15.75" customHeight="1" x14ac:dyDescent="0.2">
      <c r="A68" s="27"/>
      <c r="B68" s="96"/>
      <c r="C68" s="93" t="s">
        <v>128</v>
      </c>
      <c r="D68" s="91"/>
      <c r="E68" s="92"/>
      <c r="F68" s="90"/>
      <c r="G68" s="4"/>
      <c r="H68" s="12"/>
      <c r="I68" s="22"/>
    </row>
    <row r="69" spans="1:9" ht="15.75" customHeight="1" x14ac:dyDescent="0.2">
      <c r="A69" s="27"/>
      <c r="B69" s="88">
        <v>1</v>
      </c>
      <c r="C69" s="93" t="s">
        <v>130</v>
      </c>
      <c r="D69" s="91"/>
      <c r="E69" s="92"/>
      <c r="F69" s="90"/>
      <c r="G69" s="4"/>
      <c r="H69" s="12"/>
      <c r="I69" s="22"/>
    </row>
    <row r="70" spans="1:9" ht="15.75" customHeight="1" x14ac:dyDescent="0.2">
      <c r="A70" s="27"/>
      <c r="B70" s="88">
        <v>1</v>
      </c>
      <c r="C70" s="89" t="s">
        <v>131</v>
      </c>
      <c r="D70" s="91"/>
      <c r="E70" s="92"/>
      <c r="F70" s="90"/>
      <c r="G70" s="4"/>
      <c r="H70" s="12"/>
      <c r="I70" s="22"/>
    </row>
    <row r="71" spans="1:9" ht="15.75" customHeight="1" x14ac:dyDescent="0.2">
      <c r="A71" s="27"/>
      <c r="B71" s="88">
        <v>1</v>
      </c>
      <c r="C71" s="89" t="s">
        <v>132</v>
      </c>
      <c r="D71" s="91"/>
      <c r="E71" s="92"/>
      <c r="F71" s="90"/>
      <c r="G71" s="4"/>
      <c r="H71" s="12"/>
      <c r="I71" s="22"/>
    </row>
    <row r="72" spans="1:9" ht="15.75" customHeight="1" x14ac:dyDescent="0.2">
      <c r="A72" s="27"/>
      <c r="B72" s="88">
        <v>1</v>
      </c>
      <c r="C72" s="89" t="s">
        <v>133</v>
      </c>
      <c r="D72" s="91"/>
      <c r="E72" s="92"/>
      <c r="F72" s="90"/>
      <c r="G72" s="4"/>
      <c r="H72" s="12"/>
      <c r="I72" s="22"/>
    </row>
    <row r="73" spans="1:9" ht="15.75" customHeight="1" x14ac:dyDescent="0.2">
      <c r="A73" s="27"/>
      <c r="B73" s="88">
        <v>1</v>
      </c>
      <c r="C73" s="89" t="s">
        <v>134</v>
      </c>
      <c r="D73" s="91"/>
      <c r="E73" s="92"/>
      <c r="F73" s="90"/>
      <c r="G73" s="4"/>
      <c r="H73" s="12"/>
      <c r="I73" s="22"/>
    </row>
    <row r="74" spans="1:9" ht="15.75" customHeight="1" x14ac:dyDescent="0.2">
      <c r="A74" s="27"/>
      <c r="B74" s="88">
        <v>1</v>
      </c>
      <c r="C74" s="89" t="s">
        <v>135</v>
      </c>
      <c r="D74" s="91"/>
      <c r="E74" s="92"/>
      <c r="F74" s="90"/>
      <c r="G74" s="4"/>
      <c r="H74" s="12"/>
      <c r="I74" s="22"/>
    </row>
    <row r="75" spans="1:9" ht="15.75" customHeight="1" x14ac:dyDescent="0.2">
      <c r="A75" s="27"/>
      <c r="B75" s="88">
        <v>1</v>
      </c>
      <c r="C75" s="89" t="s">
        <v>136</v>
      </c>
      <c r="D75" s="91"/>
      <c r="E75" s="92"/>
      <c r="F75" s="90"/>
      <c r="G75" s="4"/>
      <c r="H75" s="12"/>
      <c r="I75" s="22"/>
    </row>
    <row r="76" spans="1:9" ht="15.75" customHeight="1" x14ac:dyDescent="0.2">
      <c r="A76" s="27"/>
      <c r="B76" s="88">
        <v>1</v>
      </c>
      <c r="C76" s="89" t="s">
        <v>137</v>
      </c>
      <c r="D76" s="91"/>
      <c r="E76" s="92"/>
      <c r="F76" s="90"/>
      <c r="G76" s="4"/>
      <c r="H76" s="12"/>
      <c r="I76" s="22"/>
    </row>
    <row r="77" spans="1:9" ht="15.75" customHeight="1" x14ac:dyDescent="0.2">
      <c r="A77" s="27"/>
      <c r="B77" s="88">
        <v>1</v>
      </c>
      <c r="C77" s="89" t="s">
        <v>138</v>
      </c>
      <c r="D77" s="91"/>
      <c r="E77" s="92"/>
      <c r="F77" s="90"/>
      <c r="G77" s="4"/>
      <c r="H77" s="12"/>
      <c r="I77" s="22"/>
    </row>
    <row r="78" spans="1:9" ht="15.75" customHeight="1" x14ac:dyDescent="0.2">
      <c r="A78" s="27"/>
      <c r="B78" s="88">
        <v>1</v>
      </c>
      <c r="C78" s="89" t="s">
        <v>139</v>
      </c>
      <c r="D78" s="91"/>
      <c r="E78" s="92"/>
      <c r="F78" s="90"/>
      <c r="G78" s="4"/>
      <c r="H78" s="12"/>
      <c r="I78" s="22"/>
    </row>
    <row r="79" spans="1:9" ht="15.75" customHeight="1" x14ac:dyDescent="0.2">
      <c r="A79" s="27"/>
      <c r="B79" s="88">
        <v>1</v>
      </c>
      <c r="C79" s="89" t="s">
        <v>140</v>
      </c>
      <c r="D79" s="91"/>
      <c r="E79" s="92"/>
      <c r="F79" s="90"/>
      <c r="G79" s="4"/>
      <c r="H79" s="12"/>
      <c r="I79" s="22"/>
    </row>
    <row r="80" spans="1:9" ht="15.75" customHeight="1" x14ac:dyDescent="0.2">
      <c r="A80" s="27"/>
      <c r="B80" s="88">
        <v>1</v>
      </c>
      <c r="C80" s="93" t="s">
        <v>141</v>
      </c>
      <c r="D80" s="91"/>
      <c r="E80" s="92"/>
      <c r="F80" s="90"/>
      <c r="G80" s="4"/>
      <c r="H80" s="12"/>
      <c r="I80" s="22"/>
    </row>
    <row r="81" spans="1:9" ht="15.75" customHeight="1" x14ac:dyDescent="0.2">
      <c r="A81" s="27"/>
      <c r="B81" s="88">
        <v>1</v>
      </c>
      <c r="C81" s="89" t="s">
        <v>142</v>
      </c>
      <c r="D81" s="91"/>
      <c r="E81" s="92"/>
      <c r="F81" s="90"/>
      <c r="G81" s="4"/>
      <c r="H81" s="12"/>
      <c r="I81" s="22"/>
    </row>
    <row r="82" spans="1:9" ht="15.75" customHeight="1" x14ac:dyDescent="0.2">
      <c r="A82" s="27"/>
      <c r="B82" s="88">
        <v>1</v>
      </c>
      <c r="C82" s="89" t="s">
        <v>143</v>
      </c>
      <c r="D82" s="91"/>
      <c r="E82" s="92"/>
      <c r="F82" s="90"/>
      <c r="G82" s="4"/>
      <c r="H82" s="12"/>
      <c r="I82" s="22"/>
    </row>
    <row r="83" spans="1:9" ht="15.75" customHeight="1" x14ac:dyDescent="0.2">
      <c r="A83" s="27"/>
      <c r="B83" s="88">
        <v>1</v>
      </c>
      <c r="C83" s="93" t="s">
        <v>144</v>
      </c>
      <c r="D83" s="91"/>
      <c r="E83" s="92"/>
      <c r="F83" s="90"/>
      <c r="G83" s="4"/>
      <c r="H83" s="12"/>
      <c r="I83" s="22"/>
    </row>
    <row r="84" spans="1:9" ht="15.75" customHeight="1" x14ac:dyDescent="0.2">
      <c r="A84" s="27"/>
      <c r="B84" s="88">
        <v>1</v>
      </c>
      <c r="C84" s="93" t="s">
        <v>101</v>
      </c>
      <c r="D84" s="91"/>
      <c r="E84" s="92"/>
      <c r="F84" s="90"/>
      <c r="G84" s="4"/>
      <c r="H84" s="12"/>
      <c r="I84" s="22"/>
    </row>
    <row r="85" spans="1:9" ht="15.75" customHeight="1" x14ac:dyDescent="0.2">
      <c r="A85" s="27"/>
      <c r="B85" s="88">
        <v>1</v>
      </c>
      <c r="C85" s="93" t="s">
        <v>145</v>
      </c>
      <c r="D85" s="91"/>
      <c r="E85" s="92"/>
      <c r="F85" s="90"/>
      <c r="G85" s="4"/>
      <c r="H85" s="12"/>
      <c r="I85" s="22"/>
    </row>
    <row r="86" spans="1:9" ht="15.75" customHeight="1" x14ac:dyDescent="0.2">
      <c r="A86" s="27"/>
      <c r="B86" s="88">
        <v>1</v>
      </c>
      <c r="C86" s="89" t="s">
        <v>146</v>
      </c>
      <c r="D86" s="91"/>
      <c r="E86" s="92"/>
      <c r="F86" s="90"/>
      <c r="G86" s="4"/>
      <c r="H86" s="12"/>
      <c r="I86" s="22"/>
    </row>
    <row r="87" spans="1:9" ht="15.75" customHeight="1" x14ac:dyDescent="0.2">
      <c r="A87" s="27"/>
      <c r="B87" s="88">
        <v>1</v>
      </c>
      <c r="C87" s="93" t="s">
        <v>99</v>
      </c>
      <c r="D87" s="91"/>
      <c r="E87" s="92"/>
      <c r="F87" s="90"/>
      <c r="G87" s="4"/>
      <c r="H87" s="12"/>
      <c r="I87" s="22"/>
    </row>
    <row r="88" spans="1:9" ht="15.75" customHeight="1" x14ac:dyDescent="0.2">
      <c r="A88" s="27"/>
      <c r="B88" s="88">
        <v>1</v>
      </c>
      <c r="C88" s="93" t="s">
        <v>100</v>
      </c>
      <c r="D88" s="91"/>
      <c r="E88" s="92"/>
      <c r="F88" s="90"/>
      <c r="G88" s="4"/>
      <c r="H88" s="12"/>
      <c r="I88" s="22"/>
    </row>
    <row r="89" spans="1:9" ht="15.75" customHeight="1" x14ac:dyDescent="0.2">
      <c r="A89" s="27"/>
      <c r="B89" s="88">
        <v>1</v>
      </c>
      <c r="C89" s="93" t="s">
        <v>147</v>
      </c>
      <c r="D89" s="91"/>
      <c r="E89" s="92"/>
      <c r="F89" s="90"/>
      <c r="G89" s="4"/>
      <c r="H89" s="12"/>
      <c r="I89" s="22"/>
    </row>
    <row r="90" spans="1:9" ht="15.75" customHeight="1" x14ac:dyDescent="0.2">
      <c r="A90" s="27"/>
      <c r="B90" s="88">
        <v>1</v>
      </c>
      <c r="C90" s="93" t="s">
        <v>70</v>
      </c>
      <c r="D90" s="91"/>
      <c r="E90" s="92"/>
      <c r="F90" s="90"/>
      <c r="G90" s="4"/>
      <c r="H90" s="12"/>
      <c r="I90" s="22"/>
    </row>
    <row r="91" spans="1:9" ht="15.75" customHeight="1" x14ac:dyDescent="0.2">
      <c r="A91" s="27"/>
      <c r="B91" s="88">
        <v>1</v>
      </c>
      <c r="C91" s="93" t="s">
        <v>71</v>
      </c>
      <c r="D91" s="91"/>
      <c r="E91" s="92"/>
      <c r="F91" s="90"/>
      <c r="G91" s="4"/>
      <c r="H91" s="12"/>
      <c r="I91" s="22"/>
    </row>
    <row r="92" spans="1:9" ht="15.75" customHeight="1" x14ac:dyDescent="0.2">
      <c r="A92" s="27"/>
      <c r="B92" s="88">
        <v>1</v>
      </c>
      <c r="C92" s="93" t="s">
        <v>72</v>
      </c>
      <c r="D92" s="91"/>
      <c r="E92" s="92"/>
      <c r="F92" s="90"/>
      <c r="G92" s="4"/>
      <c r="H92" s="12"/>
      <c r="I92" s="22"/>
    </row>
    <row r="93" spans="1:9" ht="15.75" customHeight="1" x14ac:dyDescent="0.2">
      <c r="A93" s="27"/>
      <c r="B93" s="88">
        <v>1</v>
      </c>
      <c r="C93" s="93" t="s">
        <v>62</v>
      </c>
      <c r="D93" s="91"/>
      <c r="E93" s="92"/>
      <c r="F93" s="90"/>
      <c r="G93" s="4"/>
      <c r="H93" s="12"/>
      <c r="I93" s="22"/>
    </row>
    <row r="94" spans="1:9" ht="15.75" customHeight="1" x14ac:dyDescent="0.2">
      <c r="A94" s="27"/>
      <c r="B94" s="88">
        <v>1</v>
      </c>
      <c r="C94" s="93" t="s">
        <v>63</v>
      </c>
      <c r="D94" s="91"/>
      <c r="E94" s="92"/>
      <c r="F94" s="90"/>
      <c r="G94" s="4"/>
      <c r="H94" s="12"/>
      <c r="I94" s="22"/>
    </row>
    <row r="95" spans="1:9" ht="15.75" customHeight="1" x14ac:dyDescent="0.2">
      <c r="A95" s="27"/>
      <c r="B95" s="88">
        <v>1</v>
      </c>
      <c r="C95" s="93" t="s">
        <v>64</v>
      </c>
      <c r="D95" s="91"/>
      <c r="E95" s="92"/>
      <c r="F95" s="90"/>
      <c r="G95" s="4"/>
      <c r="H95" s="12"/>
      <c r="I95" s="22"/>
    </row>
    <row r="96" spans="1:9" ht="15.75" customHeight="1" x14ac:dyDescent="0.2">
      <c r="A96" s="27"/>
      <c r="B96" s="88">
        <v>1</v>
      </c>
      <c r="C96" s="93" t="s">
        <v>65</v>
      </c>
      <c r="D96" s="91"/>
      <c r="E96" s="92"/>
      <c r="F96" s="90"/>
      <c r="G96" s="4"/>
      <c r="H96" s="12"/>
      <c r="I96" s="22"/>
    </row>
    <row r="97" spans="1:9" ht="15.75" customHeight="1" x14ac:dyDescent="0.2">
      <c r="A97" s="27"/>
      <c r="B97" s="88">
        <v>1</v>
      </c>
      <c r="C97" s="93" t="s">
        <v>66</v>
      </c>
      <c r="D97" s="91"/>
      <c r="E97" s="92"/>
      <c r="F97" s="90"/>
      <c r="G97" s="4"/>
      <c r="H97" s="12"/>
      <c r="I97" s="22"/>
    </row>
    <row r="98" spans="1:9" ht="15.75" customHeight="1" x14ac:dyDescent="0.2">
      <c r="A98" s="27"/>
      <c r="B98" s="88">
        <v>1</v>
      </c>
      <c r="C98" s="93" t="s">
        <v>67</v>
      </c>
      <c r="D98" s="91"/>
      <c r="E98" s="92"/>
      <c r="F98" s="90"/>
      <c r="G98" s="4"/>
      <c r="H98" s="12"/>
      <c r="I98" s="22"/>
    </row>
    <row r="99" spans="1:9" ht="15.75" customHeight="1" x14ac:dyDescent="0.2">
      <c r="A99" s="27"/>
      <c r="B99" s="88">
        <v>1</v>
      </c>
      <c r="C99" s="93" t="s">
        <v>69</v>
      </c>
      <c r="D99" s="91"/>
      <c r="E99" s="92"/>
      <c r="F99" s="90"/>
      <c r="G99" s="4"/>
      <c r="H99" s="12"/>
      <c r="I99" s="22"/>
    </row>
    <row r="100" spans="1:9" ht="15.75" customHeight="1" x14ac:dyDescent="0.2">
      <c r="A100" s="27"/>
      <c r="B100" s="88">
        <v>1</v>
      </c>
      <c r="C100" s="93" t="s">
        <v>68</v>
      </c>
      <c r="D100" s="91"/>
      <c r="E100" s="92"/>
      <c r="F100" s="90"/>
      <c r="G100" s="4"/>
      <c r="H100" s="12"/>
      <c r="I100" s="22"/>
    </row>
    <row r="101" spans="1:9" ht="15.75" customHeight="1" x14ac:dyDescent="0.2">
      <c r="A101" s="27"/>
      <c r="B101" s="88"/>
      <c r="C101" s="89"/>
      <c r="D101" s="91"/>
      <c r="E101" s="92"/>
      <c r="F101" s="90"/>
      <c r="G101" s="4"/>
      <c r="H101" s="12"/>
      <c r="I101" s="22"/>
    </row>
    <row r="102" spans="1:9" ht="15.75" customHeight="1" x14ac:dyDescent="0.2">
      <c r="A102" s="27"/>
      <c r="B102" s="88"/>
      <c r="C102" s="89"/>
      <c r="D102" s="91"/>
      <c r="E102" s="92"/>
      <c r="F102" s="90"/>
      <c r="G102" s="4"/>
      <c r="H102" s="12"/>
      <c r="I102" s="22"/>
    </row>
    <row r="103" spans="1:9" ht="15.75" customHeight="1" x14ac:dyDescent="0.2">
      <c r="A103" s="27"/>
      <c r="B103" s="88"/>
      <c r="C103" s="89"/>
      <c r="D103" s="91"/>
      <c r="E103" s="92"/>
      <c r="F103" s="90"/>
      <c r="G103" s="4"/>
      <c r="H103" s="12"/>
      <c r="I103" s="22"/>
    </row>
    <row r="104" spans="1:9" ht="15.75" customHeight="1" x14ac:dyDescent="0.2">
      <c r="A104" s="27"/>
      <c r="B104" s="88"/>
      <c r="C104" s="89"/>
      <c r="D104" s="91"/>
      <c r="E104" s="92"/>
      <c r="F104" s="90"/>
      <c r="G104" s="4"/>
      <c r="H104" s="12"/>
      <c r="I104" s="22"/>
    </row>
    <row r="105" spans="1:9" ht="15.75" customHeight="1" x14ac:dyDescent="0.2">
      <c r="A105" s="27"/>
      <c r="B105" s="88"/>
      <c r="C105" s="89"/>
      <c r="D105" s="91"/>
      <c r="E105" s="92"/>
      <c r="F105" s="90"/>
      <c r="G105" s="4"/>
      <c r="H105" s="12"/>
      <c r="I105" s="22"/>
    </row>
    <row r="106" spans="1:9" ht="15.75" customHeight="1" x14ac:dyDescent="0.2">
      <c r="A106" s="27"/>
      <c r="B106" s="88"/>
      <c r="C106" s="89"/>
      <c r="D106" s="91"/>
      <c r="E106" s="92"/>
      <c r="F106" s="90"/>
      <c r="G106" s="4"/>
      <c r="H106" s="12"/>
      <c r="I106" s="22"/>
    </row>
    <row r="107" spans="1:9" ht="15.75" customHeight="1" x14ac:dyDescent="0.2">
      <c r="A107" s="27"/>
      <c r="B107" s="88"/>
      <c r="C107" s="89"/>
      <c r="D107" s="91"/>
      <c r="E107" s="92"/>
      <c r="F107" s="90"/>
      <c r="G107" s="4"/>
      <c r="H107" s="12"/>
      <c r="I107" s="22"/>
    </row>
    <row r="108" spans="1:9" ht="15.75" customHeight="1" x14ac:dyDescent="0.2">
      <c r="A108" s="5"/>
      <c r="B108" s="2"/>
      <c r="C108" s="6"/>
      <c r="D108" s="1"/>
      <c r="E108" s="1"/>
      <c r="F108" s="2"/>
      <c r="G108" s="2"/>
      <c r="H108" s="15"/>
      <c r="I108" s="22"/>
    </row>
    <row r="109" spans="1:9" ht="15.75" customHeight="1" x14ac:dyDescent="0.2">
      <c r="A109" s="5"/>
      <c r="B109" s="2"/>
      <c r="C109" s="6"/>
      <c r="D109" s="1"/>
      <c r="E109" s="1"/>
      <c r="F109" s="2"/>
      <c r="G109" s="2"/>
      <c r="H109" s="15"/>
      <c r="I109" s="22"/>
    </row>
    <row r="110" spans="1:9" ht="15.75" customHeight="1" x14ac:dyDescent="0.2">
      <c r="A110" s="5"/>
      <c r="B110" s="2"/>
      <c r="C110" s="6"/>
      <c r="D110" s="1"/>
      <c r="E110" s="1"/>
      <c r="F110" s="2"/>
      <c r="G110" s="2"/>
      <c r="H110" s="15"/>
      <c r="I110" s="22"/>
    </row>
    <row r="111" spans="1:9" ht="15.75" customHeight="1" x14ac:dyDescent="0.2">
      <c r="A111" s="5"/>
      <c r="B111" s="2"/>
      <c r="C111" s="6"/>
      <c r="D111" s="1"/>
      <c r="E111" s="1"/>
      <c r="F111" s="2"/>
      <c r="G111" s="2"/>
      <c r="H111" s="15"/>
      <c r="I111" s="22"/>
    </row>
    <row r="112" spans="1:9" ht="15.75" customHeight="1" x14ac:dyDescent="0.2">
      <c r="A112" s="5"/>
      <c r="B112" s="2"/>
      <c r="C112" s="6"/>
      <c r="D112" s="1"/>
      <c r="E112" s="1"/>
      <c r="F112" s="2"/>
      <c r="G112" s="2"/>
      <c r="H112" s="15"/>
      <c r="I112" s="22"/>
    </row>
    <row r="113" spans="1:9" ht="15.75" customHeight="1" x14ac:dyDescent="0.2">
      <c r="A113" s="5"/>
      <c r="B113" s="2"/>
      <c r="C113" s="6"/>
      <c r="D113" s="1"/>
      <c r="E113" s="1"/>
      <c r="F113" s="2"/>
      <c r="G113" s="2"/>
      <c r="H113" s="15"/>
      <c r="I113" s="22"/>
    </row>
    <row r="114" spans="1:9" ht="15.75" customHeight="1" x14ac:dyDescent="0.2">
      <c r="A114" s="5"/>
      <c r="B114" s="2"/>
      <c r="C114" s="6"/>
      <c r="D114" s="1"/>
      <c r="E114" s="1"/>
      <c r="F114" s="2"/>
      <c r="G114" s="2"/>
      <c r="H114" s="15"/>
      <c r="I114" s="22"/>
    </row>
    <row r="115" spans="1:9" ht="15.75" customHeight="1" x14ac:dyDescent="0.2">
      <c r="A115" s="5"/>
      <c r="B115" s="2"/>
      <c r="C115" s="6"/>
      <c r="D115" s="1"/>
      <c r="E115" s="1"/>
      <c r="F115" s="2"/>
      <c r="G115" s="2"/>
      <c r="H115" s="15"/>
      <c r="I115" s="22"/>
    </row>
    <row r="116" spans="1:9" ht="15.75" customHeight="1" x14ac:dyDescent="0.2">
      <c r="A116" s="5"/>
      <c r="B116" s="2"/>
      <c r="C116" s="6"/>
      <c r="D116" s="1"/>
      <c r="E116" s="1"/>
      <c r="F116" s="2"/>
      <c r="G116" s="2"/>
      <c r="H116" s="15"/>
      <c r="I116" s="22"/>
    </row>
    <row r="117" spans="1:9" ht="15.75" customHeight="1" x14ac:dyDescent="0.2">
      <c r="A117" s="5"/>
      <c r="B117" s="2"/>
      <c r="C117" s="6"/>
      <c r="D117" s="1"/>
      <c r="E117" s="1"/>
      <c r="F117" s="2"/>
      <c r="G117" s="2"/>
      <c r="H117" s="15"/>
      <c r="I117" s="22"/>
    </row>
    <row r="118" spans="1:9" ht="15.75" customHeight="1" x14ac:dyDescent="0.2">
      <c r="A118" s="5"/>
      <c r="B118" s="2"/>
      <c r="C118" s="6"/>
      <c r="D118" s="1"/>
      <c r="E118" s="1"/>
      <c r="F118" s="2"/>
      <c r="G118" s="2"/>
      <c r="H118" s="15"/>
      <c r="I118" s="22"/>
    </row>
    <row r="119" spans="1:9" ht="15.75" customHeight="1" x14ac:dyDescent="0.2">
      <c r="A119" s="5"/>
      <c r="B119" s="2"/>
      <c r="C119" s="6"/>
      <c r="D119" s="1"/>
      <c r="E119" s="1"/>
      <c r="F119" s="2"/>
      <c r="G119" s="2"/>
      <c r="H119" s="15"/>
      <c r="I119" s="22"/>
    </row>
    <row r="120" spans="1:9" ht="15.75" customHeight="1" x14ac:dyDescent="0.2">
      <c r="A120" s="5"/>
      <c r="B120" s="2"/>
      <c r="C120" s="6"/>
      <c r="D120" s="1"/>
      <c r="E120" s="1"/>
      <c r="F120" s="2"/>
      <c r="G120" s="2"/>
      <c r="H120" s="15"/>
      <c r="I120" s="22"/>
    </row>
    <row r="121" spans="1:9" ht="15.75" customHeight="1" x14ac:dyDescent="0.2">
      <c r="A121" s="5"/>
      <c r="B121" s="2"/>
      <c r="C121" s="6"/>
      <c r="D121" s="1"/>
      <c r="E121" s="1"/>
      <c r="F121" s="2"/>
      <c r="G121" s="2"/>
      <c r="H121" s="15"/>
      <c r="I121" s="22"/>
    </row>
    <row r="122" spans="1:9" ht="15.75" customHeight="1" x14ac:dyDescent="0.2">
      <c r="A122" s="5"/>
      <c r="B122" s="2"/>
      <c r="C122" s="6"/>
      <c r="D122" s="1"/>
      <c r="E122" s="1"/>
      <c r="F122" s="2"/>
      <c r="G122" s="2"/>
      <c r="H122" s="15"/>
      <c r="I122" s="22"/>
    </row>
    <row r="123" spans="1:9" ht="15.75" customHeight="1" x14ac:dyDescent="0.2">
      <c r="A123" s="5"/>
      <c r="B123" s="2"/>
      <c r="C123" s="6"/>
      <c r="D123" s="1"/>
      <c r="E123" s="1"/>
      <c r="F123" s="2"/>
      <c r="G123" s="2"/>
      <c r="H123" s="15"/>
      <c r="I123" s="22"/>
    </row>
    <row r="124" spans="1:9" ht="15.75" customHeight="1" x14ac:dyDescent="0.2">
      <c r="A124" s="5"/>
      <c r="B124" s="2"/>
      <c r="C124" s="6"/>
      <c r="D124" s="1"/>
      <c r="E124" s="1"/>
      <c r="F124" s="2"/>
      <c r="G124" s="2"/>
      <c r="H124" s="15"/>
      <c r="I124" s="22"/>
    </row>
    <row r="125" spans="1:9" ht="15.75" customHeight="1" x14ac:dyDescent="0.2">
      <c r="A125" s="5"/>
      <c r="B125" s="2"/>
      <c r="C125" s="6"/>
      <c r="D125" s="1"/>
      <c r="E125" s="1"/>
      <c r="F125" s="2"/>
      <c r="G125" s="2"/>
      <c r="H125" s="15"/>
      <c r="I125" s="22"/>
    </row>
    <row r="126" spans="1:9" ht="15.75" customHeight="1" x14ac:dyDescent="0.2">
      <c r="A126" s="5"/>
      <c r="B126" s="2"/>
      <c r="C126" s="6"/>
      <c r="D126" s="1"/>
      <c r="E126" s="1"/>
      <c r="F126" s="2"/>
      <c r="G126" s="2"/>
      <c r="H126" s="15"/>
      <c r="I126" s="22"/>
    </row>
    <row r="127" spans="1:9" ht="15.75" customHeight="1" x14ac:dyDescent="0.2">
      <c r="A127" s="5"/>
      <c r="B127" s="2"/>
      <c r="C127" s="6"/>
      <c r="D127" s="1"/>
      <c r="E127" s="1"/>
      <c r="F127" s="2"/>
      <c r="G127" s="2"/>
      <c r="H127" s="15"/>
      <c r="I127" s="22"/>
    </row>
    <row r="128" spans="1:9" ht="15.75" customHeight="1" x14ac:dyDescent="0.2">
      <c r="A128" s="5"/>
      <c r="B128" s="2"/>
      <c r="C128" s="6"/>
      <c r="D128" s="1"/>
      <c r="E128" s="1"/>
      <c r="F128" s="2"/>
      <c r="G128" s="2"/>
      <c r="H128" s="15"/>
      <c r="I128" s="22"/>
    </row>
    <row r="129" spans="1:9" ht="15.75" customHeight="1" x14ac:dyDescent="0.2">
      <c r="A129" s="5"/>
      <c r="B129" s="2"/>
      <c r="C129" s="6"/>
      <c r="D129" s="1"/>
      <c r="E129" s="1"/>
      <c r="F129" s="2"/>
      <c r="G129" s="2"/>
      <c r="H129" s="15"/>
      <c r="I129" s="22"/>
    </row>
    <row r="130" spans="1:9" ht="15.75" customHeight="1" x14ac:dyDescent="0.2">
      <c r="A130" s="5"/>
      <c r="B130" s="2"/>
      <c r="C130" s="6"/>
      <c r="D130" s="1"/>
      <c r="E130" s="1"/>
      <c r="F130" s="2"/>
      <c r="G130" s="2"/>
      <c r="H130" s="15"/>
      <c r="I130" s="22"/>
    </row>
    <row r="131" spans="1:9" ht="15.75" customHeight="1" x14ac:dyDescent="0.2">
      <c r="A131" s="5"/>
      <c r="B131" s="2"/>
      <c r="C131" s="6"/>
      <c r="D131" s="1"/>
      <c r="E131" s="1"/>
      <c r="F131" s="2"/>
      <c r="G131" s="2"/>
      <c r="H131" s="15"/>
      <c r="I131" s="22"/>
    </row>
    <row r="132" spans="1:9" ht="15.75" customHeight="1" x14ac:dyDescent="0.2">
      <c r="A132" s="5"/>
      <c r="B132" s="2"/>
      <c r="C132" s="6"/>
      <c r="D132" s="1"/>
      <c r="E132" s="1"/>
      <c r="F132" s="2"/>
      <c r="G132" s="2"/>
      <c r="H132" s="15"/>
      <c r="I132" s="22"/>
    </row>
    <row r="133" spans="1:9" ht="15.75" customHeight="1" x14ac:dyDescent="0.2">
      <c r="A133" s="5"/>
      <c r="B133" s="2"/>
      <c r="C133" s="6"/>
      <c r="D133" s="1"/>
      <c r="E133" s="1"/>
      <c r="F133" s="2"/>
      <c r="G133" s="2"/>
      <c r="H133" s="15"/>
      <c r="I133" s="22"/>
    </row>
    <row r="134" spans="1:9" ht="15.75" customHeight="1" x14ac:dyDescent="0.2">
      <c r="A134" s="5"/>
      <c r="B134" s="2"/>
      <c r="C134" s="6"/>
      <c r="D134" s="1"/>
      <c r="E134" s="1"/>
      <c r="F134" s="2"/>
      <c r="G134" s="2"/>
      <c r="H134" s="15"/>
      <c r="I134" s="22"/>
    </row>
    <row r="135" spans="1:9" ht="15.75" customHeight="1" x14ac:dyDescent="0.2">
      <c r="A135" s="5"/>
      <c r="B135" s="2"/>
      <c r="C135" s="6"/>
      <c r="D135" s="1"/>
      <c r="E135" s="1"/>
      <c r="F135" s="2"/>
      <c r="G135" s="2"/>
      <c r="H135" s="15"/>
      <c r="I135" s="22"/>
    </row>
    <row r="136" spans="1:9" ht="15.75" customHeight="1" x14ac:dyDescent="0.2">
      <c r="A136" s="5"/>
      <c r="B136" s="2"/>
      <c r="C136" s="6"/>
      <c r="D136" s="1"/>
      <c r="E136" s="1"/>
      <c r="F136" s="2"/>
      <c r="G136" s="2"/>
      <c r="H136" s="15"/>
      <c r="I136" s="22"/>
    </row>
    <row r="137" spans="1:9" ht="15.75" customHeight="1" x14ac:dyDescent="0.2">
      <c r="A137" s="5"/>
      <c r="B137" s="2"/>
      <c r="C137" s="6"/>
      <c r="D137" s="1"/>
      <c r="E137" s="1"/>
      <c r="F137" s="2"/>
      <c r="G137" s="2"/>
      <c r="H137" s="15"/>
      <c r="I137" s="22"/>
    </row>
    <row r="138" spans="1:9" ht="15.75" customHeight="1" x14ac:dyDescent="0.2">
      <c r="A138" s="5"/>
      <c r="B138" s="2"/>
      <c r="C138" s="6"/>
      <c r="D138" s="1"/>
      <c r="E138" s="1"/>
      <c r="F138" s="2"/>
      <c r="G138" s="2"/>
      <c r="H138" s="15"/>
      <c r="I138" s="22"/>
    </row>
    <row r="139" spans="1:9" ht="15.75" customHeight="1" x14ac:dyDescent="0.2">
      <c r="A139" s="5"/>
      <c r="B139" s="2"/>
      <c r="C139" s="6"/>
      <c r="D139" s="1"/>
      <c r="E139" s="1"/>
      <c r="F139" s="2"/>
      <c r="G139" s="2"/>
      <c r="H139" s="15"/>
      <c r="I139" s="22"/>
    </row>
    <row r="140" spans="1:9" ht="15.75" customHeight="1" x14ac:dyDescent="0.2">
      <c r="A140" s="5"/>
      <c r="B140" s="2"/>
      <c r="C140" s="6"/>
      <c r="D140" s="1"/>
      <c r="E140" s="1"/>
      <c r="F140" s="2"/>
      <c r="G140" s="2"/>
      <c r="H140" s="15"/>
      <c r="I140" s="22"/>
    </row>
    <row r="141" spans="1:9" ht="15.75" customHeight="1" x14ac:dyDescent="0.2">
      <c r="A141" s="5"/>
      <c r="B141" s="2"/>
      <c r="C141" s="6"/>
      <c r="D141" s="1"/>
      <c r="E141" s="1"/>
      <c r="F141" s="2"/>
      <c r="G141" s="2"/>
      <c r="H141" s="15"/>
      <c r="I141" s="22"/>
    </row>
    <row r="142" spans="1:9" ht="15.75" customHeight="1" x14ac:dyDescent="0.2">
      <c r="A142" s="5"/>
      <c r="B142" s="2"/>
      <c r="C142" s="6"/>
      <c r="D142" s="1"/>
      <c r="E142" s="1"/>
      <c r="F142" s="2"/>
      <c r="G142" s="2"/>
      <c r="H142" s="15"/>
      <c r="I142" s="22"/>
    </row>
    <row r="143" spans="1:9" ht="15.75" customHeight="1" x14ac:dyDescent="0.2">
      <c r="A143" s="5"/>
      <c r="B143" s="2"/>
      <c r="C143" s="6"/>
      <c r="D143" s="1"/>
      <c r="E143" s="1"/>
      <c r="F143" s="2"/>
      <c r="G143" s="2"/>
      <c r="H143" s="15"/>
      <c r="I143" s="22"/>
    </row>
    <row r="144" spans="1:9" ht="15.75" customHeight="1" x14ac:dyDescent="0.2">
      <c r="A144" s="5"/>
      <c r="B144" s="2"/>
      <c r="C144" s="6"/>
      <c r="D144" s="1"/>
      <c r="E144" s="1"/>
      <c r="F144" s="2"/>
      <c r="G144" s="2"/>
      <c r="H144" s="15"/>
      <c r="I144" s="22"/>
    </row>
    <row r="145" spans="1:9" ht="15.75" customHeight="1" x14ac:dyDescent="0.2">
      <c r="A145" s="5"/>
      <c r="B145" s="2"/>
      <c r="C145" s="6"/>
      <c r="D145" s="1"/>
      <c r="E145" s="1"/>
      <c r="F145" s="2"/>
      <c r="G145" s="2"/>
      <c r="H145" s="15"/>
      <c r="I145" s="22"/>
    </row>
    <row r="146" spans="1:9" ht="15.75" customHeight="1" x14ac:dyDescent="0.2">
      <c r="A146" s="5"/>
      <c r="B146" s="2"/>
      <c r="C146" s="6"/>
      <c r="D146" s="1"/>
      <c r="E146" s="1"/>
      <c r="F146" s="2"/>
      <c r="G146" s="2"/>
      <c r="H146" s="15"/>
      <c r="I146" s="22"/>
    </row>
    <row r="147" spans="1:9" ht="15.75" customHeight="1" x14ac:dyDescent="0.2">
      <c r="A147" s="5"/>
      <c r="B147" s="2"/>
      <c r="C147" s="6"/>
      <c r="D147" s="1"/>
      <c r="E147" s="1"/>
      <c r="F147" s="2"/>
      <c r="G147" s="2"/>
      <c r="H147" s="15"/>
      <c r="I147" s="22"/>
    </row>
    <row r="148" spans="1:9" ht="15.75" customHeight="1" x14ac:dyDescent="0.2">
      <c r="A148" s="5"/>
      <c r="B148" s="2"/>
      <c r="C148" s="6"/>
      <c r="D148" s="1"/>
      <c r="E148" s="1"/>
      <c r="F148" s="2"/>
      <c r="G148" s="2"/>
      <c r="H148" s="15"/>
      <c r="I148" s="22"/>
    </row>
    <row r="149" spans="1:9" ht="15.75" customHeight="1" x14ac:dyDescent="0.2">
      <c r="A149" s="5"/>
      <c r="B149" s="2"/>
      <c r="C149" s="6"/>
      <c r="D149" s="1"/>
      <c r="E149" s="1"/>
      <c r="F149" s="2"/>
      <c r="G149" s="2"/>
      <c r="H149" s="15"/>
      <c r="I149" s="22"/>
    </row>
    <row r="150" spans="1:9" ht="15.75" customHeight="1" x14ac:dyDescent="0.2">
      <c r="A150" s="5"/>
      <c r="B150" s="2"/>
      <c r="C150" s="6"/>
      <c r="D150" s="1"/>
      <c r="E150" s="1"/>
      <c r="F150" s="2"/>
      <c r="G150" s="2"/>
      <c r="H150" s="15"/>
      <c r="I150" s="22"/>
    </row>
    <row r="151" spans="1:9" ht="15.75" customHeight="1" x14ac:dyDescent="0.2">
      <c r="A151" s="5"/>
      <c r="B151" s="2"/>
      <c r="C151" s="6"/>
      <c r="D151" s="1"/>
      <c r="E151" s="1"/>
      <c r="F151" s="2"/>
      <c r="G151" s="2"/>
      <c r="H151" s="15"/>
      <c r="I151" s="22"/>
    </row>
    <row r="152" spans="1:9" ht="15.75" customHeight="1" x14ac:dyDescent="0.2">
      <c r="A152" s="5"/>
      <c r="B152" s="2"/>
      <c r="C152" s="6"/>
      <c r="D152" s="1"/>
      <c r="E152" s="1"/>
      <c r="F152" s="2"/>
      <c r="G152" s="2"/>
      <c r="H152" s="15"/>
      <c r="I152" s="22"/>
    </row>
    <row r="153" spans="1:9" ht="15.75" customHeight="1" x14ac:dyDescent="0.2">
      <c r="A153" s="5"/>
      <c r="B153" s="2"/>
      <c r="C153" s="6"/>
      <c r="D153" s="1"/>
      <c r="E153" s="1"/>
      <c r="F153" s="2"/>
      <c r="G153" s="2"/>
      <c r="H153" s="15"/>
      <c r="I153" s="22"/>
    </row>
    <row r="154" spans="1:9" ht="15.75" customHeight="1" x14ac:dyDescent="0.2">
      <c r="A154" s="5"/>
      <c r="B154" s="2"/>
      <c r="C154" s="6"/>
      <c r="D154" s="1"/>
      <c r="E154" s="1"/>
      <c r="F154" s="2"/>
      <c r="G154" s="2"/>
      <c r="H154" s="15"/>
      <c r="I154" s="22"/>
    </row>
    <row r="155" spans="1:9" ht="15.75" customHeight="1" x14ac:dyDescent="0.2">
      <c r="A155" s="5"/>
      <c r="B155" s="2"/>
      <c r="C155" s="6"/>
      <c r="D155" s="1"/>
      <c r="E155" s="1"/>
      <c r="F155" s="2"/>
      <c r="G155" s="2"/>
      <c r="H155" s="15"/>
      <c r="I155" s="22"/>
    </row>
    <row r="156" spans="1:9" ht="15.75" customHeight="1" x14ac:dyDescent="0.2">
      <c r="A156" s="5"/>
      <c r="B156" s="2"/>
      <c r="C156" s="6"/>
      <c r="D156" s="1"/>
      <c r="E156" s="1"/>
      <c r="F156" s="2"/>
      <c r="G156" s="2"/>
      <c r="H156" s="15"/>
      <c r="I156" s="22"/>
    </row>
    <row r="157" spans="1:9" ht="15.75" customHeight="1" x14ac:dyDescent="0.2">
      <c r="A157" s="5"/>
      <c r="B157" s="2"/>
      <c r="C157" s="6"/>
      <c r="D157" s="1"/>
      <c r="E157" s="1"/>
      <c r="F157" s="2"/>
      <c r="G157" s="2"/>
      <c r="H157" s="15"/>
      <c r="I157" s="22"/>
    </row>
    <row r="158" spans="1:9" ht="15.75" customHeight="1" x14ac:dyDescent="0.2">
      <c r="A158" s="5"/>
      <c r="B158" s="2"/>
      <c r="C158" s="6"/>
      <c r="D158" s="1"/>
      <c r="E158" s="1"/>
      <c r="F158" s="2"/>
      <c r="G158" s="2"/>
      <c r="H158" s="15"/>
      <c r="I158" s="22"/>
    </row>
    <row r="159" spans="1:9" ht="15.75" customHeight="1" x14ac:dyDescent="0.2">
      <c r="A159" s="5"/>
      <c r="B159" s="2"/>
      <c r="C159" s="6"/>
      <c r="D159" s="1"/>
      <c r="E159" s="1"/>
      <c r="F159" s="2"/>
      <c r="G159" s="2"/>
      <c r="H159" s="15"/>
      <c r="I159" s="22"/>
    </row>
    <row r="160" spans="1:9" ht="15.75" customHeight="1" x14ac:dyDescent="0.2">
      <c r="A160" s="5"/>
      <c r="B160" s="2"/>
      <c r="C160" s="6"/>
      <c r="D160" s="1"/>
      <c r="E160" s="1"/>
      <c r="F160" s="2"/>
      <c r="G160" s="2"/>
      <c r="H160" s="15"/>
      <c r="I160" s="22"/>
    </row>
    <row r="161" spans="1:9" ht="15.75" customHeight="1" x14ac:dyDescent="0.2">
      <c r="A161" s="5"/>
      <c r="B161" s="2"/>
      <c r="C161" s="6"/>
      <c r="D161" s="1"/>
      <c r="E161" s="1"/>
      <c r="F161" s="2"/>
      <c r="G161" s="2"/>
      <c r="H161" s="15"/>
      <c r="I161" s="22"/>
    </row>
    <row r="162" spans="1:9" ht="15.75" customHeight="1" x14ac:dyDescent="0.2">
      <c r="A162" s="5"/>
      <c r="B162" s="2"/>
      <c r="C162" s="6"/>
      <c r="D162" s="1"/>
      <c r="E162" s="1"/>
      <c r="F162" s="2"/>
      <c r="G162" s="2"/>
      <c r="H162" s="15"/>
      <c r="I162" s="22"/>
    </row>
    <row r="163" spans="1:9" ht="15.75" customHeight="1" x14ac:dyDescent="0.2">
      <c r="A163" s="5"/>
      <c r="B163" s="2"/>
      <c r="C163" s="6"/>
      <c r="D163" s="1"/>
      <c r="E163" s="1"/>
      <c r="F163" s="2"/>
      <c r="G163" s="2"/>
      <c r="H163" s="15"/>
      <c r="I163" s="22"/>
    </row>
    <row r="164" spans="1:9" ht="15.75" customHeight="1" x14ac:dyDescent="0.2">
      <c r="A164" s="5"/>
      <c r="B164" s="2"/>
      <c r="C164" s="6"/>
      <c r="D164" s="1"/>
      <c r="E164" s="1"/>
      <c r="F164" s="2"/>
      <c r="G164" s="2"/>
      <c r="H164" s="15"/>
      <c r="I164" s="22"/>
    </row>
    <row r="165" spans="1:9" ht="15.75" customHeight="1" x14ac:dyDescent="0.2">
      <c r="A165" s="5"/>
      <c r="B165" s="2"/>
      <c r="C165" s="6"/>
      <c r="D165" s="1"/>
      <c r="E165" s="1"/>
      <c r="F165" s="2"/>
      <c r="G165" s="2"/>
      <c r="H165" s="15"/>
      <c r="I165" s="22"/>
    </row>
    <row r="166" spans="1:9" ht="15.75" customHeight="1" x14ac:dyDescent="0.2">
      <c r="A166" s="5"/>
      <c r="B166" s="2"/>
      <c r="C166" s="6"/>
      <c r="D166" s="1"/>
      <c r="E166" s="1"/>
      <c r="F166" s="2"/>
      <c r="G166" s="2"/>
      <c r="H166" s="15"/>
      <c r="I166" s="22"/>
    </row>
    <row r="167" spans="1:9" ht="15.75" customHeight="1" x14ac:dyDescent="0.2">
      <c r="A167" s="5"/>
      <c r="B167" s="2"/>
      <c r="C167" s="6"/>
      <c r="D167" s="1"/>
      <c r="E167" s="1"/>
      <c r="F167" s="2"/>
      <c r="G167" s="2"/>
      <c r="H167" s="15"/>
      <c r="I167" s="22"/>
    </row>
    <row r="168" spans="1:9" ht="15.75" customHeight="1" x14ac:dyDescent="0.2">
      <c r="A168" s="5"/>
      <c r="B168" s="2"/>
      <c r="C168" s="6"/>
      <c r="D168" s="1"/>
      <c r="E168" s="1"/>
      <c r="F168" s="2"/>
      <c r="G168" s="2"/>
      <c r="H168" s="15"/>
      <c r="I168" s="22"/>
    </row>
    <row r="169" spans="1:9" ht="15.75" customHeight="1" x14ac:dyDescent="0.2">
      <c r="A169" s="5"/>
      <c r="B169" s="2"/>
      <c r="C169" s="6"/>
      <c r="D169" s="1"/>
      <c r="E169" s="1"/>
      <c r="F169" s="2"/>
      <c r="G169" s="2"/>
      <c r="H169" s="15"/>
      <c r="I169" s="22"/>
    </row>
    <row r="170" spans="1:9" ht="15.75" customHeight="1" x14ac:dyDescent="0.2">
      <c r="A170" s="5"/>
      <c r="B170" s="2"/>
      <c r="C170" s="6"/>
      <c r="D170" s="1"/>
      <c r="E170" s="1"/>
      <c r="F170" s="2"/>
      <c r="G170" s="2"/>
      <c r="H170" s="15"/>
      <c r="I170" s="22"/>
    </row>
    <row r="171" spans="1:9" ht="15.75" customHeight="1" x14ac:dyDescent="0.2">
      <c r="A171" s="5"/>
      <c r="B171" s="2"/>
      <c r="C171" s="6"/>
      <c r="D171" s="1"/>
      <c r="E171" s="1"/>
      <c r="F171" s="2"/>
      <c r="G171" s="2"/>
      <c r="H171" s="15"/>
      <c r="I171" s="22"/>
    </row>
    <row r="172" spans="1:9" ht="15.75" customHeight="1" x14ac:dyDescent="0.2">
      <c r="A172" s="5"/>
      <c r="B172" s="2"/>
      <c r="C172" s="6"/>
      <c r="D172" s="1"/>
      <c r="E172" s="1"/>
      <c r="F172" s="2"/>
      <c r="G172" s="2"/>
      <c r="H172" s="15"/>
      <c r="I172" s="22"/>
    </row>
    <row r="173" spans="1:9" ht="15.75" customHeight="1" x14ac:dyDescent="0.2">
      <c r="A173" s="5"/>
      <c r="B173" s="2"/>
      <c r="C173" s="6"/>
      <c r="D173" s="1"/>
      <c r="E173" s="1"/>
      <c r="F173" s="2"/>
      <c r="G173" s="2"/>
      <c r="H173" s="15"/>
      <c r="I173" s="22"/>
    </row>
    <row r="174" spans="1:9" ht="15.75" customHeight="1" x14ac:dyDescent="0.2">
      <c r="A174" s="5"/>
      <c r="B174" s="2"/>
      <c r="C174" s="6"/>
      <c r="D174" s="1"/>
      <c r="E174" s="1"/>
      <c r="F174" s="2"/>
      <c r="G174" s="2"/>
      <c r="H174" s="15"/>
      <c r="I174" s="22"/>
    </row>
    <row r="175" spans="1:9" ht="15.75" customHeight="1" x14ac:dyDescent="0.2">
      <c r="A175" s="5"/>
      <c r="B175" s="2"/>
      <c r="C175" s="6"/>
      <c r="D175" s="1"/>
      <c r="E175" s="1"/>
      <c r="F175" s="2"/>
      <c r="G175" s="2"/>
      <c r="H175" s="15"/>
      <c r="I175" s="22"/>
    </row>
    <row r="176" spans="1:9" ht="15.75" customHeight="1" x14ac:dyDescent="0.2">
      <c r="A176" s="5"/>
      <c r="B176" s="2"/>
      <c r="C176" s="6"/>
      <c r="D176" s="1"/>
      <c r="E176" s="1"/>
      <c r="F176" s="2"/>
      <c r="G176" s="2"/>
      <c r="H176" s="15"/>
      <c r="I176" s="22"/>
    </row>
    <row r="177" spans="1:9" ht="15.75" customHeight="1" x14ac:dyDescent="0.2">
      <c r="A177" s="5"/>
      <c r="B177" s="2"/>
      <c r="C177" s="6"/>
      <c r="D177" s="1"/>
      <c r="E177" s="1"/>
      <c r="F177" s="2"/>
      <c r="G177" s="2"/>
      <c r="H177" s="15"/>
      <c r="I177" s="22"/>
    </row>
    <row r="178" spans="1:9" ht="15.75" customHeight="1" x14ac:dyDescent="0.2">
      <c r="A178" s="5"/>
      <c r="B178" s="2"/>
      <c r="C178" s="6"/>
      <c r="D178" s="1"/>
      <c r="E178" s="1"/>
      <c r="F178" s="2"/>
      <c r="G178" s="2"/>
      <c r="H178" s="15"/>
      <c r="I178" s="22"/>
    </row>
    <row r="179" spans="1:9" ht="15.75" customHeight="1" x14ac:dyDescent="0.2">
      <c r="A179" s="5"/>
      <c r="B179" s="2"/>
      <c r="C179" s="6"/>
      <c r="D179" s="1"/>
      <c r="E179" s="1"/>
      <c r="F179" s="2"/>
      <c r="G179" s="2"/>
      <c r="H179" s="15"/>
      <c r="I179" s="22"/>
    </row>
    <row r="180" spans="1:9" ht="15.75" customHeight="1" x14ac:dyDescent="0.2">
      <c r="A180" s="5"/>
      <c r="B180" s="2"/>
      <c r="C180" s="6"/>
      <c r="D180" s="1"/>
      <c r="E180" s="1"/>
      <c r="F180" s="2"/>
      <c r="G180" s="2"/>
      <c r="H180" s="15"/>
      <c r="I180" s="22"/>
    </row>
    <row r="181" spans="1:9" ht="15.75" customHeight="1" x14ac:dyDescent="0.2">
      <c r="A181" s="5"/>
      <c r="B181" s="2"/>
      <c r="C181" s="6"/>
      <c r="D181" s="1"/>
      <c r="E181" s="1"/>
      <c r="F181" s="2"/>
      <c r="G181" s="2"/>
      <c r="H181" s="15"/>
      <c r="I181" s="22"/>
    </row>
    <row r="182" spans="1:9" ht="15.75" customHeight="1" x14ac:dyDescent="0.2">
      <c r="A182" s="5"/>
      <c r="B182" s="2"/>
      <c r="C182" s="6"/>
      <c r="D182" s="1"/>
      <c r="E182" s="1"/>
      <c r="F182" s="2"/>
      <c r="G182" s="2"/>
      <c r="H182" s="15"/>
      <c r="I182" s="22"/>
    </row>
    <row r="183" spans="1:9" ht="15.75" customHeight="1" x14ac:dyDescent="0.2">
      <c r="A183" s="5"/>
      <c r="B183" s="2"/>
      <c r="C183" s="6"/>
      <c r="D183" s="1"/>
      <c r="E183" s="1"/>
      <c r="F183" s="2"/>
      <c r="G183" s="2"/>
      <c r="H183" s="15"/>
      <c r="I183" s="22"/>
    </row>
    <row r="184" spans="1:9" ht="15.75" customHeight="1" x14ac:dyDescent="0.2">
      <c r="A184" s="5"/>
      <c r="B184" s="2"/>
      <c r="C184" s="6"/>
      <c r="D184" s="1"/>
      <c r="E184" s="1"/>
      <c r="F184" s="2"/>
      <c r="G184" s="2"/>
      <c r="H184" s="15"/>
      <c r="I184" s="22"/>
    </row>
    <row r="185" spans="1:9" ht="15.75" customHeight="1" x14ac:dyDescent="0.2">
      <c r="A185" s="5"/>
      <c r="B185" s="2"/>
      <c r="C185" s="6"/>
      <c r="D185" s="1"/>
      <c r="E185" s="1"/>
      <c r="F185" s="2"/>
      <c r="G185" s="2"/>
      <c r="H185" s="15"/>
      <c r="I185" s="22"/>
    </row>
    <row r="186" spans="1:9" ht="15.75" customHeight="1" x14ac:dyDescent="0.2">
      <c r="A186" s="5"/>
      <c r="B186" s="2"/>
      <c r="C186" s="6"/>
      <c r="D186" s="1"/>
      <c r="E186" s="1"/>
      <c r="F186" s="2"/>
      <c r="G186" s="2"/>
      <c r="H186" s="15"/>
      <c r="I186" s="22"/>
    </row>
    <row r="187" spans="1:9" ht="15.75" customHeight="1" x14ac:dyDescent="0.2">
      <c r="A187" s="5"/>
      <c r="B187" s="2"/>
      <c r="C187" s="6"/>
      <c r="D187" s="1"/>
      <c r="E187" s="1"/>
      <c r="F187" s="2"/>
      <c r="G187" s="2"/>
      <c r="H187" s="15"/>
      <c r="I187" s="22"/>
    </row>
    <row r="188" spans="1:9" ht="15.75" customHeight="1" x14ac:dyDescent="0.2">
      <c r="A188" s="5"/>
      <c r="B188" s="2"/>
      <c r="C188" s="6"/>
      <c r="D188" s="1"/>
      <c r="E188" s="1"/>
      <c r="F188" s="2"/>
      <c r="G188" s="2"/>
      <c r="H188" s="15"/>
      <c r="I188" s="22"/>
    </row>
    <row r="189" spans="1:9" ht="15.75" customHeight="1" x14ac:dyDescent="0.2">
      <c r="A189" s="5"/>
      <c r="B189" s="2"/>
      <c r="C189" s="6"/>
      <c r="D189" s="1"/>
      <c r="E189" s="1"/>
      <c r="F189" s="2"/>
      <c r="G189" s="2"/>
      <c r="H189" s="15"/>
      <c r="I189" s="22"/>
    </row>
    <row r="190" spans="1:9" ht="15.75" customHeight="1" x14ac:dyDescent="0.2">
      <c r="A190" s="5"/>
      <c r="B190" s="2"/>
      <c r="C190" s="6"/>
      <c r="D190" s="1"/>
      <c r="E190" s="1"/>
      <c r="F190" s="2"/>
      <c r="G190" s="2"/>
      <c r="H190" s="15"/>
      <c r="I190" s="22"/>
    </row>
    <row r="191" spans="1:9" ht="15.75" customHeight="1" x14ac:dyDescent="0.2">
      <c r="A191" s="5"/>
      <c r="B191" s="2"/>
      <c r="C191" s="6"/>
      <c r="D191" s="1"/>
      <c r="E191" s="1"/>
      <c r="F191" s="2"/>
      <c r="G191" s="2"/>
      <c r="H191" s="15"/>
      <c r="I191" s="22"/>
    </row>
    <row r="192" spans="1:9" ht="15.75" customHeight="1" x14ac:dyDescent="0.2">
      <c r="A192" s="5"/>
      <c r="B192" s="2"/>
      <c r="C192" s="6"/>
      <c r="D192" s="1"/>
      <c r="E192" s="1"/>
      <c r="F192" s="2"/>
      <c r="G192" s="2"/>
      <c r="H192" s="15"/>
      <c r="I192" s="22"/>
    </row>
    <row r="193" spans="1:9" ht="15.75" customHeight="1" x14ac:dyDescent="0.2">
      <c r="A193" s="5"/>
      <c r="B193" s="2"/>
      <c r="C193" s="6"/>
      <c r="D193" s="1"/>
      <c r="E193" s="1"/>
      <c r="F193" s="2"/>
      <c r="G193" s="2"/>
      <c r="H193" s="15"/>
      <c r="I193" s="22"/>
    </row>
    <row r="194" spans="1:9" ht="15.75" customHeight="1" x14ac:dyDescent="0.2">
      <c r="A194" s="5"/>
      <c r="B194" s="2"/>
      <c r="C194" s="6"/>
      <c r="D194" s="1"/>
      <c r="E194" s="1"/>
      <c r="F194" s="2"/>
      <c r="G194" s="2"/>
      <c r="H194" s="15"/>
      <c r="I194" s="22"/>
    </row>
    <row r="195" spans="1:9" ht="15.75" customHeight="1" x14ac:dyDescent="0.2">
      <c r="A195" s="5"/>
      <c r="B195" s="2"/>
      <c r="C195" s="6"/>
      <c r="D195" s="1"/>
      <c r="E195" s="1"/>
      <c r="F195" s="2"/>
      <c r="G195" s="2"/>
      <c r="H195" s="15"/>
      <c r="I195" s="22"/>
    </row>
    <row r="196" spans="1:9" ht="15.75" customHeight="1" x14ac:dyDescent="0.2">
      <c r="A196" s="5"/>
      <c r="B196" s="2"/>
      <c r="C196" s="6"/>
      <c r="D196" s="1"/>
      <c r="E196" s="1"/>
      <c r="F196" s="2"/>
      <c r="G196" s="2"/>
      <c r="H196" s="15"/>
      <c r="I196" s="22"/>
    </row>
    <row r="197" spans="1:9" ht="15.75" customHeight="1" x14ac:dyDescent="0.2">
      <c r="A197" s="5"/>
      <c r="B197" s="2"/>
      <c r="C197" s="6"/>
      <c r="D197" s="1"/>
      <c r="E197" s="1"/>
      <c r="F197" s="2"/>
      <c r="G197" s="2"/>
      <c r="H197" s="15"/>
      <c r="I197" s="22"/>
    </row>
    <row r="198" spans="1:9" ht="15.75" customHeight="1" x14ac:dyDescent="0.2">
      <c r="A198" s="5"/>
      <c r="B198" s="2"/>
      <c r="C198" s="6"/>
      <c r="D198" s="1"/>
      <c r="E198" s="1"/>
      <c r="F198" s="2"/>
      <c r="G198" s="2"/>
      <c r="H198" s="15"/>
      <c r="I198" s="22"/>
    </row>
    <row r="199" spans="1:9" ht="15.75" customHeight="1" x14ac:dyDescent="0.2">
      <c r="A199" s="5"/>
      <c r="B199" s="2"/>
      <c r="C199" s="6"/>
      <c r="D199" s="1"/>
      <c r="E199" s="1"/>
      <c r="F199" s="2"/>
      <c r="G199" s="2"/>
      <c r="H199" s="15"/>
      <c r="I199" s="22"/>
    </row>
    <row r="200" spans="1:9" ht="15.75" customHeight="1" x14ac:dyDescent="0.2">
      <c r="A200" s="5"/>
      <c r="B200" s="2"/>
      <c r="C200" s="6"/>
      <c r="D200" s="1"/>
      <c r="E200" s="1"/>
      <c r="F200" s="2"/>
      <c r="G200" s="2"/>
      <c r="H200" s="15"/>
      <c r="I200" s="22"/>
    </row>
    <row r="201" spans="1:9" ht="15.75" customHeight="1" x14ac:dyDescent="0.2">
      <c r="A201" s="5"/>
      <c r="B201" s="2"/>
      <c r="C201" s="6"/>
      <c r="D201" s="1"/>
      <c r="E201" s="1"/>
      <c r="F201" s="2"/>
      <c r="G201" s="2"/>
      <c r="H201" s="15"/>
      <c r="I201" s="22"/>
    </row>
    <row r="202" spans="1:9" ht="15.75" customHeight="1" x14ac:dyDescent="0.2">
      <c r="A202" s="5"/>
      <c r="B202" s="2"/>
      <c r="C202" s="6"/>
      <c r="D202" s="1"/>
      <c r="E202" s="1"/>
      <c r="F202" s="2"/>
      <c r="G202" s="2"/>
      <c r="H202" s="15"/>
      <c r="I202" s="22"/>
    </row>
    <row r="203" spans="1:9" ht="15.75" customHeight="1" x14ac:dyDescent="0.2">
      <c r="A203" s="5"/>
      <c r="B203" s="2"/>
      <c r="C203" s="6"/>
      <c r="D203" s="1"/>
      <c r="E203" s="1"/>
      <c r="F203" s="2"/>
      <c r="G203" s="2"/>
      <c r="H203" s="15"/>
      <c r="I203" s="22"/>
    </row>
    <row r="204" spans="1:9" ht="15.75" customHeight="1" x14ac:dyDescent="0.2">
      <c r="A204" s="5"/>
      <c r="B204" s="2"/>
      <c r="C204" s="6"/>
      <c r="D204" s="1"/>
      <c r="E204" s="1"/>
      <c r="F204" s="2"/>
      <c r="G204" s="2"/>
      <c r="H204" s="15"/>
      <c r="I204" s="22"/>
    </row>
    <row r="205" spans="1:9" ht="15.75" customHeight="1" x14ac:dyDescent="0.2">
      <c r="A205" s="5"/>
      <c r="B205" s="2"/>
      <c r="C205" s="6"/>
      <c r="D205" s="1"/>
      <c r="E205" s="1"/>
      <c r="F205" s="2"/>
      <c r="G205" s="2"/>
      <c r="H205" s="15"/>
      <c r="I205" s="22"/>
    </row>
    <row r="206" spans="1:9" ht="15.75" customHeight="1" x14ac:dyDescent="0.2">
      <c r="A206" s="5"/>
      <c r="B206" s="2"/>
      <c r="C206" s="6"/>
      <c r="D206" s="1"/>
      <c r="E206" s="1"/>
      <c r="F206" s="2"/>
      <c r="G206" s="2"/>
      <c r="H206" s="15"/>
      <c r="I206" s="22"/>
    </row>
    <row r="207" spans="1:9" ht="15.75" customHeight="1" x14ac:dyDescent="0.2">
      <c r="A207" s="5"/>
      <c r="B207" s="2"/>
      <c r="C207" s="6"/>
      <c r="D207" s="1"/>
      <c r="E207" s="1"/>
      <c r="F207" s="2"/>
      <c r="G207" s="2"/>
      <c r="H207" s="15"/>
      <c r="I207" s="22"/>
    </row>
    <row r="208" spans="1:9" ht="15.75" customHeight="1" x14ac:dyDescent="0.2">
      <c r="A208" s="5"/>
      <c r="B208" s="2"/>
      <c r="C208" s="6"/>
      <c r="D208" s="1"/>
      <c r="E208" s="1"/>
      <c r="F208" s="2"/>
      <c r="G208" s="2"/>
      <c r="H208" s="15"/>
      <c r="I208" s="22"/>
    </row>
    <row r="209" spans="1:9" ht="15.75" customHeight="1" x14ac:dyDescent="0.2">
      <c r="A209" s="5"/>
      <c r="B209" s="2"/>
      <c r="C209" s="6"/>
      <c r="D209" s="1"/>
      <c r="E209" s="1"/>
      <c r="F209" s="2"/>
      <c r="G209" s="2"/>
      <c r="H209" s="15"/>
      <c r="I209" s="22"/>
    </row>
    <row r="210" spans="1:9" ht="15.75" customHeight="1" x14ac:dyDescent="0.2">
      <c r="A210" s="5"/>
      <c r="B210" s="2"/>
      <c r="C210" s="6"/>
      <c r="D210" s="1"/>
      <c r="E210" s="1"/>
      <c r="F210" s="2"/>
      <c r="G210" s="2"/>
      <c r="H210" s="15"/>
      <c r="I210" s="22"/>
    </row>
    <row r="211" spans="1:9" ht="15.75" customHeight="1" x14ac:dyDescent="0.2">
      <c r="A211" s="5"/>
      <c r="B211" s="2"/>
      <c r="C211" s="6"/>
      <c r="D211" s="1"/>
      <c r="E211" s="1"/>
      <c r="F211" s="2"/>
      <c r="G211" s="2"/>
      <c r="H211" s="15"/>
      <c r="I211" s="22"/>
    </row>
    <row r="212" spans="1:9" ht="15.75" customHeight="1" x14ac:dyDescent="0.2">
      <c r="A212" s="5"/>
      <c r="B212" s="2"/>
      <c r="C212" s="6"/>
      <c r="D212" s="1"/>
      <c r="E212" s="1"/>
      <c r="F212" s="2"/>
      <c r="G212" s="2"/>
      <c r="H212" s="15"/>
      <c r="I212" s="22"/>
    </row>
    <row r="213" spans="1:9" ht="15.75" customHeight="1" x14ac:dyDescent="0.2">
      <c r="A213" s="5"/>
      <c r="B213" s="2"/>
      <c r="C213" s="6"/>
      <c r="D213" s="1"/>
      <c r="E213" s="1"/>
      <c r="F213" s="2"/>
      <c r="G213" s="2"/>
      <c r="H213" s="15"/>
      <c r="I213" s="22"/>
    </row>
    <row r="214" spans="1:9" ht="15.75" customHeight="1" x14ac:dyDescent="0.2">
      <c r="A214" s="5"/>
      <c r="B214" s="2"/>
      <c r="C214" s="6"/>
      <c r="D214" s="1"/>
      <c r="E214" s="1"/>
      <c r="F214" s="2"/>
      <c r="G214" s="2"/>
      <c r="H214" s="15"/>
      <c r="I214" s="22"/>
    </row>
    <row r="215" spans="1:9" ht="15.75" customHeight="1" x14ac:dyDescent="0.2">
      <c r="A215" s="5"/>
      <c r="B215" s="2"/>
      <c r="C215" s="6"/>
      <c r="D215" s="1"/>
      <c r="E215" s="1"/>
      <c r="F215" s="2"/>
      <c r="G215" s="2"/>
      <c r="H215" s="15"/>
      <c r="I215" s="22"/>
    </row>
    <row r="216" spans="1:9" ht="15.75" customHeight="1" x14ac:dyDescent="0.2">
      <c r="A216" s="5"/>
      <c r="B216" s="2"/>
      <c r="C216" s="6"/>
      <c r="D216" s="1"/>
      <c r="E216" s="1"/>
      <c r="F216" s="2"/>
      <c r="G216" s="2"/>
      <c r="H216" s="15"/>
      <c r="I216" s="22"/>
    </row>
    <row r="217" spans="1:9" ht="15.75" customHeight="1" x14ac:dyDescent="0.2">
      <c r="A217" s="5"/>
      <c r="B217" s="2"/>
      <c r="C217" s="6"/>
      <c r="D217" s="1"/>
      <c r="E217" s="1"/>
      <c r="F217" s="2"/>
      <c r="G217" s="2"/>
      <c r="H217" s="15"/>
      <c r="I217" s="22"/>
    </row>
    <row r="218" spans="1:9" ht="15.75" customHeight="1" x14ac:dyDescent="0.2">
      <c r="A218" s="5"/>
      <c r="B218" s="2"/>
      <c r="C218" s="6"/>
      <c r="D218" s="1"/>
      <c r="E218" s="1"/>
      <c r="F218" s="2"/>
      <c r="G218" s="2"/>
      <c r="H218" s="15"/>
      <c r="I218" s="22"/>
    </row>
    <row r="219" spans="1:9" ht="15.75" customHeight="1" x14ac:dyDescent="0.2">
      <c r="A219" s="5"/>
      <c r="B219" s="2"/>
      <c r="C219" s="6"/>
      <c r="D219" s="1"/>
      <c r="E219" s="1"/>
      <c r="F219" s="2"/>
      <c r="G219" s="2"/>
      <c r="H219" s="15"/>
      <c r="I219" s="22"/>
    </row>
    <row r="220" spans="1:9" ht="15.75" customHeight="1" x14ac:dyDescent="0.2">
      <c r="A220" s="5"/>
      <c r="B220" s="2"/>
      <c r="C220" s="6"/>
      <c r="D220" s="1"/>
      <c r="E220" s="1"/>
      <c r="F220" s="2"/>
      <c r="G220" s="2"/>
      <c r="H220" s="15"/>
      <c r="I220" s="22"/>
    </row>
    <row r="221" spans="1:9" ht="15.75" customHeight="1" x14ac:dyDescent="0.2">
      <c r="A221" s="5"/>
      <c r="B221" s="2"/>
      <c r="C221" s="6"/>
      <c r="D221" s="1"/>
      <c r="E221" s="1"/>
      <c r="F221" s="2"/>
      <c r="G221" s="2"/>
      <c r="H221" s="15"/>
      <c r="I221" s="22"/>
    </row>
    <row r="222" spans="1:9" ht="15.75" customHeight="1" x14ac:dyDescent="0.2">
      <c r="A222" s="5"/>
      <c r="B222" s="2"/>
      <c r="C222" s="6"/>
      <c r="D222" s="1"/>
      <c r="E222" s="1"/>
      <c r="F222" s="2"/>
      <c r="G222" s="2"/>
      <c r="H222" s="15"/>
      <c r="I222" s="22"/>
    </row>
    <row r="223" spans="1:9" ht="15.75" customHeight="1" x14ac:dyDescent="0.2">
      <c r="A223" s="5"/>
      <c r="B223" s="2"/>
      <c r="C223" s="6"/>
      <c r="D223" s="1"/>
      <c r="E223" s="1"/>
      <c r="F223" s="2"/>
      <c r="G223" s="2"/>
      <c r="H223" s="15"/>
      <c r="I223" s="22"/>
    </row>
    <row r="224" spans="1:9" ht="15.75" customHeight="1" x14ac:dyDescent="0.2">
      <c r="A224" s="5"/>
      <c r="B224" s="2"/>
      <c r="C224" s="6"/>
      <c r="D224" s="1"/>
      <c r="E224" s="1"/>
      <c r="F224" s="2"/>
      <c r="G224" s="2"/>
      <c r="H224" s="15"/>
      <c r="I224" s="22"/>
    </row>
    <row r="225" spans="1:9" ht="15.75" customHeight="1" x14ac:dyDescent="0.2">
      <c r="A225" s="5"/>
      <c r="B225" s="2"/>
      <c r="C225" s="6"/>
      <c r="D225" s="1"/>
      <c r="E225" s="1"/>
      <c r="F225" s="2"/>
      <c r="G225" s="2"/>
      <c r="H225" s="15"/>
      <c r="I225" s="22"/>
    </row>
    <row r="226" spans="1:9" ht="15.75" customHeight="1" x14ac:dyDescent="0.2">
      <c r="A226" s="5"/>
      <c r="B226" s="2"/>
      <c r="C226" s="6"/>
      <c r="D226" s="1"/>
      <c r="E226" s="1"/>
      <c r="F226" s="2"/>
      <c r="G226" s="2"/>
      <c r="H226" s="15"/>
      <c r="I226" s="22"/>
    </row>
    <row r="227" spans="1:9" ht="15.75" customHeight="1" x14ac:dyDescent="0.2">
      <c r="A227" s="5"/>
      <c r="B227" s="2"/>
      <c r="C227" s="6"/>
      <c r="D227" s="1"/>
      <c r="E227" s="1"/>
      <c r="F227" s="2"/>
      <c r="G227" s="2"/>
      <c r="H227" s="15"/>
      <c r="I227" s="22"/>
    </row>
    <row r="228" spans="1:9" ht="15.75" customHeight="1" x14ac:dyDescent="0.2">
      <c r="A228" s="5"/>
      <c r="B228" s="2"/>
      <c r="C228" s="6"/>
      <c r="D228" s="1"/>
      <c r="E228" s="1"/>
      <c r="F228" s="2"/>
      <c r="G228" s="2"/>
      <c r="H228" s="15"/>
      <c r="I228" s="22"/>
    </row>
    <row r="229" spans="1:9" ht="15.75" customHeight="1" x14ac:dyDescent="0.2">
      <c r="A229" s="5"/>
      <c r="B229" s="2"/>
      <c r="C229" s="6"/>
      <c r="D229" s="1"/>
      <c r="E229" s="1"/>
      <c r="F229" s="2"/>
      <c r="G229" s="2"/>
      <c r="H229" s="15"/>
      <c r="I229" s="22"/>
    </row>
    <row r="230" spans="1:9" ht="15.75" customHeight="1" x14ac:dyDescent="0.2">
      <c r="A230" s="5"/>
      <c r="B230" s="2"/>
      <c r="C230" s="6"/>
      <c r="D230" s="1"/>
      <c r="E230" s="1"/>
      <c r="F230" s="2"/>
      <c r="G230" s="2"/>
      <c r="H230" s="15"/>
      <c r="I230" s="22"/>
    </row>
    <row r="231" spans="1:9" ht="15.75" customHeight="1" x14ac:dyDescent="0.2">
      <c r="A231" s="5"/>
      <c r="B231" s="2"/>
      <c r="C231" s="6"/>
      <c r="D231" s="1"/>
      <c r="E231" s="1"/>
      <c r="F231" s="2"/>
      <c r="G231" s="2"/>
      <c r="H231" s="15"/>
      <c r="I231" s="22"/>
    </row>
    <row r="232" spans="1:9" ht="15.75" customHeight="1" x14ac:dyDescent="0.2">
      <c r="A232" s="5"/>
      <c r="B232" s="2"/>
      <c r="C232" s="6"/>
      <c r="D232" s="1"/>
      <c r="E232" s="1"/>
      <c r="F232" s="2"/>
      <c r="G232" s="2"/>
      <c r="H232" s="15"/>
      <c r="I232" s="22"/>
    </row>
    <row r="233" spans="1:9" ht="15.75" customHeight="1" x14ac:dyDescent="0.2">
      <c r="A233" s="5"/>
      <c r="B233" s="2"/>
      <c r="C233" s="6"/>
      <c r="D233" s="1"/>
      <c r="E233" s="1"/>
      <c r="F233" s="2"/>
      <c r="G233" s="2"/>
      <c r="H233" s="15"/>
      <c r="I233" s="22"/>
    </row>
    <row r="234" spans="1:9" ht="15.75" customHeight="1" x14ac:dyDescent="0.2">
      <c r="A234" s="5"/>
      <c r="B234" s="2"/>
      <c r="C234" s="6"/>
      <c r="D234" s="1"/>
      <c r="E234" s="1"/>
      <c r="F234" s="2"/>
      <c r="G234" s="2"/>
      <c r="H234" s="15"/>
      <c r="I234" s="22"/>
    </row>
    <row r="235" spans="1:9" ht="15.75" customHeight="1" x14ac:dyDescent="0.2">
      <c r="A235" s="5"/>
      <c r="B235" s="2"/>
      <c r="C235" s="6"/>
      <c r="D235" s="1"/>
      <c r="E235" s="1"/>
      <c r="F235" s="2"/>
      <c r="G235" s="2"/>
      <c r="H235" s="15"/>
      <c r="I235" s="22"/>
    </row>
    <row r="236" spans="1:9" ht="15.75" customHeight="1" x14ac:dyDescent="0.2">
      <c r="A236" s="5"/>
      <c r="B236" s="2"/>
      <c r="C236" s="6"/>
      <c r="D236" s="1"/>
      <c r="E236" s="1"/>
      <c r="F236" s="2"/>
      <c r="G236" s="2"/>
      <c r="H236" s="15"/>
      <c r="I236" s="22"/>
    </row>
    <row r="237" spans="1:9" ht="15.75" customHeight="1" x14ac:dyDescent="0.2">
      <c r="A237" s="5"/>
      <c r="B237" s="2"/>
      <c r="C237" s="6"/>
      <c r="D237" s="1"/>
      <c r="E237" s="1"/>
      <c r="F237" s="2"/>
      <c r="G237" s="2"/>
      <c r="H237" s="15"/>
      <c r="I237" s="22"/>
    </row>
    <row r="238" spans="1:9" ht="15.75" customHeight="1" x14ac:dyDescent="0.2">
      <c r="A238" s="5"/>
      <c r="B238" s="2"/>
      <c r="C238" s="6"/>
      <c r="D238" s="1"/>
      <c r="E238" s="1"/>
      <c r="F238" s="2"/>
      <c r="G238" s="2"/>
      <c r="H238" s="15"/>
      <c r="I238" s="22"/>
    </row>
    <row r="239" spans="1:9" ht="15.75" customHeight="1" x14ac:dyDescent="0.2">
      <c r="A239" s="5"/>
      <c r="B239" s="2"/>
      <c r="C239" s="6"/>
      <c r="D239" s="1"/>
      <c r="E239" s="1"/>
      <c r="F239" s="2"/>
      <c r="G239" s="2"/>
      <c r="H239" s="15"/>
      <c r="I239" s="22"/>
    </row>
    <row r="240" spans="1:9" ht="15.75" customHeight="1" x14ac:dyDescent="0.2">
      <c r="A240" s="5"/>
      <c r="B240" s="2"/>
      <c r="C240" s="6"/>
      <c r="D240" s="1"/>
      <c r="E240" s="1"/>
      <c r="F240" s="2"/>
      <c r="G240" s="2"/>
      <c r="H240" s="15"/>
      <c r="I240" s="22"/>
    </row>
    <row r="241" spans="1:9" ht="15.75" customHeight="1" x14ac:dyDescent="0.2">
      <c r="A241" s="5"/>
      <c r="B241" s="2"/>
      <c r="C241" s="6"/>
      <c r="D241" s="1"/>
      <c r="E241" s="1"/>
      <c r="F241" s="2"/>
      <c r="G241" s="2"/>
      <c r="H241" s="15"/>
      <c r="I241" s="22"/>
    </row>
    <row r="242" spans="1:9" ht="15.75" customHeight="1" x14ac:dyDescent="0.2">
      <c r="A242" s="5"/>
      <c r="B242" s="2"/>
      <c r="C242" s="6"/>
      <c r="D242" s="1"/>
      <c r="E242" s="1"/>
      <c r="F242" s="2"/>
      <c r="G242" s="2"/>
      <c r="H242" s="15"/>
      <c r="I242" s="22"/>
    </row>
    <row r="243" spans="1:9" ht="15.75" customHeight="1" x14ac:dyDescent="0.2">
      <c r="A243" s="5"/>
      <c r="B243" s="2"/>
      <c r="C243" s="6"/>
      <c r="D243" s="1"/>
      <c r="E243" s="1"/>
      <c r="F243" s="2"/>
      <c r="G243" s="2"/>
      <c r="H243" s="15"/>
      <c r="I243" s="22"/>
    </row>
    <row r="244" spans="1:9" ht="15.75" customHeight="1" x14ac:dyDescent="0.2">
      <c r="A244" s="5"/>
      <c r="B244" s="2"/>
      <c r="C244" s="6"/>
      <c r="D244" s="1"/>
      <c r="E244" s="1"/>
      <c r="F244" s="2"/>
      <c r="G244" s="2"/>
      <c r="H244" s="15"/>
      <c r="I244" s="22"/>
    </row>
    <row r="245" spans="1:9" ht="15.75" customHeight="1" x14ac:dyDescent="0.2">
      <c r="A245" s="5"/>
      <c r="B245" s="2"/>
      <c r="C245" s="6"/>
      <c r="D245" s="1"/>
      <c r="E245" s="1"/>
      <c r="F245" s="2"/>
      <c r="G245" s="2"/>
      <c r="H245" s="15"/>
      <c r="I245" s="22"/>
    </row>
    <row r="246" spans="1:9" ht="15.75" customHeight="1" x14ac:dyDescent="0.2">
      <c r="A246" s="5"/>
      <c r="B246" s="2"/>
      <c r="C246" s="6"/>
      <c r="D246" s="1"/>
      <c r="E246" s="1"/>
      <c r="F246" s="2"/>
      <c r="G246" s="2"/>
      <c r="H246" s="15"/>
      <c r="I246" s="22"/>
    </row>
    <row r="247" spans="1:9" ht="15.75" customHeight="1" x14ac:dyDescent="0.2">
      <c r="A247" s="5"/>
      <c r="B247" s="2"/>
      <c r="C247" s="6"/>
      <c r="D247" s="1"/>
      <c r="E247" s="1"/>
      <c r="F247" s="2"/>
      <c r="G247" s="2"/>
      <c r="H247" s="15"/>
      <c r="I247" s="22"/>
    </row>
    <row r="248" spans="1:9" ht="15.75" customHeight="1" x14ac:dyDescent="0.2">
      <c r="A248" s="5"/>
      <c r="B248" s="2"/>
      <c r="C248" s="6"/>
      <c r="D248" s="1"/>
      <c r="E248" s="1"/>
      <c r="F248" s="2"/>
      <c r="G248" s="2"/>
      <c r="H248" s="15"/>
      <c r="I248" s="22"/>
    </row>
    <row r="249" spans="1:9" ht="15.75" customHeight="1" x14ac:dyDescent="0.2">
      <c r="A249" s="5"/>
      <c r="B249" s="2"/>
      <c r="C249" s="6"/>
      <c r="D249" s="1"/>
      <c r="E249" s="1"/>
      <c r="F249" s="2"/>
      <c r="G249" s="2"/>
      <c r="H249" s="15"/>
      <c r="I249" s="22"/>
    </row>
    <row r="250" spans="1:9" ht="15.75" customHeight="1" x14ac:dyDescent="0.2">
      <c r="A250" s="5"/>
      <c r="B250" s="2"/>
      <c r="C250" s="6"/>
      <c r="D250" s="1"/>
      <c r="E250" s="1"/>
      <c r="F250" s="2"/>
      <c r="G250" s="2"/>
      <c r="H250" s="15"/>
      <c r="I250" s="22"/>
    </row>
    <row r="251" spans="1:9" ht="15.75" customHeight="1" x14ac:dyDescent="0.2">
      <c r="A251" s="5"/>
      <c r="B251" s="2"/>
      <c r="C251" s="6"/>
      <c r="D251" s="1"/>
      <c r="E251" s="1"/>
      <c r="F251" s="2"/>
      <c r="G251" s="2"/>
      <c r="H251" s="15"/>
      <c r="I251" s="22"/>
    </row>
    <row r="252" spans="1:9" ht="15.75" customHeight="1" x14ac:dyDescent="0.2">
      <c r="A252" s="5"/>
      <c r="B252" s="2"/>
      <c r="C252" s="6"/>
      <c r="D252" s="1"/>
      <c r="E252" s="1"/>
      <c r="F252" s="2"/>
      <c r="G252" s="2"/>
      <c r="H252" s="15"/>
      <c r="I252" s="22"/>
    </row>
    <row r="253" spans="1:9" ht="15.75" customHeight="1" x14ac:dyDescent="0.2">
      <c r="A253" s="5"/>
      <c r="B253" s="2"/>
      <c r="C253" s="6"/>
      <c r="D253" s="1"/>
      <c r="E253" s="1"/>
      <c r="F253" s="2"/>
      <c r="G253" s="2"/>
      <c r="H253" s="15"/>
      <c r="I253" s="22"/>
    </row>
    <row r="254" spans="1:9" ht="15.75" customHeight="1" x14ac:dyDescent="0.2">
      <c r="A254" s="5"/>
      <c r="B254" s="2"/>
      <c r="C254" s="6"/>
      <c r="D254" s="1"/>
      <c r="E254" s="1"/>
      <c r="F254" s="2"/>
      <c r="G254" s="2"/>
      <c r="H254" s="15"/>
      <c r="I254" s="22"/>
    </row>
    <row r="255" spans="1:9" ht="15.75" customHeight="1" x14ac:dyDescent="0.2">
      <c r="A255" s="5"/>
      <c r="B255" s="2"/>
      <c r="C255" s="6"/>
      <c r="D255" s="1"/>
      <c r="E255" s="1"/>
      <c r="F255" s="2"/>
      <c r="G255" s="2"/>
      <c r="H255" s="15"/>
      <c r="I255" s="22"/>
    </row>
    <row r="256" spans="1:9" ht="15.75" customHeight="1" x14ac:dyDescent="0.2">
      <c r="A256" s="5"/>
      <c r="B256" s="2"/>
      <c r="C256" s="6"/>
      <c r="D256" s="1"/>
      <c r="E256" s="1"/>
      <c r="F256" s="2"/>
      <c r="G256" s="2"/>
      <c r="H256" s="15"/>
      <c r="I256" s="22"/>
    </row>
    <row r="257" spans="1:9" ht="15.75" customHeight="1" x14ac:dyDescent="0.2">
      <c r="A257" s="5"/>
      <c r="B257" s="2"/>
      <c r="C257" s="6"/>
      <c r="D257" s="1"/>
      <c r="E257" s="1"/>
      <c r="F257" s="2"/>
      <c r="G257" s="2"/>
      <c r="H257" s="15"/>
      <c r="I257" s="22"/>
    </row>
    <row r="258" spans="1:9" ht="15.75" customHeight="1" x14ac:dyDescent="0.2">
      <c r="A258" s="5"/>
      <c r="B258" s="2"/>
      <c r="C258" s="6"/>
      <c r="D258" s="1"/>
      <c r="E258" s="1"/>
      <c r="F258" s="2"/>
      <c r="G258" s="2"/>
      <c r="H258" s="15"/>
      <c r="I258" s="22"/>
    </row>
    <row r="259" spans="1:9" ht="15.75" customHeight="1" x14ac:dyDescent="0.2">
      <c r="A259" s="5"/>
      <c r="B259" s="2"/>
      <c r="C259" s="6"/>
      <c r="D259" s="1"/>
      <c r="E259" s="1"/>
      <c r="F259" s="2"/>
      <c r="G259" s="2"/>
      <c r="H259" s="15"/>
      <c r="I259" s="22"/>
    </row>
    <row r="260" spans="1:9" ht="15.75" customHeight="1" x14ac:dyDescent="0.2">
      <c r="A260" s="5"/>
      <c r="B260" s="2"/>
      <c r="C260" s="6"/>
      <c r="D260" s="1"/>
      <c r="E260" s="1"/>
      <c r="F260" s="2"/>
      <c r="G260" s="2"/>
      <c r="H260" s="15"/>
      <c r="I260" s="22"/>
    </row>
    <row r="261" spans="1:9" ht="15.75" customHeight="1" x14ac:dyDescent="0.2">
      <c r="A261" s="5"/>
      <c r="B261" s="2"/>
      <c r="C261" s="6"/>
      <c r="D261" s="1"/>
      <c r="E261" s="1"/>
      <c r="F261" s="2"/>
      <c r="G261" s="2"/>
      <c r="H261" s="15"/>
      <c r="I261" s="22"/>
    </row>
    <row r="262" spans="1:9" ht="15.75" customHeight="1" x14ac:dyDescent="0.2">
      <c r="A262" s="5"/>
      <c r="B262" s="2"/>
      <c r="C262" s="6"/>
      <c r="D262" s="1"/>
      <c r="E262" s="1"/>
      <c r="F262" s="2"/>
      <c r="G262" s="2"/>
      <c r="H262" s="15"/>
      <c r="I262" s="22"/>
    </row>
    <row r="263" spans="1:9" ht="15.75" customHeight="1" x14ac:dyDescent="0.2">
      <c r="A263" s="5"/>
      <c r="B263" s="2"/>
      <c r="C263" s="6"/>
      <c r="D263" s="1"/>
      <c r="E263" s="1"/>
      <c r="F263" s="2"/>
      <c r="G263" s="2"/>
      <c r="H263" s="15"/>
      <c r="I263" s="22"/>
    </row>
    <row r="264" spans="1:9" ht="15.75" customHeight="1" x14ac:dyDescent="0.2">
      <c r="A264" s="5"/>
      <c r="B264" s="2"/>
      <c r="C264" s="6"/>
      <c r="D264" s="1"/>
      <c r="E264" s="1"/>
      <c r="F264" s="2"/>
      <c r="G264" s="2"/>
      <c r="H264" s="15"/>
      <c r="I264" s="22"/>
    </row>
    <row r="265" spans="1:9" ht="15.75" customHeight="1" x14ac:dyDescent="0.2">
      <c r="A265" s="5"/>
      <c r="B265" s="2"/>
      <c r="C265" s="6"/>
      <c r="D265" s="1"/>
      <c r="E265" s="1"/>
      <c r="F265" s="2"/>
      <c r="G265" s="2"/>
      <c r="H265" s="15"/>
      <c r="I265" s="22"/>
    </row>
    <row r="266" spans="1:9" ht="15.75" customHeight="1" x14ac:dyDescent="0.2">
      <c r="A266" s="5"/>
      <c r="B266" s="2"/>
      <c r="C266" s="6"/>
      <c r="D266" s="1"/>
      <c r="E266" s="1"/>
      <c r="F266" s="2"/>
      <c r="G266" s="2"/>
      <c r="H266" s="15"/>
      <c r="I266" s="22"/>
    </row>
    <row r="267" spans="1:9" ht="15.75" customHeight="1" x14ac:dyDescent="0.2">
      <c r="A267" s="5"/>
      <c r="B267" s="2"/>
      <c r="C267" s="6"/>
      <c r="D267" s="1"/>
      <c r="E267" s="1"/>
      <c r="F267" s="2"/>
      <c r="G267" s="2"/>
      <c r="H267" s="15"/>
      <c r="I267" s="22"/>
    </row>
    <row r="268" spans="1:9" ht="15.75" customHeight="1" x14ac:dyDescent="0.2">
      <c r="A268" s="5"/>
      <c r="B268" s="2"/>
      <c r="C268" s="6"/>
      <c r="D268" s="1"/>
      <c r="E268" s="1"/>
      <c r="F268" s="2"/>
      <c r="G268" s="2"/>
      <c r="H268" s="15"/>
      <c r="I268" s="22"/>
    </row>
    <row r="269" spans="1:9" ht="15.75" customHeight="1" x14ac:dyDescent="0.2">
      <c r="A269" s="5"/>
      <c r="B269" s="2"/>
      <c r="C269" s="6"/>
      <c r="D269" s="1"/>
      <c r="E269" s="1"/>
      <c r="F269" s="2"/>
      <c r="G269" s="2"/>
      <c r="H269" s="15"/>
      <c r="I269" s="22"/>
    </row>
    <row r="270" spans="1:9" ht="15.75" customHeight="1" x14ac:dyDescent="0.2">
      <c r="A270" s="5"/>
      <c r="B270" s="2"/>
      <c r="C270" s="6"/>
      <c r="D270" s="1"/>
      <c r="E270" s="1"/>
      <c r="F270" s="2"/>
      <c r="G270" s="2"/>
      <c r="H270" s="15"/>
      <c r="I270" s="22"/>
    </row>
    <row r="271" spans="1:9" ht="15.75" customHeight="1" x14ac:dyDescent="0.2">
      <c r="A271" s="5"/>
      <c r="B271" s="2"/>
      <c r="C271" s="6"/>
      <c r="D271" s="1"/>
      <c r="E271" s="1"/>
      <c r="F271" s="2"/>
      <c r="G271" s="2"/>
      <c r="H271" s="15"/>
      <c r="I271" s="22"/>
    </row>
    <row r="272" spans="1:9" ht="15.75" customHeight="1" x14ac:dyDescent="0.2">
      <c r="A272" s="5"/>
      <c r="B272" s="2"/>
      <c r="C272" s="6"/>
      <c r="D272" s="1"/>
      <c r="E272" s="1"/>
      <c r="F272" s="2"/>
      <c r="G272" s="2"/>
      <c r="H272" s="15"/>
      <c r="I272" s="22"/>
    </row>
    <row r="273" spans="1:9" ht="15.75" customHeight="1" x14ac:dyDescent="0.2">
      <c r="A273" s="5"/>
      <c r="B273" s="2"/>
      <c r="C273" s="6"/>
      <c r="D273" s="1"/>
      <c r="E273" s="1"/>
      <c r="F273" s="2"/>
      <c r="G273" s="2"/>
      <c r="H273" s="15"/>
      <c r="I273" s="22"/>
    </row>
    <row r="274" spans="1:9" ht="15.75" customHeight="1" x14ac:dyDescent="0.2">
      <c r="A274" s="5"/>
      <c r="B274" s="2"/>
      <c r="C274" s="6"/>
      <c r="D274" s="1"/>
      <c r="E274" s="1"/>
      <c r="F274" s="2"/>
      <c r="G274" s="2"/>
      <c r="H274" s="15"/>
      <c r="I274" s="22"/>
    </row>
    <row r="275" spans="1:9" ht="15.75" customHeight="1" x14ac:dyDescent="0.2">
      <c r="A275" s="5"/>
      <c r="B275" s="2"/>
      <c r="C275" s="6"/>
      <c r="D275" s="1"/>
      <c r="E275" s="1"/>
      <c r="F275" s="2"/>
      <c r="G275" s="2"/>
      <c r="H275" s="15"/>
      <c r="I275" s="22"/>
    </row>
    <row r="276" spans="1:9" ht="15.75" customHeight="1" x14ac:dyDescent="0.2">
      <c r="A276" s="5"/>
      <c r="B276" s="2"/>
      <c r="C276" s="6"/>
      <c r="D276" s="1"/>
      <c r="E276" s="1"/>
      <c r="F276" s="2"/>
      <c r="G276" s="2"/>
      <c r="H276" s="15"/>
      <c r="I276" s="22"/>
    </row>
    <row r="277" spans="1:9" ht="15.75" customHeight="1" x14ac:dyDescent="0.2">
      <c r="A277" s="5"/>
      <c r="B277" s="2"/>
      <c r="C277" s="6"/>
      <c r="D277" s="1"/>
      <c r="E277" s="1"/>
      <c r="F277" s="2"/>
      <c r="G277" s="2"/>
      <c r="H277" s="15"/>
      <c r="I277" s="22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5"/>
      <c r="I278" s="22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5"/>
      <c r="I279" s="22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5"/>
      <c r="I280" s="22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5"/>
      <c r="I281" s="22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5"/>
      <c r="I282" s="22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5"/>
      <c r="I283" s="22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5"/>
      <c r="I284" s="22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5"/>
      <c r="I285" s="22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5"/>
      <c r="I286" s="22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5"/>
      <c r="I287" s="22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5"/>
      <c r="I288" s="22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5"/>
      <c r="I289" s="22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5"/>
      <c r="I290" s="22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5"/>
      <c r="I291" s="22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5"/>
      <c r="I292" s="22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5"/>
      <c r="I293" s="22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5"/>
      <c r="I294" s="22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5"/>
      <c r="I295" s="22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5"/>
      <c r="I296" s="22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5"/>
      <c r="I297" s="22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5"/>
      <c r="I298" s="22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5"/>
      <c r="I299" s="22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5"/>
      <c r="I300" s="22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5"/>
      <c r="I301" s="22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5"/>
      <c r="I302" s="22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5"/>
      <c r="I303" s="22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5"/>
      <c r="I304" s="22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5"/>
      <c r="I305" s="22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5"/>
      <c r="I306" s="22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5"/>
      <c r="I307" s="22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5"/>
      <c r="I308" s="22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5"/>
      <c r="I309" s="22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5"/>
      <c r="I310" s="22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5"/>
      <c r="I311" s="22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5"/>
      <c r="I312" s="22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5"/>
      <c r="I313" s="22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5"/>
      <c r="I314" s="22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5"/>
      <c r="I315" s="22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5"/>
      <c r="I316" s="22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5"/>
      <c r="I317" s="22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5"/>
      <c r="I318" s="22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5"/>
      <c r="I319" s="22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5"/>
      <c r="I320" s="22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5"/>
      <c r="I321" s="22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5"/>
      <c r="I322" s="22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5"/>
      <c r="I323" s="22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5"/>
      <c r="I324" s="22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5"/>
      <c r="I325" s="22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5"/>
      <c r="I326" s="22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5"/>
      <c r="I327" s="22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5"/>
      <c r="I328" s="22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5"/>
      <c r="I329" s="22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5"/>
      <c r="I330" s="22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5"/>
      <c r="I331" s="22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5"/>
      <c r="I332" s="22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5"/>
      <c r="I333" s="22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5"/>
      <c r="I334" s="22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5"/>
      <c r="I335" s="22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5"/>
      <c r="I336" s="22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5"/>
      <c r="I337" s="22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5"/>
      <c r="I338" s="22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5"/>
      <c r="I339" s="22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5"/>
      <c r="I340" s="22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5"/>
      <c r="I341" s="22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5"/>
      <c r="I342" s="22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5"/>
      <c r="I343" s="22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5"/>
      <c r="I344" s="22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5"/>
      <c r="I345" s="22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5"/>
      <c r="I346" s="22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5"/>
      <c r="I347" s="22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5"/>
      <c r="I348" s="22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5"/>
      <c r="I349" s="22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5"/>
      <c r="I350" s="22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5"/>
      <c r="I351" s="22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5"/>
      <c r="I352" s="22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5"/>
      <c r="I353" s="22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5"/>
      <c r="I354" s="22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5"/>
      <c r="I355" s="22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5"/>
      <c r="I356" s="22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5"/>
      <c r="I357" s="22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5"/>
      <c r="I358" s="22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5"/>
      <c r="I359" s="22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5"/>
      <c r="I360" s="22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5"/>
      <c r="I361" s="22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5"/>
      <c r="I362" s="22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5"/>
      <c r="I363" s="22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5"/>
      <c r="I364" s="22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5"/>
      <c r="I365" s="22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5"/>
      <c r="I366" s="18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5"/>
      <c r="I367" s="18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5"/>
      <c r="I368" s="18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5"/>
      <c r="I369" s="18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5"/>
      <c r="I370" s="18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5"/>
      <c r="I371" s="18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5"/>
      <c r="I372" s="18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5"/>
      <c r="I373" s="18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5"/>
      <c r="I374" s="18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5"/>
      <c r="I375" s="18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5"/>
      <c r="I376" s="18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5"/>
      <c r="I377" s="18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5"/>
      <c r="I378" s="18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5"/>
      <c r="I379" s="18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5"/>
      <c r="I380" s="18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5"/>
      <c r="I381" s="18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5"/>
      <c r="I382" s="18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5"/>
      <c r="I383" s="18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5"/>
      <c r="I384" s="18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5"/>
      <c r="I385" s="18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5"/>
      <c r="I386" s="18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5"/>
      <c r="I387" s="18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5"/>
      <c r="I388" s="18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5"/>
      <c r="I389" s="18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5"/>
      <c r="I390" s="18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5"/>
      <c r="I391" s="18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5"/>
      <c r="I392" s="18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5"/>
      <c r="I393" s="18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5"/>
      <c r="I394" s="18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5"/>
      <c r="I395" s="18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5"/>
      <c r="I396" s="18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5"/>
      <c r="I397" s="18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5"/>
      <c r="I398" s="18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5"/>
      <c r="I399" s="18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5"/>
      <c r="I400" s="18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5"/>
      <c r="I401" s="18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5"/>
      <c r="I402" s="18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5"/>
      <c r="I403" s="18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5"/>
      <c r="I404" s="18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5"/>
      <c r="I405" s="18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5"/>
      <c r="I406" s="18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5"/>
      <c r="I407" s="18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5"/>
      <c r="I408" s="18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5"/>
      <c r="I409" s="18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5"/>
      <c r="I410" s="18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5"/>
      <c r="I411" s="18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5"/>
      <c r="I412" s="18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5"/>
      <c r="I413" s="18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5"/>
      <c r="I414" s="18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5"/>
      <c r="I415" s="18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5"/>
      <c r="I416" s="18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5"/>
      <c r="I417" s="18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5"/>
      <c r="I418" s="18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5"/>
      <c r="I419" s="18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5"/>
      <c r="I420" s="18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5"/>
      <c r="I421" s="18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5"/>
      <c r="I422" s="18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5"/>
      <c r="I423" s="18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5"/>
      <c r="I424" s="18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5"/>
      <c r="I425" s="18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5"/>
      <c r="I426" s="18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5"/>
      <c r="I427" s="18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5"/>
      <c r="I428" s="18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5"/>
      <c r="I429" s="18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5"/>
      <c r="I430" s="18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5"/>
      <c r="I431" s="18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5"/>
      <c r="I432" s="18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5"/>
      <c r="I433" s="18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5"/>
      <c r="I434" s="18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5"/>
      <c r="I435" s="18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5"/>
      <c r="I436" s="18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5"/>
      <c r="I437" s="18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5"/>
      <c r="I438" s="18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5"/>
      <c r="I439" s="18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5"/>
      <c r="I440" s="18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5"/>
      <c r="I441" s="18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5"/>
      <c r="I442" s="18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5"/>
      <c r="I443" s="18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5"/>
      <c r="I444" s="18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5"/>
      <c r="I445" s="18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5"/>
      <c r="I446" s="18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5"/>
      <c r="I447" s="18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5"/>
      <c r="I448" s="18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5"/>
      <c r="I449" s="18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5"/>
      <c r="I450" s="18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5"/>
      <c r="I451" s="18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5"/>
      <c r="I452" s="18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5"/>
      <c r="I453" s="18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5"/>
      <c r="I454" s="18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5"/>
      <c r="I455" s="18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5"/>
      <c r="I456" s="18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5"/>
      <c r="I457" s="18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5"/>
      <c r="I458" s="18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5"/>
      <c r="I459" s="18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5"/>
      <c r="I460" s="18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5"/>
      <c r="I461" s="18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5"/>
      <c r="I462" s="18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5"/>
      <c r="I463" s="18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5"/>
      <c r="I464" s="18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5"/>
      <c r="I465" s="18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5"/>
      <c r="I466" s="18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5"/>
      <c r="I467" s="18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5"/>
      <c r="I468" s="18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5"/>
      <c r="I469" s="18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5"/>
      <c r="I470" s="18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5"/>
      <c r="I471" s="18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5"/>
      <c r="I472" s="18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5"/>
      <c r="I473" s="18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5"/>
      <c r="I474" s="18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5"/>
      <c r="I475" s="18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5"/>
      <c r="I476" s="18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5"/>
      <c r="I477" s="18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5"/>
      <c r="I478" s="18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5"/>
      <c r="I479" s="18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5"/>
      <c r="I480" s="18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5"/>
      <c r="I481" s="18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5"/>
      <c r="I482" s="18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5"/>
      <c r="I483" s="18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5"/>
      <c r="I484" s="18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5"/>
      <c r="I485" s="18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5"/>
      <c r="I486" s="18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5"/>
      <c r="I487" s="18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5"/>
      <c r="I488" s="18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5"/>
      <c r="I489" s="18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5"/>
      <c r="I490" s="18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5"/>
      <c r="I491" s="18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5"/>
      <c r="I492" s="18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5"/>
      <c r="I493" s="18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5"/>
      <c r="I494" s="18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5"/>
      <c r="I495" s="18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5"/>
      <c r="I496" s="18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5"/>
      <c r="I497" s="18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5"/>
      <c r="I498" s="18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5"/>
      <c r="I499" s="18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5"/>
      <c r="I500" s="18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5"/>
      <c r="I501" s="18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5"/>
      <c r="I502" s="18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5"/>
      <c r="I503" s="18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5"/>
      <c r="I504" s="18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5"/>
      <c r="I505" s="18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5"/>
      <c r="I506" s="18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5"/>
      <c r="I507" s="18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5"/>
      <c r="I508" s="18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5"/>
      <c r="I509" s="18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5"/>
      <c r="I510" s="18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5"/>
      <c r="I511" s="18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5"/>
      <c r="I512" s="18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5"/>
      <c r="I513" s="18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5"/>
      <c r="I514" s="18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5"/>
      <c r="I515" s="18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5"/>
      <c r="I516" s="18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5"/>
      <c r="I517" s="18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5"/>
      <c r="I518" s="18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5"/>
      <c r="I519" s="18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5"/>
      <c r="I520" s="18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5"/>
      <c r="I521" s="18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5"/>
      <c r="I522" s="18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5"/>
      <c r="I523" s="18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5"/>
      <c r="I524" s="18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5"/>
      <c r="I525" s="18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5"/>
      <c r="I526" s="18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5"/>
      <c r="I527" s="18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5"/>
      <c r="I528" s="18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5"/>
      <c r="I529" s="18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5"/>
      <c r="I530" s="18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5"/>
      <c r="I531" s="18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5"/>
      <c r="I532" s="18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5"/>
      <c r="I533" s="18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5"/>
      <c r="I534" s="18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5"/>
      <c r="I535" s="18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5"/>
      <c r="I536" s="18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5"/>
      <c r="I537" s="18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5"/>
      <c r="I538" s="18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5"/>
      <c r="I539" s="18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5"/>
      <c r="I540" s="18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5"/>
      <c r="I541" s="18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5"/>
      <c r="I542" s="18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5"/>
      <c r="I543" s="18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5"/>
      <c r="I544" s="18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5"/>
      <c r="I545" s="18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5"/>
      <c r="I546" s="18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5"/>
      <c r="I547" s="18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5"/>
      <c r="I548" s="18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5"/>
      <c r="I549" s="18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5"/>
      <c r="I550" s="18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5"/>
      <c r="I551" s="18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5"/>
      <c r="I552" s="18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5"/>
      <c r="I553" s="18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5"/>
      <c r="I554" s="18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5"/>
      <c r="I555" s="18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5"/>
      <c r="I556" s="18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5"/>
      <c r="I557" s="18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5"/>
      <c r="I558" s="18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5"/>
      <c r="I559" s="18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5"/>
      <c r="I560" s="18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5"/>
      <c r="I561" s="18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5"/>
      <c r="I562" s="18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5"/>
      <c r="I563" s="18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5"/>
      <c r="I564" s="18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5"/>
      <c r="I565" s="18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5"/>
      <c r="I566" s="18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5"/>
      <c r="I567" s="18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5"/>
      <c r="I568" s="18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5"/>
      <c r="I569" s="18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5"/>
      <c r="I570" s="18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5"/>
      <c r="I571" s="18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5"/>
      <c r="I572" s="18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5"/>
      <c r="I573" s="18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5"/>
      <c r="I574" s="18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5"/>
      <c r="I575" s="18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5"/>
      <c r="I576" s="18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5"/>
      <c r="I577" s="18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5"/>
      <c r="I578" s="18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5"/>
      <c r="I579" s="18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5"/>
      <c r="I580" s="18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5"/>
      <c r="I581" s="18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5"/>
      <c r="I582" s="18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5"/>
      <c r="I583" s="18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5"/>
      <c r="I584" s="18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5"/>
      <c r="I585" s="18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5"/>
      <c r="I586" s="18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5"/>
      <c r="I587" s="18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5"/>
      <c r="I588" s="18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5"/>
      <c r="I589" s="18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5"/>
      <c r="I590" s="18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5"/>
      <c r="I591" s="18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5"/>
      <c r="I592" s="18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5"/>
      <c r="I593" s="18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5"/>
      <c r="I594" s="18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5"/>
      <c r="I595" s="18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5"/>
      <c r="I596" s="18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5"/>
      <c r="I597" s="18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5"/>
      <c r="I598" s="18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5"/>
      <c r="I599" s="18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5"/>
      <c r="I600" s="18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5"/>
      <c r="I601" s="18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5"/>
      <c r="I602" s="18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5"/>
      <c r="I603" s="18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5"/>
      <c r="I604" s="18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5"/>
      <c r="I605" s="18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5"/>
      <c r="I606" s="18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5"/>
      <c r="I607" s="18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5"/>
      <c r="I608" s="18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5"/>
      <c r="I609" s="18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5"/>
      <c r="I610" s="18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5"/>
      <c r="I611" s="18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5"/>
      <c r="I612" s="18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5"/>
      <c r="I613" s="18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5"/>
      <c r="I614" s="18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5"/>
      <c r="I615" s="18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5"/>
      <c r="I616" s="18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5"/>
      <c r="I617" s="18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5"/>
      <c r="I618" s="18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5"/>
      <c r="I619" s="18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5"/>
      <c r="I620" s="18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5"/>
      <c r="I621" s="18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5"/>
      <c r="I622" s="18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5"/>
      <c r="I623" s="18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5"/>
      <c r="I624" s="18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5"/>
      <c r="I625" s="18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5"/>
      <c r="I626" s="18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5"/>
      <c r="I627" s="18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5"/>
      <c r="I628" s="18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5"/>
      <c r="I629" s="18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5"/>
      <c r="I630" s="18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5"/>
      <c r="I631" s="18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5"/>
      <c r="I632" s="18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5"/>
      <c r="I633" s="18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5"/>
      <c r="I634" s="18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5"/>
      <c r="I635" s="18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5"/>
      <c r="I636" s="18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5"/>
      <c r="I637" s="18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5"/>
      <c r="I638" s="18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5"/>
      <c r="I639" s="18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5"/>
      <c r="I640" s="18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5"/>
      <c r="I641" s="18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5"/>
      <c r="I642" s="18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5"/>
      <c r="I643" s="18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5"/>
      <c r="I644" s="18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5"/>
      <c r="I645" s="18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5"/>
      <c r="I646" s="18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5"/>
      <c r="I647" s="18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5"/>
      <c r="I648" s="18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5"/>
      <c r="I649" s="18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5"/>
      <c r="I650" s="18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5"/>
      <c r="I651" s="18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5"/>
      <c r="I652" s="18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5"/>
      <c r="I653" s="18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5"/>
      <c r="I654" s="18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5"/>
      <c r="I655" s="18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5"/>
      <c r="I656" s="18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5"/>
      <c r="I657" s="18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5"/>
      <c r="I658" s="18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5"/>
      <c r="I659" s="18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5"/>
      <c r="I660" s="18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5"/>
      <c r="I661" s="18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5"/>
      <c r="I662" s="18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5"/>
      <c r="I663" s="18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5"/>
      <c r="I664" s="18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5"/>
      <c r="I665" s="18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5"/>
      <c r="I666" s="18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5"/>
      <c r="I667" s="18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5"/>
      <c r="I668" s="18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5"/>
      <c r="I669" s="18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5"/>
      <c r="I670" s="18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5"/>
      <c r="I671" s="18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5"/>
      <c r="I672" s="18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5"/>
      <c r="I673" s="18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5"/>
      <c r="I674" s="18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5"/>
      <c r="I675" s="18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5"/>
      <c r="I676" s="18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5"/>
      <c r="I677" s="18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5"/>
      <c r="I678" s="18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5"/>
      <c r="I679" s="18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5"/>
      <c r="I680" s="18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5"/>
      <c r="I681" s="18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5"/>
      <c r="I682" s="18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5"/>
      <c r="I683" s="18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5"/>
      <c r="I684" s="18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5"/>
      <c r="I685" s="18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5"/>
      <c r="I686" s="18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5"/>
      <c r="I687" s="18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5"/>
      <c r="I688" s="18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5"/>
      <c r="I689" s="18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5"/>
      <c r="I690" s="18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5"/>
      <c r="I691" s="18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5"/>
      <c r="I692" s="18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5"/>
      <c r="I693" s="18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5"/>
      <c r="I694" s="18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5"/>
      <c r="I695" s="18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5"/>
      <c r="I696" s="18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5"/>
      <c r="I697" s="18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5"/>
      <c r="I698" s="18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5"/>
      <c r="I699" s="18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5"/>
      <c r="I700" s="18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5"/>
      <c r="I701" s="18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5"/>
      <c r="I702" s="18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5"/>
      <c r="I703" s="18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5"/>
      <c r="I704" s="18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5"/>
      <c r="I705" s="18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5"/>
      <c r="I706" s="18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5"/>
      <c r="I707" s="18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5"/>
      <c r="I708" s="18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5"/>
      <c r="I709" s="18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5"/>
      <c r="I710" s="18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5"/>
      <c r="I711" s="18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5"/>
      <c r="I712" s="18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5"/>
      <c r="I713" s="18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5"/>
      <c r="I714" s="18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5"/>
      <c r="I715" s="18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5"/>
      <c r="I716" s="18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5"/>
      <c r="I717" s="18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5"/>
      <c r="I718" s="18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5"/>
      <c r="I719" s="18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5"/>
      <c r="I720" s="18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5"/>
      <c r="I721" s="18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5"/>
      <c r="I722" s="18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5"/>
      <c r="I723" s="18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5"/>
      <c r="I724" s="18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5"/>
      <c r="I725" s="18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5"/>
      <c r="I726" s="18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5"/>
      <c r="I727" s="18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5"/>
      <c r="I728" s="18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5"/>
      <c r="I729" s="18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5"/>
      <c r="I730" s="18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5"/>
      <c r="I731" s="18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5"/>
      <c r="I732" s="18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5"/>
      <c r="I733" s="18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5"/>
      <c r="I734" s="18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5"/>
      <c r="I735" s="18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5"/>
      <c r="I736" s="18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5"/>
      <c r="I737" s="18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5"/>
      <c r="I738" s="18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5"/>
      <c r="I739" s="18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5"/>
      <c r="I740" s="18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5"/>
      <c r="I741" s="18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5"/>
      <c r="I742" s="18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5"/>
      <c r="I743" s="18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5"/>
      <c r="I744" s="18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5"/>
      <c r="I745" s="18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5"/>
      <c r="I746" s="18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5"/>
      <c r="I747" s="18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5"/>
      <c r="I748" s="18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5"/>
      <c r="I749" s="18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5"/>
      <c r="I750" s="18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5"/>
      <c r="I751" s="18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5"/>
      <c r="I752" s="18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5"/>
      <c r="I753" s="18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5"/>
      <c r="I754" s="18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5"/>
      <c r="I755" s="18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5"/>
      <c r="I756" s="18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5"/>
      <c r="I757" s="18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5"/>
      <c r="I758" s="18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5"/>
      <c r="I759" s="18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5"/>
      <c r="I760" s="18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5"/>
      <c r="I761" s="18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5"/>
      <c r="I762" s="18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5"/>
      <c r="I763" s="18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5"/>
      <c r="I764" s="18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5"/>
      <c r="I765" s="18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5"/>
      <c r="I766" s="18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5"/>
      <c r="I767" s="18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5"/>
      <c r="I768" s="18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5"/>
      <c r="I769" s="18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5"/>
      <c r="I770" s="18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5"/>
      <c r="I771" s="18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5"/>
      <c r="I772" s="18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5"/>
      <c r="I773" s="18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5"/>
      <c r="I774" s="18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5"/>
      <c r="I775" s="18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5"/>
      <c r="I776" s="18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5"/>
      <c r="I777" s="18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5"/>
      <c r="I778" s="18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5"/>
      <c r="I779" s="18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5"/>
      <c r="I780" s="18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5"/>
      <c r="I781" s="18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5"/>
      <c r="I782" s="18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5"/>
      <c r="I783" s="18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5"/>
      <c r="I784" s="18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5"/>
      <c r="I785" s="18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5"/>
      <c r="I786" s="18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5"/>
      <c r="I787" s="18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5"/>
      <c r="I788" s="18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5"/>
      <c r="I789" s="18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5"/>
      <c r="I790" s="18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5"/>
      <c r="I791" s="18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5"/>
      <c r="I792" s="18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5"/>
      <c r="I793" s="18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5"/>
      <c r="I794" s="18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5"/>
      <c r="I795" s="18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5"/>
      <c r="I796" s="18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5"/>
      <c r="I797" s="18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5"/>
      <c r="I798" s="18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5"/>
      <c r="I799" s="18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5"/>
      <c r="I800" s="18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5"/>
      <c r="I801" s="18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5"/>
      <c r="I802" s="18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5"/>
      <c r="I803" s="18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5"/>
      <c r="I804" s="18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5"/>
      <c r="I805" s="18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5"/>
      <c r="I806" s="18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5"/>
      <c r="I807" s="18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5"/>
      <c r="I808" s="18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5"/>
      <c r="I809" s="18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5"/>
      <c r="I810" s="18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5"/>
      <c r="I811" s="18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5"/>
      <c r="I812" s="18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5"/>
      <c r="I813" s="18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5"/>
      <c r="I814" s="18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5"/>
      <c r="I815" s="18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5"/>
      <c r="I816" s="18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5"/>
      <c r="I817" s="18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5"/>
      <c r="I818" s="18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5"/>
      <c r="I819" s="18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5"/>
      <c r="I820" s="18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5"/>
      <c r="I821" s="18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5"/>
      <c r="I822" s="18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5"/>
      <c r="I823" s="18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5"/>
      <c r="I824" s="18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5"/>
      <c r="I825" s="18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5"/>
      <c r="I826" s="18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5"/>
      <c r="I827" s="18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5"/>
      <c r="I828" s="18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5"/>
      <c r="I829" s="18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5"/>
      <c r="I830" s="18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5"/>
      <c r="I831" s="18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5"/>
      <c r="I832" s="18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5"/>
      <c r="I833" s="18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5"/>
      <c r="I834" s="18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5"/>
      <c r="I835" s="18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5"/>
      <c r="I836" s="18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5"/>
      <c r="I837" s="18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5"/>
      <c r="I838" s="18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5"/>
      <c r="I839" s="18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5"/>
      <c r="I840" s="18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5"/>
      <c r="I841" s="18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5"/>
      <c r="I842" s="18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5"/>
      <c r="I843" s="18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5"/>
      <c r="I844" s="18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5"/>
      <c r="I845" s="18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5"/>
      <c r="I846" s="18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5"/>
      <c r="I847" s="18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5"/>
      <c r="I848" s="18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5"/>
      <c r="I849" s="18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5"/>
      <c r="I850" s="18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5"/>
      <c r="I851" s="18"/>
    </row>
    <row r="852" spans="1:9" ht="15.75" customHeight="1" x14ac:dyDescent="0.2">
      <c r="B852" s="2"/>
      <c r="C852" s="6"/>
      <c r="D852" s="1"/>
      <c r="E852" s="1"/>
      <c r="F852" s="2"/>
      <c r="G852" s="2"/>
      <c r="H852" s="15"/>
      <c r="I852" s="18"/>
    </row>
    <row r="853" spans="1:9" ht="15.75" customHeight="1" x14ac:dyDescent="0.2">
      <c r="B853" s="2"/>
      <c r="C853" s="6"/>
      <c r="D853" s="1"/>
      <c r="E853" s="1"/>
      <c r="F853" s="2"/>
      <c r="G853" s="2"/>
      <c r="H853" s="15"/>
      <c r="I853" s="18"/>
    </row>
    <row r="854" spans="1:9" ht="15.75" customHeight="1" x14ac:dyDescent="0.2">
      <c r="B854" s="2"/>
      <c r="C854" s="6"/>
      <c r="D854" s="1"/>
      <c r="E854" s="1"/>
      <c r="F854" s="2"/>
      <c r="G854" s="2"/>
      <c r="H854" s="15"/>
      <c r="I854" s="18"/>
    </row>
    <row r="855" spans="1:9" ht="15.75" customHeight="1" x14ac:dyDescent="0.2">
      <c r="B855" s="2"/>
      <c r="C855" s="6"/>
      <c r="D855" s="1"/>
      <c r="E855" s="1"/>
      <c r="F855" s="2"/>
      <c r="G855" s="2"/>
      <c r="H855" s="15"/>
      <c r="I855" s="18"/>
    </row>
    <row r="856" spans="1:9" ht="15.75" customHeight="1" x14ac:dyDescent="0.2">
      <c r="B856" s="2"/>
      <c r="C856" s="6"/>
      <c r="D856" s="1"/>
      <c r="E856" s="1"/>
      <c r="F856" s="2"/>
      <c r="G856" s="2"/>
      <c r="H856" s="15"/>
    </row>
  </sheetData>
  <mergeCells count="7">
    <mergeCell ref="H5:H6"/>
    <mergeCell ref="G5:G6"/>
    <mergeCell ref="B1:I3"/>
    <mergeCell ref="A12:A30"/>
    <mergeCell ref="A31:A39"/>
    <mergeCell ref="A5:A11"/>
    <mergeCell ref="B66:B68"/>
  </mergeCells>
  <phoneticPr fontId="10" type="noConversion"/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3" r:id="rId10" xr:uid="{0E7F6075-5095-4A84-859E-24E911CCA9A4}"/>
    <hyperlink ref="I33" r:id="rId11" xr:uid="{1B9B6D2F-55F3-4431-803D-BCCE5374B90A}"/>
    <hyperlink ref="I36" r:id="rId12" xr:uid="{B760F12C-A43B-457F-A1FC-943FD6EC5069}"/>
    <hyperlink ref="I38" r:id="rId13" xr:uid="{AD7CD1B5-E64B-46BD-9C45-7AFE1BA2261E}"/>
    <hyperlink ref="K25" r:id="rId14" xr:uid="{4896C6AA-E74F-4FD2-94AF-03164218594A}"/>
    <hyperlink ref="K27" r:id="rId15" xr:uid="{5304B522-7BFB-4401-9BB1-C7AF779A47B6}"/>
    <hyperlink ref="J27" r:id="rId16" xr:uid="{DA1BC955-C30B-42D2-8DF9-55540D3C26E8}"/>
    <hyperlink ref="I22" r:id="rId17" xr:uid="{DAE7766D-F4DD-40D5-87EC-5035F7AAC8E9}"/>
    <hyperlink ref="I35" r:id="rId18" xr:uid="{76CB1D51-D078-4B67-8C51-53CF54A0A0AB}"/>
    <hyperlink ref="I34" r:id="rId19" xr:uid="{A85A737C-E559-492A-97D9-B78CD42A3CD9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2024-09-30T18:18:50Z</dcterms:modified>
</cp:coreProperties>
</file>