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TA DOKUMEN\excel\"/>
    </mc:Choice>
  </mc:AlternateContent>
  <xr:revisionPtr revIDLastSave="0" documentId="13_ncr:1_{5BFB1361-7494-47C8-810D-A3DC52786F9A}" xr6:coauthVersionLast="47" xr6:coauthVersionMax="47" xr10:uidLastSave="{00000000-0000-0000-0000-000000000000}"/>
  <bookViews>
    <workbookView xWindow="-120" yWindow="-120" windowWidth="20730" windowHeight="11040" activeTab="2" xr2:uid="{09C10850-BCA2-45D6-9AF4-7B55243CCA14}"/>
  </bookViews>
  <sheets>
    <sheet name="Sheet1" sheetId="1" r:id="rId1"/>
    <sheet name="Sheet2" sheetId="2" r:id="rId2"/>
    <sheet name="Sheet3" sheetId="3" r:id="rId3"/>
  </sheets>
  <definedNames>
    <definedName name="_xlchart.v1.0" hidden="1">Sheet1!$C$2:$C$31</definedName>
    <definedName name="_xlchart.v1.1" hidden="1">Sheet1!$D$2:$D$31</definedName>
    <definedName name="_xlchart.v1.2" hidden="1">Sheet1!$D$2:$D$31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20" i="1"/>
  <c r="E5" i="1"/>
  <c r="E16" i="1"/>
  <c r="E25" i="1"/>
  <c r="E2" i="1"/>
  <c r="E8" i="1"/>
  <c r="E15" i="1"/>
  <c r="E30" i="1"/>
  <c r="E18" i="1"/>
  <c r="E9" i="1"/>
  <c r="E24" i="1"/>
  <c r="E31" i="1"/>
  <c r="E17" i="1"/>
  <c r="E11" i="1"/>
  <c r="E3" i="1"/>
  <c r="E26" i="1"/>
  <c r="E21" i="1"/>
  <c r="E4" i="1"/>
  <c r="E29" i="1"/>
  <c r="E14" i="1"/>
  <c r="E27" i="1"/>
  <c r="E19" i="1"/>
  <c r="E6" i="1"/>
  <c r="E13" i="1"/>
  <c r="E23" i="1"/>
  <c r="E10" i="1"/>
  <c r="E22" i="1"/>
  <c r="E28" i="1"/>
  <c r="E7" i="1"/>
  <c r="E12" i="1"/>
  <c r="L3" i="1"/>
  <c r="L2" i="1" l="1"/>
  <c r="K3" i="1"/>
  <c r="K2" i="1"/>
  <c r="J3" i="1"/>
  <c r="J2" i="1"/>
  <c r="I3" i="1"/>
  <c r="I2" i="1"/>
  <c r="H3" i="1"/>
  <c r="H2" i="1"/>
</calcChain>
</file>

<file path=xl/sharedStrings.xml><?xml version="1.0" encoding="utf-8"?>
<sst xmlns="http://schemas.openxmlformats.org/spreadsheetml/2006/main" count="91" uniqueCount="52">
  <si>
    <t>Nama Mahasiswa</t>
  </si>
  <si>
    <t>Nilai Matematika</t>
  </si>
  <si>
    <t>Aditya Permana</t>
  </si>
  <si>
    <t>Bella Nirmala</t>
  </si>
  <si>
    <t>Cahyo Prasetyo</t>
  </si>
  <si>
    <t>Dinda Maharani</t>
  </si>
  <si>
    <t>Eko Saputra</t>
  </si>
  <si>
    <t>Fitri Andini</t>
  </si>
  <si>
    <t>Galih Ramadhan</t>
  </si>
  <si>
    <t>Hana Khairunnisa</t>
  </si>
  <si>
    <t>Irwan Maulana</t>
  </si>
  <si>
    <t>Jessica Lestari</t>
  </si>
  <si>
    <t>Kevin Adi Nugroho</t>
  </si>
  <si>
    <t>Laila Shafira</t>
  </si>
  <si>
    <t>M. Rizky Hidayat</t>
  </si>
  <si>
    <t>Nadia Putri</t>
  </si>
  <si>
    <t>Oka Satria</t>
  </si>
  <si>
    <t>Putri Ayu Lestari</t>
  </si>
  <si>
    <t>Qori Amanda</t>
  </si>
  <si>
    <t>Rafi Pradana</t>
  </si>
  <si>
    <t>Salsabila Nadhifa</t>
  </si>
  <si>
    <t>Teguh Wicaksono</t>
  </si>
  <si>
    <t>Ulya Rahmadani</t>
  </si>
  <si>
    <t>Vian Firmansyah</t>
  </si>
  <si>
    <t>Wulan Fitriyani</t>
  </si>
  <si>
    <t>Xena Pramudita</t>
  </si>
  <si>
    <t>Yoga Dwi Saputra</t>
  </si>
  <si>
    <t>Zahra Fauziah</t>
  </si>
  <si>
    <t>Bayu Krisna</t>
  </si>
  <si>
    <t>Cindy Oktaviani</t>
  </si>
  <si>
    <t>Damar Setiawan</t>
  </si>
  <si>
    <t>Elvira Nurhaliza</t>
  </si>
  <si>
    <t>No</t>
  </si>
  <si>
    <t>Mata Kuliah</t>
  </si>
  <si>
    <t>Rata-rata</t>
  </si>
  <si>
    <t>Median</t>
  </si>
  <si>
    <t>Nilai Maksimal</t>
  </si>
  <si>
    <t>Nilai Minimal</t>
  </si>
  <si>
    <t>Standar Deviasi</t>
  </si>
  <si>
    <t>Kategori</t>
  </si>
  <si>
    <t>Rata-rata Nilai</t>
  </si>
  <si>
    <t>A</t>
  </si>
  <si>
    <t>B</t>
  </si>
  <si>
    <t>C</t>
  </si>
  <si>
    <t>D</t>
  </si>
  <si>
    <t>&lt;65</t>
  </si>
  <si>
    <t>&lt;85</t>
  </si>
  <si>
    <t>&lt;75</t>
  </si>
  <si>
    <t>&gt;84</t>
  </si>
  <si>
    <t>Kesimpulan:</t>
  </si>
  <si>
    <t>Tidak ada rata-rata nilai siswa yang memiliki predikan C dan D, yang artinya semua siswa memiliki kemampuan yang memadai di mata pelajaran Matematika dan IPA.</t>
  </si>
  <si>
    <t>Nilai 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</si>
</sst>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0" fillId="0" borderId="4" xfId="0" applyBorder="1"/>
    <xf numFmtId="0" fontId="1" fillId="0" borderId="12" xfId="0" applyFon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D"/>
              <a:t>Chart 5</a:t>
            </a:r>
            <a:r>
              <a:rPr lang="en-ID" baseline="0"/>
              <a:t> Siswa Rata-rata Tertinggi</a:t>
            </a:r>
            <a:endParaRPr lang="en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Matematika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Sheet1!$A$2:$B$6</c:f>
              <c:multiLvlStrCache>
                <c:ptCount val="5"/>
                <c:lvl>
                  <c:pt idx="0">
                    <c:v>Fitri Andini</c:v>
                  </c:pt>
                  <c:pt idx="1">
                    <c:v>Putri Ayu Lestari</c:v>
                  </c:pt>
                  <c:pt idx="2">
                    <c:v>Salsabila Nadhifa</c:v>
                  </c:pt>
                  <c:pt idx="3">
                    <c:v>Cahyo Prasetyo</c:v>
                  </c:pt>
                  <c:pt idx="4">
                    <c:v>Xena Pramudita</c:v>
                  </c:pt>
                </c:lvl>
                <c:lvl>
                  <c:pt idx="0">
                    <c:v>6</c:v>
                  </c:pt>
                  <c:pt idx="1">
                    <c:v>16</c:v>
                  </c:pt>
                  <c:pt idx="2">
                    <c:v>19</c:v>
                  </c:pt>
                  <c:pt idx="3">
                    <c:v>3</c:v>
                  </c:pt>
                  <c:pt idx="4">
                    <c:v>24</c:v>
                  </c:pt>
                </c:lvl>
              </c:multiLvlStrCache>
            </c:multiLvlStrRef>
          </c:cat>
          <c:val>
            <c:numRef>
              <c:f>Sheet1!$C$2:$C$6</c:f>
              <c:numCache>
                <c:formatCode>General</c:formatCode>
                <c:ptCount val="5"/>
                <c:pt idx="0">
                  <c:v>92</c:v>
                </c:pt>
                <c:pt idx="1">
                  <c:v>90</c:v>
                </c:pt>
                <c:pt idx="2">
                  <c:v>89</c:v>
                </c:pt>
                <c:pt idx="3">
                  <c:v>88</c:v>
                </c:pt>
                <c:pt idx="4">
                  <c:v>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91-46AA-A8AE-6A446B7F60D9}"/>
            </c:ext>
          </c:extLst>
        </c:ser>
        <c:ser>
          <c:idx val="1"/>
          <c:order val="1"/>
          <c:tx>
            <c:v>IPA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Sheet1!$A$2:$B$6</c:f>
              <c:multiLvlStrCache>
                <c:ptCount val="5"/>
                <c:lvl>
                  <c:pt idx="0">
                    <c:v>Fitri Andini</c:v>
                  </c:pt>
                  <c:pt idx="1">
                    <c:v>Putri Ayu Lestari</c:v>
                  </c:pt>
                  <c:pt idx="2">
                    <c:v>Salsabila Nadhifa</c:v>
                  </c:pt>
                  <c:pt idx="3">
                    <c:v>Cahyo Prasetyo</c:v>
                  </c:pt>
                  <c:pt idx="4">
                    <c:v>Xena Pramudita</c:v>
                  </c:pt>
                </c:lvl>
                <c:lvl>
                  <c:pt idx="0">
                    <c:v>6</c:v>
                  </c:pt>
                  <c:pt idx="1">
                    <c:v>16</c:v>
                  </c:pt>
                  <c:pt idx="2">
                    <c:v>19</c:v>
                  </c:pt>
                  <c:pt idx="3">
                    <c:v>3</c:v>
                  </c:pt>
                  <c:pt idx="4">
                    <c:v>24</c:v>
                  </c:pt>
                </c:lvl>
              </c:multiLvlStrCache>
            </c:multiLvlStrRef>
          </c:cat>
          <c:val>
            <c:numRef>
              <c:f>Sheet1!$D$2:$D$6</c:f>
              <c:numCache>
                <c:formatCode>General</c:formatCode>
                <c:ptCount val="5"/>
                <c:pt idx="0">
                  <c:v>89</c:v>
                </c:pt>
                <c:pt idx="1">
                  <c:v>91</c:v>
                </c:pt>
                <c:pt idx="2">
                  <c:v>90</c:v>
                </c:pt>
                <c:pt idx="3">
                  <c:v>90</c:v>
                </c:pt>
                <c:pt idx="4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91-46AA-A8AE-6A446B7F60D9}"/>
            </c:ext>
          </c:extLst>
        </c:ser>
        <c:ser>
          <c:idx val="2"/>
          <c:order val="2"/>
          <c:tx>
            <c:v>Rata-rata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Sheet1!$A$2:$B$6</c:f>
              <c:multiLvlStrCache>
                <c:ptCount val="5"/>
                <c:lvl>
                  <c:pt idx="0">
                    <c:v>Fitri Andini</c:v>
                  </c:pt>
                  <c:pt idx="1">
                    <c:v>Putri Ayu Lestari</c:v>
                  </c:pt>
                  <c:pt idx="2">
                    <c:v>Salsabila Nadhifa</c:v>
                  </c:pt>
                  <c:pt idx="3">
                    <c:v>Cahyo Prasetyo</c:v>
                  </c:pt>
                  <c:pt idx="4">
                    <c:v>Xena Pramudita</c:v>
                  </c:pt>
                </c:lvl>
                <c:lvl>
                  <c:pt idx="0">
                    <c:v>6</c:v>
                  </c:pt>
                  <c:pt idx="1">
                    <c:v>16</c:v>
                  </c:pt>
                  <c:pt idx="2">
                    <c:v>19</c:v>
                  </c:pt>
                  <c:pt idx="3">
                    <c:v>3</c:v>
                  </c:pt>
                  <c:pt idx="4">
                    <c:v>24</c:v>
                  </c:pt>
                </c:lvl>
              </c:multiLvlStrCache>
            </c:multiLvlStrRef>
          </c:cat>
          <c:val>
            <c:numRef>
              <c:f>Sheet1!$E$2:$E$6</c:f>
              <c:numCache>
                <c:formatCode>General</c:formatCode>
                <c:ptCount val="5"/>
                <c:pt idx="0">
                  <c:v>90.5</c:v>
                </c:pt>
                <c:pt idx="1">
                  <c:v>90.5</c:v>
                </c:pt>
                <c:pt idx="2">
                  <c:v>89.5</c:v>
                </c:pt>
                <c:pt idx="3">
                  <c:v>89</c:v>
                </c:pt>
                <c:pt idx="4">
                  <c:v>87.5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91-46AA-A8AE-6A446B7F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12535935"/>
        <c:axId val="2112533439"/>
      </c:barChart>
      <c:catAx>
        <c:axId val="2112535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533439"/>
        <c:crosses val="autoZero"/>
        <c:auto val="1"/>
        <c:lblAlgn val="ctr"/>
        <c:lblOffset val="100"/>
        <c:noMultiLvlLbl val="0"/>
      </c:catAx>
      <c:valAx>
        <c:axId val="211253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535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Nilai Matematika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Nilai Matematika</a:t>
          </a:r>
        </a:p>
      </cx:txPr>
    </cx:title>
    <cx:plotArea>
      <cx:plotAreaRegion>
        <cx:series layoutId="clusteredColumn" uniqueId="{27DC5B49-9DB9-49BB-97E1-D5F3F260C7B6}">
          <cx:spPr>
            <a:solidFill>
              <a:schemeClr val="accent1"/>
            </a:solidFill>
            <a:ln>
              <a:noFill/>
            </a:ln>
            <a:effectLst>
              <a:softEdge rad="0"/>
            </a:effectLst>
          </cx:spPr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.0299999993"/>
        <cx:title>
          <cx:tx>
            <cx:txData>
              <cx:v>Rentang Nilai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Rentang Nilai</a:t>
              </a:r>
            </a:p>
          </cx:txPr>
        </cx:title>
        <cx:tickLabels/>
      </cx:axis>
      <cx:axis id="1">
        <cx:valScaling/>
        <cx:title>
          <cx:tx>
            <cx:txData>
              <cx:v>Jumlah Siawa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Jumlah Siawa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Nilai IPA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Nilai IPA</a:t>
          </a:r>
        </a:p>
      </cx:txPr>
    </cx:title>
    <cx:plotArea>
      <cx:plotAreaRegion>
        <cx:series layoutId="clusteredColumn" uniqueId="{6AC8C261-689C-469E-AFED-2DF77F27AE39}">
          <cx:dataLabels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Rentang Nilai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Rentang Nilai</a:t>
              </a:r>
            </a:p>
          </cx:txPr>
        </cx:title>
        <cx:tickLabels/>
      </cx:axis>
      <cx:axis id="1">
        <cx:valScaling/>
        <cx:title>
          <cx:tx>
            <cx:txData>
              <cx:v> Jumlah Sisa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 Jumlah Sisa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330653</xdr:colOff>
      <xdr:row>12</xdr:row>
      <xdr:rowOff>150360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2EE9B8A-0E89-4CD8-A796-20483F8CEA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3988253" cy="24363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0</xdr:colOff>
      <xdr:row>0</xdr:row>
      <xdr:rowOff>0</xdr:rowOff>
    </xdr:from>
    <xdr:to>
      <xdr:col>14</xdr:col>
      <xdr:colOff>308882</xdr:colOff>
      <xdr:row>12</xdr:row>
      <xdr:rowOff>78922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6604AD3-021B-46F9-BD54-62E082C2112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76800" y="0"/>
              <a:ext cx="3966482" cy="236492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D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14</xdr:row>
      <xdr:rowOff>0</xdr:rowOff>
    </xdr:from>
    <xdr:to>
      <xdr:col>7</xdr:col>
      <xdr:colOff>304800</xdr:colOff>
      <xdr:row>28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8B5CD4-B965-4638-8B1C-9E1CEF4562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CAA54-B3A1-491E-A901-1410D30180D3}">
  <dimension ref="A1:L31"/>
  <sheetViews>
    <sheetView zoomScale="70" zoomScaleNormal="70" workbookViewId="0">
      <selection activeCell="J7" sqref="J7"/>
    </sheetView>
  </sheetViews>
  <sheetFormatPr defaultRowHeight="15" x14ac:dyDescent="0.25"/>
  <cols>
    <col min="1" max="1" width="15.7109375" customWidth="1"/>
    <col min="2" max="2" width="19.7109375" customWidth="1"/>
    <col min="3" max="3" width="18" customWidth="1"/>
    <col min="4" max="4" width="15.7109375" customWidth="1"/>
    <col min="5" max="5" width="13.5703125" customWidth="1"/>
    <col min="6" max="6" width="14.42578125" customWidth="1"/>
    <col min="7" max="7" width="19.7109375" customWidth="1"/>
    <col min="8" max="8" width="13.140625" customWidth="1"/>
    <col min="9" max="9" width="9.28515625" customWidth="1"/>
    <col min="10" max="10" width="17" customWidth="1"/>
    <col min="11" max="11" width="15.5703125" customWidth="1"/>
    <col min="12" max="12" width="19" customWidth="1"/>
  </cols>
  <sheetData>
    <row r="1" spans="1:12" ht="20.100000000000001" customHeight="1" thickBot="1" x14ac:dyDescent="0.3">
      <c r="A1" s="14" t="s">
        <v>32</v>
      </c>
      <c r="B1" s="15" t="s">
        <v>0</v>
      </c>
      <c r="C1" s="15" t="s">
        <v>1</v>
      </c>
      <c r="D1" s="16" t="s">
        <v>51</v>
      </c>
      <c r="E1" s="40" t="s">
        <v>34</v>
      </c>
      <c r="G1" s="7" t="s">
        <v>33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</row>
    <row r="2" spans="1:12" ht="20.100000000000001" customHeight="1" x14ac:dyDescent="0.25">
      <c r="A2" s="11">
        <v>6</v>
      </c>
      <c r="B2" s="12" t="s">
        <v>7</v>
      </c>
      <c r="C2" s="12">
        <v>92</v>
      </c>
      <c r="D2" s="13">
        <v>89</v>
      </c>
      <c r="E2" s="10">
        <f t="shared" ref="E2:E31" si="0">AVERAGE(C2:D2)</f>
        <v>90.5</v>
      </c>
      <c r="G2" s="7" t="s">
        <v>1</v>
      </c>
      <c r="H2" s="6">
        <f>AVERAGE(C2:C31)</f>
        <v>75.533333333333331</v>
      </c>
      <c r="I2" s="6">
        <f>MEDIAN(C2:C31)</f>
        <v>75.5</v>
      </c>
      <c r="J2" s="6">
        <f>MAX(C2:C31)</f>
        <v>92</v>
      </c>
      <c r="K2" s="6">
        <f>MIN(C2:C31)</f>
        <v>58</v>
      </c>
      <c r="L2" s="6">
        <f>_xlfn.STDEV.P(C2:C31)</f>
        <v>9.5209710055691747</v>
      </c>
    </row>
    <row r="3" spans="1:12" ht="20.100000000000001" customHeight="1" x14ac:dyDescent="0.25">
      <c r="A3" s="1">
        <v>16</v>
      </c>
      <c r="B3" s="2" t="s">
        <v>17</v>
      </c>
      <c r="C3" s="2">
        <v>90</v>
      </c>
      <c r="D3" s="8">
        <v>91</v>
      </c>
      <c r="E3" s="5">
        <f t="shared" si="0"/>
        <v>90.5</v>
      </c>
      <c r="G3" s="7" t="s">
        <v>51</v>
      </c>
      <c r="H3" s="6">
        <f>AVERAGE(D2:D31)</f>
        <v>79.333333333333329</v>
      </c>
      <c r="I3" s="6">
        <f>MEDIAN(D2:D31)</f>
        <v>80.5</v>
      </c>
      <c r="J3" s="6">
        <f>MAX(D2:D31)</f>
        <v>91</v>
      </c>
      <c r="K3" s="6">
        <f>MIN(D2:D31)</f>
        <v>63</v>
      </c>
      <c r="L3" s="6">
        <f>_xlfn.STDEV.P(D2:D31)</f>
        <v>8.3279982922401921</v>
      </c>
    </row>
    <row r="4" spans="1:12" ht="20.100000000000001" customHeight="1" x14ac:dyDescent="0.25">
      <c r="A4" s="1">
        <v>19</v>
      </c>
      <c r="B4" s="2" t="s">
        <v>20</v>
      </c>
      <c r="C4" s="2">
        <v>89</v>
      </c>
      <c r="D4" s="8">
        <v>90</v>
      </c>
      <c r="E4" s="5">
        <f t="shared" si="0"/>
        <v>89.5</v>
      </c>
    </row>
    <row r="5" spans="1:12" ht="20.100000000000001" customHeight="1" x14ac:dyDescent="0.25">
      <c r="A5" s="1">
        <v>3</v>
      </c>
      <c r="B5" s="2" t="s">
        <v>4</v>
      </c>
      <c r="C5" s="2">
        <v>88</v>
      </c>
      <c r="D5" s="8">
        <v>90</v>
      </c>
      <c r="E5" s="5">
        <f t="shared" si="0"/>
        <v>89</v>
      </c>
    </row>
    <row r="6" spans="1:12" ht="20.100000000000001" customHeight="1" x14ac:dyDescent="0.25">
      <c r="A6" s="1">
        <v>24</v>
      </c>
      <c r="B6" s="2" t="s">
        <v>25</v>
      </c>
      <c r="C6" s="2">
        <v>87</v>
      </c>
      <c r="D6" s="8">
        <v>88</v>
      </c>
      <c r="E6" s="5">
        <f t="shared" si="0"/>
        <v>87.5</v>
      </c>
      <c r="G6" s="30"/>
    </row>
    <row r="7" spans="1:12" ht="20.100000000000001" customHeight="1" x14ac:dyDescent="0.25">
      <c r="A7" s="1">
        <v>30</v>
      </c>
      <c r="B7" s="2" t="s">
        <v>31</v>
      </c>
      <c r="C7" s="2">
        <v>86</v>
      </c>
      <c r="D7" s="8">
        <v>89</v>
      </c>
      <c r="E7" s="5">
        <f t="shared" si="0"/>
        <v>87.5</v>
      </c>
    </row>
    <row r="8" spans="1:12" ht="20.100000000000001" customHeight="1" x14ac:dyDescent="0.25">
      <c r="A8" s="1">
        <v>7</v>
      </c>
      <c r="B8" s="2" t="s">
        <v>8</v>
      </c>
      <c r="C8" s="2">
        <v>85</v>
      </c>
      <c r="D8" s="8">
        <v>87</v>
      </c>
      <c r="E8" s="5">
        <f t="shared" si="0"/>
        <v>86</v>
      </c>
    </row>
    <row r="9" spans="1:12" ht="20.100000000000001" customHeight="1" x14ac:dyDescent="0.25">
      <c r="A9" s="1">
        <v>11</v>
      </c>
      <c r="B9" s="2" t="s">
        <v>12</v>
      </c>
      <c r="C9" s="2">
        <v>83</v>
      </c>
      <c r="D9" s="8">
        <v>88</v>
      </c>
      <c r="E9" s="5">
        <f t="shared" si="0"/>
        <v>85.5</v>
      </c>
    </row>
    <row r="10" spans="1:12" ht="20.100000000000001" customHeight="1" x14ac:dyDescent="0.25">
      <c r="A10" s="1">
        <v>27</v>
      </c>
      <c r="B10" s="2" t="s">
        <v>28</v>
      </c>
      <c r="C10" s="2">
        <v>84</v>
      </c>
      <c r="D10" s="8">
        <v>85</v>
      </c>
      <c r="E10" s="5">
        <f t="shared" si="0"/>
        <v>84.5</v>
      </c>
    </row>
    <row r="11" spans="1:12" ht="20.100000000000001" customHeight="1" x14ac:dyDescent="0.25">
      <c r="A11" s="1">
        <v>15</v>
      </c>
      <c r="B11" s="2" t="s">
        <v>16</v>
      </c>
      <c r="C11" s="2">
        <v>81</v>
      </c>
      <c r="D11" s="8">
        <v>86</v>
      </c>
      <c r="E11" s="5">
        <f t="shared" si="0"/>
        <v>83.5</v>
      </c>
    </row>
    <row r="12" spans="1:12" ht="20.100000000000001" customHeight="1" x14ac:dyDescent="0.25">
      <c r="A12" s="1">
        <v>1</v>
      </c>
      <c r="B12" s="2" t="s">
        <v>2</v>
      </c>
      <c r="C12" s="2">
        <v>80</v>
      </c>
      <c r="D12" s="8">
        <v>85</v>
      </c>
      <c r="E12" s="5">
        <f t="shared" si="0"/>
        <v>82.5</v>
      </c>
    </row>
    <row r="13" spans="1:12" ht="20.100000000000001" customHeight="1" x14ac:dyDescent="0.25">
      <c r="A13" s="1">
        <v>25</v>
      </c>
      <c r="B13" s="2" t="s">
        <v>26</v>
      </c>
      <c r="C13" s="2">
        <v>79</v>
      </c>
      <c r="D13" s="8">
        <v>82</v>
      </c>
      <c r="E13" s="5">
        <f t="shared" si="0"/>
        <v>80.5</v>
      </c>
    </row>
    <row r="14" spans="1:12" ht="20.100000000000001" customHeight="1" x14ac:dyDescent="0.25">
      <c r="A14" s="1">
        <v>21</v>
      </c>
      <c r="B14" s="2" t="s">
        <v>22</v>
      </c>
      <c r="C14" s="2">
        <v>77</v>
      </c>
      <c r="D14" s="8">
        <v>83</v>
      </c>
      <c r="E14" s="5">
        <f t="shared" si="0"/>
        <v>80</v>
      </c>
    </row>
    <row r="15" spans="1:12" ht="20.100000000000001" customHeight="1" x14ac:dyDescent="0.25">
      <c r="A15" s="1">
        <v>8</v>
      </c>
      <c r="B15" s="2" t="s">
        <v>9</v>
      </c>
      <c r="C15" s="2">
        <v>78</v>
      </c>
      <c r="D15" s="8">
        <v>81</v>
      </c>
      <c r="E15" s="5">
        <f t="shared" si="0"/>
        <v>79.5</v>
      </c>
    </row>
    <row r="16" spans="1:12" ht="20.100000000000001" customHeight="1" x14ac:dyDescent="0.25">
      <c r="A16" s="1">
        <v>4</v>
      </c>
      <c r="B16" s="2" t="s">
        <v>5</v>
      </c>
      <c r="C16" s="2">
        <v>75</v>
      </c>
      <c r="D16" s="8">
        <v>82</v>
      </c>
      <c r="E16" s="5">
        <f t="shared" si="0"/>
        <v>78.5</v>
      </c>
    </row>
    <row r="17" spans="1:5" ht="20.100000000000001" customHeight="1" x14ac:dyDescent="0.25">
      <c r="A17" s="1">
        <v>14</v>
      </c>
      <c r="B17" s="2" t="s">
        <v>15</v>
      </c>
      <c r="C17" s="2">
        <v>76</v>
      </c>
      <c r="D17" s="8">
        <v>80</v>
      </c>
      <c r="E17" s="5">
        <f t="shared" si="0"/>
        <v>78</v>
      </c>
    </row>
    <row r="18" spans="1:5" ht="20.100000000000001" customHeight="1" x14ac:dyDescent="0.25">
      <c r="A18" s="1">
        <v>10</v>
      </c>
      <c r="B18" s="2" t="s">
        <v>11</v>
      </c>
      <c r="C18" s="2">
        <v>74</v>
      </c>
      <c r="D18" s="8">
        <v>79</v>
      </c>
      <c r="E18" s="5">
        <f t="shared" si="0"/>
        <v>76.5</v>
      </c>
    </row>
    <row r="19" spans="1:5" ht="20.100000000000001" customHeight="1" x14ac:dyDescent="0.25">
      <c r="A19" s="1">
        <v>23</v>
      </c>
      <c r="B19" s="2" t="s">
        <v>24</v>
      </c>
      <c r="C19" s="2">
        <v>73</v>
      </c>
      <c r="D19" s="8">
        <v>78</v>
      </c>
      <c r="E19" s="5">
        <f t="shared" si="0"/>
        <v>75.5</v>
      </c>
    </row>
    <row r="20" spans="1:5" ht="20.100000000000001" customHeight="1" x14ac:dyDescent="0.25">
      <c r="A20" s="1">
        <v>2</v>
      </c>
      <c r="B20" s="2" t="s">
        <v>3</v>
      </c>
      <c r="C20" s="2">
        <v>70</v>
      </c>
      <c r="D20" s="8">
        <v>78</v>
      </c>
      <c r="E20" s="5">
        <f t="shared" si="0"/>
        <v>74</v>
      </c>
    </row>
    <row r="21" spans="1:5" ht="20.100000000000001" customHeight="1" x14ac:dyDescent="0.25">
      <c r="A21" s="1">
        <v>18</v>
      </c>
      <c r="B21" s="2" t="s">
        <v>19</v>
      </c>
      <c r="C21" s="2">
        <v>72</v>
      </c>
      <c r="D21" s="8">
        <v>75</v>
      </c>
      <c r="E21" s="5">
        <f t="shared" si="0"/>
        <v>73.5</v>
      </c>
    </row>
    <row r="22" spans="1:5" ht="20.100000000000001" customHeight="1" x14ac:dyDescent="0.25">
      <c r="A22" s="1">
        <v>28</v>
      </c>
      <c r="B22" s="2" t="s">
        <v>29</v>
      </c>
      <c r="C22" s="2">
        <v>70</v>
      </c>
      <c r="D22" s="8">
        <v>77</v>
      </c>
      <c r="E22" s="5">
        <f t="shared" si="0"/>
        <v>73.5</v>
      </c>
    </row>
    <row r="23" spans="1:5" ht="20.100000000000001" customHeight="1" x14ac:dyDescent="0.25">
      <c r="A23" s="1">
        <v>26</v>
      </c>
      <c r="B23" s="2" t="s">
        <v>27</v>
      </c>
      <c r="C23" s="2">
        <v>68</v>
      </c>
      <c r="D23" s="8">
        <v>74</v>
      </c>
      <c r="E23" s="5">
        <f t="shared" si="0"/>
        <v>71</v>
      </c>
    </row>
    <row r="24" spans="1:5" ht="20.100000000000001" customHeight="1" x14ac:dyDescent="0.25">
      <c r="A24" s="1">
        <v>12</v>
      </c>
      <c r="B24" s="2" t="s">
        <v>13</v>
      </c>
      <c r="C24" s="2">
        <v>69</v>
      </c>
      <c r="D24" s="8">
        <v>72</v>
      </c>
      <c r="E24" s="5">
        <f t="shared" si="0"/>
        <v>70.5</v>
      </c>
    </row>
    <row r="25" spans="1:5" ht="20.100000000000001" customHeight="1" x14ac:dyDescent="0.25">
      <c r="A25" s="1">
        <v>5</v>
      </c>
      <c r="B25" s="2" t="s">
        <v>6</v>
      </c>
      <c r="C25" s="2">
        <v>66</v>
      </c>
      <c r="D25" s="8">
        <v>71</v>
      </c>
      <c r="E25" s="5">
        <f t="shared" si="0"/>
        <v>68.5</v>
      </c>
    </row>
    <row r="26" spans="1:5" ht="20.100000000000001" customHeight="1" x14ac:dyDescent="0.25">
      <c r="A26" s="1">
        <v>17</v>
      </c>
      <c r="B26" s="2" t="s">
        <v>18</v>
      </c>
      <c r="C26" s="2">
        <v>67</v>
      </c>
      <c r="D26" s="8">
        <v>70</v>
      </c>
      <c r="E26" s="5">
        <f t="shared" si="0"/>
        <v>68.5</v>
      </c>
    </row>
    <row r="27" spans="1:5" ht="20.100000000000001" customHeight="1" x14ac:dyDescent="0.25">
      <c r="A27" s="1">
        <v>22</v>
      </c>
      <c r="B27" s="2" t="s">
        <v>23</v>
      </c>
      <c r="C27" s="2">
        <v>65</v>
      </c>
      <c r="D27" s="8">
        <v>69</v>
      </c>
      <c r="E27" s="5">
        <f t="shared" si="0"/>
        <v>67</v>
      </c>
    </row>
    <row r="28" spans="1:5" ht="20.100000000000001" customHeight="1" x14ac:dyDescent="0.25">
      <c r="A28" s="1">
        <v>29</v>
      </c>
      <c r="B28" s="2" t="s">
        <v>30</v>
      </c>
      <c r="C28" s="2">
        <v>63</v>
      </c>
      <c r="D28" s="8">
        <v>68</v>
      </c>
      <c r="E28" s="5">
        <f t="shared" si="0"/>
        <v>65.5</v>
      </c>
    </row>
    <row r="29" spans="1:5" ht="20.100000000000001" customHeight="1" x14ac:dyDescent="0.25">
      <c r="A29" s="1">
        <v>20</v>
      </c>
      <c r="B29" s="2" t="s">
        <v>21</v>
      </c>
      <c r="C29" s="2">
        <v>61</v>
      </c>
      <c r="D29" s="8">
        <v>66</v>
      </c>
      <c r="E29" s="5">
        <f t="shared" si="0"/>
        <v>63.5</v>
      </c>
    </row>
    <row r="30" spans="1:5" ht="20.100000000000001" customHeight="1" x14ac:dyDescent="0.25">
      <c r="A30" s="1">
        <v>9</v>
      </c>
      <c r="B30" s="2" t="s">
        <v>10</v>
      </c>
      <c r="C30" s="2">
        <v>60</v>
      </c>
      <c r="D30" s="8">
        <v>64</v>
      </c>
      <c r="E30" s="5">
        <f t="shared" si="0"/>
        <v>62</v>
      </c>
    </row>
    <row r="31" spans="1:5" ht="20.100000000000001" customHeight="1" thickBot="1" x14ac:dyDescent="0.3">
      <c r="A31" s="3">
        <v>13</v>
      </c>
      <c r="B31" s="4" t="s">
        <v>14</v>
      </c>
      <c r="C31" s="4">
        <v>58</v>
      </c>
      <c r="D31" s="9">
        <v>63</v>
      </c>
      <c r="E31" s="17">
        <f t="shared" si="0"/>
        <v>60.5</v>
      </c>
    </row>
  </sheetData>
  <sortState xmlns:xlrd2="http://schemas.microsoft.com/office/spreadsheetml/2017/richdata2" ref="A2:E31">
    <sortCondition descending="1" ref="E2:E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CD9E-8AD5-4B3D-895A-B13F98437AC2}">
  <dimension ref="A1"/>
  <sheetViews>
    <sheetView topLeftCell="A7" workbookViewId="0">
      <selection activeCell="J16" sqref="J1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E5288-9EB7-4009-849E-8AFE603DC014}">
  <dimension ref="A1:J33"/>
  <sheetViews>
    <sheetView tabSelected="1" zoomScale="85" zoomScaleNormal="85" workbookViewId="0">
      <selection activeCell="D1" sqref="D1"/>
    </sheetView>
  </sheetViews>
  <sheetFormatPr defaultRowHeight="15" x14ac:dyDescent="0.25"/>
  <cols>
    <col min="1" max="6" width="19.7109375" customWidth="1"/>
    <col min="9" max="10" width="15.7109375" customWidth="1"/>
  </cols>
  <sheetData>
    <row r="1" spans="1:10" ht="15" customHeight="1" thickBot="1" x14ac:dyDescent="0.3">
      <c r="A1" s="22" t="s">
        <v>32</v>
      </c>
      <c r="B1" s="23" t="s">
        <v>0</v>
      </c>
      <c r="C1" s="23" t="s">
        <v>1</v>
      </c>
      <c r="D1" s="23" t="s">
        <v>51</v>
      </c>
      <c r="E1" s="39" t="s">
        <v>34</v>
      </c>
      <c r="F1" s="18" t="s">
        <v>39</v>
      </c>
      <c r="I1" s="35" t="s">
        <v>39</v>
      </c>
      <c r="J1" s="36" t="s">
        <v>40</v>
      </c>
    </row>
    <row r="2" spans="1:10" ht="15" customHeight="1" x14ac:dyDescent="0.25">
      <c r="A2" s="24">
        <v>6</v>
      </c>
      <c r="B2" s="25" t="s">
        <v>7</v>
      </c>
      <c r="C2" s="25">
        <v>92</v>
      </c>
      <c r="D2" s="25">
        <v>89</v>
      </c>
      <c r="E2" s="38">
        <f t="shared" ref="E2:E31" si="0">AVERAGE(C2:D2)</f>
        <v>90.5</v>
      </c>
      <c r="F2" s="19" t="str">
        <f>IF(E2&gt;84,"A",IF(E2&lt;85,"B",IF(E2&lt;75,"C","D")))</f>
        <v>A</v>
      </c>
      <c r="I2" s="34" t="s">
        <v>41</v>
      </c>
      <c r="J2" s="19" t="s">
        <v>48</v>
      </c>
    </row>
    <row r="3" spans="1:10" ht="15" customHeight="1" x14ac:dyDescent="0.25">
      <c r="A3" s="26">
        <v>16</v>
      </c>
      <c r="B3" s="27" t="s">
        <v>17</v>
      </c>
      <c r="C3" s="27">
        <v>90</v>
      </c>
      <c r="D3" s="27">
        <v>91</v>
      </c>
      <c r="E3" s="6">
        <f t="shared" si="0"/>
        <v>90.5</v>
      </c>
      <c r="F3" s="20" t="str">
        <f>IF(E3&gt;84,"A",IF(E3&lt;85,"B",IF(E3&lt;75,"C","D")))</f>
        <v>A</v>
      </c>
      <c r="I3" s="32" t="s">
        <v>42</v>
      </c>
      <c r="J3" s="20" t="s">
        <v>46</v>
      </c>
    </row>
    <row r="4" spans="1:10" ht="15" customHeight="1" x14ac:dyDescent="0.25">
      <c r="A4" s="26">
        <v>19</v>
      </c>
      <c r="B4" s="27" t="s">
        <v>20</v>
      </c>
      <c r="C4" s="27">
        <v>89</v>
      </c>
      <c r="D4" s="27">
        <v>90</v>
      </c>
      <c r="E4" s="6">
        <f t="shared" si="0"/>
        <v>89.5</v>
      </c>
      <c r="F4" s="20" t="str">
        <f t="shared" ref="F3:F31" si="1">IF(E4&gt;84,"A",IF(E4&lt;85,"B",IF(E4&lt;75,"C","D")))</f>
        <v>A</v>
      </c>
      <c r="I4" s="32" t="s">
        <v>43</v>
      </c>
      <c r="J4" s="20" t="s">
        <v>47</v>
      </c>
    </row>
    <row r="5" spans="1:10" ht="15" customHeight="1" thickBot="1" x14ac:dyDescent="0.3">
      <c r="A5" s="26">
        <v>3</v>
      </c>
      <c r="B5" s="27" t="s">
        <v>4</v>
      </c>
      <c r="C5" s="27">
        <v>88</v>
      </c>
      <c r="D5" s="27">
        <v>90</v>
      </c>
      <c r="E5" s="6">
        <f t="shared" si="0"/>
        <v>89</v>
      </c>
      <c r="F5" s="20" t="str">
        <f t="shared" si="1"/>
        <v>A</v>
      </c>
      <c r="I5" s="33" t="s">
        <v>44</v>
      </c>
      <c r="J5" s="21" t="s">
        <v>45</v>
      </c>
    </row>
    <row r="6" spans="1:10" ht="15" customHeight="1" x14ac:dyDescent="0.25">
      <c r="A6" s="26">
        <v>24</v>
      </c>
      <c r="B6" s="27" t="s">
        <v>25</v>
      </c>
      <c r="C6" s="27">
        <v>87</v>
      </c>
      <c r="D6" s="27">
        <v>88</v>
      </c>
      <c r="E6" s="6">
        <f t="shared" si="0"/>
        <v>87.5</v>
      </c>
      <c r="F6" s="20" t="str">
        <f t="shared" si="1"/>
        <v>A</v>
      </c>
    </row>
    <row r="7" spans="1:10" ht="15" customHeight="1" x14ac:dyDescent="0.25">
      <c r="A7" s="26">
        <v>30</v>
      </c>
      <c r="B7" s="27" t="s">
        <v>31</v>
      </c>
      <c r="C7" s="27">
        <v>86</v>
      </c>
      <c r="D7" s="27">
        <v>89</v>
      </c>
      <c r="E7" s="6">
        <f t="shared" si="0"/>
        <v>87.5</v>
      </c>
      <c r="F7" s="20" t="str">
        <f t="shared" si="1"/>
        <v>A</v>
      </c>
    </row>
    <row r="8" spans="1:10" ht="15" customHeight="1" x14ac:dyDescent="0.25">
      <c r="A8" s="26">
        <v>7</v>
      </c>
      <c r="B8" s="27" t="s">
        <v>8</v>
      </c>
      <c r="C8" s="27">
        <v>85</v>
      </c>
      <c r="D8" s="27">
        <v>87</v>
      </c>
      <c r="E8" s="6">
        <f t="shared" si="0"/>
        <v>86</v>
      </c>
      <c r="F8" s="20" t="str">
        <f t="shared" si="1"/>
        <v>A</v>
      </c>
      <c r="I8" s="30" t="s">
        <v>49</v>
      </c>
    </row>
    <row r="9" spans="1:10" ht="15" customHeight="1" x14ac:dyDescent="0.25">
      <c r="A9" s="26">
        <v>11</v>
      </c>
      <c r="B9" s="27" t="s">
        <v>12</v>
      </c>
      <c r="C9" s="27">
        <v>83</v>
      </c>
      <c r="D9" s="27">
        <v>88</v>
      </c>
      <c r="E9" s="6">
        <f t="shared" si="0"/>
        <v>85.5</v>
      </c>
      <c r="F9" s="20" t="str">
        <f t="shared" si="1"/>
        <v>A</v>
      </c>
      <c r="I9" t="s">
        <v>50</v>
      </c>
    </row>
    <row r="10" spans="1:10" ht="15" customHeight="1" x14ac:dyDescent="0.25">
      <c r="A10" s="26">
        <v>27</v>
      </c>
      <c r="B10" s="27" t="s">
        <v>28</v>
      </c>
      <c r="C10" s="27">
        <v>84</v>
      </c>
      <c r="D10" s="27">
        <v>85</v>
      </c>
      <c r="E10" s="6">
        <f t="shared" si="0"/>
        <v>84.5</v>
      </c>
      <c r="F10" s="20" t="str">
        <f t="shared" si="1"/>
        <v>A</v>
      </c>
    </row>
    <row r="11" spans="1:10" ht="15" customHeight="1" x14ac:dyDescent="0.25">
      <c r="A11" s="26">
        <v>15</v>
      </c>
      <c r="B11" s="27" t="s">
        <v>16</v>
      </c>
      <c r="C11" s="27">
        <v>81</v>
      </c>
      <c r="D11" s="27">
        <v>86</v>
      </c>
      <c r="E11" s="6">
        <f t="shared" si="0"/>
        <v>83.5</v>
      </c>
      <c r="F11" s="20" t="str">
        <f t="shared" si="1"/>
        <v>B</v>
      </c>
    </row>
    <row r="12" spans="1:10" ht="15" customHeight="1" x14ac:dyDescent="0.25">
      <c r="A12" s="26">
        <v>1</v>
      </c>
      <c r="B12" s="27" t="s">
        <v>2</v>
      </c>
      <c r="C12" s="27">
        <v>80</v>
      </c>
      <c r="D12" s="27">
        <v>85</v>
      </c>
      <c r="E12" s="6">
        <f t="shared" si="0"/>
        <v>82.5</v>
      </c>
      <c r="F12" s="20" t="str">
        <f t="shared" si="1"/>
        <v>B</v>
      </c>
    </row>
    <row r="13" spans="1:10" ht="15" customHeight="1" x14ac:dyDescent="0.25">
      <c r="A13" s="26">
        <v>25</v>
      </c>
      <c r="B13" s="27" t="s">
        <v>26</v>
      </c>
      <c r="C13" s="27">
        <v>79</v>
      </c>
      <c r="D13" s="27">
        <v>82</v>
      </c>
      <c r="E13" s="6">
        <f t="shared" si="0"/>
        <v>80.5</v>
      </c>
      <c r="F13" s="20" t="str">
        <f t="shared" si="1"/>
        <v>B</v>
      </c>
    </row>
    <row r="14" spans="1:10" ht="15" customHeight="1" x14ac:dyDescent="0.25">
      <c r="A14" s="26">
        <v>21</v>
      </c>
      <c r="B14" s="27" t="s">
        <v>22</v>
      </c>
      <c r="C14" s="27">
        <v>77</v>
      </c>
      <c r="D14" s="27">
        <v>83</v>
      </c>
      <c r="E14" s="6">
        <f t="shared" si="0"/>
        <v>80</v>
      </c>
      <c r="F14" s="20" t="str">
        <f t="shared" si="1"/>
        <v>B</v>
      </c>
    </row>
    <row r="15" spans="1:10" ht="15" customHeight="1" x14ac:dyDescent="0.25">
      <c r="A15" s="26">
        <v>8</v>
      </c>
      <c r="B15" s="27" t="s">
        <v>9</v>
      </c>
      <c r="C15" s="27">
        <v>78</v>
      </c>
      <c r="D15" s="27">
        <v>81</v>
      </c>
      <c r="E15" s="6">
        <f t="shared" si="0"/>
        <v>79.5</v>
      </c>
      <c r="F15" s="20" t="str">
        <f t="shared" si="1"/>
        <v>B</v>
      </c>
    </row>
    <row r="16" spans="1:10" ht="15" customHeight="1" x14ac:dyDescent="0.25">
      <c r="A16" s="26">
        <v>4</v>
      </c>
      <c r="B16" s="27" t="s">
        <v>5</v>
      </c>
      <c r="C16" s="27">
        <v>75</v>
      </c>
      <c r="D16" s="27">
        <v>82</v>
      </c>
      <c r="E16" s="6">
        <f t="shared" si="0"/>
        <v>78.5</v>
      </c>
      <c r="F16" s="20" t="str">
        <f t="shared" si="1"/>
        <v>B</v>
      </c>
    </row>
    <row r="17" spans="1:6" ht="15" customHeight="1" x14ac:dyDescent="0.25">
      <c r="A17" s="26">
        <v>14</v>
      </c>
      <c r="B17" s="27" t="s">
        <v>15</v>
      </c>
      <c r="C17" s="27">
        <v>76</v>
      </c>
      <c r="D17" s="27">
        <v>80</v>
      </c>
      <c r="E17" s="6">
        <f t="shared" si="0"/>
        <v>78</v>
      </c>
      <c r="F17" s="20" t="str">
        <f t="shared" si="1"/>
        <v>B</v>
      </c>
    </row>
    <row r="18" spans="1:6" ht="15" customHeight="1" x14ac:dyDescent="0.25">
      <c r="A18" s="26">
        <v>10</v>
      </c>
      <c r="B18" s="27" t="s">
        <v>11</v>
      </c>
      <c r="C18" s="27">
        <v>74</v>
      </c>
      <c r="D18" s="27">
        <v>79</v>
      </c>
      <c r="E18" s="6">
        <f t="shared" si="0"/>
        <v>76.5</v>
      </c>
      <c r="F18" s="20" t="str">
        <f t="shared" si="1"/>
        <v>B</v>
      </c>
    </row>
    <row r="19" spans="1:6" ht="15" customHeight="1" x14ac:dyDescent="0.25">
      <c r="A19" s="26">
        <v>23</v>
      </c>
      <c r="B19" s="27" t="s">
        <v>24</v>
      </c>
      <c r="C19" s="27">
        <v>73</v>
      </c>
      <c r="D19" s="27">
        <v>78</v>
      </c>
      <c r="E19" s="6">
        <f t="shared" si="0"/>
        <v>75.5</v>
      </c>
      <c r="F19" s="20" t="str">
        <f t="shared" si="1"/>
        <v>B</v>
      </c>
    </row>
    <row r="20" spans="1:6" ht="15" customHeight="1" x14ac:dyDescent="0.25">
      <c r="A20" s="26">
        <v>2</v>
      </c>
      <c r="B20" s="27" t="s">
        <v>3</v>
      </c>
      <c r="C20" s="27">
        <v>70</v>
      </c>
      <c r="D20" s="27">
        <v>78</v>
      </c>
      <c r="E20" s="6">
        <f t="shared" si="0"/>
        <v>74</v>
      </c>
      <c r="F20" s="20" t="str">
        <f t="shared" si="1"/>
        <v>B</v>
      </c>
    </row>
    <row r="21" spans="1:6" ht="15" customHeight="1" x14ac:dyDescent="0.25">
      <c r="A21" s="26">
        <v>18</v>
      </c>
      <c r="B21" s="27" t="s">
        <v>19</v>
      </c>
      <c r="C21" s="27">
        <v>72</v>
      </c>
      <c r="D21" s="27">
        <v>75</v>
      </c>
      <c r="E21" s="6">
        <f t="shared" si="0"/>
        <v>73.5</v>
      </c>
      <c r="F21" s="20" t="str">
        <f t="shared" si="1"/>
        <v>B</v>
      </c>
    </row>
    <row r="22" spans="1:6" ht="15" customHeight="1" x14ac:dyDescent="0.25">
      <c r="A22" s="26">
        <v>28</v>
      </c>
      <c r="B22" s="27" t="s">
        <v>29</v>
      </c>
      <c r="C22" s="27">
        <v>70</v>
      </c>
      <c r="D22" s="27">
        <v>77</v>
      </c>
      <c r="E22" s="6">
        <f t="shared" si="0"/>
        <v>73.5</v>
      </c>
      <c r="F22" s="20" t="str">
        <f t="shared" si="1"/>
        <v>B</v>
      </c>
    </row>
    <row r="23" spans="1:6" ht="15" customHeight="1" x14ac:dyDescent="0.25">
      <c r="A23" s="26">
        <v>26</v>
      </c>
      <c r="B23" s="27" t="s">
        <v>27</v>
      </c>
      <c r="C23" s="27">
        <v>68</v>
      </c>
      <c r="D23" s="27">
        <v>74</v>
      </c>
      <c r="E23" s="6">
        <f t="shared" si="0"/>
        <v>71</v>
      </c>
      <c r="F23" s="20" t="str">
        <f t="shared" si="1"/>
        <v>B</v>
      </c>
    </row>
    <row r="24" spans="1:6" ht="15" customHeight="1" x14ac:dyDescent="0.25">
      <c r="A24" s="26">
        <v>12</v>
      </c>
      <c r="B24" s="27" t="s">
        <v>13</v>
      </c>
      <c r="C24" s="27">
        <v>69</v>
      </c>
      <c r="D24" s="27">
        <v>72</v>
      </c>
      <c r="E24" s="6">
        <f t="shared" si="0"/>
        <v>70.5</v>
      </c>
      <c r="F24" s="20" t="str">
        <f t="shared" si="1"/>
        <v>B</v>
      </c>
    </row>
    <row r="25" spans="1:6" ht="15" customHeight="1" x14ac:dyDescent="0.25">
      <c r="A25" s="26">
        <v>5</v>
      </c>
      <c r="B25" s="27" t="s">
        <v>6</v>
      </c>
      <c r="C25" s="27">
        <v>66</v>
      </c>
      <c r="D25" s="27">
        <v>71</v>
      </c>
      <c r="E25" s="6">
        <f t="shared" si="0"/>
        <v>68.5</v>
      </c>
      <c r="F25" s="20" t="str">
        <f t="shared" si="1"/>
        <v>B</v>
      </c>
    </row>
    <row r="26" spans="1:6" ht="15" customHeight="1" x14ac:dyDescent="0.25">
      <c r="A26" s="26">
        <v>17</v>
      </c>
      <c r="B26" s="27" t="s">
        <v>18</v>
      </c>
      <c r="C26" s="27">
        <v>67</v>
      </c>
      <c r="D26" s="27">
        <v>70</v>
      </c>
      <c r="E26" s="6">
        <f t="shared" si="0"/>
        <v>68.5</v>
      </c>
      <c r="F26" s="20" t="str">
        <f t="shared" si="1"/>
        <v>B</v>
      </c>
    </row>
    <row r="27" spans="1:6" ht="15" customHeight="1" x14ac:dyDescent="0.25">
      <c r="A27" s="26">
        <v>22</v>
      </c>
      <c r="B27" s="27" t="s">
        <v>23</v>
      </c>
      <c r="C27" s="27">
        <v>65</v>
      </c>
      <c r="D27" s="27">
        <v>69</v>
      </c>
      <c r="E27" s="6">
        <f t="shared" si="0"/>
        <v>67</v>
      </c>
      <c r="F27" s="20" t="str">
        <f t="shared" si="1"/>
        <v>B</v>
      </c>
    </row>
    <row r="28" spans="1:6" ht="15" customHeight="1" x14ac:dyDescent="0.25">
      <c r="A28" s="26">
        <v>29</v>
      </c>
      <c r="B28" s="27" t="s">
        <v>30</v>
      </c>
      <c r="C28" s="27">
        <v>63</v>
      </c>
      <c r="D28" s="27">
        <v>68</v>
      </c>
      <c r="E28" s="6">
        <f t="shared" si="0"/>
        <v>65.5</v>
      </c>
      <c r="F28" s="20" t="str">
        <f t="shared" si="1"/>
        <v>B</v>
      </c>
    </row>
    <row r="29" spans="1:6" ht="15" customHeight="1" x14ac:dyDescent="0.25">
      <c r="A29" s="26">
        <v>20</v>
      </c>
      <c r="B29" s="27" t="s">
        <v>21</v>
      </c>
      <c r="C29" s="27">
        <v>61</v>
      </c>
      <c r="D29" s="27">
        <v>66</v>
      </c>
      <c r="E29" s="6">
        <f t="shared" si="0"/>
        <v>63.5</v>
      </c>
      <c r="F29" s="20" t="str">
        <f t="shared" si="1"/>
        <v>B</v>
      </c>
    </row>
    <row r="30" spans="1:6" ht="15" customHeight="1" x14ac:dyDescent="0.25">
      <c r="A30" s="26">
        <v>9</v>
      </c>
      <c r="B30" s="27" t="s">
        <v>10</v>
      </c>
      <c r="C30" s="27">
        <v>60</v>
      </c>
      <c r="D30" s="27">
        <v>64</v>
      </c>
      <c r="E30" s="6">
        <f t="shared" si="0"/>
        <v>62</v>
      </c>
      <c r="F30" s="20" t="str">
        <f t="shared" si="1"/>
        <v>B</v>
      </c>
    </row>
    <row r="31" spans="1:6" ht="15" customHeight="1" thickBot="1" x14ac:dyDescent="0.3">
      <c r="A31" s="28">
        <v>13</v>
      </c>
      <c r="B31" s="29" t="s">
        <v>14</v>
      </c>
      <c r="C31" s="29">
        <v>58</v>
      </c>
      <c r="D31" s="29">
        <v>63</v>
      </c>
      <c r="E31" s="37">
        <f t="shared" si="0"/>
        <v>60.5</v>
      </c>
      <c r="F31" s="21" t="str">
        <f t="shared" si="1"/>
        <v>B</v>
      </c>
    </row>
    <row r="32" spans="1:6" x14ac:dyDescent="0.25">
      <c r="F32" s="31"/>
    </row>
    <row r="33" spans="6:6" x14ac:dyDescent="0.25">
      <c r="F33" s="3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2025-07-02T11:14:19Z</dcterms:created>
  <dcterms:modified xsi:type="dcterms:W3CDTF">2025-07-04T06:14:19Z</dcterms:modified>
</cp:coreProperties>
</file>