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Office Docs\"/>
    </mc:Choice>
  </mc:AlternateContent>
  <xr:revisionPtr revIDLastSave="0" documentId="13_ncr:1_{86A69FD8-4A26-4ECC-8AB8-01B0957E1066}" xr6:coauthVersionLast="46" xr6:coauthVersionMax="46" xr10:uidLastSave="{00000000-0000-0000-0000-000000000000}"/>
  <bookViews>
    <workbookView xWindow="-93" yWindow="-93" windowWidth="25786" windowHeight="13986" tabRatio="820" activeTab="15" xr2:uid="{B2A19E3B-6786-4ED5-96A6-D1A6BAD18668}"/>
  </bookViews>
  <sheets>
    <sheet name="BOFC" sheetId="4" r:id="rId1"/>
    <sheet name="KhanJee" sheetId="15" r:id="rId2"/>
    <sheet name="Najeeb New" sheetId="27" r:id="rId3"/>
    <sheet name="Sister" sheetId="28" r:id="rId4"/>
    <sheet name="UlemaAsmat" sheetId="30" r:id="rId5"/>
    <sheet name="Sunny Babar" sheetId="13" r:id="rId6"/>
    <sheet name="Mazhar" sheetId="11" r:id="rId7"/>
    <sheet name="Jhangir" sheetId="22" r:id="rId8"/>
    <sheet name="Kamil" sheetId="21" r:id="rId9"/>
    <sheet name="Shehzad" sheetId="12" r:id="rId10"/>
    <sheet name="Farooq" sheetId="14" r:id="rId11"/>
    <sheet name="Old Record" sheetId="2" r:id="rId12"/>
    <sheet name="MDiary" sheetId="19" r:id="rId13"/>
    <sheet name="Diary Najeeb" sheetId="17" r:id="rId14"/>
    <sheet name="Mehboob Boobi" sheetId="18" r:id="rId15"/>
    <sheet name="GT Calc" sheetId="24" r:id="rId16"/>
    <sheet name="Sheet1" sheetId="29" r:id="rId17"/>
  </sheets>
  <definedNames>
    <definedName name="_xlnm.Print_Area" localSheetId="11">'Old Record'!$A$78:$G$115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7" l="1"/>
  <c r="I30" i="29"/>
  <c r="E18" i="30"/>
  <c r="D18" i="30"/>
  <c r="I197" i="4"/>
  <c r="D200" i="4" s="1"/>
  <c r="D175" i="4"/>
  <c r="D197" i="4" s="1"/>
  <c r="D199" i="4" s="1"/>
  <c r="E19" i="29"/>
  <c r="F19" i="24"/>
  <c r="C15" i="24"/>
  <c r="C16" i="24"/>
  <c r="C11" i="24"/>
  <c r="C8" i="24"/>
  <c r="E42" i="27"/>
  <c r="E39" i="27"/>
  <c r="E36" i="27"/>
  <c r="E33" i="27"/>
  <c r="E30" i="27"/>
  <c r="E27" i="27"/>
  <c r="E24" i="27"/>
  <c r="E21" i="27"/>
  <c r="E18" i="27"/>
  <c r="E15" i="27"/>
  <c r="E12" i="27"/>
  <c r="E9" i="27"/>
  <c r="E6" i="27"/>
  <c r="E3" i="27"/>
  <c r="J36" i="27"/>
  <c r="D47" i="27" s="1"/>
  <c r="D49" i="27"/>
  <c r="I165" i="4"/>
  <c r="D168" i="4" s="1"/>
  <c r="D18" i="28"/>
  <c r="E18" i="28"/>
  <c r="C3" i="24"/>
  <c r="I91" i="15"/>
  <c r="D94" i="15" s="1"/>
  <c r="I133" i="4"/>
  <c r="D136" i="4" s="1"/>
  <c r="I91" i="21"/>
  <c r="D94" i="21" s="1"/>
  <c r="D91" i="21"/>
  <c r="D93" i="21" s="1"/>
  <c r="D20" i="30" l="1"/>
  <c r="C5" i="24" s="1"/>
  <c r="D202" i="4"/>
  <c r="C2" i="24" s="1"/>
  <c r="E45" i="27"/>
  <c r="D48" i="27" s="1"/>
  <c r="D52" i="27" s="1"/>
  <c r="C17" i="24" s="1"/>
  <c r="D20" i="28"/>
  <c r="C4" i="24" s="1"/>
  <c r="D96" i="21"/>
  <c r="C12" i="24" s="1"/>
  <c r="I73" i="21" l="1"/>
  <c r="D76" i="21" s="1"/>
  <c r="D73" i="21"/>
  <c r="D75" i="21" s="1"/>
  <c r="D78" i="21" l="1"/>
  <c r="C10" i="24" s="1"/>
  <c r="I71" i="15" l="1"/>
  <c r="D74" i="15" s="1"/>
  <c r="I105" i="4" l="1"/>
  <c r="D108" i="4" s="1"/>
  <c r="I55" i="21" l="1"/>
  <c r="D58" i="21" s="1"/>
  <c r="D55" i="21"/>
  <c r="D57" i="21" s="1"/>
  <c r="D60" i="21" l="1"/>
  <c r="C9" i="24" s="1"/>
  <c r="I14" i="22" l="1"/>
  <c r="D17" i="22" s="1"/>
  <c r="D14" i="22"/>
  <c r="D16" i="22" s="1"/>
  <c r="D19" i="22" l="1"/>
  <c r="I31" i="21" l="1"/>
  <c r="D34" i="21" s="1"/>
  <c r="D31" i="21"/>
  <c r="D33" i="21" s="1"/>
  <c r="D36" i="21" l="1"/>
  <c r="C7" i="24" s="1"/>
  <c r="I13" i="21"/>
  <c r="D16" i="21" s="1"/>
  <c r="D13" i="21"/>
  <c r="D15" i="21" s="1"/>
  <c r="D18" i="21" l="1"/>
  <c r="I7" i="18" l="1"/>
  <c r="D10" i="18" s="1"/>
  <c r="D7" i="18"/>
  <c r="D9" i="18" s="1"/>
  <c r="D12" i="18" l="1"/>
  <c r="I51" i="15"/>
  <c r="D54" i="15" s="1"/>
  <c r="I79" i="4" l="1"/>
  <c r="D82" i="4" s="1"/>
  <c r="I56" i="4"/>
  <c r="D59" i="4" s="1"/>
  <c r="I31" i="15" l="1"/>
  <c r="D34" i="15" s="1"/>
  <c r="I11" i="15"/>
  <c r="D14" i="15" s="1"/>
  <c r="D11" i="15"/>
  <c r="D13" i="15" s="1"/>
  <c r="I7" i="14"/>
  <c r="D10" i="14" s="1"/>
  <c r="D7" i="14"/>
  <c r="D9" i="14" s="1"/>
  <c r="I21" i="13"/>
  <c r="D24" i="13" s="1"/>
  <c r="D21" i="13"/>
  <c r="D23" i="13" s="1"/>
  <c r="I18" i="12"/>
  <c r="D21" i="12" s="1"/>
  <c r="D18" i="12"/>
  <c r="D20" i="12" s="1"/>
  <c r="I17" i="11"/>
  <c r="D20" i="11" s="1"/>
  <c r="D17" i="11"/>
  <c r="D19" i="11" s="1"/>
  <c r="D16" i="15" l="1"/>
  <c r="D21" i="15" s="1"/>
  <c r="D31" i="15" s="1"/>
  <c r="D33" i="15" s="1"/>
  <c r="D36" i="15" s="1"/>
  <c r="D41" i="15" s="1"/>
  <c r="D51" i="15" s="1"/>
  <c r="D53" i="15" s="1"/>
  <c r="D56" i="15" s="1"/>
  <c r="D12" i="14"/>
  <c r="D26" i="13"/>
  <c r="C6" i="24" s="1"/>
  <c r="D23" i="12"/>
  <c r="D22" i="11"/>
  <c r="C14" i="24" s="1"/>
  <c r="D61" i="15" l="1"/>
  <c r="D71" i="15" s="1"/>
  <c r="D73" i="15" s="1"/>
  <c r="D76" i="15" s="1"/>
  <c r="D81" i="15" s="1"/>
  <c r="D91" i="15" s="1"/>
  <c r="D93" i="15" s="1"/>
  <c r="D96" i="15" s="1"/>
  <c r="D34" i="4"/>
  <c r="D36" i="4" s="1"/>
  <c r="I34" i="4"/>
  <c r="D37" i="4" s="1"/>
  <c r="D39" i="4" l="1"/>
  <c r="D44" i="4" s="1"/>
  <c r="D56" i="4" s="1"/>
  <c r="D58" i="4" s="1"/>
  <c r="D61" i="4" s="1"/>
  <c r="D66" i="4" s="1"/>
  <c r="D79" i="4" s="1"/>
  <c r="D81" i="4" s="1"/>
  <c r="D84" i="4" s="1"/>
  <c r="D89" i="4" s="1"/>
  <c r="D105" i="4" s="1"/>
  <c r="D107" i="4" s="1"/>
  <c r="D110" i="4" s="1"/>
  <c r="D115" i="4" s="1"/>
  <c r="D133" i="4" s="1"/>
  <c r="D135" i="4" s="1"/>
  <c r="D138" i="4" s="1"/>
  <c r="D143" i="4" s="1"/>
  <c r="D165" i="4" s="1"/>
  <c r="D167" i="4" s="1"/>
  <c r="D170" i="4" s="1"/>
  <c r="F114" i="2"/>
  <c r="E114" i="2"/>
  <c r="C19" i="24" l="1"/>
  <c r="I14" i="24" s="1"/>
  <c r="E4" i="29" s="1"/>
  <c r="E20" i="29" s="1"/>
  <c r="E75" i="2"/>
  <c r="F75" i="2"/>
  <c r="E16" i="2"/>
  <c r="F16" i="2"/>
  <c r="G75" i="2" l="1"/>
  <c r="G78" i="2" s="1"/>
  <c r="G16" i="2"/>
  <c r="G80" i="2" l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/>
  <c r="G21" i="2" l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59" i="2" l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H184" authorId="0" shapeId="0" xr:uid="{C8619189-472A-4C64-90E9-FF84EEF8303D}">
      <text>
        <r>
          <rPr>
            <b/>
            <sz val="9"/>
            <color indexed="81"/>
            <rFont val="Tahoma"/>
            <charset val="1"/>
          </rPr>
          <t>Waheed
Mazdoor ko dena hai 1200 
mere pas srf 400 the
mai ne kaha or office mai hai dedon
us ne kaha nahe
400 dediye phir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3" authorId="0" shapeId="0" xr:uid="{CD844E1D-D65E-4257-93AF-0E91DE78C75E}">
      <text>
        <r>
          <rPr>
            <b/>
            <sz val="9"/>
            <color indexed="81"/>
            <rFont val="Tahoma"/>
            <family val="2"/>
          </rPr>
          <t>Handovered Sunny
10k Cash
20k Bank Transfered</t>
        </r>
      </text>
    </comment>
    <comment ref="I11" authorId="0" shapeId="0" xr:uid="{7B0F142F-1567-4244-A7FB-32087AE8BD6D}">
      <text>
        <r>
          <rPr>
            <b/>
            <sz val="9"/>
            <color indexed="81"/>
            <rFont val="Tahoma"/>
            <charset val="1"/>
          </rPr>
          <t>Mai ne uski 5 files bechi - us ne 500 rupe mujhe selling k diye or daftar k record mai dalne se roka, k ye aap k hain, agar daftar mai dalne hai to wapas dedo</t>
        </r>
      </text>
    </comment>
    <comment ref="C12" authorId="0" shapeId="0" xr:uid="{6EEF325A-4775-4309-9242-0458DD588EE2}">
      <text>
        <r>
          <rPr>
            <b/>
            <sz val="9"/>
            <color indexed="81"/>
            <rFont val="Tahoma"/>
            <charset val="1"/>
          </rPr>
          <t>Sab Aya hua ta
Ali aya
Khanjee ne 400k liye
Ali ko diye
Rat Ko</t>
        </r>
      </text>
    </comment>
    <comment ref="C15" authorId="0" shapeId="0" xr:uid="{362978AE-96AA-4BAA-96C2-D645E27F7E8A}">
      <text>
        <r>
          <rPr>
            <b/>
            <sz val="9"/>
            <color indexed="81"/>
            <rFont val="Tahoma"/>
            <charset val="1"/>
          </rPr>
          <t>2500 Imran ko balance k liye diye or 2500 khud liye
Ubaid Jhangir Bhi Office mai te, 1.50 pm jumma</t>
        </r>
      </text>
    </comment>
    <comment ref="I23" authorId="0" shapeId="0" xr:uid="{145F4622-9EDD-411D-A232-3117DEE45610}">
      <text>
        <r>
          <rPr>
            <b/>
            <sz val="9"/>
            <color indexed="81"/>
            <rFont val="Tahoma"/>
            <charset val="1"/>
          </rPr>
          <t>12-March Jumma
Mai Ghar jaraha ta amount 3 lac sunny ko dedi
Wapas 18-march ko KhanJee ne kaha ke wo mujhe wasool hogai hai</t>
        </r>
      </text>
    </comment>
    <comment ref="C27" authorId="0" shapeId="0" xr:uid="{D31892CB-7627-4C3F-A084-0A802C798231}">
      <text>
        <r>
          <rPr>
            <b/>
            <sz val="9"/>
            <color indexed="81"/>
            <rFont val="Tahoma"/>
            <charset val="1"/>
          </rPr>
          <t>5k Mange lekin mere jeb mai 2 te to wahi leliye - Maqsood mojood 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4" authorId="0" shapeId="0" xr:uid="{F7B4E718-883F-4006-8CC3-2BCED5B131C3}">
      <text>
        <r>
          <rPr>
            <b/>
            <sz val="9"/>
            <color indexed="81"/>
            <rFont val="Tahoma"/>
            <charset val="1"/>
          </rPr>
          <t>Mazhar Purchased per file 81k Total: 14,58,000/=
The current market rate is 59k
Total Amount comes to be: 105,3000/=
Rate neche araha hai speed se
23March
Lockdown
Ramadan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CoDemented</author>
  </authors>
  <commentList>
    <comment ref="C73" authorId="0" shapeId="0" xr:uid="{14F167B7-E5CF-4EAF-97A9-ADC88B93AFBB}">
      <text>
        <r>
          <rPr>
            <b/>
            <sz val="9"/>
            <color indexed="81"/>
            <rFont val="Tahoma"/>
            <family val="2"/>
          </rPr>
          <t>CoDemented:</t>
        </r>
        <r>
          <rPr>
            <sz val="9"/>
            <color indexed="81"/>
            <rFont val="Tahoma"/>
            <family val="2"/>
          </rPr>
          <t xml:space="preserve">
1lac BOFC Recieved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Azan Laptop Store</author>
  </authors>
  <commentList>
    <comment ref="C8" authorId="0" shapeId="0" xr:uid="{743CCD5C-3D6D-403E-94CB-7D9B4CE1CE50}">
      <text>
        <r>
          <rPr>
            <b/>
            <sz val="9"/>
            <color indexed="81"/>
            <rFont val="Tahoma"/>
            <family val="2"/>
          </rPr>
          <t>Ghar ke bahar garden mai diye</t>
        </r>
      </text>
    </comment>
  </commentList>
</comments>
</file>

<file path=xl/sharedStrings.xml><?xml version="1.0" encoding="utf-8"?>
<sst xmlns="http://schemas.openxmlformats.org/spreadsheetml/2006/main" count="979" uniqueCount="471">
  <si>
    <t>Opning Balance</t>
  </si>
  <si>
    <t>#</t>
  </si>
  <si>
    <t>Detail</t>
  </si>
  <si>
    <t>Remark</t>
  </si>
  <si>
    <t>Balance</t>
  </si>
  <si>
    <t>OFFICE EXPENSES</t>
  </si>
  <si>
    <t>Date</t>
  </si>
  <si>
    <t>Ticket to Peshawar 2-sided Taxi</t>
  </si>
  <si>
    <t>Purchased Office Necessary Things / Items</t>
  </si>
  <si>
    <t>PTCL Line Bill - Re-activation</t>
  </si>
  <si>
    <t>Drinking Water Cane - Office</t>
  </si>
  <si>
    <t>Electric Extension Board</t>
  </si>
  <si>
    <t>Tea for Guests</t>
  </si>
  <si>
    <t>2x</t>
  </si>
  <si>
    <t>Office Kitchen Items</t>
  </si>
  <si>
    <t>x4</t>
  </si>
  <si>
    <t>Electric Extension Board for Front Table</t>
  </si>
  <si>
    <t>Tea for Mazhar's Guests</t>
  </si>
  <si>
    <t>My Breakfast Morning + Evening Tea</t>
  </si>
  <si>
    <t>September 2020</t>
  </si>
  <si>
    <t>August 20</t>
  </si>
  <si>
    <t>Mobile Balance for PTCL Calls, Internet, Staff etc</t>
  </si>
  <si>
    <t>Lunch Me and Mazhar</t>
  </si>
  <si>
    <t>Farooq was annoyed</t>
  </si>
  <si>
    <t>Washing Shoups for Home</t>
  </si>
  <si>
    <t>Told many times Farooq but he did't</t>
  </si>
  <si>
    <t>Office Cleaning Items</t>
  </si>
  <si>
    <t>Mop, Shoup, Duster</t>
  </si>
  <si>
    <t>Drinking Water Canes - Office</t>
  </si>
  <si>
    <t>3 Prev &amp; 1 today Total x4</t>
  </si>
  <si>
    <t>Teas for PTCL workers</t>
  </si>
  <si>
    <t>BOFC</t>
  </si>
  <si>
    <t>Farooq went to home</t>
  </si>
  <si>
    <t>Tractor</t>
  </si>
  <si>
    <t>Mazhar taken</t>
  </si>
  <si>
    <t>Shehzad Purchased</t>
  </si>
  <si>
    <t>PTCL line wire 22m</t>
  </si>
  <si>
    <t>News Paper Jhang</t>
  </si>
  <si>
    <t>Gave Shehzad</t>
  </si>
  <si>
    <t>Fuel Motocycle 70cc</t>
  </si>
  <si>
    <t>Teas for guests</t>
  </si>
  <si>
    <t>KhanJee's Friends and others</t>
  </si>
  <si>
    <t>Mazhar taken for Reti and Ghobar</t>
  </si>
  <si>
    <t>My Breakfast Morning + Evening Tea + Lunch</t>
  </si>
  <si>
    <t>Tea for guests</t>
  </si>
  <si>
    <t>Guests - Cake, Biscuits, Tea</t>
  </si>
  <si>
    <t>Mazhar taken for Tractor</t>
  </si>
  <si>
    <t>Electrition Stuff - Items</t>
  </si>
  <si>
    <t>4x Kawa + 3x Tea Aslam Marwat</t>
  </si>
  <si>
    <t>6x teas for Elections and Camera’s worker</t>
  </si>
  <si>
    <t>Ispighol for KhanJee</t>
  </si>
  <si>
    <t>Guests of Anus FC</t>
  </si>
  <si>
    <t>3 Aslam Marwat 2 others</t>
  </si>
  <si>
    <t>Evening Tea for Me, Morning brakfast with mazhar at home</t>
  </si>
  <si>
    <t>Kitchen will be ready by tomorrow 22-Sep-2020</t>
  </si>
  <si>
    <t>Converting line  to Fiber Optic</t>
  </si>
  <si>
    <t xml:space="preserve">Cleaning Duster - Mortine Insect Killer - Tid Eaz Garbage Bags </t>
  </si>
  <si>
    <t>TOTAL</t>
  </si>
  <si>
    <t>Withdrawals</t>
  </si>
  <si>
    <t>Deposits</t>
  </si>
  <si>
    <t>Tip for PTCL worker for  a quick response further</t>
  </si>
  <si>
    <t>In</t>
  </si>
  <si>
    <t>Out</t>
  </si>
  <si>
    <t>Remains - Close</t>
  </si>
  <si>
    <t>Handmade Wooden Dry Food Trey - for Office</t>
  </si>
  <si>
    <t xml:space="preserve">Rs. 6000 Received by Jhangir - Shehzad Dealed a portion for rent - Gave Mazhar </t>
  </si>
  <si>
    <t>Tea for Aslam Marwat</t>
  </si>
  <si>
    <t>Went to Haripur for Laptop</t>
  </si>
  <si>
    <t>Motocycle Fuel + Head Light Repair</t>
  </si>
  <si>
    <t>October 20</t>
  </si>
  <si>
    <t>Calculator for Office</t>
  </si>
  <si>
    <t>50k for Drone</t>
  </si>
  <si>
    <t>50k for Laptop</t>
  </si>
  <si>
    <t>50k for Office Expenses</t>
  </si>
  <si>
    <t>100k for Office Tables</t>
  </si>
  <si>
    <t>Received 100k Meezan Bank - BOFC</t>
  </si>
  <si>
    <t>Received Cash From KhanJee</t>
  </si>
  <si>
    <t>Received Cash From BOFC Rs. 250k in the night</t>
  </si>
  <si>
    <t>Motorcycle Fuel Diesel + Pump and one file for record</t>
  </si>
  <si>
    <t>Remarks</t>
  </si>
  <si>
    <t>Details</t>
  </si>
  <si>
    <t>INCOME / RECIEPT</t>
  </si>
  <si>
    <t>EXPENDITURE / PAYMENT</t>
  </si>
  <si>
    <t>Nature of income / Receipt</t>
  </si>
  <si>
    <t>Amount</t>
  </si>
  <si>
    <t>Purchased a Calculator for Office</t>
  </si>
  <si>
    <t>Laptop</t>
  </si>
  <si>
    <t>Drone</t>
  </si>
  <si>
    <t>Office Expense</t>
  </si>
  <si>
    <t>Office Tables</t>
  </si>
  <si>
    <t>Motorcycle Fuel</t>
  </si>
  <si>
    <t>1x File for office record</t>
  </si>
  <si>
    <t>Deisel and pump for motorcycle</t>
  </si>
  <si>
    <t>Tea for office guests</t>
  </si>
  <si>
    <t>Received from KhanJee : Rented house # 232</t>
  </si>
  <si>
    <t>Received cash from BOFC for the following below:</t>
  </si>
  <si>
    <t>Received cash from KhanJee for Laptop</t>
  </si>
  <si>
    <t>KhanJee taken in the evening</t>
  </si>
  <si>
    <t>KhanJee taken</t>
  </si>
  <si>
    <t>KhanJee taken for Purchasing BW trading open files</t>
  </si>
  <si>
    <t>7M - 3M files</t>
  </si>
  <si>
    <t>STATEMENT SHOWING INCOME &amp; EXPENDITURE OF OFFICE - OCTOBER, 2020</t>
  </si>
  <si>
    <t>KhanJee taken - purchased BlueWorld files 3M &amp; 7M</t>
  </si>
  <si>
    <t>Total Income</t>
  </si>
  <si>
    <t>Drinking Water Canes 2x - for Office</t>
  </si>
  <si>
    <t>G.Total Payments</t>
  </si>
  <si>
    <t>G.Total Income</t>
  </si>
  <si>
    <t>Sold Files received - by KhanJee</t>
  </si>
  <si>
    <t>One File BW 7 Marla Sold</t>
  </si>
  <si>
    <t>Don't Know - I went to home when came he had gone</t>
  </si>
  <si>
    <t>1 file sold 7-Marla</t>
  </si>
  <si>
    <t>KhanJee taken for Office Bills - gave Mazhar</t>
  </si>
  <si>
    <t>Shehzad</t>
  </si>
  <si>
    <t>Mazhar taken for Mitti</t>
  </si>
  <si>
    <t>Laptop Purchased</t>
  </si>
  <si>
    <t>Fuel black 70cc motorcycle - went for laptop</t>
  </si>
  <si>
    <t>Received cash from BOFC</t>
  </si>
  <si>
    <t>Drinking Water Canes - for Office - AC remote cells</t>
  </si>
  <si>
    <t>Note Book Diary for KhanJee</t>
  </si>
  <si>
    <t>Going home - Amount handovered Mazhar</t>
  </si>
  <si>
    <t>Drinking Water Cane</t>
  </si>
  <si>
    <t>Farooq</t>
  </si>
  <si>
    <t>Received from Mazhar by hand of Sunny</t>
  </si>
  <si>
    <t>Tea for Camera Installer Persons</t>
  </si>
  <si>
    <t>Plot#739, FTC, 25x50, Token Paid</t>
  </si>
  <si>
    <t>Tea for Guests Client</t>
  </si>
  <si>
    <t>Stationory 2 Files for Office</t>
  </si>
  <si>
    <t>Dringking Water Cane Office</t>
  </si>
  <si>
    <t>House Rent Deal - Shehzad</t>
  </si>
  <si>
    <t xml:space="preserve">Sunny </t>
  </si>
  <si>
    <t>Mazhar - Keera 1kg home</t>
  </si>
  <si>
    <t>Faisal Hill Deal Plot# 2536, 25x50 - Shehzad</t>
  </si>
  <si>
    <t>Received from Najeeb - Was taken for token FTC P.739</t>
  </si>
  <si>
    <t>Drinking Water Office</t>
  </si>
  <si>
    <t>Total Expense</t>
  </si>
  <si>
    <t>Mazhar for PTCL worker SmartTv inner wiring at home</t>
  </si>
  <si>
    <t>Imran - In Peshawar for Surf Maintanance &amp; Fuel</t>
  </si>
  <si>
    <t>Tea for Guests - Came from Peshawar</t>
  </si>
  <si>
    <t>2x Tissue paper box - 2x Tissue Roll</t>
  </si>
  <si>
    <t>Received From KhanJee</t>
  </si>
  <si>
    <t>KhanJee  - for Office Electricity Bill - Handerovered Mazhar</t>
  </si>
  <si>
    <t>BW Trading Shehzad</t>
  </si>
  <si>
    <t>Tea for Guest</t>
  </si>
  <si>
    <t>Received From BOFC - Meezan Bank</t>
  </si>
  <si>
    <t>Total</t>
  </si>
  <si>
    <t>Mazhar for Ghobar</t>
  </si>
  <si>
    <t>Shehzad - taken for same day return</t>
  </si>
  <si>
    <t>PTCL Bill Inernet monthly inc: Fiber Converting Charges</t>
  </si>
  <si>
    <t>Received From KhanJee - in the night for PTCL Bill</t>
  </si>
  <si>
    <t>STATEMENT SHOWING INCOME &amp; EXPENDITURE OF OFFICE - NOVEMBER, 2020</t>
  </si>
  <si>
    <t>PTCL Home G16 Bill Paid Online</t>
  </si>
  <si>
    <t>Received From KhanJee - in the night - returned 55k</t>
  </si>
  <si>
    <t>Mazhar - for short time return</t>
  </si>
  <si>
    <t>Mazhar Roti 155 + Keera 80 for home</t>
  </si>
  <si>
    <t>Received from Mazhar at Office</t>
  </si>
  <si>
    <t>Cash Received KhanJee - at Home night, Mazhar's loan</t>
  </si>
  <si>
    <t>LOAN STATEMENT - RANA SHEHZAD</t>
  </si>
  <si>
    <t>Received from Sunny at Office</t>
  </si>
  <si>
    <t>Nature of payment / Receipt</t>
  </si>
  <si>
    <t>1x BWC file of Sunny with me in my Bag</t>
  </si>
  <si>
    <t>LOAN STATEMENT - FAROOQ KHATTAK</t>
  </si>
  <si>
    <t>LOAN STATEMENT - BABAR</t>
  </si>
  <si>
    <t>Farooq - was ill, going home</t>
  </si>
  <si>
    <t>8x BWC Files 3Marla</t>
  </si>
  <si>
    <t>5x BWC Files 7Marla</t>
  </si>
  <si>
    <t>3 files sold BW-7Marla Amount Selling Files</t>
  </si>
  <si>
    <t>Drinking Water Office 2x</t>
  </si>
  <si>
    <t>Received in Bank Account gave to Mazhar for Chajja Home</t>
  </si>
  <si>
    <t>50K Mazhar for G-16 Home Chajja - taken from 200k above</t>
  </si>
  <si>
    <t xml:space="preserve">PTCL Bill office internet </t>
  </si>
  <si>
    <t>Office Stationery - 2x Pens, 3 Note Pad</t>
  </si>
  <si>
    <t>Shehzad for a short while</t>
  </si>
  <si>
    <t>Handed Over Tariq Driver FC</t>
  </si>
  <si>
    <t>Tea for Guests Amir Khattak</t>
  </si>
  <si>
    <t>Mazhar</t>
  </si>
  <si>
    <t>Tea for Guests - Sajid Dealer, Mehboob one more</t>
  </si>
  <si>
    <t>Called form Village to handover Tamoor</t>
  </si>
  <si>
    <t>Ufone Package</t>
  </si>
  <si>
    <t>Bank</t>
  </si>
  <si>
    <t>Sharafat - From BOFC</t>
  </si>
  <si>
    <t>Shehzad Taken in the morning for Sabun</t>
  </si>
  <si>
    <t>Returned his file and 200k in 3 files 7m and 3000 cash</t>
  </si>
  <si>
    <t xml:space="preserve">Deal Jhangir Plot. 480, 40x80, G15/2, 80k Commission </t>
  </si>
  <si>
    <t>I gave shehzad for a round figure of 5k</t>
  </si>
  <si>
    <t>STATEMENT SHOWING INCOME &amp; EXPENDITURE OF OFFICE - DECEMBER, 2020</t>
  </si>
  <si>
    <t>KhanJee taken for Begger</t>
  </si>
  <si>
    <t>BF</t>
  </si>
  <si>
    <t>Total Expenditure</t>
  </si>
  <si>
    <t>Balance on 30-Nov-2020</t>
  </si>
  <si>
    <t>Balance on 31-10-2020</t>
  </si>
  <si>
    <t>Received from BOFC - Cash</t>
  </si>
  <si>
    <t>Balance on 30-11-2020</t>
  </si>
  <si>
    <t>Received 55k - gave 1500 Qudrat sold 2x BWC files 3M</t>
  </si>
  <si>
    <t>Received Cash from KhanJee in Office</t>
  </si>
  <si>
    <t>PTCL help Line Call - for bill info and complain 2 times</t>
  </si>
  <si>
    <t>Shehzad to clear 5k</t>
  </si>
  <si>
    <t>Shehzad to clear 3k</t>
  </si>
  <si>
    <t>MEMO DIARY NAJEEB ASMAT</t>
  </si>
  <si>
    <t>DATED</t>
  </si>
  <si>
    <t>DESCRIPTION</t>
  </si>
  <si>
    <t>Faisal Hills File Purchased</t>
  </si>
  <si>
    <t>3x Partners: Jhangir Marwat - Munir Marwat - Najeeb Asmat</t>
  </si>
  <si>
    <t>Plot No.3025 - Size: 25x50 - Block-C</t>
  </si>
  <si>
    <t>Total Cost: 15,60,000</t>
  </si>
  <si>
    <t>Down Payment: 40,5000</t>
  </si>
  <si>
    <t>Installment: 8,500   --    3 Installments Paid - Total Paid Installments = 25,500</t>
  </si>
  <si>
    <t>Profit: 900,000</t>
  </si>
  <si>
    <t>Paid Amount by Najeeb Asmat: 520,000</t>
  </si>
  <si>
    <t>File is with Jhangir Marwat</t>
  </si>
  <si>
    <t>Received 630,000 From Jhangir Marwat</t>
  </si>
  <si>
    <t>110,000 Profit</t>
  </si>
  <si>
    <t>520,000 Paid Investment Amount Received</t>
  </si>
  <si>
    <t>2x Partners: Najeeb Asmat - Amir Khattak KPK Properties</t>
  </si>
  <si>
    <t>Plot No.1351 - Size: 25x50 - Block-B</t>
  </si>
  <si>
    <t>Total Cost: 14,45000</t>
  </si>
  <si>
    <t>Installment: 8,500     --    2 Installements Paid</t>
  </si>
  <si>
    <t>Profit: 87,000</t>
  </si>
  <si>
    <t>7,22,500 Paid to Amir Khattak</t>
  </si>
  <si>
    <t>Plot has been Sold:</t>
  </si>
  <si>
    <t>Gain Profit: 27,500 - Received from Amir Khattak</t>
  </si>
  <si>
    <t>Remaining Amount to take from Amir Khattak: 7,22,500</t>
  </si>
  <si>
    <t>Rs. 410,000 Paid to Kamil Rs.90,000 Remains</t>
  </si>
  <si>
    <t>Commercial No.33, 40x60, Block-C, Faisal Town</t>
  </si>
  <si>
    <t>Partnership with Kamil</t>
  </si>
  <si>
    <t>Kamil Paid 5 Lac</t>
  </si>
  <si>
    <t>Kamil Left the Partnership</t>
  </si>
  <si>
    <t>Najeeb has paid Rs. 410,000 to Kamil, today at G-16 Home</t>
  </si>
  <si>
    <t>Rs. 90,000 Remain to pay Kamil</t>
  </si>
  <si>
    <t>Office Deals Record</t>
  </si>
  <si>
    <t>Deal Jhangir:  Plot. 480, 40x80, G15/2, 80k Commission 24000/- Handedover KhanJee</t>
  </si>
  <si>
    <t>5x BWC files 7Marla returned to Jhangir</t>
  </si>
  <si>
    <t>KhanJee - Sunny going home gave me, for 200k adjusted</t>
  </si>
  <si>
    <t>Received files 5x 7M &amp; 7x 3M BWC files</t>
  </si>
  <si>
    <t>Handed Over Sunny 200K, 5x 7M and 8x 3M BWC files</t>
  </si>
  <si>
    <t>Handed over 200k to Sunny - going on vacation</t>
  </si>
  <si>
    <t>Received Cash from KhanJee for PTCL Home+Office Bills</t>
  </si>
  <si>
    <t>PTCL Bill Home</t>
  </si>
  <si>
    <t>PTCL Bill Office</t>
  </si>
  <si>
    <t>Guest - Malik Rukhsar Sb, Malik Properties</t>
  </si>
  <si>
    <t>2 Side Careem booking for PTCL Office</t>
  </si>
  <si>
    <t>Tissue Papers for Office 1x</t>
  </si>
  <si>
    <t>Mehboob - to back at Bank Account G16 Home Morning</t>
  </si>
  <si>
    <t>Returned 30k same day by hand of Waheed Handiwal</t>
  </si>
  <si>
    <t>Guest Dealer - Malik Rukhsar Sb, Malik Properties</t>
  </si>
  <si>
    <t>Received from a person - Mazhar sent</t>
  </si>
  <si>
    <t>Kamil taken in Office form Mazhar's 40k</t>
  </si>
  <si>
    <t>Handovered Kamil the remaining 37k of total 40 - Cleared</t>
  </si>
  <si>
    <t>Received Cash from BOFC</t>
  </si>
  <si>
    <t>AMOUNT</t>
  </si>
  <si>
    <t>Sent via easypaisa to Jacket's Seller Tarnol</t>
  </si>
  <si>
    <t>Returned 20k at G16 Home</t>
  </si>
  <si>
    <t>Received Cash at Home for Mehmood Mama Hospital Clearence</t>
  </si>
  <si>
    <t>Received Cash for Mehmood Mama Hospital Clearence</t>
  </si>
  <si>
    <t>PTCL help Line Call - for bill info and complain 3 times</t>
  </si>
  <si>
    <t>Return Form Ilshifa Hospital Taxi</t>
  </si>
  <si>
    <t>Taken for short return same day</t>
  </si>
  <si>
    <t>Taxi to Ilshifa hospital</t>
  </si>
  <si>
    <t>Hospital Bill Clearence - Mehmood Mama</t>
  </si>
  <si>
    <t>Pocket</t>
  </si>
  <si>
    <t>Received in Kamil Office 12am</t>
  </si>
  <si>
    <t>Taken in office for a short while</t>
  </si>
  <si>
    <t>Meezan Bank transfer for ticket - G16 Home</t>
  </si>
  <si>
    <t>Kamil Khattak</t>
  </si>
  <si>
    <t>Naveed Khattak</t>
  </si>
  <si>
    <t>Received Back in Meezan Bank Account</t>
  </si>
  <si>
    <t>Received Cash to handover Naveed</t>
  </si>
  <si>
    <t>JHANGIR</t>
  </si>
  <si>
    <t>MEMO RECORD - RECEIVED AMOUNT FROM BOFC</t>
  </si>
  <si>
    <t>Received From Shehzad - Sold 3marla File x7</t>
  </si>
  <si>
    <t>Ibtesam Khattak</t>
  </si>
  <si>
    <t>Loan to for a short while</t>
  </si>
  <si>
    <t>Ibtesam</t>
  </si>
  <si>
    <t>Shehzad returned 5k</t>
  </si>
  <si>
    <t>Received From Shehzad - BlueWorld Trade</t>
  </si>
  <si>
    <t>Handover 360k Naveed Khattak</t>
  </si>
  <si>
    <t>Sunny</t>
  </si>
  <si>
    <t>Handovered 300k - Going home for 3 days</t>
  </si>
  <si>
    <t>Father Embraces shahadat, went Pew - his amount with me 200k</t>
  </si>
  <si>
    <t>Received back from Shehzad Chootu at same day night</t>
  </si>
  <si>
    <t>STATEMENT SHOWING INCOME &amp; EXPENDITURE OF OFFICE - JANUARY, 2021</t>
  </si>
  <si>
    <t>Received Cash from Shehzad BWC Trade</t>
  </si>
  <si>
    <t>Received from Sunny at G16 Home</t>
  </si>
  <si>
    <t>My Total Trade of 7 Days</t>
  </si>
  <si>
    <t>Received Cash at G16 Home - Sb Room</t>
  </si>
  <si>
    <t>Received Cash from Ibtesham at Office Morning</t>
  </si>
  <si>
    <t>Jhangir called to handover sunny and send to an account</t>
  </si>
  <si>
    <t xml:space="preserve">Received Cash from Jhangir in Office 20k </t>
  </si>
  <si>
    <t>Handovered 200k to kamil at kamil office</t>
  </si>
  <si>
    <t>Handovered to the persons came office - Naveed called</t>
  </si>
  <si>
    <t>Muzammil Gujar Kamil Office</t>
  </si>
  <si>
    <t>Taken Loan for same day return</t>
  </si>
  <si>
    <t>Taken for a short while</t>
  </si>
  <si>
    <t>Returned 100k by hand of Kamil</t>
  </si>
  <si>
    <t>Drinking Water for Office</t>
  </si>
  <si>
    <t>Tea For Guests - Ali Mohammad G16 P.1607 Sale</t>
  </si>
  <si>
    <t xml:space="preserve">Website + 2x Domains 2years + 2x Hostings 2years  </t>
  </si>
  <si>
    <t>Loan for same day returen</t>
  </si>
  <si>
    <t>Elecricity Bill Office</t>
  </si>
  <si>
    <t>Elecricity Bill Home G16</t>
  </si>
  <si>
    <t>Internet Bill Home G16</t>
  </si>
  <si>
    <t>Internet Bill Office</t>
  </si>
  <si>
    <t>Loan for short while</t>
  </si>
  <si>
    <t>Kamil</t>
  </si>
  <si>
    <t>Naveed</t>
  </si>
  <si>
    <t>Najeeb Asmat</t>
  </si>
  <si>
    <t>Muzammil</t>
  </si>
  <si>
    <t>Mehboob</t>
  </si>
  <si>
    <t>Cash</t>
  </si>
  <si>
    <t>Receved Cash from Sunny 14k added in Najeeb Account</t>
  </si>
  <si>
    <t>Received Cash From Kamil 8500, 5his + 3.5 Ibtesam</t>
  </si>
  <si>
    <t>Received Cash from Jhangir</t>
  </si>
  <si>
    <t>Received 5k Back</t>
  </si>
  <si>
    <t>Paid School Fees Sudais Asmat</t>
  </si>
  <si>
    <t>Paid School Fees Maryam Asmat</t>
  </si>
  <si>
    <t>Received Cash from Naveed Khattak in Office 12.27</t>
  </si>
  <si>
    <t xml:space="preserve">Received Cash by hand of Ali in Office </t>
  </si>
  <si>
    <t>Saddam</t>
  </si>
  <si>
    <t>Received Cash from Noman - Mazhar called to take in Office</t>
  </si>
  <si>
    <t xml:space="preserve">Saddam Returned </t>
  </si>
  <si>
    <t>Guests Tariq Kamra + Showkat A-tech lab</t>
  </si>
  <si>
    <t>Baajra for Coke home</t>
  </si>
  <si>
    <t>BeaconHouse Book KG</t>
  </si>
  <si>
    <t>Careem for PTCL Office 2 sides</t>
  </si>
  <si>
    <t>PTCL Bill Office - Transfer from Ehsan to Mazhar</t>
  </si>
  <si>
    <t>Profit</t>
  </si>
  <si>
    <t>Handerred Amount to Kamil at his Office</t>
  </si>
  <si>
    <t>Checken for Home Imran Called to buy</t>
  </si>
  <si>
    <t>Went again PTCL Office for complain - Fuel bike</t>
  </si>
  <si>
    <t>Blue Worl Trade</t>
  </si>
  <si>
    <t>Tea for Client Rented home</t>
  </si>
  <si>
    <t>Received Cash from Shehzad</t>
  </si>
  <si>
    <t>Shehzad tranfer bank fee</t>
  </si>
  <si>
    <t>Comition from Rent Deal + BWC trade shehzad</t>
  </si>
  <si>
    <t>Trade Mivida</t>
  </si>
  <si>
    <t>1x 7marla merged</t>
  </si>
  <si>
    <t>2x 3marla merged</t>
  </si>
  <si>
    <t>STATEMENT SHOWING INCOME &amp; EXPENDITURE OF OFFICE - FABRUARY, 2021</t>
  </si>
  <si>
    <t>BWC Trade</t>
  </si>
  <si>
    <t>Ali taken loan for Kamil</t>
  </si>
  <si>
    <t>Received Cash from Sunny at G16 Home</t>
  </si>
  <si>
    <t xml:space="preserve">1x BWC 3marla file </t>
  </si>
  <si>
    <t>Handovered 6x 5marla and 6x 7marla files</t>
  </si>
  <si>
    <t xml:space="preserve">Received </t>
  </si>
  <si>
    <t>Gave at G16 home in the night - going home next morning</t>
  </si>
  <si>
    <t>Received Cash Meezan Bank</t>
  </si>
  <si>
    <t>Blue World Trade</t>
  </si>
  <si>
    <t>Tea for Guests - BWC Dealers</t>
  </si>
  <si>
    <t>Received 6x 5marla and 6x 7marla files back - clear</t>
  </si>
  <si>
    <t>Dated</t>
  </si>
  <si>
    <t>Handovered 30k KhanJee</t>
  </si>
  <si>
    <t>Driving Course</t>
  </si>
  <si>
    <t>Careem both side expense for Books Stall at F-8 - Farid late</t>
  </si>
  <si>
    <t>Tea for BWC Guests - Construction G16 Home</t>
  </si>
  <si>
    <t>KhanJee - 5k going tarnol with Sunny for Fish</t>
  </si>
  <si>
    <t>Saddam Gujar Kamil Office</t>
  </si>
  <si>
    <t>Bill G16 Home</t>
  </si>
  <si>
    <t>Purchased Rubbers Bands for Cash</t>
  </si>
  <si>
    <t>Trade Bank Transfer Deduction - MB FED Tax</t>
  </si>
  <si>
    <t>Got</t>
  </si>
  <si>
    <t>Received Cash from BOFC - 500+30k</t>
  </si>
  <si>
    <t xml:space="preserve">KhanJee Taken in Office </t>
  </si>
  <si>
    <t>Kamil Received</t>
  </si>
  <si>
    <t>Khainyal</t>
  </si>
  <si>
    <t>Tea for KhanJee Guests PIA Wale</t>
  </si>
  <si>
    <t>Tea for Guests G16 Home Construction</t>
  </si>
  <si>
    <t>Received Cash from Sunny at Office going home</t>
  </si>
  <si>
    <t>Tea and cake for guest - Fazal Ameen came for tyres</t>
  </si>
  <si>
    <t>KhanJee - in Office</t>
  </si>
  <si>
    <t>Guest - PIFRA Faheem Sb</t>
  </si>
  <si>
    <t>Tea for Ehsan Marwat</t>
  </si>
  <si>
    <t>Mazhar - for 3k ghar basen tooti and 2k for motocycle</t>
  </si>
  <si>
    <t>Kawa for Najeeb</t>
  </si>
  <si>
    <t>W/O AMIR BHAI - AMOUNT RECEIVED 21-2-21</t>
  </si>
  <si>
    <t>Received from Waheed at G16 Home</t>
  </si>
  <si>
    <t>Received Cash from BOFC of Sister - by hand Waheed</t>
  </si>
  <si>
    <t>20 Afghani Nan + Dahi</t>
  </si>
  <si>
    <t>KhanJee Post Paid Balance Jazz Sim + 3800 Cash</t>
  </si>
  <si>
    <t>Received</t>
  </si>
  <si>
    <t>G.Total</t>
  </si>
  <si>
    <t>Tea for guests - Anwar G16 Required</t>
  </si>
  <si>
    <t>Tea - Meeting Showkat Kamil Other Guests</t>
  </si>
  <si>
    <t>STATEMENT SHOWING INCOME &amp; EXPENDITURE OF OFFICE - MARCH, 2021</t>
  </si>
  <si>
    <t>Handovered 1 7marla old 59k + 5500 Cash</t>
  </si>
  <si>
    <t>KhanJee - G16 Home  + 3k in Office at 1st March 21</t>
  </si>
  <si>
    <t xml:space="preserve">Tea for Guests </t>
  </si>
  <si>
    <t>Dringking Water Office</t>
  </si>
  <si>
    <t>Received Cash From Najeeb at Office 300k</t>
  </si>
  <si>
    <t>Received Cash from BOFC via Meezan Bank 44k - 30k me and 14k Trd</t>
  </si>
  <si>
    <t>Mazhar taken for Waqas - going home with his friend</t>
  </si>
  <si>
    <t>Pencil - Tissue Paper Box Large</t>
  </si>
  <si>
    <t>KhanJee - 1k to Imran Next day Jumma 4k himself at 5-3-2021</t>
  </si>
  <si>
    <t>Tea for Clients - Anwar Lala</t>
  </si>
  <si>
    <t>Paying Bill Easypaisa account transfer Deduction</t>
  </si>
  <si>
    <t>Tea for Guest - Dlr Waseem + Biscuit</t>
  </si>
  <si>
    <t>Dlr Ashraf - Kamran Kamil - Waqas</t>
  </si>
  <si>
    <t>Received Amount from Najeeb</t>
  </si>
  <si>
    <t>Total Balance</t>
  </si>
  <si>
    <t>Received Cash</t>
  </si>
  <si>
    <t>Trade Profit</t>
  </si>
  <si>
    <t>Taken Cash</t>
  </si>
  <si>
    <t>Office Elecricity Bill</t>
  </si>
  <si>
    <t>Sunny Trade</t>
  </si>
  <si>
    <t>Office BWC Trade</t>
  </si>
  <si>
    <t>Tea for Guests Faheem Pifra - one other person</t>
  </si>
  <si>
    <t>Dlr Waseem G16</t>
  </si>
  <si>
    <t>Received Cash From Mazhar at Office in morning 2k cleared</t>
  </si>
  <si>
    <t>Sunny Taken on 12-March-21 -- Wasool</t>
  </si>
  <si>
    <t>G-15/1</t>
  </si>
  <si>
    <t>Dringking Water Office - Un-Paid Rs.100</t>
  </si>
  <si>
    <t>Tea for G16 dealer Waseem</t>
  </si>
  <si>
    <t>Handovered 9,460/- to KhanJee</t>
  </si>
  <si>
    <t>File Trade</t>
  </si>
  <si>
    <t xml:space="preserve">BWC Trade </t>
  </si>
  <si>
    <t>Shahid</t>
  </si>
  <si>
    <t>Azhar</t>
  </si>
  <si>
    <t>Wasif</t>
  </si>
  <si>
    <t>Received Cash from BOFC 500k</t>
  </si>
  <si>
    <t>Saddam Taken 100k for short return in Office 4:15pm</t>
  </si>
  <si>
    <t>Raja</t>
  </si>
  <si>
    <t>Cash Amount</t>
  </si>
  <si>
    <t>Abeer H</t>
  </si>
  <si>
    <t>Qari</t>
  </si>
  <si>
    <t>Amir Bhai</t>
  </si>
  <si>
    <t>Returned Back at 6:15pm</t>
  </si>
  <si>
    <t>Drinking Water Office 2x Canes</t>
  </si>
  <si>
    <t>Sunny Goind Home - Gave me 209k + 3x 7 marla files yesterday</t>
  </si>
  <si>
    <t>Tea For Guest</t>
  </si>
  <si>
    <t>Received 18x BWC Files at G16 Home - Time 10:00 pm night</t>
  </si>
  <si>
    <t>18x 7marla old files</t>
  </si>
  <si>
    <t>Waqas Taken - by hand of Najeeb 151k</t>
  </si>
  <si>
    <t>2x BWC 7marla</t>
  </si>
  <si>
    <t>EID + Salary</t>
  </si>
  <si>
    <t>Tea + cake biscuit for Rizwan - came for envelope - Amir Bhai</t>
  </si>
  <si>
    <t>Guests - G11 Dealer, Required Mumtaz City - Csmart city</t>
  </si>
  <si>
    <t>Waqas teken - in Office, for Imran FC to transfer to Farooq</t>
  </si>
  <si>
    <t>Guests - Contruction Inspection Consultants</t>
  </si>
  <si>
    <t>STATEMENT SHOWING INCOME &amp; EXPENDITURE OF OFFICE - APRIL, 2021</t>
  </si>
  <si>
    <t>Received Cash from Mazhar</t>
  </si>
  <si>
    <t>Ulema Asmat</t>
  </si>
  <si>
    <t>UlemaAsmat</t>
  </si>
  <si>
    <t>Mazhar taken for short return - in office Jumma k din, sunny k samne</t>
  </si>
  <si>
    <t>STATEMENT - MAZHAR</t>
  </si>
  <si>
    <t>Received 20k from Imran to clear 20k 31,march, waqas taken</t>
  </si>
  <si>
    <t>Mazhar taken for short return</t>
  </si>
  <si>
    <t>Handovered 58k Remaining from 209k of sunny - cleared</t>
  </si>
  <si>
    <t>New Project</t>
  </si>
  <si>
    <t>Drinking water Office - 2 Canes</t>
  </si>
  <si>
    <t>Guests - waqas relatives</t>
  </si>
  <si>
    <t>PTCL Call center Calls</t>
  </si>
  <si>
    <t>Received Cash from Mazhar at Office</t>
  </si>
  <si>
    <t>Office Electricity Bill - Paid with easypaisa</t>
  </si>
  <si>
    <t>Received Bill amount from Khanjee + VXR Fuel 500</t>
  </si>
  <si>
    <t>Guests - Mazhar client</t>
  </si>
  <si>
    <t>Tea for Guest - Ehsan + Construction specialist</t>
  </si>
  <si>
    <t>Boobi - Guests 2x Tea</t>
  </si>
  <si>
    <t>3x More Tea + 2x Kawa</t>
  </si>
  <si>
    <t>Guests Anwar Lala</t>
  </si>
  <si>
    <t>Remain</t>
  </si>
  <si>
    <t>Recovery</t>
  </si>
  <si>
    <t xml:space="preserve">Waheed - for Mazdoor </t>
  </si>
  <si>
    <t>Waheed Told - Nimo and Roti for aftari</t>
  </si>
  <si>
    <t>Taken 17k</t>
  </si>
  <si>
    <t>Nestle Water for sab</t>
  </si>
  <si>
    <t>BOFC - in the new park g16</t>
  </si>
  <si>
    <t>Handovered Waheed - Sab told</t>
  </si>
  <si>
    <t>BOFC Balance</t>
  </si>
  <si>
    <t>Purchased Greenachre Forms - to close for BOFC - Najeeb</t>
  </si>
  <si>
    <t>Greenacre File</t>
  </si>
  <si>
    <t>Photo NIC print for Greenacre Files BOFC Najeeb</t>
  </si>
  <si>
    <t>Hanovered 5k to Ibtesam - he said Kamil told</t>
  </si>
  <si>
    <t>Received Cash Back 17k taken for a short while now cleared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</si>
</sst>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PKR]\ #,##0"/>
    <numFmt numFmtId="165" formatCode="[$-409]d\-mmm\-yy;@"/>
    <numFmt numFmtId="166" formatCode="[$-420]dddd\,\ dd\ mmmm\,\ yyyy;@"/>
    <numFmt numFmtId="167" formatCode="[$-409]dd\-mmm\-yy;@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3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0" fontId="0" fillId="3" borderId="0" xfId="0" applyFill="1"/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/>
    </xf>
    <xf numFmtId="164" fontId="2" fillId="0" borderId="6" xfId="0" applyNumberFormat="1" applyFont="1" applyBorder="1" applyAlignment="1">
      <alignment horizontal="left"/>
    </xf>
    <xf numFmtId="17" fontId="1" fillId="5" borderId="5" xfId="0" quotePrefix="1" applyNumberFormat="1" applyFont="1" applyFill="1" applyBorder="1" applyAlignment="1">
      <alignment horizontal="left" vertical="center"/>
    </xf>
    <xf numFmtId="164" fontId="1" fillId="5" borderId="3" xfId="0" applyNumberFormat="1" applyFont="1" applyFill="1" applyBorder="1" applyAlignment="1">
      <alignment horizontal="center" vertical="center"/>
    </xf>
    <xf numFmtId="17" fontId="1" fillId="5" borderId="5" xfId="0" quotePrefix="1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left"/>
    </xf>
    <xf numFmtId="0" fontId="5" fillId="2" borderId="1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/>
    <xf numFmtId="0" fontId="2" fillId="0" borderId="6" xfId="0" applyFont="1" applyBorder="1" applyAlignment="1"/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164" fontId="2" fillId="0" borderId="1" xfId="0" applyNumberFormat="1" applyFont="1" applyFill="1" applyBorder="1" applyAlignment="1">
      <alignment horizontal="left"/>
    </xf>
    <xf numFmtId="0" fontId="6" fillId="0" borderId="1" xfId="0" applyFont="1" applyBorder="1" applyAlignment="1"/>
    <xf numFmtId="164" fontId="6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0" fontId="4" fillId="4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 applyBorder="1"/>
    <xf numFmtId="15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3" fontId="10" fillId="8" borderId="4" xfId="0" applyNumberFormat="1" applyFont="1" applyFill="1" applyBorder="1" applyAlignment="1">
      <alignment horizontal="left" vertical="center"/>
    </xf>
    <xf numFmtId="165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0" xfId="0" applyFont="1" applyFill="1"/>
    <xf numFmtId="0" fontId="10" fillId="3" borderId="0" xfId="0" applyFont="1" applyFill="1"/>
    <xf numFmtId="0" fontId="10" fillId="3" borderId="0" xfId="0" applyFont="1" applyFill="1" applyBorder="1" applyAlignment="1">
      <alignment horizontal="center" vertical="center"/>
    </xf>
    <xf numFmtId="3" fontId="10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3" fontId="10" fillId="3" borderId="0" xfId="0" applyNumberFormat="1" applyFont="1" applyFill="1" applyAlignment="1">
      <alignment horizontal="left"/>
    </xf>
    <xf numFmtId="0" fontId="10" fillId="3" borderId="14" xfId="0" applyFont="1" applyFill="1" applyBorder="1"/>
    <xf numFmtId="0" fontId="10" fillId="3" borderId="14" xfId="0" applyFont="1" applyFill="1" applyBorder="1" applyAlignment="1">
      <alignment horizontal="left"/>
    </xf>
    <xf numFmtId="0" fontId="10" fillId="3" borderId="0" xfId="0" applyFont="1" applyFill="1" applyAlignment="1">
      <alignment vertical="center"/>
    </xf>
    <xf numFmtId="3" fontId="10" fillId="3" borderId="0" xfId="0" applyNumberFormat="1" applyFont="1" applyFill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2" fillId="3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165" fontId="2" fillId="0" borderId="1" xfId="0" applyNumberFormat="1" applyFont="1" applyBorder="1" applyAlignment="1">
      <alignment horizontal="left"/>
    </xf>
    <xf numFmtId="0" fontId="2" fillId="0" borderId="6" xfId="0" applyFont="1" applyBorder="1"/>
    <xf numFmtId="3" fontId="2" fillId="0" borderId="6" xfId="0" applyNumberFormat="1" applyFont="1" applyBorder="1" applyAlignment="1">
      <alignment horizontal="left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3" fontId="2" fillId="3" borderId="1" xfId="0" applyNumberFormat="1" applyFont="1" applyFill="1" applyBorder="1" applyAlignment="1">
      <alignment horizontal="left"/>
    </xf>
    <xf numFmtId="15" fontId="2" fillId="3" borderId="1" xfId="0" applyNumberFormat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3" fontId="2" fillId="0" borderId="3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7" xfId="0" applyFont="1" applyBorder="1"/>
    <xf numFmtId="0" fontId="10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5" fontId="2" fillId="0" borderId="6" xfId="0" applyNumberFormat="1" applyFont="1" applyBorder="1" applyAlignment="1">
      <alignment horizontal="left" vertical="center"/>
    </xf>
    <xf numFmtId="15" fontId="2" fillId="0" borderId="7" xfId="0" applyNumberFormat="1" applyFont="1" applyBorder="1" applyAlignment="1">
      <alignment horizontal="left" vertical="center"/>
    </xf>
    <xf numFmtId="15" fontId="2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5" fontId="2" fillId="0" borderId="8" xfId="0" applyNumberFormat="1" applyFont="1" applyBorder="1" applyAlignment="1">
      <alignment horizontal="left"/>
    </xf>
    <xf numFmtId="0" fontId="2" fillId="0" borderId="8" xfId="0" applyFont="1" applyBorder="1"/>
    <xf numFmtId="3" fontId="2" fillId="0" borderId="8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8" borderId="18" xfId="0" applyFont="1" applyFill="1" applyBorder="1" applyAlignment="1">
      <alignment vertical="center"/>
    </xf>
    <xf numFmtId="0" fontId="1" fillId="8" borderId="19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166" fontId="4" fillId="8" borderId="19" xfId="0" applyNumberFormat="1" applyFont="1" applyFill="1" applyBorder="1" applyAlignment="1">
      <alignment horizontal="center" vertical="top"/>
    </xf>
    <xf numFmtId="0" fontId="10" fillId="8" borderId="17" xfId="0" applyFont="1" applyFill="1" applyBorder="1"/>
    <xf numFmtId="0" fontId="2" fillId="9" borderId="21" xfId="0" applyFont="1" applyFill="1" applyBorder="1" applyAlignment="1">
      <alignment horizontal="center" vertical="center"/>
    </xf>
    <xf numFmtId="166" fontId="4" fillId="8" borderId="22" xfId="0" applyNumberFormat="1" applyFont="1" applyFill="1" applyBorder="1" applyAlignment="1">
      <alignment horizontal="center" vertical="top"/>
    </xf>
    <xf numFmtId="0" fontId="2" fillId="9" borderId="23" xfId="0" applyFont="1" applyFill="1" applyBorder="1"/>
    <xf numFmtId="0" fontId="2" fillId="9" borderId="22" xfId="0" applyFont="1" applyFill="1" applyBorder="1"/>
    <xf numFmtId="166" fontId="13" fillId="8" borderId="21" xfId="0" applyNumberFormat="1" applyFont="1" applyFill="1" applyBorder="1" applyAlignment="1">
      <alignment horizontal="right" vertical="center"/>
    </xf>
    <xf numFmtId="166" fontId="13" fillId="8" borderId="22" xfId="0" applyNumberFormat="1" applyFont="1" applyFill="1" applyBorder="1" applyAlignment="1">
      <alignment horizontal="right" vertical="center"/>
    </xf>
    <xf numFmtId="0" fontId="4" fillId="9" borderId="22" xfId="0" applyFont="1" applyFill="1" applyBorder="1"/>
    <xf numFmtId="0" fontId="2" fillId="9" borderId="15" xfId="0" applyFont="1" applyFill="1" applyBorder="1" applyAlignment="1">
      <alignment horizontal="center" vertical="center"/>
    </xf>
    <xf numFmtId="166" fontId="2" fillId="8" borderId="15" xfId="0" applyNumberFormat="1" applyFont="1" applyFill="1" applyBorder="1" applyAlignment="1">
      <alignment horizontal="center" vertical="center"/>
    </xf>
    <xf numFmtId="166" fontId="2" fillId="8" borderId="17" xfId="0" applyNumberFormat="1" applyFont="1" applyFill="1" applyBorder="1" applyAlignment="1">
      <alignment horizontal="center" vertical="center"/>
    </xf>
    <xf numFmtId="0" fontId="2" fillId="9" borderId="17" xfId="0" applyFont="1" applyFill="1" applyBorder="1"/>
    <xf numFmtId="0" fontId="2" fillId="9" borderId="6" xfId="0" applyFont="1" applyFill="1" applyBorder="1" applyAlignment="1">
      <alignment horizontal="center" vertical="center"/>
    </xf>
    <xf numFmtId="0" fontId="10" fillId="8" borderId="3" xfId="0" applyFont="1" applyFill="1" applyBorder="1"/>
    <xf numFmtId="0" fontId="2" fillId="9" borderId="7" xfId="0" applyFont="1" applyFill="1" applyBorder="1" applyAlignment="1">
      <alignment horizontal="center" vertical="center"/>
    </xf>
    <xf numFmtId="166" fontId="4" fillId="8" borderId="0" xfId="0" applyNumberFormat="1" applyFont="1" applyFill="1" applyAlignment="1">
      <alignment horizontal="center" vertical="top"/>
    </xf>
    <xf numFmtId="0" fontId="2" fillId="9" borderId="7" xfId="0" applyFont="1" applyFill="1" applyBorder="1"/>
    <xf numFmtId="0" fontId="4" fillId="9" borderId="7" xfId="0" applyFont="1" applyFill="1" applyBorder="1"/>
    <xf numFmtId="0" fontId="2" fillId="9" borderId="4" xfId="0" applyFont="1" applyFill="1" applyBorder="1" applyAlignment="1">
      <alignment horizontal="center" vertical="center"/>
    </xf>
    <xf numFmtId="166" fontId="2" fillId="8" borderId="16" xfId="0" applyNumberFormat="1" applyFont="1" applyFill="1" applyBorder="1" applyAlignment="1">
      <alignment horizontal="center" vertical="center"/>
    </xf>
    <xf numFmtId="0" fontId="2" fillId="9" borderId="4" xfId="0" applyFont="1" applyFill="1" applyBorder="1"/>
    <xf numFmtId="166" fontId="4" fillId="8" borderId="19" xfId="0" applyNumberFormat="1" applyFont="1" applyFill="1" applyBorder="1" applyAlignment="1">
      <alignment vertical="top"/>
    </xf>
    <xf numFmtId="0" fontId="1" fillId="8" borderId="3" xfId="0" applyFont="1" applyFill="1" applyBorder="1" applyAlignment="1">
      <alignment horizontal="left" vertical="center"/>
    </xf>
    <xf numFmtId="166" fontId="4" fillId="8" borderId="0" xfId="0" applyNumberFormat="1" applyFont="1" applyFill="1" applyAlignment="1">
      <alignment vertical="top"/>
    </xf>
    <xf numFmtId="0" fontId="14" fillId="0" borderId="1" xfId="0" applyFont="1" applyBorder="1" applyAlignment="1">
      <alignment horizontal="center"/>
    </xf>
    <xf numFmtId="15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3" fontId="15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left" indent="1"/>
    </xf>
    <xf numFmtId="0" fontId="3" fillId="2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indent="1"/>
    </xf>
    <xf numFmtId="166" fontId="2" fillId="8" borderId="3" xfId="0" applyNumberFormat="1" applyFont="1" applyFill="1" applyBorder="1" applyAlignment="1">
      <alignment horizontal="left" indent="1"/>
    </xf>
    <xf numFmtId="166" fontId="2" fillId="8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right" indent="1"/>
    </xf>
    <xf numFmtId="3" fontId="2" fillId="9" borderId="3" xfId="0" applyNumberFormat="1" applyFont="1" applyFill="1" applyBorder="1" applyAlignment="1">
      <alignment horizontal="right" indent="1"/>
    </xf>
    <xf numFmtId="3" fontId="3" fillId="2" borderId="1" xfId="0" applyNumberFormat="1" applyFont="1" applyFill="1" applyBorder="1" applyAlignment="1">
      <alignment horizontal="right" vertical="center" indent="1"/>
    </xf>
    <xf numFmtId="3" fontId="0" fillId="0" borderId="0" xfId="0" applyNumberFormat="1" applyAlignment="1">
      <alignment horizontal="right" inden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5" fontId="2" fillId="0" borderId="6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0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3" borderId="0" xfId="0" applyNumberFormat="1" applyFill="1"/>
    <xf numFmtId="167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3" fontId="0" fillId="12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167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167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10" fillId="11" borderId="4" xfId="0" applyFont="1" applyFill="1" applyBorder="1" applyAlignment="1">
      <alignment horizontal="center" vertical="center"/>
    </xf>
    <xf numFmtId="167" fontId="10" fillId="11" borderId="4" xfId="0" applyNumberFormat="1" applyFont="1" applyFill="1" applyBorder="1" applyAlignment="1">
      <alignment horizontal="center" vertical="center"/>
    </xf>
    <xf numFmtId="3" fontId="10" fillId="11" borderId="4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3" fontId="1" fillId="11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3" borderId="0" xfId="0" applyFont="1" applyFill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7" fontId="4" fillId="7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/>
    <xf numFmtId="167" fontId="2" fillId="0" borderId="8" xfId="0" applyNumberFormat="1" applyFont="1" applyBorder="1"/>
    <xf numFmtId="167" fontId="10" fillId="3" borderId="0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0" xfId="0" applyFill="1" applyAlignment="1">
      <alignment vertical="center"/>
    </xf>
    <xf numFmtId="167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67" fontId="0" fillId="3" borderId="0" xfId="0" applyNumberFormat="1" applyFill="1"/>
    <xf numFmtId="3" fontId="0" fillId="3" borderId="0" xfId="0" applyNumberFormat="1" applyFill="1"/>
    <xf numFmtId="3" fontId="0" fillId="0" borderId="0" xfId="0" applyNumberFormat="1" applyFont="1"/>
    <xf numFmtId="0" fontId="1" fillId="12" borderId="27" xfId="0" applyFont="1" applyFill="1" applyBorder="1" applyAlignment="1">
      <alignment horizontal="center"/>
    </xf>
    <xf numFmtId="3" fontId="1" fillId="12" borderId="28" xfId="0" applyNumberFormat="1" applyFont="1" applyFill="1" applyBorder="1" applyAlignment="1">
      <alignment horizontal="center"/>
    </xf>
    <xf numFmtId="0" fontId="10" fillId="12" borderId="29" xfId="0" applyFont="1" applyFill="1" applyBorder="1"/>
    <xf numFmtId="3" fontId="10" fillId="12" borderId="30" xfId="0" applyNumberFormat="1" applyFont="1" applyFill="1" applyBorder="1" applyAlignment="1">
      <alignment horizontal="center"/>
    </xf>
    <xf numFmtId="0" fontId="10" fillId="12" borderId="31" xfId="0" applyFont="1" applyFill="1" applyBorder="1"/>
    <xf numFmtId="3" fontId="10" fillId="12" borderId="32" xfId="0" applyNumberFormat="1" applyFont="1" applyFill="1" applyBorder="1" applyAlignment="1">
      <alignment horizontal="center"/>
    </xf>
    <xf numFmtId="0" fontId="10" fillId="12" borderId="33" xfId="0" applyFont="1" applyFill="1" applyBorder="1"/>
    <xf numFmtId="3" fontId="10" fillId="12" borderId="34" xfId="0" applyNumberFormat="1" applyFont="1" applyFill="1" applyBorder="1" applyAlignment="1">
      <alignment horizontal="center"/>
    </xf>
    <xf numFmtId="0" fontId="10" fillId="7" borderId="0" xfId="0" applyFont="1" applyFill="1"/>
    <xf numFmtId="3" fontId="10" fillId="7" borderId="0" xfId="0" applyNumberFormat="1" applyFont="1" applyFill="1"/>
    <xf numFmtId="0" fontId="4" fillId="0" borderId="1" xfId="0" applyFont="1" applyBorder="1"/>
    <xf numFmtId="3" fontId="4" fillId="0" borderId="1" xfId="0" applyNumberFormat="1" applyFon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15" fontId="15" fillId="7" borderId="1" xfId="0" applyNumberFormat="1" applyFont="1" applyFill="1" applyBorder="1" applyAlignment="1">
      <alignment horizontal="left"/>
    </xf>
    <xf numFmtId="0" fontId="15" fillId="7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165" fontId="4" fillId="7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/>
    <xf numFmtId="165" fontId="2" fillId="0" borderId="8" xfId="0" applyNumberFormat="1" applyFont="1" applyBorder="1"/>
    <xf numFmtId="165" fontId="10" fillId="3" borderId="0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/>
    <xf numFmtId="165" fontId="0" fillId="3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15" fillId="7" borderId="1" xfId="0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1" xfId="0" applyFont="1" applyBorder="1"/>
    <xf numFmtId="0" fontId="9" fillId="7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3" fontId="0" fillId="3" borderId="19" xfId="0" applyNumberFormat="1" applyFill="1" applyBorder="1" applyAlignment="1">
      <alignment horizontal="center"/>
    </xf>
    <xf numFmtId="3" fontId="0" fillId="7" borderId="6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3" fontId="1" fillId="11" borderId="2" xfId="0" applyNumberFormat="1" applyFont="1" applyFill="1" applyBorder="1" applyAlignment="1">
      <alignment horizontal="center" vertical="center"/>
    </xf>
    <xf numFmtId="3" fontId="1" fillId="11" borderId="5" xfId="0" applyNumberFormat="1" applyFont="1" applyFill="1" applyBorder="1" applyAlignment="1">
      <alignment horizontal="center" vertical="center"/>
    </xf>
    <xf numFmtId="3" fontId="1" fillId="11" borderId="3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6" fillId="13" borderId="24" xfId="0" applyFont="1" applyFill="1" applyBorder="1" applyAlignment="1">
      <alignment horizontal="center" vertical="center"/>
    </xf>
    <xf numFmtId="0" fontId="16" fillId="13" borderId="25" xfId="0" applyFont="1" applyFill="1" applyBorder="1" applyAlignment="1">
      <alignment horizontal="center" vertical="center"/>
    </xf>
    <xf numFmtId="0" fontId="16" fillId="13" borderId="26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3" fontId="10" fillId="3" borderId="0" xfId="0" applyNumberFormat="1" applyFont="1" applyFill="1" applyAlignment="1">
      <alignment horizontal="center"/>
    </xf>
    <xf numFmtId="0" fontId="1" fillId="5" borderId="5" xfId="0" applyFont="1" applyFill="1" applyBorder="1" applyAlignment="1">
      <alignment horizontal="right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9" fillId="8" borderId="1" xfId="0" applyFont="1" applyFill="1" applyBorder="1" applyAlignment="1">
      <alignment horizontal="center" vertical="center"/>
    </xf>
    <xf numFmtId="166" fontId="4" fillId="8" borderId="20" xfId="0" applyNumberFormat="1" applyFont="1" applyFill="1" applyBorder="1" applyAlignment="1">
      <alignment horizontal="center" vertical="top"/>
    </xf>
    <xf numFmtId="166" fontId="4" fillId="8" borderId="21" xfId="0" applyNumberFormat="1" applyFont="1" applyFill="1" applyBorder="1" applyAlignment="1">
      <alignment horizontal="center" vertical="top"/>
    </xf>
    <xf numFmtId="166" fontId="4" fillId="8" borderId="0" xfId="0" applyNumberFormat="1" applyFont="1" applyFill="1" applyAlignment="1">
      <alignment horizontal="center" vertical="top"/>
    </xf>
    <xf numFmtId="166" fontId="4" fillId="8" borderId="19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AB6B1-7572-4AD5-BCB7-B7AFCF6BF6D1}">
  <sheetPr>
    <pageSetUpPr fitToPage="1"/>
  </sheetPr>
  <dimension ref="A1:N897"/>
  <sheetViews>
    <sheetView topLeftCell="A179" zoomScale="133" zoomScaleNormal="120" workbookViewId="0">
      <selection activeCell="H194" sqref="H19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64453125" customWidth="1"/>
    <col min="5" max="5" width="3" customWidth="1"/>
    <col min="6" max="6" width="4.703125" customWidth="1"/>
    <col min="7" max="7" width="9.703125" customWidth="1"/>
    <col min="8" max="8" width="46.05859375" customWidth="1"/>
    <col min="9" max="9" width="9.17578125" customWidth="1"/>
  </cols>
  <sheetData>
    <row r="1" spans="1:14" ht="37.6" customHeight="1" x14ac:dyDescent="0.5">
      <c r="A1" s="267" t="s">
        <v>101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  <c r="N1" s="8"/>
    </row>
    <row r="2" spans="1:14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  <c r="N2" s="8"/>
    </row>
    <row r="3" spans="1:14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83</v>
      </c>
      <c r="I3" s="47" t="s">
        <v>84</v>
      </c>
      <c r="J3" s="8"/>
      <c r="K3" s="8"/>
      <c r="L3" s="8"/>
      <c r="M3" s="8"/>
      <c r="N3" s="8"/>
    </row>
    <row r="4" spans="1:14" x14ac:dyDescent="0.5">
      <c r="A4" s="133">
        <v>0</v>
      </c>
      <c r="B4" s="134">
        <v>44105</v>
      </c>
      <c r="C4" s="135" t="s">
        <v>186</v>
      </c>
      <c r="D4" s="136">
        <v>137640</v>
      </c>
      <c r="E4" s="38"/>
      <c r="F4" s="36">
        <v>1</v>
      </c>
      <c r="G4" s="39">
        <v>44105</v>
      </c>
      <c r="H4" s="1" t="s">
        <v>104</v>
      </c>
      <c r="I4" s="40">
        <v>200</v>
      </c>
      <c r="J4" s="8"/>
      <c r="K4" s="8"/>
      <c r="L4" s="8"/>
      <c r="M4" s="8"/>
      <c r="N4" s="8"/>
    </row>
    <row r="5" spans="1:14" x14ac:dyDescent="0.5">
      <c r="A5" s="93">
        <v>1</v>
      </c>
      <c r="B5" s="39">
        <v>44109</v>
      </c>
      <c r="C5" s="1" t="s">
        <v>96</v>
      </c>
      <c r="D5" s="40">
        <v>50000</v>
      </c>
      <c r="E5" s="38"/>
      <c r="F5" s="36"/>
      <c r="G5" s="1"/>
      <c r="H5" s="1" t="s">
        <v>85</v>
      </c>
      <c r="I5" s="40">
        <v>950</v>
      </c>
      <c r="J5" s="8"/>
      <c r="K5" s="8"/>
      <c r="L5" s="8"/>
      <c r="M5" s="8"/>
      <c r="N5" s="8"/>
    </row>
    <row r="6" spans="1:14" x14ac:dyDescent="0.5">
      <c r="A6" s="36"/>
      <c r="B6" s="39"/>
      <c r="C6" s="1" t="s">
        <v>95</v>
      </c>
      <c r="D6" s="40"/>
      <c r="E6" s="38"/>
      <c r="F6" s="36">
        <v>2</v>
      </c>
      <c r="G6" s="39">
        <v>44107</v>
      </c>
      <c r="H6" s="1" t="s">
        <v>90</v>
      </c>
      <c r="I6" s="40">
        <v>500</v>
      </c>
      <c r="J6" s="8"/>
      <c r="K6" s="8"/>
      <c r="L6" s="8"/>
      <c r="M6" s="8"/>
      <c r="N6" s="8"/>
    </row>
    <row r="7" spans="1:14" x14ac:dyDescent="0.5">
      <c r="A7" s="36"/>
      <c r="B7" s="1"/>
      <c r="C7" s="1" t="s">
        <v>86</v>
      </c>
      <c r="D7" s="40">
        <v>50000</v>
      </c>
      <c r="E7" s="38"/>
      <c r="F7" s="36"/>
      <c r="G7" s="1"/>
      <c r="H7" s="1" t="s">
        <v>91</v>
      </c>
      <c r="I7" s="40">
        <v>60</v>
      </c>
      <c r="J7" s="8"/>
      <c r="K7" s="8"/>
      <c r="L7" s="8"/>
      <c r="M7" s="8"/>
      <c r="N7" s="8"/>
    </row>
    <row r="8" spans="1:14" x14ac:dyDescent="0.5">
      <c r="A8" s="36"/>
      <c r="B8" s="1"/>
      <c r="C8" s="1" t="s">
        <v>87</v>
      </c>
      <c r="D8" s="40">
        <v>50000</v>
      </c>
      <c r="E8" s="38"/>
      <c r="F8" s="36"/>
      <c r="G8" s="1"/>
      <c r="H8" s="1" t="s">
        <v>92</v>
      </c>
      <c r="I8" s="40">
        <v>170</v>
      </c>
      <c r="J8" s="8"/>
      <c r="K8" s="8"/>
      <c r="L8" s="8"/>
      <c r="M8" s="8"/>
      <c r="N8" s="8"/>
    </row>
    <row r="9" spans="1:14" x14ac:dyDescent="0.5">
      <c r="A9" s="36"/>
      <c r="B9" s="1"/>
      <c r="C9" s="1" t="s">
        <v>88</v>
      </c>
      <c r="D9" s="40">
        <v>50000</v>
      </c>
      <c r="E9" s="38"/>
      <c r="F9" s="36"/>
      <c r="G9" s="39"/>
      <c r="H9" s="1" t="s">
        <v>93</v>
      </c>
      <c r="I9" s="40">
        <v>90</v>
      </c>
      <c r="J9" s="8"/>
      <c r="K9" s="8"/>
      <c r="L9" s="8"/>
      <c r="M9" s="8"/>
      <c r="N9" s="8"/>
    </row>
    <row r="10" spans="1:14" x14ac:dyDescent="0.5">
      <c r="A10" s="37"/>
      <c r="B10" s="1"/>
      <c r="C10" s="1" t="s">
        <v>89</v>
      </c>
      <c r="D10" s="40">
        <v>100000</v>
      </c>
      <c r="E10" s="38"/>
      <c r="F10" s="37">
        <v>3</v>
      </c>
      <c r="G10" s="39">
        <v>44108</v>
      </c>
      <c r="H10" s="1" t="s">
        <v>10</v>
      </c>
      <c r="I10" s="40">
        <v>100</v>
      </c>
      <c r="J10" s="8"/>
      <c r="K10" s="8"/>
      <c r="L10" s="8"/>
      <c r="M10" s="8"/>
      <c r="N10" s="8"/>
    </row>
    <row r="11" spans="1:14" x14ac:dyDescent="0.5">
      <c r="A11" s="93">
        <v>2</v>
      </c>
      <c r="B11" s="39">
        <v>44121</v>
      </c>
      <c r="C11" s="1" t="s">
        <v>116</v>
      </c>
      <c r="D11" s="40">
        <v>20000</v>
      </c>
      <c r="E11" s="38"/>
      <c r="F11" s="49"/>
      <c r="G11" s="1"/>
      <c r="H11" s="1" t="s">
        <v>93</v>
      </c>
      <c r="I11" s="40">
        <v>100</v>
      </c>
      <c r="J11" s="8"/>
      <c r="K11" s="8"/>
      <c r="L11" s="8"/>
      <c r="M11" s="8"/>
      <c r="N11" s="8"/>
    </row>
    <row r="12" spans="1:14" x14ac:dyDescent="0.5">
      <c r="A12" s="65"/>
      <c r="B12" s="39"/>
      <c r="C12" s="75"/>
      <c r="D12" s="76"/>
      <c r="E12" s="38"/>
      <c r="F12" s="49">
        <v>4</v>
      </c>
      <c r="G12" s="39">
        <v>44111</v>
      </c>
      <c r="H12" s="1" t="s">
        <v>104</v>
      </c>
      <c r="I12" s="40">
        <v>200</v>
      </c>
      <c r="J12" s="8"/>
      <c r="K12" s="8"/>
      <c r="L12" s="8"/>
      <c r="M12" s="8"/>
      <c r="N12" s="8"/>
    </row>
    <row r="13" spans="1:14" x14ac:dyDescent="0.5">
      <c r="A13" s="1"/>
      <c r="B13" s="39"/>
      <c r="C13" s="1"/>
      <c r="D13" s="40"/>
      <c r="E13" s="38"/>
      <c r="F13" s="52">
        <v>5</v>
      </c>
      <c r="G13" s="39">
        <v>44112</v>
      </c>
      <c r="H13" s="1" t="s">
        <v>140</v>
      </c>
      <c r="I13" s="40">
        <v>10000</v>
      </c>
      <c r="J13" s="8"/>
      <c r="K13" s="8"/>
      <c r="L13" s="8"/>
      <c r="M13" s="8"/>
      <c r="N13" s="8"/>
    </row>
    <row r="14" spans="1:14" x14ac:dyDescent="0.5">
      <c r="A14" s="1"/>
      <c r="B14" s="39"/>
      <c r="C14" s="1"/>
      <c r="D14" s="40"/>
      <c r="E14" s="38"/>
      <c r="F14" s="73"/>
      <c r="G14" s="39"/>
      <c r="H14" s="1" t="s">
        <v>145</v>
      </c>
      <c r="I14" s="40">
        <v>2000</v>
      </c>
      <c r="J14" s="8"/>
      <c r="K14" s="8"/>
      <c r="L14" s="8"/>
      <c r="M14" s="8"/>
      <c r="N14" s="8"/>
    </row>
    <row r="15" spans="1:14" x14ac:dyDescent="0.5">
      <c r="A15" s="1"/>
      <c r="B15" s="1"/>
      <c r="C15" s="1"/>
      <c r="D15" s="40"/>
      <c r="E15" s="38"/>
      <c r="F15" s="49">
        <v>6</v>
      </c>
      <c r="G15" s="39">
        <v>44120</v>
      </c>
      <c r="H15" s="1" t="s">
        <v>117</v>
      </c>
      <c r="I15" s="40">
        <v>140</v>
      </c>
      <c r="J15" s="8"/>
      <c r="K15" s="8"/>
      <c r="L15" s="8"/>
      <c r="M15" s="8"/>
      <c r="N15" s="8"/>
    </row>
    <row r="16" spans="1:14" x14ac:dyDescent="0.5">
      <c r="A16" s="1"/>
      <c r="B16" s="1"/>
      <c r="C16" s="1"/>
      <c r="D16" s="40"/>
      <c r="E16" s="38"/>
      <c r="F16" s="49"/>
      <c r="G16" s="39"/>
      <c r="H16" s="1" t="s">
        <v>147</v>
      </c>
      <c r="I16" s="40">
        <v>4500</v>
      </c>
      <c r="J16" s="8"/>
      <c r="K16" s="8"/>
      <c r="L16" s="8"/>
      <c r="M16" s="8"/>
      <c r="N16" s="8"/>
    </row>
    <row r="17" spans="1:14" x14ac:dyDescent="0.5">
      <c r="A17" s="1"/>
      <c r="B17" s="1"/>
      <c r="C17" s="1"/>
      <c r="D17" s="40"/>
      <c r="E17" s="38"/>
      <c r="F17" s="49"/>
      <c r="G17" s="39"/>
      <c r="H17" s="1" t="s">
        <v>114</v>
      </c>
      <c r="I17" s="40">
        <v>154000</v>
      </c>
      <c r="J17" s="8"/>
      <c r="K17" s="8"/>
      <c r="L17" s="8"/>
      <c r="M17" s="8"/>
      <c r="N17" s="8"/>
    </row>
    <row r="18" spans="1:14" x14ac:dyDescent="0.5">
      <c r="A18" s="1"/>
      <c r="B18" s="1"/>
      <c r="C18" s="1"/>
      <c r="D18" s="40"/>
      <c r="E18" s="38"/>
      <c r="F18" s="36"/>
      <c r="G18" s="1"/>
      <c r="H18" s="1" t="s">
        <v>115</v>
      </c>
      <c r="I18" s="40">
        <v>250</v>
      </c>
      <c r="J18" s="8"/>
      <c r="K18" s="8"/>
      <c r="L18" s="8"/>
      <c r="M18" s="8"/>
      <c r="N18" s="8"/>
    </row>
    <row r="19" spans="1:14" x14ac:dyDescent="0.5">
      <c r="A19" s="1"/>
      <c r="B19" s="1"/>
      <c r="C19" s="1"/>
      <c r="D19" s="40"/>
      <c r="E19" s="38"/>
      <c r="F19" s="36"/>
      <c r="G19" s="1"/>
      <c r="H19" s="1" t="s">
        <v>93</v>
      </c>
      <c r="I19" s="40">
        <v>90</v>
      </c>
      <c r="J19" s="8"/>
      <c r="K19" s="8"/>
      <c r="L19" s="8"/>
      <c r="M19" s="8"/>
      <c r="N19" s="8"/>
    </row>
    <row r="20" spans="1:14" x14ac:dyDescent="0.5">
      <c r="A20" s="1"/>
      <c r="B20" s="1"/>
      <c r="C20" s="1"/>
      <c r="D20" s="40"/>
      <c r="E20" s="38"/>
      <c r="F20" s="63">
        <v>7</v>
      </c>
      <c r="G20" s="39">
        <v>44121</v>
      </c>
      <c r="H20" s="1" t="s">
        <v>120</v>
      </c>
      <c r="I20" s="40">
        <v>100</v>
      </c>
      <c r="J20" s="64"/>
      <c r="K20" s="8"/>
      <c r="L20" s="8"/>
      <c r="M20" s="8"/>
      <c r="N20" s="8"/>
    </row>
    <row r="21" spans="1:14" x14ac:dyDescent="0.5">
      <c r="A21" s="1"/>
      <c r="B21" s="1"/>
      <c r="C21" s="1"/>
      <c r="D21" s="40"/>
      <c r="E21" s="38"/>
      <c r="F21" s="51"/>
      <c r="G21" s="39"/>
      <c r="H21" s="1" t="s">
        <v>118</v>
      </c>
      <c r="I21" s="40">
        <v>295</v>
      </c>
      <c r="J21" s="8"/>
      <c r="K21" s="8"/>
      <c r="L21" s="8"/>
      <c r="M21" s="8"/>
      <c r="N21" s="8"/>
    </row>
    <row r="22" spans="1:14" x14ac:dyDescent="0.5">
      <c r="A22" s="1"/>
      <c r="B22" s="1"/>
      <c r="C22" s="1"/>
      <c r="D22" s="40"/>
      <c r="E22" s="38"/>
      <c r="F22" s="63">
        <v>8</v>
      </c>
      <c r="G22" s="39">
        <v>44123</v>
      </c>
      <c r="H22" s="1" t="s">
        <v>120</v>
      </c>
      <c r="I22" s="40">
        <v>100</v>
      </c>
      <c r="J22" s="8"/>
      <c r="K22" s="8"/>
      <c r="L22" s="8"/>
      <c r="M22" s="8"/>
      <c r="N22" s="8"/>
    </row>
    <row r="23" spans="1:14" x14ac:dyDescent="0.5">
      <c r="A23" s="1"/>
      <c r="B23" s="1"/>
      <c r="C23" s="1"/>
      <c r="D23" s="40"/>
      <c r="E23" s="38"/>
      <c r="F23" s="74">
        <v>9</v>
      </c>
      <c r="G23" s="39">
        <v>44125</v>
      </c>
      <c r="H23" s="1" t="s">
        <v>120</v>
      </c>
      <c r="I23" s="40">
        <v>100</v>
      </c>
      <c r="J23" s="8"/>
      <c r="K23" s="8"/>
      <c r="L23" s="8"/>
      <c r="M23" s="8"/>
      <c r="N23" s="8"/>
    </row>
    <row r="24" spans="1:14" x14ac:dyDescent="0.5">
      <c r="A24" s="1"/>
      <c r="B24" s="1"/>
      <c r="C24" s="1"/>
      <c r="D24" s="40"/>
      <c r="E24" s="38"/>
      <c r="F24" s="74">
        <v>10</v>
      </c>
      <c r="G24" s="39">
        <v>44126</v>
      </c>
      <c r="H24" s="1" t="s">
        <v>135</v>
      </c>
      <c r="I24" s="40">
        <v>1000</v>
      </c>
      <c r="J24" s="8"/>
      <c r="K24" s="8"/>
      <c r="L24" s="8"/>
      <c r="M24" s="8"/>
      <c r="N24" s="8"/>
    </row>
    <row r="25" spans="1:14" x14ac:dyDescent="0.5">
      <c r="A25" s="1"/>
      <c r="B25" s="1"/>
      <c r="C25" s="1"/>
      <c r="D25" s="40"/>
      <c r="E25" s="38"/>
      <c r="F25" s="74">
        <v>11</v>
      </c>
      <c r="G25" s="39">
        <v>44127</v>
      </c>
      <c r="H25" s="1" t="s">
        <v>93</v>
      </c>
      <c r="I25" s="40">
        <v>90</v>
      </c>
      <c r="J25" s="8"/>
      <c r="K25" s="8"/>
      <c r="L25" s="8"/>
      <c r="M25" s="8"/>
      <c r="N25" s="8"/>
    </row>
    <row r="26" spans="1:14" x14ac:dyDescent="0.5">
      <c r="A26" s="1"/>
      <c r="B26" s="1"/>
      <c r="C26" s="1"/>
      <c r="D26" s="40"/>
      <c r="E26" s="38"/>
      <c r="F26" s="74"/>
      <c r="G26" s="39"/>
      <c r="H26" s="68" t="s">
        <v>120</v>
      </c>
      <c r="I26" s="40">
        <v>100</v>
      </c>
      <c r="J26" s="8"/>
      <c r="K26" s="8"/>
      <c r="L26" s="8"/>
      <c r="M26" s="8"/>
      <c r="N26" s="8"/>
    </row>
    <row r="27" spans="1:14" x14ac:dyDescent="0.5">
      <c r="A27" s="1"/>
      <c r="B27" s="1"/>
      <c r="C27" s="1"/>
      <c r="D27" s="40"/>
      <c r="E27" s="38"/>
      <c r="F27" s="74">
        <v>12</v>
      </c>
      <c r="G27" s="39">
        <v>44130</v>
      </c>
      <c r="H27" s="1" t="s">
        <v>123</v>
      </c>
      <c r="I27" s="40">
        <v>60</v>
      </c>
      <c r="J27" s="8"/>
      <c r="K27" s="8"/>
      <c r="L27" s="8"/>
      <c r="M27" s="8"/>
      <c r="N27" s="8"/>
    </row>
    <row r="28" spans="1:14" x14ac:dyDescent="0.5">
      <c r="A28" s="1"/>
      <c r="B28" s="1"/>
      <c r="C28" s="1"/>
      <c r="D28" s="40"/>
      <c r="E28" s="38"/>
      <c r="F28" s="74">
        <v>13</v>
      </c>
      <c r="G28" s="39">
        <v>44131</v>
      </c>
      <c r="H28" s="1" t="s">
        <v>127</v>
      </c>
      <c r="I28" s="40">
        <v>100</v>
      </c>
      <c r="J28" s="8"/>
      <c r="K28" s="8"/>
      <c r="L28" s="8"/>
      <c r="M28" s="8"/>
      <c r="N28" s="8"/>
    </row>
    <row r="29" spans="1:14" x14ac:dyDescent="0.5">
      <c r="A29" s="1"/>
      <c r="B29" s="1"/>
      <c r="C29" s="1"/>
      <c r="D29" s="40"/>
      <c r="E29" s="38"/>
      <c r="F29" s="67"/>
      <c r="G29" s="39"/>
      <c r="H29" s="1" t="s">
        <v>125</v>
      </c>
      <c r="I29" s="40">
        <v>120</v>
      </c>
      <c r="J29" s="8"/>
      <c r="K29" s="8"/>
      <c r="L29" s="8"/>
      <c r="M29" s="8"/>
      <c r="N29" s="8"/>
    </row>
    <row r="30" spans="1:14" x14ac:dyDescent="0.5">
      <c r="A30" s="1"/>
      <c r="B30" s="1"/>
      <c r="C30" s="1"/>
      <c r="D30" s="40"/>
      <c r="E30" s="38"/>
      <c r="F30" s="66">
        <v>14</v>
      </c>
      <c r="G30" s="39">
        <v>44132</v>
      </c>
      <c r="H30" s="1" t="s">
        <v>126</v>
      </c>
      <c r="I30" s="40">
        <v>120</v>
      </c>
      <c r="J30" s="8"/>
      <c r="K30" s="8"/>
      <c r="L30" s="8"/>
      <c r="M30" s="8"/>
      <c r="N30" s="8"/>
    </row>
    <row r="31" spans="1:14" x14ac:dyDescent="0.5">
      <c r="A31" s="70"/>
      <c r="B31" s="70"/>
      <c r="C31" s="70"/>
      <c r="D31" s="71"/>
      <c r="E31" s="38"/>
      <c r="F31" s="174"/>
      <c r="G31" s="175"/>
      <c r="H31" s="70"/>
      <c r="I31" s="71"/>
      <c r="J31" s="8"/>
      <c r="K31" s="8"/>
      <c r="L31" s="8"/>
      <c r="M31" s="8"/>
      <c r="N31" s="8"/>
    </row>
    <row r="32" spans="1:14" x14ac:dyDescent="0.5">
      <c r="A32" s="70"/>
      <c r="B32" s="70"/>
      <c r="C32" s="70"/>
      <c r="D32" s="71"/>
      <c r="E32" s="38"/>
      <c r="F32" s="174"/>
      <c r="G32" s="175"/>
      <c r="H32" s="70"/>
      <c r="I32" s="71"/>
      <c r="J32" s="8"/>
      <c r="K32" s="8"/>
      <c r="L32" s="8"/>
      <c r="M32" s="8"/>
      <c r="N32" s="8"/>
    </row>
    <row r="33" spans="1:14" ht="14.7" thickBot="1" x14ac:dyDescent="0.55000000000000004">
      <c r="A33" s="96"/>
      <c r="B33" s="96"/>
      <c r="C33" s="96"/>
      <c r="D33" s="97"/>
      <c r="E33" s="38"/>
      <c r="F33" s="94"/>
      <c r="G33" s="95"/>
      <c r="H33" s="96"/>
      <c r="I33" s="97"/>
      <c r="J33" s="8"/>
      <c r="K33" s="8"/>
      <c r="L33" s="8"/>
      <c r="M33" s="8"/>
      <c r="N33" s="8"/>
    </row>
    <row r="34" spans="1:14" ht="17.25" customHeight="1" x14ac:dyDescent="0.5">
      <c r="A34" s="273" t="s">
        <v>106</v>
      </c>
      <c r="B34" s="274"/>
      <c r="C34" s="274"/>
      <c r="D34" s="44">
        <f>SUM(D4:D33)</f>
        <v>457640</v>
      </c>
      <c r="E34" s="50"/>
      <c r="F34" s="273" t="s">
        <v>105</v>
      </c>
      <c r="G34" s="274"/>
      <c r="H34" s="275"/>
      <c r="I34" s="44">
        <f>SUM(I4:I33)</f>
        <v>175535</v>
      </c>
      <c r="J34" s="8"/>
      <c r="K34" s="8"/>
      <c r="L34" s="8"/>
      <c r="M34" s="8"/>
      <c r="N34" s="8"/>
    </row>
    <row r="35" spans="1:14" ht="17.25" customHeight="1" x14ac:dyDescent="0.5">
      <c r="A35" s="55"/>
      <c r="B35" s="55"/>
      <c r="C35" s="55"/>
      <c r="D35" s="56"/>
      <c r="E35" s="8"/>
      <c r="F35" s="55"/>
      <c r="G35" s="55"/>
      <c r="H35" s="55"/>
      <c r="I35" s="56"/>
      <c r="J35" s="8"/>
      <c r="K35" s="8"/>
      <c r="L35" s="8"/>
      <c r="M35" s="8"/>
      <c r="N35" s="8"/>
    </row>
    <row r="36" spans="1:14" ht="17.45" customHeight="1" x14ac:dyDescent="0.5">
      <c r="A36" s="53"/>
      <c r="B36" s="53"/>
      <c r="C36" s="54" t="s">
        <v>103</v>
      </c>
      <c r="D36" s="58">
        <f>D34</f>
        <v>457640</v>
      </c>
      <c r="E36" s="8"/>
      <c r="F36" s="53"/>
      <c r="G36" s="53"/>
      <c r="H36" s="53"/>
      <c r="I36" s="53"/>
      <c r="J36" s="8"/>
      <c r="K36" s="8"/>
      <c r="L36" s="8"/>
      <c r="M36" s="8"/>
      <c r="N36" s="8"/>
    </row>
    <row r="37" spans="1:14" ht="17.25" customHeight="1" x14ac:dyDescent="0.5">
      <c r="A37" s="53"/>
      <c r="B37" s="53"/>
      <c r="C37" s="54" t="s">
        <v>187</v>
      </c>
      <c r="D37" s="58">
        <f>I34</f>
        <v>175535</v>
      </c>
      <c r="E37" s="8"/>
      <c r="F37" s="53"/>
      <c r="G37" s="53"/>
      <c r="H37" s="53"/>
      <c r="I37" s="53"/>
      <c r="J37" s="8"/>
      <c r="K37" s="8"/>
      <c r="L37" s="8"/>
      <c r="M37" s="8"/>
      <c r="N37" s="8"/>
    </row>
    <row r="38" spans="1:14" ht="9.6999999999999993" customHeight="1" thickBot="1" x14ac:dyDescent="0.55000000000000004">
      <c r="A38" s="53"/>
      <c r="B38" s="53"/>
      <c r="C38" s="59"/>
      <c r="D38" s="60"/>
      <c r="E38" s="8"/>
      <c r="F38" s="53"/>
      <c r="G38" s="53"/>
      <c r="H38" s="53"/>
      <c r="I38" s="53"/>
      <c r="J38" s="8"/>
      <c r="K38" s="8"/>
      <c r="L38" s="8"/>
      <c r="M38" s="8"/>
      <c r="N38" s="8"/>
    </row>
    <row r="39" spans="1:14" ht="18.850000000000001" customHeight="1" x14ac:dyDescent="0.5">
      <c r="A39" s="53"/>
      <c r="B39" s="53"/>
      <c r="C39" s="61" t="s">
        <v>189</v>
      </c>
      <c r="D39" s="62">
        <f>D36-D37</f>
        <v>282105</v>
      </c>
      <c r="E39" s="8"/>
      <c r="F39" s="53"/>
      <c r="G39" s="53"/>
      <c r="H39" s="53"/>
      <c r="I39" s="53"/>
      <c r="J39" s="8"/>
      <c r="K39" s="8"/>
      <c r="L39" s="8"/>
      <c r="M39" s="8"/>
      <c r="N39" s="8"/>
    </row>
    <row r="40" spans="1:14" ht="52.75" customHeight="1" x14ac:dyDescent="0.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ht="34.450000000000003" customHeight="1" x14ac:dyDescent="0.5">
      <c r="A41" s="267" t="s">
        <v>149</v>
      </c>
      <c r="B41" s="268"/>
      <c r="C41" s="268"/>
      <c r="D41" s="268"/>
      <c r="E41" s="268"/>
      <c r="F41" s="268"/>
      <c r="G41" s="268"/>
      <c r="H41" s="268"/>
      <c r="I41" s="269"/>
      <c r="J41" s="8"/>
      <c r="K41" s="8"/>
      <c r="L41" s="8"/>
      <c r="M41" s="8"/>
      <c r="N41" s="8"/>
    </row>
    <row r="42" spans="1:14" x14ac:dyDescent="0.5">
      <c r="A42" s="270" t="s">
        <v>81</v>
      </c>
      <c r="B42" s="271"/>
      <c r="C42" s="271"/>
      <c r="D42" s="272"/>
      <c r="E42" s="43"/>
      <c r="F42" s="270" t="s">
        <v>82</v>
      </c>
      <c r="G42" s="271"/>
      <c r="H42" s="271"/>
      <c r="I42" s="272"/>
      <c r="J42" s="8"/>
      <c r="K42" s="8"/>
      <c r="L42" s="8"/>
      <c r="M42" s="8"/>
      <c r="N42" s="8"/>
    </row>
    <row r="43" spans="1:14" x14ac:dyDescent="0.5">
      <c r="A43" s="47" t="s">
        <v>1</v>
      </c>
      <c r="B43" s="47" t="s">
        <v>6</v>
      </c>
      <c r="C43" s="47" t="s">
        <v>83</v>
      </c>
      <c r="D43" s="47" t="s">
        <v>84</v>
      </c>
      <c r="E43" s="48"/>
      <c r="F43" s="47" t="s">
        <v>1</v>
      </c>
      <c r="G43" s="47" t="s">
        <v>6</v>
      </c>
      <c r="H43" s="47" t="s">
        <v>158</v>
      </c>
      <c r="I43" s="47" t="s">
        <v>84</v>
      </c>
      <c r="J43" s="8"/>
      <c r="K43" s="8"/>
      <c r="L43" s="8"/>
      <c r="M43" s="8"/>
      <c r="N43" s="8"/>
    </row>
    <row r="44" spans="1:14" x14ac:dyDescent="0.5">
      <c r="A44" s="133">
        <v>0</v>
      </c>
      <c r="B44" s="134">
        <v>44136</v>
      </c>
      <c r="C44" s="135" t="s">
        <v>186</v>
      </c>
      <c r="D44" s="136">
        <f>D39</f>
        <v>282105</v>
      </c>
      <c r="E44" s="38"/>
      <c r="F44" s="86">
        <v>1</v>
      </c>
      <c r="G44" s="39">
        <v>44136</v>
      </c>
      <c r="H44" s="1" t="s">
        <v>133</v>
      </c>
      <c r="I44" s="40">
        <v>100</v>
      </c>
      <c r="J44" s="8"/>
      <c r="K44" s="8"/>
      <c r="L44" s="8"/>
      <c r="M44" s="8"/>
      <c r="N44" s="8"/>
    </row>
    <row r="45" spans="1:14" x14ac:dyDescent="0.5">
      <c r="A45" s="93">
        <v>1</v>
      </c>
      <c r="B45" s="39">
        <v>44140</v>
      </c>
      <c r="C45" s="1" t="s">
        <v>143</v>
      </c>
      <c r="D45" s="40">
        <v>20000</v>
      </c>
      <c r="E45" s="38"/>
      <c r="F45" s="86">
        <v>2</v>
      </c>
      <c r="G45" s="39">
        <v>44137</v>
      </c>
      <c r="H45" s="1" t="s">
        <v>137</v>
      </c>
      <c r="I45" s="40">
        <v>120</v>
      </c>
      <c r="J45" s="8"/>
      <c r="K45" s="8"/>
      <c r="L45" s="8"/>
      <c r="M45" s="8"/>
      <c r="N45" s="8"/>
    </row>
    <row r="46" spans="1:14" x14ac:dyDescent="0.5">
      <c r="A46" s="86"/>
      <c r="B46" s="39"/>
      <c r="C46" s="1"/>
      <c r="D46" s="40"/>
      <c r="E46" s="38"/>
      <c r="F46" s="86">
        <v>3</v>
      </c>
      <c r="G46" s="39">
        <v>44139</v>
      </c>
      <c r="H46" s="1" t="s">
        <v>138</v>
      </c>
      <c r="I46" s="40">
        <v>230</v>
      </c>
      <c r="J46" s="8"/>
      <c r="K46" s="8"/>
      <c r="L46" s="8"/>
      <c r="M46" s="8"/>
      <c r="N46" s="8"/>
    </row>
    <row r="47" spans="1:14" x14ac:dyDescent="0.5">
      <c r="A47" s="86"/>
      <c r="B47" s="39"/>
      <c r="C47" s="1"/>
      <c r="D47" s="40"/>
      <c r="E47" s="38"/>
      <c r="F47" s="86">
        <v>4</v>
      </c>
      <c r="G47" s="39">
        <v>44140</v>
      </c>
      <c r="H47" s="1" t="s">
        <v>142</v>
      </c>
      <c r="I47" s="40">
        <v>90</v>
      </c>
      <c r="J47" s="8"/>
      <c r="K47" s="8"/>
      <c r="L47" s="8"/>
      <c r="M47" s="8"/>
      <c r="N47" s="8"/>
    </row>
    <row r="48" spans="1:14" x14ac:dyDescent="0.5">
      <c r="A48" s="86"/>
      <c r="B48" s="39"/>
      <c r="C48" s="1"/>
      <c r="D48" s="40"/>
      <c r="E48" s="38"/>
      <c r="F48" s="86">
        <v>5</v>
      </c>
      <c r="G48" s="39">
        <v>44142</v>
      </c>
      <c r="H48" s="1" t="s">
        <v>166</v>
      </c>
      <c r="I48" s="40">
        <v>200</v>
      </c>
      <c r="J48" s="8"/>
      <c r="K48" s="8"/>
      <c r="L48" s="8"/>
      <c r="M48" s="8"/>
      <c r="N48" s="8"/>
    </row>
    <row r="49" spans="1:14" x14ac:dyDescent="0.5">
      <c r="A49" s="86"/>
      <c r="B49" s="39"/>
      <c r="C49" s="1"/>
      <c r="D49" s="40"/>
      <c r="E49" s="38"/>
      <c r="F49" s="86"/>
      <c r="G49" s="39"/>
      <c r="H49" s="1" t="s">
        <v>169</v>
      </c>
      <c r="I49" s="40">
        <v>2480</v>
      </c>
      <c r="J49" s="8"/>
      <c r="K49" s="8"/>
      <c r="L49" s="8"/>
      <c r="M49" s="8"/>
      <c r="N49" s="8"/>
    </row>
    <row r="50" spans="1:14" x14ac:dyDescent="0.5">
      <c r="A50" s="86"/>
      <c r="B50" s="39"/>
      <c r="C50" s="1"/>
      <c r="D50" s="40"/>
      <c r="E50" s="38"/>
      <c r="F50" s="86">
        <v>6</v>
      </c>
      <c r="G50" s="39">
        <v>44143</v>
      </c>
      <c r="H50" s="1" t="s">
        <v>170</v>
      </c>
      <c r="I50" s="40">
        <v>200</v>
      </c>
      <c r="J50" s="8"/>
      <c r="K50" s="8"/>
      <c r="L50" s="8"/>
      <c r="M50" s="8"/>
      <c r="N50" s="8"/>
    </row>
    <row r="51" spans="1:14" x14ac:dyDescent="0.5">
      <c r="A51" s="86"/>
      <c r="B51" s="39"/>
      <c r="C51" s="1"/>
      <c r="D51" s="40"/>
      <c r="E51" s="38"/>
      <c r="F51" s="86">
        <v>7</v>
      </c>
      <c r="G51" s="39">
        <v>44149</v>
      </c>
      <c r="H51" s="1" t="s">
        <v>133</v>
      </c>
      <c r="I51" s="40">
        <v>100</v>
      </c>
      <c r="J51" s="8"/>
      <c r="K51" s="8"/>
      <c r="L51" s="8"/>
      <c r="M51" s="8"/>
      <c r="N51" s="8"/>
    </row>
    <row r="52" spans="1:14" x14ac:dyDescent="0.5">
      <c r="A52" s="86"/>
      <c r="B52" s="39"/>
      <c r="C52" s="1"/>
      <c r="D52" s="40"/>
      <c r="E52" s="38"/>
      <c r="F52" s="86"/>
      <c r="G52" s="39"/>
      <c r="H52" s="1" t="s">
        <v>173</v>
      </c>
      <c r="I52" s="40">
        <v>90</v>
      </c>
      <c r="J52" s="8"/>
      <c r="K52" s="8"/>
      <c r="L52" s="8"/>
      <c r="M52" s="8"/>
      <c r="N52" s="8"/>
    </row>
    <row r="53" spans="1:14" x14ac:dyDescent="0.5">
      <c r="A53" s="86"/>
      <c r="B53" s="39"/>
      <c r="C53" s="1"/>
      <c r="D53" s="40"/>
      <c r="E53" s="38"/>
      <c r="F53" s="86">
        <v>8</v>
      </c>
      <c r="G53" s="39">
        <v>44151</v>
      </c>
      <c r="H53" s="1" t="s">
        <v>175</v>
      </c>
      <c r="I53" s="40">
        <v>90</v>
      </c>
      <c r="J53" s="8"/>
      <c r="K53" s="8"/>
      <c r="L53" s="8"/>
      <c r="M53" s="8"/>
      <c r="N53" s="8"/>
    </row>
    <row r="54" spans="1:14" x14ac:dyDescent="0.5">
      <c r="A54" s="86"/>
      <c r="B54" s="39"/>
      <c r="C54" s="1"/>
      <c r="D54" s="40"/>
      <c r="E54" s="38"/>
      <c r="F54" s="86">
        <v>9</v>
      </c>
      <c r="G54" s="39">
        <v>44153</v>
      </c>
      <c r="H54" s="1" t="s">
        <v>179</v>
      </c>
      <c r="I54" s="40">
        <v>5000</v>
      </c>
      <c r="J54" s="8"/>
      <c r="K54" s="8"/>
      <c r="L54" s="8"/>
      <c r="M54" s="8"/>
      <c r="N54" s="8"/>
    </row>
    <row r="55" spans="1:14" ht="14.7" thickBot="1" x14ac:dyDescent="0.55000000000000004">
      <c r="A55" s="96"/>
      <c r="B55" s="96"/>
      <c r="C55" s="96"/>
      <c r="D55" s="97"/>
      <c r="E55" s="38"/>
      <c r="F55" s="94"/>
      <c r="G55" s="95"/>
      <c r="H55" s="96"/>
      <c r="I55" s="97"/>
      <c r="J55" s="8"/>
      <c r="K55" s="8"/>
      <c r="L55" s="8"/>
      <c r="M55" s="8"/>
      <c r="N55" s="8"/>
    </row>
    <row r="56" spans="1:14" ht="17.7" customHeight="1" x14ac:dyDescent="0.5">
      <c r="A56" s="273" t="s">
        <v>106</v>
      </c>
      <c r="B56" s="274"/>
      <c r="C56" s="274"/>
      <c r="D56" s="44">
        <f>SUM(D44:D55)</f>
        <v>302105</v>
      </c>
      <c r="E56" s="50"/>
      <c r="F56" s="273" t="s">
        <v>105</v>
      </c>
      <c r="G56" s="274"/>
      <c r="H56" s="275"/>
      <c r="I56" s="44">
        <f>SUM(I44:I55)</f>
        <v>8700</v>
      </c>
      <c r="J56" s="8"/>
      <c r="K56" s="8"/>
      <c r="L56" s="8"/>
      <c r="M56" s="8"/>
      <c r="N56" s="8"/>
    </row>
    <row r="57" spans="1:14" x14ac:dyDescent="0.5">
      <c r="A57" s="55"/>
      <c r="B57" s="55"/>
      <c r="C57" s="55"/>
      <c r="D57" s="56"/>
      <c r="E57" s="8"/>
      <c r="F57" s="55"/>
      <c r="G57" s="55"/>
      <c r="H57" s="55"/>
      <c r="I57" s="56"/>
      <c r="J57" s="8"/>
      <c r="K57" s="8"/>
      <c r="L57" s="8"/>
      <c r="M57" s="8"/>
      <c r="N57" s="8"/>
    </row>
    <row r="58" spans="1:14" x14ac:dyDescent="0.5">
      <c r="A58" s="53"/>
      <c r="B58" s="53"/>
      <c r="C58" s="54" t="s">
        <v>103</v>
      </c>
      <c r="D58" s="58">
        <f>D56</f>
        <v>302105</v>
      </c>
      <c r="E58" s="8"/>
      <c r="F58" s="53"/>
      <c r="G58" s="53"/>
      <c r="H58" s="53"/>
      <c r="I58" s="53"/>
      <c r="J58" s="8"/>
      <c r="K58" s="8"/>
      <c r="L58" s="8"/>
      <c r="M58" s="8"/>
      <c r="N58" s="8"/>
    </row>
    <row r="59" spans="1:14" x14ac:dyDescent="0.5">
      <c r="A59" s="53"/>
      <c r="B59" s="53"/>
      <c r="C59" s="54" t="s">
        <v>187</v>
      </c>
      <c r="D59" s="58">
        <f>I56</f>
        <v>8700</v>
      </c>
      <c r="E59" s="8"/>
      <c r="F59" s="53"/>
      <c r="G59" s="53"/>
      <c r="H59" s="53"/>
      <c r="I59" s="53"/>
      <c r="J59" s="8"/>
      <c r="K59" s="8"/>
      <c r="L59" s="8"/>
      <c r="M59" s="8"/>
      <c r="N59" s="8"/>
    </row>
    <row r="60" spans="1:14" ht="14.7" thickBot="1" x14ac:dyDescent="0.55000000000000004">
      <c r="A60" s="53"/>
      <c r="B60" s="53"/>
      <c r="C60" s="59"/>
      <c r="D60" s="60"/>
      <c r="E60" s="8"/>
      <c r="F60" s="53"/>
      <c r="G60" s="53"/>
      <c r="H60" s="53"/>
      <c r="I60" s="53"/>
      <c r="J60" s="8"/>
      <c r="K60" s="8"/>
      <c r="L60" s="8"/>
      <c r="M60" s="8"/>
      <c r="N60" s="8"/>
    </row>
    <row r="61" spans="1:14" x14ac:dyDescent="0.5">
      <c r="A61" s="53"/>
      <c r="B61" s="53"/>
      <c r="C61" s="61" t="s">
        <v>188</v>
      </c>
      <c r="D61" s="62">
        <f>D58-D59</f>
        <v>293405</v>
      </c>
      <c r="E61" s="8"/>
      <c r="F61" s="53"/>
      <c r="G61" s="53"/>
      <c r="H61" s="53"/>
      <c r="I61" s="53"/>
      <c r="J61" s="8"/>
      <c r="K61" s="8"/>
      <c r="L61" s="8"/>
      <c r="M61" s="8"/>
      <c r="N61" s="8"/>
    </row>
    <row r="62" spans="1:14" ht="70" customHeight="1" x14ac:dyDescent="0.5">
      <c r="A62" s="276"/>
      <c r="B62" s="276"/>
      <c r="C62" s="276"/>
      <c r="D62" s="276"/>
      <c r="E62" s="276"/>
      <c r="F62" s="276"/>
      <c r="G62" s="276"/>
      <c r="H62" s="276"/>
      <c r="I62" s="276"/>
      <c r="J62" s="8"/>
      <c r="K62" s="8"/>
      <c r="L62" s="8"/>
      <c r="M62" s="8"/>
      <c r="N62" s="8"/>
    </row>
    <row r="63" spans="1:14" ht="34.75" customHeight="1" x14ac:dyDescent="0.5">
      <c r="A63" s="267" t="s">
        <v>184</v>
      </c>
      <c r="B63" s="268"/>
      <c r="C63" s="268"/>
      <c r="D63" s="268"/>
      <c r="E63" s="268"/>
      <c r="F63" s="268"/>
      <c r="G63" s="268"/>
      <c r="H63" s="268"/>
      <c r="I63" s="269"/>
      <c r="J63" s="8"/>
      <c r="K63" s="8"/>
      <c r="L63" s="8"/>
      <c r="M63" s="8"/>
      <c r="N63" s="8"/>
    </row>
    <row r="64" spans="1:14" x14ac:dyDescent="0.5">
      <c r="A64" s="270" t="s">
        <v>81</v>
      </c>
      <c r="B64" s="271"/>
      <c r="C64" s="271"/>
      <c r="D64" s="272"/>
      <c r="E64" s="43"/>
      <c r="F64" s="270" t="s">
        <v>82</v>
      </c>
      <c r="G64" s="271"/>
      <c r="H64" s="271"/>
      <c r="I64" s="272"/>
      <c r="J64" s="8"/>
      <c r="K64" s="8"/>
      <c r="L64" s="8"/>
      <c r="M64" s="8"/>
      <c r="N64" s="8"/>
    </row>
    <row r="65" spans="1:14" x14ac:dyDescent="0.5">
      <c r="A65" s="47" t="s">
        <v>1</v>
      </c>
      <c r="B65" s="47" t="s">
        <v>6</v>
      </c>
      <c r="C65" s="47" t="s">
        <v>83</v>
      </c>
      <c r="D65" s="47" t="s">
        <v>84</v>
      </c>
      <c r="E65" s="48"/>
      <c r="F65" s="47" t="s">
        <v>1</v>
      </c>
      <c r="G65" s="47" t="s">
        <v>6</v>
      </c>
      <c r="H65" s="47" t="s">
        <v>158</v>
      </c>
      <c r="I65" s="47" t="s">
        <v>84</v>
      </c>
      <c r="J65" s="8"/>
      <c r="K65" s="8"/>
      <c r="L65" s="8"/>
      <c r="M65" s="8"/>
      <c r="N65" s="8"/>
    </row>
    <row r="66" spans="1:14" x14ac:dyDescent="0.5">
      <c r="A66" s="133">
        <v>0</v>
      </c>
      <c r="B66" s="134">
        <v>44166</v>
      </c>
      <c r="C66" s="135" t="s">
        <v>186</v>
      </c>
      <c r="D66" s="136">
        <f>D61</f>
        <v>293405</v>
      </c>
      <c r="E66" s="38"/>
      <c r="F66" s="86">
        <v>1</v>
      </c>
      <c r="G66" s="39">
        <v>44166</v>
      </c>
      <c r="H66" s="1" t="s">
        <v>166</v>
      </c>
      <c r="I66" s="40">
        <v>200</v>
      </c>
      <c r="J66" s="8"/>
      <c r="K66" s="8"/>
      <c r="L66" s="8"/>
      <c r="M66" s="8"/>
      <c r="N66" s="8"/>
    </row>
    <row r="67" spans="1:14" x14ac:dyDescent="0.5">
      <c r="A67" s="86">
        <v>1</v>
      </c>
      <c r="B67" s="39">
        <v>44167</v>
      </c>
      <c r="C67" s="1" t="s">
        <v>190</v>
      </c>
      <c r="D67" s="40">
        <v>15000</v>
      </c>
      <c r="E67" s="38"/>
      <c r="F67" s="142">
        <v>2</v>
      </c>
      <c r="G67" s="39">
        <v>44170</v>
      </c>
      <c r="H67" s="1" t="s">
        <v>194</v>
      </c>
      <c r="I67" s="40">
        <v>70</v>
      </c>
      <c r="J67" s="8"/>
      <c r="K67" s="8"/>
      <c r="L67" s="8"/>
      <c r="M67" s="8"/>
      <c r="N67" s="8"/>
    </row>
    <row r="68" spans="1:14" x14ac:dyDescent="0.5">
      <c r="A68" s="145">
        <v>2</v>
      </c>
      <c r="B68" s="39">
        <v>44183</v>
      </c>
      <c r="C68" s="1" t="s">
        <v>190</v>
      </c>
      <c r="D68" s="40">
        <v>15000</v>
      </c>
      <c r="E68" s="38"/>
      <c r="F68" s="142">
        <v>3</v>
      </c>
      <c r="G68" s="39">
        <v>44173</v>
      </c>
      <c r="H68" s="1" t="s">
        <v>238</v>
      </c>
      <c r="I68" s="40">
        <v>30</v>
      </c>
      <c r="J68" s="8"/>
      <c r="K68" s="8"/>
      <c r="L68" s="8"/>
      <c r="M68" s="8"/>
      <c r="N68" s="8"/>
    </row>
    <row r="69" spans="1:14" x14ac:dyDescent="0.5">
      <c r="A69" s="158">
        <v>3</v>
      </c>
      <c r="B69" s="39">
        <v>44185</v>
      </c>
      <c r="C69" s="1" t="s">
        <v>252</v>
      </c>
      <c r="D69" s="40">
        <v>335000</v>
      </c>
      <c r="E69" s="38"/>
      <c r="F69" s="142">
        <v>4</v>
      </c>
      <c r="G69" s="39">
        <v>44174</v>
      </c>
      <c r="H69" s="1" t="s">
        <v>240</v>
      </c>
      <c r="I69" s="40">
        <v>120</v>
      </c>
      <c r="J69" s="8"/>
      <c r="K69" s="8"/>
      <c r="L69" s="8"/>
      <c r="M69" s="8"/>
      <c r="N69" s="8"/>
    </row>
    <row r="70" spans="1:14" x14ac:dyDescent="0.5">
      <c r="A70" s="86"/>
      <c r="B70" s="39"/>
      <c r="C70" s="1"/>
      <c r="D70" s="40"/>
      <c r="E70" s="38"/>
      <c r="F70" s="142">
        <v>5</v>
      </c>
      <c r="G70" s="39">
        <v>44177</v>
      </c>
      <c r="H70" s="1" t="s">
        <v>133</v>
      </c>
      <c r="I70" s="40">
        <v>100</v>
      </c>
      <c r="J70" s="8"/>
      <c r="K70" s="8"/>
      <c r="L70" s="8"/>
      <c r="M70" s="8"/>
      <c r="N70" s="8"/>
    </row>
    <row r="71" spans="1:14" x14ac:dyDescent="0.5">
      <c r="A71" s="86"/>
      <c r="B71" s="39"/>
      <c r="C71" s="1"/>
      <c r="D71" s="40"/>
      <c r="E71" s="38"/>
      <c r="F71" s="142">
        <v>6</v>
      </c>
      <c r="G71" s="39">
        <v>44179</v>
      </c>
      <c r="H71" s="1" t="s">
        <v>243</v>
      </c>
      <c r="I71" s="40">
        <v>60</v>
      </c>
      <c r="J71" s="8"/>
      <c r="K71" s="8"/>
      <c r="L71" s="8"/>
      <c r="M71" s="8"/>
      <c r="N71" s="8"/>
    </row>
    <row r="72" spans="1:14" x14ac:dyDescent="0.5">
      <c r="A72" s="86"/>
      <c r="B72" s="39"/>
      <c r="C72" s="1"/>
      <c r="D72" s="40"/>
      <c r="E72" s="38"/>
      <c r="F72" s="159">
        <v>7</v>
      </c>
      <c r="G72" s="39">
        <v>44186</v>
      </c>
      <c r="H72" s="1" t="s">
        <v>253</v>
      </c>
      <c r="I72" s="40">
        <v>80</v>
      </c>
      <c r="J72" s="8"/>
      <c r="K72" s="8"/>
      <c r="L72" s="8"/>
      <c r="M72" s="8"/>
      <c r="N72" s="8"/>
    </row>
    <row r="73" spans="1:14" x14ac:dyDescent="0.5">
      <c r="A73" s="86"/>
      <c r="B73" s="39"/>
      <c r="C73" s="1"/>
      <c r="D73" s="40"/>
      <c r="E73" s="38"/>
      <c r="F73" s="86"/>
      <c r="G73" s="39"/>
      <c r="H73" s="1" t="s">
        <v>254</v>
      </c>
      <c r="I73" s="40">
        <v>450</v>
      </c>
      <c r="J73" s="8"/>
      <c r="K73" s="8"/>
      <c r="L73" s="8"/>
      <c r="M73" s="8"/>
      <c r="N73" s="8"/>
    </row>
    <row r="74" spans="1:14" x14ac:dyDescent="0.5">
      <c r="A74" s="86"/>
      <c r="B74" s="39"/>
      <c r="C74" s="1"/>
      <c r="D74" s="40"/>
      <c r="E74" s="38"/>
      <c r="F74" s="86">
        <v>8</v>
      </c>
      <c r="G74" s="39">
        <v>44186</v>
      </c>
      <c r="H74" s="1" t="s">
        <v>256</v>
      </c>
      <c r="I74" s="40">
        <v>450</v>
      </c>
      <c r="J74" s="8"/>
      <c r="K74" s="8"/>
      <c r="L74" s="8"/>
      <c r="M74" s="8"/>
      <c r="N74" s="8"/>
    </row>
    <row r="75" spans="1:14" x14ac:dyDescent="0.5">
      <c r="A75" s="86"/>
      <c r="B75" s="39"/>
      <c r="C75" s="1"/>
      <c r="D75" s="40"/>
      <c r="E75" s="38"/>
      <c r="F75" s="86"/>
      <c r="G75" s="39"/>
      <c r="H75" s="1" t="s">
        <v>257</v>
      </c>
      <c r="I75" s="40">
        <v>15000</v>
      </c>
      <c r="J75" s="8"/>
      <c r="K75" s="8"/>
      <c r="L75" s="8"/>
      <c r="M75" s="8"/>
      <c r="N75" s="8"/>
    </row>
    <row r="76" spans="1:14" x14ac:dyDescent="0.5">
      <c r="A76" s="216"/>
      <c r="B76" s="39"/>
      <c r="C76" s="1"/>
      <c r="D76" s="40"/>
      <c r="E76" s="38"/>
      <c r="F76" s="216"/>
      <c r="G76" s="39"/>
      <c r="H76" s="70" t="s">
        <v>295</v>
      </c>
      <c r="I76" s="71">
        <v>50000</v>
      </c>
      <c r="J76" s="8"/>
      <c r="K76" s="8"/>
      <c r="L76" s="8"/>
      <c r="M76" s="8"/>
      <c r="N76" s="8"/>
    </row>
    <row r="77" spans="1:14" x14ac:dyDescent="0.5">
      <c r="A77" s="172"/>
      <c r="B77" s="39"/>
      <c r="C77" s="1"/>
      <c r="D77" s="40"/>
      <c r="E77" s="38"/>
      <c r="F77" s="172"/>
      <c r="G77" s="39"/>
      <c r="H77" s="70" t="s">
        <v>350</v>
      </c>
      <c r="I77" s="71">
        <v>7000</v>
      </c>
      <c r="J77" s="8"/>
      <c r="K77" s="8"/>
      <c r="L77" s="8"/>
      <c r="M77" s="8"/>
      <c r="N77" s="8"/>
    </row>
    <row r="78" spans="1:14" ht="14.7" thickBot="1" x14ac:dyDescent="0.55000000000000004">
      <c r="A78" s="96"/>
      <c r="B78" s="96"/>
      <c r="C78" s="96"/>
      <c r="D78" s="97"/>
      <c r="E78" s="38"/>
      <c r="F78" s="96"/>
      <c r="G78" s="96"/>
      <c r="H78" s="96"/>
      <c r="I78" s="97"/>
      <c r="J78" s="8"/>
      <c r="K78" s="8"/>
      <c r="L78" s="8"/>
      <c r="M78" s="8"/>
      <c r="N78" s="8"/>
    </row>
    <row r="79" spans="1:14" ht="18.45" customHeight="1" x14ac:dyDescent="0.5">
      <c r="A79" s="273" t="s">
        <v>106</v>
      </c>
      <c r="B79" s="274"/>
      <c r="C79" s="274"/>
      <c r="D79" s="44">
        <f>SUM(D66:D78)</f>
        <v>658405</v>
      </c>
      <c r="E79" s="50"/>
      <c r="F79" s="273" t="s">
        <v>105</v>
      </c>
      <c r="G79" s="274"/>
      <c r="H79" s="275"/>
      <c r="I79" s="44">
        <f>SUM(I66:I78)</f>
        <v>73560</v>
      </c>
      <c r="J79" s="8"/>
      <c r="K79" s="8"/>
      <c r="L79" s="8"/>
      <c r="M79" s="8"/>
      <c r="N79" s="8"/>
    </row>
    <row r="80" spans="1:14" x14ac:dyDescent="0.5">
      <c r="A80" s="55"/>
      <c r="B80" s="55"/>
      <c r="C80" s="55"/>
      <c r="D80" s="56"/>
      <c r="E80" s="8"/>
      <c r="F80" s="55"/>
      <c r="G80" s="55"/>
      <c r="H80" s="55"/>
      <c r="I80" s="56"/>
      <c r="J80" s="8"/>
      <c r="K80" s="8"/>
      <c r="L80" s="8"/>
      <c r="M80" s="8"/>
      <c r="N80" s="8"/>
    </row>
    <row r="81" spans="1:14" x14ac:dyDescent="0.5">
      <c r="A81" s="53"/>
      <c r="B81" s="53"/>
      <c r="C81" s="54" t="s">
        <v>103</v>
      </c>
      <c r="D81" s="58">
        <f>D79</f>
        <v>658405</v>
      </c>
      <c r="E81" s="8"/>
      <c r="F81" s="53"/>
      <c r="G81" s="53"/>
      <c r="H81" s="53"/>
      <c r="I81" s="53"/>
      <c r="J81" s="8"/>
      <c r="K81" s="8"/>
      <c r="L81" s="8"/>
      <c r="M81" s="8"/>
      <c r="N81" s="8"/>
    </row>
    <row r="82" spans="1:14" x14ac:dyDescent="0.5">
      <c r="A82" s="53"/>
      <c r="B82" s="53"/>
      <c r="C82" s="57" t="s">
        <v>187</v>
      </c>
      <c r="D82" s="58">
        <f>I79</f>
        <v>73560</v>
      </c>
      <c r="E82" s="8"/>
      <c r="F82" s="53"/>
      <c r="G82" s="53"/>
      <c r="H82" s="53"/>
      <c r="I82" s="53"/>
      <c r="J82" s="8"/>
      <c r="K82" s="8"/>
      <c r="L82" s="8"/>
      <c r="M82" s="8"/>
      <c r="N82" s="8"/>
    </row>
    <row r="83" spans="1:14" ht="14.7" thickBot="1" x14ac:dyDescent="0.55000000000000004">
      <c r="A83" s="8"/>
      <c r="B83" s="8"/>
      <c r="C83" s="59"/>
      <c r="D83" s="60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5">
      <c r="A84" s="8"/>
      <c r="B84" s="8"/>
      <c r="C84" s="61" t="s">
        <v>4</v>
      </c>
      <c r="D84" s="62">
        <f>D81-D82</f>
        <v>584845</v>
      </c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ht="55.2" customHeight="1" x14ac:dyDescent="0.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ht="37" customHeight="1" x14ac:dyDescent="0.5">
      <c r="A86" s="267" t="s">
        <v>279</v>
      </c>
      <c r="B86" s="268"/>
      <c r="C86" s="268"/>
      <c r="D86" s="268"/>
      <c r="E86" s="268"/>
      <c r="F86" s="268"/>
      <c r="G86" s="268"/>
      <c r="H86" s="268"/>
      <c r="I86" s="269"/>
      <c r="J86" s="8"/>
      <c r="K86" s="8"/>
      <c r="L86" s="8"/>
      <c r="M86" s="8"/>
      <c r="N86" s="8"/>
    </row>
    <row r="87" spans="1:14" ht="18" customHeight="1" x14ac:dyDescent="0.5">
      <c r="A87" s="270" t="s">
        <v>81</v>
      </c>
      <c r="B87" s="271"/>
      <c r="C87" s="271"/>
      <c r="D87" s="272"/>
      <c r="E87" s="43"/>
      <c r="F87" s="270" t="s">
        <v>82</v>
      </c>
      <c r="G87" s="271"/>
      <c r="H87" s="271"/>
      <c r="I87" s="272"/>
      <c r="J87" s="8"/>
      <c r="K87" s="8"/>
      <c r="L87" s="8"/>
      <c r="M87" s="8"/>
      <c r="N87" s="8"/>
    </row>
    <row r="88" spans="1:14" x14ac:dyDescent="0.5">
      <c r="A88" s="47" t="s">
        <v>1</v>
      </c>
      <c r="B88" s="47" t="s">
        <v>6</v>
      </c>
      <c r="C88" s="47" t="s">
        <v>83</v>
      </c>
      <c r="D88" s="47" t="s">
        <v>84</v>
      </c>
      <c r="E88" s="48"/>
      <c r="F88" s="47" t="s">
        <v>1</v>
      </c>
      <c r="G88" s="47" t="s">
        <v>6</v>
      </c>
      <c r="H88" s="47" t="s">
        <v>158</v>
      </c>
      <c r="I88" s="47" t="s">
        <v>84</v>
      </c>
      <c r="J88" s="8"/>
      <c r="K88" s="8"/>
      <c r="L88" s="8"/>
      <c r="M88" s="8"/>
      <c r="N88" s="8"/>
    </row>
    <row r="89" spans="1:14" x14ac:dyDescent="0.5">
      <c r="A89" s="133">
        <v>0</v>
      </c>
      <c r="B89" s="134">
        <v>44197</v>
      </c>
      <c r="C89" s="135" t="s">
        <v>186</v>
      </c>
      <c r="D89" s="136">
        <f>D84</f>
        <v>584845</v>
      </c>
      <c r="E89" s="38"/>
      <c r="F89" s="164">
        <v>1</v>
      </c>
      <c r="G89" s="39">
        <v>44205</v>
      </c>
      <c r="H89" s="1" t="s">
        <v>293</v>
      </c>
      <c r="I89" s="40">
        <v>100</v>
      </c>
      <c r="J89" s="8"/>
      <c r="K89" s="8"/>
      <c r="L89" s="8"/>
      <c r="M89" s="8"/>
      <c r="N89" s="8"/>
    </row>
    <row r="90" spans="1:14" x14ac:dyDescent="0.5">
      <c r="A90" s="164">
        <v>1</v>
      </c>
      <c r="B90" s="39"/>
      <c r="C90" s="1" t="s">
        <v>247</v>
      </c>
      <c r="D90" s="40">
        <v>200000</v>
      </c>
      <c r="E90" s="38"/>
      <c r="F90" s="172">
        <v>2</v>
      </c>
      <c r="G90" s="39">
        <v>44206</v>
      </c>
      <c r="H90" s="1" t="s">
        <v>294</v>
      </c>
      <c r="I90" s="40">
        <v>60</v>
      </c>
      <c r="J90" s="8"/>
      <c r="K90" s="8"/>
      <c r="L90" s="8"/>
      <c r="M90" s="8"/>
      <c r="N90" s="8"/>
    </row>
    <row r="91" spans="1:14" x14ac:dyDescent="0.5">
      <c r="A91" s="164">
        <v>2</v>
      </c>
      <c r="B91" s="39">
        <v>44216</v>
      </c>
      <c r="C91" s="1" t="s">
        <v>328</v>
      </c>
      <c r="D91" s="81">
        <v>21500</v>
      </c>
      <c r="E91" s="38"/>
      <c r="F91" s="185">
        <v>3</v>
      </c>
      <c r="G91" s="39">
        <v>44212</v>
      </c>
      <c r="H91" s="1" t="s">
        <v>293</v>
      </c>
      <c r="I91" s="40">
        <v>100</v>
      </c>
      <c r="J91" s="8"/>
      <c r="K91" s="8"/>
      <c r="L91" s="8"/>
      <c r="M91" s="8"/>
      <c r="N91" s="8"/>
    </row>
    <row r="92" spans="1:14" x14ac:dyDescent="0.5">
      <c r="A92" s="164">
        <v>3</v>
      </c>
      <c r="B92" s="69">
        <v>44224</v>
      </c>
      <c r="C92" s="1" t="s">
        <v>333</v>
      </c>
      <c r="D92" s="81">
        <v>110000</v>
      </c>
      <c r="E92" s="38"/>
      <c r="F92" s="186">
        <v>4</v>
      </c>
      <c r="G92" s="39">
        <v>44213</v>
      </c>
      <c r="H92" s="1" t="s">
        <v>320</v>
      </c>
      <c r="I92" s="40">
        <v>100</v>
      </c>
      <c r="J92" s="8"/>
      <c r="K92" s="8"/>
      <c r="L92" s="8"/>
      <c r="M92" s="8"/>
      <c r="N92" s="8"/>
    </row>
    <row r="93" spans="1:14" x14ac:dyDescent="0.5">
      <c r="A93" s="164"/>
      <c r="B93" s="69"/>
      <c r="C93" s="1" t="s">
        <v>345</v>
      </c>
      <c r="D93" s="81">
        <v>5000</v>
      </c>
      <c r="E93" s="38"/>
      <c r="F93" s="186">
        <v>5</v>
      </c>
      <c r="G93" s="39">
        <v>44214</v>
      </c>
      <c r="H93" s="1" t="s">
        <v>321</v>
      </c>
      <c r="I93" s="40">
        <v>8420</v>
      </c>
      <c r="J93" s="8"/>
      <c r="K93" s="8"/>
      <c r="L93" s="8"/>
      <c r="M93" s="8"/>
      <c r="N93" s="8"/>
    </row>
    <row r="94" spans="1:14" x14ac:dyDescent="0.5">
      <c r="A94" s="164">
        <v>4</v>
      </c>
      <c r="B94" s="69">
        <v>44225</v>
      </c>
      <c r="C94" s="1" t="s">
        <v>345</v>
      </c>
      <c r="D94" s="81">
        <v>6000</v>
      </c>
      <c r="E94" s="38"/>
      <c r="F94" s="186"/>
      <c r="G94" s="39"/>
      <c r="H94" s="1" t="s">
        <v>351</v>
      </c>
      <c r="I94" s="40">
        <v>940</v>
      </c>
      <c r="J94" s="8"/>
      <c r="K94" s="8"/>
      <c r="L94" s="8"/>
      <c r="M94" s="8"/>
      <c r="N94" s="8"/>
    </row>
    <row r="95" spans="1:14" x14ac:dyDescent="0.5">
      <c r="A95" s="164">
        <v>5</v>
      </c>
      <c r="B95" s="69">
        <v>44226</v>
      </c>
      <c r="C95" s="1" t="s">
        <v>345</v>
      </c>
      <c r="D95" s="40">
        <v>8000</v>
      </c>
      <c r="E95" s="38"/>
      <c r="F95" s="187">
        <v>5</v>
      </c>
      <c r="G95" s="39">
        <v>44214</v>
      </c>
      <c r="H95" s="1" t="s">
        <v>323</v>
      </c>
      <c r="I95" s="40">
        <v>2200</v>
      </c>
      <c r="J95" s="8"/>
      <c r="K95" s="8"/>
      <c r="L95" s="8"/>
      <c r="M95" s="8"/>
      <c r="N95" s="8"/>
    </row>
    <row r="96" spans="1:14" x14ac:dyDescent="0.5">
      <c r="A96" s="164"/>
      <c r="B96" s="39"/>
      <c r="C96" s="1"/>
      <c r="D96" s="40"/>
      <c r="E96" s="38"/>
      <c r="F96" s="164"/>
      <c r="G96" s="39"/>
      <c r="H96" s="1" t="s">
        <v>322</v>
      </c>
      <c r="I96" s="40">
        <v>730</v>
      </c>
      <c r="J96" s="8"/>
      <c r="K96" s="8"/>
      <c r="L96" s="8"/>
      <c r="M96" s="8"/>
      <c r="N96" s="8"/>
    </row>
    <row r="97" spans="1:14" x14ac:dyDescent="0.5">
      <c r="A97" s="164"/>
      <c r="B97" s="39"/>
      <c r="C97" s="1"/>
      <c r="D97" s="40"/>
      <c r="E97" s="38"/>
      <c r="F97" s="164">
        <v>6</v>
      </c>
      <c r="G97" s="39">
        <v>44217</v>
      </c>
      <c r="H97" s="1" t="s">
        <v>326</v>
      </c>
      <c r="I97" s="40">
        <v>900</v>
      </c>
      <c r="J97" s="8"/>
      <c r="K97" s="8"/>
      <c r="L97" s="8"/>
      <c r="M97" s="8"/>
      <c r="N97" s="8"/>
    </row>
    <row r="98" spans="1:14" x14ac:dyDescent="0.5">
      <c r="A98" s="164"/>
      <c r="B98" s="39"/>
      <c r="C98" s="1"/>
      <c r="D98" s="40"/>
      <c r="E98" s="38"/>
      <c r="F98" s="164"/>
      <c r="G98" s="39"/>
      <c r="H98" s="1" t="s">
        <v>327</v>
      </c>
      <c r="I98" s="40">
        <v>300</v>
      </c>
      <c r="J98" s="8"/>
      <c r="K98" s="8"/>
      <c r="L98" s="8"/>
      <c r="M98" s="8"/>
      <c r="N98" s="8"/>
    </row>
    <row r="99" spans="1:14" x14ac:dyDescent="0.5">
      <c r="A99" s="1"/>
      <c r="B99" s="1"/>
      <c r="C99" s="1"/>
      <c r="D99" s="40"/>
      <c r="E99" s="38"/>
      <c r="F99" s="164">
        <v>7</v>
      </c>
      <c r="G99" s="39">
        <v>44220</v>
      </c>
      <c r="H99" s="1" t="s">
        <v>329</v>
      </c>
      <c r="I99" s="40">
        <v>90</v>
      </c>
      <c r="J99" s="8"/>
      <c r="K99" s="8"/>
      <c r="L99" s="8"/>
      <c r="M99" s="8"/>
      <c r="N99" s="8"/>
    </row>
    <row r="100" spans="1:14" x14ac:dyDescent="0.5">
      <c r="A100" s="1"/>
      <c r="B100" s="1"/>
      <c r="C100" s="1"/>
      <c r="D100" s="40"/>
      <c r="E100" s="38"/>
      <c r="F100" s="164"/>
      <c r="G100" s="39"/>
      <c r="H100" s="1" t="s">
        <v>293</v>
      </c>
      <c r="I100" s="40">
        <v>100</v>
      </c>
      <c r="J100" s="8"/>
      <c r="K100" s="8"/>
      <c r="L100" s="8"/>
      <c r="M100" s="8"/>
      <c r="N100" s="8"/>
    </row>
    <row r="101" spans="1:14" x14ac:dyDescent="0.5">
      <c r="A101" s="70"/>
      <c r="B101" s="70"/>
      <c r="C101" s="70"/>
      <c r="D101" s="71"/>
      <c r="E101" s="38"/>
      <c r="F101" s="174">
        <v>8</v>
      </c>
      <c r="G101" s="39">
        <v>44226</v>
      </c>
      <c r="H101" s="1" t="s">
        <v>293</v>
      </c>
      <c r="I101" s="40">
        <v>100</v>
      </c>
      <c r="J101" s="8"/>
      <c r="K101" s="8"/>
      <c r="L101" s="8"/>
      <c r="M101" s="8"/>
      <c r="N101" s="8"/>
    </row>
    <row r="102" spans="1:14" x14ac:dyDescent="0.5">
      <c r="A102" s="70"/>
      <c r="B102" s="70"/>
      <c r="C102" s="70"/>
      <c r="D102" s="71"/>
      <c r="E102" s="38"/>
      <c r="F102" s="174"/>
      <c r="G102" s="39"/>
      <c r="H102" s="70" t="s">
        <v>357</v>
      </c>
      <c r="I102" s="71">
        <v>507</v>
      </c>
      <c r="J102" s="8"/>
      <c r="K102" s="8"/>
      <c r="L102" s="8"/>
      <c r="M102" s="8"/>
      <c r="N102" s="8"/>
    </row>
    <row r="103" spans="1:14" x14ac:dyDescent="0.5">
      <c r="A103" s="70"/>
      <c r="B103" s="70"/>
      <c r="C103" s="70"/>
      <c r="D103" s="71"/>
      <c r="E103" s="38"/>
      <c r="F103" s="174"/>
      <c r="G103" s="175"/>
      <c r="H103" s="70"/>
      <c r="I103" s="71"/>
      <c r="J103" s="8"/>
      <c r="K103" s="8"/>
      <c r="L103" s="8"/>
      <c r="M103" s="8"/>
      <c r="N103" s="8"/>
    </row>
    <row r="104" spans="1:14" ht="14.7" thickBot="1" x14ac:dyDescent="0.55000000000000004">
      <c r="A104" s="96"/>
      <c r="B104" s="96"/>
      <c r="C104" s="96"/>
      <c r="D104" s="97"/>
      <c r="E104" s="38"/>
      <c r="F104" s="94"/>
      <c r="G104" s="95"/>
      <c r="H104" s="96"/>
      <c r="I104" s="97"/>
      <c r="J104" s="8"/>
      <c r="K104" s="8"/>
      <c r="L104" s="8"/>
      <c r="M104" s="8"/>
      <c r="N104" s="8"/>
    </row>
    <row r="105" spans="1:14" x14ac:dyDescent="0.5">
      <c r="A105" s="273" t="s">
        <v>106</v>
      </c>
      <c r="B105" s="274"/>
      <c r="C105" s="274"/>
      <c r="D105" s="44">
        <f>SUM(D89:D104)</f>
        <v>935345</v>
      </c>
      <c r="E105" s="50"/>
      <c r="F105" s="273" t="s">
        <v>105</v>
      </c>
      <c r="G105" s="274"/>
      <c r="H105" s="275"/>
      <c r="I105" s="44">
        <f>SUM(I89:I104)</f>
        <v>14647</v>
      </c>
      <c r="J105" s="8"/>
      <c r="K105" s="8"/>
      <c r="L105" s="8"/>
      <c r="M105" s="8"/>
      <c r="N105" s="8"/>
    </row>
    <row r="106" spans="1:14" x14ac:dyDescent="0.5">
      <c r="A106" s="55"/>
      <c r="B106" s="55"/>
      <c r="C106" s="55"/>
      <c r="D106" s="56"/>
      <c r="E106" s="8"/>
      <c r="F106" s="55"/>
      <c r="G106" s="55"/>
      <c r="H106" s="55"/>
      <c r="I106" s="56"/>
      <c r="J106" s="8"/>
      <c r="K106" s="8"/>
      <c r="L106" s="8"/>
      <c r="M106" s="8"/>
      <c r="N106" s="8"/>
    </row>
    <row r="107" spans="1:14" x14ac:dyDescent="0.5">
      <c r="A107" s="53"/>
      <c r="B107" s="53"/>
      <c r="C107" s="54" t="s">
        <v>103</v>
      </c>
      <c r="D107" s="58">
        <f>D105</f>
        <v>935345</v>
      </c>
      <c r="E107" s="8"/>
      <c r="F107" s="53"/>
      <c r="G107" s="53"/>
      <c r="H107" s="53"/>
      <c r="I107" s="53"/>
      <c r="J107" s="8"/>
      <c r="K107" s="8"/>
      <c r="L107" s="8"/>
      <c r="M107" s="8"/>
      <c r="N107" s="8"/>
    </row>
    <row r="108" spans="1:14" x14ac:dyDescent="0.5">
      <c r="A108" s="53"/>
      <c r="B108" s="53"/>
      <c r="C108" s="57" t="s">
        <v>187</v>
      </c>
      <c r="D108" s="58">
        <f>I105</f>
        <v>14647</v>
      </c>
      <c r="E108" s="8"/>
      <c r="F108" s="53"/>
      <c r="G108" s="53"/>
      <c r="H108" s="53"/>
      <c r="I108" s="53"/>
      <c r="J108" s="8"/>
      <c r="K108" s="8"/>
      <c r="L108" s="8"/>
      <c r="M108" s="8"/>
      <c r="N108" s="8"/>
    </row>
    <row r="109" spans="1:14" ht="14.7" thickBot="1" x14ac:dyDescent="0.55000000000000004">
      <c r="A109" s="8"/>
      <c r="B109" s="8"/>
      <c r="C109" s="59"/>
      <c r="D109" s="60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5">
      <c r="A110" s="8"/>
      <c r="B110" s="8"/>
      <c r="C110" s="61" t="s">
        <v>4</v>
      </c>
      <c r="D110" s="62">
        <f>D107-D108</f>
        <v>920698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ht="45" customHeight="1" x14ac:dyDescent="0.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ht="29.7" customHeight="1" x14ac:dyDescent="0.5">
      <c r="A112" s="267" t="s">
        <v>336</v>
      </c>
      <c r="B112" s="268"/>
      <c r="C112" s="268"/>
      <c r="D112" s="268"/>
      <c r="E112" s="268"/>
      <c r="F112" s="268"/>
      <c r="G112" s="268"/>
      <c r="H112" s="268"/>
      <c r="I112" s="269"/>
      <c r="J112" s="8"/>
      <c r="K112" s="8"/>
      <c r="L112" s="8"/>
      <c r="M112" s="8"/>
      <c r="N112" s="8"/>
    </row>
    <row r="113" spans="1:14" ht="19.7" customHeight="1" x14ac:dyDescent="0.5">
      <c r="A113" s="270" t="s">
        <v>81</v>
      </c>
      <c r="B113" s="271"/>
      <c r="C113" s="271"/>
      <c r="D113" s="272"/>
      <c r="E113" s="43"/>
      <c r="F113" s="270" t="s">
        <v>82</v>
      </c>
      <c r="G113" s="271"/>
      <c r="H113" s="271"/>
      <c r="I113" s="272"/>
      <c r="J113" s="8"/>
      <c r="K113" s="8"/>
      <c r="L113" s="8"/>
      <c r="M113" s="8"/>
      <c r="N113" s="8"/>
    </row>
    <row r="114" spans="1:14" x14ac:dyDescent="0.5">
      <c r="A114" s="47" t="s">
        <v>1</v>
      </c>
      <c r="B114" s="47" t="s">
        <v>6</v>
      </c>
      <c r="C114" s="47" t="s">
        <v>83</v>
      </c>
      <c r="D114" s="47" t="s">
        <v>84</v>
      </c>
      <c r="E114" s="48"/>
      <c r="F114" s="47" t="s">
        <v>1</v>
      </c>
      <c r="G114" s="47" t="s">
        <v>6</v>
      </c>
      <c r="H114" s="47" t="s">
        <v>158</v>
      </c>
      <c r="I114" s="47" t="s">
        <v>84</v>
      </c>
      <c r="J114" s="8"/>
      <c r="K114" s="8"/>
      <c r="L114" s="8"/>
      <c r="M114" s="8"/>
      <c r="N114" s="8"/>
    </row>
    <row r="115" spans="1:14" x14ac:dyDescent="0.5">
      <c r="A115" s="133">
        <v>0</v>
      </c>
      <c r="B115" s="134">
        <v>44228</v>
      </c>
      <c r="C115" s="135" t="s">
        <v>186</v>
      </c>
      <c r="D115" s="136">
        <f>D110</f>
        <v>920698</v>
      </c>
      <c r="E115" s="38"/>
      <c r="F115" s="193">
        <v>1</v>
      </c>
      <c r="G115" s="39">
        <v>44236</v>
      </c>
      <c r="H115" s="1" t="s">
        <v>293</v>
      </c>
      <c r="I115" s="40">
        <v>100</v>
      </c>
      <c r="J115" s="8"/>
      <c r="K115" s="8"/>
      <c r="L115" s="8"/>
      <c r="M115" s="8"/>
      <c r="N115" s="8"/>
    </row>
    <row r="116" spans="1:14" x14ac:dyDescent="0.5">
      <c r="A116" s="193">
        <v>1</v>
      </c>
      <c r="B116" s="39">
        <v>44228</v>
      </c>
      <c r="C116" s="1" t="s">
        <v>337</v>
      </c>
      <c r="D116" s="40">
        <v>1800</v>
      </c>
      <c r="E116" s="38"/>
      <c r="F116" s="193"/>
      <c r="G116" s="39"/>
      <c r="H116" s="1" t="s">
        <v>346</v>
      </c>
      <c r="I116" s="40">
        <v>90</v>
      </c>
      <c r="J116" s="8"/>
      <c r="K116" s="8"/>
      <c r="L116" s="8"/>
      <c r="M116" s="8"/>
      <c r="N116" s="8"/>
    </row>
    <row r="117" spans="1:14" x14ac:dyDescent="0.5">
      <c r="A117" s="193">
        <v>2</v>
      </c>
      <c r="B117" s="39">
        <v>44236</v>
      </c>
      <c r="C117" s="1" t="s">
        <v>337</v>
      </c>
      <c r="D117" s="40">
        <v>900</v>
      </c>
      <c r="E117" s="38"/>
      <c r="F117" s="193">
        <v>2</v>
      </c>
      <c r="G117" s="39">
        <v>44238</v>
      </c>
      <c r="H117" s="1" t="s">
        <v>352</v>
      </c>
      <c r="I117" s="40">
        <v>150</v>
      </c>
      <c r="J117" s="8"/>
      <c r="K117" s="8"/>
      <c r="L117" s="8"/>
      <c r="M117" s="8"/>
      <c r="N117" s="8"/>
    </row>
    <row r="118" spans="1:14" x14ac:dyDescent="0.5">
      <c r="A118" s="193">
        <v>3</v>
      </c>
      <c r="B118" s="39">
        <v>44238</v>
      </c>
      <c r="C118" s="1" t="s">
        <v>337</v>
      </c>
      <c r="D118" s="40">
        <v>6300</v>
      </c>
      <c r="E118" s="38"/>
      <c r="F118" s="207">
        <v>3</v>
      </c>
      <c r="G118" s="39">
        <v>44239</v>
      </c>
      <c r="H118" s="1" t="s">
        <v>356</v>
      </c>
      <c r="I118" s="40">
        <v>50</v>
      </c>
      <c r="J118" s="8"/>
      <c r="K118" s="8"/>
      <c r="L118" s="8"/>
      <c r="M118" s="8"/>
      <c r="N118" s="8"/>
    </row>
    <row r="119" spans="1:14" x14ac:dyDescent="0.5">
      <c r="A119" s="193">
        <v>4</v>
      </c>
      <c r="B119" s="39">
        <v>44241</v>
      </c>
      <c r="C119" s="1" t="s">
        <v>416</v>
      </c>
      <c r="D119" s="40">
        <v>500000</v>
      </c>
      <c r="E119" s="38"/>
      <c r="F119" s="193">
        <v>4</v>
      </c>
      <c r="G119" s="39">
        <v>44242</v>
      </c>
      <c r="H119" s="1" t="s">
        <v>363</v>
      </c>
      <c r="I119" s="40">
        <v>90</v>
      </c>
      <c r="J119" s="8"/>
      <c r="K119" s="8"/>
      <c r="L119" s="8"/>
      <c r="M119" s="8"/>
      <c r="N119" s="8"/>
    </row>
    <row r="120" spans="1:14" x14ac:dyDescent="0.5">
      <c r="A120" s="193">
        <v>5</v>
      </c>
      <c r="B120" s="39">
        <v>44243</v>
      </c>
      <c r="C120" s="1" t="s">
        <v>337</v>
      </c>
      <c r="D120" s="40">
        <v>2500</v>
      </c>
      <c r="E120" s="38"/>
      <c r="F120" s="193">
        <v>5</v>
      </c>
      <c r="G120" s="39">
        <v>44243</v>
      </c>
      <c r="H120" s="1" t="s">
        <v>364</v>
      </c>
      <c r="I120" s="40">
        <v>120</v>
      </c>
      <c r="J120" s="8"/>
      <c r="K120" s="8"/>
      <c r="L120" s="8"/>
      <c r="M120" s="8"/>
      <c r="N120" s="8"/>
    </row>
    <row r="121" spans="1:14" x14ac:dyDescent="0.5">
      <c r="A121" s="193">
        <v>6</v>
      </c>
      <c r="B121" s="39">
        <v>44251</v>
      </c>
      <c r="C121" s="1" t="s">
        <v>337</v>
      </c>
      <c r="D121" s="40">
        <v>1800</v>
      </c>
      <c r="E121" s="38"/>
      <c r="F121" s="193">
        <v>6</v>
      </c>
      <c r="G121" s="39">
        <v>44245</v>
      </c>
      <c r="H121" s="1" t="s">
        <v>366</v>
      </c>
      <c r="I121" s="40">
        <v>280</v>
      </c>
      <c r="J121" s="8"/>
      <c r="K121" s="8"/>
      <c r="L121" s="8"/>
      <c r="M121" s="8"/>
      <c r="N121" s="8"/>
    </row>
    <row r="122" spans="1:14" x14ac:dyDescent="0.5">
      <c r="A122" s="193"/>
      <c r="B122" s="39"/>
      <c r="C122" s="1"/>
      <c r="D122" s="40"/>
      <c r="E122" s="38"/>
      <c r="F122" s="193">
        <v>7</v>
      </c>
      <c r="G122" s="39">
        <v>44246</v>
      </c>
      <c r="H122" s="1" t="s">
        <v>368</v>
      </c>
      <c r="I122" s="40">
        <v>120</v>
      </c>
      <c r="J122" s="8"/>
      <c r="K122" s="8"/>
      <c r="L122" s="8"/>
      <c r="M122" s="8"/>
      <c r="N122" s="8"/>
    </row>
    <row r="123" spans="1:14" x14ac:dyDescent="0.5">
      <c r="A123" s="193"/>
      <c r="B123" s="39"/>
      <c r="C123" s="1"/>
      <c r="D123" s="40"/>
      <c r="E123" s="38"/>
      <c r="F123" s="193"/>
      <c r="G123" s="39"/>
      <c r="H123" s="1" t="s">
        <v>371</v>
      </c>
      <c r="I123" s="40">
        <v>30</v>
      </c>
      <c r="J123" s="8"/>
      <c r="K123" s="8"/>
      <c r="L123" s="8"/>
      <c r="M123" s="8"/>
      <c r="N123" s="8"/>
    </row>
    <row r="124" spans="1:14" x14ac:dyDescent="0.5">
      <c r="A124" s="193"/>
      <c r="B124" s="39"/>
      <c r="C124" s="1"/>
      <c r="D124" s="40"/>
      <c r="E124" s="38"/>
      <c r="F124" s="210">
        <v>8</v>
      </c>
      <c r="G124" s="39">
        <v>44248</v>
      </c>
      <c r="H124" s="1" t="s">
        <v>369</v>
      </c>
      <c r="I124" s="40">
        <v>30</v>
      </c>
      <c r="J124" s="8"/>
      <c r="K124" s="8"/>
      <c r="L124" s="8"/>
      <c r="M124" s="8"/>
      <c r="N124" s="8"/>
    </row>
    <row r="125" spans="1:14" x14ac:dyDescent="0.5">
      <c r="A125" s="209"/>
      <c r="B125" s="39"/>
      <c r="C125" s="1"/>
      <c r="D125" s="40"/>
      <c r="E125" s="38"/>
      <c r="F125" s="209"/>
      <c r="G125" s="39"/>
      <c r="H125" s="1" t="s">
        <v>293</v>
      </c>
      <c r="I125" s="40">
        <v>100</v>
      </c>
      <c r="J125" s="8"/>
      <c r="K125" s="8"/>
      <c r="L125" s="8"/>
      <c r="M125" s="8"/>
      <c r="N125" s="8"/>
    </row>
    <row r="126" spans="1:14" x14ac:dyDescent="0.5">
      <c r="A126" s="209"/>
      <c r="B126" s="39"/>
      <c r="C126" s="1"/>
      <c r="D126" s="40"/>
      <c r="E126" s="38"/>
      <c r="F126" s="209">
        <v>9</v>
      </c>
      <c r="G126" s="39">
        <v>44249</v>
      </c>
      <c r="H126" s="1" t="s">
        <v>44</v>
      </c>
      <c r="I126" s="40">
        <v>120</v>
      </c>
      <c r="J126" s="8"/>
      <c r="K126" s="8"/>
      <c r="L126" s="8"/>
      <c r="M126" s="8"/>
      <c r="N126" s="8"/>
    </row>
    <row r="127" spans="1:14" x14ac:dyDescent="0.5">
      <c r="A127" s="1"/>
      <c r="B127" s="1"/>
      <c r="C127" s="1"/>
      <c r="D127" s="40"/>
      <c r="E127" s="38"/>
      <c r="F127" s="212">
        <v>10</v>
      </c>
      <c r="G127" s="39">
        <v>44249</v>
      </c>
      <c r="H127" s="1" t="s">
        <v>293</v>
      </c>
      <c r="I127" s="40">
        <v>100</v>
      </c>
      <c r="J127" s="8"/>
      <c r="K127" s="8"/>
      <c r="L127" s="8"/>
      <c r="M127" s="8"/>
      <c r="N127" s="8"/>
    </row>
    <row r="128" spans="1:14" x14ac:dyDescent="0.5">
      <c r="A128" s="1"/>
      <c r="B128" s="1"/>
      <c r="C128" s="1"/>
      <c r="D128" s="40"/>
      <c r="E128" s="38"/>
      <c r="F128" s="212">
        <v>11</v>
      </c>
      <c r="G128" s="39">
        <v>44251</v>
      </c>
      <c r="H128" s="1" t="s">
        <v>44</v>
      </c>
      <c r="I128" s="40">
        <v>120</v>
      </c>
      <c r="J128" s="8"/>
      <c r="K128" s="8"/>
      <c r="L128" s="8"/>
      <c r="M128" s="8"/>
      <c r="N128" s="8"/>
    </row>
    <row r="129" spans="1:14" x14ac:dyDescent="0.5">
      <c r="A129" s="1"/>
      <c r="B129" s="1"/>
      <c r="C129" s="1"/>
      <c r="D129" s="40"/>
      <c r="E129" s="38"/>
      <c r="F129" s="212">
        <v>12</v>
      </c>
      <c r="G129" s="39">
        <v>44252</v>
      </c>
      <c r="H129" s="1" t="s">
        <v>44</v>
      </c>
      <c r="I129" s="40">
        <v>240</v>
      </c>
      <c r="J129" s="8"/>
      <c r="K129" s="8"/>
      <c r="L129" s="8"/>
      <c r="M129" s="8"/>
      <c r="N129" s="8"/>
    </row>
    <row r="130" spans="1:14" x14ac:dyDescent="0.5">
      <c r="A130" s="1"/>
      <c r="B130" s="1"/>
      <c r="C130" s="1"/>
      <c r="D130" s="40"/>
      <c r="E130" s="38"/>
      <c r="F130" s="193">
        <v>13</v>
      </c>
      <c r="G130" s="39">
        <v>44254</v>
      </c>
      <c r="H130" s="1" t="s">
        <v>379</v>
      </c>
      <c r="I130" s="40">
        <v>90</v>
      </c>
      <c r="J130" s="8"/>
      <c r="K130" s="8"/>
      <c r="L130" s="8"/>
      <c r="M130" s="8"/>
      <c r="N130" s="8"/>
    </row>
    <row r="131" spans="1:14" x14ac:dyDescent="0.5">
      <c r="A131" s="70"/>
      <c r="B131" s="70"/>
      <c r="C131" s="70"/>
      <c r="D131" s="71"/>
      <c r="E131" s="38"/>
      <c r="F131" s="174">
        <v>14</v>
      </c>
      <c r="G131" s="39">
        <v>44255</v>
      </c>
      <c r="H131" s="1" t="s">
        <v>380</v>
      </c>
      <c r="I131" s="40">
        <v>270</v>
      </c>
      <c r="J131" s="8"/>
      <c r="K131" s="8"/>
      <c r="L131" s="8"/>
      <c r="M131" s="8"/>
      <c r="N131" s="8"/>
    </row>
    <row r="132" spans="1:14" ht="14.7" thickBot="1" x14ac:dyDescent="0.55000000000000004">
      <c r="A132" s="96"/>
      <c r="B132" s="96"/>
      <c r="C132" s="96"/>
      <c r="D132" s="97"/>
      <c r="E132" s="38"/>
      <c r="F132" s="94"/>
      <c r="G132" s="95"/>
      <c r="H132" s="96"/>
      <c r="I132" s="97"/>
      <c r="J132" s="8"/>
      <c r="K132" s="8"/>
      <c r="L132" s="8"/>
      <c r="M132" s="8"/>
      <c r="N132" s="8"/>
    </row>
    <row r="133" spans="1:14" x14ac:dyDescent="0.5">
      <c r="A133" s="273" t="s">
        <v>106</v>
      </c>
      <c r="B133" s="274"/>
      <c r="C133" s="274"/>
      <c r="D133" s="44">
        <f>SUM(D115:D132)</f>
        <v>1433998</v>
      </c>
      <c r="E133" s="50"/>
      <c r="F133" s="273" t="s">
        <v>105</v>
      </c>
      <c r="G133" s="274"/>
      <c r="H133" s="275"/>
      <c r="I133" s="44">
        <f>SUM(I115:I132)</f>
        <v>2100</v>
      </c>
      <c r="J133" s="8"/>
      <c r="K133" s="8"/>
      <c r="L133" s="8"/>
      <c r="M133" s="8"/>
      <c r="N133" s="8"/>
    </row>
    <row r="134" spans="1:14" x14ac:dyDescent="0.5">
      <c r="A134" s="55"/>
      <c r="B134" s="55"/>
      <c r="C134" s="55"/>
      <c r="D134" s="56"/>
      <c r="E134" s="8"/>
      <c r="F134" s="55"/>
      <c r="G134" s="55"/>
      <c r="H134" s="55"/>
      <c r="I134" s="56"/>
      <c r="J134" s="8"/>
      <c r="K134" s="8"/>
      <c r="L134" s="8"/>
      <c r="M134" s="8"/>
      <c r="N134" s="8"/>
    </row>
    <row r="135" spans="1:14" x14ac:dyDescent="0.5">
      <c r="A135" s="53"/>
      <c r="B135" s="53"/>
      <c r="C135" s="54" t="s">
        <v>103</v>
      </c>
      <c r="D135" s="58">
        <f>D133</f>
        <v>1433998</v>
      </c>
      <c r="E135" s="8"/>
      <c r="F135" s="53"/>
      <c r="G135" s="53"/>
      <c r="H135" s="53"/>
      <c r="I135" s="53"/>
      <c r="J135" s="8"/>
      <c r="K135" s="8"/>
      <c r="L135" s="8"/>
      <c r="M135" s="8"/>
      <c r="N135" s="8"/>
    </row>
    <row r="136" spans="1:14" x14ac:dyDescent="0.5">
      <c r="A136" s="53"/>
      <c r="B136" s="53"/>
      <c r="C136" s="57" t="s">
        <v>187</v>
      </c>
      <c r="D136" s="58">
        <f>I133</f>
        <v>2100</v>
      </c>
      <c r="E136" s="8"/>
      <c r="F136" s="53"/>
      <c r="G136" s="53"/>
      <c r="H136" s="53"/>
      <c r="I136" s="53"/>
      <c r="J136" s="8"/>
      <c r="K136" s="8"/>
      <c r="L136" s="8"/>
      <c r="M136" s="8"/>
      <c r="N136" s="8"/>
    </row>
    <row r="137" spans="1:14" ht="14.7" thickBot="1" x14ac:dyDescent="0.55000000000000004">
      <c r="A137" s="8"/>
      <c r="B137" s="8"/>
      <c r="C137" s="59"/>
      <c r="D137" s="60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5">
      <c r="A138" s="8"/>
      <c r="B138" s="8"/>
      <c r="C138" s="61" t="s">
        <v>4</v>
      </c>
      <c r="D138" s="62">
        <f>D135-D136</f>
        <v>1431898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ht="44.35" customHeight="1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ht="36.35" customHeight="1" x14ac:dyDescent="0.5">
      <c r="A140" s="267" t="s">
        <v>381</v>
      </c>
      <c r="B140" s="268"/>
      <c r="C140" s="268"/>
      <c r="D140" s="268"/>
      <c r="E140" s="268"/>
      <c r="F140" s="268"/>
      <c r="G140" s="268"/>
      <c r="H140" s="268"/>
      <c r="I140" s="269"/>
      <c r="J140" s="8"/>
      <c r="K140" s="8"/>
      <c r="L140" s="8"/>
      <c r="M140" s="8"/>
      <c r="N140" s="8"/>
    </row>
    <row r="141" spans="1:14" ht="19.7" customHeight="1" x14ac:dyDescent="0.5">
      <c r="A141" s="270" t="s">
        <v>81</v>
      </c>
      <c r="B141" s="271"/>
      <c r="C141" s="271"/>
      <c r="D141" s="272"/>
      <c r="E141" s="43"/>
      <c r="F141" s="270" t="s">
        <v>82</v>
      </c>
      <c r="G141" s="271"/>
      <c r="H141" s="271"/>
      <c r="I141" s="272"/>
      <c r="J141" s="8"/>
      <c r="K141" s="8"/>
      <c r="L141" s="8"/>
      <c r="M141" s="8"/>
      <c r="N141" s="8"/>
    </row>
    <row r="142" spans="1:14" x14ac:dyDescent="0.5">
      <c r="A142" s="47" t="s">
        <v>1</v>
      </c>
      <c r="B142" s="47" t="s">
        <v>6</v>
      </c>
      <c r="C142" s="47" t="s">
        <v>83</v>
      </c>
      <c r="D142" s="47" t="s">
        <v>84</v>
      </c>
      <c r="E142" s="48"/>
      <c r="F142" s="47" t="s">
        <v>1</v>
      </c>
      <c r="G142" s="47" t="s">
        <v>6</v>
      </c>
      <c r="H142" s="47" t="s">
        <v>158</v>
      </c>
      <c r="I142" s="47" t="s">
        <v>84</v>
      </c>
      <c r="J142" s="8"/>
      <c r="K142" s="8"/>
      <c r="L142" s="8"/>
      <c r="M142" s="8"/>
      <c r="N142" s="8"/>
    </row>
    <row r="143" spans="1:14" x14ac:dyDescent="0.5">
      <c r="A143" s="133">
        <v>0</v>
      </c>
      <c r="B143" s="134">
        <v>44256</v>
      </c>
      <c r="C143" s="135" t="s">
        <v>186</v>
      </c>
      <c r="D143" s="136">
        <f>D138</f>
        <v>1431898</v>
      </c>
      <c r="E143" s="38"/>
      <c r="F143" s="215">
        <v>1</v>
      </c>
      <c r="G143" s="39">
        <v>44256</v>
      </c>
      <c r="H143" s="1" t="s">
        <v>384</v>
      </c>
      <c r="I143" s="40">
        <v>120</v>
      </c>
      <c r="J143" s="8"/>
      <c r="K143" s="8"/>
      <c r="L143" s="8"/>
      <c r="M143" s="8"/>
      <c r="N143" s="8"/>
    </row>
    <row r="144" spans="1:14" x14ac:dyDescent="0.5">
      <c r="A144" s="215">
        <v>1</v>
      </c>
      <c r="B144" s="39">
        <v>44256</v>
      </c>
      <c r="C144" s="1" t="s">
        <v>337</v>
      </c>
      <c r="D144" s="252">
        <v>3000</v>
      </c>
      <c r="E144" s="38"/>
      <c r="F144" s="217">
        <v>2</v>
      </c>
      <c r="G144" s="39">
        <v>44258</v>
      </c>
      <c r="H144" s="1" t="s">
        <v>384</v>
      </c>
      <c r="I144" s="40">
        <v>90</v>
      </c>
      <c r="J144" s="8"/>
      <c r="K144" s="8"/>
      <c r="L144" s="8"/>
      <c r="M144" s="8"/>
      <c r="N144" s="8"/>
    </row>
    <row r="145" spans="1:14" x14ac:dyDescent="0.5">
      <c r="A145" s="215">
        <v>2</v>
      </c>
      <c r="B145" s="39">
        <v>44261</v>
      </c>
      <c r="C145" s="1" t="s">
        <v>337</v>
      </c>
      <c r="D145" s="252">
        <v>1000</v>
      </c>
      <c r="E145" s="38"/>
      <c r="F145" s="217">
        <v>3</v>
      </c>
      <c r="G145" s="39"/>
      <c r="H145" s="1" t="s">
        <v>385</v>
      </c>
      <c r="I145" s="40">
        <v>100</v>
      </c>
      <c r="J145" s="8"/>
      <c r="K145" s="8"/>
      <c r="L145" s="8"/>
      <c r="M145" s="8"/>
      <c r="N145" s="8"/>
    </row>
    <row r="146" spans="1:14" x14ac:dyDescent="0.5">
      <c r="A146" s="215"/>
      <c r="B146" s="39"/>
      <c r="C146" s="1" t="s">
        <v>337</v>
      </c>
      <c r="D146" s="252">
        <v>3300</v>
      </c>
      <c r="E146" s="38"/>
      <c r="F146" s="215"/>
      <c r="G146" s="39">
        <v>44260</v>
      </c>
      <c r="H146" s="1" t="s">
        <v>389</v>
      </c>
      <c r="I146" s="40">
        <v>200</v>
      </c>
      <c r="J146" s="8"/>
      <c r="K146" s="8"/>
      <c r="L146" s="8"/>
      <c r="M146" s="8"/>
      <c r="N146" s="8"/>
    </row>
    <row r="147" spans="1:14" x14ac:dyDescent="0.5">
      <c r="A147" s="215">
        <v>3</v>
      </c>
      <c r="B147" s="39">
        <v>44262</v>
      </c>
      <c r="C147" s="1" t="s">
        <v>337</v>
      </c>
      <c r="D147" s="252">
        <v>1200</v>
      </c>
      <c r="E147" s="38"/>
      <c r="F147" s="215">
        <v>4</v>
      </c>
      <c r="G147" s="39"/>
      <c r="H147" s="1" t="s">
        <v>391</v>
      </c>
      <c r="I147" s="40">
        <v>120</v>
      </c>
      <c r="J147" s="8"/>
      <c r="K147" s="8"/>
      <c r="L147" s="8"/>
      <c r="M147" s="8"/>
      <c r="N147" s="8"/>
    </row>
    <row r="148" spans="1:14" x14ac:dyDescent="0.5">
      <c r="A148" s="215">
        <v>4</v>
      </c>
      <c r="B148" s="39">
        <v>44264</v>
      </c>
      <c r="C148" s="1" t="s">
        <v>337</v>
      </c>
      <c r="D148" s="252">
        <v>4600</v>
      </c>
      <c r="E148" s="38"/>
      <c r="F148" s="215"/>
      <c r="G148" s="39">
        <v>44261</v>
      </c>
      <c r="H148" s="1" t="s">
        <v>392</v>
      </c>
      <c r="I148" s="40">
        <v>366</v>
      </c>
      <c r="J148" s="8"/>
      <c r="K148" s="8"/>
      <c r="L148" s="8"/>
      <c r="M148" s="8"/>
      <c r="N148" s="8"/>
    </row>
    <row r="149" spans="1:14" x14ac:dyDescent="0.5">
      <c r="A149" s="215">
        <v>5</v>
      </c>
      <c r="B149" s="39">
        <v>44275</v>
      </c>
      <c r="C149" s="1" t="s">
        <v>337</v>
      </c>
      <c r="D149" s="40">
        <v>2900</v>
      </c>
      <c r="E149" s="38"/>
      <c r="F149" s="215">
        <v>5</v>
      </c>
      <c r="G149" s="39">
        <v>44262</v>
      </c>
      <c r="H149" s="1" t="s">
        <v>393</v>
      </c>
      <c r="I149" s="40">
        <v>100</v>
      </c>
      <c r="J149" s="8"/>
      <c r="K149" s="8"/>
      <c r="L149" s="8"/>
      <c r="M149" s="8"/>
      <c r="N149" s="8"/>
    </row>
    <row r="150" spans="1:14" x14ac:dyDescent="0.5">
      <c r="A150" s="215">
        <v>6</v>
      </c>
      <c r="B150" s="39">
        <v>44284</v>
      </c>
      <c r="C150" s="1" t="s">
        <v>337</v>
      </c>
      <c r="D150" s="40">
        <v>700</v>
      </c>
      <c r="E150" s="38"/>
      <c r="F150" s="215">
        <v>6</v>
      </c>
      <c r="G150" s="39"/>
      <c r="H150" s="1"/>
      <c r="I150" s="40"/>
      <c r="J150" s="8"/>
      <c r="K150" s="8"/>
      <c r="L150" s="8"/>
      <c r="M150" s="8"/>
      <c r="N150" s="8"/>
    </row>
    <row r="151" spans="1:14" x14ac:dyDescent="0.5">
      <c r="A151" s="215">
        <v>7</v>
      </c>
      <c r="B151" s="39">
        <v>44286</v>
      </c>
      <c r="C151" s="1" t="s">
        <v>337</v>
      </c>
      <c r="D151" s="40">
        <v>300</v>
      </c>
      <c r="E151" s="38"/>
      <c r="F151" s="215"/>
      <c r="G151" s="39">
        <v>44263</v>
      </c>
      <c r="H151" s="1" t="s">
        <v>394</v>
      </c>
      <c r="I151" s="40">
        <v>120</v>
      </c>
      <c r="J151" s="8"/>
      <c r="K151" s="8"/>
      <c r="L151" s="8"/>
      <c r="M151" s="8"/>
      <c r="N151" s="8"/>
    </row>
    <row r="152" spans="1:14" x14ac:dyDescent="0.5">
      <c r="A152" s="215"/>
      <c r="B152" s="39"/>
      <c r="C152" s="1"/>
      <c r="D152" s="40"/>
      <c r="E152" s="38"/>
      <c r="F152" s="219">
        <v>7</v>
      </c>
      <c r="G152" s="39">
        <v>44264</v>
      </c>
      <c r="H152" s="1" t="s">
        <v>400</v>
      </c>
      <c r="I152" s="40">
        <v>3</v>
      </c>
      <c r="J152" s="8"/>
      <c r="K152" s="8"/>
      <c r="L152" s="8"/>
      <c r="M152" s="8"/>
      <c r="N152" s="8"/>
    </row>
    <row r="153" spans="1:14" x14ac:dyDescent="0.5">
      <c r="A153" s="215"/>
      <c r="B153" s="39"/>
      <c r="C153" s="1"/>
      <c r="D153" s="40"/>
      <c r="E153" s="38"/>
      <c r="F153" s="215">
        <v>8</v>
      </c>
      <c r="G153" s="39">
        <v>44265</v>
      </c>
      <c r="H153" s="1" t="s">
        <v>403</v>
      </c>
      <c r="I153" s="40">
        <v>60</v>
      </c>
      <c r="J153" s="8"/>
      <c r="K153" s="8"/>
      <c r="L153" s="8"/>
      <c r="M153" s="8"/>
      <c r="N153" s="8"/>
    </row>
    <row r="154" spans="1:14" x14ac:dyDescent="0.5">
      <c r="A154" s="215"/>
      <c r="B154" s="39"/>
      <c r="C154" s="1"/>
      <c r="D154" s="40"/>
      <c r="E154" s="38"/>
      <c r="F154" s="215"/>
      <c r="G154" s="39"/>
      <c r="H154" s="1" t="s">
        <v>404</v>
      </c>
      <c r="I154" s="40">
        <v>30</v>
      </c>
      <c r="J154" s="8"/>
      <c r="K154" s="8"/>
      <c r="L154" s="8"/>
      <c r="M154" s="8"/>
      <c r="N154" s="8"/>
    </row>
    <row r="155" spans="1:14" x14ac:dyDescent="0.5">
      <c r="A155" s="1"/>
      <c r="B155" s="1"/>
      <c r="C155" s="1"/>
      <c r="D155" s="40"/>
      <c r="E155" s="38"/>
      <c r="F155" s="215">
        <v>9</v>
      </c>
      <c r="G155" s="39">
        <v>44274</v>
      </c>
      <c r="H155" s="143" t="s">
        <v>408</v>
      </c>
      <c r="I155" s="40"/>
      <c r="J155" s="8"/>
      <c r="K155" s="8"/>
      <c r="L155" s="8"/>
      <c r="M155" s="8"/>
      <c r="N155" s="8"/>
    </row>
    <row r="156" spans="1:14" x14ac:dyDescent="0.5">
      <c r="A156" s="1"/>
      <c r="B156" s="1"/>
      <c r="C156" s="1"/>
      <c r="D156" s="40"/>
      <c r="E156" s="38"/>
      <c r="F156" s="215">
        <v>10</v>
      </c>
      <c r="G156" s="39">
        <v>44275</v>
      </c>
      <c r="H156" s="68" t="s">
        <v>385</v>
      </c>
      <c r="I156" s="40">
        <v>100</v>
      </c>
      <c r="J156" s="8"/>
      <c r="K156" s="8"/>
      <c r="L156" s="8"/>
      <c r="M156" s="8"/>
      <c r="N156" s="8"/>
    </row>
    <row r="157" spans="1:14" x14ac:dyDescent="0.5">
      <c r="A157" s="1"/>
      <c r="B157" s="1"/>
      <c r="C157" s="1"/>
      <c r="D157" s="40"/>
      <c r="E157" s="38"/>
      <c r="F157" s="215"/>
      <c r="G157" s="39"/>
      <c r="H157" s="1" t="s">
        <v>409</v>
      </c>
      <c r="I157" s="40">
        <v>30</v>
      </c>
      <c r="J157" s="8"/>
      <c r="K157" s="8"/>
      <c r="L157" s="8"/>
      <c r="M157" s="8"/>
      <c r="N157" s="8"/>
    </row>
    <row r="158" spans="1:14" x14ac:dyDescent="0.5">
      <c r="A158" s="1"/>
      <c r="B158" s="1"/>
      <c r="C158" s="1"/>
      <c r="D158" s="40"/>
      <c r="E158" s="38"/>
      <c r="F158" s="215">
        <v>11</v>
      </c>
      <c r="G158" s="39">
        <v>44277</v>
      </c>
      <c r="H158" s="1" t="s">
        <v>142</v>
      </c>
      <c r="I158" s="40">
        <v>60</v>
      </c>
      <c r="J158" s="8"/>
      <c r="K158" s="8"/>
      <c r="L158" s="8"/>
      <c r="M158" s="8"/>
      <c r="N158" s="8"/>
    </row>
    <row r="159" spans="1:14" x14ac:dyDescent="0.5">
      <c r="A159" s="70"/>
      <c r="B159" s="70"/>
      <c r="C159" s="70"/>
      <c r="D159" s="71"/>
      <c r="E159" s="38"/>
      <c r="F159" s="174">
        <v>12</v>
      </c>
      <c r="G159" s="39">
        <v>44278</v>
      </c>
      <c r="H159" s="1" t="s">
        <v>424</v>
      </c>
      <c r="I159" s="40">
        <v>200</v>
      </c>
      <c r="J159" s="8"/>
      <c r="K159" s="8"/>
      <c r="L159" s="8"/>
      <c r="M159" s="8"/>
      <c r="N159" s="8"/>
    </row>
    <row r="160" spans="1:14" x14ac:dyDescent="0.5">
      <c r="A160" s="70"/>
      <c r="B160" s="70"/>
      <c r="C160" s="70"/>
      <c r="D160" s="71"/>
      <c r="E160" s="38"/>
      <c r="F160" s="174">
        <v>13</v>
      </c>
      <c r="G160" s="39">
        <v>44279</v>
      </c>
      <c r="H160" s="70" t="s">
        <v>426</v>
      </c>
      <c r="I160" s="71">
        <v>120</v>
      </c>
      <c r="J160" s="8"/>
      <c r="K160" s="8"/>
      <c r="L160" s="8"/>
      <c r="M160" s="8"/>
      <c r="N160" s="8"/>
    </row>
    <row r="161" spans="1:14" x14ac:dyDescent="0.5">
      <c r="A161" s="70"/>
      <c r="B161" s="70"/>
      <c r="C161" s="70"/>
      <c r="D161" s="71"/>
      <c r="E161" s="38"/>
      <c r="F161" s="174">
        <v>14</v>
      </c>
      <c r="G161" s="39">
        <v>44278</v>
      </c>
      <c r="H161" s="70" t="s">
        <v>432</v>
      </c>
      <c r="I161" s="71">
        <v>180</v>
      </c>
      <c r="J161" s="8"/>
      <c r="K161" s="8"/>
      <c r="L161" s="8"/>
      <c r="M161" s="8"/>
      <c r="N161" s="8"/>
    </row>
    <row r="162" spans="1:14" x14ac:dyDescent="0.5">
      <c r="A162" s="70"/>
      <c r="B162" s="70"/>
      <c r="C162" s="70"/>
      <c r="D162" s="71"/>
      <c r="E162" s="38"/>
      <c r="F162" s="174">
        <v>15</v>
      </c>
      <c r="G162" s="39">
        <v>44285</v>
      </c>
      <c r="H162" s="70" t="s">
        <v>433</v>
      </c>
      <c r="I162" s="71">
        <v>360</v>
      </c>
      <c r="J162" s="8"/>
      <c r="K162" s="8"/>
      <c r="L162" s="8"/>
      <c r="M162" s="8"/>
      <c r="N162" s="8"/>
    </row>
    <row r="163" spans="1:14" x14ac:dyDescent="0.5">
      <c r="A163" s="70"/>
      <c r="B163" s="70"/>
      <c r="C163" s="70"/>
      <c r="D163" s="71"/>
      <c r="E163" s="38"/>
      <c r="F163" s="174">
        <v>16</v>
      </c>
      <c r="G163" s="39">
        <v>44286</v>
      </c>
      <c r="H163" s="70" t="s">
        <v>435</v>
      </c>
      <c r="I163" s="71">
        <v>120</v>
      </c>
      <c r="J163" s="8"/>
      <c r="K163" s="8"/>
      <c r="L163" s="8"/>
      <c r="M163" s="8"/>
      <c r="N163" s="8"/>
    </row>
    <row r="164" spans="1:14" ht="14.7" thickBot="1" x14ac:dyDescent="0.55000000000000004">
      <c r="A164" s="96"/>
      <c r="B164" s="96"/>
      <c r="C164" s="96"/>
      <c r="D164" s="97"/>
      <c r="E164" s="38"/>
      <c r="F164" s="94"/>
      <c r="G164" s="95"/>
      <c r="H164" s="96"/>
      <c r="I164" s="97"/>
      <c r="J164" s="8"/>
      <c r="K164" s="8"/>
      <c r="L164" s="8"/>
      <c r="M164" s="8"/>
      <c r="N164" s="8"/>
    </row>
    <row r="165" spans="1:14" x14ac:dyDescent="0.5">
      <c r="A165" s="273" t="s">
        <v>106</v>
      </c>
      <c r="B165" s="274"/>
      <c r="C165" s="274"/>
      <c r="D165" s="44">
        <f>SUM(D143:D164)</f>
        <v>1448898</v>
      </c>
      <c r="E165" s="50"/>
      <c r="F165" s="273" t="s">
        <v>105</v>
      </c>
      <c r="G165" s="274"/>
      <c r="H165" s="275"/>
      <c r="I165" s="44">
        <f>SUM(I143:I164)</f>
        <v>2479</v>
      </c>
      <c r="J165" s="8"/>
      <c r="K165" s="8"/>
      <c r="L165" s="8"/>
      <c r="M165" s="8"/>
      <c r="N165" s="8"/>
    </row>
    <row r="166" spans="1:14" x14ac:dyDescent="0.5">
      <c r="A166" s="55"/>
      <c r="B166" s="55"/>
      <c r="C166" s="55"/>
      <c r="D166" s="56"/>
      <c r="E166" s="8"/>
      <c r="F166" s="55"/>
      <c r="G166" s="55"/>
      <c r="H166" s="55"/>
      <c r="I166" s="56"/>
      <c r="J166" s="8"/>
      <c r="K166" s="8"/>
      <c r="L166" s="8"/>
      <c r="M166" s="8"/>
      <c r="N166" s="8"/>
    </row>
    <row r="167" spans="1:14" x14ac:dyDescent="0.5">
      <c r="A167" s="53"/>
      <c r="B167" s="53"/>
      <c r="C167" s="54" t="s">
        <v>103</v>
      </c>
      <c r="D167" s="58">
        <f>D165</f>
        <v>1448898</v>
      </c>
      <c r="E167" s="8"/>
      <c r="F167" s="53"/>
      <c r="G167" s="53"/>
      <c r="H167" s="53"/>
      <c r="I167" s="53"/>
      <c r="J167" s="8"/>
      <c r="K167" s="8"/>
      <c r="L167" s="8"/>
      <c r="M167" s="8"/>
      <c r="N167" s="8"/>
    </row>
    <row r="168" spans="1:14" x14ac:dyDescent="0.5">
      <c r="A168" s="53"/>
      <c r="B168" s="53"/>
      <c r="C168" s="57" t="s">
        <v>187</v>
      </c>
      <c r="D168" s="58">
        <f>I165</f>
        <v>2479</v>
      </c>
      <c r="E168" s="8"/>
      <c r="F168" s="53"/>
      <c r="G168" s="53"/>
      <c r="H168" s="53"/>
      <c r="I168" s="53"/>
      <c r="J168" s="8"/>
      <c r="K168" s="8"/>
      <c r="L168" s="8"/>
      <c r="M168" s="8"/>
      <c r="N168" s="8"/>
    </row>
    <row r="169" spans="1:14" ht="14.7" thickBot="1" x14ac:dyDescent="0.55000000000000004">
      <c r="A169" s="8"/>
      <c r="B169" s="8"/>
      <c r="C169" s="59"/>
      <c r="D169" s="60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5">
      <c r="A170" s="8"/>
      <c r="B170" s="8"/>
      <c r="C170" s="61" t="s">
        <v>4</v>
      </c>
      <c r="D170" s="62">
        <f>D167-D168</f>
        <v>1446419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ht="42.7" customHeight="1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ht="32.700000000000003" customHeight="1" x14ac:dyDescent="0.5">
      <c r="A172" s="267" t="s">
        <v>436</v>
      </c>
      <c r="B172" s="268"/>
      <c r="C172" s="268"/>
      <c r="D172" s="268"/>
      <c r="E172" s="268"/>
      <c r="F172" s="268"/>
      <c r="G172" s="268"/>
      <c r="H172" s="268"/>
      <c r="I172" s="269"/>
      <c r="J172" s="8"/>
      <c r="K172" s="8"/>
      <c r="L172" s="8"/>
      <c r="M172" s="8"/>
      <c r="N172" s="8"/>
    </row>
    <row r="173" spans="1:14" x14ac:dyDescent="0.5">
      <c r="A173" s="270" t="s">
        <v>81</v>
      </c>
      <c r="B173" s="271"/>
      <c r="C173" s="271"/>
      <c r="D173" s="272"/>
      <c r="E173" s="43"/>
      <c r="F173" s="270" t="s">
        <v>82</v>
      </c>
      <c r="G173" s="271"/>
      <c r="H173" s="271"/>
      <c r="I173" s="272"/>
      <c r="J173" s="8"/>
      <c r="K173" s="8"/>
      <c r="L173" s="8"/>
      <c r="M173" s="8"/>
      <c r="N173" s="8"/>
    </row>
    <row r="174" spans="1:14" x14ac:dyDescent="0.5">
      <c r="A174" s="47" t="s">
        <v>1</v>
      </c>
      <c r="B174" s="47" t="s">
        <v>6</v>
      </c>
      <c r="C174" s="47" t="s">
        <v>83</v>
      </c>
      <c r="D174" s="47" t="s">
        <v>84</v>
      </c>
      <c r="E174" s="48"/>
      <c r="F174" s="47" t="s">
        <v>1</v>
      </c>
      <c r="G174" s="47" t="s">
        <v>6</v>
      </c>
      <c r="H174" s="47" t="s">
        <v>158</v>
      </c>
      <c r="I174" s="47" t="s">
        <v>84</v>
      </c>
      <c r="J174" s="8"/>
      <c r="K174" s="8"/>
      <c r="L174" s="8"/>
      <c r="M174" s="8"/>
      <c r="N174" s="8"/>
    </row>
    <row r="175" spans="1:14" x14ac:dyDescent="0.5">
      <c r="A175" s="133">
        <v>0</v>
      </c>
      <c r="B175" s="134">
        <v>44287</v>
      </c>
      <c r="C175" s="135" t="s">
        <v>186</v>
      </c>
      <c r="D175" s="136">
        <f>D170</f>
        <v>1446419</v>
      </c>
      <c r="E175" s="38"/>
      <c r="F175" s="250">
        <v>1</v>
      </c>
      <c r="G175" s="39">
        <v>44291</v>
      </c>
      <c r="H175" s="1" t="s">
        <v>237</v>
      </c>
      <c r="I175" s="40">
        <v>6100</v>
      </c>
      <c r="J175" s="8"/>
      <c r="K175" s="8"/>
      <c r="L175" s="8"/>
      <c r="M175" s="8"/>
      <c r="N175" s="8"/>
    </row>
    <row r="176" spans="1:14" x14ac:dyDescent="0.5">
      <c r="A176" s="250">
        <v>1</v>
      </c>
      <c r="B176" s="39">
        <v>44297</v>
      </c>
      <c r="C176" s="1" t="s">
        <v>337</v>
      </c>
      <c r="D176" s="252">
        <v>600</v>
      </c>
      <c r="E176" s="38"/>
      <c r="F176" s="262"/>
      <c r="G176" s="39"/>
      <c r="H176" s="1" t="s">
        <v>452</v>
      </c>
      <c r="I176" s="40">
        <v>120</v>
      </c>
      <c r="J176" s="8"/>
      <c r="K176" s="8"/>
      <c r="L176" s="8"/>
      <c r="M176" s="8"/>
      <c r="N176" s="8"/>
    </row>
    <row r="177" spans="1:14" x14ac:dyDescent="0.5">
      <c r="A177" s="250"/>
      <c r="B177" s="39"/>
      <c r="C177" s="1"/>
      <c r="D177" s="252"/>
      <c r="E177" s="38"/>
      <c r="F177" s="264">
        <v>2</v>
      </c>
      <c r="G177" s="39">
        <v>44292</v>
      </c>
      <c r="H177" s="1" t="s">
        <v>446</v>
      </c>
      <c r="I177" s="40">
        <v>200</v>
      </c>
      <c r="J177" s="8"/>
      <c r="K177" s="8"/>
      <c r="L177" s="8"/>
      <c r="M177" s="8"/>
      <c r="N177" s="8"/>
    </row>
    <row r="178" spans="1:14" x14ac:dyDescent="0.5">
      <c r="A178" s="250"/>
      <c r="B178" s="39"/>
      <c r="C178" s="1"/>
      <c r="D178" s="252"/>
      <c r="E178" s="38"/>
      <c r="F178" s="264"/>
      <c r="G178" s="39"/>
      <c r="H178" s="1" t="s">
        <v>453</v>
      </c>
      <c r="I178" s="40">
        <v>90</v>
      </c>
      <c r="J178" s="8"/>
      <c r="K178" s="8"/>
      <c r="L178" s="8"/>
      <c r="M178" s="8"/>
      <c r="N178" s="8"/>
    </row>
    <row r="179" spans="1:14" x14ac:dyDescent="0.5">
      <c r="A179" s="250"/>
      <c r="B179" s="39"/>
      <c r="C179" s="1"/>
      <c r="D179" s="252"/>
      <c r="E179" s="38"/>
      <c r="F179" s="264">
        <v>3</v>
      </c>
      <c r="G179" s="39">
        <v>44293</v>
      </c>
      <c r="H179" s="1" t="s">
        <v>142</v>
      </c>
      <c r="I179" s="40">
        <v>120</v>
      </c>
      <c r="J179" s="8"/>
      <c r="K179" s="8"/>
      <c r="L179" s="8"/>
      <c r="M179" s="8"/>
      <c r="N179" s="8"/>
    </row>
    <row r="180" spans="1:14" x14ac:dyDescent="0.5">
      <c r="A180" s="250"/>
      <c r="B180" s="39"/>
      <c r="C180" s="1"/>
      <c r="D180" s="252"/>
      <c r="E180" s="38"/>
      <c r="F180" s="264">
        <v>4</v>
      </c>
      <c r="G180" s="39">
        <v>44297</v>
      </c>
      <c r="H180" s="1" t="s">
        <v>454</v>
      </c>
      <c r="I180" s="40">
        <v>60</v>
      </c>
      <c r="J180" s="8"/>
      <c r="K180" s="8"/>
      <c r="L180" s="8"/>
      <c r="M180" s="8"/>
      <c r="N180" s="8"/>
    </row>
    <row r="181" spans="1:14" x14ac:dyDescent="0.5">
      <c r="A181" s="250"/>
      <c r="B181" s="39"/>
      <c r="C181" s="1"/>
      <c r="D181" s="40"/>
      <c r="E181" s="38"/>
      <c r="F181" s="250"/>
      <c r="G181" s="39"/>
      <c r="H181" s="1" t="s">
        <v>455</v>
      </c>
      <c r="I181" s="40">
        <v>150</v>
      </c>
      <c r="J181" s="8"/>
      <c r="K181" s="8"/>
      <c r="L181" s="8"/>
      <c r="M181" s="8"/>
      <c r="N181" s="8"/>
    </row>
    <row r="182" spans="1:14" x14ac:dyDescent="0.5">
      <c r="A182" s="250"/>
      <c r="B182" s="39"/>
      <c r="C182" s="1"/>
      <c r="D182" s="40"/>
      <c r="E182" s="38"/>
      <c r="F182" s="250">
        <v>5</v>
      </c>
      <c r="G182" s="39">
        <v>44298</v>
      </c>
      <c r="H182" s="1" t="s">
        <v>12</v>
      </c>
      <c r="I182" s="40">
        <v>90</v>
      </c>
      <c r="J182" s="8"/>
      <c r="K182" s="8"/>
      <c r="L182" s="8"/>
      <c r="M182" s="8"/>
      <c r="N182" s="8"/>
    </row>
    <row r="183" spans="1:14" x14ac:dyDescent="0.5">
      <c r="A183" s="250"/>
      <c r="B183" s="39"/>
      <c r="C183" s="1"/>
      <c r="D183" s="40"/>
      <c r="E183" s="38"/>
      <c r="F183" s="250">
        <v>6</v>
      </c>
      <c r="G183" s="39">
        <v>44299</v>
      </c>
      <c r="H183" s="1" t="s">
        <v>456</v>
      </c>
      <c r="I183" s="40">
        <v>120</v>
      </c>
      <c r="J183" s="8"/>
      <c r="K183" s="8"/>
      <c r="L183" s="8"/>
      <c r="M183" s="8"/>
      <c r="N183" s="8"/>
    </row>
    <row r="184" spans="1:14" x14ac:dyDescent="0.5">
      <c r="A184" s="250"/>
      <c r="B184" s="39"/>
      <c r="C184" s="1"/>
      <c r="D184" s="40"/>
      <c r="E184" s="38"/>
      <c r="F184" s="250">
        <v>7</v>
      </c>
      <c r="G184" s="39">
        <v>44308</v>
      </c>
      <c r="H184" s="1" t="s">
        <v>459</v>
      </c>
      <c r="I184" s="40">
        <v>400</v>
      </c>
      <c r="J184" s="8"/>
      <c r="K184" s="8"/>
      <c r="L184" s="8"/>
      <c r="M184" s="8"/>
      <c r="N184" s="8"/>
    </row>
    <row r="185" spans="1:14" x14ac:dyDescent="0.5">
      <c r="A185" s="250"/>
      <c r="B185" s="39"/>
      <c r="C185" s="1"/>
      <c r="D185" s="40"/>
      <c r="E185" s="38"/>
      <c r="F185" s="250">
        <v>8</v>
      </c>
      <c r="G185" s="39">
        <v>44309</v>
      </c>
      <c r="H185" s="1" t="s">
        <v>460</v>
      </c>
      <c r="I185" s="40">
        <v>230</v>
      </c>
      <c r="J185" s="8"/>
      <c r="K185" s="8"/>
      <c r="L185" s="8"/>
      <c r="M185" s="8"/>
      <c r="N185" s="8"/>
    </row>
    <row r="186" spans="1:14" x14ac:dyDescent="0.5">
      <c r="A186" s="250"/>
      <c r="B186" s="39"/>
      <c r="C186" s="1"/>
      <c r="D186" s="40"/>
      <c r="E186" s="38"/>
      <c r="F186" s="265"/>
      <c r="G186" s="39"/>
      <c r="H186" s="266" t="s">
        <v>466</v>
      </c>
      <c r="I186" s="136">
        <v>24000</v>
      </c>
      <c r="J186" s="8"/>
      <c r="K186" s="8"/>
      <c r="L186" s="8"/>
      <c r="M186" s="8"/>
      <c r="N186" s="8"/>
    </row>
    <row r="187" spans="1:14" x14ac:dyDescent="0.5">
      <c r="A187" s="1"/>
      <c r="B187" s="1"/>
      <c r="C187" s="1"/>
      <c r="D187" s="40"/>
      <c r="E187" s="38"/>
      <c r="F187" s="250"/>
      <c r="G187" s="39"/>
      <c r="H187" s="68" t="s">
        <v>462</v>
      </c>
      <c r="I187" s="40">
        <v>60</v>
      </c>
      <c r="J187" s="8"/>
      <c r="K187" s="8"/>
      <c r="L187" s="8"/>
      <c r="M187" s="8"/>
      <c r="N187" s="8"/>
    </row>
    <row r="188" spans="1:14" x14ac:dyDescent="0.5">
      <c r="A188" s="1"/>
      <c r="B188" s="1"/>
      <c r="C188" s="1"/>
      <c r="D188" s="40"/>
      <c r="E188" s="38"/>
      <c r="F188" s="250"/>
      <c r="G188" s="39"/>
      <c r="H188" s="68" t="s">
        <v>468</v>
      </c>
      <c r="I188" s="40">
        <v>240</v>
      </c>
      <c r="J188" s="8"/>
      <c r="K188" s="8"/>
      <c r="L188" s="8"/>
      <c r="M188" s="8"/>
      <c r="N188" s="8"/>
    </row>
    <row r="189" spans="1:14" x14ac:dyDescent="0.5">
      <c r="A189" s="1"/>
      <c r="B189" s="1"/>
      <c r="C189" s="1"/>
      <c r="D189" s="40"/>
      <c r="E189" s="38"/>
      <c r="F189" s="265">
        <v>9</v>
      </c>
      <c r="G189" s="39">
        <v>44310</v>
      </c>
      <c r="H189" s="68" t="s">
        <v>463</v>
      </c>
      <c r="I189" s="40">
        <v>50000</v>
      </c>
      <c r="J189" s="8"/>
      <c r="K189" s="8"/>
      <c r="L189" s="8"/>
      <c r="M189" s="8"/>
      <c r="N189" s="8"/>
    </row>
    <row r="190" spans="1:14" x14ac:dyDescent="0.5">
      <c r="A190" s="1"/>
      <c r="B190" s="1"/>
      <c r="C190" s="1"/>
      <c r="D190" s="40"/>
      <c r="E190" s="38"/>
      <c r="F190" s="265">
        <v>10</v>
      </c>
      <c r="G190" s="39">
        <v>44311</v>
      </c>
      <c r="H190" s="1" t="s">
        <v>464</v>
      </c>
      <c r="I190" s="40">
        <v>50000</v>
      </c>
      <c r="J190" s="8"/>
      <c r="K190" s="8"/>
      <c r="L190" s="8"/>
      <c r="M190" s="8"/>
      <c r="N190" s="8"/>
    </row>
    <row r="191" spans="1:14" x14ac:dyDescent="0.5">
      <c r="A191" s="70"/>
      <c r="B191" s="70"/>
      <c r="C191" s="70"/>
      <c r="D191" s="71"/>
      <c r="E191" s="38"/>
      <c r="F191" s="174"/>
      <c r="G191" s="39"/>
      <c r="H191" s="1"/>
      <c r="I191" s="40"/>
      <c r="J191" s="8"/>
      <c r="K191" s="8"/>
      <c r="L191" s="8"/>
      <c r="M191" s="8"/>
      <c r="N191" s="8"/>
    </row>
    <row r="192" spans="1:14" x14ac:dyDescent="0.5">
      <c r="A192" s="70"/>
      <c r="B192" s="70"/>
      <c r="C192" s="70"/>
      <c r="D192" s="71"/>
      <c r="E192" s="38"/>
      <c r="F192" s="174"/>
      <c r="G192" s="39"/>
      <c r="H192" s="70"/>
      <c r="I192" s="71"/>
      <c r="J192" s="8"/>
      <c r="K192" s="8"/>
      <c r="L192" s="8"/>
      <c r="M192" s="8"/>
      <c r="N192" s="8"/>
    </row>
    <row r="193" spans="1:14" x14ac:dyDescent="0.5">
      <c r="A193" s="70"/>
      <c r="B193" s="70"/>
      <c r="C193" s="70"/>
      <c r="D193" s="71"/>
      <c r="E193" s="38"/>
      <c r="F193" s="174"/>
      <c r="G193" s="39"/>
      <c r="H193" s="70"/>
      <c r="I193" s="71"/>
      <c r="J193" s="8"/>
      <c r="K193" s="8"/>
      <c r="L193" s="8"/>
      <c r="M193" s="8"/>
      <c r="N193" s="8"/>
    </row>
    <row r="194" spans="1:14" x14ac:dyDescent="0.5">
      <c r="A194" s="70"/>
      <c r="B194" s="70"/>
      <c r="C194" s="70"/>
      <c r="D194" s="71"/>
      <c r="E194" s="38"/>
      <c r="F194" s="174"/>
      <c r="G194" s="39"/>
      <c r="H194" s="70"/>
      <c r="I194" s="71"/>
      <c r="J194" s="8"/>
      <c r="K194" s="8"/>
      <c r="L194" s="8"/>
      <c r="M194" s="8"/>
      <c r="N194" s="8"/>
    </row>
    <row r="195" spans="1:14" x14ac:dyDescent="0.5">
      <c r="A195" s="70"/>
      <c r="B195" s="70"/>
      <c r="C195" s="70"/>
      <c r="D195" s="71"/>
      <c r="E195" s="38"/>
      <c r="F195" s="174"/>
      <c r="G195" s="39"/>
      <c r="H195" s="70"/>
      <c r="I195" s="71"/>
      <c r="J195" s="8"/>
      <c r="K195" s="8"/>
      <c r="L195" s="8"/>
      <c r="M195" s="8"/>
      <c r="N195" s="8"/>
    </row>
    <row r="196" spans="1:14" ht="14.7" thickBot="1" x14ac:dyDescent="0.55000000000000004">
      <c r="A196" s="96"/>
      <c r="B196" s="96"/>
      <c r="C196" s="96"/>
      <c r="D196" s="97"/>
      <c r="E196" s="38"/>
      <c r="F196" s="94"/>
      <c r="G196" s="95"/>
      <c r="H196" s="96"/>
      <c r="I196" s="97"/>
      <c r="J196" s="8"/>
      <c r="K196" s="8"/>
      <c r="L196" s="8"/>
      <c r="M196" s="8"/>
      <c r="N196" s="8"/>
    </row>
    <row r="197" spans="1:14" x14ac:dyDescent="0.5">
      <c r="A197" s="273" t="s">
        <v>106</v>
      </c>
      <c r="B197" s="274"/>
      <c r="C197" s="274"/>
      <c r="D197" s="44">
        <f>SUM(D175:D196)</f>
        <v>1447019</v>
      </c>
      <c r="E197" s="50"/>
      <c r="F197" s="273" t="s">
        <v>105</v>
      </c>
      <c r="G197" s="274"/>
      <c r="H197" s="275"/>
      <c r="I197" s="44">
        <f>SUM(I175:I196)</f>
        <v>131980</v>
      </c>
      <c r="J197" s="8"/>
      <c r="K197" s="8"/>
      <c r="L197" s="8"/>
      <c r="M197" s="8"/>
      <c r="N197" s="8"/>
    </row>
    <row r="198" spans="1:14" x14ac:dyDescent="0.5">
      <c r="A198" s="55"/>
      <c r="B198" s="55"/>
      <c r="C198" s="55"/>
      <c r="D198" s="56"/>
      <c r="E198" s="8"/>
      <c r="F198" s="55"/>
      <c r="G198" s="55"/>
      <c r="H198" s="55"/>
      <c r="I198" s="56"/>
      <c r="J198" s="8"/>
      <c r="K198" s="8"/>
      <c r="L198" s="8"/>
      <c r="M198" s="8"/>
      <c r="N198" s="8"/>
    </row>
    <row r="199" spans="1:14" x14ac:dyDescent="0.5">
      <c r="A199" s="53"/>
      <c r="B199" s="53"/>
      <c r="C199" s="54" t="s">
        <v>103</v>
      </c>
      <c r="D199" s="58">
        <f>D197</f>
        <v>1447019</v>
      </c>
      <c r="E199" s="8"/>
      <c r="F199" s="53"/>
      <c r="G199" s="53"/>
      <c r="H199" s="53"/>
      <c r="I199" s="53"/>
      <c r="J199" s="8"/>
      <c r="K199" s="8"/>
      <c r="L199" s="8"/>
      <c r="M199" s="8"/>
      <c r="N199" s="8"/>
    </row>
    <row r="200" spans="1:14" x14ac:dyDescent="0.5">
      <c r="A200" s="53"/>
      <c r="B200" s="53"/>
      <c r="C200" s="57" t="s">
        <v>187</v>
      </c>
      <c r="D200" s="58">
        <f>I197</f>
        <v>131980</v>
      </c>
      <c r="E200" s="8"/>
      <c r="F200" s="53"/>
      <c r="G200" s="53"/>
      <c r="H200" s="53"/>
      <c r="I200" s="53"/>
      <c r="J200" s="8"/>
      <c r="K200" s="8"/>
      <c r="L200" s="8"/>
      <c r="M200" s="8"/>
      <c r="N200" s="8"/>
    </row>
    <row r="201" spans="1:14" ht="14.7" thickBot="1" x14ac:dyDescent="0.55000000000000004">
      <c r="A201" s="8"/>
      <c r="B201" s="8"/>
      <c r="C201" s="59"/>
      <c r="D201" s="60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5">
      <c r="A202" s="8"/>
      <c r="B202" s="8"/>
      <c r="C202" s="61" t="s">
        <v>4</v>
      </c>
      <c r="D202" s="62">
        <f>D199-D200</f>
        <v>1315039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5">
      <c r="A203" s="8"/>
      <c r="B203" s="8"/>
      <c r="C203" s="8">
        <v>230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 x14ac:dyDescent="0.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 x14ac:dyDescent="0.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 x14ac:dyDescent="0.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 x14ac:dyDescent="0.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 x14ac:dyDescent="0.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 x14ac:dyDescent="0.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 x14ac:dyDescent="0.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 x14ac:dyDescent="0.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 x14ac:dyDescent="0.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 x14ac:dyDescent="0.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 x14ac:dyDescent="0.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 x14ac:dyDescent="0.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 x14ac:dyDescent="0.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 x14ac:dyDescent="0.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 x14ac:dyDescent="0.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 x14ac:dyDescent="0.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 x14ac:dyDescent="0.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 x14ac:dyDescent="0.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 x14ac:dyDescent="0.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 x14ac:dyDescent="0.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 x14ac:dyDescent="0.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 x14ac:dyDescent="0.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 x14ac:dyDescent="0.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 x14ac:dyDescent="0.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 x14ac:dyDescent="0.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 x14ac:dyDescent="0.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 x14ac:dyDescent="0.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 x14ac:dyDescent="0.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 x14ac:dyDescent="0.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 x14ac:dyDescent="0.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 x14ac:dyDescent="0.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 x14ac:dyDescent="0.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 x14ac:dyDescent="0.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 x14ac:dyDescent="0.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 x14ac:dyDescent="0.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 x14ac:dyDescent="0.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 x14ac:dyDescent="0.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 x14ac:dyDescent="0.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 x14ac:dyDescent="0.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 x14ac:dyDescent="0.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 x14ac:dyDescent="0.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 x14ac:dyDescent="0.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 x14ac:dyDescent="0.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 x14ac:dyDescent="0.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 x14ac:dyDescent="0.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 x14ac:dyDescent="0.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 x14ac:dyDescent="0.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 x14ac:dyDescent="0.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 x14ac:dyDescent="0.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 x14ac:dyDescent="0.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 x14ac:dyDescent="0.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 x14ac:dyDescent="0.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 x14ac:dyDescent="0.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 x14ac:dyDescent="0.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 x14ac:dyDescent="0.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 x14ac:dyDescent="0.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 x14ac:dyDescent="0.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 x14ac:dyDescent="0.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 x14ac:dyDescent="0.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 x14ac:dyDescent="0.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 x14ac:dyDescent="0.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 x14ac:dyDescent="0.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 x14ac:dyDescent="0.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 x14ac:dyDescent="0.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 x14ac:dyDescent="0.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 x14ac:dyDescent="0.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 x14ac:dyDescent="0.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 x14ac:dyDescent="0.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 x14ac:dyDescent="0.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 x14ac:dyDescent="0.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 x14ac:dyDescent="0.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 x14ac:dyDescent="0.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 x14ac:dyDescent="0.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 x14ac:dyDescent="0.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 x14ac:dyDescent="0.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 x14ac:dyDescent="0.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 x14ac:dyDescent="0.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 x14ac:dyDescent="0.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 x14ac:dyDescent="0.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 x14ac:dyDescent="0.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 x14ac:dyDescent="0.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 x14ac:dyDescent="0.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 x14ac:dyDescent="0.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 x14ac:dyDescent="0.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 x14ac:dyDescent="0.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 x14ac:dyDescent="0.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 x14ac:dyDescent="0.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 x14ac:dyDescent="0.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 x14ac:dyDescent="0.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 x14ac:dyDescent="0.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 x14ac:dyDescent="0.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 x14ac:dyDescent="0.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 x14ac:dyDescent="0.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 x14ac:dyDescent="0.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 x14ac:dyDescent="0.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 x14ac:dyDescent="0.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 x14ac:dyDescent="0.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 x14ac:dyDescent="0.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 x14ac:dyDescent="0.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 x14ac:dyDescent="0.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 x14ac:dyDescent="0.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 x14ac:dyDescent="0.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 x14ac:dyDescent="0.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 x14ac:dyDescent="0.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 x14ac:dyDescent="0.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 x14ac:dyDescent="0.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 x14ac:dyDescent="0.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 x14ac:dyDescent="0.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 x14ac:dyDescent="0.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 x14ac:dyDescent="0.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 x14ac:dyDescent="0.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 x14ac:dyDescent="0.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 x14ac:dyDescent="0.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 x14ac:dyDescent="0.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 x14ac:dyDescent="0.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 x14ac:dyDescent="0.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 x14ac:dyDescent="0.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 x14ac:dyDescent="0.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 x14ac:dyDescent="0.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 x14ac:dyDescent="0.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 x14ac:dyDescent="0.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 x14ac:dyDescent="0.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 x14ac:dyDescent="0.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 x14ac:dyDescent="0.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 x14ac:dyDescent="0.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 x14ac:dyDescent="0.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 x14ac:dyDescent="0.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 x14ac:dyDescent="0.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 x14ac:dyDescent="0.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 x14ac:dyDescent="0.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 x14ac:dyDescent="0.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 x14ac:dyDescent="0.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 x14ac:dyDescent="0.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 x14ac:dyDescent="0.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 x14ac:dyDescent="0.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 x14ac:dyDescent="0.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 x14ac:dyDescent="0.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 x14ac:dyDescent="0.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 x14ac:dyDescent="0.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 x14ac:dyDescent="0.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 x14ac:dyDescent="0.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 x14ac:dyDescent="0.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 x14ac:dyDescent="0.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 x14ac:dyDescent="0.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 x14ac:dyDescent="0.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 x14ac:dyDescent="0.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 x14ac:dyDescent="0.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 x14ac:dyDescent="0.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 x14ac:dyDescent="0.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 x14ac:dyDescent="0.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 x14ac:dyDescent="0.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 x14ac:dyDescent="0.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 x14ac:dyDescent="0.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 x14ac:dyDescent="0.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 x14ac:dyDescent="0.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 x14ac:dyDescent="0.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 x14ac:dyDescent="0.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 x14ac:dyDescent="0.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 x14ac:dyDescent="0.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 x14ac:dyDescent="0.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 x14ac:dyDescent="0.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 x14ac:dyDescent="0.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 x14ac:dyDescent="0.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 x14ac:dyDescent="0.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 x14ac:dyDescent="0.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 x14ac:dyDescent="0.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 x14ac:dyDescent="0.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 x14ac:dyDescent="0.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 x14ac:dyDescent="0.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 x14ac:dyDescent="0.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 x14ac:dyDescent="0.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 x14ac:dyDescent="0.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 x14ac:dyDescent="0.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 x14ac:dyDescent="0.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 x14ac:dyDescent="0.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 x14ac:dyDescent="0.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 x14ac:dyDescent="0.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 x14ac:dyDescent="0.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 x14ac:dyDescent="0.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 x14ac:dyDescent="0.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 x14ac:dyDescent="0.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 x14ac:dyDescent="0.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 x14ac:dyDescent="0.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 x14ac:dyDescent="0.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 x14ac:dyDescent="0.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 x14ac:dyDescent="0.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 x14ac:dyDescent="0.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 x14ac:dyDescent="0.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 x14ac:dyDescent="0.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 x14ac:dyDescent="0.5">
      <c r="A434" s="8"/>
      <c r="J434" s="8"/>
      <c r="K434" s="8"/>
      <c r="L434" s="8"/>
      <c r="M434" s="8"/>
      <c r="N434" s="8"/>
    </row>
    <row r="435" spans="1:14" x14ac:dyDescent="0.5">
      <c r="J435" s="8"/>
      <c r="K435" s="8"/>
      <c r="L435" s="8"/>
      <c r="M435" s="8"/>
      <c r="N435" s="8"/>
    </row>
    <row r="436" spans="1:14" x14ac:dyDescent="0.5">
      <c r="J436" s="8"/>
      <c r="K436" s="8"/>
      <c r="L436" s="8"/>
      <c r="M436" s="8"/>
      <c r="N436" s="8"/>
    </row>
    <row r="437" spans="1:14" x14ac:dyDescent="0.5">
      <c r="J437" s="8"/>
      <c r="K437" s="8"/>
      <c r="L437" s="8"/>
      <c r="M437" s="8"/>
      <c r="N437" s="8"/>
    </row>
    <row r="438" spans="1:14" x14ac:dyDescent="0.5">
      <c r="J438" s="8"/>
      <c r="K438" s="8"/>
      <c r="L438" s="8"/>
      <c r="M438" s="8"/>
      <c r="N438" s="8"/>
    </row>
    <row r="439" spans="1:14" x14ac:dyDescent="0.5">
      <c r="J439" s="8"/>
      <c r="K439" s="8"/>
      <c r="L439" s="8"/>
      <c r="M439" s="8"/>
      <c r="N439" s="8"/>
    </row>
    <row r="440" spans="1:14" x14ac:dyDescent="0.5">
      <c r="J440" s="8"/>
      <c r="K440" s="8"/>
      <c r="L440" s="8"/>
      <c r="M440" s="8"/>
      <c r="N440" s="8"/>
    </row>
    <row r="441" spans="1:14" x14ac:dyDescent="0.5">
      <c r="J441" s="8"/>
      <c r="K441" s="8"/>
      <c r="L441" s="8"/>
      <c r="M441" s="8"/>
      <c r="N441" s="8"/>
    </row>
    <row r="442" spans="1:14" x14ac:dyDescent="0.5">
      <c r="J442" s="8"/>
      <c r="K442" s="8"/>
      <c r="L442" s="8"/>
      <c r="M442" s="8"/>
      <c r="N442" s="8"/>
    </row>
    <row r="443" spans="1:14" x14ac:dyDescent="0.5">
      <c r="J443" s="8"/>
      <c r="K443" s="8"/>
      <c r="L443" s="8"/>
      <c r="M443" s="8"/>
      <c r="N443" s="8"/>
    </row>
    <row r="444" spans="1:14" x14ac:dyDescent="0.5">
      <c r="J444" s="8"/>
      <c r="K444" s="8"/>
      <c r="L444" s="8"/>
      <c r="M444" s="8"/>
      <c r="N444" s="8"/>
    </row>
    <row r="445" spans="1:14" x14ac:dyDescent="0.5">
      <c r="J445" s="8"/>
      <c r="K445" s="8"/>
      <c r="L445" s="8"/>
      <c r="M445" s="8"/>
      <c r="N445" s="8"/>
    </row>
    <row r="446" spans="1:14" x14ac:dyDescent="0.5">
      <c r="J446" s="8"/>
      <c r="K446" s="8"/>
      <c r="L446" s="8"/>
      <c r="M446" s="8"/>
      <c r="N446" s="8"/>
    </row>
    <row r="447" spans="1:14" x14ac:dyDescent="0.5">
      <c r="J447" s="8"/>
      <c r="K447" s="8"/>
      <c r="L447" s="8"/>
      <c r="M447" s="8"/>
      <c r="N447" s="8"/>
    </row>
    <row r="448" spans="1:14" x14ac:dyDescent="0.5">
      <c r="J448" s="8"/>
      <c r="K448" s="8"/>
      <c r="L448" s="8"/>
      <c r="M448" s="8"/>
      <c r="N448" s="8"/>
    </row>
    <row r="449" spans="10:14" x14ac:dyDescent="0.5">
      <c r="J449" s="8"/>
      <c r="K449" s="8"/>
      <c r="L449" s="8"/>
      <c r="M449" s="8"/>
      <c r="N449" s="8"/>
    </row>
    <row r="450" spans="10:14" x14ac:dyDescent="0.5">
      <c r="J450" s="8"/>
      <c r="K450" s="8"/>
      <c r="L450" s="8"/>
      <c r="M450" s="8"/>
      <c r="N450" s="8"/>
    </row>
    <row r="451" spans="10:14" x14ac:dyDescent="0.5">
      <c r="J451" s="8"/>
      <c r="K451" s="8"/>
      <c r="L451" s="8"/>
      <c r="M451" s="8"/>
      <c r="N451" s="8"/>
    </row>
    <row r="452" spans="10:14" x14ac:dyDescent="0.5">
      <c r="J452" s="8"/>
      <c r="K452" s="8"/>
      <c r="L452" s="8"/>
      <c r="M452" s="8"/>
      <c r="N452" s="8"/>
    </row>
    <row r="453" spans="10:14" x14ac:dyDescent="0.5">
      <c r="J453" s="8"/>
      <c r="K453" s="8"/>
      <c r="L453" s="8"/>
      <c r="M453" s="8"/>
      <c r="N453" s="8"/>
    </row>
    <row r="454" spans="10:14" x14ac:dyDescent="0.5">
      <c r="J454" s="8"/>
      <c r="K454" s="8"/>
      <c r="L454" s="8"/>
      <c r="M454" s="8"/>
      <c r="N454" s="8"/>
    </row>
    <row r="455" spans="10:14" x14ac:dyDescent="0.5">
      <c r="J455" s="8"/>
      <c r="K455" s="8"/>
      <c r="L455" s="8"/>
      <c r="M455" s="8"/>
      <c r="N455" s="8"/>
    </row>
    <row r="456" spans="10:14" x14ac:dyDescent="0.5">
      <c r="J456" s="8"/>
      <c r="K456" s="8"/>
      <c r="L456" s="8"/>
      <c r="M456" s="8"/>
      <c r="N456" s="8"/>
    </row>
    <row r="457" spans="10:14" x14ac:dyDescent="0.5">
      <c r="J457" s="8"/>
      <c r="K457" s="8"/>
      <c r="L457" s="8"/>
      <c r="M457" s="8"/>
      <c r="N457" s="8"/>
    </row>
    <row r="458" spans="10:14" x14ac:dyDescent="0.5">
      <c r="J458" s="8"/>
      <c r="K458" s="8"/>
      <c r="L458" s="8"/>
      <c r="M458" s="8"/>
      <c r="N458" s="8"/>
    </row>
    <row r="459" spans="10:14" x14ac:dyDescent="0.5">
      <c r="J459" s="8"/>
      <c r="K459" s="8"/>
      <c r="L459" s="8"/>
      <c r="M459" s="8"/>
      <c r="N459" s="8"/>
    </row>
    <row r="460" spans="10:14" x14ac:dyDescent="0.5">
      <c r="J460" s="8"/>
      <c r="K460" s="8"/>
      <c r="L460" s="8"/>
      <c r="M460" s="8"/>
      <c r="N460" s="8"/>
    </row>
    <row r="461" spans="10:14" x14ac:dyDescent="0.5">
      <c r="J461" s="8"/>
      <c r="K461" s="8"/>
      <c r="L461" s="8"/>
      <c r="M461" s="8"/>
      <c r="N461" s="8"/>
    </row>
    <row r="462" spans="10:14" x14ac:dyDescent="0.5">
      <c r="J462" s="8"/>
      <c r="K462" s="8"/>
      <c r="L462" s="8"/>
      <c r="M462" s="8"/>
      <c r="N462" s="8"/>
    </row>
    <row r="463" spans="10:14" x14ac:dyDescent="0.5">
      <c r="J463" s="8"/>
      <c r="K463" s="8"/>
      <c r="L463" s="8"/>
      <c r="M463" s="8"/>
      <c r="N463" s="8"/>
    </row>
    <row r="464" spans="10:14" x14ac:dyDescent="0.5">
      <c r="J464" s="8"/>
      <c r="K464" s="8"/>
      <c r="L464" s="8"/>
      <c r="M464" s="8"/>
      <c r="N464" s="8"/>
    </row>
    <row r="465" spans="10:14" x14ac:dyDescent="0.5">
      <c r="J465" s="8"/>
      <c r="K465" s="8"/>
      <c r="L465" s="8"/>
      <c r="M465" s="8"/>
      <c r="N465" s="8"/>
    </row>
    <row r="466" spans="10:14" x14ac:dyDescent="0.5">
      <c r="J466" s="8"/>
      <c r="K466" s="8"/>
      <c r="L466" s="8"/>
      <c r="M466" s="8"/>
      <c r="N466" s="8"/>
    </row>
    <row r="467" spans="10:14" x14ac:dyDescent="0.5">
      <c r="J467" s="8"/>
      <c r="K467" s="8"/>
      <c r="L467" s="8"/>
      <c r="M467" s="8"/>
      <c r="N467" s="8"/>
    </row>
    <row r="468" spans="10:14" x14ac:dyDescent="0.5">
      <c r="J468" s="8"/>
      <c r="K468" s="8"/>
      <c r="L468" s="8"/>
      <c r="M468" s="8"/>
      <c r="N468" s="8"/>
    </row>
    <row r="469" spans="10:14" x14ac:dyDescent="0.5">
      <c r="J469" s="8"/>
      <c r="K469" s="8"/>
      <c r="L469" s="8"/>
      <c r="M469" s="8"/>
      <c r="N469" s="8"/>
    </row>
    <row r="470" spans="10:14" x14ac:dyDescent="0.5">
      <c r="J470" s="8"/>
      <c r="K470" s="8"/>
      <c r="L470" s="8"/>
      <c r="M470" s="8"/>
      <c r="N470" s="8"/>
    </row>
    <row r="471" spans="10:14" x14ac:dyDescent="0.5">
      <c r="J471" s="8"/>
      <c r="K471" s="8"/>
      <c r="L471" s="8"/>
      <c r="M471" s="8"/>
      <c r="N471" s="8"/>
    </row>
    <row r="472" spans="10:14" x14ac:dyDescent="0.5">
      <c r="J472" s="8"/>
      <c r="K472" s="8"/>
      <c r="L472" s="8"/>
      <c r="M472" s="8"/>
      <c r="N472" s="8"/>
    </row>
    <row r="473" spans="10:14" x14ac:dyDescent="0.5">
      <c r="J473" s="8"/>
      <c r="K473" s="8"/>
      <c r="L473" s="8"/>
      <c r="M473" s="8"/>
      <c r="N473" s="8"/>
    </row>
    <row r="474" spans="10:14" x14ac:dyDescent="0.5">
      <c r="J474" s="8"/>
      <c r="K474" s="8"/>
      <c r="L474" s="8"/>
      <c r="M474" s="8"/>
      <c r="N474" s="8"/>
    </row>
    <row r="475" spans="10:14" x14ac:dyDescent="0.5">
      <c r="J475" s="8"/>
      <c r="K475" s="8"/>
      <c r="L475" s="8"/>
      <c r="M475" s="8"/>
      <c r="N475" s="8"/>
    </row>
    <row r="476" spans="10:14" x14ac:dyDescent="0.5">
      <c r="J476" s="8"/>
      <c r="K476" s="8"/>
      <c r="L476" s="8"/>
      <c r="M476" s="8"/>
      <c r="N476" s="8"/>
    </row>
    <row r="477" spans="10:14" x14ac:dyDescent="0.5">
      <c r="J477" s="8"/>
      <c r="K477" s="8"/>
      <c r="L477" s="8"/>
      <c r="M477" s="8"/>
      <c r="N477" s="8"/>
    </row>
    <row r="478" spans="10:14" x14ac:dyDescent="0.5">
      <c r="J478" s="8"/>
      <c r="K478" s="8"/>
      <c r="L478" s="8"/>
      <c r="M478" s="8"/>
      <c r="N478" s="8"/>
    </row>
    <row r="479" spans="10:14" x14ac:dyDescent="0.5">
      <c r="J479" s="8"/>
      <c r="K479" s="8"/>
      <c r="L479" s="8"/>
      <c r="M479" s="8"/>
      <c r="N479" s="8"/>
    </row>
    <row r="480" spans="10:14" x14ac:dyDescent="0.5">
      <c r="J480" s="8"/>
      <c r="K480" s="8"/>
      <c r="L480" s="8"/>
      <c r="M480" s="8"/>
      <c r="N480" s="8"/>
    </row>
    <row r="481" spans="10:14" x14ac:dyDescent="0.5">
      <c r="J481" s="8"/>
      <c r="K481" s="8"/>
      <c r="L481" s="8"/>
      <c r="M481" s="8"/>
      <c r="N481" s="8"/>
    </row>
    <row r="482" spans="10:14" x14ac:dyDescent="0.5">
      <c r="J482" s="8"/>
      <c r="K482" s="8"/>
      <c r="L482" s="8"/>
      <c r="M482" s="8"/>
      <c r="N482" s="8"/>
    </row>
    <row r="483" spans="10:14" x14ac:dyDescent="0.5">
      <c r="J483" s="8"/>
      <c r="K483" s="8"/>
      <c r="L483" s="8"/>
      <c r="M483" s="8"/>
      <c r="N483" s="8"/>
    </row>
    <row r="484" spans="10:14" x14ac:dyDescent="0.5">
      <c r="J484" s="8"/>
      <c r="K484" s="8"/>
      <c r="L484" s="8"/>
      <c r="M484" s="8"/>
      <c r="N484" s="8"/>
    </row>
    <row r="485" spans="10:14" x14ac:dyDescent="0.5">
      <c r="J485" s="8"/>
      <c r="K485" s="8"/>
      <c r="L485" s="8"/>
      <c r="M485" s="8"/>
      <c r="N485" s="8"/>
    </row>
    <row r="486" spans="10:14" x14ac:dyDescent="0.5">
      <c r="J486" s="8"/>
      <c r="K486" s="8"/>
      <c r="L486" s="8"/>
      <c r="M486" s="8"/>
      <c r="N486" s="8"/>
    </row>
    <row r="487" spans="10:14" x14ac:dyDescent="0.5">
      <c r="J487" s="8"/>
      <c r="K487" s="8"/>
      <c r="L487" s="8"/>
      <c r="M487" s="8"/>
      <c r="N487" s="8"/>
    </row>
    <row r="488" spans="10:14" x14ac:dyDescent="0.5">
      <c r="J488" s="8"/>
      <c r="K488" s="8"/>
      <c r="L488" s="8"/>
      <c r="M488" s="8"/>
      <c r="N488" s="8"/>
    </row>
    <row r="489" spans="10:14" x14ac:dyDescent="0.5">
      <c r="J489" s="8"/>
      <c r="K489" s="8"/>
      <c r="L489" s="8"/>
      <c r="M489" s="8"/>
      <c r="N489" s="8"/>
    </row>
    <row r="490" spans="10:14" x14ac:dyDescent="0.5">
      <c r="J490" s="8"/>
      <c r="K490" s="8"/>
      <c r="L490" s="8"/>
      <c r="M490" s="8"/>
      <c r="N490" s="8"/>
    </row>
    <row r="491" spans="10:14" x14ac:dyDescent="0.5">
      <c r="J491" s="8"/>
      <c r="K491" s="8"/>
      <c r="L491" s="8"/>
      <c r="M491" s="8"/>
      <c r="N491" s="8"/>
    </row>
    <row r="492" spans="10:14" x14ac:dyDescent="0.5">
      <c r="J492" s="8"/>
      <c r="K492" s="8"/>
      <c r="L492" s="8"/>
      <c r="M492" s="8"/>
      <c r="N492" s="8"/>
    </row>
    <row r="493" spans="10:14" x14ac:dyDescent="0.5">
      <c r="J493" s="8"/>
      <c r="K493" s="8"/>
      <c r="L493" s="8"/>
      <c r="M493" s="8"/>
      <c r="N493" s="8"/>
    </row>
    <row r="494" spans="10:14" x14ac:dyDescent="0.5">
      <c r="J494" s="8"/>
      <c r="K494" s="8"/>
      <c r="L494" s="8"/>
      <c r="M494" s="8"/>
      <c r="N494" s="8"/>
    </row>
    <row r="495" spans="10:14" x14ac:dyDescent="0.5">
      <c r="J495" s="8"/>
      <c r="K495" s="8"/>
      <c r="L495" s="8"/>
      <c r="M495" s="8"/>
      <c r="N495" s="8"/>
    </row>
    <row r="496" spans="10:14" x14ac:dyDescent="0.5">
      <c r="J496" s="8"/>
      <c r="K496" s="8"/>
      <c r="L496" s="8"/>
      <c r="M496" s="8"/>
      <c r="N496" s="8"/>
    </row>
    <row r="497" spans="10:14" x14ac:dyDescent="0.5">
      <c r="J497" s="8"/>
      <c r="K497" s="8"/>
      <c r="L497" s="8"/>
      <c r="M497" s="8"/>
      <c r="N497" s="8"/>
    </row>
    <row r="498" spans="10:14" x14ac:dyDescent="0.5">
      <c r="J498" s="8"/>
      <c r="K498" s="8"/>
      <c r="L498" s="8"/>
      <c r="M498" s="8"/>
      <c r="N498" s="8"/>
    </row>
    <row r="499" spans="10:14" x14ac:dyDescent="0.5">
      <c r="J499" s="8"/>
      <c r="K499" s="8"/>
      <c r="L499" s="8"/>
      <c r="M499" s="8"/>
      <c r="N499" s="8"/>
    </row>
    <row r="500" spans="10:14" x14ac:dyDescent="0.5">
      <c r="J500" s="8"/>
      <c r="K500" s="8"/>
      <c r="L500" s="8"/>
      <c r="M500" s="8"/>
      <c r="N500" s="8"/>
    </row>
    <row r="501" spans="10:14" x14ac:dyDescent="0.5">
      <c r="J501" s="8"/>
      <c r="K501" s="8"/>
      <c r="L501" s="8"/>
      <c r="M501" s="8"/>
      <c r="N501" s="8"/>
    </row>
    <row r="502" spans="10:14" x14ac:dyDescent="0.5">
      <c r="J502" s="8"/>
      <c r="K502" s="8"/>
      <c r="L502" s="8"/>
      <c r="M502" s="8"/>
      <c r="N502" s="8"/>
    </row>
    <row r="503" spans="10:14" x14ac:dyDescent="0.5">
      <c r="J503" s="8"/>
      <c r="K503" s="8"/>
      <c r="L503" s="8"/>
      <c r="M503" s="8"/>
      <c r="N503" s="8"/>
    </row>
    <row r="504" spans="10:14" x14ac:dyDescent="0.5">
      <c r="J504" s="8"/>
      <c r="K504" s="8"/>
      <c r="L504" s="8"/>
      <c r="M504" s="8"/>
      <c r="N504" s="8"/>
    </row>
    <row r="505" spans="10:14" x14ac:dyDescent="0.5">
      <c r="J505" s="8"/>
      <c r="K505" s="8"/>
      <c r="L505" s="8"/>
      <c r="M505" s="8"/>
      <c r="N505" s="8"/>
    </row>
    <row r="506" spans="10:14" x14ac:dyDescent="0.5">
      <c r="J506" s="8"/>
      <c r="K506" s="8"/>
      <c r="L506" s="8"/>
      <c r="M506" s="8"/>
      <c r="N506" s="8"/>
    </row>
    <row r="507" spans="10:14" x14ac:dyDescent="0.5">
      <c r="J507" s="8"/>
      <c r="K507" s="8"/>
      <c r="L507" s="8"/>
      <c r="M507" s="8"/>
      <c r="N507" s="8"/>
    </row>
    <row r="508" spans="10:14" x14ac:dyDescent="0.5">
      <c r="J508" s="8"/>
      <c r="K508" s="8"/>
      <c r="L508" s="8"/>
      <c r="M508" s="8"/>
      <c r="N508" s="8"/>
    </row>
    <row r="509" spans="10:14" x14ac:dyDescent="0.5">
      <c r="J509" s="8"/>
      <c r="K509" s="8"/>
      <c r="L509" s="8"/>
      <c r="M509" s="8"/>
      <c r="N509" s="8"/>
    </row>
    <row r="510" spans="10:14" x14ac:dyDescent="0.5">
      <c r="J510" s="8"/>
      <c r="K510" s="8"/>
      <c r="L510" s="8"/>
      <c r="M510" s="8"/>
      <c r="N510" s="8"/>
    </row>
    <row r="511" spans="10:14" x14ac:dyDescent="0.5">
      <c r="J511" s="8"/>
      <c r="K511" s="8"/>
      <c r="L511" s="8"/>
      <c r="M511" s="8"/>
      <c r="N511" s="8"/>
    </row>
    <row r="512" spans="10:14" x14ac:dyDescent="0.5">
      <c r="J512" s="8"/>
      <c r="K512" s="8"/>
      <c r="L512" s="8"/>
      <c r="M512" s="8"/>
      <c r="N512" s="8"/>
    </row>
    <row r="513" spans="10:14" x14ac:dyDescent="0.5">
      <c r="J513" s="8"/>
      <c r="K513" s="8"/>
      <c r="L513" s="8"/>
      <c r="M513" s="8"/>
      <c r="N513" s="8"/>
    </row>
    <row r="514" spans="10:14" x14ac:dyDescent="0.5">
      <c r="J514" s="8"/>
      <c r="K514" s="8"/>
      <c r="L514" s="8"/>
      <c r="M514" s="8"/>
      <c r="N514" s="8"/>
    </row>
    <row r="515" spans="10:14" x14ac:dyDescent="0.5">
      <c r="J515" s="8"/>
      <c r="K515" s="8"/>
      <c r="L515" s="8"/>
      <c r="M515" s="8"/>
      <c r="N515" s="8"/>
    </row>
    <row r="516" spans="10:14" x14ac:dyDescent="0.5">
      <c r="J516" s="8"/>
      <c r="K516" s="8"/>
      <c r="L516" s="8"/>
      <c r="M516" s="8"/>
      <c r="N516" s="8"/>
    </row>
    <row r="517" spans="10:14" x14ac:dyDescent="0.5">
      <c r="J517" s="8"/>
      <c r="K517" s="8"/>
      <c r="L517" s="8"/>
      <c r="M517" s="8"/>
      <c r="N517" s="8"/>
    </row>
    <row r="518" spans="10:14" x14ac:dyDescent="0.5">
      <c r="J518" s="8"/>
      <c r="K518" s="8"/>
      <c r="L518" s="8"/>
      <c r="M518" s="8"/>
      <c r="N518" s="8"/>
    </row>
    <row r="519" spans="10:14" x14ac:dyDescent="0.5">
      <c r="J519" s="8"/>
      <c r="K519" s="8"/>
      <c r="L519" s="8"/>
      <c r="M519" s="8"/>
      <c r="N519" s="8"/>
    </row>
    <row r="520" spans="10:14" x14ac:dyDescent="0.5">
      <c r="J520" s="8"/>
      <c r="K520" s="8"/>
      <c r="L520" s="8"/>
      <c r="M520" s="8"/>
      <c r="N520" s="8"/>
    </row>
    <row r="521" spans="10:14" x14ac:dyDescent="0.5">
      <c r="J521" s="8"/>
      <c r="K521" s="8"/>
      <c r="L521" s="8"/>
      <c r="M521" s="8"/>
      <c r="N521" s="8"/>
    </row>
    <row r="522" spans="10:14" x14ac:dyDescent="0.5">
      <c r="J522" s="8"/>
      <c r="K522" s="8"/>
      <c r="L522" s="8"/>
      <c r="M522" s="8"/>
      <c r="N522" s="8"/>
    </row>
    <row r="523" spans="10:14" x14ac:dyDescent="0.5">
      <c r="J523" s="8"/>
      <c r="K523" s="8"/>
      <c r="L523" s="8"/>
      <c r="M523" s="8"/>
      <c r="N523" s="8"/>
    </row>
    <row r="524" spans="10:14" x14ac:dyDescent="0.5">
      <c r="J524" s="8"/>
      <c r="K524" s="8"/>
      <c r="L524" s="8"/>
      <c r="M524" s="8"/>
      <c r="N524" s="8"/>
    </row>
    <row r="525" spans="10:14" x14ac:dyDescent="0.5">
      <c r="J525" s="8"/>
      <c r="K525" s="8"/>
      <c r="L525" s="8"/>
      <c r="M525" s="8"/>
      <c r="N525" s="8"/>
    </row>
    <row r="526" spans="10:14" x14ac:dyDescent="0.5">
      <c r="J526" s="8"/>
      <c r="K526" s="8"/>
      <c r="L526" s="8"/>
      <c r="M526" s="8"/>
      <c r="N526" s="8"/>
    </row>
    <row r="527" spans="10:14" x14ac:dyDescent="0.5">
      <c r="J527" s="8"/>
      <c r="K527" s="8"/>
      <c r="L527" s="8"/>
      <c r="M527" s="8"/>
      <c r="N527" s="8"/>
    </row>
    <row r="528" spans="10:14" x14ac:dyDescent="0.5">
      <c r="J528" s="8"/>
      <c r="K528" s="8"/>
      <c r="L528" s="8"/>
      <c r="M528" s="8"/>
      <c r="N528" s="8"/>
    </row>
    <row r="529" spans="10:14" x14ac:dyDescent="0.5">
      <c r="J529" s="8"/>
      <c r="K529" s="8"/>
      <c r="L529" s="8"/>
      <c r="M529" s="8"/>
      <c r="N529" s="8"/>
    </row>
    <row r="530" spans="10:14" x14ac:dyDescent="0.5">
      <c r="J530" s="8"/>
      <c r="K530" s="8"/>
      <c r="L530" s="8"/>
      <c r="M530" s="8"/>
      <c r="N530" s="8"/>
    </row>
    <row r="531" spans="10:14" x14ac:dyDescent="0.5">
      <c r="J531" s="8"/>
      <c r="K531" s="8"/>
      <c r="L531" s="8"/>
      <c r="M531" s="8"/>
      <c r="N531" s="8"/>
    </row>
    <row r="532" spans="10:14" x14ac:dyDescent="0.5">
      <c r="J532" s="8"/>
      <c r="K532" s="8"/>
      <c r="L532" s="8"/>
      <c r="M532" s="8"/>
      <c r="N532" s="8"/>
    </row>
    <row r="533" spans="10:14" x14ac:dyDescent="0.5">
      <c r="J533" s="8"/>
      <c r="K533" s="8"/>
      <c r="L533" s="8"/>
      <c r="M533" s="8"/>
      <c r="N533" s="8"/>
    </row>
    <row r="534" spans="10:14" x14ac:dyDescent="0.5">
      <c r="J534" s="8"/>
      <c r="K534" s="8"/>
      <c r="L534" s="8"/>
      <c r="M534" s="8"/>
      <c r="N534" s="8"/>
    </row>
    <row r="535" spans="10:14" x14ac:dyDescent="0.5">
      <c r="J535" s="8"/>
      <c r="K535" s="8"/>
      <c r="L535" s="8"/>
      <c r="M535" s="8"/>
      <c r="N535" s="8"/>
    </row>
    <row r="536" spans="10:14" x14ac:dyDescent="0.5">
      <c r="J536" s="8"/>
      <c r="K536" s="8"/>
      <c r="L536" s="8"/>
      <c r="M536" s="8"/>
      <c r="N536" s="8"/>
    </row>
    <row r="537" spans="10:14" x14ac:dyDescent="0.5">
      <c r="J537" s="8"/>
      <c r="K537" s="8"/>
      <c r="L537" s="8"/>
      <c r="M537" s="8"/>
      <c r="N537" s="8"/>
    </row>
    <row r="538" spans="10:14" x14ac:dyDescent="0.5">
      <c r="J538" s="8"/>
      <c r="K538" s="8"/>
      <c r="L538" s="8"/>
      <c r="M538" s="8"/>
      <c r="N538" s="8"/>
    </row>
    <row r="539" spans="10:14" x14ac:dyDescent="0.5">
      <c r="J539" s="8"/>
      <c r="K539" s="8"/>
      <c r="L539" s="8"/>
      <c r="M539" s="8"/>
      <c r="N539" s="8"/>
    </row>
    <row r="540" spans="10:14" x14ac:dyDescent="0.5">
      <c r="J540" s="8"/>
      <c r="K540" s="8"/>
      <c r="L540" s="8"/>
      <c r="M540" s="8"/>
      <c r="N540" s="8"/>
    </row>
    <row r="541" spans="10:14" x14ac:dyDescent="0.5">
      <c r="J541" s="8"/>
      <c r="K541" s="8"/>
      <c r="L541" s="8"/>
      <c r="M541" s="8"/>
      <c r="N541" s="8"/>
    </row>
    <row r="542" spans="10:14" x14ac:dyDescent="0.5">
      <c r="J542" s="8"/>
      <c r="K542" s="8"/>
      <c r="L542" s="8"/>
      <c r="M542" s="8"/>
      <c r="N542" s="8"/>
    </row>
    <row r="543" spans="10:14" x14ac:dyDescent="0.5">
      <c r="J543" s="8"/>
      <c r="K543" s="8"/>
      <c r="L543" s="8"/>
      <c r="M543" s="8"/>
      <c r="N543" s="8"/>
    </row>
    <row r="544" spans="10:14" x14ac:dyDescent="0.5">
      <c r="J544" s="8"/>
      <c r="K544" s="8"/>
      <c r="L544" s="8"/>
      <c r="M544" s="8"/>
      <c r="N544" s="8"/>
    </row>
    <row r="545" spans="10:14" x14ac:dyDescent="0.5">
      <c r="J545" s="8"/>
      <c r="K545" s="8"/>
      <c r="L545" s="8"/>
      <c r="M545" s="8"/>
      <c r="N545" s="8"/>
    </row>
    <row r="546" spans="10:14" x14ac:dyDescent="0.5">
      <c r="J546" s="8"/>
      <c r="K546" s="8"/>
      <c r="L546" s="8"/>
      <c r="M546" s="8"/>
      <c r="N546" s="8"/>
    </row>
    <row r="547" spans="10:14" x14ac:dyDescent="0.5">
      <c r="J547" s="8"/>
      <c r="K547" s="8"/>
      <c r="L547" s="8"/>
      <c r="M547" s="8"/>
      <c r="N547" s="8"/>
    </row>
    <row r="548" spans="10:14" x14ac:dyDescent="0.5">
      <c r="J548" s="8"/>
      <c r="K548" s="8"/>
      <c r="L548" s="8"/>
      <c r="M548" s="8"/>
      <c r="N548" s="8"/>
    </row>
    <row r="549" spans="10:14" x14ac:dyDescent="0.5">
      <c r="J549" s="8"/>
      <c r="K549" s="8"/>
      <c r="L549" s="8"/>
      <c r="M549" s="8"/>
      <c r="N549" s="8"/>
    </row>
    <row r="550" spans="10:14" x14ac:dyDescent="0.5">
      <c r="J550" s="8"/>
      <c r="K550" s="8"/>
      <c r="L550" s="8"/>
      <c r="M550" s="8"/>
      <c r="N550" s="8"/>
    </row>
    <row r="551" spans="10:14" x14ac:dyDescent="0.5">
      <c r="J551" s="8"/>
      <c r="K551" s="8"/>
      <c r="L551" s="8"/>
      <c r="M551" s="8"/>
      <c r="N551" s="8"/>
    </row>
    <row r="552" spans="10:14" x14ac:dyDescent="0.5">
      <c r="J552" s="8"/>
      <c r="K552" s="8"/>
      <c r="L552" s="8"/>
      <c r="M552" s="8"/>
      <c r="N552" s="8"/>
    </row>
    <row r="553" spans="10:14" x14ac:dyDescent="0.5">
      <c r="J553" s="8"/>
      <c r="K553" s="8"/>
      <c r="L553" s="8"/>
      <c r="M553" s="8"/>
      <c r="N553" s="8"/>
    </row>
    <row r="554" spans="10:14" x14ac:dyDescent="0.5">
      <c r="J554" s="8"/>
      <c r="K554" s="8"/>
      <c r="L554" s="8"/>
      <c r="M554" s="8"/>
      <c r="N554" s="8"/>
    </row>
    <row r="555" spans="10:14" x14ac:dyDescent="0.5">
      <c r="J555" s="8"/>
      <c r="K555" s="8"/>
      <c r="L555" s="8"/>
      <c r="M555" s="8"/>
      <c r="N555" s="8"/>
    </row>
    <row r="556" spans="10:14" x14ac:dyDescent="0.5">
      <c r="J556" s="8"/>
      <c r="K556" s="8"/>
      <c r="L556" s="8"/>
      <c r="M556" s="8"/>
      <c r="N556" s="8"/>
    </row>
    <row r="557" spans="10:14" x14ac:dyDescent="0.5">
      <c r="J557" s="8"/>
      <c r="K557" s="8"/>
      <c r="L557" s="8"/>
      <c r="M557" s="8"/>
      <c r="N557" s="8"/>
    </row>
    <row r="558" spans="10:14" x14ac:dyDescent="0.5">
      <c r="J558" s="8"/>
      <c r="K558" s="8"/>
      <c r="L558" s="8"/>
      <c r="M558" s="8"/>
      <c r="N558" s="8"/>
    </row>
    <row r="559" spans="10:14" x14ac:dyDescent="0.5">
      <c r="J559" s="8"/>
      <c r="K559" s="8"/>
      <c r="L559" s="8"/>
      <c r="M559" s="8"/>
      <c r="N559" s="8"/>
    </row>
    <row r="560" spans="10:14" x14ac:dyDescent="0.5">
      <c r="J560" s="8"/>
      <c r="K560" s="8"/>
      <c r="L560" s="8"/>
      <c r="M560" s="8"/>
      <c r="N560" s="8"/>
    </row>
    <row r="561" spans="10:14" x14ac:dyDescent="0.5">
      <c r="J561" s="8"/>
      <c r="K561" s="8"/>
      <c r="L561" s="8"/>
      <c r="M561" s="8"/>
      <c r="N561" s="8"/>
    </row>
    <row r="562" spans="10:14" x14ac:dyDescent="0.5">
      <c r="J562" s="8"/>
      <c r="K562" s="8"/>
      <c r="L562" s="8"/>
      <c r="M562" s="8"/>
      <c r="N562" s="8"/>
    </row>
    <row r="563" spans="10:14" x14ac:dyDescent="0.5">
      <c r="J563" s="8"/>
      <c r="K563" s="8"/>
      <c r="L563" s="8"/>
      <c r="M563" s="8"/>
      <c r="N563" s="8"/>
    </row>
    <row r="564" spans="10:14" x14ac:dyDescent="0.5">
      <c r="J564" s="8"/>
      <c r="K564" s="8"/>
      <c r="L564" s="8"/>
      <c r="M564" s="8"/>
      <c r="N564" s="8"/>
    </row>
    <row r="565" spans="10:14" x14ac:dyDescent="0.5">
      <c r="J565" s="8"/>
      <c r="K565" s="8"/>
      <c r="L565" s="8"/>
      <c r="M565" s="8"/>
      <c r="N565" s="8"/>
    </row>
    <row r="566" spans="10:14" x14ac:dyDescent="0.5">
      <c r="J566" s="8"/>
      <c r="K566" s="8"/>
      <c r="L566" s="8"/>
      <c r="M566" s="8"/>
      <c r="N566" s="8"/>
    </row>
    <row r="567" spans="10:14" x14ac:dyDescent="0.5">
      <c r="J567" s="8"/>
      <c r="K567" s="8"/>
      <c r="L567" s="8"/>
      <c r="M567" s="8"/>
      <c r="N567" s="8"/>
    </row>
    <row r="568" spans="10:14" x14ac:dyDescent="0.5">
      <c r="J568" s="8"/>
      <c r="K568" s="8"/>
      <c r="L568" s="8"/>
      <c r="M568" s="8"/>
      <c r="N568" s="8"/>
    </row>
    <row r="569" spans="10:14" x14ac:dyDescent="0.5">
      <c r="J569" s="8"/>
      <c r="K569" s="8"/>
      <c r="L569" s="8"/>
      <c r="M569" s="8"/>
      <c r="N569" s="8"/>
    </row>
    <row r="570" spans="10:14" x14ac:dyDescent="0.5">
      <c r="J570" s="8"/>
      <c r="K570" s="8"/>
      <c r="L570" s="8"/>
      <c r="M570" s="8"/>
      <c r="N570" s="8"/>
    </row>
    <row r="571" spans="10:14" x14ac:dyDescent="0.5">
      <c r="J571" s="8"/>
      <c r="K571" s="8"/>
      <c r="L571" s="8"/>
      <c r="M571" s="8"/>
      <c r="N571" s="8"/>
    </row>
    <row r="572" spans="10:14" x14ac:dyDescent="0.5">
      <c r="J572" s="8"/>
      <c r="K572" s="8"/>
      <c r="L572" s="8"/>
      <c r="M572" s="8"/>
      <c r="N572" s="8"/>
    </row>
    <row r="573" spans="10:14" x14ac:dyDescent="0.5">
      <c r="J573" s="8"/>
      <c r="K573" s="8"/>
      <c r="L573" s="8"/>
      <c r="M573" s="8"/>
      <c r="N573" s="8"/>
    </row>
    <row r="574" spans="10:14" x14ac:dyDescent="0.5">
      <c r="J574" s="8"/>
      <c r="K574" s="8"/>
      <c r="L574" s="8"/>
      <c r="M574" s="8"/>
      <c r="N574" s="8"/>
    </row>
    <row r="575" spans="10:14" x14ac:dyDescent="0.5">
      <c r="J575" s="8"/>
      <c r="K575" s="8"/>
      <c r="L575" s="8"/>
      <c r="M575" s="8"/>
      <c r="N575" s="8"/>
    </row>
    <row r="576" spans="10:14" x14ac:dyDescent="0.5">
      <c r="J576" s="8"/>
      <c r="K576" s="8"/>
      <c r="L576" s="8"/>
      <c r="M576" s="8"/>
      <c r="N576" s="8"/>
    </row>
    <row r="577" spans="10:14" x14ac:dyDescent="0.5">
      <c r="J577" s="8"/>
      <c r="K577" s="8"/>
      <c r="L577" s="8"/>
      <c r="M577" s="8"/>
      <c r="N577" s="8"/>
    </row>
    <row r="578" spans="10:14" x14ac:dyDescent="0.5">
      <c r="J578" s="8"/>
      <c r="K578" s="8"/>
      <c r="L578" s="8"/>
      <c r="M578" s="8"/>
      <c r="N578" s="8"/>
    </row>
    <row r="579" spans="10:14" x14ac:dyDescent="0.5">
      <c r="J579" s="8"/>
      <c r="K579" s="8"/>
      <c r="L579" s="8"/>
      <c r="M579" s="8"/>
      <c r="N579" s="8"/>
    </row>
    <row r="580" spans="10:14" x14ac:dyDescent="0.5">
      <c r="J580" s="8"/>
      <c r="K580" s="8"/>
      <c r="L580" s="8"/>
      <c r="M580" s="8"/>
      <c r="N580" s="8"/>
    </row>
    <row r="581" spans="10:14" x14ac:dyDescent="0.5">
      <c r="J581" s="8"/>
      <c r="K581" s="8"/>
      <c r="L581" s="8"/>
      <c r="M581" s="8"/>
      <c r="N581" s="8"/>
    </row>
    <row r="582" spans="10:14" x14ac:dyDescent="0.5">
      <c r="J582" s="8"/>
      <c r="K582" s="8"/>
      <c r="L582" s="8"/>
      <c r="M582" s="8"/>
      <c r="N582" s="8"/>
    </row>
    <row r="583" spans="10:14" x14ac:dyDescent="0.5">
      <c r="J583" s="8"/>
      <c r="K583" s="8"/>
      <c r="L583" s="8"/>
      <c r="M583" s="8"/>
      <c r="N583" s="8"/>
    </row>
    <row r="584" spans="10:14" x14ac:dyDescent="0.5">
      <c r="J584" s="8"/>
      <c r="K584" s="8"/>
      <c r="L584" s="8"/>
      <c r="M584" s="8"/>
      <c r="N584" s="8"/>
    </row>
    <row r="585" spans="10:14" x14ac:dyDescent="0.5">
      <c r="J585" s="8"/>
      <c r="K585" s="8"/>
      <c r="L585" s="8"/>
      <c r="M585" s="8"/>
      <c r="N585" s="8"/>
    </row>
    <row r="586" spans="10:14" x14ac:dyDescent="0.5">
      <c r="J586" s="8"/>
      <c r="K586" s="8"/>
      <c r="L586" s="8"/>
      <c r="M586" s="8"/>
      <c r="N586" s="8"/>
    </row>
    <row r="587" spans="10:14" x14ac:dyDescent="0.5">
      <c r="J587" s="8"/>
      <c r="K587" s="8"/>
      <c r="L587" s="8"/>
      <c r="M587" s="8"/>
      <c r="N587" s="8"/>
    </row>
    <row r="588" spans="10:14" x14ac:dyDescent="0.5">
      <c r="J588" s="8"/>
      <c r="K588" s="8"/>
      <c r="L588" s="8"/>
      <c r="M588" s="8"/>
      <c r="N588" s="8"/>
    </row>
    <row r="589" spans="10:14" x14ac:dyDescent="0.5">
      <c r="J589" s="8"/>
      <c r="K589" s="8"/>
      <c r="L589" s="8"/>
      <c r="M589" s="8"/>
      <c r="N589" s="8"/>
    </row>
    <row r="590" spans="10:14" x14ac:dyDescent="0.5">
      <c r="J590" s="8"/>
      <c r="K590" s="8"/>
      <c r="L590" s="8"/>
      <c r="M590" s="8"/>
      <c r="N590" s="8"/>
    </row>
    <row r="591" spans="10:14" x14ac:dyDescent="0.5">
      <c r="J591" s="8"/>
      <c r="K591" s="8"/>
      <c r="L591" s="8"/>
      <c r="M591" s="8"/>
      <c r="N591" s="8"/>
    </row>
    <row r="592" spans="10:14" x14ac:dyDescent="0.5">
      <c r="J592" s="8"/>
      <c r="K592" s="8"/>
      <c r="L592" s="8"/>
      <c r="M592" s="8"/>
      <c r="N592" s="8"/>
    </row>
    <row r="593" spans="10:14" x14ac:dyDescent="0.5">
      <c r="J593" s="8"/>
      <c r="K593" s="8"/>
      <c r="L593" s="8"/>
      <c r="M593" s="8"/>
      <c r="N593" s="8"/>
    </row>
    <row r="594" spans="10:14" x14ac:dyDescent="0.5">
      <c r="J594" s="8"/>
      <c r="K594" s="8"/>
      <c r="L594" s="8"/>
      <c r="M594" s="8"/>
      <c r="N594" s="8"/>
    </row>
    <row r="595" spans="10:14" x14ac:dyDescent="0.5">
      <c r="J595" s="8"/>
      <c r="K595" s="8"/>
      <c r="L595" s="8"/>
      <c r="M595" s="8"/>
      <c r="N595" s="8"/>
    </row>
    <row r="596" spans="10:14" x14ac:dyDescent="0.5">
      <c r="J596" s="8"/>
      <c r="K596" s="8"/>
      <c r="L596" s="8"/>
      <c r="M596" s="8"/>
      <c r="N596" s="8"/>
    </row>
    <row r="597" spans="10:14" x14ac:dyDescent="0.5">
      <c r="J597" s="8"/>
      <c r="K597" s="8"/>
      <c r="L597" s="8"/>
      <c r="M597" s="8"/>
      <c r="N597" s="8"/>
    </row>
    <row r="598" spans="10:14" x14ac:dyDescent="0.5">
      <c r="J598" s="8"/>
      <c r="K598" s="8"/>
      <c r="L598" s="8"/>
      <c r="M598" s="8"/>
      <c r="N598" s="8"/>
    </row>
    <row r="599" spans="10:14" x14ac:dyDescent="0.5">
      <c r="J599" s="8"/>
      <c r="K599" s="8"/>
      <c r="L599" s="8"/>
      <c r="M599" s="8"/>
      <c r="N599" s="8"/>
    </row>
    <row r="600" spans="10:14" x14ac:dyDescent="0.5">
      <c r="J600" s="8"/>
      <c r="K600" s="8"/>
      <c r="L600" s="8"/>
      <c r="M600" s="8"/>
      <c r="N600" s="8"/>
    </row>
    <row r="601" spans="10:14" x14ac:dyDescent="0.5">
      <c r="J601" s="8"/>
      <c r="K601" s="8"/>
      <c r="L601" s="8"/>
      <c r="M601" s="8"/>
      <c r="N601" s="8"/>
    </row>
    <row r="602" spans="10:14" x14ac:dyDescent="0.5">
      <c r="J602" s="8"/>
      <c r="K602" s="8"/>
      <c r="L602" s="8"/>
      <c r="M602" s="8"/>
      <c r="N602" s="8"/>
    </row>
    <row r="603" spans="10:14" x14ac:dyDescent="0.5">
      <c r="J603" s="8"/>
      <c r="K603" s="8"/>
      <c r="L603" s="8"/>
      <c r="M603" s="8"/>
      <c r="N603" s="8"/>
    </row>
    <row r="604" spans="10:14" x14ac:dyDescent="0.5">
      <c r="J604" s="8"/>
      <c r="K604" s="8"/>
      <c r="L604" s="8"/>
      <c r="M604" s="8"/>
      <c r="N604" s="8"/>
    </row>
    <row r="605" spans="10:14" x14ac:dyDescent="0.5">
      <c r="J605" s="8"/>
      <c r="K605" s="8"/>
      <c r="L605" s="8"/>
      <c r="M605" s="8"/>
      <c r="N605" s="8"/>
    </row>
    <row r="606" spans="10:14" x14ac:dyDescent="0.5">
      <c r="J606" s="8"/>
      <c r="K606" s="8"/>
      <c r="L606" s="8"/>
      <c r="M606" s="8"/>
      <c r="N606" s="8"/>
    </row>
    <row r="607" spans="10:14" x14ac:dyDescent="0.5">
      <c r="J607" s="8"/>
      <c r="K607" s="8"/>
      <c r="L607" s="8"/>
      <c r="M607" s="8"/>
      <c r="N607" s="8"/>
    </row>
    <row r="608" spans="10:14" x14ac:dyDescent="0.5">
      <c r="J608" s="8"/>
      <c r="K608" s="8"/>
      <c r="L608" s="8"/>
      <c r="M608" s="8"/>
      <c r="N608" s="8"/>
    </row>
    <row r="609" spans="10:14" x14ac:dyDescent="0.5">
      <c r="J609" s="8"/>
      <c r="K609" s="8"/>
      <c r="L609" s="8"/>
      <c r="M609" s="8"/>
      <c r="N609" s="8"/>
    </row>
    <row r="610" spans="10:14" x14ac:dyDescent="0.5">
      <c r="J610" s="8"/>
      <c r="K610" s="8"/>
      <c r="L610" s="8"/>
      <c r="M610" s="8"/>
      <c r="N610" s="8"/>
    </row>
    <row r="611" spans="10:14" x14ac:dyDescent="0.5">
      <c r="J611" s="8"/>
      <c r="K611" s="8"/>
      <c r="L611" s="8"/>
      <c r="M611" s="8"/>
      <c r="N611" s="8"/>
    </row>
    <row r="612" spans="10:14" x14ac:dyDescent="0.5">
      <c r="J612" s="8"/>
      <c r="K612" s="8"/>
      <c r="L612" s="8"/>
      <c r="M612" s="8"/>
      <c r="N612" s="8"/>
    </row>
    <row r="613" spans="10:14" x14ac:dyDescent="0.5">
      <c r="J613" s="8"/>
      <c r="K613" s="8"/>
      <c r="L613" s="8"/>
      <c r="M613" s="8"/>
      <c r="N613" s="8"/>
    </row>
    <row r="614" spans="10:14" x14ac:dyDescent="0.5">
      <c r="J614" s="8"/>
      <c r="K614" s="8"/>
      <c r="L614" s="8"/>
      <c r="M614" s="8"/>
      <c r="N614" s="8"/>
    </row>
    <row r="615" spans="10:14" x14ac:dyDescent="0.5">
      <c r="J615" s="8"/>
      <c r="K615" s="8"/>
      <c r="L615" s="8"/>
      <c r="M615" s="8"/>
      <c r="N615" s="8"/>
    </row>
    <row r="616" spans="10:14" x14ac:dyDescent="0.5">
      <c r="J616" s="8"/>
      <c r="K616" s="8"/>
      <c r="L616" s="8"/>
      <c r="M616" s="8"/>
      <c r="N616" s="8"/>
    </row>
    <row r="617" spans="10:14" x14ac:dyDescent="0.5">
      <c r="J617" s="8"/>
      <c r="K617" s="8"/>
      <c r="L617" s="8"/>
      <c r="M617" s="8"/>
      <c r="N617" s="8"/>
    </row>
    <row r="618" spans="10:14" x14ac:dyDescent="0.5">
      <c r="J618" s="8"/>
      <c r="K618" s="8"/>
      <c r="L618" s="8"/>
      <c r="M618" s="8"/>
      <c r="N618" s="8"/>
    </row>
    <row r="619" spans="10:14" x14ac:dyDescent="0.5">
      <c r="J619" s="8"/>
      <c r="K619" s="8"/>
      <c r="L619" s="8"/>
      <c r="M619" s="8"/>
      <c r="N619" s="8"/>
    </row>
    <row r="620" spans="10:14" x14ac:dyDescent="0.5">
      <c r="J620" s="8"/>
      <c r="K620" s="8"/>
      <c r="L620" s="8"/>
      <c r="M620" s="8"/>
      <c r="N620" s="8"/>
    </row>
    <row r="621" spans="10:14" x14ac:dyDescent="0.5">
      <c r="J621" s="8"/>
      <c r="K621" s="8"/>
      <c r="L621" s="8"/>
      <c r="M621" s="8"/>
      <c r="N621" s="8"/>
    </row>
    <row r="622" spans="10:14" x14ac:dyDescent="0.5">
      <c r="J622" s="8"/>
      <c r="K622" s="8"/>
      <c r="L622" s="8"/>
      <c r="M622" s="8"/>
      <c r="N622" s="8"/>
    </row>
    <row r="623" spans="10:14" x14ac:dyDescent="0.5">
      <c r="J623" s="8"/>
      <c r="K623" s="8"/>
      <c r="L623" s="8"/>
      <c r="M623" s="8"/>
      <c r="N623" s="8"/>
    </row>
    <row r="624" spans="10:14" x14ac:dyDescent="0.5">
      <c r="J624" s="8"/>
      <c r="K624" s="8"/>
      <c r="L624" s="8"/>
      <c r="M624" s="8"/>
      <c r="N624" s="8"/>
    </row>
    <row r="625" spans="10:14" x14ac:dyDescent="0.5">
      <c r="J625" s="8"/>
      <c r="K625" s="8"/>
      <c r="L625" s="8"/>
      <c r="M625" s="8"/>
      <c r="N625" s="8"/>
    </row>
    <row r="626" spans="10:14" x14ac:dyDescent="0.5">
      <c r="J626" s="8"/>
      <c r="K626" s="8"/>
      <c r="L626" s="8"/>
      <c r="M626" s="8"/>
      <c r="N626" s="8"/>
    </row>
    <row r="627" spans="10:14" x14ac:dyDescent="0.5">
      <c r="J627" s="8"/>
      <c r="K627" s="8"/>
      <c r="L627" s="8"/>
      <c r="M627" s="8"/>
      <c r="N627" s="8"/>
    </row>
    <row r="628" spans="10:14" x14ac:dyDescent="0.5">
      <c r="J628" s="8"/>
      <c r="K628" s="8"/>
      <c r="L628" s="8"/>
      <c r="M628" s="8"/>
      <c r="N628" s="8"/>
    </row>
    <row r="629" spans="10:14" x14ac:dyDescent="0.5">
      <c r="J629" s="8"/>
      <c r="K629" s="8"/>
      <c r="L629" s="8"/>
      <c r="M629" s="8"/>
      <c r="N629" s="8"/>
    </row>
    <row r="630" spans="10:14" x14ac:dyDescent="0.5">
      <c r="J630" s="8"/>
      <c r="K630" s="8"/>
      <c r="L630" s="8"/>
      <c r="M630" s="8"/>
      <c r="N630" s="8"/>
    </row>
    <row r="631" spans="10:14" x14ac:dyDescent="0.5">
      <c r="J631" s="8"/>
      <c r="K631" s="8"/>
      <c r="L631" s="8"/>
      <c r="M631" s="8"/>
      <c r="N631" s="8"/>
    </row>
    <row r="632" spans="10:14" x14ac:dyDescent="0.5">
      <c r="J632" s="8"/>
      <c r="K632" s="8"/>
      <c r="L632" s="8"/>
      <c r="M632" s="8"/>
      <c r="N632" s="8"/>
    </row>
    <row r="633" spans="10:14" x14ac:dyDescent="0.5">
      <c r="J633" s="8"/>
      <c r="K633" s="8"/>
      <c r="L633" s="8"/>
      <c r="M633" s="8"/>
      <c r="N633" s="8"/>
    </row>
    <row r="634" spans="10:14" x14ac:dyDescent="0.5">
      <c r="J634" s="8"/>
      <c r="K634" s="8"/>
      <c r="L634" s="8"/>
      <c r="M634" s="8"/>
      <c r="N634" s="8"/>
    </row>
    <row r="635" spans="10:14" x14ac:dyDescent="0.5">
      <c r="J635" s="8"/>
      <c r="K635" s="8"/>
      <c r="L635" s="8"/>
      <c r="M635" s="8"/>
      <c r="N635" s="8"/>
    </row>
    <row r="636" spans="10:14" x14ac:dyDescent="0.5">
      <c r="J636" s="8"/>
      <c r="K636" s="8"/>
      <c r="L636" s="8"/>
      <c r="M636" s="8"/>
      <c r="N636" s="8"/>
    </row>
    <row r="637" spans="10:14" x14ac:dyDescent="0.5">
      <c r="J637" s="8"/>
      <c r="K637" s="8"/>
      <c r="L637" s="8"/>
      <c r="M637" s="8"/>
      <c r="N637" s="8"/>
    </row>
    <row r="638" spans="10:14" x14ac:dyDescent="0.5">
      <c r="J638" s="8"/>
      <c r="K638" s="8"/>
      <c r="L638" s="8"/>
      <c r="M638" s="8"/>
      <c r="N638" s="8"/>
    </row>
    <row r="639" spans="10:14" x14ac:dyDescent="0.5">
      <c r="J639" s="8"/>
      <c r="K639" s="8"/>
      <c r="L639" s="8"/>
      <c r="M639" s="8"/>
      <c r="N639" s="8"/>
    </row>
    <row r="640" spans="10:14" x14ac:dyDescent="0.5">
      <c r="J640" s="8"/>
      <c r="K640" s="8"/>
      <c r="L640" s="8"/>
      <c r="M640" s="8"/>
      <c r="N640" s="8"/>
    </row>
    <row r="641" spans="10:14" x14ac:dyDescent="0.5">
      <c r="J641" s="8"/>
      <c r="K641" s="8"/>
      <c r="L641" s="8"/>
      <c r="M641" s="8"/>
      <c r="N641" s="8"/>
    </row>
    <row r="642" spans="10:14" x14ac:dyDescent="0.5">
      <c r="J642" s="8"/>
      <c r="K642" s="8"/>
      <c r="L642" s="8"/>
      <c r="M642" s="8"/>
      <c r="N642" s="8"/>
    </row>
    <row r="643" spans="10:14" x14ac:dyDescent="0.5">
      <c r="J643" s="8"/>
      <c r="K643" s="8"/>
      <c r="L643" s="8"/>
      <c r="M643" s="8"/>
      <c r="N643" s="8"/>
    </row>
    <row r="644" spans="10:14" x14ac:dyDescent="0.5">
      <c r="J644" s="8"/>
      <c r="K644" s="8"/>
      <c r="L644" s="8"/>
      <c r="M644" s="8"/>
      <c r="N644" s="8"/>
    </row>
    <row r="645" spans="10:14" x14ac:dyDescent="0.5">
      <c r="J645" s="8"/>
      <c r="K645" s="8"/>
      <c r="L645" s="8"/>
      <c r="M645" s="8"/>
      <c r="N645" s="8"/>
    </row>
    <row r="646" spans="10:14" x14ac:dyDescent="0.5">
      <c r="J646" s="8"/>
      <c r="K646" s="8"/>
      <c r="L646" s="8"/>
      <c r="M646" s="8"/>
      <c r="N646" s="8"/>
    </row>
    <row r="647" spans="10:14" x14ac:dyDescent="0.5">
      <c r="J647" s="8"/>
      <c r="K647" s="8"/>
      <c r="L647" s="8"/>
      <c r="M647" s="8"/>
      <c r="N647" s="8"/>
    </row>
    <row r="648" spans="10:14" x14ac:dyDescent="0.5">
      <c r="J648" s="8"/>
      <c r="K648" s="8"/>
      <c r="L648" s="8"/>
      <c r="M648" s="8"/>
      <c r="N648" s="8"/>
    </row>
    <row r="649" spans="10:14" x14ac:dyDescent="0.5">
      <c r="J649" s="8"/>
      <c r="K649" s="8"/>
      <c r="L649" s="8"/>
      <c r="M649" s="8"/>
      <c r="N649" s="8"/>
    </row>
    <row r="650" spans="10:14" x14ac:dyDescent="0.5">
      <c r="J650" s="8"/>
      <c r="K650" s="8"/>
      <c r="L650" s="8"/>
      <c r="M650" s="8"/>
      <c r="N650" s="8"/>
    </row>
    <row r="651" spans="10:14" x14ac:dyDescent="0.5">
      <c r="J651" s="8"/>
      <c r="K651" s="8"/>
      <c r="L651" s="8"/>
      <c r="M651" s="8"/>
      <c r="N651" s="8"/>
    </row>
    <row r="652" spans="10:14" x14ac:dyDescent="0.5">
      <c r="J652" s="8"/>
      <c r="K652" s="8"/>
      <c r="L652" s="8"/>
      <c r="M652" s="8"/>
      <c r="N652" s="8"/>
    </row>
    <row r="653" spans="10:14" x14ac:dyDescent="0.5">
      <c r="J653" s="8"/>
      <c r="K653" s="8"/>
      <c r="L653" s="8"/>
      <c r="M653" s="8"/>
      <c r="N653" s="8"/>
    </row>
    <row r="654" spans="10:14" x14ac:dyDescent="0.5">
      <c r="J654" s="8"/>
      <c r="K654" s="8"/>
      <c r="L654" s="8"/>
      <c r="M654" s="8"/>
      <c r="N654" s="8"/>
    </row>
    <row r="655" spans="10:14" x14ac:dyDescent="0.5">
      <c r="J655" s="8"/>
      <c r="K655" s="8"/>
      <c r="L655" s="8"/>
      <c r="M655" s="8"/>
      <c r="N655" s="8"/>
    </row>
    <row r="656" spans="10:14" x14ac:dyDescent="0.5">
      <c r="J656" s="8"/>
      <c r="K656" s="8"/>
      <c r="L656" s="8"/>
      <c r="M656" s="8"/>
      <c r="N656" s="8"/>
    </row>
    <row r="657" spans="10:14" x14ac:dyDescent="0.5">
      <c r="J657" s="8"/>
      <c r="K657" s="8"/>
      <c r="L657" s="8"/>
      <c r="M657" s="8"/>
      <c r="N657" s="8"/>
    </row>
    <row r="658" spans="10:14" x14ac:dyDescent="0.5">
      <c r="J658" s="8"/>
      <c r="K658" s="8"/>
      <c r="L658" s="8"/>
      <c r="M658" s="8"/>
      <c r="N658" s="8"/>
    </row>
    <row r="659" spans="10:14" x14ac:dyDescent="0.5">
      <c r="J659" s="8"/>
      <c r="K659" s="8"/>
      <c r="L659" s="8"/>
      <c r="M659" s="8"/>
      <c r="N659" s="8"/>
    </row>
    <row r="660" spans="10:14" x14ac:dyDescent="0.5">
      <c r="J660" s="8"/>
      <c r="K660" s="8"/>
      <c r="L660" s="8"/>
      <c r="M660" s="8"/>
      <c r="N660" s="8"/>
    </row>
    <row r="661" spans="10:14" x14ac:dyDescent="0.5">
      <c r="J661" s="8"/>
      <c r="K661" s="8"/>
      <c r="L661" s="8"/>
      <c r="M661" s="8"/>
      <c r="N661" s="8"/>
    </row>
    <row r="662" spans="10:14" x14ac:dyDescent="0.5">
      <c r="J662" s="8"/>
      <c r="K662" s="8"/>
      <c r="L662" s="8"/>
      <c r="M662" s="8"/>
      <c r="N662" s="8"/>
    </row>
    <row r="663" spans="10:14" x14ac:dyDescent="0.5">
      <c r="J663" s="8"/>
      <c r="K663" s="8"/>
      <c r="L663" s="8"/>
      <c r="M663" s="8"/>
      <c r="N663" s="8"/>
    </row>
    <row r="664" spans="10:14" x14ac:dyDescent="0.5">
      <c r="J664" s="8"/>
      <c r="K664" s="8"/>
      <c r="L664" s="8"/>
      <c r="M664" s="8"/>
      <c r="N664" s="8"/>
    </row>
    <row r="665" spans="10:14" x14ac:dyDescent="0.5">
      <c r="J665" s="8"/>
      <c r="K665" s="8"/>
      <c r="L665" s="8"/>
      <c r="M665" s="8"/>
      <c r="N665" s="8"/>
    </row>
    <row r="666" spans="10:14" x14ac:dyDescent="0.5">
      <c r="J666" s="8"/>
      <c r="K666" s="8"/>
      <c r="L666" s="8"/>
      <c r="M666" s="8"/>
      <c r="N666" s="8"/>
    </row>
    <row r="667" spans="10:14" x14ac:dyDescent="0.5">
      <c r="J667" s="8"/>
      <c r="K667" s="8"/>
      <c r="L667" s="8"/>
      <c r="M667" s="8"/>
      <c r="N667" s="8"/>
    </row>
    <row r="668" spans="10:14" x14ac:dyDescent="0.5">
      <c r="J668" s="8"/>
      <c r="K668" s="8"/>
      <c r="L668" s="8"/>
      <c r="M668" s="8"/>
      <c r="N668" s="8"/>
    </row>
    <row r="669" spans="10:14" x14ac:dyDescent="0.5">
      <c r="J669" s="8"/>
      <c r="K669" s="8"/>
      <c r="L669" s="8"/>
      <c r="M669" s="8"/>
      <c r="N669" s="8"/>
    </row>
    <row r="670" spans="10:14" x14ac:dyDescent="0.5">
      <c r="J670" s="8"/>
      <c r="K670" s="8"/>
      <c r="L670" s="8"/>
      <c r="M670" s="8"/>
      <c r="N670" s="8"/>
    </row>
    <row r="671" spans="10:14" x14ac:dyDescent="0.5">
      <c r="J671" s="8"/>
      <c r="K671" s="8"/>
      <c r="L671" s="8"/>
      <c r="M671" s="8"/>
      <c r="N671" s="8"/>
    </row>
    <row r="672" spans="10:14" x14ac:dyDescent="0.5">
      <c r="J672" s="8"/>
      <c r="K672" s="8"/>
      <c r="L672" s="8"/>
      <c r="M672" s="8"/>
      <c r="N672" s="8"/>
    </row>
    <row r="673" spans="10:14" x14ac:dyDescent="0.5">
      <c r="J673" s="8"/>
      <c r="K673" s="8"/>
      <c r="L673" s="8"/>
      <c r="M673" s="8"/>
      <c r="N673" s="8"/>
    </row>
    <row r="674" spans="10:14" x14ac:dyDescent="0.5">
      <c r="J674" s="8"/>
      <c r="K674" s="8"/>
      <c r="L674" s="8"/>
      <c r="M674" s="8"/>
      <c r="N674" s="8"/>
    </row>
    <row r="675" spans="10:14" x14ac:dyDescent="0.5">
      <c r="J675" s="8"/>
      <c r="K675" s="8"/>
      <c r="L675" s="8"/>
      <c r="M675" s="8"/>
      <c r="N675" s="8"/>
    </row>
    <row r="676" spans="10:14" x14ac:dyDescent="0.5">
      <c r="J676" s="8"/>
      <c r="K676" s="8"/>
      <c r="L676" s="8"/>
      <c r="M676" s="8"/>
      <c r="N676" s="8"/>
    </row>
    <row r="677" spans="10:14" x14ac:dyDescent="0.5">
      <c r="J677" s="8"/>
      <c r="K677" s="8"/>
      <c r="L677" s="8"/>
      <c r="M677" s="8"/>
      <c r="N677" s="8"/>
    </row>
    <row r="678" spans="10:14" x14ac:dyDescent="0.5">
      <c r="J678" s="8"/>
      <c r="K678" s="8"/>
      <c r="L678" s="8"/>
      <c r="M678" s="8"/>
      <c r="N678" s="8"/>
    </row>
    <row r="679" spans="10:14" x14ac:dyDescent="0.5">
      <c r="J679" s="8"/>
      <c r="K679" s="8"/>
      <c r="L679" s="8"/>
      <c r="M679" s="8"/>
      <c r="N679" s="8"/>
    </row>
    <row r="680" spans="10:14" x14ac:dyDescent="0.5">
      <c r="J680" s="8"/>
      <c r="K680" s="8"/>
      <c r="L680" s="8"/>
      <c r="M680" s="8"/>
      <c r="N680" s="8"/>
    </row>
    <row r="681" spans="10:14" x14ac:dyDescent="0.5">
      <c r="J681" s="8"/>
      <c r="K681" s="8"/>
      <c r="L681" s="8"/>
      <c r="M681" s="8"/>
      <c r="N681" s="8"/>
    </row>
    <row r="682" spans="10:14" x14ac:dyDescent="0.5">
      <c r="J682" s="8"/>
      <c r="K682" s="8"/>
      <c r="L682" s="8"/>
      <c r="M682" s="8"/>
      <c r="N682" s="8"/>
    </row>
    <row r="683" spans="10:14" x14ac:dyDescent="0.5">
      <c r="J683" s="8"/>
      <c r="K683" s="8"/>
      <c r="L683" s="8"/>
      <c r="M683" s="8"/>
      <c r="N683" s="8"/>
    </row>
    <row r="684" spans="10:14" x14ac:dyDescent="0.5">
      <c r="J684" s="8"/>
      <c r="K684" s="8"/>
      <c r="L684" s="8"/>
      <c r="M684" s="8"/>
      <c r="N684" s="8"/>
    </row>
    <row r="685" spans="10:14" x14ac:dyDescent="0.5">
      <c r="J685" s="8"/>
      <c r="K685" s="8"/>
      <c r="L685" s="8"/>
      <c r="M685" s="8"/>
      <c r="N685" s="8"/>
    </row>
    <row r="686" spans="10:14" x14ac:dyDescent="0.5">
      <c r="J686" s="8"/>
      <c r="K686" s="8"/>
      <c r="L686" s="8"/>
      <c r="M686" s="8"/>
      <c r="N686" s="8"/>
    </row>
    <row r="687" spans="10:14" x14ac:dyDescent="0.5">
      <c r="J687" s="8"/>
      <c r="K687" s="8"/>
      <c r="L687" s="8"/>
      <c r="M687" s="8"/>
      <c r="N687" s="8"/>
    </row>
    <row r="688" spans="10:14" x14ac:dyDescent="0.5">
      <c r="J688" s="8"/>
      <c r="K688" s="8"/>
      <c r="L688" s="8"/>
      <c r="M688" s="8"/>
      <c r="N688" s="8"/>
    </row>
    <row r="689" spans="10:14" x14ac:dyDescent="0.5">
      <c r="J689" s="8"/>
      <c r="K689" s="8"/>
      <c r="L689" s="8"/>
      <c r="M689" s="8"/>
      <c r="N689" s="8"/>
    </row>
    <row r="690" spans="10:14" x14ac:dyDescent="0.5">
      <c r="J690" s="8"/>
      <c r="K690" s="8"/>
      <c r="L690" s="8"/>
      <c r="M690" s="8"/>
      <c r="N690" s="8"/>
    </row>
    <row r="691" spans="10:14" x14ac:dyDescent="0.5">
      <c r="J691" s="8"/>
      <c r="K691" s="8"/>
      <c r="L691" s="8"/>
      <c r="M691" s="8"/>
      <c r="N691" s="8"/>
    </row>
    <row r="692" spans="10:14" x14ac:dyDescent="0.5">
      <c r="J692" s="8"/>
      <c r="K692" s="8"/>
      <c r="L692" s="8"/>
      <c r="M692" s="8"/>
      <c r="N692" s="8"/>
    </row>
    <row r="693" spans="10:14" x14ac:dyDescent="0.5">
      <c r="J693" s="8"/>
      <c r="K693" s="8"/>
      <c r="L693" s="8"/>
      <c r="M693" s="8"/>
      <c r="N693" s="8"/>
    </row>
    <row r="694" spans="10:14" x14ac:dyDescent="0.5">
      <c r="J694" s="8"/>
      <c r="K694" s="8"/>
      <c r="L694" s="8"/>
      <c r="M694" s="8"/>
      <c r="N694" s="8"/>
    </row>
    <row r="695" spans="10:14" x14ac:dyDescent="0.5">
      <c r="J695" s="8"/>
      <c r="K695" s="8"/>
      <c r="L695" s="8"/>
      <c r="M695" s="8"/>
      <c r="N695" s="8"/>
    </row>
    <row r="696" spans="10:14" x14ac:dyDescent="0.5">
      <c r="J696" s="8"/>
      <c r="K696" s="8"/>
      <c r="L696" s="8"/>
      <c r="M696" s="8"/>
      <c r="N696" s="8"/>
    </row>
    <row r="697" spans="10:14" x14ac:dyDescent="0.5">
      <c r="J697" s="8"/>
      <c r="K697" s="8"/>
      <c r="L697" s="8"/>
      <c r="M697" s="8"/>
      <c r="N697" s="8"/>
    </row>
    <row r="698" spans="10:14" x14ac:dyDescent="0.5">
      <c r="J698" s="8"/>
      <c r="K698" s="8"/>
      <c r="L698" s="8"/>
      <c r="M698" s="8"/>
      <c r="N698" s="8"/>
    </row>
    <row r="699" spans="10:14" x14ac:dyDescent="0.5">
      <c r="J699" s="8"/>
      <c r="K699" s="8"/>
      <c r="L699" s="8"/>
      <c r="M699" s="8"/>
      <c r="N699" s="8"/>
    </row>
    <row r="700" spans="10:14" x14ac:dyDescent="0.5">
      <c r="J700" s="8"/>
      <c r="K700" s="8"/>
      <c r="L700" s="8"/>
      <c r="M700" s="8"/>
      <c r="N700" s="8"/>
    </row>
    <row r="701" spans="10:14" x14ac:dyDescent="0.5">
      <c r="J701" s="8"/>
      <c r="K701" s="8"/>
      <c r="L701" s="8"/>
      <c r="M701" s="8"/>
      <c r="N701" s="8"/>
    </row>
    <row r="702" spans="10:14" x14ac:dyDescent="0.5">
      <c r="J702" s="8"/>
      <c r="K702" s="8"/>
      <c r="L702" s="8"/>
      <c r="M702" s="8"/>
      <c r="N702" s="8"/>
    </row>
    <row r="703" spans="10:14" x14ac:dyDescent="0.5">
      <c r="J703" s="8"/>
      <c r="K703" s="8"/>
      <c r="L703" s="8"/>
      <c r="M703" s="8"/>
      <c r="N703" s="8"/>
    </row>
    <row r="704" spans="10:14" x14ac:dyDescent="0.5">
      <c r="J704" s="8"/>
      <c r="K704" s="8"/>
      <c r="L704" s="8"/>
      <c r="M704" s="8"/>
      <c r="N704" s="8"/>
    </row>
    <row r="705" spans="10:14" x14ac:dyDescent="0.5">
      <c r="J705" s="8"/>
      <c r="K705" s="8"/>
      <c r="L705" s="8"/>
      <c r="M705" s="8"/>
      <c r="N705" s="8"/>
    </row>
    <row r="706" spans="10:14" x14ac:dyDescent="0.5">
      <c r="J706" s="8"/>
      <c r="K706" s="8"/>
      <c r="L706" s="8"/>
      <c r="M706" s="8"/>
      <c r="N706" s="8"/>
    </row>
    <row r="707" spans="10:14" x14ac:dyDescent="0.5">
      <c r="J707" s="8"/>
      <c r="K707" s="8"/>
      <c r="L707" s="8"/>
      <c r="M707" s="8"/>
      <c r="N707" s="8"/>
    </row>
    <row r="708" spans="10:14" x14ac:dyDescent="0.5">
      <c r="J708" s="8"/>
      <c r="K708" s="8"/>
      <c r="L708" s="8"/>
      <c r="M708" s="8"/>
      <c r="N708" s="8"/>
    </row>
    <row r="709" spans="10:14" x14ac:dyDescent="0.5">
      <c r="J709" s="8"/>
      <c r="K709" s="8"/>
      <c r="L709" s="8"/>
      <c r="M709" s="8"/>
      <c r="N709" s="8"/>
    </row>
    <row r="710" spans="10:14" x14ac:dyDescent="0.5">
      <c r="J710" s="8"/>
      <c r="K710" s="8"/>
      <c r="L710" s="8"/>
      <c r="M710" s="8"/>
      <c r="N710" s="8"/>
    </row>
    <row r="711" spans="10:14" x14ac:dyDescent="0.5">
      <c r="J711" s="8"/>
      <c r="K711" s="8"/>
      <c r="L711" s="8"/>
      <c r="M711" s="8"/>
      <c r="N711" s="8"/>
    </row>
    <row r="712" spans="10:14" x14ac:dyDescent="0.5">
      <c r="J712" s="8"/>
      <c r="K712" s="8"/>
      <c r="L712" s="8"/>
      <c r="M712" s="8"/>
      <c r="N712" s="8"/>
    </row>
    <row r="713" spans="10:14" x14ac:dyDescent="0.5">
      <c r="J713" s="8"/>
      <c r="K713" s="8"/>
      <c r="L713" s="8"/>
      <c r="M713" s="8"/>
      <c r="N713" s="8"/>
    </row>
    <row r="714" spans="10:14" x14ac:dyDescent="0.5">
      <c r="J714" s="8"/>
      <c r="K714" s="8"/>
      <c r="L714" s="8"/>
      <c r="M714" s="8"/>
      <c r="N714" s="8"/>
    </row>
    <row r="715" spans="10:14" x14ac:dyDescent="0.5">
      <c r="J715" s="8"/>
      <c r="K715" s="8"/>
      <c r="L715" s="8"/>
      <c r="M715" s="8"/>
      <c r="N715" s="8"/>
    </row>
    <row r="716" spans="10:14" x14ac:dyDescent="0.5">
      <c r="J716" s="8"/>
      <c r="K716" s="8"/>
      <c r="L716" s="8"/>
      <c r="M716" s="8"/>
      <c r="N716" s="8"/>
    </row>
    <row r="717" spans="10:14" x14ac:dyDescent="0.5">
      <c r="J717" s="8"/>
      <c r="K717" s="8"/>
      <c r="L717" s="8"/>
      <c r="M717" s="8"/>
      <c r="N717" s="8"/>
    </row>
    <row r="718" spans="10:14" x14ac:dyDescent="0.5">
      <c r="J718" s="8"/>
      <c r="K718" s="8"/>
      <c r="L718" s="8"/>
      <c r="M718" s="8"/>
      <c r="N718" s="8"/>
    </row>
    <row r="719" spans="10:14" x14ac:dyDescent="0.5">
      <c r="J719" s="8"/>
      <c r="K719" s="8"/>
      <c r="L719" s="8"/>
      <c r="M719" s="8"/>
      <c r="N719" s="8"/>
    </row>
    <row r="720" spans="10:14" x14ac:dyDescent="0.5">
      <c r="J720" s="8"/>
      <c r="K720" s="8"/>
      <c r="L720" s="8"/>
      <c r="M720" s="8"/>
      <c r="N720" s="8"/>
    </row>
    <row r="721" spans="10:14" x14ac:dyDescent="0.5">
      <c r="J721" s="8"/>
      <c r="K721" s="8"/>
      <c r="L721" s="8"/>
      <c r="M721" s="8"/>
      <c r="N721" s="8"/>
    </row>
    <row r="722" spans="10:14" x14ac:dyDescent="0.5">
      <c r="J722" s="8"/>
      <c r="K722" s="8"/>
      <c r="L722" s="8"/>
      <c r="M722" s="8"/>
      <c r="N722" s="8"/>
    </row>
    <row r="723" spans="10:14" x14ac:dyDescent="0.5">
      <c r="J723" s="8"/>
      <c r="K723" s="8"/>
      <c r="L723" s="8"/>
      <c r="M723" s="8"/>
      <c r="N723" s="8"/>
    </row>
    <row r="724" spans="10:14" x14ac:dyDescent="0.5">
      <c r="J724" s="8"/>
      <c r="K724" s="8"/>
      <c r="L724" s="8"/>
      <c r="M724" s="8"/>
      <c r="N724" s="8"/>
    </row>
    <row r="725" spans="10:14" x14ac:dyDescent="0.5">
      <c r="J725" s="8"/>
      <c r="K725" s="8"/>
      <c r="L725" s="8"/>
      <c r="M725" s="8"/>
      <c r="N725" s="8"/>
    </row>
    <row r="726" spans="10:14" x14ac:dyDescent="0.5">
      <c r="J726" s="8"/>
      <c r="K726" s="8"/>
      <c r="L726" s="8"/>
      <c r="M726" s="8"/>
      <c r="N726" s="8"/>
    </row>
    <row r="727" spans="10:14" x14ac:dyDescent="0.5">
      <c r="J727" s="8"/>
      <c r="K727" s="8"/>
      <c r="L727" s="8"/>
      <c r="M727" s="8"/>
      <c r="N727" s="8"/>
    </row>
    <row r="728" spans="10:14" x14ac:dyDescent="0.5">
      <c r="J728" s="8"/>
      <c r="K728" s="8"/>
      <c r="L728" s="8"/>
      <c r="M728" s="8"/>
      <c r="N728" s="8"/>
    </row>
    <row r="729" spans="10:14" x14ac:dyDescent="0.5">
      <c r="J729" s="8"/>
      <c r="K729" s="8"/>
      <c r="L729" s="8"/>
      <c r="M729" s="8"/>
      <c r="N729" s="8"/>
    </row>
    <row r="730" spans="10:14" x14ac:dyDescent="0.5">
      <c r="J730" s="8"/>
      <c r="K730" s="8"/>
      <c r="L730" s="8"/>
      <c r="M730" s="8"/>
      <c r="N730" s="8"/>
    </row>
    <row r="731" spans="10:14" x14ac:dyDescent="0.5">
      <c r="J731" s="8"/>
      <c r="K731" s="8"/>
      <c r="L731" s="8"/>
      <c r="M731" s="8"/>
      <c r="N731" s="8"/>
    </row>
    <row r="732" spans="10:14" x14ac:dyDescent="0.5">
      <c r="J732" s="8"/>
      <c r="K732" s="8"/>
      <c r="L732" s="8"/>
      <c r="M732" s="8"/>
      <c r="N732" s="8"/>
    </row>
    <row r="733" spans="10:14" x14ac:dyDescent="0.5">
      <c r="J733" s="8"/>
      <c r="K733" s="8"/>
      <c r="L733" s="8"/>
      <c r="M733" s="8"/>
      <c r="N733" s="8"/>
    </row>
    <row r="734" spans="10:14" x14ac:dyDescent="0.5">
      <c r="J734" s="8"/>
      <c r="K734" s="8"/>
      <c r="L734" s="8"/>
      <c r="M734" s="8"/>
      <c r="N734" s="8"/>
    </row>
    <row r="735" spans="10:14" x14ac:dyDescent="0.5">
      <c r="J735" s="8"/>
      <c r="K735" s="8"/>
      <c r="L735" s="8"/>
      <c r="M735" s="8"/>
      <c r="N735" s="8"/>
    </row>
    <row r="736" spans="10:14" x14ac:dyDescent="0.5">
      <c r="J736" s="8"/>
      <c r="K736" s="8"/>
      <c r="L736" s="8"/>
      <c r="M736" s="8"/>
      <c r="N736" s="8"/>
    </row>
    <row r="737" spans="10:14" x14ac:dyDescent="0.5">
      <c r="J737" s="8"/>
      <c r="K737" s="8"/>
      <c r="L737" s="8"/>
      <c r="M737" s="8"/>
      <c r="N737" s="8"/>
    </row>
    <row r="738" spans="10:14" x14ac:dyDescent="0.5">
      <c r="J738" s="8"/>
      <c r="K738" s="8"/>
      <c r="L738" s="8"/>
      <c r="M738" s="8"/>
      <c r="N738" s="8"/>
    </row>
    <row r="739" spans="10:14" x14ac:dyDescent="0.5">
      <c r="J739" s="8"/>
      <c r="K739" s="8"/>
      <c r="L739" s="8"/>
      <c r="M739" s="8"/>
      <c r="N739" s="8"/>
    </row>
    <row r="740" spans="10:14" x14ac:dyDescent="0.5">
      <c r="J740" s="8"/>
      <c r="K740" s="8"/>
      <c r="L740" s="8"/>
      <c r="M740" s="8"/>
      <c r="N740" s="8"/>
    </row>
    <row r="741" spans="10:14" x14ac:dyDescent="0.5">
      <c r="J741" s="8"/>
      <c r="K741" s="8"/>
      <c r="L741" s="8"/>
      <c r="M741" s="8"/>
      <c r="N741" s="8"/>
    </row>
    <row r="742" spans="10:14" x14ac:dyDescent="0.5">
      <c r="J742" s="8"/>
      <c r="K742" s="8"/>
      <c r="L742" s="8"/>
      <c r="M742" s="8"/>
      <c r="N742" s="8"/>
    </row>
    <row r="743" spans="10:14" x14ac:dyDescent="0.5">
      <c r="J743" s="8"/>
      <c r="K743" s="8"/>
      <c r="L743" s="8"/>
      <c r="M743" s="8"/>
      <c r="N743" s="8"/>
    </row>
    <row r="744" spans="10:14" x14ac:dyDescent="0.5">
      <c r="J744" s="8"/>
      <c r="K744" s="8"/>
      <c r="L744" s="8"/>
      <c r="M744" s="8"/>
      <c r="N744" s="8"/>
    </row>
    <row r="745" spans="10:14" x14ac:dyDescent="0.5">
      <c r="J745" s="8"/>
      <c r="K745" s="8"/>
      <c r="L745" s="8"/>
      <c r="M745" s="8"/>
      <c r="N745" s="8"/>
    </row>
    <row r="746" spans="10:14" x14ac:dyDescent="0.5">
      <c r="J746" s="8"/>
      <c r="K746" s="8"/>
      <c r="L746" s="8"/>
      <c r="M746" s="8"/>
      <c r="N746" s="8"/>
    </row>
    <row r="747" spans="10:14" x14ac:dyDescent="0.5">
      <c r="J747" s="8"/>
      <c r="K747" s="8"/>
      <c r="L747" s="8"/>
      <c r="M747" s="8"/>
      <c r="N747" s="8"/>
    </row>
    <row r="748" spans="10:14" x14ac:dyDescent="0.5">
      <c r="J748" s="8"/>
      <c r="K748" s="8"/>
      <c r="L748" s="8"/>
      <c r="M748" s="8"/>
      <c r="N748" s="8"/>
    </row>
    <row r="749" spans="10:14" x14ac:dyDescent="0.5">
      <c r="J749" s="8"/>
      <c r="K749" s="8"/>
      <c r="L749" s="8"/>
      <c r="M749" s="8"/>
      <c r="N749" s="8"/>
    </row>
    <row r="750" spans="10:14" x14ac:dyDescent="0.5">
      <c r="J750" s="8"/>
      <c r="K750" s="8"/>
      <c r="L750" s="8"/>
      <c r="M750" s="8"/>
      <c r="N750" s="8"/>
    </row>
    <row r="751" spans="10:14" x14ac:dyDescent="0.5">
      <c r="J751" s="8"/>
      <c r="K751" s="8"/>
      <c r="L751" s="8"/>
      <c r="M751" s="8"/>
      <c r="N751" s="8"/>
    </row>
    <row r="752" spans="10:14" x14ac:dyDescent="0.5">
      <c r="J752" s="8"/>
      <c r="K752" s="8"/>
      <c r="L752" s="8"/>
      <c r="M752" s="8"/>
      <c r="N752" s="8"/>
    </row>
    <row r="753" spans="10:14" x14ac:dyDescent="0.5">
      <c r="J753" s="8"/>
      <c r="K753" s="8"/>
      <c r="L753" s="8"/>
      <c r="M753" s="8"/>
      <c r="N753" s="8"/>
    </row>
    <row r="754" spans="10:14" x14ac:dyDescent="0.5">
      <c r="J754" s="8"/>
      <c r="K754" s="8"/>
      <c r="L754" s="8"/>
      <c r="M754" s="8"/>
      <c r="N754" s="8"/>
    </row>
    <row r="755" spans="10:14" x14ac:dyDescent="0.5">
      <c r="J755" s="8"/>
      <c r="K755" s="8"/>
      <c r="L755" s="8"/>
      <c r="M755" s="8"/>
      <c r="N755" s="8"/>
    </row>
    <row r="756" spans="10:14" x14ac:dyDescent="0.5">
      <c r="J756" s="8"/>
      <c r="K756" s="8"/>
      <c r="L756" s="8"/>
      <c r="M756" s="8"/>
      <c r="N756" s="8"/>
    </row>
    <row r="757" spans="10:14" x14ac:dyDescent="0.5">
      <c r="J757" s="8"/>
      <c r="K757" s="8"/>
      <c r="L757" s="8"/>
      <c r="M757" s="8"/>
      <c r="N757" s="8"/>
    </row>
    <row r="758" spans="10:14" x14ac:dyDescent="0.5">
      <c r="J758" s="8"/>
      <c r="K758" s="8"/>
      <c r="L758" s="8"/>
      <c r="M758" s="8"/>
      <c r="N758" s="8"/>
    </row>
    <row r="759" spans="10:14" x14ac:dyDescent="0.5">
      <c r="J759" s="8"/>
      <c r="K759" s="8"/>
      <c r="L759" s="8"/>
      <c r="M759" s="8"/>
      <c r="N759" s="8"/>
    </row>
    <row r="760" spans="10:14" x14ac:dyDescent="0.5">
      <c r="J760" s="8"/>
      <c r="K760" s="8"/>
      <c r="L760" s="8"/>
      <c r="M760" s="8"/>
      <c r="N760" s="8"/>
    </row>
    <row r="761" spans="10:14" x14ac:dyDescent="0.5">
      <c r="J761" s="8"/>
      <c r="K761" s="8"/>
      <c r="L761" s="8"/>
      <c r="M761" s="8"/>
      <c r="N761" s="8"/>
    </row>
    <row r="762" spans="10:14" x14ac:dyDescent="0.5">
      <c r="J762" s="8"/>
      <c r="K762" s="8"/>
      <c r="L762" s="8"/>
      <c r="M762" s="8"/>
      <c r="N762" s="8"/>
    </row>
    <row r="763" spans="10:14" x14ac:dyDescent="0.5">
      <c r="J763" s="8"/>
      <c r="K763" s="8"/>
      <c r="L763" s="8"/>
      <c r="M763" s="8"/>
      <c r="N763" s="8"/>
    </row>
    <row r="764" spans="10:14" x14ac:dyDescent="0.5">
      <c r="J764" s="8"/>
      <c r="K764" s="8"/>
      <c r="L764" s="8"/>
      <c r="M764" s="8"/>
      <c r="N764" s="8"/>
    </row>
    <row r="765" spans="10:14" x14ac:dyDescent="0.5">
      <c r="J765" s="8"/>
      <c r="K765" s="8"/>
      <c r="L765" s="8"/>
      <c r="M765" s="8"/>
      <c r="N765" s="8"/>
    </row>
    <row r="766" spans="10:14" x14ac:dyDescent="0.5">
      <c r="J766" s="8"/>
      <c r="K766" s="8"/>
      <c r="L766" s="8"/>
      <c r="M766" s="8"/>
      <c r="N766" s="8"/>
    </row>
    <row r="767" spans="10:14" x14ac:dyDescent="0.5">
      <c r="J767" s="8"/>
      <c r="K767" s="8"/>
      <c r="L767" s="8"/>
      <c r="M767" s="8"/>
      <c r="N767" s="8"/>
    </row>
    <row r="768" spans="10:14" x14ac:dyDescent="0.5">
      <c r="J768" s="8"/>
      <c r="K768" s="8"/>
      <c r="L768" s="8"/>
      <c r="M768" s="8"/>
      <c r="N768" s="8"/>
    </row>
    <row r="769" spans="10:14" x14ac:dyDescent="0.5">
      <c r="J769" s="8"/>
      <c r="K769" s="8"/>
      <c r="L769" s="8"/>
      <c r="M769" s="8"/>
      <c r="N769" s="8"/>
    </row>
    <row r="770" spans="10:14" x14ac:dyDescent="0.5">
      <c r="J770" s="8"/>
      <c r="K770" s="8"/>
      <c r="L770" s="8"/>
      <c r="M770" s="8"/>
      <c r="N770" s="8"/>
    </row>
    <row r="771" spans="10:14" x14ac:dyDescent="0.5">
      <c r="J771" s="8"/>
      <c r="K771" s="8"/>
      <c r="L771" s="8"/>
      <c r="M771" s="8"/>
      <c r="N771" s="8"/>
    </row>
    <row r="772" spans="10:14" x14ac:dyDescent="0.5">
      <c r="J772" s="8"/>
      <c r="K772" s="8"/>
      <c r="L772" s="8"/>
      <c r="M772" s="8"/>
      <c r="N772" s="8"/>
    </row>
    <row r="773" spans="10:14" x14ac:dyDescent="0.5">
      <c r="J773" s="8"/>
      <c r="K773" s="8"/>
      <c r="L773" s="8"/>
      <c r="M773" s="8"/>
      <c r="N773" s="8"/>
    </row>
    <row r="774" spans="10:14" x14ac:dyDescent="0.5">
      <c r="J774" s="8"/>
      <c r="K774" s="8"/>
      <c r="L774" s="8"/>
      <c r="M774" s="8"/>
      <c r="N774" s="8"/>
    </row>
    <row r="775" spans="10:14" x14ac:dyDescent="0.5">
      <c r="J775" s="8"/>
      <c r="K775" s="8"/>
      <c r="L775" s="8"/>
      <c r="M775" s="8"/>
      <c r="N775" s="8"/>
    </row>
    <row r="776" spans="10:14" x14ac:dyDescent="0.5">
      <c r="J776" s="8"/>
      <c r="K776" s="8"/>
      <c r="L776" s="8"/>
      <c r="M776" s="8"/>
      <c r="N776" s="8"/>
    </row>
    <row r="777" spans="10:14" x14ac:dyDescent="0.5">
      <c r="J777" s="8"/>
      <c r="K777" s="8"/>
      <c r="L777" s="8"/>
      <c r="M777" s="8"/>
      <c r="N777" s="8"/>
    </row>
    <row r="778" spans="10:14" x14ac:dyDescent="0.5">
      <c r="J778" s="8"/>
      <c r="K778" s="8"/>
      <c r="L778" s="8"/>
      <c r="M778" s="8"/>
      <c r="N778" s="8"/>
    </row>
    <row r="779" spans="10:14" x14ac:dyDescent="0.5">
      <c r="J779" s="8"/>
      <c r="K779" s="8"/>
      <c r="L779" s="8"/>
      <c r="M779" s="8"/>
      <c r="N779" s="8"/>
    </row>
    <row r="780" spans="10:14" x14ac:dyDescent="0.5">
      <c r="J780" s="8"/>
      <c r="K780" s="8"/>
      <c r="L780" s="8"/>
      <c r="M780" s="8"/>
      <c r="N780" s="8"/>
    </row>
    <row r="781" spans="10:14" x14ac:dyDescent="0.5">
      <c r="J781" s="8"/>
      <c r="K781" s="8"/>
      <c r="L781" s="8"/>
      <c r="M781" s="8"/>
      <c r="N781" s="8"/>
    </row>
    <row r="782" spans="10:14" x14ac:dyDescent="0.5">
      <c r="J782" s="8"/>
      <c r="K782" s="8"/>
      <c r="L782" s="8"/>
      <c r="M782" s="8"/>
      <c r="N782" s="8"/>
    </row>
    <row r="783" spans="10:14" x14ac:dyDescent="0.5">
      <c r="J783" s="8"/>
      <c r="K783" s="8"/>
      <c r="L783" s="8"/>
      <c r="M783" s="8"/>
      <c r="N783" s="8"/>
    </row>
    <row r="784" spans="10:14" x14ac:dyDescent="0.5">
      <c r="J784" s="8"/>
      <c r="K784" s="8"/>
      <c r="L784" s="8"/>
      <c r="M784" s="8"/>
      <c r="N784" s="8"/>
    </row>
    <row r="785" spans="10:14" x14ac:dyDescent="0.5">
      <c r="J785" s="8"/>
      <c r="K785" s="8"/>
      <c r="L785" s="8"/>
      <c r="M785" s="8"/>
      <c r="N785" s="8"/>
    </row>
    <row r="786" spans="10:14" x14ac:dyDescent="0.5">
      <c r="J786" s="8"/>
      <c r="K786" s="8"/>
      <c r="L786" s="8"/>
      <c r="M786" s="8"/>
      <c r="N786" s="8"/>
    </row>
    <row r="787" spans="10:14" x14ac:dyDescent="0.5">
      <c r="J787" s="8"/>
      <c r="K787" s="8"/>
      <c r="L787" s="8"/>
      <c r="M787" s="8"/>
      <c r="N787" s="8"/>
    </row>
    <row r="788" spans="10:14" x14ac:dyDescent="0.5">
      <c r="J788" s="8"/>
      <c r="K788" s="8"/>
      <c r="L788" s="8"/>
      <c r="M788" s="8"/>
      <c r="N788" s="8"/>
    </row>
    <row r="789" spans="10:14" x14ac:dyDescent="0.5">
      <c r="J789" s="8"/>
      <c r="K789" s="8"/>
      <c r="L789" s="8"/>
      <c r="M789" s="8"/>
      <c r="N789" s="8"/>
    </row>
    <row r="790" spans="10:14" x14ac:dyDescent="0.5">
      <c r="J790" s="8"/>
      <c r="K790" s="8"/>
      <c r="L790" s="8"/>
      <c r="M790" s="8"/>
      <c r="N790" s="8"/>
    </row>
    <row r="791" spans="10:14" x14ac:dyDescent="0.5">
      <c r="J791" s="8"/>
      <c r="K791" s="8"/>
      <c r="L791" s="8"/>
      <c r="M791" s="8"/>
      <c r="N791" s="8"/>
    </row>
    <row r="792" spans="10:14" x14ac:dyDescent="0.5">
      <c r="J792" s="8"/>
      <c r="K792" s="8"/>
      <c r="L792" s="8"/>
      <c r="M792" s="8"/>
      <c r="N792" s="8"/>
    </row>
    <row r="793" spans="10:14" x14ac:dyDescent="0.5">
      <c r="J793" s="8"/>
      <c r="K793" s="8"/>
      <c r="L793" s="8"/>
      <c r="M793" s="8"/>
      <c r="N793" s="8"/>
    </row>
    <row r="794" spans="10:14" x14ac:dyDescent="0.5">
      <c r="J794" s="8"/>
      <c r="K794" s="8"/>
      <c r="L794" s="8"/>
      <c r="M794" s="8"/>
      <c r="N794" s="8"/>
    </row>
    <row r="795" spans="10:14" x14ac:dyDescent="0.5">
      <c r="J795" s="8"/>
      <c r="K795" s="8"/>
      <c r="L795" s="8"/>
      <c r="M795" s="8"/>
      <c r="N795" s="8"/>
    </row>
    <row r="796" spans="10:14" x14ac:dyDescent="0.5">
      <c r="J796" s="8"/>
      <c r="K796" s="8"/>
      <c r="L796" s="8"/>
      <c r="M796" s="8"/>
      <c r="N796" s="8"/>
    </row>
    <row r="797" spans="10:14" x14ac:dyDescent="0.5">
      <c r="J797" s="8"/>
      <c r="K797" s="8"/>
      <c r="L797" s="8"/>
      <c r="M797" s="8"/>
      <c r="N797" s="8"/>
    </row>
    <row r="798" spans="10:14" x14ac:dyDescent="0.5">
      <c r="J798" s="8"/>
      <c r="K798" s="8"/>
      <c r="L798" s="8"/>
      <c r="M798" s="8"/>
      <c r="N798" s="8"/>
    </row>
    <row r="799" spans="10:14" x14ac:dyDescent="0.5">
      <c r="J799" s="8"/>
      <c r="K799" s="8"/>
      <c r="L799" s="8"/>
      <c r="M799" s="8"/>
      <c r="N799" s="8"/>
    </row>
    <row r="800" spans="10:14" x14ac:dyDescent="0.5">
      <c r="J800" s="8"/>
      <c r="K800" s="8"/>
      <c r="L800" s="8"/>
      <c r="M800" s="8"/>
      <c r="N800" s="8"/>
    </row>
    <row r="801" spans="10:14" x14ac:dyDescent="0.5">
      <c r="J801" s="8"/>
      <c r="K801" s="8"/>
      <c r="L801" s="8"/>
      <c r="M801" s="8"/>
      <c r="N801" s="8"/>
    </row>
    <row r="802" spans="10:14" x14ac:dyDescent="0.5">
      <c r="J802" s="8"/>
      <c r="K802" s="8"/>
      <c r="L802" s="8"/>
      <c r="M802" s="8"/>
      <c r="N802" s="8"/>
    </row>
    <row r="803" spans="10:14" x14ac:dyDescent="0.5">
      <c r="J803" s="8"/>
      <c r="K803" s="8"/>
      <c r="L803" s="8"/>
      <c r="M803" s="8"/>
      <c r="N803" s="8"/>
    </row>
    <row r="804" spans="10:14" x14ac:dyDescent="0.5">
      <c r="J804" s="8"/>
      <c r="K804" s="8"/>
      <c r="L804" s="8"/>
      <c r="M804" s="8"/>
      <c r="N804" s="8"/>
    </row>
    <row r="805" spans="10:14" x14ac:dyDescent="0.5">
      <c r="J805" s="8"/>
      <c r="K805" s="8"/>
      <c r="L805" s="8"/>
      <c r="M805" s="8"/>
      <c r="N805" s="8"/>
    </row>
    <row r="806" spans="10:14" x14ac:dyDescent="0.5">
      <c r="J806" s="8"/>
      <c r="K806" s="8"/>
      <c r="L806" s="8"/>
      <c r="M806" s="8"/>
      <c r="N806" s="8"/>
    </row>
    <row r="807" spans="10:14" x14ac:dyDescent="0.5">
      <c r="J807" s="8"/>
      <c r="K807" s="8"/>
      <c r="L807" s="8"/>
      <c r="M807" s="8"/>
      <c r="N807" s="8"/>
    </row>
    <row r="808" spans="10:14" x14ac:dyDescent="0.5">
      <c r="J808" s="8"/>
      <c r="K808" s="8"/>
      <c r="L808" s="8"/>
      <c r="M808" s="8"/>
      <c r="N808" s="8"/>
    </row>
    <row r="809" spans="10:14" x14ac:dyDescent="0.5">
      <c r="J809" s="8"/>
      <c r="K809" s="8"/>
      <c r="L809" s="8"/>
      <c r="M809" s="8"/>
      <c r="N809" s="8"/>
    </row>
    <row r="810" spans="10:14" x14ac:dyDescent="0.5">
      <c r="J810" s="8"/>
      <c r="K810" s="8"/>
      <c r="L810" s="8"/>
      <c r="M810" s="8"/>
      <c r="N810" s="8"/>
    </row>
    <row r="811" spans="10:14" x14ac:dyDescent="0.5">
      <c r="J811" s="8"/>
      <c r="K811" s="8"/>
      <c r="L811" s="8"/>
      <c r="M811" s="8"/>
      <c r="N811" s="8"/>
    </row>
    <row r="812" spans="10:14" x14ac:dyDescent="0.5">
      <c r="J812" s="8"/>
      <c r="K812" s="8"/>
      <c r="L812" s="8"/>
      <c r="M812" s="8"/>
      <c r="N812" s="8"/>
    </row>
    <row r="813" spans="10:14" x14ac:dyDescent="0.5">
      <c r="J813" s="8"/>
      <c r="K813" s="8"/>
      <c r="L813" s="8"/>
      <c r="M813" s="8"/>
      <c r="N813" s="8"/>
    </row>
    <row r="814" spans="10:14" x14ac:dyDescent="0.5">
      <c r="J814" s="8"/>
      <c r="K814" s="8"/>
      <c r="L814" s="8"/>
      <c r="M814" s="8"/>
      <c r="N814" s="8"/>
    </row>
    <row r="815" spans="10:14" x14ac:dyDescent="0.5">
      <c r="J815" s="8"/>
      <c r="K815" s="8"/>
      <c r="L815" s="8"/>
      <c r="M815" s="8"/>
      <c r="N815" s="8"/>
    </row>
    <row r="816" spans="10:14" x14ac:dyDescent="0.5">
      <c r="J816" s="8"/>
      <c r="K816" s="8"/>
      <c r="L816" s="8"/>
      <c r="M816" s="8"/>
      <c r="N816" s="8"/>
    </row>
    <row r="817" spans="10:14" x14ac:dyDescent="0.5">
      <c r="J817" s="8"/>
      <c r="K817" s="8"/>
      <c r="L817" s="8"/>
      <c r="M817" s="8"/>
      <c r="N817" s="8"/>
    </row>
    <row r="818" spans="10:14" x14ac:dyDescent="0.5">
      <c r="J818" s="8"/>
      <c r="K818" s="8"/>
      <c r="L818" s="8"/>
      <c r="M818" s="8"/>
      <c r="N818" s="8"/>
    </row>
    <row r="819" spans="10:14" x14ac:dyDescent="0.5">
      <c r="J819" s="8"/>
      <c r="K819" s="8"/>
      <c r="L819" s="8"/>
      <c r="M819" s="8"/>
      <c r="N819" s="8"/>
    </row>
    <row r="820" spans="10:14" x14ac:dyDescent="0.5">
      <c r="J820" s="8"/>
      <c r="K820" s="8"/>
      <c r="L820" s="8"/>
      <c r="M820" s="8"/>
      <c r="N820" s="8"/>
    </row>
    <row r="821" spans="10:14" x14ac:dyDescent="0.5">
      <c r="J821" s="8"/>
      <c r="K821" s="8"/>
      <c r="L821" s="8"/>
      <c r="M821" s="8"/>
      <c r="N821" s="8"/>
    </row>
    <row r="822" spans="10:14" x14ac:dyDescent="0.5">
      <c r="J822" s="8"/>
      <c r="K822" s="8"/>
      <c r="L822" s="8"/>
      <c r="M822" s="8"/>
      <c r="N822" s="8"/>
    </row>
    <row r="823" spans="10:14" x14ac:dyDescent="0.5">
      <c r="J823" s="8"/>
      <c r="K823" s="8"/>
      <c r="L823" s="8"/>
      <c r="M823" s="8"/>
      <c r="N823" s="8"/>
    </row>
    <row r="824" spans="10:14" x14ac:dyDescent="0.5">
      <c r="J824" s="8"/>
      <c r="K824" s="8"/>
      <c r="L824" s="8"/>
      <c r="M824" s="8"/>
      <c r="N824" s="8"/>
    </row>
    <row r="825" spans="10:14" x14ac:dyDescent="0.5">
      <c r="J825" s="8"/>
      <c r="K825" s="8"/>
      <c r="L825" s="8"/>
      <c r="M825" s="8"/>
      <c r="N825" s="8"/>
    </row>
    <row r="826" spans="10:14" x14ac:dyDescent="0.5">
      <c r="J826" s="8"/>
      <c r="K826" s="8"/>
      <c r="L826" s="8"/>
      <c r="M826" s="8"/>
      <c r="N826" s="8"/>
    </row>
    <row r="827" spans="10:14" x14ac:dyDescent="0.5">
      <c r="J827" s="8"/>
      <c r="K827" s="8"/>
      <c r="L827" s="8"/>
      <c r="M827" s="8"/>
      <c r="N827" s="8"/>
    </row>
    <row r="828" spans="10:14" x14ac:dyDescent="0.5">
      <c r="J828" s="8"/>
      <c r="K828" s="8"/>
      <c r="L828" s="8"/>
      <c r="M828" s="8"/>
      <c r="N828" s="8"/>
    </row>
    <row r="829" spans="10:14" x14ac:dyDescent="0.5">
      <c r="J829" s="8"/>
      <c r="K829" s="8"/>
      <c r="L829" s="8"/>
      <c r="M829" s="8"/>
      <c r="N829" s="8"/>
    </row>
    <row r="830" spans="10:14" x14ac:dyDescent="0.5">
      <c r="J830" s="8"/>
      <c r="K830" s="8"/>
      <c r="L830" s="8"/>
      <c r="M830" s="8"/>
      <c r="N830" s="8"/>
    </row>
    <row r="831" spans="10:14" x14ac:dyDescent="0.5">
      <c r="J831" s="8"/>
      <c r="K831" s="8"/>
      <c r="L831" s="8"/>
      <c r="M831" s="8"/>
      <c r="N831" s="8"/>
    </row>
    <row r="832" spans="10:14" x14ac:dyDescent="0.5">
      <c r="J832" s="8"/>
      <c r="K832" s="8"/>
      <c r="L832" s="8"/>
      <c r="M832" s="8"/>
      <c r="N832" s="8"/>
    </row>
    <row r="833" spans="10:14" x14ac:dyDescent="0.5">
      <c r="J833" s="8"/>
      <c r="K833" s="8"/>
      <c r="L833" s="8"/>
      <c r="M833" s="8"/>
      <c r="N833" s="8"/>
    </row>
    <row r="834" spans="10:14" x14ac:dyDescent="0.5">
      <c r="J834" s="8"/>
      <c r="K834" s="8"/>
      <c r="L834" s="8"/>
      <c r="M834" s="8"/>
      <c r="N834" s="8"/>
    </row>
    <row r="835" spans="10:14" x14ac:dyDescent="0.5">
      <c r="J835" s="8"/>
      <c r="K835" s="8"/>
      <c r="L835" s="8"/>
      <c r="M835" s="8"/>
      <c r="N835" s="8"/>
    </row>
    <row r="836" spans="10:14" x14ac:dyDescent="0.5">
      <c r="J836" s="8"/>
      <c r="K836" s="8"/>
      <c r="L836" s="8"/>
      <c r="M836" s="8"/>
      <c r="N836" s="8"/>
    </row>
    <row r="837" spans="10:14" x14ac:dyDescent="0.5">
      <c r="J837" s="8"/>
      <c r="K837" s="8"/>
      <c r="L837" s="8"/>
      <c r="M837" s="8"/>
      <c r="N837" s="8"/>
    </row>
    <row r="838" spans="10:14" x14ac:dyDescent="0.5">
      <c r="J838" s="8"/>
      <c r="K838" s="8"/>
      <c r="L838" s="8"/>
      <c r="M838" s="8"/>
      <c r="N838" s="8"/>
    </row>
    <row r="839" spans="10:14" x14ac:dyDescent="0.5">
      <c r="J839" s="8"/>
      <c r="K839" s="8"/>
      <c r="L839" s="8"/>
      <c r="M839" s="8"/>
      <c r="N839" s="8"/>
    </row>
    <row r="840" spans="10:14" x14ac:dyDescent="0.5">
      <c r="J840" s="8"/>
      <c r="K840" s="8"/>
      <c r="L840" s="8"/>
      <c r="M840" s="8"/>
      <c r="N840" s="8"/>
    </row>
    <row r="841" spans="10:14" x14ac:dyDescent="0.5">
      <c r="J841" s="8"/>
      <c r="K841" s="8"/>
      <c r="L841" s="8"/>
      <c r="M841" s="8"/>
      <c r="N841" s="8"/>
    </row>
    <row r="842" spans="10:14" x14ac:dyDescent="0.5">
      <c r="J842" s="8"/>
      <c r="K842" s="8"/>
      <c r="L842" s="8"/>
      <c r="M842" s="8"/>
      <c r="N842" s="8"/>
    </row>
    <row r="843" spans="10:14" x14ac:dyDescent="0.5">
      <c r="J843" s="8"/>
      <c r="K843" s="8"/>
      <c r="L843" s="8"/>
      <c r="M843" s="8"/>
      <c r="N843" s="8"/>
    </row>
    <row r="844" spans="10:14" x14ac:dyDescent="0.5">
      <c r="J844" s="8"/>
      <c r="K844" s="8"/>
      <c r="L844" s="8"/>
      <c r="M844" s="8"/>
      <c r="N844" s="8"/>
    </row>
    <row r="845" spans="10:14" x14ac:dyDescent="0.5">
      <c r="J845" s="8"/>
      <c r="K845" s="8"/>
      <c r="L845" s="8"/>
      <c r="M845" s="8"/>
      <c r="N845" s="8"/>
    </row>
    <row r="846" spans="10:14" x14ac:dyDescent="0.5">
      <c r="J846" s="8"/>
      <c r="K846" s="8"/>
      <c r="L846" s="8"/>
      <c r="M846" s="8"/>
      <c r="N846" s="8"/>
    </row>
    <row r="847" spans="10:14" x14ac:dyDescent="0.5">
      <c r="J847" s="8"/>
      <c r="K847" s="8"/>
      <c r="L847" s="8"/>
      <c r="M847" s="8"/>
      <c r="N847" s="8"/>
    </row>
    <row r="848" spans="10:14" x14ac:dyDescent="0.5">
      <c r="J848" s="8"/>
      <c r="K848" s="8"/>
      <c r="L848" s="8"/>
      <c r="M848" s="8"/>
      <c r="N848" s="8"/>
    </row>
    <row r="849" spans="10:14" x14ac:dyDescent="0.5">
      <c r="J849" s="8"/>
      <c r="K849" s="8"/>
      <c r="L849" s="8"/>
      <c r="M849" s="8"/>
      <c r="N849" s="8"/>
    </row>
    <row r="850" spans="10:14" x14ac:dyDescent="0.5">
      <c r="J850" s="8"/>
      <c r="K850" s="8"/>
      <c r="L850" s="8"/>
      <c r="M850" s="8"/>
      <c r="N850" s="8"/>
    </row>
    <row r="851" spans="10:14" x14ac:dyDescent="0.5">
      <c r="J851" s="8"/>
      <c r="K851" s="8"/>
      <c r="L851" s="8"/>
      <c r="M851" s="8"/>
      <c r="N851" s="8"/>
    </row>
    <row r="852" spans="10:14" x14ac:dyDescent="0.5">
      <c r="J852" s="8"/>
      <c r="K852" s="8"/>
      <c r="L852" s="8"/>
      <c r="M852" s="8"/>
      <c r="N852" s="8"/>
    </row>
    <row r="853" spans="10:14" x14ac:dyDescent="0.5">
      <c r="J853" s="8"/>
      <c r="K853" s="8"/>
      <c r="L853" s="8"/>
      <c r="M853" s="8"/>
      <c r="N853" s="8"/>
    </row>
    <row r="854" spans="10:14" x14ac:dyDescent="0.5">
      <c r="J854" s="8"/>
      <c r="K854" s="8"/>
      <c r="L854" s="8"/>
      <c r="M854" s="8"/>
      <c r="N854" s="8"/>
    </row>
    <row r="855" spans="10:14" x14ac:dyDescent="0.5">
      <c r="J855" s="8"/>
      <c r="K855" s="8"/>
      <c r="L855" s="8"/>
      <c r="M855" s="8"/>
      <c r="N855" s="8"/>
    </row>
    <row r="856" spans="10:14" x14ac:dyDescent="0.5">
      <c r="J856" s="8"/>
      <c r="K856" s="8"/>
      <c r="L856" s="8"/>
      <c r="M856" s="8"/>
      <c r="N856" s="8"/>
    </row>
    <row r="857" spans="10:14" x14ac:dyDescent="0.5">
      <c r="J857" s="8"/>
      <c r="K857" s="8"/>
      <c r="L857" s="8"/>
      <c r="M857" s="8"/>
      <c r="N857" s="8"/>
    </row>
    <row r="858" spans="10:14" x14ac:dyDescent="0.5">
      <c r="J858" s="8"/>
      <c r="K858" s="8"/>
      <c r="L858" s="8"/>
      <c r="M858" s="8"/>
      <c r="N858" s="8"/>
    </row>
    <row r="859" spans="10:14" x14ac:dyDescent="0.5">
      <c r="J859" s="8"/>
      <c r="K859" s="8"/>
      <c r="L859" s="8"/>
      <c r="M859" s="8"/>
      <c r="N859" s="8"/>
    </row>
    <row r="860" spans="10:14" x14ac:dyDescent="0.5">
      <c r="J860" s="8"/>
      <c r="K860" s="8"/>
      <c r="L860" s="8"/>
      <c r="M860" s="8"/>
      <c r="N860" s="8"/>
    </row>
    <row r="861" spans="10:14" x14ac:dyDescent="0.5">
      <c r="J861" s="8"/>
      <c r="K861" s="8"/>
      <c r="L861" s="8"/>
      <c r="M861" s="8"/>
      <c r="N861" s="8"/>
    </row>
    <row r="862" spans="10:14" x14ac:dyDescent="0.5">
      <c r="J862" s="8"/>
      <c r="K862" s="8"/>
      <c r="L862" s="8"/>
      <c r="M862" s="8"/>
      <c r="N862" s="8"/>
    </row>
    <row r="863" spans="10:14" x14ac:dyDescent="0.5">
      <c r="J863" s="8"/>
      <c r="K863" s="8"/>
      <c r="L863" s="8"/>
      <c r="M863" s="8"/>
      <c r="N863" s="8"/>
    </row>
    <row r="864" spans="10:14" x14ac:dyDescent="0.5">
      <c r="J864" s="8"/>
      <c r="K864" s="8"/>
      <c r="L864" s="8"/>
      <c r="M864" s="8"/>
      <c r="N864" s="8"/>
    </row>
    <row r="865" spans="10:14" x14ac:dyDescent="0.5">
      <c r="J865" s="8"/>
      <c r="K865" s="8"/>
      <c r="L865" s="8"/>
      <c r="M865" s="8"/>
      <c r="N865" s="8"/>
    </row>
    <row r="866" spans="10:14" x14ac:dyDescent="0.5">
      <c r="J866" s="8"/>
      <c r="K866" s="8"/>
      <c r="L866" s="8"/>
      <c r="M866" s="8"/>
      <c r="N866" s="8"/>
    </row>
    <row r="867" spans="10:14" x14ac:dyDescent="0.5">
      <c r="J867" s="8"/>
      <c r="K867" s="8"/>
      <c r="L867" s="8"/>
      <c r="M867" s="8"/>
      <c r="N867" s="8"/>
    </row>
    <row r="868" spans="10:14" x14ac:dyDescent="0.5">
      <c r="J868" s="8"/>
      <c r="K868" s="8"/>
      <c r="L868" s="8"/>
      <c r="M868" s="8"/>
      <c r="N868" s="8"/>
    </row>
    <row r="869" spans="10:14" x14ac:dyDescent="0.5">
      <c r="J869" s="8"/>
      <c r="K869" s="8"/>
      <c r="L869" s="8"/>
      <c r="M869" s="8"/>
      <c r="N869" s="8"/>
    </row>
    <row r="870" spans="10:14" x14ac:dyDescent="0.5">
      <c r="J870" s="8"/>
      <c r="K870" s="8"/>
      <c r="L870" s="8"/>
      <c r="M870" s="8"/>
      <c r="N870" s="8"/>
    </row>
    <row r="871" spans="10:14" x14ac:dyDescent="0.5">
      <c r="J871" s="8"/>
      <c r="K871" s="8"/>
      <c r="L871" s="8"/>
      <c r="M871" s="8"/>
      <c r="N871" s="8"/>
    </row>
    <row r="872" spans="10:14" x14ac:dyDescent="0.5">
      <c r="J872" s="8"/>
      <c r="K872" s="8"/>
      <c r="L872" s="8"/>
      <c r="M872" s="8"/>
      <c r="N872" s="8"/>
    </row>
    <row r="873" spans="10:14" x14ac:dyDescent="0.5">
      <c r="J873" s="8"/>
      <c r="K873" s="8"/>
      <c r="L873" s="8"/>
      <c r="M873" s="8"/>
      <c r="N873" s="8"/>
    </row>
    <row r="874" spans="10:14" x14ac:dyDescent="0.5">
      <c r="J874" s="8"/>
      <c r="K874" s="8"/>
      <c r="L874" s="8"/>
      <c r="M874" s="8"/>
      <c r="N874" s="8"/>
    </row>
    <row r="875" spans="10:14" x14ac:dyDescent="0.5">
      <c r="J875" s="8"/>
      <c r="K875" s="8"/>
      <c r="L875" s="8"/>
      <c r="M875" s="8"/>
      <c r="N875" s="8"/>
    </row>
    <row r="876" spans="10:14" x14ac:dyDescent="0.5">
      <c r="J876" s="8"/>
      <c r="K876" s="8"/>
      <c r="L876" s="8"/>
      <c r="M876" s="8"/>
      <c r="N876" s="8"/>
    </row>
    <row r="877" spans="10:14" x14ac:dyDescent="0.5">
      <c r="J877" s="8"/>
      <c r="K877" s="8"/>
      <c r="L877" s="8"/>
      <c r="M877" s="8"/>
      <c r="N877" s="8"/>
    </row>
    <row r="878" spans="10:14" x14ac:dyDescent="0.5">
      <c r="J878" s="8"/>
      <c r="K878" s="8"/>
      <c r="L878" s="8"/>
      <c r="M878" s="8"/>
      <c r="N878" s="8"/>
    </row>
    <row r="879" spans="10:14" x14ac:dyDescent="0.5">
      <c r="J879" s="8"/>
      <c r="K879" s="8"/>
      <c r="L879" s="8"/>
      <c r="M879" s="8"/>
      <c r="N879" s="8"/>
    </row>
    <row r="880" spans="10:14" x14ac:dyDescent="0.5">
      <c r="J880" s="8"/>
      <c r="K880" s="8"/>
      <c r="L880" s="8"/>
      <c r="M880" s="8"/>
      <c r="N880" s="8"/>
    </row>
    <row r="881" spans="10:14" x14ac:dyDescent="0.5">
      <c r="J881" s="8"/>
      <c r="K881" s="8"/>
      <c r="L881" s="8"/>
      <c r="M881" s="8"/>
      <c r="N881" s="8"/>
    </row>
    <row r="882" spans="10:14" x14ac:dyDescent="0.5">
      <c r="J882" s="8"/>
      <c r="K882" s="8"/>
      <c r="L882" s="8"/>
      <c r="M882" s="8"/>
      <c r="N882" s="8"/>
    </row>
    <row r="883" spans="10:14" x14ac:dyDescent="0.5">
      <c r="J883" s="8"/>
      <c r="K883" s="8"/>
      <c r="L883" s="8"/>
      <c r="M883" s="8"/>
      <c r="N883" s="8"/>
    </row>
    <row r="884" spans="10:14" x14ac:dyDescent="0.5">
      <c r="J884" s="8"/>
      <c r="K884" s="8"/>
      <c r="L884" s="8"/>
      <c r="M884" s="8"/>
      <c r="N884" s="8"/>
    </row>
    <row r="885" spans="10:14" x14ac:dyDescent="0.5">
      <c r="J885" s="8"/>
      <c r="K885" s="8"/>
      <c r="L885" s="8"/>
      <c r="M885" s="8"/>
      <c r="N885" s="8"/>
    </row>
    <row r="886" spans="10:14" x14ac:dyDescent="0.5">
      <c r="J886" s="8"/>
      <c r="K886" s="8"/>
      <c r="L886" s="8"/>
      <c r="M886" s="8"/>
      <c r="N886" s="8"/>
    </row>
    <row r="887" spans="10:14" x14ac:dyDescent="0.5">
      <c r="J887" s="8"/>
      <c r="K887" s="8"/>
      <c r="L887" s="8"/>
      <c r="M887" s="8"/>
      <c r="N887" s="8"/>
    </row>
    <row r="888" spans="10:14" x14ac:dyDescent="0.5">
      <c r="J888" s="8"/>
      <c r="K888" s="8"/>
      <c r="L888" s="8"/>
      <c r="M888" s="8"/>
      <c r="N888" s="8"/>
    </row>
    <row r="889" spans="10:14" x14ac:dyDescent="0.5">
      <c r="J889" s="8"/>
      <c r="K889" s="8"/>
      <c r="L889" s="8"/>
      <c r="M889" s="8"/>
      <c r="N889" s="8"/>
    </row>
    <row r="890" spans="10:14" x14ac:dyDescent="0.5">
      <c r="J890" s="8"/>
      <c r="K890" s="8"/>
      <c r="L890" s="8"/>
      <c r="M890" s="8"/>
      <c r="N890" s="8"/>
    </row>
    <row r="891" spans="10:14" x14ac:dyDescent="0.5">
      <c r="J891" s="8"/>
      <c r="K891" s="8"/>
      <c r="L891" s="8"/>
      <c r="M891" s="8"/>
      <c r="N891" s="8"/>
    </row>
    <row r="892" spans="10:14" x14ac:dyDescent="0.5">
      <c r="J892" s="8"/>
      <c r="K892" s="8"/>
      <c r="L892" s="8"/>
      <c r="M892" s="8"/>
      <c r="N892" s="8"/>
    </row>
    <row r="893" spans="10:14" x14ac:dyDescent="0.5">
      <c r="J893" s="8"/>
      <c r="K893" s="8"/>
      <c r="L893" s="8"/>
      <c r="M893" s="8"/>
      <c r="N893" s="8"/>
    </row>
    <row r="894" spans="10:14" x14ac:dyDescent="0.5">
      <c r="J894" s="8"/>
      <c r="K894" s="8"/>
      <c r="L894" s="8"/>
      <c r="M894" s="8"/>
      <c r="N894" s="8"/>
    </row>
    <row r="895" spans="10:14" x14ac:dyDescent="0.5">
      <c r="J895" s="8"/>
      <c r="K895" s="8"/>
      <c r="L895" s="8"/>
      <c r="M895" s="8"/>
      <c r="N895" s="8"/>
    </row>
    <row r="896" spans="10:14" x14ac:dyDescent="0.5">
      <c r="J896" s="8"/>
      <c r="K896" s="8"/>
      <c r="L896" s="8"/>
      <c r="M896" s="8"/>
      <c r="N896" s="8"/>
    </row>
    <row r="897" spans="10:14" x14ac:dyDescent="0.5">
      <c r="J897" s="8"/>
      <c r="K897" s="8"/>
      <c r="L897" s="8"/>
      <c r="M897" s="8"/>
      <c r="N897" s="8"/>
    </row>
  </sheetData>
  <mergeCells count="36">
    <mergeCell ref="A140:I140"/>
    <mergeCell ref="A141:D141"/>
    <mergeCell ref="F141:I141"/>
    <mergeCell ref="A165:C165"/>
    <mergeCell ref="F165:H165"/>
    <mergeCell ref="A112:I112"/>
    <mergeCell ref="A113:D113"/>
    <mergeCell ref="F113:I113"/>
    <mergeCell ref="A133:C133"/>
    <mergeCell ref="F133:H133"/>
    <mergeCell ref="F2:I2"/>
    <mergeCell ref="A1:I1"/>
    <mergeCell ref="A2:D2"/>
    <mergeCell ref="F34:H34"/>
    <mergeCell ref="A34:C34"/>
    <mergeCell ref="A41:I41"/>
    <mergeCell ref="A42:D42"/>
    <mergeCell ref="F42:I42"/>
    <mergeCell ref="A56:C56"/>
    <mergeCell ref="F56:H56"/>
    <mergeCell ref="A62:I62"/>
    <mergeCell ref="A63:I63"/>
    <mergeCell ref="A64:D64"/>
    <mergeCell ref="F64:I64"/>
    <mergeCell ref="A79:C79"/>
    <mergeCell ref="F79:H79"/>
    <mergeCell ref="A86:I86"/>
    <mergeCell ref="A87:D87"/>
    <mergeCell ref="F87:I87"/>
    <mergeCell ref="A105:C105"/>
    <mergeCell ref="F105:H105"/>
    <mergeCell ref="A172:I172"/>
    <mergeCell ref="A173:D173"/>
    <mergeCell ref="F173:I173"/>
    <mergeCell ref="A197:C197"/>
    <mergeCell ref="F197:H197"/>
  </mergeCells>
  <pageMargins left="0.7" right="0.7" top="0.75" bottom="0.75" header="0.3" footer="0.3"/>
  <pageSetup paperSize="5" scale="5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23A0-3E49-4FC3-851C-AE2DE49C5923}">
  <dimension ref="A1:M57"/>
  <sheetViews>
    <sheetView topLeftCell="A4" zoomScale="115" zoomScaleNormal="115" workbookViewId="0">
      <selection activeCell="D12" sqref="D12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156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44132</v>
      </c>
      <c r="C4" s="1" t="s">
        <v>112</v>
      </c>
      <c r="D4" s="40">
        <v>450</v>
      </c>
      <c r="E4" s="38"/>
      <c r="F4" s="74">
        <v>1</v>
      </c>
      <c r="G4" s="69">
        <v>44111</v>
      </c>
      <c r="H4" s="1" t="s">
        <v>112</v>
      </c>
      <c r="I4" s="40">
        <v>250</v>
      </c>
      <c r="J4" s="8"/>
      <c r="K4" s="8"/>
      <c r="L4" s="8"/>
      <c r="M4" s="8"/>
    </row>
    <row r="5" spans="1:13" x14ac:dyDescent="0.5">
      <c r="A5" s="74">
        <v>2</v>
      </c>
      <c r="B5" s="39">
        <v>44140</v>
      </c>
      <c r="C5" s="1" t="s">
        <v>112</v>
      </c>
      <c r="D5" s="40">
        <v>5000</v>
      </c>
      <c r="E5" s="38"/>
      <c r="F5" s="166">
        <v>2</v>
      </c>
      <c r="G5" s="69">
        <v>44124</v>
      </c>
      <c r="H5" s="1" t="s">
        <v>112</v>
      </c>
      <c r="I5" s="40">
        <v>200</v>
      </c>
      <c r="J5" s="8"/>
      <c r="K5" s="8"/>
      <c r="L5" s="8"/>
      <c r="M5" s="8"/>
    </row>
    <row r="6" spans="1:13" x14ac:dyDescent="0.5">
      <c r="A6" s="85">
        <v>3</v>
      </c>
      <c r="B6" s="69">
        <v>44161</v>
      </c>
      <c r="C6" s="1" t="s">
        <v>112</v>
      </c>
      <c r="D6" s="40">
        <v>1000</v>
      </c>
      <c r="E6" s="38"/>
      <c r="F6" s="166">
        <v>3</v>
      </c>
      <c r="G6" s="69">
        <v>44136</v>
      </c>
      <c r="H6" s="70" t="s">
        <v>146</v>
      </c>
      <c r="I6" s="71">
        <v>5000</v>
      </c>
      <c r="J6" s="8"/>
      <c r="K6" s="8"/>
      <c r="L6" s="8"/>
      <c r="M6" s="8"/>
    </row>
    <row r="7" spans="1:13" x14ac:dyDescent="0.5">
      <c r="A7" s="98">
        <v>4</v>
      </c>
      <c r="B7" s="69">
        <v>44170</v>
      </c>
      <c r="C7" s="1" t="s">
        <v>195</v>
      </c>
      <c r="D7" s="40">
        <v>2000</v>
      </c>
      <c r="E7" s="38"/>
      <c r="F7" s="166">
        <v>4</v>
      </c>
      <c r="G7" s="69">
        <v>44148</v>
      </c>
      <c r="H7" s="1" t="s">
        <v>171</v>
      </c>
      <c r="I7" s="40">
        <v>200</v>
      </c>
      <c r="J7" s="8"/>
      <c r="K7" s="8"/>
      <c r="L7" s="8"/>
      <c r="M7" s="8"/>
    </row>
    <row r="8" spans="1:13" x14ac:dyDescent="0.5">
      <c r="A8" s="100">
        <v>5</v>
      </c>
      <c r="B8" s="69">
        <v>44171</v>
      </c>
      <c r="C8" s="1" t="s">
        <v>196</v>
      </c>
      <c r="D8" s="40">
        <v>1000</v>
      </c>
      <c r="E8" s="38"/>
      <c r="F8" s="166">
        <v>5</v>
      </c>
      <c r="G8" s="69">
        <v>44149</v>
      </c>
      <c r="H8" s="1" t="s">
        <v>176</v>
      </c>
      <c r="I8" s="40">
        <v>5000</v>
      </c>
      <c r="J8" s="8"/>
      <c r="K8" s="8"/>
      <c r="L8" s="8"/>
      <c r="M8" s="8"/>
    </row>
    <row r="9" spans="1:13" x14ac:dyDescent="0.5">
      <c r="A9" s="74"/>
      <c r="B9" s="39"/>
      <c r="C9" s="1" t="s">
        <v>272</v>
      </c>
      <c r="D9" s="40">
        <v>5000</v>
      </c>
      <c r="E9" s="38"/>
      <c r="F9" s="166">
        <v>6</v>
      </c>
      <c r="G9" s="69">
        <v>44160</v>
      </c>
      <c r="H9" s="1" t="s">
        <v>177</v>
      </c>
      <c r="I9" s="40">
        <v>600</v>
      </c>
      <c r="J9" s="8"/>
      <c r="K9" s="8"/>
      <c r="L9" s="8"/>
      <c r="M9" s="8"/>
    </row>
    <row r="10" spans="1:13" x14ac:dyDescent="0.5">
      <c r="A10" s="74">
        <v>6</v>
      </c>
      <c r="B10" s="69">
        <v>44189</v>
      </c>
      <c r="C10" s="1" t="s">
        <v>330</v>
      </c>
      <c r="D10" s="40">
        <v>400</v>
      </c>
      <c r="E10" s="38"/>
      <c r="F10" s="166">
        <v>7</v>
      </c>
      <c r="G10" s="69">
        <v>44161</v>
      </c>
      <c r="H10" s="1" t="s">
        <v>180</v>
      </c>
      <c r="I10" s="40">
        <v>100</v>
      </c>
      <c r="J10" s="8"/>
      <c r="K10" s="8"/>
      <c r="L10" s="8"/>
      <c r="M10" s="8"/>
    </row>
    <row r="11" spans="1:13" x14ac:dyDescent="0.5">
      <c r="A11" s="74">
        <v>7</v>
      </c>
      <c r="B11" s="69">
        <v>44189</v>
      </c>
      <c r="C11" s="1" t="s">
        <v>330</v>
      </c>
      <c r="D11" s="40">
        <v>360</v>
      </c>
      <c r="E11" s="38"/>
      <c r="F11" s="166">
        <v>8</v>
      </c>
      <c r="G11" s="69">
        <v>44164</v>
      </c>
      <c r="H11" s="1" t="s">
        <v>183</v>
      </c>
      <c r="I11" s="40">
        <v>100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66">
        <v>9</v>
      </c>
      <c r="G12" s="69">
        <v>44182</v>
      </c>
      <c r="H12" s="1" t="s">
        <v>249</v>
      </c>
      <c r="I12" s="40">
        <v>400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/>
      <c r="G13" s="39"/>
      <c r="H13" s="1" t="s">
        <v>260</v>
      </c>
      <c r="I13" s="40">
        <v>3000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190">
        <v>10</v>
      </c>
      <c r="G14" s="69">
        <v>44189</v>
      </c>
      <c r="H14" s="1" t="s">
        <v>331</v>
      </c>
      <c r="I14" s="40">
        <v>360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191"/>
      <c r="G15" s="69"/>
      <c r="H15" s="1"/>
      <c r="I15" s="40"/>
      <c r="J15" s="8"/>
      <c r="K15" s="8"/>
      <c r="L15" s="8"/>
      <c r="M15" s="8"/>
    </row>
    <row r="16" spans="1:13" x14ac:dyDescent="0.5">
      <c r="A16" s="1"/>
      <c r="B16" s="1"/>
      <c r="C16" s="1"/>
      <c r="D16" s="40"/>
      <c r="E16" s="38"/>
      <c r="F16" s="191"/>
      <c r="G16" s="69"/>
      <c r="H16" s="1"/>
      <c r="I16" s="40"/>
      <c r="J16" s="8"/>
      <c r="K16" s="8"/>
      <c r="L16" s="8"/>
      <c r="M16" s="8"/>
    </row>
    <row r="17" spans="1:13" ht="14.7" thickBot="1" x14ac:dyDescent="0.55000000000000004">
      <c r="A17" s="1"/>
      <c r="B17" s="1"/>
      <c r="C17" s="1"/>
      <c r="D17" s="40"/>
      <c r="E17" s="38"/>
      <c r="F17" s="74"/>
      <c r="G17" s="39"/>
      <c r="H17" s="1"/>
      <c r="I17" s="40"/>
      <c r="J17" s="8"/>
      <c r="K17" s="8"/>
      <c r="L17" s="8"/>
      <c r="M17" s="8"/>
    </row>
    <row r="18" spans="1:13" ht="17.25" customHeight="1" x14ac:dyDescent="0.5">
      <c r="A18" s="287" t="s">
        <v>106</v>
      </c>
      <c r="B18" s="288"/>
      <c r="C18" s="288"/>
      <c r="D18" s="44">
        <f>SUM(D4:D17)</f>
        <v>15210</v>
      </c>
      <c r="E18" s="50"/>
      <c r="F18" s="287" t="s">
        <v>105</v>
      </c>
      <c r="G18" s="288"/>
      <c r="H18" s="289"/>
      <c r="I18" s="44">
        <f>SUM(I4:I17)</f>
        <v>15210</v>
      </c>
      <c r="J18" s="8"/>
      <c r="K18" s="8"/>
      <c r="L18" s="8"/>
      <c r="M18" s="8"/>
    </row>
    <row r="19" spans="1:13" ht="17.25" customHeight="1" x14ac:dyDescent="0.5">
      <c r="A19" s="55"/>
      <c r="B19" s="55"/>
      <c r="C19" s="55"/>
      <c r="D19" s="56"/>
      <c r="E19" s="8"/>
      <c r="F19" s="55"/>
      <c r="G19" s="55"/>
      <c r="H19" s="55"/>
      <c r="I19" s="56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103</v>
      </c>
      <c r="D20" s="58">
        <f>D18</f>
        <v>15210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17.25" customHeight="1" x14ac:dyDescent="0.5">
      <c r="A21" s="53"/>
      <c r="B21" s="53"/>
      <c r="C21" s="54" t="s">
        <v>187</v>
      </c>
      <c r="D21" s="58">
        <f>I18</f>
        <v>15210</v>
      </c>
      <c r="E21" s="8"/>
      <c r="F21" s="53"/>
      <c r="G21" s="53"/>
      <c r="H21" s="53"/>
      <c r="I21" s="53"/>
      <c r="J21" s="8"/>
      <c r="K21" s="8"/>
      <c r="L21" s="8"/>
      <c r="M21" s="8"/>
    </row>
    <row r="22" spans="1:13" ht="9.6999999999999993" customHeight="1" thickBot="1" x14ac:dyDescent="0.55000000000000004">
      <c r="A22" s="53"/>
      <c r="B22" s="53"/>
      <c r="C22" s="59"/>
      <c r="D22" s="60"/>
      <c r="E22" s="8"/>
      <c r="F22" s="53"/>
      <c r="G22" s="53"/>
      <c r="H22" s="53"/>
      <c r="I22" s="53"/>
      <c r="J22" s="8"/>
      <c r="K22" s="8"/>
      <c r="L22" s="8"/>
      <c r="M22" s="8"/>
    </row>
    <row r="23" spans="1:13" ht="18.850000000000001" customHeight="1" x14ac:dyDescent="0.5">
      <c r="A23" s="53"/>
      <c r="B23" s="53"/>
      <c r="C23" s="61" t="s">
        <v>4</v>
      </c>
      <c r="D23" s="62">
        <f>D20-D21</f>
        <v>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</sheetData>
  <mergeCells count="5">
    <mergeCell ref="A1:I1"/>
    <mergeCell ref="A2:D2"/>
    <mergeCell ref="F2:I2"/>
    <mergeCell ref="A18:C18"/>
    <mergeCell ref="F18:H18"/>
  </mergeCells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E3F3-FD0C-420C-8248-E750F9CD2E82}">
  <dimension ref="A1:M46"/>
  <sheetViews>
    <sheetView zoomScale="115" zoomScaleNormal="115" workbookViewId="0">
      <selection activeCell="G13" sqref="G13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160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/>
      <c r="C4" s="1"/>
      <c r="D4" s="40"/>
      <c r="E4" s="38"/>
      <c r="F4" s="74">
        <v>1</v>
      </c>
      <c r="G4" s="69">
        <v>44127</v>
      </c>
      <c r="H4" s="1" t="s">
        <v>162</v>
      </c>
      <c r="I4" s="40">
        <v>3000</v>
      </c>
      <c r="J4" s="8"/>
      <c r="K4" s="8"/>
      <c r="L4" s="8"/>
      <c r="M4" s="8"/>
    </row>
    <row r="5" spans="1:13" x14ac:dyDescent="0.5">
      <c r="A5" s="74"/>
      <c r="B5" s="39"/>
      <c r="C5" s="1"/>
      <c r="D5" s="40"/>
      <c r="E5" s="38"/>
      <c r="F5" s="74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74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7" t="s">
        <v>106</v>
      </c>
      <c r="B7" s="288"/>
      <c r="C7" s="288"/>
      <c r="D7" s="44">
        <f>SUM(D4:D6)</f>
        <v>0</v>
      </c>
      <c r="E7" s="50"/>
      <c r="F7" s="287" t="s">
        <v>105</v>
      </c>
      <c r="G7" s="288"/>
      <c r="H7" s="289"/>
      <c r="I7" s="44">
        <f>SUM(I4:I6)</f>
        <v>3000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3000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-3000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226F-8A20-44F5-A68E-DB1B6EC8F78E}">
  <sheetPr>
    <pageSetUpPr fitToPage="1"/>
  </sheetPr>
  <dimension ref="A1:S276"/>
  <sheetViews>
    <sheetView topLeftCell="A84" zoomScale="115" zoomScaleNormal="115" workbookViewId="0">
      <selection activeCell="E34" sqref="E34"/>
    </sheetView>
  </sheetViews>
  <sheetFormatPr defaultRowHeight="14.35" x14ac:dyDescent="0.5"/>
  <cols>
    <col min="1" max="1" width="6.52734375" customWidth="1"/>
    <col min="2" max="2" width="12.17578125" customWidth="1"/>
    <col min="3" max="3" width="46.17578125" customWidth="1"/>
    <col min="4" max="4" width="30.52734375" customWidth="1"/>
    <col min="5" max="5" width="13.1171875" customWidth="1"/>
    <col min="6" max="6" width="13.52734375" customWidth="1"/>
    <col min="7" max="7" width="15.87890625" customWidth="1"/>
  </cols>
  <sheetData>
    <row r="1" spans="1:19" ht="30.1" customHeight="1" x14ac:dyDescent="0.5">
      <c r="A1" s="302" t="s">
        <v>5</v>
      </c>
      <c r="B1" s="303"/>
      <c r="C1" s="303"/>
      <c r="D1" s="15" t="s">
        <v>20</v>
      </c>
      <c r="E1" s="295" t="s">
        <v>0</v>
      </c>
      <c r="F1" s="295"/>
      <c r="G1" s="14">
        <v>50000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22.6" customHeight="1" x14ac:dyDescent="0.5">
      <c r="A2" s="5" t="s">
        <v>1</v>
      </c>
      <c r="B2" s="5" t="s">
        <v>6</v>
      </c>
      <c r="C2" s="5" t="s">
        <v>80</v>
      </c>
      <c r="D2" s="5" t="s">
        <v>79</v>
      </c>
      <c r="E2" s="5" t="s">
        <v>59</v>
      </c>
      <c r="F2" s="5" t="s">
        <v>58</v>
      </c>
      <c r="G2" s="5" t="s">
        <v>4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5">
      <c r="A3" s="2">
        <v>1</v>
      </c>
      <c r="B3" s="3">
        <v>44057</v>
      </c>
      <c r="C3" s="1" t="s">
        <v>7</v>
      </c>
      <c r="D3" s="1"/>
      <c r="E3" s="4"/>
      <c r="F3" s="4">
        <v>1850</v>
      </c>
      <c r="G3" s="4">
        <f>G1+E3-F3</f>
        <v>48150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x14ac:dyDescent="0.5">
      <c r="A4" s="2">
        <v>2</v>
      </c>
      <c r="B4" s="3">
        <v>44061</v>
      </c>
      <c r="C4" s="1" t="s">
        <v>8</v>
      </c>
      <c r="D4" s="1" t="s">
        <v>56</v>
      </c>
      <c r="E4" s="4"/>
      <c r="F4" s="4">
        <v>650</v>
      </c>
      <c r="G4" s="4">
        <f>G3+E4-F4</f>
        <v>47500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x14ac:dyDescent="0.5">
      <c r="A5" s="308">
        <v>3</v>
      </c>
      <c r="B5" s="309">
        <v>44063</v>
      </c>
      <c r="C5" s="310" t="s">
        <v>9</v>
      </c>
      <c r="D5" s="311"/>
      <c r="E5" s="312"/>
      <c r="F5" s="4">
        <v>11640</v>
      </c>
      <c r="G5" s="4">
        <f t="shared" ref="G5:G15" si="0">G4+E5-F5</f>
        <v>35860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1:19" x14ac:dyDescent="0.5">
      <c r="A6" s="308"/>
      <c r="B6" s="309"/>
      <c r="C6" s="310"/>
      <c r="D6" s="311"/>
      <c r="E6" s="312"/>
      <c r="F6" s="4">
        <v>1700</v>
      </c>
      <c r="G6" s="4">
        <f t="shared" si="0"/>
        <v>34160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 x14ac:dyDescent="0.5">
      <c r="A7" s="308">
        <v>4</v>
      </c>
      <c r="B7" s="309">
        <v>44064</v>
      </c>
      <c r="C7" s="1" t="s">
        <v>10</v>
      </c>
      <c r="D7" s="1"/>
      <c r="E7" s="4"/>
      <c r="F7" s="4">
        <v>300</v>
      </c>
      <c r="G7" s="4">
        <f t="shared" si="0"/>
        <v>33860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x14ac:dyDescent="0.5">
      <c r="A8" s="308"/>
      <c r="B8" s="309"/>
      <c r="C8" s="1" t="s">
        <v>11</v>
      </c>
      <c r="D8" s="1"/>
      <c r="E8" s="4"/>
      <c r="F8" s="4">
        <v>250</v>
      </c>
      <c r="G8" s="4">
        <f t="shared" si="0"/>
        <v>33610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 x14ac:dyDescent="0.5">
      <c r="A9" s="2">
        <v>5</v>
      </c>
      <c r="B9" s="3">
        <v>44065</v>
      </c>
      <c r="C9" s="1" t="s">
        <v>12</v>
      </c>
      <c r="D9" s="1" t="s">
        <v>13</v>
      </c>
      <c r="E9" s="4"/>
      <c r="F9" s="4">
        <v>60</v>
      </c>
      <c r="G9" s="4">
        <f t="shared" si="0"/>
        <v>33550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 x14ac:dyDescent="0.5">
      <c r="A10" s="308">
        <v>6</v>
      </c>
      <c r="B10" s="309">
        <v>44066</v>
      </c>
      <c r="C10" s="1" t="s">
        <v>14</v>
      </c>
      <c r="D10" s="1"/>
      <c r="E10" s="4"/>
      <c r="F10" s="4">
        <v>900</v>
      </c>
      <c r="G10" s="4">
        <f t="shared" si="0"/>
        <v>32650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 x14ac:dyDescent="0.5">
      <c r="A11" s="308"/>
      <c r="B11" s="309"/>
      <c r="C11" s="1" t="s">
        <v>12</v>
      </c>
      <c r="D11" s="1" t="s">
        <v>15</v>
      </c>
      <c r="E11" s="4"/>
      <c r="F11" s="4">
        <v>120</v>
      </c>
      <c r="G11" s="4">
        <f t="shared" si="0"/>
        <v>32530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 x14ac:dyDescent="0.5">
      <c r="A12" s="2">
        <v>7</v>
      </c>
      <c r="B12" s="309">
        <v>44067</v>
      </c>
      <c r="C12" s="1" t="s">
        <v>16</v>
      </c>
      <c r="D12" s="1"/>
      <c r="E12" s="4"/>
      <c r="F12" s="4">
        <v>450</v>
      </c>
      <c r="G12" s="4">
        <f t="shared" si="0"/>
        <v>32080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 x14ac:dyDescent="0.5">
      <c r="A13" s="2">
        <v>8</v>
      </c>
      <c r="B13" s="309"/>
      <c r="C13" s="1" t="s">
        <v>12</v>
      </c>
      <c r="D13" s="1"/>
      <c r="E13" s="4"/>
      <c r="F13" s="4">
        <v>60</v>
      </c>
      <c r="G13" s="4">
        <f t="shared" si="0"/>
        <v>32020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5">
      <c r="A14" s="2">
        <v>9</v>
      </c>
      <c r="B14" s="3">
        <v>44068</v>
      </c>
      <c r="C14" s="1" t="s">
        <v>17</v>
      </c>
      <c r="D14" s="1" t="s">
        <v>15</v>
      </c>
      <c r="E14" s="4"/>
      <c r="F14" s="4">
        <v>120</v>
      </c>
      <c r="G14" s="4">
        <f t="shared" si="0"/>
        <v>31900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5">
      <c r="A15" s="2">
        <v>10</v>
      </c>
      <c r="B15" s="3">
        <v>44069</v>
      </c>
      <c r="C15" s="1" t="s">
        <v>18</v>
      </c>
      <c r="D15" s="1"/>
      <c r="E15" s="4"/>
      <c r="F15" s="4">
        <v>120</v>
      </c>
      <c r="G15" s="4">
        <f t="shared" si="0"/>
        <v>31780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ht="19.600000000000001" customHeight="1" x14ac:dyDescent="0.5">
      <c r="A16" s="304" t="s">
        <v>57</v>
      </c>
      <c r="B16" s="304"/>
      <c r="C16" s="304"/>
      <c r="D16" s="305"/>
      <c r="E16" s="16">
        <f>SUM(E3:E15)</f>
        <v>0</v>
      </c>
      <c r="F16" s="16">
        <f>SUM(F3:F15)</f>
        <v>18220</v>
      </c>
      <c r="G16" s="16">
        <f>G1+E16-F16</f>
        <v>31780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ht="18" customHeight="1" thickBot="1" x14ac:dyDescent="0.55000000000000004">
      <c r="A17" s="306"/>
      <c r="B17" s="306"/>
      <c r="C17" s="306"/>
      <c r="D17" s="307"/>
      <c r="E17" s="17" t="s">
        <v>61</v>
      </c>
      <c r="F17" s="17" t="s">
        <v>62</v>
      </c>
      <c r="G17" s="17" t="s">
        <v>63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ht="35.25" customHeight="1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ht="29.35" customHeight="1" x14ac:dyDescent="0.5">
      <c r="A19" s="302" t="s">
        <v>5</v>
      </c>
      <c r="B19" s="303"/>
      <c r="C19" s="303"/>
      <c r="D19" s="13" t="s">
        <v>19</v>
      </c>
      <c r="E19" s="295" t="s">
        <v>0</v>
      </c>
      <c r="F19" s="295"/>
      <c r="G19" s="14">
        <v>31780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ht="22.6" customHeight="1" x14ac:dyDescent="0.5">
      <c r="A20" s="5" t="s">
        <v>1</v>
      </c>
      <c r="B20" s="5" t="s">
        <v>6</v>
      </c>
      <c r="C20" s="5" t="s">
        <v>2</v>
      </c>
      <c r="D20" s="5" t="s">
        <v>3</v>
      </c>
      <c r="E20" s="5" t="s">
        <v>59</v>
      </c>
      <c r="F20" s="5" t="s">
        <v>58</v>
      </c>
      <c r="G20" s="5" t="s">
        <v>4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5">
      <c r="A21" s="2">
        <v>11</v>
      </c>
      <c r="B21" s="3">
        <v>44075</v>
      </c>
      <c r="C21" s="21" t="s">
        <v>18</v>
      </c>
      <c r="D21" s="21"/>
      <c r="E21" s="4"/>
      <c r="F21" s="4">
        <v>120</v>
      </c>
      <c r="G21" s="4">
        <f>G19+E21-F21</f>
        <v>31660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5">
      <c r="A22" s="299">
        <v>12</v>
      </c>
      <c r="B22" s="296">
        <v>44076</v>
      </c>
      <c r="C22" s="21" t="s">
        <v>18</v>
      </c>
      <c r="D22" s="21"/>
      <c r="E22" s="21"/>
      <c r="F22" s="4">
        <v>90</v>
      </c>
      <c r="G22" s="4">
        <f>G21+E22-F22</f>
        <v>31570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5">
      <c r="A23" s="300"/>
      <c r="B23" s="297"/>
      <c r="C23" s="21" t="s">
        <v>21</v>
      </c>
      <c r="D23" s="21"/>
      <c r="E23" s="21"/>
      <c r="F23" s="4">
        <v>700</v>
      </c>
      <c r="G23" s="4">
        <f t="shared" ref="G23:G73" si="1">G22+E23-F23</f>
        <v>30870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</row>
    <row r="24" spans="1:19" x14ac:dyDescent="0.5">
      <c r="A24" s="301"/>
      <c r="B24" s="298"/>
      <c r="C24" s="21" t="s">
        <v>22</v>
      </c>
      <c r="D24" s="21" t="s">
        <v>23</v>
      </c>
      <c r="E24" s="21"/>
      <c r="F24" s="4">
        <v>200</v>
      </c>
      <c r="G24" s="4">
        <f t="shared" si="1"/>
        <v>30670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5">
      <c r="A25" s="299">
        <v>13</v>
      </c>
      <c r="B25" s="296">
        <v>44077</v>
      </c>
      <c r="C25" s="21" t="s">
        <v>24</v>
      </c>
      <c r="D25" s="21" t="s">
        <v>25</v>
      </c>
      <c r="E25" s="21"/>
      <c r="F25" s="4">
        <v>120</v>
      </c>
      <c r="G25" s="4">
        <f t="shared" si="1"/>
        <v>30550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5">
      <c r="A26" s="301"/>
      <c r="B26" s="298"/>
      <c r="C26" s="21" t="s">
        <v>26</v>
      </c>
      <c r="D26" s="21" t="s">
        <v>27</v>
      </c>
      <c r="E26" s="21"/>
      <c r="F26" s="4">
        <v>780</v>
      </c>
      <c r="G26" s="4">
        <f t="shared" si="1"/>
        <v>29770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 x14ac:dyDescent="0.5">
      <c r="A27" s="299">
        <v>14</v>
      </c>
      <c r="B27" s="296">
        <v>44078</v>
      </c>
      <c r="C27" s="21" t="s">
        <v>18</v>
      </c>
      <c r="D27" s="21"/>
      <c r="E27" s="21"/>
      <c r="F27" s="4">
        <v>120</v>
      </c>
      <c r="G27" s="4">
        <f>G26+E27-F27</f>
        <v>29650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 x14ac:dyDescent="0.5">
      <c r="A28" s="301"/>
      <c r="B28" s="298"/>
      <c r="C28" s="21" t="s">
        <v>28</v>
      </c>
      <c r="D28" s="21" t="s">
        <v>29</v>
      </c>
      <c r="E28" s="21"/>
      <c r="F28" s="4">
        <v>400</v>
      </c>
      <c r="G28" s="4">
        <f>G27+E28-F28</f>
        <v>29250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</row>
    <row r="29" spans="1:19" x14ac:dyDescent="0.5">
      <c r="A29" s="299">
        <v>15</v>
      </c>
      <c r="B29" s="296">
        <v>44079</v>
      </c>
      <c r="C29" s="21" t="s">
        <v>18</v>
      </c>
      <c r="D29" s="21"/>
      <c r="E29" s="21"/>
      <c r="F29" s="4">
        <v>90</v>
      </c>
      <c r="G29" s="4">
        <f t="shared" si="1"/>
        <v>29160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5">
      <c r="A30" s="300"/>
      <c r="B30" s="297"/>
      <c r="C30" s="21" t="s">
        <v>30</v>
      </c>
      <c r="D30" s="21" t="s">
        <v>55</v>
      </c>
      <c r="E30" s="21"/>
      <c r="F30" s="4">
        <v>120</v>
      </c>
      <c r="G30" s="4">
        <f t="shared" si="1"/>
        <v>29040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5">
      <c r="A31" s="300"/>
      <c r="B31" s="297"/>
      <c r="C31" s="21" t="s">
        <v>60</v>
      </c>
      <c r="D31" s="21"/>
      <c r="E31" s="21"/>
      <c r="F31" s="4">
        <v>300</v>
      </c>
      <c r="G31" s="4">
        <f t="shared" si="1"/>
        <v>28740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5">
      <c r="A32" s="301"/>
      <c r="B32" s="298"/>
      <c r="C32" s="23" t="s">
        <v>31</v>
      </c>
      <c r="D32" s="23"/>
      <c r="E32" s="6">
        <v>10000</v>
      </c>
      <c r="F32" s="6"/>
      <c r="G32" s="11">
        <f t="shared" si="1"/>
        <v>38740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5">
      <c r="A33" s="299">
        <v>16</v>
      </c>
      <c r="B33" s="296">
        <v>44080</v>
      </c>
      <c r="C33" s="21" t="s">
        <v>18</v>
      </c>
      <c r="D33" s="21" t="s">
        <v>32</v>
      </c>
      <c r="E33" s="21"/>
      <c r="F33" s="4">
        <v>120</v>
      </c>
      <c r="G33" s="4">
        <f t="shared" si="1"/>
        <v>38620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5">
      <c r="A34" s="300"/>
      <c r="B34" s="297"/>
      <c r="C34" s="21" t="s">
        <v>33</v>
      </c>
      <c r="D34" s="21" t="s">
        <v>34</v>
      </c>
      <c r="E34" s="21"/>
      <c r="F34" s="4">
        <v>6000</v>
      </c>
      <c r="G34" s="4">
        <f t="shared" si="1"/>
        <v>32620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5">
      <c r="A35" s="300"/>
      <c r="B35" s="297"/>
      <c r="C35" s="21" t="s">
        <v>36</v>
      </c>
      <c r="D35" s="21" t="s">
        <v>35</v>
      </c>
      <c r="E35" s="21"/>
      <c r="F35" s="4">
        <v>550</v>
      </c>
      <c r="G35" s="4">
        <f t="shared" si="1"/>
        <v>32070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5">
      <c r="A36" s="300"/>
      <c r="B36" s="297"/>
      <c r="C36" s="21" t="s">
        <v>37</v>
      </c>
      <c r="D36" s="21" t="s">
        <v>38</v>
      </c>
      <c r="E36" s="21"/>
      <c r="F36" s="4">
        <v>700</v>
      </c>
      <c r="G36" s="4">
        <f t="shared" si="1"/>
        <v>31370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5">
      <c r="A37" s="301"/>
      <c r="B37" s="298"/>
      <c r="C37" s="21" t="s">
        <v>39</v>
      </c>
      <c r="D37" s="21"/>
      <c r="E37" s="21"/>
      <c r="F37" s="4">
        <v>500</v>
      </c>
      <c r="G37" s="4">
        <f t="shared" si="1"/>
        <v>30870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5">
      <c r="A38" s="299">
        <v>17</v>
      </c>
      <c r="B38" s="296">
        <v>44081</v>
      </c>
      <c r="C38" s="21" t="s">
        <v>18</v>
      </c>
      <c r="D38" s="21"/>
      <c r="E38" s="21"/>
      <c r="F38" s="4">
        <v>90</v>
      </c>
      <c r="G38" s="4">
        <f t="shared" si="1"/>
        <v>30780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5">
      <c r="A39" s="300"/>
      <c r="B39" s="297"/>
      <c r="C39" s="21" t="s">
        <v>28</v>
      </c>
      <c r="D39" s="21"/>
      <c r="E39" s="21"/>
      <c r="F39" s="4">
        <v>300</v>
      </c>
      <c r="G39" s="4">
        <f t="shared" si="1"/>
        <v>30480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5">
      <c r="A40" s="301"/>
      <c r="B40" s="298"/>
      <c r="C40" s="21" t="s">
        <v>40</v>
      </c>
      <c r="D40" s="21" t="s">
        <v>41</v>
      </c>
      <c r="E40" s="21"/>
      <c r="F40" s="4">
        <v>270</v>
      </c>
      <c r="G40" s="4">
        <f t="shared" si="1"/>
        <v>30210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5">
      <c r="A41" s="299">
        <v>18</v>
      </c>
      <c r="B41" s="296">
        <v>44082</v>
      </c>
      <c r="C41" s="21" t="s">
        <v>18</v>
      </c>
      <c r="D41" s="21"/>
      <c r="E41" s="21"/>
      <c r="F41" s="4">
        <v>120</v>
      </c>
      <c r="G41" s="4">
        <f t="shared" si="1"/>
        <v>30090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5">
      <c r="A42" s="301"/>
      <c r="B42" s="298"/>
      <c r="C42" s="21" t="s">
        <v>42</v>
      </c>
      <c r="D42" s="21"/>
      <c r="E42" s="21"/>
      <c r="F42" s="4">
        <v>7000</v>
      </c>
      <c r="G42" s="4">
        <f t="shared" si="1"/>
        <v>23090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5">
      <c r="A43" s="299">
        <v>19</v>
      </c>
      <c r="B43" s="296">
        <v>44083</v>
      </c>
      <c r="C43" s="21" t="s">
        <v>43</v>
      </c>
      <c r="D43" s="21"/>
      <c r="E43" s="21"/>
      <c r="F43" s="4">
        <v>350</v>
      </c>
      <c r="G43" s="4">
        <f t="shared" si="1"/>
        <v>22740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19" x14ac:dyDescent="0.5">
      <c r="A44" s="301"/>
      <c r="B44" s="298"/>
      <c r="C44" s="21" t="s">
        <v>44</v>
      </c>
      <c r="D44" s="21"/>
      <c r="E44" s="21"/>
      <c r="F44" s="4">
        <v>30</v>
      </c>
      <c r="G44" s="4">
        <f t="shared" si="1"/>
        <v>22710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1:19" x14ac:dyDescent="0.5">
      <c r="A45" s="299">
        <v>20</v>
      </c>
      <c r="B45" s="296">
        <v>44084</v>
      </c>
      <c r="C45" s="21" t="s">
        <v>18</v>
      </c>
      <c r="D45" s="21"/>
      <c r="E45" s="21"/>
      <c r="F45" s="4">
        <v>120</v>
      </c>
      <c r="G45" s="4">
        <f t="shared" si="1"/>
        <v>22590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x14ac:dyDescent="0.5">
      <c r="A46" s="301"/>
      <c r="B46" s="298"/>
      <c r="C46" s="21" t="s">
        <v>45</v>
      </c>
      <c r="D46" s="21"/>
      <c r="E46" s="21"/>
      <c r="F46" s="4">
        <v>270</v>
      </c>
      <c r="G46" s="4">
        <f t="shared" si="1"/>
        <v>22320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5">
      <c r="A47" s="299">
        <v>21</v>
      </c>
      <c r="B47" s="296">
        <v>44085</v>
      </c>
      <c r="C47" s="21" t="s">
        <v>18</v>
      </c>
      <c r="D47" s="21"/>
      <c r="E47" s="21"/>
      <c r="F47" s="4">
        <v>120</v>
      </c>
      <c r="G47" s="4">
        <f t="shared" si="1"/>
        <v>22200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</row>
    <row r="48" spans="1:19" x14ac:dyDescent="0.5">
      <c r="A48" s="300"/>
      <c r="B48" s="297"/>
      <c r="C48" s="21" t="s">
        <v>46</v>
      </c>
      <c r="D48" s="21"/>
      <c r="E48" s="21"/>
      <c r="F48" s="4">
        <v>1500</v>
      </c>
      <c r="G48" s="4">
        <f t="shared" si="1"/>
        <v>20700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</row>
    <row r="49" spans="1:19" x14ac:dyDescent="0.5">
      <c r="A49" s="300"/>
      <c r="B49" s="297"/>
      <c r="C49" s="21" t="s">
        <v>47</v>
      </c>
      <c r="D49" s="21"/>
      <c r="E49" s="21"/>
      <c r="F49" s="4">
        <v>810</v>
      </c>
      <c r="G49" s="4">
        <f t="shared" si="1"/>
        <v>19890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</row>
    <row r="50" spans="1:19" x14ac:dyDescent="0.5">
      <c r="A50" s="300"/>
      <c r="B50" s="297"/>
      <c r="C50" s="23" t="s">
        <v>31</v>
      </c>
      <c r="D50" s="23"/>
      <c r="E50" s="6">
        <v>10000</v>
      </c>
      <c r="F50" s="6"/>
      <c r="G50" s="11">
        <f t="shared" si="1"/>
        <v>29890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5">
      <c r="A51" s="301"/>
      <c r="B51" s="298"/>
      <c r="C51" s="21" t="s">
        <v>44</v>
      </c>
      <c r="D51" s="18" t="s">
        <v>48</v>
      </c>
      <c r="E51" s="21"/>
      <c r="F51" s="4">
        <v>500</v>
      </c>
      <c r="G51" s="4">
        <f t="shared" si="1"/>
        <v>29390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2" spans="1:19" x14ac:dyDescent="0.5">
      <c r="A52" s="299">
        <v>22</v>
      </c>
      <c r="B52" s="296">
        <v>44086</v>
      </c>
      <c r="C52" s="21" t="s">
        <v>18</v>
      </c>
      <c r="D52" s="21" t="s">
        <v>49</v>
      </c>
      <c r="E52" s="21"/>
      <c r="F52" s="4">
        <v>120</v>
      </c>
      <c r="G52" s="4">
        <f t="shared" si="1"/>
        <v>29270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</row>
    <row r="53" spans="1:19" x14ac:dyDescent="0.5">
      <c r="A53" s="301"/>
      <c r="B53" s="298"/>
      <c r="C53" s="21" t="s">
        <v>50</v>
      </c>
      <c r="D53" s="21"/>
      <c r="E53" s="21"/>
      <c r="F53" s="4">
        <v>250</v>
      </c>
      <c r="G53" s="4">
        <f t="shared" si="1"/>
        <v>29020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</row>
    <row r="54" spans="1:19" x14ac:dyDescent="0.5">
      <c r="A54" s="299">
        <v>23</v>
      </c>
      <c r="B54" s="296">
        <v>44087</v>
      </c>
      <c r="C54" s="21" t="s">
        <v>18</v>
      </c>
      <c r="D54" s="21"/>
      <c r="E54" s="21"/>
      <c r="F54" s="4">
        <v>100</v>
      </c>
      <c r="G54" s="4">
        <f t="shared" si="1"/>
        <v>28920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</row>
    <row r="55" spans="1:19" x14ac:dyDescent="0.5">
      <c r="A55" s="300"/>
      <c r="B55" s="297"/>
      <c r="C55" s="21" t="s">
        <v>28</v>
      </c>
      <c r="D55" s="21"/>
      <c r="E55" s="21"/>
      <c r="F55" s="4">
        <v>200</v>
      </c>
      <c r="G55" s="4">
        <f t="shared" si="1"/>
        <v>28720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</row>
    <row r="56" spans="1:19" x14ac:dyDescent="0.5">
      <c r="A56" s="300"/>
      <c r="B56" s="297"/>
      <c r="C56" s="21" t="s">
        <v>51</v>
      </c>
      <c r="D56" s="21"/>
      <c r="E56" s="21"/>
      <c r="F56" s="4">
        <v>120</v>
      </c>
      <c r="G56" s="4">
        <f t="shared" si="1"/>
        <v>28600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</row>
    <row r="57" spans="1:19" x14ac:dyDescent="0.5">
      <c r="A57" s="300"/>
      <c r="B57" s="297"/>
      <c r="C57" s="23" t="s">
        <v>31</v>
      </c>
      <c r="D57" s="24"/>
      <c r="E57" s="6">
        <v>12000</v>
      </c>
      <c r="F57" s="7"/>
      <c r="G57" s="11">
        <f t="shared" si="1"/>
        <v>40600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</row>
    <row r="58" spans="1:19" x14ac:dyDescent="0.5">
      <c r="A58" s="2">
        <v>24</v>
      </c>
      <c r="B58" s="3">
        <v>44088</v>
      </c>
      <c r="C58" s="21" t="s">
        <v>18</v>
      </c>
      <c r="D58" s="21"/>
      <c r="E58" s="21"/>
      <c r="F58" s="4">
        <v>120</v>
      </c>
      <c r="G58" s="25">
        <f t="shared" si="1"/>
        <v>40480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</row>
    <row r="59" spans="1:19" x14ac:dyDescent="0.5">
      <c r="A59" s="10">
        <v>25</v>
      </c>
      <c r="B59" s="9">
        <v>44089</v>
      </c>
      <c r="C59" s="21" t="s">
        <v>44</v>
      </c>
      <c r="D59" s="21" t="s">
        <v>52</v>
      </c>
      <c r="E59" s="21"/>
      <c r="F59" s="4">
        <v>150</v>
      </c>
      <c r="G59" s="4">
        <f t="shared" si="1"/>
        <v>40330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</row>
    <row r="60" spans="1:19" x14ac:dyDescent="0.5">
      <c r="A60" s="2">
        <v>26</v>
      </c>
      <c r="B60" s="3">
        <v>44090</v>
      </c>
      <c r="C60" s="21" t="s">
        <v>44</v>
      </c>
      <c r="D60" s="21"/>
      <c r="E60" s="21"/>
      <c r="F60" s="4">
        <v>90</v>
      </c>
      <c r="G60" s="4">
        <f t="shared" si="1"/>
        <v>40240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</row>
    <row r="61" spans="1:19" x14ac:dyDescent="0.5">
      <c r="A61" s="299">
        <v>27</v>
      </c>
      <c r="B61" s="296">
        <v>44091</v>
      </c>
      <c r="C61" s="21" t="s">
        <v>18</v>
      </c>
      <c r="D61" s="21"/>
      <c r="E61" s="21"/>
      <c r="F61" s="4">
        <v>100</v>
      </c>
      <c r="G61" s="4">
        <f t="shared" si="1"/>
        <v>40140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</row>
    <row r="62" spans="1:19" x14ac:dyDescent="0.5">
      <c r="A62" s="301"/>
      <c r="B62" s="298"/>
      <c r="C62" s="21" t="s">
        <v>44</v>
      </c>
      <c r="D62" s="21"/>
      <c r="E62" s="21"/>
      <c r="F62" s="4">
        <v>60</v>
      </c>
      <c r="G62" s="4">
        <f t="shared" si="1"/>
        <v>40080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</row>
    <row r="63" spans="1:19" x14ac:dyDescent="0.5">
      <c r="A63" s="2">
        <v>28</v>
      </c>
      <c r="B63" s="3">
        <v>44092</v>
      </c>
      <c r="C63" s="21" t="s">
        <v>18</v>
      </c>
      <c r="D63" s="21"/>
      <c r="E63" s="21"/>
      <c r="F63" s="4">
        <v>90</v>
      </c>
      <c r="G63" s="4">
        <f t="shared" si="1"/>
        <v>39990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</row>
    <row r="64" spans="1:19" x14ac:dyDescent="0.5">
      <c r="A64" s="299">
        <v>29</v>
      </c>
      <c r="B64" s="296">
        <v>44093</v>
      </c>
      <c r="C64" s="21" t="s">
        <v>28</v>
      </c>
      <c r="D64" s="21"/>
      <c r="E64" s="21"/>
      <c r="F64" s="4">
        <v>300</v>
      </c>
      <c r="G64" s="4">
        <f t="shared" si="1"/>
        <v>39690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</row>
    <row r="65" spans="1:19" x14ac:dyDescent="0.5">
      <c r="A65" s="301"/>
      <c r="B65" s="298"/>
      <c r="C65" s="21" t="s">
        <v>18</v>
      </c>
      <c r="D65" s="21"/>
      <c r="E65" s="21"/>
      <c r="F65" s="4">
        <v>90</v>
      </c>
      <c r="G65" s="4">
        <f t="shared" si="1"/>
        <v>39600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</row>
    <row r="66" spans="1:19" x14ac:dyDescent="0.5">
      <c r="A66" s="20">
        <v>30</v>
      </c>
      <c r="B66" s="19">
        <v>44094</v>
      </c>
      <c r="C66" s="21" t="s">
        <v>18</v>
      </c>
      <c r="D66" s="21"/>
      <c r="E66" s="21"/>
      <c r="F66" s="4">
        <v>90</v>
      </c>
      <c r="G66" s="4">
        <f t="shared" si="1"/>
        <v>39510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</row>
    <row r="67" spans="1:19" x14ac:dyDescent="0.5">
      <c r="A67" s="2">
        <v>31</v>
      </c>
      <c r="B67" s="3">
        <v>44095</v>
      </c>
      <c r="C67" s="21" t="s">
        <v>53</v>
      </c>
      <c r="D67" s="21" t="s">
        <v>54</v>
      </c>
      <c r="E67" s="21"/>
      <c r="F67" s="4">
        <v>30</v>
      </c>
      <c r="G67" s="4">
        <f t="shared" si="1"/>
        <v>39480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</row>
    <row r="68" spans="1:19" x14ac:dyDescent="0.5">
      <c r="A68" s="2">
        <v>32</v>
      </c>
      <c r="B68" s="3">
        <v>44096</v>
      </c>
      <c r="C68" s="21" t="s">
        <v>53</v>
      </c>
      <c r="D68" s="21"/>
      <c r="E68" s="21"/>
      <c r="F68" s="4">
        <v>30</v>
      </c>
      <c r="G68" s="4">
        <f t="shared" si="1"/>
        <v>39450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</row>
    <row r="69" spans="1:19" x14ac:dyDescent="0.5">
      <c r="A69" s="2">
        <v>33</v>
      </c>
      <c r="B69" s="3">
        <v>44099</v>
      </c>
      <c r="C69" s="21" t="s">
        <v>28</v>
      </c>
      <c r="D69" s="21"/>
      <c r="E69" s="21"/>
      <c r="F69" s="4">
        <v>200</v>
      </c>
      <c r="G69" s="4">
        <f t="shared" si="1"/>
        <v>39250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</row>
    <row r="70" spans="1:19" x14ac:dyDescent="0.5">
      <c r="A70" s="29">
        <v>34</v>
      </c>
      <c r="B70" s="28">
        <v>44100</v>
      </c>
      <c r="C70" s="21" t="s">
        <v>64</v>
      </c>
      <c r="D70" s="21"/>
      <c r="E70" s="21"/>
      <c r="F70" s="4">
        <v>1000</v>
      </c>
      <c r="G70" s="4">
        <f t="shared" si="1"/>
        <v>38250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</row>
    <row r="71" spans="1:19" x14ac:dyDescent="0.5">
      <c r="A71" s="2">
        <v>36</v>
      </c>
      <c r="B71" s="28">
        <v>44101</v>
      </c>
      <c r="C71" s="313" t="s">
        <v>65</v>
      </c>
      <c r="D71" s="314"/>
      <c r="E71" s="26">
        <v>0</v>
      </c>
      <c r="F71" s="27">
        <v>0</v>
      </c>
      <c r="G71" s="4">
        <f t="shared" si="1"/>
        <v>38250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</row>
    <row r="72" spans="1:19" x14ac:dyDescent="0.5">
      <c r="A72" s="299">
        <v>37</v>
      </c>
      <c r="B72" s="296">
        <v>44103</v>
      </c>
      <c r="C72" s="21" t="s">
        <v>66</v>
      </c>
      <c r="D72" s="21"/>
      <c r="E72" s="26"/>
      <c r="F72" s="4">
        <v>60</v>
      </c>
      <c r="G72" s="4">
        <f t="shared" si="1"/>
        <v>38190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</row>
    <row r="73" spans="1:19" x14ac:dyDescent="0.5">
      <c r="A73" s="301"/>
      <c r="B73" s="298"/>
      <c r="C73" s="313" t="s">
        <v>75</v>
      </c>
      <c r="D73" s="314"/>
      <c r="E73" s="6">
        <v>100000</v>
      </c>
      <c r="F73" s="4"/>
      <c r="G73" s="31">
        <f t="shared" si="1"/>
        <v>138190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</row>
    <row r="74" spans="1:19" x14ac:dyDescent="0.5">
      <c r="A74" s="2">
        <v>38</v>
      </c>
      <c r="B74" s="30">
        <v>44104</v>
      </c>
      <c r="C74" s="22" t="s">
        <v>67</v>
      </c>
      <c r="D74" s="22" t="s">
        <v>68</v>
      </c>
      <c r="E74" s="22"/>
      <c r="F74" s="12">
        <v>550</v>
      </c>
      <c r="G74" s="4">
        <f>G73+E74-F74</f>
        <v>137640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</row>
    <row r="75" spans="1:19" ht="21" customHeight="1" x14ac:dyDescent="0.5">
      <c r="A75" s="304" t="s">
        <v>57</v>
      </c>
      <c r="B75" s="304"/>
      <c r="C75" s="304"/>
      <c r="D75" s="305"/>
      <c r="E75" s="16">
        <f>SUM(E21:E74)</f>
        <v>132000</v>
      </c>
      <c r="F75" s="16">
        <f>SUM(F21:F74)</f>
        <v>26140</v>
      </c>
      <c r="G75" s="16">
        <f>G19+E75-F75</f>
        <v>137640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</row>
    <row r="76" spans="1:19" ht="18" customHeight="1" thickBot="1" x14ac:dyDescent="0.55000000000000004">
      <c r="A76" s="306"/>
      <c r="B76" s="306"/>
      <c r="C76" s="306"/>
      <c r="D76" s="307"/>
      <c r="E76" s="17" t="s">
        <v>61</v>
      </c>
      <c r="F76" s="17" t="s">
        <v>62</v>
      </c>
      <c r="G76" s="17" t="s">
        <v>63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</row>
    <row r="77" spans="1:19" ht="46.5" customHeight="1" x14ac:dyDescent="0.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</row>
    <row r="78" spans="1:19" ht="27.7" customHeight="1" x14ac:dyDescent="0.5">
      <c r="A78" s="302" t="s">
        <v>5</v>
      </c>
      <c r="B78" s="303"/>
      <c r="C78" s="303"/>
      <c r="D78" s="15" t="s">
        <v>69</v>
      </c>
      <c r="E78" s="295" t="s">
        <v>0</v>
      </c>
      <c r="F78" s="295"/>
      <c r="G78" s="14">
        <f>G75</f>
        <v>137640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</row>
    <row r="79" spans="1:19" ht="27.1" customHeight="1" x14ac:dyDescent="0.5">
      <c r="A79" s="5" t="s">
        <v>1</v>
      </c>
      <c r="B79" s="5" t="s">
        <v>6</v>
      </c>
      <c r="C79" s="5" t="s">
        <v>80</v>
      </c>
      <c r="D79" s="5" t="s">
        <v>79</v>
      </c>
      <c r="E79" s="5" t="s">
        <v>59</v>
      </c>
      <c r="F79" s="5" t="s">
        <v>58</v>
      </c>
      <c r="G79" s="5" t="s">
        <v>4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</row>
    <row r="80" spans="1:19" x14ac:dyDescent="0.5">
      <c r="A80" s="299">
        <v>39</v>
      </c>
      <c r="B80" s="296">
        <v>44105</v>
      </c>
      <c r="C80" s="1" t="s">
        <v>28</v>
      </c>
      <c r="D80" s="1"/>
      <c r="E80" s="4"/>
      <c r="F80" s="4">
        <v>200</v>
      </c>
      <c r="G80" s="4">
        <f>G78+E80-F80</f>
        <v>137440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</row>
    <row r="81" spans="1:19" x14ac:dyDescent="0.5">
      <c r="A81" s="300"/>
      <c r="B81" s="297"/>
      <c r="C81" s="1" t="s">
        <v>70</v>
      </c>
      <c r="D81" s="1"/>
      <c r="E81" s="4"/>
      <c r="F81" s="4">
        <v>950</v>
      </c>
      <c r="G81" s="4">
        <f>G80+E81-F81</f>
        <v>136490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</row>
    <row r="82" spans="1:19" x14ac:dyDescent="0.5">
      <c r="A82" s="300"/>
      <c r="B82" s="297"/>
      <c r="C82" s="34" t="s">
        <v>76</v>
      </c>
      <c r="D82" s="32" t="s">
        <v>72</v>
      </c>
      <c r="E82" s="6">
        <v>50000</v>
      </c>
      <c r="F82" s="4"/>
      <c r="G82" s="11">
        <f t="shared" ref="G82:G113" si="2">G81+E82-F82</f>
        <v>186490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5">
      <c r="A83" s="300"/>
      <c r="B83" s="297"/>
      <c r="C83" s="315" t="s">
        <v>77</v>
      </c>
      <c r="D83" s="32" t="s">
        <v>72</v>
      </c>
      <c r="E83" s="6">
        <v>50000</v>
      </c>
      <c r="F83" s="33"/>
      <c r="G83" s="11">
        <f t="shared" si="2"/>
        <v>236490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5">
      <c r="A84" s="300"/>
      <c r="B84" s="297"/>
      <c r="C84" s="316"/>
      <c r="D84" s="32" t="s">
        <v>71</v>
      </c>
      <c r="E84" s="6">
        <v>50000</v>
      </c>
      <c r="F84" s="33"/>
      <c r="G84" s="11">
        <f t="shared" si="2"/>
        <v>286490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5">
      <c r="A85" s="300"/>
      <c r="B85" s="297"/>
      <c r="C85" s="316"/>
      <c r="D85" s="32" t="s">
        <v>73</v>
      </c>
      <c r="E85" s="6">
        <v>50000</v>
      </c>
      <c r="F85" s="33"/>
      <c r="G85" s="11">
        <f t="shared" si="2"/>
        <v>336490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5">
      <c r="A86" s="301"/>
      <c r="B86" s="298"/>
      <c r="C86" s="317"/>
      <c r="D86" s="32" t="s">
        <v>74</v>
      </c>
      <c r="E86" s="6">
        <v>100000</v>
      </c>
      <c r="F86" s="33"/>
      <c r="G86" s="11">
        <f t="shared" si="2"/>
        <v>436490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5">
      <c r="A87" s="2">
        <v>40</v>
      </c>
      <c r="B87" s="35">
        <v>44107</v>
      </c>
      <c r="C87" s="1" t="s">
        <v>78</v>
      </c>
      <c r="D87" s="1"/>
      <c r="E87" s="4"/>
      <c r="F87" s="4">
        <v>730</v>
      </c>
      <c r="G87" s="4">
        <f t="shared" si="2"/>
        <v>435760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5">
      <c r="A88" s="299">
        <v>41</v>
      </c>
      <c r="B88" s="296">
        <v>44108</v>
      </c>
      <c r="C88" s="1" t="s">
        <v>28</v>
      </c>
      <c r="D88" s="1"/>
      <c r="E88" s="4"/>
      <c r="F88" s="4">
        <v>100</v>
      </c>
      <c r="G88" s="4">
        <f t="shared" si="2"/>
        <v>435660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5">
      <c r="A89" s="301"/>
      <c r="B89" s="298"/>
      <c r="C89" s="1"/>
      <c r="D89" s="1"/>
      <c r="E89" s="4"/>
      <c r="F89" s="4"/>
      <c r="G89" s="4">
        <f t="shared" si="2"/>
        <v>435660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5">
      <c r="A90" s="42">
        <v>42</v>
      </c>
      <c r="B90" s="41">
        <v>44110</v>
      </c>
      <c r="C90" s="1" t="s">
        <v>99</v>
      </c>
      <c r="D90" s="1" t="s">
        <v>100</v>
      </c>
      <c r="E90" s="4"/>
      <c r="F90" s="4">
        <v>255000</v>
      </c>
      <c r="G90" s="4">
        <f t="shared" si="2"/>
        <v>180660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x14ac:dyDescent="0.5">
      <c r="A91" s="46">
        <v>43</v>
      </c>
      <c r="B91" s="45">
        <v>44111</v>
      </c>
      <c r="C91" s="1" t="s">
        <v>107</v>
      </c>
      <c r="D91" s="1"/>
      <c r="E91" s="6">
        <v>225000</v>
      </c>
      <c r="F91" s="4"/>
      <c r="G91" s="4">
        <f t="shared" si="2"/>
        <v>405660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5">
      <c r="A92" s="299">
        <v>44</v>
      </c>
      <c r="B92" s="296">
        <v>44112</v>
      </c>
      <c r="C92" s="1" t="s">
        <v>108</v>
      </c>
      <c r="D92" s="1"/>
      <c r="E92" s="4">
        <v>75000</v>
      </c>
      <c r="F92" s="4"/>
      <c r="G92" s="4">
        <f t="shared" si="2"/>
        <v>480660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</row>
    <row r="93" spans="1:19" x14ac:dyDescent="0.5">
      <c r="A93" s="300"/>
      <c r="B93" s="297"/>
      <c r="C93" s="1" t="s">
        <v>113</v>
      </c>
      <c r="D93" s="1"/>
      <c r="E93" s="4"/>
      <c r="F93" s="4">
        <v>0</v>
      </c>
      <c r="G93" s="4">
        <f t="shared" si="2"/>
        <v>480660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</row>
    <row r="94" spans="1:19" x14ac:dyDescent="0.5">
      <c r="A94" s="300"/>
      <c r="B94" s="297"/>
      <c r="C94" s="1" t="s">
        <v>98</v>
      </c>
      <c r="D94" s="1" t="s">
        <v>109</v>
      </c>
      <c r="E94" s="4"/>
      <c r="F94" s="4">
        <v>55000</v>
      </c>
      <c r="G94" s="4">
        <f t="shared" si="2"/>
        <v>425660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</row>
    <row r="95" spans="1:19" x14ac:dyDescent="0.5">
      <c r="A95" s="301"/>
      <c r="B95" s="298"/>
      <c r="C95" s="1" t="s">
        <v>111</v>
      </c>
      <c r="D95" s="1"/>
      <c r="E95" s="4"/>
      <c r="F95" s="4">
        <v>10000</v>
      </c>
      <c r="G95" s="4">
        <f t="shared" si="2"/>
        <v>415660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</row>
    <row r="96" spans="1:19" x14ac:dyDescent="0.5">
      <c r="A96" s="2"/>
      <c r="B96" s="3"/>
      <c r="C96" s="1"/>
      <c r="D96" s="1"/>
      <c r="E96" s="4"/>
      <c r="F96" s="4"/>
      <c r="G96" s="4">
        <f t="shared" si="2"/>
        <v>415660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</row>
    <row r="97" spans="1:19" x14ac:dyDescent="0.5">
      <c r="A97" s="2"/>
      <c r="B97" s="3"/>
      <c r="C97" s="1"/>
      <c r="D97" s="1"/>
      <c r="E97" s="4"/>
      <c r="F97" s="4"/>
      <c r="G97" s="4">
        <f t="shared" si="2"/>
        <v>415660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</row>
    <row r="98" spans="1:19" x14ac:dyDescent="0.5">
      <c r="A98" s="2"/>
      <c r="B98" s="3"/>
      <c r="C98" s="1"/>
      <c r="D98" s="1"/>
      <c r="E98" s="4"/>
      <c r="F98" s="4"/>
      <c r="G98" s="4">
        <f t="shared" si="2"/>
        <v>415660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</row>
    <row r="99" spans="1:19" x14ac:dyDescent="0.5">
      <c r="A99" s="2"/>
      <c r="B99" s="3"/>
      <c r="C99" s="1"/>
      <c r="D99" s="1"/>
      <c r="E99" s="4"/>
      <c r="F99" s="4"/>
      <c r="G99" s="4">
        <f t="shared" si="2"/>
        <v>415660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</row>
    <row r="100" spans="1:19" x14ac:dyDescent="0.5">
      <c r="A100" s="2"/>
      <c r="B100" s="3"/>
      <c r="C100" s="1"/>
      <c r="D100" s="1"/>
      <c r="E100" s="4"/>
      <c r="F100" s="4"/>
      <c r="G100" s="4">
        <f t="shared" si="2"/>
        <v>415660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</row>
    <row r="101" spans="1:19" x14ac:dyDescent="0.5">
      <c r="A101" s="2"/>
      <c r="B101" s="3"/>
      <c r="C101" s="1"/>
      <c r="D101" s="1"/>
      <c r="E101" s="4"/>
      <c r="F101" s="4"/>
      <c r="G101" s="4">
        <f t="shared" si="2"/>
        <v>415660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</row>
    <row r="102" spans="1:19" x14ac:dyDescent="0.5">
      <c r="A102" s="2"/>
      <c r="B102" s="3"/>
      <c r="C102" s="1"/>
      <c r="D102" s="1"/>
      <c r="E102" s="4"/>
      <c r="F102" s="4"/>
      <c r="G102" s="4">
        <f t="shared" si="2"/>
        <v>415660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</row>
    <row r="103" spans="1:19" x14ac:dyDescent="0.5">
      <c r="A103" s="2"/>
      <c r="B103" s="3"/>
      <c r="C103" s="1"/>
      <c r="D103" s="1"/>
      <c r="E103" s="4"/>
      <c r="F103" s="4"/>
      <c r="G103" s="4">
        <f t="shared" si="2"/>
        <v>415660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</row>
    <row r="104" spans="1:19" x14ac:dyDescent="0.5">
      <c r="A104" s="2"/>
      <c r="B104" s="3"/>
      <c r="C104" s="1"/>
      <c r="D104" s="1"/>
      <c r="E104" s="4"/>
      <c r="F104" s="4"/>
      <c r="G104" s="4">
        <f t="shared" si="2"/>
        <v>415660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1:19" x14ac:dyDescent="0.5">
      <c r="A105" s="2"/>
      <c r="B105" s="3"/>
      <c r="C105" s="1"/>
      <c r="D105" s="1"/>
      <c r="E105" s="4"/>
      <c r="F105" s="4"/>
      <c r="G105" s="4">
        <f t="shared" si="2"/>
        <v>415660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1:19" x14ac:dyDescent="0.5">
      <c r="A106" s="2"/>
      <c r="B106" s="3"/>
      <c r="C106" s="1"/>
      <c r="D106" s="1"/>
      <c r="E106" s="4"/>
      <c r="F106" s="4"/>
      <c r="G106" s="4">
        <f t="shared" si="2"/>
        <v>415660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1:19" x14ac:dyDescent="0.5">
      <c r="A107" s="2"/>
      <c r="B107" s="3"/>
      <c r="C107" s="1"/>
      <c r="D107" s="1"/>
      <c r="E107" s="4"/>
      <c r="F107" s="4"/>
      <c r="G107" s="4">
        <f t="shared" si="2"/>
        <v>415660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8" spans="1:19" x14ac:dyDescent="0.5">
      <c r="A108" s="2"/>
      <c r="B108" s="3"/>
      <c r="C108" s="1"/>
      <c r="D108" s="1"/>
      <c r="E108" s="4"/>
      <c r="F108" s="4"/>
      <c r="G108" s="4">
        <f t="shared" si="2"/>
        <v>415660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</row>
    <row r="109" spans="1:19" x14ac:dyDescent="0.5">
      <c r="A109" s="2"/>
      <c r="B109" s="3"/>
      <c r="C109" s="1"/>
      <c r="D109" s="1"/>
      <c r="E109" s="4"/>
      <c r="F109" s="4"/>
      <c r="G109" s="4">
        <f t="shared" si="2"/>
        <v>415660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0" spans="1:19" x14ac:dyDescent="0.5">
      <c r="A110" s="2"/>
      <c r="B110" s="3"/>
      <c r="C110" s="1"/>
      <c r="D110" s="1"/>
      <c r="E110" s="4"/>
      <c r="F110" s="4"/>
      <c r="G110" s="4">
        <f t="shared" si="2"/>
        <v>415660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</row>
    <row r="111" spans="1:19" x14ac:dyDescent="0.5">
      <c r="A111" s="2"/>
      <c r="B111" s="3"/>
      <c r="C111" s="1"/>
      <c r="D111" s="1"/>
      <c r="E111" s="4"/>
      <c r="F111" s="4"/>
      <c r="G111" s="4">
        <f t="shared" si="2"/>
        <v>415660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</row>
    <row r="112" spans="1:19" x14ac:dyDescent="0.5">
      <c r="A112" s="2"/>
      <c r="B112" s="3"/>
      <c r="C112" s="1"/>
      <c r="D112" s="1"/>
      <c r="E112" s="4"/>
      <c r="F112" s="4"/>
      <c r="G112" s="4">
        <f t="shared" si="2"/>
        <v>415660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</row>
    <row r="113" spans="1:19" x14ac:dyDescent="0.5">
      <c r="A113" s="2"/>
      <c r="B113" s="3"/>
      <c r="C113" s="1"/>
      <c r="D113" s="1"/>
      <c r="E113" s="4"/>
      <c r="F113" s="4"/>
      <c r="G113" s="4">
        <f t="shared" si="2"/>
        <v>415660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</row>
    <row r="114" spans="1:19" x14ac:dyDescent="0.5">
      <c r="A114" s="304" t="s">
        <v>57</v>
      </c>
      <c r="B114" s="304"/>
      <c r="C114" s="304"/>
      <c r="D114" s="305"/>
      <c r="E114" s="16">
        <f>SUM(E80:E113)</f>
        <v>600000</v>
      </c>
      <c r="F114" s="16">
        <f>SUM(F80:F113)</f>
        <v>321980</v>
      </c>
      <c r="G114" s="16">
        <f>G78+E114-F114</f>
        <v>415660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</row>
    <row r="115" spans="1:19" ht="14.7" thickBot="1" x14ac:dyDescent="0.55000000000000004">
      <c r="A115" s="306"/>
      <c r="B115" s="306"/>
      <c r="C115" s="306"/>
      <c r="D115" s="307"/>
      <c r="E115" s="17" t="s">
        <v>61</v>
      </c>
      <c r="F115" s="17" t="s">
        <v>62</v>
      </c>
      <c r="G115" s="17" t="s">
        <v>63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</row>
    <row r="116" spans="1:19" x14ac:dyDescent="0.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</row>
    <row r="117" spans="1:19" x14ac:dyDescent="0.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</row>
    <row r="118" spans="1:19" x14ac:dyDescent="0.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</row>
    <row r="119" spans="1:19" x14ac:dyDescent="0.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</row>
    <row r="120" spans="1:19" x14ac:dyDescent="0.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</row>
    <row r="121" spans="1:19" x14ac:dyDescent="0.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</row>
    <row r="122" spans="1:19" x14ac:dyDescent="0.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</row>
    <row r="123" spans="1:19" x14ac:dyDescent="0.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</row>
    <row r="124" spans="1:19" x14ac:dyDescent="0.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</row>
    <row r="125" spans="1:19" x14ac:dyDescent="0.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</row>
    <row r="126" spans="1:19" x14ac:dyDescent="0.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</row>
    <row r="127" spans="1:19" x14ac:dyDescent="0.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x14ac:dyDescent="0.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</row>
    <row r="138" spans="1:19" x14ac:dyDescent="0.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</row>
    <row r="139" spans="1:19" x14ac:dyDescent="0.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</row>
    <row r="140" spans="1:19" x14ac:dyDescent="0.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</row>
    <row r="141" spans="1:19" x14ac:dyDescent="0.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</row>
    <row r="142" spans="1:19" x14ac:dyDescent="0.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</row>
    <row r="143" spans="1:19" x14ac:dyDescent="0.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</row>
    <row r="144" spans="1:19" x14ac:dyDescent="0.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</row>
    <row r="145" spans="1:19" x14ac:dyDescent="0.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</row>
    <row r="146" spans="1:19" x14ac:dyDescent="0.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</row>
    <row r="147" spans="1:19" x14ac:dyDescent="0.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</row>
    <row r="148" spans="1:19" x14ac:dyDescent="0.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</row>
    <row r="149" spans="1:19" x14ac:dyDescent="0.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</row>
    <row r="150" spans="1:19" x14ac:dyDescent="0.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</row>
    <row r="151" spans="1:19" x14ac:dyDescent="0.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</row>
    <row r="152" spans="1:19" x14ac:dyDescent="0.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</row>
    <row r="153" spans="1:19" x14ac:dyDescent="0.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</row>
    <row r="154" spans="1:19" x14ac:dyDescent="0.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</row>
    <row r="155" spans="1:19" x14ac:dyDescent="0.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</row>
    <row r="156" spans="1:19" x14ac:dyDescent="0.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</row>
    <row r="157" spans="1:19" x14ac:dyDescent="0.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</row>
    <row r="158" spans="1:19" x14ac:dyDescent="0.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</row>
    <row r="159" spans="1:19" x14ac:dyDescent="0.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</row>
    <row r="160" spans="1:19" x14ac:dyDescent="0.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</row>
    <row r="161" spans="1:19" x14ac:dyDescent="0.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</row>
    <row r="162" spans="1:19" x14ac:dyDescent="0.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</row>
    <row r="163" spans="1:19" x14ac:dyDescent="0.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</row>
    <row r="164" spans="1:19" x14ac:dyDescent="0.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</row>
    <row r="165" spans="1:19" x14ac:dyDescent="0.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</row>
    <row r="166" spans="1:19" x14ac:dyDescent="0.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</row>
    <row r="167" spans="1:19" x14ac:dyDescent="0.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</row>
    <row r="168" spans="1:19" x14ac:dyDescent="0.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</row>
    <row r="169" spans="1:19" x14ac:dyDescent="0.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</row>
    <row r="170" spans="1:19" x14ac:dyDescent="0.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</row>
    <row r="171" spans="1:19" x14ac:dyDescent="0.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</row>
    <row r="172" spans="1:19" x14ac:dyDescent="0.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</row>
    <row r="173" spans="1:19" x14ac:dyDescent="0.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</row>
    <row r="174" spans="1:19" x14ac:dyDescent="0.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</row>
    <row r="175" spans="1:19" x14ac:dyDescent="0.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</row>
    <row r="176" spans="1:19" x14ac:dyDescent="0.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</row>
    <row r="177" spans="1:19" x14ac:dyDescent="0.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</row>
    <row r="178" spans="1:19" x14ac:dyDescent="0.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</row>
    <row r="179" spans="1:19" x14ac:dyDescent="0.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</row>
    <row r="180" spans="1:19" x14ac:dyDescent="0.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</row>
    <row r="181" spans="1:19" x14ac:dyDescent="0.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</row>
    <row r="182" spans="1:19" x14ac:dyDescent="0.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</row>
    <row r="183" spans="1:19" x14ac:dyDescent="0.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</row>
    <row r="184" spans="1:19" x14ac:dyDescent="0.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</row>
    <row r="185" spans="1:19" x14ac:dyDescent="0.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</row>
    <row r="186" spans="1:19" x14ac:dyDescent="0.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</row>
    <row r="187" spans="1:19" x14ac:dyDescent="0.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</row>
    <row r="188" spans="1:19" x14ac:dyDescent="0.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</row>
    <row r="189" spans="1:19" x14ac:dyDescent="0.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</row>
    <row r="190" spans="1:19" x14ac:dyDescent="0.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</row>
    <row r="191" spans="1:19" x14ac:dyDescent="0.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</row>
    <row r="192" spans="1:19" x14ac:dyDescent="0.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</row>
    <row r="193" spans="1:19" x14ac:dyDescent="0.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</row>
    <row r="194" spans="1:19" x14ac:dyDescent="0.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</row>
    <row r="195" spans="1:19" x14ac:dyDescent="0.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</row>
    <row r="196" spans="1:19" x14ac:dyDescent="0.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</row>
    <row r="197" spans="1:19" x14ac:dyDescent="0.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</row>
    <row r="198" spans="1:19" x14ac:dyDescent="0.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</row>
    <row r="199" spans="1:19" x14ac:dyDescent="0.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</row>
    <row r="200" spans="1:19" x14ac:dyDescent="0.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</row>
    <row r="201" spans="1:19" x14ac:dyDescent="0.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</row>
    <row r="202" spans="1:19" x14ac:dyDescent="0.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</row>
    <row r="203" spans="1:19" x14ac:dyDescent="0.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</row>
    <row r="204" spans="1:19" x14ac:dyDescent="0.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</row>
    <row r="205" spans="1:19" x14ac:dyDescent="0.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</row>
    <row r="206" spans="1:19" x14ac:dyDescent="0.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</row>
    <row r="207" spans="1:19" x14ac:dyDescent="0.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</row>
    <row r="208" spans="1:19" x14ac:dyDescent="0.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</row>
    <row r="209" spans="1:19" x14ac:dyDescent="0.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</row>
    <row r="210" spans="1:19" x14ac:dyDescent="0.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</row>
    <row r="211" spans="1:19" x14ac:dyDescent="0.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</row>
    <row r="212" spans="1:19" x14ac:dyDescent="0.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</row>
    <row r="213" spans="1:19" x14ac:dyDescent="0.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</row>
    <row r="214" spans="1:19" x14ac:dyDescent="0.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</row>
    <row r="215" spans="1:19" x14ac:dyDescent="0.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</row>
    <row r="216" spans="1:19" x14ac:dyDescent="0.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</row>
    <row r="217" spans="1:19" x14ac:dyDescent="0.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</row>
    <row r="218" spans="1:19" x14ac:dyDescent="0.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</row>
    <row r="219" spans="1:19" x14ac:dyDescent="0.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</row>
    <row r="220" spans="1:19" x14ac:dyDescent="0.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</row>
    <row r="221" spans="1:19" x14ac:dyDescent="0.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</row>
    <row r="222" spans="1:19" x14ac:dyDescent="0.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</row>
    <row r="223" spans="1:19" x14ac:dyDescent="0.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</row>
    <row r="224" spans="1:19" x14ac:dyDescent="0.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</row>
    <row r="225" spans="1:19" x14ac:dyDescent="0.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</row>
    <row r="226" spans="1:19" x14ac:dyDescent="0.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</row>
    <row r="227" spans="1:19" x14ac:dyDescent="0.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</row>
    <row r="228" spans="1:19" x14ac:dyDescent="0.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</row>
    <row r="229" spans="1:19" x14ac:dyDescent="0.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</row>
    <row r="230" spans="1:19" x14ac:dyDescent="0.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</row>
    <row r="231" spans="1:19" x14ac:dyDescent="0.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</row>
    <row r="232" spans="1:19" x14ac:dyDescent="0.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</row>
    <row r="233" spans="1:19" x14ac:dyDescent="0.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</row>
    <row r="234" spans="1:19" x14ac:dyDescent="0.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</row>
    <row r="235" spans="1:19" x14ac:dyDescent="0.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</row>
    <row r="236" spans="1:19" x14ac:dyDescent="0.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</row>
    <row r="237" spans="1:19" x14ac:dyDescent="0.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</row>
    <row r="238" spans="1:19" x14ac:dyDescent="0.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</row>
    <row r="239" spans="1:19" x14ac:dyDescent="0.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</row>
    <row r="240" spans="1:19" x14ac:dyDescent="0.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</row>
    <row r="241" spans="1:19" x14ac:dyDescent="0.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</row>
    <row r="242" spans="1:19" x14ac:dyDescent="0.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</row>
    <row r="243" spans="1:19" x14ac:dyDescent="0.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</row>
    <row r="244" spans="1:19" x14ac:dyDescent="0.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</row>
    <row r="245" spans="1:19" x14ac:dyDescent="0.5"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</row>
    <row r="246" spans="1:19" x14ac:dyDescent="0.5"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</row>
    <row r="247" spans="1:19" x14ac:dyDescent="0.5"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</row>
    <row r="248" spans="1:19" x14ac:dyDescent="0.5"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</row>
    <row r="249" spans="1:19" x14ac:dyDescent="0.5"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</row>
    <row r="250" spans="1:19" x14ac:dyDescent="0.5"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</row>
    <row r="251" spans="1:19" x14ac:dyDescent="0.5"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</row>
    <row r="252" spans="1:19" x14ac:dyDescent="0.5"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</row>
    <row r="253" spans="1:19" x14ac:dyDescent="0.5"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</row>
    <row r="254" spans="1:19" x14ac:dyDescent="0.5"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</row>
    <row r="255" spans="1:19" x14ac:dyDescent="0.5"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</row>
    <row r="256" spans="1:19" x14ac:dyDescent="0.5"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</row>
    <row r="257" spans="8:19" x14ac:dyDescent="0.5"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</row>
    <row r="258" spans="8:19" x14ac:dyDescent="0.5"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</row>
    <row r="259" spans="8:19" x14ac:dyDescent="0.5"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</row>
    <row r="260" spans="8:19" x14ac:dyDescent="0.5"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</row>
    <row r="261" spans="8:19" x14ac:dyDescent="0.5"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</row>
    <row r="262" spans="8:19" x14ac:dyDescent="0.5"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</row>
    <row r="263" spans="8:19" x14ac:dyDescent="0.5"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</row>
    <row r="264" spans="8:19" x14ac:dyDescent="0.5"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</row>
    <row r="265" spans="8:19" x14ac:dyDescent="0.5"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</row>
    <row r="266" spans="8:19" x14ac:dyDescent="0.5"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</row>
    <row r="267" spans="8:19" x14ac:dyDescent="0.5"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</row>
    <row r="268" spans="8:19" x14ac:dyDescent="0.5"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</row>
    <row r="269" spans="8:19" x14ac:dyDescent="0.5"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</row>
    <row r="270" spans="8:19" x14ac:dyDescent="0.5"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</row>
    <row r="271" spans="8:19" x14ac:dyDescent="0.5"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</row>
    <row r="272" spans="8:19" x14ac:dyDescent="0.5"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</row>
    <row r="273" spans="8:19" x14ac:dyDescent="0.5"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</row>
    <row r="274" spans="8:19" x14ac:dyDescent="0.5"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</row>
    <row r="275" spans="8:19" x14ac:dyDescent="0.5"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</row>
    <row r="276" spans="8:19" x14ac:dyDescent="0.5"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</row>
  </sheetData>
  <mergeCells count="58">
    <mergeCell ref="A114:D115"/>
    <mergeCell ref="B38:B40"/>
    <mergeCell ref="A38:A40"/>
    <mergeCell ref="A75:D76"/>
    <mergeCell ref="C83:C86"/>
    <mergeCell ref="B80:B86"/>
    <mergeCell ref="A80:A86"/>
    <mergeCell ref="B54:B57"/>
    <mergeCell ref="A54:A57"/>
    <mergeCell ref="A78:C78"/>
    <mergeCell ref="B88:B89"/>
    <mergeCell ref="A88:A89"/>
    <mergeCell ref="B92:B95"/>
    <mergeCell ref="A92:A95"/>
    <mergeCell ref="E78:F78"/>
    <mergeCell ref="B52:B53"/>
    <mergeCell ref="A52:A53"/>
    <mergeCell ref="B45:B46"/>
    <mergeCell ref="A45:A46"/>
    <mergeCell ref="B47:B51"/>
    <mergeCell ref="A47:A51"/>
    <mergeCell ref="C71:D71"/>
    <mergeCell ref="B72:B73"/>
    <mergeCell ref="A72:A73"/>
    <mergeCell ref="C73:D73"/>
    <mergeCell ref="A1:C1"/>
    <mergeCell ref="E1:F1"/>
    <mergeCell ref="A5:A6"/>
    <mergeCell ref="B5:B6"/>
    <mergeCell ref="C5:C6"/>
    <mergeCell ref="D5:D6"/>
    <mergeCell ref="E5:E6"/>
    <mergeCell ref="A7:A8"/>
    <mergeCell ref="B7:B8"/>
    <mergeCell ref="A10:A11"/>
    <mergeCell ref="B10:B11"/>
    <mergeCell ref="B12:B13"/>
    <mergeCell ref="A16:D17"/>
    <mergeCell ref="B61:B62"/>
    <mergeCell ref="A61:A62"/>
    <mergeCell ref="B64:B65"/>
    <mergeCell ref="A64:A65"/>
    <mergeCell ref="B41:B42"/>
    <mergeCell ref="A41:A42"/>
    <mergeCell ref="B33:B37"/>
    <mergeCell ref="E19:F19"/>
    <mergeCell ref="B22:B24"/>
    <mergeCell ref="A22:A24"/>
    <mergeCell ref="A19:C19"/>
    <mergeCell ref="B43:B44"/>
    <mergeCell ref="A43:A44"/>
    <mergeCell ref="B25:B26"/>
    <mergeCell ref="A25:A26"/>
    <mergeCell ref="A27:A28"/>
    <mergeCell ref="B27:B28"/>
    <mergeCell ref="B29:B32"/>
    <mergeCell ref="A29:A32"/>
    <mergeCell ref="A33:A37"/>
  </mergeCells>
  <pageMargins left="0.25" right="0.25" top="0.75" bottom="0.75" header="0.3" footer="0.3"/>
  <pageSetup scale="73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6B0-F872-4E52-A43A-9DA6087134DC}">
  <dimension ref="A1:D18"/>
  <sheetViews>
    <sheetView zoomScale="131" zoomScaleNormal="145" workbookViewId="0">
      <selection activeCell="C11" sqref="C11"/>
    </sheetView>
  </sheetViews>
  <sheetFormatPr defaultRowHeight="14.35" x14ac:dyDescent="0.5"/>
  <cols>
    <col min="1" max="1" width="5" customWidth="1"/>
    <col min="2" max="2" width="22.52734375" style="154" customWidth="1"/>
    <col min="3" max="3" width="58.29296875" style="148" customWidth="1"/>
    <col min="4" max="4" width="11.41015625" style="157" customWidth="1"/>
  </cols>
  <sheetData>
    <row r="1" spans="1:4" ht="32.450000000000003" customHeight="1" x14ac:dyDescent="0.5">
      <c r="A1" s="318" t="s">
        <v>267</v>
      </c>
      <c r="B1" s="318"/>
      <c r="C1" s="318"/>
      <c r="D1" s="318"/>
    </row>
    <row r="2" spans="1:4" ht="19.95" customHeight="1" x14ac:dyDescent="0.5">
      <c r="A2" s="146" t="s">
        <v>1</v>
      </c>
      <c r="B2" s="149" t="s">
        <v>198</v>
      </c>
      <c r="C2" s="151" t="s">
        <v>199</v>
      </c>
      <c r="D2" s="156" t="s">
        <v>248</v>
      </c>
    </row>
    <row r="3" spans="1:4" x14ac:dyDescent="0.5">
      <c r="A3" s="150">
        <v>1</v>
      </c>
      <c r="B3" s="153">
        <v>44167</v>
      </c>
      <c r="C3" s="152" t="s">
        <v>247</v>
      </c>
      <c r="D3" s="155">
        <v>30000</v>
      </c>
    </row>
    <row r="4" spans="1:4" x14ac:dyDescent="0.5">
      <c r="A4" s="150">
        <v>2</v>
      </c>
      <c r="B4" s="153">
        <v>44182</v>
      </c>
      <c r="C4" s="152" t="s">
        <v>247</v>
      </c>
      <c r="D4" s="155">
        <v>3000</v>
      </c>
    </row>
    <row r="5" spans="1:4" x14ac:dyDescent="0.5">
      <c r="A5" s="150">
        <v>3</v>
      </c>
      <c r="B5" s="153">
        <v>44185</v>
      </c>
      <c r="C5" s="152" t="s">
        <v>251</v>
      </c>
      <c r="D5" s="155">
        <v>350000</v>
      </c>
    </row>
    <row r="6" spans="1:4" x14ac:dyDescent="0.5">
      <c r="A6" s="150">
        <v>4</v>
      </c>
      <c r="B6" s="153">
        <v>44201</v>
      </c>
      <c r="C6" s="152" t="s">
        <v>283</v>
      </c>
      <c r="D6" s="155">
        <v>30000</v>
      </c>
    </row>
    <row r="7" spans="1:4" x14ac:dyDescent="0.5">
      <c r="A7" s="150">
        <v>5</v>
      </c>
      <c r="B7" s="153">
        <v>44230</v>
      </c>
      <c r="C7" s="152" t="s">
        <v>344</v>
      </c>
      <c r="D7" s="155">
        <v>40000</v>
      </c>
    </row>
    <row r="8" spans="1:4" x14ac:dyDescent="0.5">
      <c r="A8" s="150">
        <v>6</v>
      </c>
      <c r="B8" s="153">
        <v>44241</v>
      </c>
      <c r="C8" s="152" t="s">
        <v>359</v>
      </c>
      <c r="D8" s="155">
        <v>530000</v>
      </c>
    </row>
    <row r="9" spans="1:4" x14ac:dyDescent="0.5">
      <c r="A9" s="150">
        <v>7</v>
      </c>
      <c r="B9" s="153">
        <v>44248</v>
      </c>
      <c r="C9" s="152" t="s">
        <v>374</v>
      </c>
      <c r="D9" s="155">
        <v>182000</v>
      </c>
    </row>
    <row r="10" spans="1:4" x14ac:dyDescent="0.5">
      <c r="A10" s="150">
        <v>8</v>
      </c>
      <c r="B10" s="153">
        <v>44257</v>
      </c>
      <c r="C10" s="152" t="s">
        <v>387</v>
      </c>
      <c r="D10" s="155">
        <v>44000</v>
      </c>
    </row>
    <row r="11" spans="1:4" x14ac:dyDescent="0.5">
      <c r="A11" s="150">
        <v>9</v>
      </c>
      <c r="B11" s="153"/>
      <c r="C11" s="152"/>
      <c r="D11" s="155"/>
    </row>
    <row r="12" spans="1:4" x14ac:dyDescent="0.5">
      <c r="A12" s="150">
        <v>10</v>
      </c>
      <c r="B12" s="153"/>
      <c r="C12" s="152"/>
      <c r="D12" s="155"/>
    </row>
    <row r="13" spans="1:4" x14ac:dyDescent="0.5">
      <c r="A13" s="150">
        <v>11</v>
      </c>
      <c r="B13" s="153"/>
      <c r="C13" s="152"/>
      <c r="D13" s="155"/>
    </row>
    <row r="14" spans="1:4" x14ac:dyDescent="0.5">
      <c r="A14" s="150">
        <v>12</v>
      </c>
      <c r="B14" s="153"/>
      <c r="C14" s="152"/>
      <c r="D14" s="155"/>
    </row>
    <row r="15" spans="1:4" x14ac:dyDescent="0.5">
      <c r="A15" s="150">
        <v>13</v>
      </c>
      <c r="B15" s="153"/>
      <c r="C15" s="152"/>
      <c r="D15" s="155"/>
    </row>
    <row r="16" spans="1:4" x14ac:dyDescent="0.5">
      <c r="A16" s="150">
        <v>14</v>
      </c>
      <c r="B16" s="153"/>
      <c r="C16" s="152"/>
      <c r="D16" s="155"/>
    </row>
    <row r="17" spans="1:4" x14ac:dyDescent="0.5">
      <c r="A17" s="150">
        <v>15</v>
      </c>
      <c r="B17" s="153"/>
      <c r="C17" s="152"/>
      <c r="D17" s="155"/>
    </row>
    <row r="18" spans="1:4" x14ac:dyDescent="0.5">
      <c r="A18" s="150">
        <v>16</v>
      </c>
      <c r="B18" s="153"/>
      <c r="C18" s="152"/>
      <c r="D18" s="155"/>
    </row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AE08-6D66-4C72-A9ED-EED531B078C1}">
  <dimension ref="A1:D53"/>
  <sheetViews>
    <sheetView topLeftCell="A36" zoomScale="145" zoomScaleNormal="145" workbookViewId="0">
      <selection activeCell="D28" sqref="D28"/>
    </sheetView>
  </sheetViews>
  <sheetFormatPr defaultRowHeight="14.35" x14ac:dyDescent="0.5"/>
  <cols>
    <col min="1" max="1" width="3.76171875" customWidth="1"/>
    <col min="2" max="2" width="19.76171875" customWidth="1"/>
    <col min="3" max="3" width="1.76171875" customWidth="1"/>
    <col min="4" max="4" width="77.87890625" customWidth="1"/>
  </cols>
  <sheetData>
    <row r="1" spans="1:4" ht="32.450000000000003" customHeight="1" thickBot="1" x14ac:dyDescent="0.55000000000000004">
      <c r="A1" s="102"/>
      <c r="B1" s="103"/>
      <c r="C1" s="103"/>
      <c r="D1" s="103" t="s">
        <v>197</v>
      </c>
    </row>
    <row r="2" spans="1:4" ht="19.95" customHeight="1" thickTop="1" x14ac:dyDescent="0.5">
      <c r="A2" s="104" t="s">
        <v>1</v>
      </c>
      <c r="B2" s="105" t="s">
        <v>198</v>
      </c>
      <c r="C2" s="106"/>
      <c r="D2" s="105" t="s">
        <v>199</v>
      </c>
    </row>
    <row r="3" spans="1:4" ht="17.7" customHeight="1" x14ac:dyDescent="0.5">
      <c r="A3" s="107">
        <v>1</v>
      </c>
      <c r="B3" s="319">
        <v>44123</v>
      </c>
      <c r="C3" s="108"/>
      <c r="D3" s="109" t="s">
        <v>200</v>
      </c>
    </row>
    <row r="4" spans="1:4" x14ac:dyDescent="0.5">
      <c r="A4" s="110"/>
      <c r="B4" s="320"/>
      <c r="C4" s="111"/>
      <c r="D4" s="112" t="s">
        <v>201</v>
      </c>
    </row>
    <row r="5" spans="1:4" x14ac:dyDescent="0.5">
      <c r="A5" s="110"/>
      <c r="B5" s="320"/>
      <c r="C5" s="111"/>
      <c r="D5" s="113" t="s">
        <v>202</v>
      </c>
    </row>
    <row r="6" spans="1:4" x14ac:dyDescent="0.5">
      <c r="A6" s="110"/>
      <c r="B6" s="320"/>
      <c r="C6" s="111"/>
      <c r="D6" s="113" t="s">
        <v>203</v>
      </c>
    </row>
    <row r="7" spans="1:4" x14ac:dyDescent="0.5">
      <c r="A7" s="110"/>
      <c r="B7" s="320"/>
      <c r="C7" s="111"/>
      <c r="D7" s="113" t="s">
        <v>204</v>
      </c>
    </row>
    <row r="8" spans="1:4" x14ac:dyDescent="0.5">
      <c r="A8" s="110"/>
      <c r="B8" s="320"/>
      <c r="C8" s="111"/>
      <c r="D8" s="113" t="s">
        <v>205</v>
      </c>
    </row>
    <row r="9" spans="1:4" x14ac:dyDescent="0.5">
      <c r="A9" s="110"/>
      <c r="B9" s="320"/>
      <c r="C9" s="111"/>
      <c r="D9" s="113" t="s">
        <v>206</v>
      </c>
    </row>
    <row r="10" spans="1:4" x14ac:dyDescent="0.5">
      <c r="A10" s="110"/>
      <c r="B10" s="320"/>
      <c r="C10" s="111"/>
      <c r="D10" s="113" t="s">
        <v>207</v>
      </c>
    </row>
    <row r="11" spans="1:4" x14ac:dyDescent="0.5">
      <c r="A11" s="110"/>
      <c r="B11" s="320"/>
      <c r="C11" s="111"/>
      <c r="D11" s="113" t="s">
        <v>208</v>
      </c>
    </row>
    <row r="12" spans="1:4" x14ac:dyDescent="0.5">
      <c r="A12" s="110"/>
      <c r="B12" s="114"/>
      <c r="C12" s="115"/>
      <c r="D12" s="116"/>
    </row>
    <row r="13" spans="1:4" x14ac:dyDescent="0.5">
      <c r="A13" s="110"/>
      <c r="B13" s="114">
        <v>44128</v>
      </c>
      <c r="C13" s="115"/>
      <c r="D13" s="116" t="s">
        <v>209</v>
      </c>
    </row>
    <row r="14" spans="1:4" x14ac:dyDescent="0.5">
      <c r="A14" s="110"/>
      <c r="B14" s="114"/>
      <c r="C14" s="115"/>
      <c r="D14" s="113" t="s">
        <v>210</v>
      </c>
    </row>
    <row r="15" spans="1:4" x14ac:dyDescent="0.5">
      <c r="A15" s="110"/>
      <c r="B15" s="114"/>
      <c r="C15" s="115"/>
      <c r="D15" s="113" t="s">
        <v>211</v>
      </c>
    </row>
    <row r="16" spans="1:4" ht="22.95" customHeight="1" x14ac:dyDescent="0.5">
      <c r="A16" s="117"/>
      <c r="B16" s="118"/>
      <c r="C16" s="119"/>
      <c r="D16" s="120"/>
    </row>
    <row r="17" spans="1:4" x14ac:dyDescent="0.5">
      <c r="A17" s="121">
        <v>2</v>
      </c>
      <c r="B17" s="321">
        <v>44124</v>
      </c>
      <c r="C17" s="108"/>
      <c r="D17" s="122" t="s">
        <v>200</v>
      </c>
    </row>
    <row r="18" spans="1:4" x14ac:dyDescent="0.5">
      <c r="A18" s="123"/>
      <c r="B18" s="321"/>
      <c r="C18" s="124"/>
      <c r="D18" s="125" t="s">
        <v>212</v>
      </c>
    </row>
    <row r="19" spans="1:4" x14ac:dyDescent="0.5">
      <c r="A19" s="123"/>
      <c r="B19" s="321"/>
      <c r="C19" s="124"/>
      <c r="D19" s="125" t="s">
        <v>213</v>
      </c>
    </row>
    <row r="20" spans="1:4" x14ac:dyDescent="0.5">
      <c r="A20" s="123"/>
      <c r="B20" s="321"/>
      <c r="C20" s="124"/>
      <c r="D20" s="125" t="s">
        <v>214</v>
      </c>
    </row>
    <row r="21" spans="1:4" x14ac:dyDescent="0.5">
      <c r="A21" s="123"/>
      <c r="B21" s="321"/>
      <c r="C21" s="124"/>
      <c r="D21" s="125" t="s">
        <v>204</v>
      </c>
    </row>
    <row r="22" spans="1:4" x14ac:dyDescent="0.5">
      <c r="A22" s="123"/>
      <c r="B22" s="321"/>
      <c r="C22" s="124"/>
      <c r="D22" s="125" t="s">
        <v>215</v>
      </c>
    </row>
    <row r="23" spans="1:4" x14ac:dyDescent="0.5">
      <c r="A23" s="123"/>
      <c r="B23" s="321"/>
      <c r="C23" s="124"/>
      <c r="D23" s="125" t="s">
        <v>216</v>
      </c>
    </row>
    <row r="24" spans="1:4" x14ac:dyDescent="0.5">
      <c r="A24" s="123"/>
      <c r="B24" s="321"/>
      <c r="C24" s="124"/>
      <c r="D24" s="125" t="s">
        <v>217</v>
      </c>
    </row>
    <row r="25" spans="1:4" x14ac:dyDescent="0.5">
      <c r="A25" s="123"/>
      <c r="B25" s="124"/>
      <c r="C25" s="124"/>
      <c r="D25" s="126" t="s">
        <v>218</v>
      </c>
    </row>
    <row r="26" spans="1:4" x14ac:dyDescent="0.5">
      <c r="A26" s="123"/>
      <c r="B26" s="114">
        <v>44140</v>
      </c>
      <c r="C26" s="124"/>
      <c r="D26" s="125" t="s">
        <v>219</v>
      </c>
    </row>
    <row r="27" spans="1:4" x14ac:dyDescent="0.5">
      <c r="A27" s="123"/>
      <c r="B27" s="124"/>
      <c r="C27" s="124"/>
      <c r="D27" s="125" t="s">
        <v>220</v>
      </c>
    </row>
    <row r="28" spans="1:4" ht="23.5" customHeight="1" x14ac:dyDescent="0.5">
      <c r="A28" s="127"/>
      <c r="B28" s="128"/>
      <c r="C28" s="128"/>
      <c r="D28" s="129"/>
    </row>
    <row r="29" spans="1:4" x14ac:dyDescent="0.5">
      <c r="A29" s="121">
        <v>3</v>
      </c>
      <c r="B29" s="322">
        <v>44126</v>
      </c>
      <c r="C29" s="108"/>
      <c r="D29" s="122" t="s">
        <v>221</v>
      </c>
    </row>
    <row r="30" spans="1:4" x14ac:dyDescent="0.5">
      <c r="A30" s="123"/>
      <c r="B30" s="321"/>
      <c r="C30" s="124"/>
      <c r="D30" s="125" t="s">
        <v>222</v>
      </c>
    </row>
    <row r="31" spans="1:4" x14ac:dyDescent="0.5">
      <c r="A31" s="123"/>
      <c r="B31" s="321"/>
      <c r="C31" s="124"/>
      <c r="D31" s="125" t="s">
        <v>223</v>
      </c>
    </row>
    <row r="32" spans="1:4" x14ac:dyDescent="0.5">
      <c r="A32" s="123"/>
      <c r="B32" s="321"/>
      <c r="C32" s="124"/>
      <c r="D32" s="125" t="s">
        <v>224</v>
      </c>
    </row>
    <row r="33" spans="1:4" x14ac:dyDescent="0.5">
      <c r="A33" s="123"/>
      <c r="B33" s="321"/>
      <c r="C33" s="124"/>
      <c r="D33" s="125" t="s">
        <v>225</v>
      </c>
    </row>
    <row r="34" spans="1:4" x14ac:dyDescent="0.5">
      <c r="A34" s="123"/>
      <c r="B34" s="321"/>
      <c r="C34" s="124"/>
      <c r="D34" s="125" t="s">
        <v>226</v>
      </c>
    </row>
    <row r="35" spans="1:4" x14ac:dyDescent="0.5">
      <c r="A35" s="123"/>
      <c r="B35" s="321"/>
      <c r="C35" s="124"/>
      <c r="D35" s="125" t="s">
        <v>227</v>
      </c>
    </row>
    <row r="36" spans="1:4" ht="24.35" customHeight="1" x14ac:dyDescent="0.5">
      <c r="A36" s="127"/>
      <c r="B36" s="128"/>
      <c r="C36" s="128"/>
      <c r="D36" s="129"/>
    </row>
    <row r="37" spans="1:4" x14ac:dyDescent="0.5">
      <c r="A37" s="121">
        <v>3</v>
      </c>
      <c r="B37" s="322"/>
      <c r="C37" s="108"/>
      <c r="D37" s="122"/>
    </row>
    <row r="38" spans="1:4" x14ac:dyDescent="0.5">
      <c r="A38" s="123"/>
      <c r="B38" s="321"/>
      <c r="C38" s="124"/>
      <c r="D38" s="125"/>
    </row>
    <row r="39" spans="1:4" x14ac:dyDescent="0.5">
      <c r="A39" s="123"/>
      <c r="B39" s="321"/>
      <c r="C39" s="124"/>
      <c r="D39" s="125"/>
    </row>
    <row r="40" spans="1:4" x14ac:dyDescent="0.5">
      <c r="A40" s="123"/>
      <c r="B40" s="321"/>
      <c r="C40" s="124"/>
      <c r="D40" s="125"/>
    </row>
    <row r="41" spans="1:4" x14ac:dyDescent="0.5">
      <c r="A41" s="123"/>
      <c r="B41" s="321"/>
      <c r="C41" s="124"/>
      <c r="D41" s="125"/>
    </row>
    <row r="42" spans="1:4" x14ac:dyDescent="0.5">
      <c r="A42" s="123"/>
      <c r="B42" s="321"/>
      <c r="C42" s="124"/>
      <c r="D42" s="125"/>
    </row>
    <row r="43" spans="1:4" x14ac:dyDescent="0.5">
      <c r="A43" s="123"/>
      <c r="B43" s="321"/>
      <c r="C43" s="124"/>
      <c r="D43" s="125"/>
    </row>
    <row r="44" spans="1:4" ht="24.35" customHeight="1" x14ac:dyDescent="0.5">
      <c r="A44" s="127"/>
      <c r="B44" s="128"/>
      <c r="C44" s="128"/>
      <c r="D44" s="129"/>
    </row>
    <row r="45" spans="1:4" ht="19.95" customHeight="1" x14ac:dyDescent="0.5">
      <c r="A45" s="121">
        <v>4</v>
      </c>
      <c r="B45" s="130"/>
      <c r="C45" s="108"/>
      <c r="D45" s="131" t="s">
        <v>228</v>
      </c>
    </row>
    <row r="46" spans="1:4" x14ac:dyDescent="0.5">
      <c r="A46" s="123"/>
      <c r="B46" s="132">
        <v>44162</v>
      </c>
      <c r="C46" s="124"/>
      <c r="D46" s="125" t="s">
        <v>229</v>
      </c>
    </row>
    <row r="47" spans="1:4" x14ac:dyDescent="0.5">
      <c r="A47" s="123"/>
      <c r="B47" s="132"/>
      <c r="C47" s="124"/>
      <c r="D47" s="125"/>
    </row>
    <row r="48" spans="1:4" x14ac:dyDescent="0.5">
      <c r="A48" s="123"/>
      <c r="B48" s="132"/>
      <c r="C48" s="124"/>
      <c r="D48" s="125"/>
    </row>
    <row r="49" spans="1:4" x14ac:dyDescent="0.5">
      <c r="A49" s="123"/>
      <c r="B49" s="132"/>
      <c r="C49" s="124"/>
      <c r="D49" s="125"/>
    </row>
    <row r="50" spans="1:4" x14ac:dyDescent="0.5">
      <c r="A50" s="123"/>
      <c r="B50" s="132"/>
      <c r="C50" s="124"/>
      <c r="D50" s="125"/>
    </row>
    <row r="51" spans="1:4" x14ac:dyDescent="0.5">
      <c r="A51" s="123"/>
      <c r="B51" s="132"/>
      <c r="C51" s="124"/>
      <c r="D51" s="125"/>
    </row>
    <row r="52" spans="1:4" x14ac:dyDescent="0.5">
      <c r="A52" s="123"/>
      <c r="B52" s="132"/>
      <c r="C52" s="124"/>
      <c r="D52" s="125"/>
    </row>
    <row r="53" spans="1:4" x14ac:dyDescent="0.5">
      <c r="A53" s="127"/>
      <c r="B53" s="128"/>
      <c r="C53" s="128"/>
      <c r="D53" s="129"/>
    </row>
  </sheetData>
  <mergeCells count="4">
    <mergeCell ref="B3:B11"/>
    <mergeCell ref="B17:B24"/>
    <mergeCell ref="B29:B35"/>
    <mergeCell ref="B37:B4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EA3A-8C0E-4D97-936C-99395D01AE26}">
  <dimension ref="A1:M46"/>
  <sheetViews>
    <sheetView zoomScale="115" zoomScaleNormal="115" workbookViewId="0">
      <selection activeCell="G4" sqref="G4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160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41">
        <v>1</v>
      </c>
      <c r="B4" s="39">
        <v>44177</v>
      </c>
      <c r="C4" s="1" t="s">
        <v>242</v>
      </c>
      <c r="D4" s="40">
        <v>30000</v>
      </c>
      <c r="E4" s="38"/>
      <c r="F4" s="141">
        <v>1</v>
      </c>
      <c r="G4" s="39">
        <v>44177</v>
      </c>
      <c r="H4" s="1" t="s">
        <v>241</v>
      </c>
      <c r="I4" s="40">
        <v>50000</v>
      </c>
      <c r="J4" s="8"/>
      <c r="K4" s="8"/>
      <c r="L4" s="8"/>
      <c r="M4" s="8"/>
    </row>
    <row r="5" spans="1:13" x14ac:dyDescent="0.5">
      <c r="A5" s="158">
        <v>2</v>
      </c>
      <c r="B5" s="39">
        <v>44185</v>
      </c>
      <c r="C5" s="1" t="s">
        <v>250</v>
      </c>
      <c r="D5" s="40">
        <v>20000</v>
      </c>
      <c r="E5" s="38"/>
      <c r="F5" s="141"/>
      <c r="G5" s="69"/>
      <c r="H5" s="1"/>
      <c r="I5" s="40"/>
      <c r="J5" s="8"/>
      <c r="K5" s="8"/>
      <c r="L5" s="8"/>
      <c r="M5" s="8"/>
    </row>
    <row r="6" spans="1:13" ht="14.7" thickBot="1" x14ac:dyDescent="0.55000000000000004">
      <c r="A6" s="1"/>
      <c r="B6" s="1"/>
      <c r="C6" s="1"/>
      <c r="D6" s="40"/>
      <c r="E6" s="38"/>
      <c r="F6" s="141"/>
      <c r="G6" s="39"/>
      <c r="H6" s="1"/>
      <c r="I6" s="40"/>
      <c r="J6" s="8"/>
      <c r="K6" s="8"/>
      <c r="L6" s="8"/>
      <c r="M6" s="8"/>
    </row>
    <row r="7" spans="1:13" ht="17.25" customHeight="1" x14ac:dyDescent="0.5">
      <c r="A7" s="287" t="s">
        <v>106</v>
      </c>
      <c r="B7" s="288"/>
      <c r="C7" s="288"/>
      <c r="D7" s="44">
        <f>SUM(D4:D6)</f>
        <v>50000</v>
      </c>
      <c r="E7" s="50"/>
      <c r="F7" s="287" t="s">
        <v>105</v>
      </c>
      <c r="G7" s="288"/>
      <c r="H7" s="289"/>
      <c r="I7" s="44">
        <f>SUM(I4:I6)</f>
        <v>50000</v>
      </c>
      <c r="J7" s="8"/>
      <c r="K7" s="8"/>
      <c r="L7" s="8"/>
      <c r="M7" s="8"/>
    </row>
    <row r="8" spans="1:13" ht="17.25" customHeight="1" x14ac:dyDescent="0.5">
      <c r="A8" s="55"/>
      <c r="B8" s="55"/>
      <c r="C8" s="55"/>
      <c r="D8" s="56"/>
      <c r="E8" s="8"/>
      <c r="F8" s="55"/>
      <c r="G8" s="55"/>
      <c r="H8" s="55"/>
      <c r="I8" s="56"/>
      <c r="J8" s="8"/>
      <c r="K8" s="8"/>
      <c r="L8" s="8"/>
      <c r="M8" s="8"/>
    </row>
    <row r="9" spans="1:13" ht="17.25" customHeight="1" x14ac:dyDescent="0.5">
      <c r="A9" s="53"/>
      <c r="B9" s="53"/>
      <c r="C9" s="54" t="s">
        <v>103</v>
      </c>
      <c r="D9" s="58">
        <f>D7</f>
        <v>50000</v>
      </c>
      <c r="E9" s="8"/>
      <c r="F9" s="53"/>
      <c r="G9" s="53"/>
      <c r="H9" s="53"/>
      <c r="I9" s="53"/>
      <c r="J9" s="8"/>
      <c r="K9" s="8"/>
      <c r="L9" s="8"/>
      <c r="M9" s="8"/>
    </row>
    <row r="10" spans="1:13" ht="17.25" customHeight="1" x14ac:dyDescent="0.5">
      <c r="A10" s="53"/>
      <c r="B10" s="53"/>
      <c r="C10" s="54" t="s">
        <v>187</v>
      </c>
      <c r="D10" s="58">
        <f>I7</f>
        <v>50000</v>
      </c>
      <c r="E10" s="8"/>
      <c r="F10" s="53"/>
      <c r="G10" s="53"/>
      <c r="H10" s="53"/>
      <c r="I10" s="53"/>
      <c r="J10" s="8"/>
      <c r="K10" s="8"/>
      <c r="L10" s="8"/>
      <c r="M10" s="8"/>
    </row>
    <row r="11" spans="1:13" ht="9.6999999999999993" customHeight="1" thickBot="1" x14ac:dyDescent="0.55000000000000004">
      <c r="A11" s="53"/>
      <c r="B11" s="53"/>
      <c r="C11" s="59"/>
      <c r="D11" s="60"/>
      <c r="E11" s="8"/>
      <c r="F11" s="53"/>
      <c r="G11" s="53"/>
      <c r="H11" s="53"/>
      <c r="I11" s="53"/>
      <c r="J11" s="8"/>
      <c r="K11" s="8"/>
      <c r="L11" s="8"/>
      <c r="M11" s="8"/>
    </row>
    <row r="12" spans="1:13" ht="18.850000000000001" customHeight="1" x14ac:dyDescent="0.5">
      <c r="A12" s="53"/>
      <c r="B12" s="53"/>
      <c r="C12" s="61" t="s">
        <v>4</v>
      </c>
      <c r="D12" s="62">
        <f>D9-D10</f>
        <v>0</v>
      </c>
      <c r="E12" s="8"/>
      <c r="F12" s="53"/>
      <c r="G12" s="53"/>
      <c r="H12" s="53"/>
      <c r="I12" s="53"/>
      <c r="J12" s="8"/>
      <c r="K12" s="8"/>
      <c r="L12" s="8"/>
      <c r="M12" s="8"/>
    </row>
    <row r="13" spans="1:13" x14ac:dyDescent="0.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x14ac:dyDescent="0.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x14ac:dyDescent="0.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x14ac:dyDescent="0.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2:13" x14ac:dyDescent="0.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2:13" x14ac:dyDescent="0.5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2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2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2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2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2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2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2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2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2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2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2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2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</sheetData>
  <mergeCells count="5">
    <mergeCell ref="A1:I1"/>
    <mergeCell ref="A2:D2"/>
    <mergeCell ref="F2:I2"/>
    <mergeCell ref="A7:C7"/>
    <mergeCell ref="F7:H7"/>
  </mergeCells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CE61-3623-466A-A99B-F028ACAC31F9}">
  <dimension ref="B2:N21"/>
  <sheetViews>
    <sheetView tabSelected="1" zoomScale="145" zoomScaleNormal="145" workbookViewId="0">
      <selection activeCell="E17" sqref="E17"/>
    </sheetView>
  </sheetViews>
  <sheetFormatPr defaultRowHeight="14.35" x14ac:dyDescent="0.5"/>
  <cols>
    <col min="2" max="2" width="13.703125" customWidth="1"/>
    <col min="3" max="3" width="10.9375" style="72" customWidth="1"/>
    <col min="4" max="4" width="12.5859375" customWidth="1"/>
    <col min="5" max="5" width="16.76171875" customWidth="1"/>
    <col min="6" max="6" width="13.703125" style="72" customWidth="1"/>
    <col min="7" max="7" width="2.703125" customWidth="1"/>
    <col min="8" max="8" width="9" customWidth="1"/>
    <col min="9" max="9" width="9.17578125" customWidth="1"/>
    <col min="10" max="10" width="8.9375" style="72"/>
    <col min="11" max="12" width="8.87890625" style="72"/>
    <col min="13" max="13" width="11.8203125" customWidth="1"/>
    <col min="14" max="14" width="8.9375" style="72"/>
  </cols>
  <sheetData>
    <row r="2" spans="2:14" x14ac:dyDescent="0.5">
      <c r="B2" s="84" t="s">
        <v>31</v>
      </c>
      <c r="C2" s="179">
        <f>BOFC!D202</f>
        <v>1315039</v>
      </c>
      <c r="E2" t="s">
        <v>307</v>
      </c>
      <c r="F2" s="72">
        <v>440000</v>
      </c>
      <c r="H2" s="72"/>
    </row>
    <row r="3" spans="2:14" x14ac:dyDescent="0.5">
      <c r="B3" s="84" t="s">
        <v>304</v>
      </c>
      <c r="C3" s="179">
        <f>KhanJee!D96</f>
        <v>456</v>
      </c>
      <c r="E3" t="s">
        <v>178</v>
      </c>
      <c r="F3" s="72">
        <v>30000</v>
      </c>
    </row>
    <row r="4" spans="2:14" x14ac:dyDescent="0.5">
      <c r="B4" s="84" t="s">
        <v>422</v>
      </c>
      <c r="C4" s="179">
        <f>Sister!D20</f>
        <v>696000</v>
      </c>
      <c r="E4" t="s">
        <v>258</v>
      </c>
      <c r="F4" s="72">
        <v>4800</v>
      </c>
    </row>
    <row r="5" spans="2:14" x14ac:dyDescent="0.5">
      <c r="B5" s="84" t="s">
        <v>439</v>
      </c>
      <c r="C5" s="179">
        <f>UlemaAsmat!D20</f>
        <v>1095000</v>
      </c>
    </row>
    <row r="6" spans="2:14" x14ac:dyDescent="0.5">
      <c r="B6" t="s">
        <v>275</v>
      </c>
      <c r="C6" s="72">
        <f>'Sunny Babar'!D26</f>
        <v>0</v>
      </c>
    </row>
    <row r="7" spans="2:14" x14ac:dyDescent="0.5">
      <c r="B7" t="s">
        <v>302</v>
      </c>
      <c r="C7" s="72">
        <f>Kamil!D36</f>
        <v>0</v>
      </c>
      <c r="E7" t="s">
        <v>467</v>
      </c>
      <c r="F7" s="72">
        <v>12000</v>
      </c>
    </row>
    <row r="8" spans="2:14" x14ac:dyDescent="0.5">
      <c r="B8" t="s">
        <v>303</v>
      </c>
      <c r="C8" s="72">
        <f>Kamil!D18</f>
        <v>0</v>
      </c>
    </row>
    <row r="9" spans="2:14" ht="15.7" x14ac:dyDescent="0.55000000000000004">
      <c r="B9" t="s">
        <v>271</v>
      </c>
      <c r="C9" s="72">
        <f>Kamil!D60</f>
        <v>-5000</v>
      </c>
      <c r="E9" t="s">
        <v>430</v>
      </c>
      <c r="F9" s="72">
        <v>117000</v>
      </c>
      <c r="H9" s="180"/>
      <c r="I9" s="181"/>
    </row>
    <row r="10" spans="2:14" x14ac:dyDescent="0.5">
      <c r="B10" t="s">
        <v>305</v>
      </c>
      <c r="C10" s="72">
        <f>Kamil!D78</f>
        <v>0</v>
      </c>
      <c r="E10" t="s">
        <v>428</v>
      </c>
      <c r="F10" s="72">
        <v>1053000</v>
      </c>
    </row>
    <row r="11" spans="2:14" x14ac:dyDescent="0.5">
      <c r="B11" t="s">
        <v>112</v>
      </c>
      <c r="C11" s="72">
        <f>Shehzad!D23</f>
        <v>0</v>
      </c>
      <c r="K11" s="72">
        <v>507</v>
      </c>
      <c r="N11" s="179"/>
    </row>
    <row r="12" spans="2:14" x14ac:dyDescent="0.5">
      <c r="B12" t="s">
        <v>316</v>
      </c>
      <c r="C12" s="72">
        <f>Kamil!D96</f>
        <v>0</v>
      </c>
      <c r="J12" s="189" t="s">
        <v>358</v>
      </c>
      <c r="K12" s="72">
        <v>493</v>
      </c>
    </row>
    <row r="13" spans="2:14" x14ac:dyDescent="0.5">
      <c r="E13" s="72"/>
      <c r="J13" s="189" t="s">
        <v>358</v>
      </c>
      <c r="K13" s="72">
        <v>720</v>
      </c>
    </row>
    <row r="14" spans="2:14" ht="15.7" x14ac:dyDescent="0.55000000000000004">
      <c r="B14" t="s">
        <v>174</v>
      </c>
      <c r="C14" s="72">
        <f>Mazhar!D22</f>
        <v>-15</v>
      </c>
      <c r="H14" s="180" t="s">
        <v>4</v>
      </c>
      <c r="I14" s="181">
        <f>C19-F19</f>
        <v>508010</v>
      </c>
    </row>
    <row r="15" spans="2:14" x14ac:dyDescent="0.5">
      <c r="B15" t="s">
        <v>121</v>
      </c>
      <c r="C15" s="72">
        <f>Farooq!D12</f>
        <v>-3000</v>
      </c>
      <c r="K15" s="72">
        <v>572</v>
      </c>
    </row>
    <row r="16" spans="2:14" x14ac:dyDescent="0.5">
      <c r="B16" t="s">
        <v>306</v>
      </c>
      <c r="C16" s="72">
        <f>'Mehboob Boobi'!D12</f>
        <v>0</v>
      </c>
    </row>
    <row r="17" spans="2:12" x14ac:dyDescent="0.5">
      <c r="B17" s="84" t="s">
        <v>304</v>
      </c>
      <c r="C17" s="179">
        <f>'Najeeb New'!D52</f>
        <v>-68670</v>
      </c>
      <c r="E17" s="84" t="s">
        <v>362</v>
      </c>
      <c r="F17" s="179">
        <v>865000</v>
      </c>
    </row>
    <row r="18" spans="2:12" x14ac:dyDescent="0.5">
      <c r="C18" s="232"/>
    </row>
    <row r="19" spans="2:12" x14ac:dyDescent="0.5">
      <c r="B19" s="241" t="s">
        <v>144</v>
      </c>
      <c r="C19" s="242">
        <f>SUM(C2:C18)</f>
        <v>3029810</v>
      </c>
      <c r="D19" s="241"/>
      <c r="E19" s="241" t="s">
        <v>144</v>
      </c>
      <c r="F19" s="242">
        <f>SUM(F2:F18)</f>
        <v>2521800</v>
      </c>
      <c r="K19" s="72">
        <v>956</v>
      </c>
      <c r="L19" s="72" t="s">
        <v>407</v>
      </c>
    </row>
    <row r="21" spans="2:12" x14ac:dyDescent="0.5">
      <c r="C21" s="179"/>
      <c r="D21" s="17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A9BFA-17B0-4682-BC89-677BD0B4C364}">
  <dimension ref="D4:I30"/>
  <sheetViews>
    <sheetView topLeftCell="A2" zoomScale="130" zoomScaleNormal="130" workbookViewId="0">
      <selection activeCell="G17" sqref="G17"/>
    </sheetView>
  </sheetViews>
  <sheetFormatPr defaultRowHeight="14.35" x14ac:dyDescent="0.5"/>
  <cols>
    <col min="4" max="4" width="14.64453125" customWidth="1"/>
    <col min="5" max="5" width="15.9375" customWidth="1"/>
    <col min="8" max="8" width="18.46875" customWidth="1"/>
  </cols>
  <sheetData>
    <row r="4" spans="4:8" x14ac:dyDescent="0.5">
      <c r="D4" s="84" t="s">
        <v>465</v>
      </c>
      <c r="E4" s="179">
        <f>'GT Calc'!I14</f>
        <v>508010</v>
      </c>
      <c r="F4" s="84"/>
      <c r="G4" s="84"/>
      <c r="H4" s="179"/>
    </row>
    <row r="5" spans="4:8" x14ac:dyDescent="0.5">
      <c r="E5" s="72"/>
    </row>
    <row r="6" spans="4:8" x14ac:dyDescent="0.5">
      <c r="D6" t="s">
        <v>419</v>
      </c>
      <c r="E6" s="72">
        <v>0</v>
      </c>
      <c r="H6" s="179"/>
    </row>
    <row r="7" spans="4:8" x14ac:dyDescent="0.5">
      <c r="D7" t="s">
        <v>418</v>
      </c>
      <c r="E7" s="72">
        <v>162000</v>
      </c>
    </row>
    <row r="8" spans="4:8" x14ac:dyDescent="0.5">
      <c r="D8" t="s">
        <v>420</v>
      </c>
      <c r="E8" s="72">
        <v>150000</v>
      </c>
    </row>
    <row r="9" spans="4:8" x14ac:dyDescent="0.5">
      <c r="D9" t="s">
        <v>421</v>
      </c>
      <c r="E9" s="72">
        <v>15000</v>
      </c>
    </row>
    <row r="10" spans="4:8" x14ac:dyDescent="0.5">
      <c r="D10" t="s">
        <v>415</v>
      </c>
      <c r="E10" s="72">
        <v>10000</v>
      </c>
    </row>
    <row r="11" spans="4:8" x14ac:dyDescent="0.5">
      <c r="D11" t="s">
        <v>414</v>
      </c>
      <c r="E11" s="72">
        <v>10000</v>
      </c>
    </row>
    <row r="12" spans="4:8" x14ac:dyDescent="0.5">
      <c r="D12" t="s">
        <v>413</v>
      </c>
      <c r="E12" s="72">
        <v>33000</v>
      </c>
    </row>
    <row r="13" spans="4:8" x14ac:dyDescent="0.5">
      <c r="E13" s="72"/>
    </row>
    <row r="14" spans="4:8" x14ac:dyDescent="0.5">
      <c r="D14" t="s">
        <v>431</v>
      </c>
      <c r="E14" s="72"/>
    </row>
    <row r="15" spans="4:8" x14ac:dyDescent="0.5">
      <c r="E15" s="179"/>
    </row>
    <row r="16" spans="4:8" x14ac:dyDescent="0.5">
      <c r="E16" s="72"/>
    </row>
    <row r="17" spans="4:9" x14ac:dyDescent="0.5">
      <c r="D17" t="s">
        <v>445</v>
      </c>
      <c r="E17" s="72"/>
    </row>
    <row r="18" spans="4:9" x14ac:dyDescent="0.5">
      <c r="E18" s="72"/>
    </row>
    <row r="19" spans="4:9" x14ac:dyDescent="0.5">
      <c r="D19" s="84" t="s">
        <v>458</v>
      </c>
      <c r="E19" s="179">
        <f>SUM(E6:E18)</f>
        <v>380000</v>
      </c>
    </row>
    <row r="20" spans="4:9" x14ac:dyDescent="0.5">
      <c r="D20" s="84" t="s">
        <v>457</v>
      </c>
      <c r="E20" s="179">
        <f>E4-E19</f>
        <v>128010</v>
      </c>
    </row>
    <row r="23" spans="4:9" x14ac:dyDescent="0.5">
      <c r="G23" s="39">
        <v>44291</v>
      </c>
      <c r="H23" t="s">
        <v>447</v>
      </c>
      <c r="I23">
        <v>120</v>
      </c>
    </row>
    <row r="24" spans="4:9" x14ac:dyDescent="0.5">
      <c r="G24" s="39">
        <v>44292</v>
      </c>
      <c r="H24" t="s">
        <v>448</v>
      </c>
      <c r="I24">
        <v>50</v>
      </c>
    </row>
    <row r="30" spans="4:9" x14ac:dyDescent="0.5">
      <c r="I30">
        <f>SUM(I23:I29)</f>
        <v>170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BF4-0524-4B6F-AA13-C5EE7868F167}">
  <dimension ref="A1:M147"/>
  <sheetViews>
    <sheetView topLeftCell="A21" zoomScale="130" zoomScaleNormal="130" workbookViewId="0">
      <selection activeCell="H83" sqref="H83"/>
    </sheetView>
  </sheetViews>
  <sheetFormatPr defaultRowHeight="14.35" x14ac:dyDescent="0.5"/>
  <cols>
    <col min="1" max="1" width="4.52734375" style="80" customWidth="1"/>
    <col min="2" max="2" width="9.1171875" customWidth="1"/>
    <col min="3" max="3" width="44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4" customHeight="1" x14ac:dyDescent="0.5">
      <c r="A1" s="267" t="s">
        <v>101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44108</v>
      </c>
      <c r="C4" s="1" t="s">
        <v>94</v>
      </c>
      <c r="D4" s="40">
        <v>15000</v>
      </c>
      <c r="E4" s="38"/>
      <c r="F4" s="74">
        <v>1</v>
      </c>
      <c r="G4" s="39">
        <v>44108</v>
      </c>
      <c r="H4" s="1" t="s">
        <v>97</v>
      </c>
      <c r="I4" s="40">
        <v>5000</v>
      </c>
      <c r="J4" s="8"/>
      <c r="K4" s="8"/>
      <c r="L4" s="8"/>
      <c r="M4" s="8"/>
    </row>
    <row r="5" spans="1:13" x14ac:dyDescent="0.5">
      <c r="A5" s="74">
        <v>2</v>
      </c>
      <c r="B5" s="39">
        <v>44111</v>
      </c>
      <c r="C5" s="1" t="s">
        <v>165</v>
      </c>
      <c r="D5" s="40">
        <v>225000</v>
      </c>
      <c r="E5" s="38"/>
      <c r="F5" s="74">
        <v>2</v>
      </c>
      <c r="G5" s="39">
        <v>44110</v>
      </c>
      <c r="H5" s="1" t="s">
        <v>102</v>
      </c>
      <c r="I5" s="40">
        <v>255000</v>
      </c>
      <c r="J5" s="8" t="s">
        <v>342</v>
      </c>
      <c r="K5" s="8">
        <v>255000</v>
      </c>
      <c r="L5" s="195">
        <v>44198</v>
      </c>
      <c r="M5" s="8"/>
    </row>
    <row r="6" spans="1:13" x14ac:dyDescent="0.5">
      <c r="A6" s="74">
        <v>3</v>
      </c>
      <c r="B6" s="39">
        <v>44112</v>
      </c>
      <c r="C6" s="1" t="s">
        <v>110</v>
      </c>
      <c r="D6" s="40">
        <v>75000</v>
      </c>
      <c r="E6" s="38"/>
      <c r="F6" s="74">
        <v>3</v>
      </c>
      <c r="G6" s="39">
        <v>44112</v>
      </c>
      <c r="H6" s="1" t="s">
        <v>98</v>
      </c>
      <c r="I6" s="40">
        <v>55000</v>
      </c>
      <c r="J6" s="8"/>
      <c r="K6" s="8"/>
      <c r="L6" s="8"/>
      <c r="M6" s="8"/>
    </row>
    <row r="7" spans="1:13" x14ac:dyDescent="0.5">
      <c r="A7" s="74">
        <v>4</v>
      </c>
      <c r="B7" s="39">
        <v>44131</v>
      </c>
      <c r="C7" s="1" t="s">
        <v>132</v>
      </c>
      <c r="D7" s="40">
        <v>50000</v>
      </c>
      <c r="E7" s="38"/>
      <c r="F7" s="74">
        <v>4</v>
      </c>
      <c r="G7" s="39">
        <v>44130</v>
      </c>
      <c r="H7" s="1" t="s">
        <v>124</v>
      </c>
      <c r="I7" s="40">
        <v>50000</v>
      </c>
      <c r="J7" s="8"/>
      <c r="K7" s="8"/>
      <c r="L7" s="8"/>
      <c r="M7" s="8"/>
    </row>
    <row r="8" spans="1:13" x14ac:dyDescent="0.5">
      <c r="A8" s="74">
        <v>5</v>
      </c>
      <c r="B8" s="39">
        <v>44132</v>
      </c>
      <c r="C8" s="1" t="s">
        <v>128</v>
      </c>
      <c r="D8" s="40">
        <v>3000</v>
      </c>
      <c r="E8" s="38"/>
      <c r="F8" s="74"/>
      <c r="G8" s="39"/>
      <c r="H8" s="1"/>
      <c r="I8" s="40"/>
      <c r="J8" s="8"/>
      <c r="K8" s="8"/>
      <c r="L8" s="8"/>
      <c r="M8" s="8"/>
    </row>
    <row r="9" spans="1:13" x14ac:dyDescent="0.5">
      <c r="A9" s="74">
        <v>6</v>
      </c>
      <c r="B9" s="39">
        <v>44133</v>
      </c>
      <c r="C9" s="1" t="s">
        <v>131</v>
      </c>
      <c r="D9" s="40">
        <v>3000</v>
      </c>
      <c r="E9" s="38"/>
      <c r="F9" s="74"/>
      <c r="G9" s="39"/>
      <c r="H9" s="1"/>
      <c r="I9" s="40"/>
      <c r="J9" s="8"/>
      <c r="K9" s="8"/>
      <c r="L9" s="8"/>
      <c r="M9" s="8"/>
    </row>
    <row r="10" spans="1:13" ht="14.7" thickBot="1" x14ac:dyDescent="0.55000000000000004">
      <c r="A10" s="94"/>
      <c r="B10" s="96"/>
      <c r="C10" s="96"/>
      <c r="D10" s="97"/>
      <c r="E10" s="38"/>
      <c r="F10" s="94"/>
      <c r="G10" s="95"/>
      <c r="H10" s="96"/>
      <c r="I10" s="97"/>
      <c r="J10" s="8"/>
      <c r="K10" s="8"/>
      <c r="L10" s="8"/>
      <c r="M10" s="8"/>
    </row>
    <row r="11" spans="1:13" ht="20.100000000000001" customHeight="1" x14ac:dyDescent="0.5">
      <c r="A11" s="273" t="s">
        <v>106</v>
      </c>
      <c r="B11" s="274"/>
      <c r="C11" s="274"/>
      <c r="D11" s="44">
        <f>SUM(D4:D10)</f>
        <v>371000</v>
      </c>
      <c r="E11" s="50"/>
      <c r="F11" s="273" t="s">
        <v>105</v>
      </c>
      <c r="G11" s="274"/>
      <c r="H11" s="275"/>
      <c r="I11" s="44">
        <f>SUM(I4:I10)</f>
        <v>365000</v>
      </c>
      <c r="J11" s="8"/>
      <c r="K11" s="8"/>
      <c r="L11" s="8"/>
      <c r="M11" s="8"/>
    </row>
    <row r="12" spans="1:13" ht="17.25" customHeight="1" x14ac:dyDescent="0.5">
      <c r="A12" s="55"/>
      <c r="B12" s="55"/>
      <c r="C12" s="55"/>
      <c r="D12" s="56"/>
      <c r="E12" s="8"/>
      <c r="F12" s="55"/>
      <c r="G12" s="55"/>
      <c r="H12" s="55"/>
      <c r="I12" s="56"/>
      <c r="J12" s="8"/>
      <c r="K12" s="8"/>
      <c r="L12" s="8"/>
      <c r="M12" s="8"/>
    </row>
    <row r="13" spans="1:13" ht="17.25" customHeight="1" x14ac:dyDescent="0.5">
      <c r="A13" s="78"/>
      <c r="B13" s="53"/>
      <c r="C13" s="54" t="s">
        <v>103</v>
      </c>
      <c r="D13" s="58">
        <f>D11</f>
        <v>371000</v>
      </c>
      <c r="E13" s="8"/>
      <c r="F13" s="53"/>
      <c r="G13" s="53"/>
      <c r="H13" s="53"/>
      <c r="I13" s="53"/>
      <c r="J13" s="8"/>
      <c r="K13" s="8"/>
      <c r="L13" s="8"/>
      <c r="M13" s="8"/>
    </row>
    <row r="14" spans="1:13" ht="17.25" customHeight="1" x14ac:dyDescent="0.5">
      <c r="A14" s="78"/>
      <c r="B14" s="53"/>
      <c r="C14" s="54" t="s">
        <v>134</v>
      </c>
      <c r="D14" s="58">
        <f>I11</f>
        <v>365000</v>
      </c>
      <c r="E14" s="8"/>
      <c r="F14" s="53"/>
      <c r="G14" s="53"/>
      <c r="H14" s="53"/>
      <c r="I14" s="53"/>
      <c r="J14" s="8"/>
      <c r="K14" s="8"/>
      <c r="L14" s="8"/>
      <c r="M14" s="8"/>
    </row>
    <row r="15" spans="1:13" ht="9.6999999999999993" customHeight="1" thickBot="1" x14ac:dyDescent="0.55000000000000004">
      <c r="A15" s="78"/>
      <c r="B15" s="53"/>
      <c r="C15" s="59"/>
      <c r="D15" s="60"/>
      <c r="E15" s="8"/>
      <c r="F15" s="53"/>
      <c r="G15" s="53"/>
      <c r="H15" s="53"/>
      <c r="I15" s="53"/>
      <c r="J15" s="8"/>
      <c r="K15" s="8"/>
      <c r="L15" s="8"/>
      <c r="M15" s="8"/>
    </row>
    <row r="16" spans="1:13" ht="18.850000000000001" customHeight="1" x14ac:dyDescent="0.5">
      <c r="A16" s="78"/>
      <c r="B16" s="53"/>
      <c r="C16" s="61" t="s">
        <v>189</v>
      </c>
      <c r="D16" s="62">
        <f>D13-D14</f>
        <v>6000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63.1" customHeight="1" x14ac:dyDescent="0.5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33.1" customHeight="1" x14ac:dyDescent="0.5">
      <c r="A18" s="267" t="s">
        <v>149</v>
      </c>
      <c r="B18" s="268"/>
      <c r="C18" s="268"/>
      <c r="D18" s="268"/>
      <c r="E18" s="268"/>
      <c r="F18" s="268"/>
      <c r="G18" s="268"/>
      <c r="H18" s="268"/>
      <c r="I18" s="269"/>
      <c r="J18" s="8"/>
      <c r="K18" s="8"/>
      <c r="L18" s="8"/>
      <c r="M18" s="8"/>
    </row>
    <row r="19" spans="1:13" x14ac:dyDescent="0.5">
      <c r="A19" s="270" t="s">
        <v>81</v>
      </c>
      <c r="B19" s="271"/>
      <c r="C19" s="271"/>
      <c r="D19" s="272"/>
      <c r="E19" s="43"/>
      <c r="F19" s="270" t="s">
        <v>82</v>
      </c>
      <c r="G19" s="271"/>
      <c r="H19" s="271"/>
      <c r="I19" s="272"/>
      <c r="J19" s="8"/>
      <c r="K19" s="8"/>
      <c r="L19" s="8"/>
      <c r="M19" s="8"/>
    </row>
    <row r="20" spans="1:13" x14ac:dyDescent="0.5">
      <c r="A20" s="47" t="s">
        <v>1</v>
      </c>
      <c r="B20" s="47" t="s">
        <v>6</v>
      </c>
      <c r="C20" s="47" t="s">
        <v>83</v>
      </c>
      <c r="D20" s="47" t="s">
        <v>84</v>
      </c>
      <c r="E20" s="48"/>
      <c r="F20" s="47" t="s">
        <v>1</v>
      </c>
      <c r="G20" s="47" t="s">
        <v>6</v>
      </c>
      <c r="H20" s="47" t="s">
        <v>158</v>
      </c>
      <c r="I20" s="47" t="s">
        <v>84</v>
      </c>
      <c r="J20" s="8"/>
      <c r="K20" s="8"/>
      <c r="L20" s="8"/>
      <c r="M20" s="8"/>
    </row>
    <row r="21" spans="1:13" x14ac:dyDescent="0.5">
      <c r="A21" s="133">
        <v>0</v>
      </c>
      <c r="B21" s="134">
        <v>44136</v>
      </c>
      <c r="C21" s="135" t="s">
        <v>186</v>
      </c>
      <c r="D21" s="136">
        <f>D16</f>
        <v>6000</v>
      </c>
      <c r="E21" s="38"/>
      <c r="F21" s="74">
        <v>1</v>
      </c>
      <c r="G21" s="39">
        <v>44138</v>
      </c>
      <c r="H21" s="1" t="s">
        <v>136</v>
      </c>
      <c r="I21" s="40">
        <v>10000</v>
      </c>
      <c r="J21" s="8"/>
      <c r="K21" s="8"/>
      <c r="L21" s="8"/>
      <c r="M21" s="8"/>
    </row>
    <row r="22" spans="1:13" x14ac:dyDescent="0.5">
      <c r="A22" s="93">
        <v>1</v>
      </c>
      <c r="B22" s="39">
        <v>44139</v>
      </c>
      <c r="C22" s="1" t="s">
        <v>139</v>
      </c>
      <c r="D22" s="40">
        <v>4000</v>
      </c>
      <c r="E22" s="38"/>
      <c r="F22" s="101">
        <v>2</v>
      </c>
      <c r="G22" s="39">
        <v>44142</v>
      </c>
      <c r="H22" s="1" t="s">
        <v>150</v>
      </c>
      <c r="I22" s="40">
        <v>14060</v>
      </c>
      <c r="J22" s="8"/>
      <c r="K22" s="8"/>
      <c r="L22" s="8"/>
      <c r="M22" s="8"/>
    </row>
    <row r="23" spans="1:13" x14ac:dyDescent="0.5">
      <c r="A23" s="93">
        <v>2</v>
      </c>
      <c r="B23" s="39">
        <v>44140</v>
      </c>
      <c r="C23" s="70" t="s">
        <v>141</v>
      </c>
      <c r="D23" s="40">
        <v>3000</v>
      </c>
      <c r="E23" s="38"/>
      <c r="F23" s="101">
        <v>3</v>
      </c>
      <c r="G23" s="39">
        <v>44151</v>
      </c>
      <c r="H23" s="1" t="s">
        <v>172</v>
      </c>
      <c r="I23" s="40">
        <v>1000</v>
      </c>
      <c r="J23" s="8"/>
      <c r="K23" s="8"/>
      <c r="L23" s="8"/>
      <c r="M23" s="8"/>
    </row>
    <row r="24" spans="1:13" x14ac:dyDescent="0.5">
      <c r="A24" s="87">
        <v>3</v>
      </c>
      <c r="B24" s="90">
        <v>44141</v>
      </c>
      <c r="C24" s="70" t="s">
        <v>148</v>
      </c>
      <c r="D24" s="81">
        <v>14060</v>
      </c>
      <c r="E24" s="38"/>
      <c r="F24" s="101">
        <v>4</v>
      </c>
      <c r="G24" s="39">
        <v>44153</v>
      </c>
      <c r="H24" s="1" t="s">
        <v>233</v>
      </c>
      <c r="I24" s="40"/>
      <c r="J24" s="8"/>
      <c r="K24" s="8"/>
      <c r="L24" s="8"/>
      <c r="M24" s="8"/>
    </row>
    <row r="25" spans="1:13" x14ac:dyDescent="0.5">
      <c r="A25" s="88"/>
      <c r="B25" s="91"/>
      <c r="C25" s="83" t="s">
        <v>151</v>
      </c>
      <c r="D25" s="81">
        <v>55000</v>
      </c>
      <c r="E25" s="38"/>
      <c r="F25" s="101"/>
      <c r="G25" s="39"/>
      <c r="H25" s="1" t="s">
        <v>234</v>
      </c>
      <c r="I25" s="40">
        <v>200000</v>
      </c>
      <c r="J25" s="8"/>
      <c r="K25" s="8"/>
      <c r="L25" s="8"/>
      <c r="M25" s="8"/>
    </row>
    <row r="26" spans="1:13" x14ac:dyDescent="0.5">
      <c r="A26" s="88"/>
      <c r="B26" s="91"/>
      <c r="C26" s="83" t="s">
        <v>164</v>
      </c>
      <c r="D26" s="81"/>
      <c r="E26" s="38"/>
      <c r="F26" s="101">
        <v>5</v>
      </c>
      <c r="G26" s="39">
        <v>44160</v>
      </c>
      <c r="H26" s="1" t="s">
        <v>232</v>
      </c>
      <c r="I26" s="40"/>
      <c r="J26" s="8"/>
      <c r="K26" s="8"/>
      <c r="L26" s="8"/>
      <c r="M26" s="8"/>
    </row>
    <row r="27" spans="1:13" x14ac:dyDescent="0.5">
      <c r="A27" s="89"/>
      <c r="B27" s="92"/>
      <c r="C27" s="82" t="s">
        <v>163</v>
      </c>
      <c r="D27" s="81"/>
      <c r="E27" s="38"/>
      <c r="F27" s="74"/>
      <c r="G27" s="39"/>
      <c r="H27" s="1"/>
      <c r="I27" s="40"/>
      <c r="J27" s="8"/>
      <c r="K27" s="8"/>
      <c r="L27" s="8"/>
      <c r="M27" s="8"/>
    </row>
    <row r="28" spans="1:13" x14ac:dyDescent="0.5">
      <c r="A28" s="93"/>
      <c r="B28" s="39"/>
      <c r="C28" s="82" t="s">
        <v>182</v>
      </c>
      <c r="D28" s="40"/>
      <c r="E28" s="38"/>
      <c r="F28" s="74"/>
      <c r="G28" s="39"/>
      <c r="H28" s="1"/>
      <c r="I28" s="40"/>
      <c r="J28" s="8"/>
      <c r="K28" s="8"/>
      <c r="L28" s="8"/>
      <c r="M28" s="8"/>
    </row>
    <row r="29" spans="1:13" x14ac:dyDescent="0.5">
      <c r="A29" s="93">
        <v>4</v>
      </c>
      <c r="B29" s="39">
        <v>44165</v>
      </c>
      <c r="C29" s="1" t="s">
        <v>231</v>
      </c>
      <c r="D29" s="40">
        <v>81500</v>
      </c>
      <c r="E29" s="38"/>
      <c r="F29" s="93"/>
      <c r="G29" s="39"/>
      <c r="H29" s="1"/>
      <c r="I29" s="40"/>
      <c r="J29" s="8"/>
      <c r="K29" s="8"/>
      <c r="L29" s="8"/>
      <c r="M29" s="8"/>
    </row>
    <row r="30" spans="1:13" ht="14.7" thickBot="1" x14ac:dyDescent="0.55000000000000004">
      <c r="A30" s="94"/>
      <c r="B30" s="96"/>
      <c r="C30" s="96"/>
      <c r="D30" s="97"/>
      <c r="E30" s="38"/>
      <c r="F30" s="94"/>
      <c r="G30" s="95"/>
      <c r="H30" s="96"/>
      <c r="I30" s="97"/>
      <c r="J30" s="8"/>
      <c r="K30" s="8"/>
      <c r="L30" s="8"/>
      <c r="M30" s="8"/>
    </row>
    <row r="31" spans="1:13" ht="19" customHeight="1" x14ac:dyDescent="0.5">
      <c r="A31" s="273" t="s">
        <v>106</v>
      </c>
      <c r="B31" s="274"/>
      <c r="C31" s="274"/>
      <c r="D31" s="44">
        <f>SUM(D21:D30)</f>
        <v>163560</v>
      </c>
      <c r="E31" s="50"/>
      <c r="F31" s="273" t="s">
        <v>105</v>
      </c>
      <c r="G31" s="274"/>
      <c r="H31" s="275"/>
      <c r="I31" s="44">
        <f>SUM(I21:I30)</f>
        <v>225060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78"/>
      <c r="B33" s="53"/>
      <c r="C33" s="54" t="s">
        <v>103</v>
      </c>
      <c r="D33" s="58">
        <f>D31</f>
        <v>163560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78"/>
      <c r="B34" s="53"/>
      <c r="C34" s="54" t="s">
        <v>187</v>
      </c>
      <c r="D34" s="58">
        <f>I31</f>
        <v>225060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14.7" thickBot="1" x14ac:dyDescent="0.55000000000000004">
      <c r="A35" s="78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x14ac:dyDescent="0.5">
      <c r="A36" s="78"/>
      <c r="B36" s="53"/>
      <c r="C36" s="61" t="s">
        <v>191</v>
      </c>
      <c r="D36" s="62">
        <f>D33-D34</f>
        <v>-61500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ht="69.7" customHeight="1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30.1" customHeight="1" x14ac:dyDescent="0.5">
      <c r="A38" s="267" t="s">
        <v>184</v>
      </c>
      <c r="B38" s="268"/>
      <c r="C38" s="268"/>
      <c r="D38" s="268"/>
      <c r="E38" s="268"/>
      <c r="F38" s="268"/>
      <c r="G38" s="268"/>
      <c r="H38" s="268"/>
      <c r="I38" s="269"/>
      <c r="J38" s="8"/>
      <c r="K38" s="8"/>
      <c r="L38" s="8"/>
      <c r="M38" s="8"/>
    </row>
    <row r="39" spans="1:13" x14ac:dyDescent="0.5">
      <c r="A39" s="270" t="s">
        <v>81</v>
      </c>
      <c r="B39" s="271"/>
      <c r="C39" s="271"/>
      <c r="D39" s="272"/>
      <c r="E39" s="43"/>
      <c r="F39" s="270" t="s">
        <v>82</v>
      </c>
      <c r="G39" s="271"/>
      <c r="H39" s="271"/>
      <c r="I39" s="272"/>
      <c r="J39" s="8"/>
      <c r="K39" s="8"/>
      <c r="L39" s="8"/>
      <c r="M39" s="8"/>
    </row>
    <row r="40" spans="1:13" x14ac:dyDescent="0.5">
      <c r="A40" s="47" t="s">
        <v>1</v>
      </c>
      <c r="B40" s="47" t="s">
        <v>6</v>
      </c>
      <c r="C40" s="47" t="s">
        <v>83</v>
      </c>
      <c r="D40" s="47" t="s">
        <v>84</v>
      </c>
      <c r="E40" s="48"/>
      <c r="F40" s="47" t="s">
        <v>1</v>
      </c>
      <c r="G40" s="47" t="s">
        <v>6</v>
      </c>
      <c r="H40" s="47" t="s">
        <v>158</v>
      </c>
      <c r="I40" s="47" t="s">
        <v>84</v>
      </c>
      <c r="J40" s="8"/>
      <c r="K40" s="8"/>
      <c r="L40" s="8"/>
      <c r="M40" s="8"/>
    </row>
    <row r="41" spans="1:13" x14ac:dyDescent="0.5">
      <c r="A41" s="133">
        <v>0</v>
      </c>
      <c r="B41" s="134">
        <v>44166</v>
      </c>
      <c r="C41" s="135" t="s">
        <v>186</v>
      </c>
      <c r="D41" s="136">
        <f>D36</f>
        <v>-61500</v>
      </c>
      <c r="E41" s="38"/>
      <c r="F41" s="93">
        <v>1</v>
      </c>
      <c r="G41" s="39">
        <v>44166</v>
      </c>
      <c r="H41" s="1" t="s">
        <v>185</v>
      </c>
      <c r="I41" s="40">
        <v>100</v>
      </c>
      <c r="J41" s="8"/>
      <c r="K41" s="8"/>
      <c r="L41" s="8"/>
      <c r="M41" s="8"/>
    </row>
    <row r="42" spans="1:13" x14ac:dyDescent="0.5">
      <c r="A42" s="93">
        <v>1</v>
      </c>
      <c r="B42" s="39">
        <v>44166</v>
      </c>
      <c r="C42" s="1" t="s">
        <v>192</v>
      </c>
      <c r="D42" s="40">
        <v>53500</v>
      </c>
      <c r="E42" s="38"/>
      <c r="F42" s="101">
        <v>2</v>
      </c>
      <c r="G42" s="39">
        <v>44172</v>
      </c>
      <c r="H42" s="143" t="s">
        <v>230</v>
      </c>
      <c r="I42" s="40"/>
      <c r="J42" s="8"/>
      <c r="K42" s="8"/>
      <c r="L42" s="8"/>
      <c r="M42" s="8"/>
    </row>
    <row r="43" spans="1:13" x14ac:dyDescent="0.5">
      <c r="A43" s="99">
        <v>2</v>
      </c>
      <c r="B43" s="39">
        <v>44169</v>
      </c>
      <c r="C43" s="70" t="s">
        <v>193</v>
      </c>
      <c r="D43" s="40">
        <v>65000</v>
      </c>
      <c r="E43" s="38"/>
      <c r="F43" s="139">
        <v>3</v>
      </c>
      <c r="G43" s="39">
        <v>44173</v>
      </c>
      <c r="H43" s="1" t="s">
        <v>236</v>
      </c>
      <c r="I43" s="40">
        <v>3100</v>
      </c>
      <c r="J43" s="8"/>
      <c r="K43" s="8"/>
      <c r="L43" s="8"/>
      <c r="M43" s="8"/>
    </row>
    <row r="44" spans="1:13" x14ac:dyDescent="0.5">
      <c r="A44" s="138">
        <v>3</v>
      </c>
      <c r="B44" s="39">
        <v>44172</v>
      </c>
      <c r="C44" s="1" t="s">
        <v>235</v>
      </c>
      <c r="D44" s="81">
        <v>6000</v>
      </c>
      <c r="E44" s="38"/>
      <c r="F44" s="93"/>
      <c r="G44" s="39"/>
      <c r="H44" s="1" t="s">
        <v>237</v>
      </c>
      <c r="I44" s="40">
        <v>4000</v>
      </c>
      <c r="J44" s="8"/>
      <c r="K44" s="8"/>
      <c r="L44" s="8"/>
      <c r="M44" s="8"/>
    </row>
    <row r="45" spans="1:13" x14ac:dyDescent="0.5">
      <c r="A45" s="139">
        <v>4</v>
      </c>
      <c r="B45" s="39">
        <v>44173</v>
      </c>
      <c r="C45" s="1" t="s">
        <v>235</v>
      </c>
      <c r="D45" s="81">
        <v>1650</v>
      </c>
      <c r="E45" s="38"/>
      <c r="F45" s="93"/>
      <c r="G45" s="39"/>
      <c r="H45" s="1" t="s">
        <v>239</v>
      </c>
      <c r="I45" s="40">
        <v>650</v>
      </c>
      <c r="J45" s="8"/>
      <c r="K45" s="8"/>
      <c r="L45" s="8"/>
      <c r="M45" s="8"/>
    </row>
    <row r="46" spans="1:13" x14ac:dyDescent="0.5">
      <c r="A46" s="163">
        <v>5</v>
      </c>
      <c r="B46" s="39">
        <v>44193</v>
      </c>
      <c r="C46" s="1" t="s">
        <v>268</v>
      </c>
      <c r="D46" s="81">
        <v>185500</v>
      </c>
      <c r="E46" s="38"/>
      <c r="F46" s="140"/>
      <c r="G46" s="39"/>
      <c r="H46" s="1"/>
      <c r="I46" s="40"/>
      <c r="J46" s="8"/>
      <c r="K46" s="8"/>
      <c r="L46" s="8"/>
      <c r="M46" s="8"/>
    </row>
    <row r="47" spans="1:13" x14ac:dyDescent="0.5">
      <c r="A47" s="137"/>
      <c r="B47" s="39"/>
      <c r="C47" s="1" t="s">
        <v>273</v>
      </c>
      <c r="D47" s="81">
        <v>3000</v>
      </c>
      <c r="E47" s="38"/>
      <c r="F47" s="93"/>
      <c r="G47" s="39"/>
      <c r="H47" s="1"/>
      <c r="I47" s="40"/>
      <c r="J47" s="8"/>
      <c r="K47" s="8"/>
      <c r="L47" s="8"/>
      <c r="M47" s="8"/>
    </row>
    <row r="48" spans="1:13" x14ac:dyDescent="0.5">
      <c r="A48" s="93">
        <v>6</v>
      </c>
      <c r="B48" s="39">
        <v>44196</v>
      </c>
      <c r="C48" s="82" t="s">
        <v>282</v>
      </c>
      <c r="D48" s="40">
        <v>13000</v>
      </c>
      <c r="E48" s="38"/>
      <c r="F48" s="93"/>
      <c r="G48" s="39"/>
      <c r="H48" s="1"/>
      <c r="I48" s="40"/>
      <c r="J48" s="8"/>
      <c r="K48" s="8"/>
      <c r="L48" s="8"/>
      <c r="M48" s="8"/>
    </row>
    <row r="49" spans="1:13" x14ac:dyDescent="0.5">
      <c r="A49" s="93"/>
      <c r="B49" s="39"/>
      <c r="C49" s="1"/>
      <c r="D49" s="40"/>
      <c r="E49" s="38"/>
      <c r="F49" s="93"/>
      <c r="G49" s="39"/>
      <c r="H49" s="1"/>
      <c r="I49" s="40"/>
      <c r="J49" s="8"/>
      <c r="K49" s="8"/>
      <c r="L49" s="8"/>
      <c r="M49" s="8"/>
    </row>
    <row r="50" spans="1:13" ht="14.7" thickBot="1" x14ac:dyDescent="0.55000000000000004">
      <c r="A50" s="94"/>
      <c r="B50" s="96"/>
      <c r="C50" s="96"/>
      <c r="D50" s="97"/>
      <c r="E50" s="38"/>
      <c r="F50" s="94"/>
      <c r="G50" s="95"/>
      <c r="H50" s="96"/>
      <c r="I50" s="97"/>
      <c r="J50" s="8"/>
      <c r="K50" s="8"/>
      <c r="L50" s="8"/>
      <c r="M50" s="8"/>
    </row>
    <row r="51" spans="1:13" ht="17.45" customHeight="1" x14ac:dyDescent="0.5">
      <c r="A51" s="273" t="s">
        <v>106</v>
      </c>
      <c r="B51" s="274"/>
      <c r="C51" s="274"/>
      <c r="D51" s="44">
        <f>SUM(D41:D50)</f>
        <v>266150</v>
      </c>
      <c r="E51" s="50"/>
      <c r="F51" s="273" t="s">
        <v>105</v>
      </c>
      <c r="G51" s="274"/>
      <c r="H51" s="275"/>
      <c r="I51" s="44">
        <f>SUM(I41:I50)</f>
        <v>7850</v>
      </c>
      <c r="J51" s="8"/>
      <c r="K51" s="8"/>
      <c r="L51" s="8"/>
      <c r="M51" s="8"/>
    </row>
    <row r="52" spans="1:13" x14ac:dyDescent="0.5">
      <c r="A52" s="55"/>
      <c r="B52" s="55"/>
      <c r="C52" s="55"/>
      <c r="D52" s="56"/>
      <c r="E52" s="8"/>
      <c r="F52" s="55"/>
      <c r="G52" s="55"/>
      <c r="H52" s="55"/>
      <c r="I52" s="56"/>
      <c r="J52" s="8"/>
      <c r="K52" s="8"/>
      <c r="L52" s="8"/>
      <c r="M52" s="8"/>
    </row>
    <row r="53" spans="1:13" x14ac:dyDescent="0.5">
      <c r="A53" s="78"/>
      <c r="B53" s="53"/>
      <c r="C53" s="54" t="s">
        <v>103</v>
      </c>
      <c r="D53" s="58">
        <f>D51</f>
        <v>266150</v>
      </c>
      <c r="E53" s="8"/>
      <c r="F53" s="53"/>
      <c r="G53" s="53"/>
      <c r="H53" s="53"/>
      <c r="I53" s="53"/>
      <c r="J53" s="8"/>
      <c r="K53" s="8"/>
      <c r="L53" s="8"/>
      <c r="M53" s="8"/>
    </row>
    <row r="54" spans="1:13" x14ac:dyDescent="0.5">
      <c r="A54" s="78"/>
      <c r="B54" s="53"/>
      <c r="C54" s="54" t="s">
        <v>187</v>
      </c>
      <c r="D54" s="58">
        <f>I51</f>
        <v>7850</v>
      </c>
      <c r="E54" s="8"/>
      <c r="F54" s="53"/>
      <c r="G54" s="53"/>
      <c r="H54" s="53"/>
      <c r="I54" s="53"/>
      <c r="J54" s="8"/>
      <c r="K54" s="8"/>
      <c r="L54" s="8"/>
      <c r="M54" s="8"/>
    </row>
    <row r="55" spans="1:13" ht="14.7" thickBot="1" x14ac:dyDescent="0.55000000000000004">
      <c r="A55" s="78"/>
      <c r="B55" s="53"/>
      <c r="C55" s="59"/>
      <c r="D55" s="60"/>
      <c r="E55" s="8"/>
      <c r="F55" s="53"/>
      <c r="G55" s="53"/>
      <c r="H55" s="53"/>
      <c r="I55" s="53"/>
      <c r="J55" s="8"/>
      <c r="K55" s="8"/>
      <c r="L55" s="8"/>
      <c r="M55" s="8"/>
    </row>
    <row r="56" spans="1:13" x14ac:dyDescent="0.5">
      <c r="A56" s="78"/>
      <c r="B56" s="53"/>
      <c r="C56" s="61" t="s">
        <v>4</v>
      </c>
      <c r="D56" s="62">
        <f>D53-D54</f>
        <v>258300</v>
      </c>
      <c r="E56" s="8"/>
      <c r="F56" s="53"/>
      <c r="G56" s="53"/>
      <c r="H56" s="53"/>
      <c r="I56" s="53"/>
      <c r="J56" s="8"/>
      <c r="K56" s="8"/>
      <c r="L56" s="8"/>
      <c r="M56" s="8"/>
    </row>
    <row r="57" spans="1:13" ht="72.7" customHeight="1" x14ac:dyDescent="0.5">
      <c r="A57" s="7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32.700000000000003" customHeight="1" x14ac:dyDescent="0.5">
      <c r="A58" s="267" t="s">
        <v>279</v>
      </c>
      <c r="B58" s="268"/>
      <c r="C58" s="268"/>
      <c r="D58" s="268"/>
      <c r="E58" s="268"/>
      <c r="F58" s="268"/>
      <c r="G58" s="268"/>
      <c r="H58" s="268"/>
      <c r="I58" s="269"/>
      <c r="J58" s="8"/>
      <c r="K58" s="8"/>
      <c r="L58" s="8"/>
      <c r="M58" s="8"/>
    </row>
    <row r="59" spans="1:13" x14ac:dyDescent="0.5">
      <c r="A59" s="270" t="s">
        <v>81</v>
      </c>
      <c r="B59" s="271"/>
      <c r="C59" s="271"/>
      <c r="D59" s="272"/>
      <c r="E59" s="43"/>
      <c r="F59" s="270" t="s">
        <v>82</v>
      </c>
      <c r="G59" s="271"/>
      <c r="H59" s="271"/>
      <c r="I59" s="272"/>
      <c r="J59" s="8"/>
      <c r="K59" s="8"/>
      <c r="L59" s="8"/>
      <c r="M59" s="8"/>
    </row>
    <row r="60" spans="1:13" x14ac:dyDescent="0.5">
      <c r="A60" s="47" t="s">
        <v>1</v>
      </c>
      <c r="B60" s="47" t="s">
        <v>6</v>
      </c>
      <c r="C60" s="47" t="s">
        <v>83</v>
      </c>
      <c r="D60" s="47" t="s">
        <v>84</v>
      </c>
      <c r="E60" s="48"/>
      <c r="F60" s="47" t="s">
        <v>1</v>
      </c>
      <c r="G60" s="47" t="s">
        <v>6</v>
      </c>
      <c r="H60" s="47" t="s">
        <v>158</v>
      </c>
      <c r="I60" s="47" t="s">
        <v>84</v>
      </c>
      <c r="J60" s="8"/>
      <c r="K60" s="8"/>
      <c r="L60" s="8"/>
      <c r="M60" s="8"/>
    </row>
    <row r="61" spans="1:13" x14ac:dyDescent="0.5">
      <c r="A61" s="133">
        <v>0</v>
      </c>
      <c r="B61" s="134">
        <v>44197</v>
      </c>
      <c r="C61" s="135" t="s">
        <v>186</v>
      </c>
      <c r="D61" s="136">
        <f>D56</f>
        <v>258300</v>
      </c>
      <c r="E61" s="38"/>
      <c r="F61" s="165">
        <v>1</v>
      </c>
      <c r="G61" s="39">
        <v>44207</v>
      </c>
      <c r="H61" s="1" t="s">
        <v>297</v>
      </c>
      <c r="I61" s="40">
        <v>2459</v>
      </c>
      <c r="J61" s="8"/>
      <c r="K61" s="8"/>
      <c r="L61" s="8"/>
      <c r="M61" s="8"/>
    </row>
    <row r="62" spans="1:13" x14ac:dyDescent="0.5">
      <c r="A62" s="165">
        <v>1</v>
      </c>
      <c r="B62" s="39">
        <v>44197</v>
      </c>
      <c r="C62" s="1" t="s">
        <v>280</v>
      </c>
      <c r="D62" s="40">
        <v>5000</v>
      </c>
      <c r="E62" s="38"/>
      <c r="F62" s="165"/>
      <c r="G62" s="39"/>
      <c r="H62" s="1" t="s">
        <v>298</v>
      </c>
      <c r="I62" s="40">
        <v>3720</v>
      </c>
      <c r="J62" s="8"/>
      <c r="K62" s="8"/>
      <c r="L62" s="8"/>
      <c r="M62" s="8"/>
    </row>
    <row r="63" spans="1:13" x14ac:dyDescent="0.5">
      <c r="A63" s="192">
        <v>2</v>
      </c>
      <c r="B63" s="39">
        <v>44207</v>
      </c>
      <c r="C63" s="1" t="s">
        <v>310</v>
      </c>
      <c r="D63" s="81">
        <v>20000</v>
      </c>
      <c r="E63" s="38"/>
      <c r="F63" s="165"/>
      <c r="G63" s="39"/>
      <c r="H63" s="1" t="s">
        <v>299</v>
      </c>
      <c r="I63" s="40">
        <v>2845</v>
      </c>
      <c r="J63" s="8"/>
      <c r="K63" s="8"/>
      <c r="L63" s="8"/>
      <c r="M63" s="8"/>
    </row>
    <row r="64" spans="1:13" x14ac:dyDescent="0.5">
      <c r="A64" s="192">
        <v>3</v>
      </c>
      <c r="B64" s="69">
        <v>44223</v>
      </c>
      <c r="C64" s="1" t="s">
        <v>332</v>
      </c>
      <c r="D64" s="40">
        <v>5000</v>
      </c>
      <c r="E64" s="38"/>
      <c r="F64" s="177"/>
      <c r="G64" s="39"/>
      <c r="H64" s="1" t="s">
        <v>300</v>
      </c>
      <c r="I64" s="40">
        <v>2950</v>
      </c>
      <c r="J64" s="8"/>
      <c r="K64" s="8"/>
      <c r="L64" s="8"/>
      <c r="M64" s="8"/>
    </row>
    <row r="65" spans="1:13" x14ac:dyDescent="0.5">
      <c r="A65" s="192">
        <v>4</v>
      </c>
      <c r="B65" s="69"/>
      <c r="C65" s="1"/>
      <c r="D65" s="40"/>
      <c r="E65" s="38"/>
      <c r="F65" s="165">
        <v>2</v>
      </c>
      <c r="G65" s="39">
        <v>44209</v>
      </c>
      <c r="H65" s="1" t="s">
        <v>312</v>
      </c>
      <c r="I65" s="40">
        <v>18340</v>
      </c>
      <c r="J65" s="8"/>
      <c r="K65" s="8"/>
      <c r="L65" s="8"/>
      <c r="M65" s="8"/>
    </row>
    <row r="66" spans="1:13" x14ac:dyDescent="0.5">
      <c r="A66" s="192"/>
      <c r="B66" s="69"/>
      <c r="C66" s="1"/>
      <c r="D66" s="81"/>
      <c r="E66" s="38"/>
      <c r="F66" s="165"/>
      <c r="G66" s="39"/>
      <c r="H66" s="1" t="s">
        <v>313</v>
      </c>
      <c r="I66" s="40">
        <v>17250</v>
      </c>
      <c r="J66" s="8"/>
      <c r="K66" s="8"/>
      <c r="L66" s="8"/>
      <c r="M66" s="8"/>
    </row>
    <row r="67" spans="1:13" x14ac:dyDescent="0.5">
      <c r="A67" s="192"/>
      <c r="B67" s="69"/>
      <c r="C67" s="1"/>
      <c r="D67" s="81"/>
      <c r="E67" s="38"/>
      <c r="F67" s="165"/>
      <c r="G67" s="39"/>
      <c r="H67" s="1" t="s">
        <v>319</v>
      </c>
      <c r="I67" s="40">
        <v>780</v>
      </c>
      <c r="J67" s="8"/>
      <c r="K67" s="8"/>
      <c r="L67" s="8"/>
      <c r="M67" s="8"/>
    </row>
    <row r="68" spans="1:13" x14ac:dyDescent="0.5">
      <c r="A68" s="165"/>
      <c r="B68" s="69"/>
      <c r="C68" s="1"/>
      <c r="D68" s="81"/>
      <c r="E68" s="38"/>
      <c r="F68" s="165"/>
      <c r="G68" s="39"/>
      <c r="H68" s="1"/>
      <c r="I68" s="40"/>
      <c r="J68" s="8"/>
      <c r="K68" s="8"/>
      <c r="L68" s="8"/>
      <c r="M68" s="8"/>
    </row>
    <row r="69" spans="1:13" x14ac:dyDescent="0.5">
      <c r="A69" s="165"/>
      <c r="B69" s="69"/>
      <c r="C69" s="1"/>
      <c r="D69" s="40"/>
      <c r="E69" s="38"/>
      <c r="F69" s="165"/>
      <c r="G69" s="39"/>
      <c r="H69" s="1"/>
      <c r="I69" s="40"/>
      <c r="J69" s="8"/>
      <c r="K69" s="8"/>
      <c r="L69" s="8"/>
      <c r="M69" s="8"/>
    </row>
    <row r="70" spans="1:13" ht="14.7" thickBot="1" x14ac:dyDescent="0.55000000000000004">
      <c r="A70" s="94"/>
      <c r="B70" s="96"/>
      <c r="C70" s="96"/>
      <c r="D70" s="97"/>
      <c r="E70" s="38"/>
      <c r="F70" s="94"/>
      <c r="G70" s="95"/>
      <c r="H70" s="96"/>
      <c r="I70" s="97"/>
      <c r="J70" s="8"/>
      <c r="K70" s="8"/>
      <c r="L70" s="8"/>
      <c r="M70" s="8"/>
    </row>
    <row r="71" spans="1:13" x14ac:dyDescent="0.5">
      <c r="A71" s="273" t="s">
        <v>106</v>
      </c>
      <c r="B71" s="274"/>
      <c r="C71" s="274"/>
      <c r="D71" s="44">
        <f>SUM(D61:D70)</f>
        <v>288300</v>
      </c>
      <c r="E71" s="50"/>
      <c r="F71" s="273" t="s">
        <v>105</v>
      </c>
      <c r="G71" s="274"/>
      <c r="H71" s="275"/>
      <c r="I71" s="44">
        <f>SUM(I61:I70)</f>
        <v>48344</v>
      </c>
      <c r="J71" s="8"/>
      <c r="K71" s="8"/>
      <c r="L71" s="8"/>
      <c r="M71" s="8"/>
    </row>
    <row r="72" spans="1:13" x14ac:dyDescent="0.5">
      <c r="A72" s="55"/>
      <c r="B72" s="55"/>
      <c r="C72" s="55"/>
      <c r="D72" s="56"/>
      <c r="E72" s="8"/>
      <c r="F72" s="55"/>
      <c r="G72" s="55"/>
      <c r="H72" s="55"/>
      <c r="I72" s="56"/>
      <c r="J72" s="8"/>
      <c r="K72" s="8"/>
      <c r="L72" s="8"/>
      <c r="M72" s="8"/>
    </row>
    <row r="73" spans="1:13" x14ac:dyDescent="0.5">
      <c r="A73" s="78"/>
      <c r="B73" s="53"/>
      <c r="C73" s="54" t="s">
        <v>103</v>
      </c>
      <c r="D73" s="58">
        <f>D71</f>
        <v>288300</v>
      </c>
      <c r="E73" s="8"/>
      <c r="F73" s="53"/>
      <c r="G73" s="53"/>
      <c r="H73" s="53"/>
      <c r="I73" s="53"/>
      <c r="J73" s="8"/>
      <c r="K73" s="8"/>
      <c r="L73" s="8"/>
      <c r="M73" s="8"/>
    </row>
    <row r="74" spans="1:13" x14ac:dyDescent="0.5">
      <c r="A74" s="78"/>
      <c r="B74" s="53"/>
      <c r="C74" s="54" t="s">
        <v>187</v>
      </c>
      <c r="D74" s="58">
        <f>I71</f>
        <v>48344</v>
      </c>
      <c r="E74" s="8"/>
      <c r="F74" s="53"/>
      <c r="G74" s="53"/>
      <c r="H74" s="53"/>
      <c r="I74" s="53"/>
      <c r="J74" s="8"/>
      <c r="K74" s="8"/>
      <c r="L74" s="8"/>
      <c r="M74" s="8"/>
    </row>
    <row r="75" spans="1:13" ht="14.7" thickBot="1" x14ac:dyDescent="0.55000000000000004">
      <c r="A75" s="78"/>
      <c r="B75" s="53"/>
      <c r="C75" s="59"/>
      <c r="D75" s="60"/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78"/>
      <c r="B76" s="53"/>
      <c r="C76" s="61" t="s">
        <v>4</v>
      </c>
      <c r="D76" s="62">
        <f>D73-D74</f>
        <v>239956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57.95" customHeight="1" x14ac:dyDescent="0.5">
      <c r="A77" s="7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1:13" ht="38.1" customHeight="1" x14ac:dyDescent="0.5">
      <c r="A78" s="267" t="s">
        <v>336</v>
      </c>
      <c r="B78" s="268"/>
      <c r="C78" s="268"/>
      <c r="D78" s="268"/>
      <c r="E78" s="268"/>
      <c r="F78" s="268"/>
      <c r="G78" s="268"/>
      <c r="H78" s="268"/>
      <c r="I78" s="269"/>
      <c r="J78" s="8"/>
      <c r="K78" s="8"/>
      <c r="L78" s="8"/>
      <c r="M78" s="8"/>
    </row>
    <row r="79" spans="1:13" ht="17.100000000000001" customHeight="1" x14ac:dyDescent="0.5">
      <c r="A79" s="270" t="s">
        <v>81</v>
      </c>
      <c r="B79" s="271"/>
      <c r="C79" s="271"/>
      <c r="D79" s="272"/>
      <c r="E79" s="43"/>
      <c r="F79" s="270" t="s">
        <v>82</v>
      </c>
      <c r="G79" s="271"/>
      <c r="H79" s="271"/>
      <c r="I79" s="272"/>
      <c r="J79" s="8"/>
      <c r="K79" s="8"/>
      <c r="L79" s="8"/>
      <c r="M79" s="8"/>
    </row>
    <row r="80" spans="1:13" x14ac:dyDescent="0.5">
      <c r="A80" s="47" t="s">
        <v>1</v>
      </c>
      <c r="B80" s="47" t="s">
        <v>6</v>
      </c>
      <c r="C80" s="47" t="s">
        <v>83</v>
      </c>
      <c r="D80" s="47" t="s">
        <v>84</v>
      </c>
      <c r="E80" s="48"/>
      <c r="F80" s="47" t="s">
        <v>1</v>
      </c>
      <c r="G80" s="47" t="s">
        <v>6</v>
      </c>
      <c r="H80" s="47" t="s">
        <v>158</v>
      </c>
      <c r="I80" s="47" t="s">
        <v>84</v>
      </c>
      <c r="J80" s="8"/>
      <c r="K80" s="8"/>
      <c r="L80" s="8"/>
      <c r="M80" s="8"/>
    </row>
    <row r="81" spans="1:13" x14ac:dyDescent="0.5">
      <c r="A81" s="133">
        <v>0</v>
      </c>
      <c r="B81" s="134">
        <v>44228</v>
      </c>
      <c r="C81" s="135" t="s">
        <v>186</v>
      </c>
      <c r="D81" s="136">
        <f>D76</f>
        <v>239956</v>
      </c>
      <c r="E81" s="38"/>
      <c r="F81" s="193">
        <v>1</v>
      </c>
      <c r="G81" s="39">
        <v>44228</v>
      </c>
      <c r="H81" s="1" t="s">
        <v>343</v>
      </c>
      <c r="I81" s="40">
        <v>239500</v>
      </c>
      <c r="J81" s="8"/>
      <c r="K81" s="8"/>
      <c r="L81" s="8"/>
      <c r="M81" s="8"/>
    </row>
    <row r="82" spans="1:13" x14ac:dyDescent="0.5">
      <c r="A82" s="193">
        <v>1</v>
      </c>
      <c r="B82" s="39"/>
      <c r="C82" s="1"/>
      <c r="D82" s="40"/>
      <c r="E82" s="38"/>
      <c r="F82" s="193"/>
      <c r="G82" s="39"/>
      <c r="H82" s="1"/>
      <c r="I82" s="40"/>
      <c r="J82" s="8"/>
      <c r="K82" s="8"/>
      <c r="L82" s="8"/>
      <c r="M82" s="8"/>
    </row>
    <row r="83" spans="1:13" x14ac:dyDescent="0.5">
      <c r="A83" s="193"/>
      <c r="B83" s="39"/>
      <c r="C83" s="1"/>
      <c r="D83" s="81"/>
      <c r="E83" s="38"/>
      <c r="F83" s="193"/>
      <c r="G83" s="39"/>
      <c r="H83" s="1"/>
      <c r="I83" s="40"/>
      <c r="J83" s="8"/>
      <c r="K83" s="8"/>
      <c r="L83" s="8"/>
      <c r="M83" s="8"/>
    </row>
    <row r="84" spans="1:13" x14ac:dyDescent="0.5">
      <c r="A84" s="193"/>
      <c r="B84" s="39"/>
      <c r="C84" s="1"/>
      <c r="D84" s="81"/>
      <c r="E84" s="38"/>
      <c r="F84" s="193"/>
      <c r="G84" s="39"/>
      <c r="H84" s="1"/>
      <c r="I84" s="40"/>
      <c r="J84" s="8"/>
      <c r="K84" s="8"/>
      <c r="L84" s="8"/>
      <c r="M84" s="8"/>
    </row>
    <row r="85" spans="1:13" x14ac:dyDescent="0.5">
      <c r="A85" s="193"/>
      <c r="B85" s="69"/>
      <c r="C85" s="1"/>
      <c r="D85" s="40"/>
      <c r="E85" s="38"/>
      <c r="F85" s="193"/>
      <c r="G85" s="39"/>
      <c r="H85" s="1"/>
      <c r="I85" s="40"/>
      <c r="J85" s="8"/>
      <c r="K85" s="8"/>
      <c r="L85" s="8"/>
      <c r="M85" s="8"/>
    </row>
    <row r="86" spans="1:13" x14ac:dyDescent="0.5">
      <c r="A86" s="193"/>
      <c r="B86" s="69"/>
      <c r="C86" s="1"/>
      <c r="D86" s="81"/>
      <c r="E86" s="38"/>
      <c r="F86" s="193"/>
      <c r="G86" s="39"/>
      <c r="H86" s="1"/>
      <c r="I86" s="40"/>
      <c r="J86" s="8"/>
      <c r="K86" s="8"/>
      <c r="L86" s="8"/>
      <c r="M86" s="8"/>
    </row>
    <row r="87" spans="1:13" x14ac:dyDescent="0.5">
      <c r="A87" s="193"/>
      <c r="B87" s="69"/>
      <c r="C87" s="1"/>
      <c r="D87" s="81"/>
      <c r="E87" s="38"/>
      <c r="F87" s="193"/>
      <c r="G87" s="39"/>
      <c r="H87" s="1"/>
      <c r="I87" s="40"/>
      <c r="J87" s="8"/>
      <c r="K87" s="8"/>
      <c r="L87" s="8"/>
      <c r="M87" s="8"/>
    </row>
    <row r="88" spans="1:13" x14ac:dyDescent="0.5">
      <c r="A88" s="193"/>
      <c r="B88" s="69"/>
      <c r="C88" s="1"/>
      <c r="D88" s="81"/>
      <c r="E88" s="38"/>
      <c r="F88" s="193"/>
      <c r="G88" s="39"/>
      <c r="H88" s="1"/>
      <c r="I88" s="40"/>
      <c r="J88" s="8"/>
      <c r="K88" s="8"/>
      <c r="L88" s="8"/>
      <c r="M88" s="8"/>
    </row>
    <row r="89" spans="1:13" x14ac:dyDescent="0.5">
      <c r="A89" s="193"/>
      <c r="B89" s="69"/>
      <c r="C89" s="1"/>
      <c r="D89" s="40"/>
      <c r="E89" s="38"/>
      <c r="F89" s="19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94"/>
      <c r="B90" s="96"/>
      <c r="C90" s="96"/>
      <c r="D90" s="97"/>
      <c r="E90" s="38"/>
      <c r="F90" s="94"/>
      <c r="G90" s="95"/>
      <c r="H90" s="96"/>
      <c r="I90" s="97"/>
      <c r="J90" s="8"/>
      <c r="K90" s="8"/>
      <c r="L90" s="8"/>
      <c r="M90" s="8"/>
    </row>
    <row r="91" spans="1:13" x14ac:dyDescent="0.5">
      <c r="A91" s="273" t="s">
        <v>106</v>
      </c>
      <c r="B91" s="274"/>
      <c r="C91" s="274"/>
      <c r="D91" s="44">
        <f>SUM(D81:D90)</f>
        <v>239956</v>
      </c>
      <c r="E91" s="50"/>
      <c r="F91" s="273" t="s">
        <v>105</v>
      </c>
      <c r="G91" s="274"/>
      <c r="H91" s="275"/>
      <c r="I91" s="44">
        <f>SUM(I81:I90)</f>
        <v>239500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  <c r="J92" s="8"/>
      <c r="K92" s="8"/>
      <c r="L92" s="8"/>
      <c r="M92" s="8"/>
    </row>
    <row r="93" spans="1:13" x14ac:dyDescent="0.5">
      <c r="A93" s="78"/>
      <c r="B93" s="53"/>
      <c r="C93" s="54" t="s">
        <v>103</v>
      </c>
      <c r="D93" s="58">
        <f>D91</f>
        <v>239956</v>
      </c>
      <c r="E93" s="8"/>
      <c r="F93" s="53"/>
      <c r="G93" s="53"/>
      <c r="H93" s="53"/>
      <c r="I93" s="53"/>
      <c r="J93" s="8"/>
      <c r="K93" s="8"/>
      <c r="L93" s="8"/>
      <c r="M93" s="8"/>
    </row>
    <row r="94" spans="1:13" x14ac:dyDescent="0.5">
      <c r="A94" s="78"/>
      <c r="B94" s="53"/>
      <c r="C94" s="54" t="s">
        <v>187</v>
      </c>
      <c r="D94" s="58">
        <f>I91</f>
        <v>239500</v>
      </c>
      <c r="E94" s="8"/>
      <c r="F94" s="53"/>
      <c r="G94" s="53"/>
      <c r="H94" s="53"/>
      <c r="I94" s="53"/>
      <c r="J94" s="8"/>
      <c r="K94" s="8"/>
      <c r="L94" s="8"/>
      <c r="M94" s="8"/>
    </row>
    <row r="95" spans="1:13" ht="14.7" thickBot="1" x14ac:dyDescent="0.55000000000000004">
      <c r="A95" s="78"/>
      <c r="B95" s="53"/>
      <c r="C95" s="59"/>
      <c r="D95" s="60"/>
      <c r="E95" s="8"/>
      <c r="F95" s="53"/>
      <c r="G95" s="53"/>
      <c r="H95" s="53"/>
      <c r="I95" s="53"/>
      <c r="J95" s="8"/>
      <c r="K95" s="8"/>
      <c r="L95" s="8"/>
      <c r="M95" s="8"/>
    </row>
    <row r="96" spans="1:13" x14ac:dyDescent="0.5">
      <c r="A96" s="78"/>
      <c r="B96" s="53"/>
      <c r="C96" s="61" t="s">
        <v>4</v>
      </c>
      <c r="D96" s="62">
        <f>D93-D94</f>
        <v>456</v>
      </c>
      <c r="E96" s="8"/>
      <c r="F96" s="53"/>
      <c r="G96" s="53"/>
      <c r="H96" s="53"/>
      <c r="I96" s="53"/>
      <c r="J96" s="8"/>
      <c r="K96" s="8"/>
      <c r="L96" s="8"/>
      <c r="M96" s="8"/>
    </row>
    <row r="97" spans="1:13" x14ac:dyDescent="0.5">
      <c r="A97" s="79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1:13" x14ac:dyDescent="0.5">
      <c r="A98" s="79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1:13" x14ac:dyDescent="0.5">
      <c r="A99" s="79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1:13" x14ac:dyDescent="0.5">
      <c r="A100" s="79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1:13" x14ac:dyDescent="0.5">
      <c r="A101" s="79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1:13" x14ac:dyDescent="0.5">
      <c r="A102" s="79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1:13" x14ac:dyDescent="0.5">
      <c r="A103" s="79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1:13" x14ac:dyDescent="0.5">
      <c r="A104" s="79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1:13" x14ac:dyDescent="0.5">
      <c r="A105" s="79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1:13" x14ac:dyDescent="0.5">
      <c r="A106" s="79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1:13" x14ac:dyDescent="0.5">
      <c r="A107" s="79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1:13" x14ac:dyDescent="0.5">
      <c r="A108" s="79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1:13" x14ac:dyDescent="0.5">
      <c r="A109" s="79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5">
      <c r="A110" s="79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1:13" x14ac:dyDescent="0.5">
      <c r="A111" s="79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1:13" x14ac:dyDescent="0.5">
      <c r="A112" s="79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1:13" x14ac:dyDescent="0.5">
      <c r="A113" s="79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1:13" x14ac:dyDescent="0.5">
      <c r="A114" s="79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1:13" x14ac:dyDescent="0.5">
      <c r="A115" s="79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1:13" x14ac:dyDescent="0.5">
      <c r="A116" s="79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1:13" x14ac:dyDescent="0.5">
      <c r="A117" s="79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1:13" x14ac:dyDescent="0.5">
      <c r="A118" s="79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1:13" x14ac:dyDescent="0.5">
      <c r="A119" s="79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1:13" x14ac:dyDescent="0.5">
      <c r="A120" s="79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1:13" x14ac:dyDescent="0.5">
      <c r="A121" s="79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1:13" x14ac:dyDescent="0.5">
      <c r="A122" s="79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1:13" x14ac:dyDescent="0.5">
      <c r="A123" s="79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1:13" x14ac:dyDescent="0.5">
      <c r="A124" s="79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1:13" x14ac:dyDescent="0.5">
      <c r="A125" s="79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1:13" x14ac:dyDescent="0.5">
      <c r="A126" s="79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1:13" x14ac:dyDescent="0.5">
      <c r="A127" s="79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1:13" x14ac:dyDescent="0.5">
      <c r="A128" s="79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1:13" x14ac:dyDescent="0.5">
      <c r="A129" s="79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1:13" x14ac:dyDescent="0.5">
      <c r="A130" s="79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1:13" x14ac:dyDescent="0.5">
      <c r="A131" s="79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1:13" x14ac:dyDescent="0.5">
      <c r="A132" s="79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1:13" x14ac:dyDescent="0.5">
      <c r="A133" s="79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1:13" x14ac:dyDescent="0.5">
      <c r="A134" s="79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1:13" x14ac:dyDescent="0.5">
      <c r="A135" s="79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1:13" x14ac:dyDescent="0.5">
      <c r="A136" s="79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1:13" x14ac:dyDescent="0.5">
      <c r="A137" s="79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1:13" x14ac:dyDescent="0.5">
      <c r="A138" s="79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1:13" x14ac:dyDescent="0.5">
      <c r="A139" s="79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1:13" x14ac:dyDescent="0.5">
      <c r="A140" s="79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1:13" x14ac:dyDescent="0.5">
      <c r="A141" s="79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x14ac:dyDescent="0.5">
      <c r="A142" s="79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x14ac:dyDescent="0.5">
      <c r="A143" s="79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x14ac:dyDescent="0.5">
      <c r="A144" s="79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x14ac:dyDescent="0.5">
      <c r="A145" s="79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x14ac:dyDescent="0.5">
      <c r="A146" s="79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x14ac:dyDescent="0.5">
      <c r="A147" s="79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</sheetData>
  <mergeCells count="25">
    <mergeCell ref="A78:I78"/>
    <mergeCell ref="A79:D79"/>
    <mergeCell ref="F79:I79"/>
    <mergeCell ref="A91:C91"/>
    <mergeCell ref="F91:H91"/>
    <mergeCell ref="A39:D39"/>
    <mergeCell ref="F39:I39"/>
    <mergeCell ref="A51:C51"/>
    <mergeCell ref="F51:H51"/>
    <mergeCell ref="A1:I1"/>
    <mergeCell ref="A18:I18"/>
    <mergeCell ref="A38:I38"/>
    <mergeCell ref="A31:C31"/>
    <mergeCell ref="F31:H31"/>
    <mergeCell ref="A2:D2"/>
    <mergeCell ref="F2:I2"/>
    <mergeCell ref="A11:C11"/>
    <mergeCell ref="F11:H11"/>
    <mergeCell ref="A19:D19"/>
    <mergeCell ref="F19:I19"/>
    <mergeCell ref="A58:I58"/>
    <mergeCell ref="A59:D59"/>
    <mergeCell ref="F59:I59"/>
    <mergeCell ref="A71:C71"/>
    <mergeCell ref="F71:H71"/>
  </mergeCells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270A-1461-405D-B543-E3C5A2961C03}">
  <dimension ref="A1:M57"/>
  <sheetViews>
    <sheetView topLeftCell="A25" zoomScale="130" zoomScaleNormal="130" workbookViewId="0">
      <selection activeCell="C38" sqref="C38"/>
    </sheetView>
  </sheetViews>
  <sheetFormatPr defaultRowHeight="14.35" x14ac:dyDescent="0.5"/>
  <cols>
    <col min="1" max="1" width="5.703125" style="80" customWidth="1"/>
    <col min="2" max="2" width="15.234375" style="196" customWidth="1"/>
    <col min="3" max="3" width="49.76171875" customWidth="1"/>
    <col min="4" max="4" width="10.9375" style="189" customWidth="1"/>
    <col min="5" max="5" width="11.1171875" style="72" customWidth="1"/>
    <col min="6" max="6" width="4.87890625" style="8" customWidth="1"/>
    <col min="7" max="7" width="3.87890625" customWidth="1"/>
    <col min="8" max="8" width="10.17578125" style="226" customWidth="1"/>
    <col min="9" max="9" width="37.05859375" customWidth="1"/>
    <col min="10" max="10" width="9.76171875" customWidth="1"/>
  </cols>
  <sheetData>
    <row r="1" spans="1:13" ht="31.7" customHeight="1" thickBot="1" x14ac:dyDescent="0.55000000000000004">
      <c r="A1" s="290" t="s">
        <v>304</v>
      </c>
      <c r="B1" s="291"/>
      <c r="C1" s="291"/>
      <c r="D1" s="291"/>
      <c r="E1" s="292"/>
      <c r="G1" s="285" t="s">
        <v>411</v>
      </c>
      <c r="H1" s="285"/>
      <c r="I1" s="285"/>
      <c r="J1" s="285"/>
      <c r="K1" s="8"/>
      <c r="L1" s="8"/>
      <c r="M1" s="8"/>
    </row>
    <row r="2" spans="1:13" s="197" customFormat="1" ht="26.7" customHeight="1" x14ac:dyDescent="0.5">
      <c r="A2" s="204" t="s">
        <v>1</v>
      </c>
      <c r="B2" s="205" t="s">
        <v>348</v>
      </c>
      <c r="C2" s="204" t="s">
        <v>2</v>
      </c>
      <c r="D2" s="206" t="s">
        <v>84</v>
      </c>
      <c r="E2" s="206" t="s">
        <v>4</v>
      </c>
      <c r="F2" s="227"/>
      <c r="G2" s="286" t="s">
        <v>81</v>
      </c>
      <c r="H2" s="286"/>
      <c r="I2" s="286"/>
      <c r="J2" s="286"/>
      <c r="K2" s="227"/>
      <c r="L2" s="227"/>
      <c r="M2" s="227"/>
    </row>
    <row r="3" spans="1:13" x14ac:dyDescent="0.5">
      <c r="A3" s="280">
        <v>1</v>
      </c>
      <c r="B3" s="200">
        <v>44237</v>
      </c>
      <c r="C3" s="201" t="s">
        <v>349</v>
      </c>
      <c r="D3" s="198">
        <v>30000</v>
      </c>
      <c r="E3" s="278">
        <f>D4-D3</f>
        <v>-30000</v>
      </c>
      <c r="G3" s="47" t="s">
        <v>1</v>
      </c>
      <c r="H3" s="221" t="s">
        <v>6</v>
      </c>
      <c r="I3" s="47" t="s">
        <v>80</v>
      </c>
      <c r="J3" s="47" t="s">
        <v>324</v>
      </c>
      <c r="K3" s="8"/>
      <c r="L3" s="8"/>
      <c r="M3" s="8"/>
    </row>
    <row r="4" spans="1:13" x14ac:dyDescent="0.5">
      <c r="A4" s="281"/>
      <c r="B4" s="202"/>
      <c r="C4" s="203"/>
      <c r="D4" s="199"/>
      <c r="E4" s="279"/>
      <c r="G4" s="219">
        <v>1</v>
      </c>
      <c r="H4" s="222">
        <v>44262</v>
      </c>
      <c r="I4" s="1" t="s">
        <v>402</v>
      </c>
      <c r="J4" s="40">
        <v>2500</v>
      </c>
      <c r="K4" s="8"/>
      <c r="L4" s="8"/>
      <c r="M4" s="8"/>
    </row>
    <row r="5" spans="1:13" x14ac:dyDescent="0.5">
      <c r="A5" s="79"/>
      <c r="B5" s="228"/>
      <c r="C5" s="8"/>
      <c r="D5" s="229"/>
      <c r="E5" s="231"/>
      <c r="G5" s="219"/>
      <c r="H5" s="222"/>
      <c r="I5" s="1" t="s">
        <v>401</v>
      </c>
      <c r="J5" s="40">
        <v>300</v>
      </c>
      <c r="K5" s="8"/>
      <c r="L5" s="8"/>
      <c r="M5" s="8"/>
    </row>
    <row r="6" spans="1:13" x14ac:dyDescent="0.5">
      <c r="A6" s="280">
        <v>2</v>
      </c>
      <c r="B6" s="200">
        <v>44238</v>
      </c>
      <c r="C6" s="201" t="s">
        <v>353</v>
      </c>
      <c r="D6" s="198">
        <v>5000</v>
      </c>
      <c r="E6" s="278">
        <f>D7-D6</f>
        <v>-5000</v>
      </c>
      <c r="G6" s="219">
        <v>2</v>
      </c>
      <c r="H6" s="222">
        <v>44264</v>
      </c>
      <c r="I6" s="1" t="s">
        <v>401</v>
      </c>
      <c r="J6" s="40">
        <v>600</v>
      </c>
      <c r="K6" s="8"/>
      <c r="L6" s="8"/>
      <c r="M6" s="8"/>
    </row>
    <row r="7" spans="1:13" x14ac:dyDescent="0.5">
      <c r="A7" s="281"/>
      <c r="B7" s="202"/>
      <c r="C7" s="203"/>
      <c r="D7" s="199"/>
      <c r="E7" s="279"/>
      <c r="G7" s="219">
        <v>3</v>
      </c>
      <c r="H7" s="222">
        <v>44265</v>
      </c>
      <c r="I7" s="1" t="s">
        <v>402</v>
      </c>
      <c r="J7" s="40">
        <v>760</v>
      </c>
      <c r="K7" s="8"/>
      <c r="L7" s="8"/>
      <c r="M7" s="8"/>
    </row>
    <row r="8" spans="1:13" x14ac:dyDescent="0.5">
      <c r="A8" s="79"/>
      <c r="B8" s="228"/>
      <c r="C8" s="8"/>
      <c r="D8" s="229"/>
      <c r="E8" s="231"/>
      <c r="G8" s="219"/>
      <c r="H8" s="223"/>
      <c r="I8" s="1" t="s">
        <v>401</v>
      </c>
      <c r="J8" s="40">
        <v>200</v>
      </c>
      <c r="K8" s="8"/>
      <c r="L8" s="8"/>
      <c r="M8" s="8"/>
    </row>
    <row r="9" spans="1:13" x14ac:dyDescent="0.5">
      <c r="A9" s="280">
        <v>4</v>
      </c>
      <c r="B9" s="200">
        <v>44240</v>
      </c>
      <c r="C9" s="201" t="s">
        <v>355</v>
      </c>
      <c r="D9" s="198">
        <v>3070</v>
      </c>
      <c r="E9" s="278">
        <f>D10-D9</f>
        <v>-3070</v>
      </c>
      <c r="G9" s="219">
        <v>4</v>
      </c>
      <c r="H9" s="39">
        <v>44273</v>
      </c>
      <c r="I9" s="1" t="s">
        <v>337</v>
      </c>
      <c r="J9" s="40">
        <v>1000</v>
      </c>
      <c r="K9" s="8"/>
      <c r="L9" s="8"/>
      <c r="M9" s="8"/>
    </row>
    <row r="10" spans="1:13" x14ac:dyDescent="0.5">
      <c r="A10" s="281"/>
      <c r="B10" s="202"/>
      <c r="C10" s="203"/>
      <c r="D10" s="199"/>
      <c r="E10" s="279"/>
      <c r="G10" s="219">
        <v>5</v>
      </c>
      <c r="H10" s="39">
        <v>44274</v>
      </c>
      <c r="I10" s="1" t="s">
        <v>337</v>
      </c>
      <c r="J10" s="40">
        <v>3600</v>
      </c>
      <c r="K10" s="8"/>
      <c r="L10" s="8"/>
      <c r="M10" s="8"/>
    </row>
    <row r="11" spans="1:13" x14ac:dyDescent="0.5">
      <c r="A11" s="79"/>
      <c r="B11" s="228"/>
      <c r="C11" s="8"/>
      <c r="D11" s="229"/>
      <c r="E11" s="231"/>
      <c r="G11" s="219">
        <v>6</v>
      </c>
      <c r="H11" s="39">
        <v>44275</v>
      </c>
      <c r="I11" s="1" t="s">
        <v>412</v>
      </c>
      <c r="J11" s="40">
        <v>500</v>
      </c>
      <c r="K11" s="8"/>
      <c r="L11" s="8"/>
      <c r="M11" s="8"/>
    </row>
    <row r="12" spans="1:13" x14ac:dyDescent="0.5">
      <c r="A12" s="280">
        <v>5</v>
      </c>
      <c r="B12" s="200">
        <v>44241</v>
      </c>
      <c r="C12" s="201" t="s">
        <v>360</v>
      </c>
      <c r="D12" s="198">
        <v>5000</v>
      </c>
      <c r="E12" s="278">
        <f>D13-D12</f>
        <v>-5000</v>
      </c>
      <c r="G12" s="245">
        <v>7</v>
      </c>
      <c r="H12" s="246">
        <v>44275</v>
      </c>
      <c r="I12" s="247" t="s">
        <v>410</v>
      </c>
      <c r="J12" s="263">
        <v>-9460</v>
      </c>
      <c r="K12" s="8"/>
      <c r="L12" s="8"/>
      <c r="M12" s="8"/>
    </row>
    <row r="13" spans="1:13" x14ac:dyDescent="0.5">
      <c r="A13" s="281"/>
      <c r="B13" s="202"/>
      <c r="C13" s="203"/>
      <c r="D13" s="199"/>
      <c r="E13" s="279"/>
      <c r="G13" s="1"/>
      <c r="H13" s="222"/>
      <c r="I13" s="1"/>
      <c r="J13" s="40"/>
      <c r="K13" s="8"/>
      <c r="L13" s="8"/>
      <c r="M13" s="8"/>
    </row>
    <row r="14" spans="1:13" x14ac:dyDescent="0.5">
      <c r="A14" s="79"/>
      <c r="B14" s="228"/>
      <c r="C14" s="8"/>
      <c r="D14" s="229"/>
      <c r="E14" s="231"/>
      <c r="G14" s="1"/>
      <c r="H14" s="222"/>
      <c r="I14" s="1"/>
      <c r="J14" s="40"/>
      <c r="K14" s="8"/>
      <c r="L14" s="8"/>
      <c r="M14" s="8"/>
    </row>
    <row r="15" spans="1:13" x14ac:dyDescent="0.5">
      <c r="A15" s="280">
        <v>6</v>
      </c>
      <c r="B15" s="200">
        <v>44246</v>
      </c>
      <c r="C15" s="201" t="s">
        <v>367</v>
      </c>
      <c r="D15" s="198">
        <v>5000</v>
      </c>
      <c r="E15" s="278">
        <f>D16-D15</f>
        <v>-5000</v>
      </c>
      <c r="G15" s="1"/>
      <c r="H15" s="223"/>
      <c r="I15" s="1"/>
      <c r="J15" s="40"/>
      <c r="K15" s="8"/>
      <c r="L15" s="8"/>
      <c r="M15" s="8"/>
    </row>
    <row r="16" spans="1:13" x14ac:dyDescent="0.5">
      <c r="A16" s="281"/>
      <c r="B16" s="202"/>
      <c r="C16" s="203"/>
      <c r="D16" s="199"/>
      <c r="E16" s="279"/>
      <c r="G16" s="1"/>
      <c r="H16" s="223"/>
      <c r="I16" s="1"/>
      <c r="J16" s="40"/>
      <c r="K16" s="8"/>
      <c r="L16" s="8"/>
      <c r="M16" s="8"/>
    </row>
    <row r="17" spans="1:13" ht="14.7" thickBot="1" x14ac:dyDescent="0.55000000000000004">
      <c r="A17" s="79"/>
      <c r="B17" s="228"/>
      <c r="C17" s="8"/>
      <c r="D17" s="229"/>
      <c r="E17" s="231"/>
      <c r="G17" s="96"/>
      <c r="H17" s="224"/>
      <c r="I17" s="96"/>
      <c r="J17" s="97"/>
      <c r="K17" s="8"/>
      <c r="L17" s="8"/>
      <c r="M17" s="8"/>
    </row>
    <row r="18" spans="1:13" x14ac:dyDescent="0.5">
      <c r="A18" s="280">
        <v>7</v>
      </c>
      <c r="B18" s="200">
        <v>44247</v>
      </c>
      <c r="C18" s="201" t="s">
        <v>370</v>
      </c>
      <c r="D18" s="198">
        <v>5000</v>
      </c>
      <c r="E18" s="278">
        <f>D19-D18</f>
        <v>-5000</v>
      </c>
      <c r="G18" s="287" t="s">
        <v>144</v>
      </c>
      <c r="H18" s="288"/>
      <c r="I18" s="289"/>
      <c r="J18" s="44">
        <f>SUM(J4:J17)</f>
        <v>0</v>
      </c>
      <c r="K18" s="8"/>
      <c r="L18" s="8"/>
      <c r="M18" s="8"/>
    </row>
    <row r="19" spans="1:13" x14ac:dyDescent="0.5">
      <c r="A19" s="281"/>
      <c r="B19" s="202"/>
      <c r="C19" s="203"/>
      <c r="D19" s="199"/>
      <c r="E19" s="279"/>
      <c r="G19" s="55"/>
      <c r="H19" s="225"/>
      <c r="I19" s="55"/>
      <c r="J19" s="56"/>
      <c r="K19" s="8"/>
      <c r="L19" s="8"/>
      <c r="M19" s="8"/>
    </row>
    <row r="20" spans="1:13" x14ac:dyDescent="0.5">
      <c r="A20" s="79"/>
      <c r="B20" s="228"/>
      <c r="C20" s="8"/>
      <c r="D20" s="229"/>
      <c r="E20" s="231"/>
      <c r="G20" s="270" t="s">
        <v>395</v>
      </c>
      <c r="H20" s="271"/>
      <c r="I20" s="271"/>
      <c r="J20" s="272"/>
      <c r="K20" s="8"/>
      <c r="L20" s="8"/>
      <c r="M20" s="8"/>
    </row>
    <row r="21" spans="1:13" x14ac:dyDescent="0.5">
      <c r="A21" s="280">
        <v>8</v>
      </c>
      <c r="B21" s="200">
        <v>44250</v>
      </c>
      <c r="C21" s="201" t="s">
        <v>375</v>
      </c>
      <c r="D21" s="198">
        <v>600</v>
      </c>
      <c r="E21" s="278">
        <f>D22-D21</f>
        <v>-600</v>
      </c>
      <c r="G21" s="47" t="s">
        <v>1</v>
      </c>
      <c r="H21" s="221" t="s">
        <v>6</v>
      </c>
      <c r="I21" s="47" t="s">
        <v>80</v>
      </c>
      <c r="J21" s="47" t="s">
        <v>84</v>
      </c>
      <c r="K21" s="8"/>
      <c r="L21" s="8"/>
      <c r="M21" s="8"/>
    </row>
    <row r="22" spans="1:13" x14ac:dyDescent="0.5">
      <c r="A22" s="281"/>
      <c r="B22" s="202"/>
      <c r="C22" s="203"/>
      <c r="D22" s="199"/>
      <c r="E22" s="279"/>
      <c r="G22" s="220">
        <v>1</v>
      </c>
      <c r="H22" s="222">
        <v>44257</v>
      </c>
      <c r="I22" s="1" t="s">
        <v>386</v>
      </c>
      <c r="J22" s="40">
        <v>300000</v>
      </c>
      <c r="K22" s="8"/>
      <c r="L22" s="8"/>
      <c r="M22" s="8"/>
    </row>
    <row r="23" spans="1:13" x14ac:dyDescent="0.5">
      <c r="A23" s="79"/>
      <c r="B23" s="228"/>
      <c r="C23" s="8"/>
      <c r="D23" s="229"/>
      <c r="E23" s="231"/>
      <c r="G23" s="220">
        <v>2</v>
      </c>
      <c r="H23" s="222">
        <v>44273</v>
      </c>
      <c r="I23" s="243" t="s">
        <v>406</v>
      </c>
      <c r="J23" s="244">
        <v>-300000</v>
      </c>
      <c r="K23" s="8"/>
      <c r="L23" s="8"/>
      <c r="M23" s="8"/>
    </row>
    <row r="24" spans="1:13" x14ac:dyDescent="0.5">
      <c r="A24" s="280">
        <v>9</v>
      </c>
      <c r="B24" s="200">
        <v>44251</v>
      </c>
      <c r="C24" s="201" t="s">
        <v>376</v>
      </c>
      <c r="D24" s="198">
        <v>5000</v>
      </c>
      <c r="E24" s="278">
        <f>D25-D24</f>
        <v>-5000</v>
      </c>
      <c r="G24" s="220"/>
      <c r="H24" s="222"/>
      <c r="I24" s="1"/>
      <c r="J24" s="40"/>
      <c r="K24" s="8"/>
      <c r="L24" s="8"/>
      <c r="M24" s="8"/>
    </row>
    <row r="25" spans="1:13" x14ac:dyDescent="0.5">
      <c r="A25" s="281"/>
      <c r="B25" s="202"/>
      <c r="C25" s="203"/>
      <c r="D25" s="199"/>
      <c r="E25" s="279"/>
      <c r="G25" s="220"/>
      <c r="H25" s="223"/>
      <c r="I25" s="1"/>
      <c r="J25" s="40"/>
      <c r="K25" s="8"/>
      <c r="L25" s="8"/>
      <c r="M25" s="8"/>
    </row>
    <row r="26" spans="1:13" x14ac:dyDescent="0.5">
      <c r="A26" s="79"/>
      <c r="B26" s="228"/>
      <c r="C26" s="8"/>
      <c r="D26" s="229"/>
      <c r="E26" s="231"/>
      <c r="G26" s="220"/>
      <c r="H26" s="223"/>
      <c r="I26" s="1"/>
      <c r="J26" s="40"/>
      <c r="K26" s="8"/>
      <c r="L26" s="8"/>
      <c r="M26" s="8"/>
    </row>
    <row r="27" spans="1:13" x14ac:dyDescent="0.5">
      <c r="A27" s="280">
        <v>10</v>
      </c>
      <c r="B27" s="200">
        <v>44254</v>
      </c>
      <c r="C27" s="201" t="s">
        <v>383</v>
      </c>
      <c r="D27" s="198">
        <v>5000</v>
      </c>
      <c r="E27" s="278">
        <f>D28-D27</f>
        <v>-5000</v>
      </c>
      <c r="G27" s="220"/>
      <c r="H27" s="223"/>
      <c r="I27" s="1"/>
      <c r="J27" s="40"/>
      <c r="K27" s="8"/>
      <c r="L27" s="8"/>
      <c r="M27" s="8"/>
    </row>
    <row r="28" spans="1:13" x14ac:dyDescent="0.5">
      <c r="A28" s="281"/>
      <c r="B28" s="202"/>
      <c r="C28" s="203"/>
      <c r="D28" s="199"/>
      <c r="E28" s="279"/>
      <c r="G28" s="220"/>
      <c r="H28" s="223"/>
      <c r="I28" s="1"/>
      <c r="J28" s="40"/>
      <c r="K28" s="8"/>
      <c r="L28" s="8"/>
      <c r="M28" s="8"/>
    </row>
    <row r="29" spans="1:13" x14ac:dyDescent="0.5">
      <c r="A29" s="79"/>
      <c r="B29" s="228"/>
      <c r="C29" s="8"/>
      <c r="D29" s="229"/>
      <c r="E29" s="231"/>
      <c r="G29" s="220"/>
      <c r="H29" s="222"/>
      <c r="I29" s="1"/>
      <c r="J29" s="40"/>
      <c r="K29" s="8"/>
      <c r="L29" s="8"/>
      <c r="M29" s="8"/>
    </row>
    <row r="30" spans="1:13" x14ac:dyDescent="0.5">
      <c r="A30" s="280">
        <v>11</v>
      </c>
      <c r="B30" s="200">
        <v>44259</v>
      </c>
      <c r="C30" s="201" t="s">
        <v>390</v>
      </c>
      <c r="D30" s="198">
        <v>5000</v>
      </c>
      <c r="E30" s="278">
        <f>D31-D30</f>
        <v>-5000</v>
      </c>
      <c r="G30" s="220"/>
      <c r="H30" s="222"/>
      <c r="I30" s="75"/>
      <c r="J30" s="76"/>
      <c r="K30" s="8"/>
      <c r="L30" s="8"/>
      <c r="M30" s="8"/>
    </row>
    <row r="31" spans="1:13" x14ac:dyDescent="0.5">
      <c r="A31" s="281"/>
      <c r="B31" s="202"/>
      <c r="C31" s="203"/>
      <c r="D31" s="199"/>
      <c r="E31" s="279"/>
      <c r="G31" s="1"/>
      <c r="H31" s="222"/>
      <c r="I31" s="1"/>
      <c r="J31" s="40"/>
      <c r="K31" s="8"/>
      <c r="L31" s="8"/>
      <c r="M31" s="8"/>
    </row>
    <row r="32" spans="1:13" x14ac:dyDescent="0.5">
      <c r="A32" s="79"/>
      <c r="B32" s="228"/>
      <c r="C32" s="8"/>
      <c r="D32" s="229"/>
      <c r="E32" s="231"/>
      <c r="G32" s="1"/>
      <c r="H32" s="222"/>
      <c r="I32" s="1"/>
      <c r="J32" s="40"/>
      <c r="K32" s="8"/>
      <c r="L32" s="8"/>
      <c r="M32" s="8"/>
    </row>
    <row r="33" spans="1:13" x14ac:dyDescent="0.5">
      <c r="A33" s="280">
        <v>12</v>
      </c>
      <c r="B33" s="200">
        <v>44293</v>
      </c>
      <c r="C33" s="201" t="s">
        <v>450</v>
      </c>
      <c r="D33" s="198">
        <v>2063</v>
      </c>
      <c r="E33" s="278">
        <f>D34-D33</f>
        <v>0</v>
      </c>
      <c r="G33" s="1"/>
      <c r="H33" s="223"/>
      <c r="I33" s="1"/>
      <c r="J33" s="40"/>
      <c r="K33" s="8"/>
      <c r="L33" s="8"/>
      <c r="M33" s="8"/>
    </row>
    <row r="34" spans="1:13" x14ac:dyDescent="0.5">
      <c r="A34" s="281"/>
      <c r="B34" s="202">
        <v>44294</v>
      </c>
      <c r="C34" s="203" t="s">
        <v>451</v>
      </c>
      <c r="D34" s="199">
        <v>2063</v>
      </c>
      <c r="E34" s="279"/>
      <c r="G34" s="1"/>
      <c r="H34" s="223"/>
      <c r="I34" s="1"/>
      <c r="J34" s="40"/>
      <c r="K34" s="8"/>
      <c r="L34" s="8"/>
      <c r="M34" s="8"/>
    </row>
    <row r="35" spans="1:13" ht="14.7" thickBot="1" x14ac:dyDescent="0.55000000000000004">
      <c r="A35" s="79"/>
      <c r="B35" s="228"/>
      <c r="C35" s="8"/>
      <c r="D35" s="229"/>
      <c r="E35" s="231"/>
      <c r="G35" s="96"/>
      <c r="H35" s="224"/>
      <c r="I35" s="96"/>
      <c r="J35" s="97"/>
      <c r="K35" s="8"/>
      <c r="L35" s="8"/>
      <c r="M35" s="8"/>
    </row>
    <row r="36" spans="1:13" x14ac:dyDescent="0.5">
      <c r="A36" s="280">
        <v>13</v>
      </c>
      <c r="B36" s="200"/>
      <c r="C36" s="201"/>
      <c r="D36" s="198"/>
      <c r="E36" s="278">
        <f>D37-D36</f>
        <v>0</v>
      </c>
      <c r="G36" s="273" t="s">
        <v>144</v>
      </c>
      <c r="H36" s="274"/>
      <c r="I36" s="274"/>
      <c r="J36" s="44">
        <f>SUM(J22:J35)</f>
        <v>0</v>
      </c>
      <c r="K36" s="8"/>
      <c r="L36" s="8"/>
      <c r="M36" s="8"/>
    </row>
    <row r="37" spans="1:13" x14ac:dyDescent="0.5">
      <c r="A37" s="281"/>
      <c r="B37" s="202"/>
      <c r="C37" s="203"/>
      <c r="D37" s="199"/>
      <c r="E37" s="279"/>
      <c r="G37" s="8"/>
      <c r="H37" s="230"/>
      <c r="I37" s="8"/>
      <c r="J37" s="8"/>
      <c r="K37" s="8"/>
      <c r="L37" s="8"/>
      <c r="M37" s="8"/>
    </row>
    <row r="38" spans="1:13" x14ac:dyDescent="0.5">
      <c r="A38" s="79"/>
      <c r="B38" s="228"/>
      <c r="C38" s="8"/>
      <c r="D38" s="229"/>
      <c r="E38" s="231"/>
      <c r="G38" s="8"/>
      <c r="H38" s="230"/>
      <c r="I38" s="231"/>
      <c r="J38" s="8"/>
      <c r="K38" s="8"/>
      <c r="L38" s="8"/>
      <c r="M38" s="8"/>
    </row>
    <row r="39" spans="1:13" x14ac:dyDescent="0.5">
      <c r="A39" s="280">
        <v>14</v>
      </c>
      <c r="B39" s="200"/>
      <c r="C39" s="201"/>
      <c r="D39" s="198"/>
      <c r="E39" s="278">
        <f>D40-D39</f>
        <v>0</v>
      </c>
      <c r="G39" s="8"/>
      <c r="H39" s="230"/>
      <c r="I39" s="231"/>
      <c r="J39" s="8"/>
      <c r="K39" s="8"/>
      <c r="L39" s="8"/>
      <c r="M39" s="8"/>
    </row>
    <row r="40" spans="1:13" x14ac:dyDescent="0.5">
      <c r="A40" s="281"/>
      <c r="B40" s="202"/>
      <c r="C40" s="203"/>
      <c r="D40" s="199"/>
      <c r="E40" s="279"/>
      <c r="G40" s="8"/>
      <c r="H40" s="230"/>
      <c r="I40" s="8"/>
      <c r="J40" s="8"/>
      <c r="K40" s="8"/>
      <c r="L40" s="8"/>
      <c r="M40" s="8"/>
    </row>
    <row r="41" spans="1:13" x14ac:dyDescent="0.5">
      <c r="A41" s="79"/>
      <c r="B41" s="228"/>
      <c r="C41" s="8"/>
      <c r="D41" s="229"/>
      <c r="E41" s="231"/>
      <c r="G41" s="8"/>
      <c r="H41" s="230"/>
      <c r="I41" s="8"/>
      <c r="J41" s="8"/>
      <c r="K41" s="8"/>
      <c r="L41" s="8"/>
      <c r="M41" s="8"/>
    </row>
    <row r="42" spans="1:13" x14ac:dyDescent="0.5">
      <c r="A42" s="280">
        <v>15</v>
      </c>
      <c r="B42" s="200"/>
      <c r="C42" s="201"/>
      <c r="D42" s="198"/>
      <c r="E42" s="278">
        <f>D43-D42</f>
        <v>0</v>
      </c>
      <c r="G42" s="8"/>
      <c r="H42" s="230"/>
      <c r="I42" s="8"/>
      <c r="J42" s="8"/>
      <c r="K42" s="8"/>
      <c r="L42" s="8"/>
      <c r="M42" s="8"/>
    </row>
    <row r="43" spans="1:13" x14ac:dyDescent="0.5">
      <c r="A43" s="281"/>
      <c r="B43" s="202"/>
      <c r="C43" s="203"/>
      <c r="D43" s="199"/>
      <c r="E43" s="279"/>
      <c r="G43" s="8"/>
      <c r="H43" s="230"/>
      <c r="I43" s="8"/>
      <c r="J43" s="8"/>
      <c r="K43" s="8"/>
      <c r="L43" s="8"/>
      <c r="M43" s="8"/>
    </row>
    <row r="44" spans="1:13" x14ac:dyDescent="0.5">
      <c r="A44" s="79"/>
      <c r="B44" s="228"/>
      <c r="C44" s="8"/>
      <c r="D44" s="229"/>
      <c r="E44" s="231"/>
      <c r="G44" s="8"/>
      <c r="H44" s="230"/>
      <c r="I44" s="8"/>
      <c r="J44" s="8"/>
      <c r="K44" s="8"/>
      <c r="L44" s="8"/>
      <c r="M44" s="8"/>
    </row>
    <row r="45" spans="1:13" ht="29.35" customHeight="1" x14ac:dyDescent="0.5">
      <c r="A45" s="282" t="s">
        <v>396</v>
      </c>
      <c r="B45" s="283"/>
      <c r="C45" s="283"/>
      <c r="D45" s="284"/>
      <c r="E45" s="208">
        <f>SUM(E3:E44)</f>
        <v>-68670</v>
      </c>
      <c r="G45" s="8"/>
      <c r="H45" s="230"/>
      <c r="I45" s="8"/>
      <c r="J45" s="8"/>
      <c r="K45" s="8"/>
      <c r="L45" s="8"/>
      <c r="M45" s="8"/>
    </row>
    <row r="46" spans="1:13" ht="14.7" thickBot="1" x14ac:dyDescent="0.55000000000000004">
      <c r="A46" s="79"/>
      <c r="B46" s="228"/>
      <c r="C46" s="8"/>
      <c r="D46" s="277"/>
      <c r="E46" s="277"/>
      <c r="G46" s="8"/>
      <c r="H46" s="230"/>
      <c r="I46" s="8"/>
      <c r="J46" s="8"/>
      <c r="K46" s="8"/>
      <c r="L46" s="8"/>
      <c r="M46" s="8"/>
    </row>
    <row r="47" spans="1:13" x14ac:dyDescent="0.5">
      <c r="A47" s="79"/>
      <c r="B47" s="228"/>
      <c r="C47" s="235" t="s">
        <v>397</v>
      </c>
      <c r="D47" s="236">
        <f>J36</f>
        <v>0</v>
      </c>
      <c r="E47" s="231"/>
      <c r="G47" s="8"/>
      <c r="H47" s="230"/>
      <c r="I47" s="8"/>
      <c r="J47" s="8"/>
      <c r="K47" s="8"/>
      <c r="L47" s="8"/>
      <c r="M47" s="8"/>
    </row>
    <row r="48" spans="1:13" x14ac:dyDescent="0.5">
      <c r="A48" s="79"/>
      <c r="B48" s="228"/>
      <c r="C48" s="237" t="s">
        <v>399</v>
      </c>
      <c r="D48" s="238">
        <f>E45</f>
        <v>-68670</v>
      </c>
      <c r="E48" s="231"/>
      <c r="G48" s="8"/>
      <c r="H48" s="230"/>
      <c r="I48" s="8"/>
      <c r="J48" s="8"/>
      <c r="K48" s="8"/>
      <c r="L48" s="8"/>
      <c r="M48" s="8"/>
    </row>
    <row r="49" spans="1:13" x14ac:dyDescent="0.5">
      <c r="A49" s="79"/>
      <c r="B49" s="228"/>
      <c r="C49" s="237" t="s">
        <v>398</v>
      </c>
      <c r="D49" s="238">
        <f>J18</f>
        <v>0</v>
      </c>
      <c r="E49" s="231"/>
      <c r="G49" s="8"/>
      <c r="H49" s="230"/>
      <c r="I49" s="8"/>
      <c r="J49" s="8"/>
      <c r="K49" s="8"/>
      <c r="L49" s="8"/>
      <c r="M49" s="8"/>
    </row>
    <row r="50" spans="1:13" x14ac:dyDescent="0.5">
      <c r="A50" s="79"/>
      <c r="B50" s="228"/>
      <c r="C50" s="237"/>
      <c r="D50" s="238"/>
      <c r="E50" s="231"/>
      <c r="G50" s="8"/>
      <c r="H50" s="230"/>
      <c r="I50" s="8"/>
      <c r="J50" s="8"/>
      <c r="K50" s="8"/>
      <c r="L50" s="8"/>
      <c r="M50" s="8"/>
    </row>
    <row r="51" spans="1:13" ht="14.7" thickBot="1" x14ac:dyDescent="0.55000000000000004">
      <c r="A51" s="79"/>
      <c r="B51" s="228"/>
      <c r="C51" s="239"/>
      <c r="D51" s="240"/>
      <c r="E51" s="231"/>
      <c r="G51" s="8"/>
      <c r="H51" s="230"/>
      <c r="I51" s="8"/>
      <c r="J51" s="8"/>
      <c r="K51" s="8"/>
      <c r="L51" s="8"/>
      <c r="M51" s="8"/>
    </row>
    <row r="52" spans="1:13" ht="16" thickBot="1" x14ac:dyDescent="0.6">
      <c r="A52" s="79"/>
      <c r="B52" s="228"/>
      <c r="C52" s="233" t="s">
        <v>4</v>
      </c>
      <c r="D52" s="234">
        <f>SUM(D47:D51)</f>
        <v>-68670</v>
      </c>
      <c r="E52" s="231"/>
      <c r="G52" s="8"/>
      <c r="H52" s="230"/>
      <c r="I52" s="8"/>
      <c r="J52" s="8"/>
      <c r="K52" s="8"/>
      <c r="L52" s="8"/>
      <c r="M52" s="8"/>
    </row>
    <row r="53" spans="1:13" x14ac:dyDescent="0.5">
      <c r="A53" s="79"/>
      <c r="B53" s="228"/>
      <c r="C53" s="8"/>
      <c r="D53" s="229"/>
      <c r="E53" s="231"/>
      <c r="G53" s="8"/>
      <c r="H53" s="230"/>
      <c r="I53" s="8"/>
      <c r="J53" s="8"/>
      <c r="K53" s="8"/>
      <c r="L53" s="8"/>
      <c r="M53" s="8"/>
    </row>
    <row r="54" spans="1:13" x14ac:dyDescent="0.5">
      <c r="A54" s="79"/>
      <c r="B54" s="228"/>
      <c r="C54" s="8"/>
      <c r="D54" s="229"/>
      <c r="E54" s="231"/>
      <c r="G54" s="8"/>
      <c r="H54" s="230"/>
      <c r="I54" s="8"/>
      <c r="J54" s="8"/>
      <c r="K54" s="8"/>
      <c r="L54" s="8"/>
      <c r="M54" s="8"/>
    </row>
    <row r="55" spans="1:13" x14ac:dyDescent="0.5">
      <c r="A55" s="79"/>
      <c r="B55" s="228"/>
      <c r="C55" s="8"/>
      <c r="D55" s="229"/>
      <c r="E55" s="231"/>
      <c r="G55" s="8"/>
      <c r="H55" s="230"/>
      <c r="I55" s="8"/>
      <c r="J55" s="8"/>
      <c r="K55" s="8"/>
      <c r="L55" s="8"/>
      <c r="M55" s="8"/>
    </row>
    <row r="56" spans="1:13" x14ac:dyDescent="0.5">
      <c r="A56" s="79"/>
      <c r="B56" s="228"/>
      <c r="C56" s="8"/>
      <c r="D56" s="229"/>
      <c r="E56" s="231"/>
      <c r="G56" s="8"/>
      <c r="H56" s="230"/>
      <c r="I56" s="8"/>
      <c r="J56" s="8"/>
      <c r="K56" s="8"/>
      <c r="L56" s="8"/>
      <c r="M56" s="8"/>
    </row>
    <row r="57" spans="1:13" x14ac:dyDescent="0.5">
      <c r="A57" s="79"/>
      <c r="B57" s="228"/>
      <c r="C57" s="8"/>
      <c r="D57" s="229"/>
      <c r="E57" s="231"/>
      <c r="G57" s="8"/>
      <c r="H57" s="230"/>
      <c r="I57" s="8"/>
      <c r="J57" s="8"/>
      <c r="K57" s="8"/>
      <c r="L57" s="8"/>
      <c r="M57" s="8"/>
    </row>
  </sheetData>
  <mergeCells count="36">
    <mergeCell ref="G20:J20"/>
    <mergeCell ref="G36:I36"/>
    <mergeCell ref="A33:A34"/>
    <mergeCell ref="E33:E34"/>
    <mergeCell ref="A30:A31"/>
    <mergeCell ref="E30:E31"/>
    <mergeCell ref="A36:A37"/>
    <mergeCell ref="E36:E37"/>
    <mergeCell ref="A24:A25"/>
    <mergeCell ref="E24:E25"/>
    <mergeCell ref="A21:A22"/>
    <mergeCell ref="G1:J1"/>
    <mergeCell ref="G2:J2"/>
    <mergeCell ref="G18:I18"/>
    <mergeCell ref="A9:A10"/>
    <mergeCell ref="E9:E10"/>
    <mergeCell ref="A1:E1"/>
    <mergeCell ref="A3:A4"/>
    <mergeCell ref="E3:E4"/>
    <mergeCell ref="A6:A7"/>
    <mergeCell ref="E6:E7"/>
    <mergeCell ref="A12:A13"/>
    <mergeCell ref="E12:E13"/>
    <mergeCell ref="A15:A16"/>
    <mergeCell ref="E15:E16"/>
    <mergeCell ref="A18:A19"/>
    <mergeCell ref="E18:E19"/>
    <mergeCell ref="D46:E46"/>
    <mergeCell ref="E21:E22"/>
    <mergeCell ref="A27:A28"/>
    <mergeCell ref="E27:E28"/>
    <mergeCell ref="A45:D45"/>
    <mergeCell ref="A39:A40"/>
    <mergeCell ref="E39:E40"/>
    <mergeCell ref="A42:A43"/>
    <mergeCell ref="E42:E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7A09-7B0C-4E6B-9212-985BB2342AED}">
  <sheetPr>
    <pageSetUpPr fitToPage="1"/>
  </sheetPr>
  <dimension ref="A1:J771"/>
  <sheetViews>
    <sheetView zoomScale="145" zoomScaleNormal="145" workbookViewId="0">
      <selection activeCell="G11" sqref="G11"/>
    </sheetView>
  </sheetViews>
  <sheetFormatPr defaultRowHeight="14.35" x14ac:dyDescent="0.5"/>
  <cols>
    <col min="1" max="1" width="4.52734375" customWidth="1"/>
    <col min="2" max="2" width="9.1171875" style="260" customWidth="1"/>
    <col min="3" max="3" width="42.87890625" customWidth="1"/>
    <col min="4" max="4" width="9.64453125" customWidth="1"/>
    <col min="5" max="5" width="10.5859375" customWidth="1"/>
  </cols>
  <sheetData>
    <row r="1" spans="1:10" ht="37.6" customHeight="1" x14ac:dyDescent="0.5">
      <c r="A1" s="267" t="s">
        <v>372</v>
      </c>
      <c r="B1" s="268"/>
      <c r="C1" s="268"/>
      <c r="D1" s="268"/>
      <c r="E1" s="268"/>
      <c r="F1" s="8"/>
      <c r="G1" s="8"/>
      <c r="H1" s="8"/>
      <c r="I1" s="8"/>
      <c r="J1" s="8"/>
    </row>
    <row r="2" spans="1:10" ht="1" customHeight="1" x14ac:dyDescent="0.5">
      <c r="A2" s="270"/>
      <c r="B2" s="271"/>
      <c r="C2" s="271"/>
      <c r="D2" s="271"/>
      <c r="E2" s="272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4" t="s">
        <v>6</v>
      </c>
      <c r="C3" s="47" t="s">
        <v>80</v>
      </c>
      <c r="D3" s="47" t="s">
        <v>377</v>
      </c>
      <c r="E3" s="47" t="s">
        <v>398</v>
      </c>
      <c r="F3" s="8"/>
      <c r="G3" s="8"/>
      <c r="H3" s="8"/>
      <c r="I3" s="8"/>
      <c r="J3" s="8"/>
    </row>
    <row r="4" spans="1:10" x14ac:dyDescent="0.5">
      <c r="A4" s="211">
        <v>0</v>
      </c>
      <c r="B4" s="39">
        <v>44248</v>
      </c>
      <c r="C4" s="135" t="s">
        <v>373</v>
      </c>
      <c r="D4" s="40">
        <v>182000</v>
      </c>
      <c r="E4" s="40"/>
      <c r="F4" s="8"/>
      <c r="G4" s="8"/>
      <c r="H4" s="8"/>
      <c r="I4" s="8"/>
      <c r="J4" s="8"/>
    </row>
    <row r="5" spans="1:10" x14ac:dyDescent="0.5">
      <c r="A5" s="211">
        <v>1</v>
      </c>
      <c r="B5" s="39">
        <v>44251</v>
      </c>
      <c r="C5" s="1" t="s">
        <v>337</v>
      </c>
      <c r="D5" s="40"/>
      <c r="E5" s="40">
        <v>5000</v>
      </c>
      <c r="F5" s="8"/>
      <c r="G5" s="8"/>
      <c r="H5" s="8"/>
      <c r="I5" s="8"/>
      <c r="J5" s="8"/>
    </row>
    <row r="6" spans="1:10" x14ac:dyDescent="0.5">
      <c r="A6" s="211">
        <v>2</v>
      </c>
      <c r="B6" s="39">
        <v>44254</v>
      </c>
      <c r="C6" s="1" t="s">
        <v>337</v>
      </c>
      <c r="D6" s="40"/>
      <c r="E6" s="40">
        <v>9000</v>
      </c>
      <c r="F6" s="8"/>
      <c r="G6" s="8"/>
      <c r="H6" s="8"/>
      <c r="I6" s="8"/>
      <c r="J6" s="8"/>
    </row>
    <row r="7" spans="1:10" x14ac:dyDescent="0.5">
      <c r="A7" s="211">
        <v>3</v>
      </c>
      <c r="B7" s="39">
        <v>44289</v>
      </c>
      <c r="C7" s="135" t="s">
        <v>247</v>
      </c>
      <c r="D7" s="40">
        <v>500000</v>
      </c>
      <c r="E7" s="40"/>
      <c r="F7" s="8"/>
      <c r="G7" s="8"/>
      <c r="H7" s="8"/>
      <c r="I7" s="8"/>
      <c r="J7" s="8"/>
    </row>
    <row r="8" spans="1:10" x14ac:dyDescent="0.5">
      <c r="A8" s="211"/>
      <c r="B8" s="39"/>
      <c r="C8" s="135"/>
      <c r="D8" s="40"/>
      <c r="E8" s="40"/>
      <c r="F8" s="8"/>
      <c r="G8" s="8"/>
      <c r="H8" s="8"/>
      <c r="I8" s="8"/>
      <c r="J8" s="8"/>
    </row>
    <row r="9" spans="1:10" x14ac:dyDescent="0.5">
      <c r="A9" s="211"/>
      <c r="B9" s="255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11"/>
      <c r="B10" s="255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11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11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5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5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5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73" t="s">
        <v>144</v>
      </c>
      <c r="B18" s="274"/>
      <c r="C18" s="274"/>
      <c r="D18" s="44">
        <f>SUM(D4:D17)</f>
        <v>682000</v>
      </c>
      <c r="E18" s="44">
        <f>SUM(E4:E17)</f>
        <v>14000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7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8"/>
      <c r="C20" s="213" t="s">
        <v>378</v>
      </c>
      <c r="D20" s="294">
        <f>D18+E18</f>
        <v>696000</v>
      </c>
      <c r="E20" s="294"/>
      <c r="F20" s="8"/>
      <c r="G20" s="8"/>
      <c r="H20" s="8"/>
      <c r="I20" s="8"/>
      <c r="J20" s="8"/>
    </row>
    <row r="21" spans="1:10" x14ac:dyDescent="0.5">
      <c r="A21" s="8"/>
      <c r="B21" s="259"/>
      <c r="C21" s="8"/>
      <c r="D21" s="293"/>
      <c r="E21" s="293"/>
      <c r="F21" s="8"/>
      <c r="G21" s="8"/>
      <c r="H21" s="8"/>
      <c r="I21" s="8"/>
      <c r="J21" s="8"/>
    </row>
    <row r="22" spans="1:10" x14ac:dyDescent="0.5">
      <c r="A22" s="8"/>
      <c r="B22" s="259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9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9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9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9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9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9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9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9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9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9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9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9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9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9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9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9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9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9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9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9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9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9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9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9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9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9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9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9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9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9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9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9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9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9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9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9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9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9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9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9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9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9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9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9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9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9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9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9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9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9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9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9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9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9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9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9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9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9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9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9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9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9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9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9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9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9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9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9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9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9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9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9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9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9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9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9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9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9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9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9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9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9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9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9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9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9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9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9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9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9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9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9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9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9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9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9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9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9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9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9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9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9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9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9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9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9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9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9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9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9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9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9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9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9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9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9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9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9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9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9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9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9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9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9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9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9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9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9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9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9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9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9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9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9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9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9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9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9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9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9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9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9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9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9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9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9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9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9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9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9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9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9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9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9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9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9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9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9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9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9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9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9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9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9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9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9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9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9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9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9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9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9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9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9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9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9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9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9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9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9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9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9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9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9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9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9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9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9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9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9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9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9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9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9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9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9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9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9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9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9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9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9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9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9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9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9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9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9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9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9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9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9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9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9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9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9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9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9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9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9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9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9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9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9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9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9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9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9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9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9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9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9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9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9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9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9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9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9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9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9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9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9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9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9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9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9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9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9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9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9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9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9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9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9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9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9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9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9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9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9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9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9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9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9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9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9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9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9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9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9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9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9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9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9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9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9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9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9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9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9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9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9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9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9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9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D21:E21"/>
    <mergeCell ref="D20:E20"/>
    <mergeCell ref="A1:E1"/>
    <mergeCell ref="A2:E2"/>
    <mergeCell ref="A18:C18"/>
  </mergeCells>
  <pageMargins left="0.7" right="0.7" top="0.75" bottom="0.75" header="0.3" footer="0.3"/>
  <pageSetup paperSize="5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757F-7093-4E12-958F-4B3448A437CF}">
  <sheetPr>
    <pageSetUpPr fitToPage="1"/>
  </sheetPr>
  <dimension ref="A1:J771"/>
  <sheetViews>
    <sheetView zoomScale="145" zoomScaleNormal="145" workbookViewId="0">
      <selection activeCell="D13" sqref="D13"/>
    </sheetView>
  </sheetViews>
  <sheetFormatPr defaultRowHeight="14.35" x14ac:dyDescent="0.5"/>
  <cols>
    <col min="1" max="1" width="4.52734375" customWidth="1"/>
    <col min="2" max="2" width="9.1171875" style="260" customWidth="1"/>
    <col min="3" max="3" width="48.17578125" customWidth="1"/>
    <col min="4" max="4" width="12.46875" customWidth="1"/>
    <col min="5" max="5" width="10.5859375" customWidth="1"/>
  </cols>
  <sheetData>
    <row r="1" spans="1:10" ht="37.6" customHeight="1" x14ac:dyDescent="0.5">
      <c r="A1" s="267" t="s">
        <v>438</v>
      </c>
      <c r="B1" s="268"/>
      <c r="C1" s="268"/>
      <c r="D1" s="268"/>
      <c r="E1" s="268"/>
      <c r="F1" s="8"/>
      <c r="G1" s="8"/>
      <c r="H1" s="8"/>
      <c r="I1" s="8"/>
      <c r="J1" s="8"/>
    </row>
    <row r="2" spans="1:10" ht="1" customHeight="1" x14ac:dyDescent="0.5">
      <c r="A2" s="270"/>
      <c r="B2" s="271"/>
      <c r="C2" s="271"/>
      <c r="D2" s="271"/>
      <c r="E2" s="272"/>
      <c r="F2" s="8"/>
      <c r="G2" s="8"/>
      <c r="H2" s="8"/>
      <c r="I2" s="8"/>
      <c r="J2" s="8"/>
    </row>
    <row r="3" spans="1:10" ht="17.25" customHeight="1" x14ac:dyDescent="0.5">
      <c r="A3" s="47" t="s">
        <v>1</v>
      </c>
      <c r="B3" s="254" t="s">
        <v>6</v>
      </c>
      <c r="C3" s="47" t="s">
        <v>80</v>
      </c>
      <c r="D3" s="47" t="s">
        <v>377</v>
      </c>
      <c r="E3" s="47" t="s">
        <v>398</v>
      </c>
      <c r="F3" s="8"/>
      <c r="G3" s="8"/>
      <c r="H3" s="8"/>
      <c r="I3" s="8"/>
      <c r="J3" s="8"/>
    </row>
    <row r="4" spans="1:10" x14ac:dyDescent="0.5">
      <c r="A4" s="251">
        <v>0</v>
      </c>
      <c r="B4" s="39">
        <v>44282</v>
      </c>
      <c r="C4" s="1" t="s">
        <v>427</v>
      </c>
      <c r="D4" s="40">
        <v>1053000</v>
      </c>
      <c r="E4" s="40"/>
      <c r="F4" s="8"/>
      <c r="G4" s="8"/>
      <c r="H4" s="8"/>
      <c r="I4" s="8"/>
      <c r="J4" s="8"/>
    </row>
    <row r="5" spans="1:10" x14ac:dyDescent="0.5">
      <c r="A5" s="251">
        <v>1</v>
      </c>
      <c r="B5" s="39">
        <v>44288</v>
      </c>
      <c r="C5" s="1" t="s">
        <v>437</v>
      </c>
      <c r="D5" s="40">
        <v>42000</v>
      </c>
      <c r="E5" s="40"/>
      <c r="F5" s="8"/>
      <c r="G5" s="8"/>
      <c r="H5" s="8"/>
      <c r="I5" s="8"/>
      <c r="J5" s="8"/>
    </row>
    <row r="6" spans="1:10" x14ac:dyDescent="0.5">
      <c r="A6" s="251"/>
      <c r="B6" s="39"/>
      <c r="C6" s="1"/>
      <c r="D6" s="40"/>
      <c r="E6" s="40"/>
      <c r="F6" s="8"/>
      <c r="G6" s="8"/>
      <c r="H6" s="8"/>
      <c r="I6" s="8"/>
      <c r="J6" s="8"/>
    </row>
    <row r="7" spans="1:10" x14ac:dyDescent="0.5">
      <c r="A7" s="251"/>
      <c r="B7" s="39"/>
      <c r="C7" s="1"/>
      <c r="D7" s="40"/>
      <c r="E7" s="40"/>
      <c r="F7" s="8"/>
      <c r="G7" s="8"/>
      <c r="H7" s="8"/>
      <c r="I7" s="8"/>
      <c r="J7" s="8"/>
    </row>
    <row r="8" spans="1:10" x14ac:dyDescent="0.5">
      <c r="A8" s="251"/>
      <c r="B8" s="255"/>
      <c r="C8" s="1"/>
      <c r="D8" s="40"/>
      <c r="E8" s="40"/>
      <c r="F8" s="8"/>
      <c r="G8" s="8"/>
      <c r="H8" s="8"/>
      <c r="I8" s="8"/>
      <c r="J8" s="8"/>
    </row>
    <row r="9" spans="1:10" x14ac:dyDescent="0.5">
      <c r="A9" s="251"/>
      <c r="B9" s="255"/>
      <c r="C9" s="1"/>
      <c r="D9" s="40"/>
      <c r="E9" s="40"/>
      <c r="F9" s="8"/>
      <c r="G9" s="8"/>
      <c r="H9" s="8"/>
      <c r="I9" s="8"/>
      <c r="J9" s="8"/>
    </row>
    <row r="10" spans="1:10" x14ac:dyDescent="0.5">
      <c r="A10" s="251"/>
      <c r="B10" s="255"/>
      <c r="C10" s="1"/>
      <c r="D10" s="40"/>
      <c r="E10" s="40"/>
      <c r="F10" s="8"/>
      <c r="G10" s="8"/>
      <c r="H10" s="8"/>
      <c r="I10" s="8"/>
      <c r="J10" s="8"/>
    </row>
    <row r="11" spans="1:10" x14ac:dyDescent="0.5">
      <c r="A11" s="251"/>
      <c r="B11" s="69"/>
      <c r="C11" s="1"/>
      <c r="D11" s="40"/>
      <c r="E11" s="40"/>
      <c r="F11" s="8"/>
      <c r="G11" s="8"/>
      <c r="H11" s="8"/>
      <c r="I11" s="8"/>
      <c r="J11" s="8"/>
    </row>
    <row r="12" spans="1:10" x14ac:dyDescent="0.5">
      <c r="A12" s="251"/>
      <c r="B12" s="69"/>
      <c r="C12" s="75"/>
      <c r="D12" s="76"/>
      <c r="E12" s="76"/>
      <c r="F12" s="8"/>
      <c r="G12" s="8"/>
      <c r="H12" s="8"/>
      <c r="I12" s="8"/>
      <c r="J12" s="8"/>
    </row>
    <row r="13" spans="1:10" x14ac:dyDescent="0.5">
      <c r="A13" s="1"/>
      <c r="B13" s="69"/>
      <c r="C13" s="1"/>
      <c r="D13" s="40"/>
      <c r="E13" s="40"/>
      <c r="F13" s="8"/>
      <c r="G13" s="8"/>
      <c r="H13" s="8"/>
      <c r="I13" s="8"/>
      <c r="J13" s="8"/>
    </row>
    <row r="14" spans="1:10" x14ac:dyDescent="0.5">
      <c r="A14" s="1"/>
      <c r="B14" s="69"/>
      <c r="C14" s="1"/>
      <c r="D14" s="40"/>
      <c r="E14" s="40"/>
      <c r="F14" s="8"/>
      <c r="G14" s="8"/>
      <c r="H14" s="8"/>
      <c r="I14" s="8"/>
      <c r="J14" s="8"/>
    </row>
    <row r="15" spans="1:10" x14ac:dyDescent="0.5">
      <c r="A15" s="1"/>
      <c r="B15" s="255"/>
      <c r="C15" s="1"/>
      <c r="D15" s="40"/>
      <c r="E15" s="40"/>
      <c r="F15" s="8"/>
      <c r="G15" s="8"/>
      <c r="H15" s="8"/>
      <c r="I15" s="8"/>
      <c r="J15" s="8"/>
    </row>
    <row r="16" spans="1:10" x14ac:dyDescent="0.5">
      <c r="A16" s="1"/>
      <c r="B16" s="255"/>
      <c r="C16" s="1"/>
      <c r="D16" s="40"/>
      <c r="E16" s="40"/>
      <c r="F16" s="8"/>
      <c r="G16" s="8"/>
      <c r="H16" s="8"/>
      <c r="I16" s="8"/>
      <c r="J16" s="8"/>
    </row>
    <row r="17" spans="1:10" ht="14.7" thickBot="1" x14ac:dyDescent="0.55000000000000004">
      <c r="A17" s="96"/>
      <c r="B17" s="256"/>
      <c r="C17" s="96"/>
      <c r="D17" s="97"/>
      <c r="E17" s="97"/>
      <c r="F17" s="8"/>
      <c r="G17" s="8"/>
      <c r="H17" s="8"/>
      <c r="I17" s="8"/>
      <c r="J17" s="8"/>
    </row>
    <row r="18" spans="1:10" ht="17.25" customHeight="1" x14ac:dyDescent="0.5">
      <c r="A18" s="273" t="s">
        <v>144</v>
      </c>
      <c r="B18" s="274"/>
      <c r="C18" s="274"/>
      <c r="D18" s="44">
        <f>SUM(D4:D17)</f>
        <v>1095000</v>
      </c>
      <c r="E18" s="44">
        <f>SUM(E4:E17)</f>
        <v>0</v>
      </c>
      <c r="F18" s="8"/>
      <c r="G18" s="8"/>
      <c r="H18" s="8"/>
      <c r="I18" s="8"/>
      <c r="J18" s="8"/>
    </row>
    <row r="19" spans="1:10" ht="11.35" customHeight="1" x14ac:dyDescent="0.5">
      <c r="A19" s="55"/>
      <c r="B19" s="257"/>
      <c r="C19" s="55"/>
      <c r="D19" s="56"/>
      <c r="E19" s="56"/>
      <c r="F19" s="8"/>
      <c r="G19" s="8"/>
      <c r="H19" s="8"/>
      <c r="I19" s="8"/>
      <c r="J19" s="8"/>
    </row>
    <row r="20" spans="1:10" ht="17.45" customHeight="1" x14ac:dyDescent="0.5">
      <c r="A20" s="53"/>
      <c r="B20" s="258"/>
      <c r="C20" s="213" t="s">
        <v>378</v>
      </c>
      <c r="D20" s="294">
        <f>D18+E18</f>
        <v>1095000</v>
      </c>
      <c r="E20" s="294"/>
      <c r="F20" s="8"/>
      <c r="G20" s="8"/>
      <c r="H20" s="8"/>
      <c r="I20" s="8"/>
      <c r="J20" s="8"/>
    </row>
    <row r="21" spans="1:10" x14ac:dyDescent="0.5">
      <c r="A21" s="8"/>
      <c r="B21" s="259"/>
      <c r="C21" s="8"/>
      <c r="D21" s="293"/>
      <c r="E21" s="293"/>
      <c r="F21" s="8"/>
      <c r="G21" s="8"/>
      <c r="H21" s="8"/>
      <c r="I21" s="8"/>
      <c r="J21" s="8"/>
    </row>
    <row r="22" spans="1:10" x14ac:dyDescent="0.5">
      <c r="A22" s="8"/>
      <c r="B22" s="259"/>
      <c r="C22" s="8"/>
      <c r="D22" s="8"/>
      <c r="E22" s="8"/>
      <c r="F22" s="8"/>
      <c r="G22" s="8"/>
      <c r="H22" s="8"/>
      <c r="I22" s="8"/>
      <c r="J22" s="8"/>
    </row>
    <row r="23" spans="1:10" x14ac:dyDescent="0.5">
      <c r="A23" s="8"/>
      <c r="B23" s="259"/>
      <c r="C23" s="8"/>
      <c r="D23" s="8"/>
      <c r="E23" s="8"/>
      <c r="F23" s="8"/>
      <c r="G23" s="8"/>
      <c r="H23" s="8"/>
      <c r="I23" s="8"/>
      <c r="J23" s="8"/>
    </row>
    <row r="24" spans="1:10" x14ac:dyDescent="0.5">
      <c r="A24" s="8"/>
      <c r="B24" s="259"/>
      <c r="C24" s="8"/>
      <c r="D24" s="8"/>
      <c r="E24" s="8"/>
      <c r="F24" s="8"/>
      <c r="G24" s="8"/>
      <c r="H24" s="8"/>
      <c r="I24" s="8"/>
      <c r="J24" s="8"/>
    </row>
    <row r="25" spans="1:10" x14ac:dyDescent="0.5">
      <c r="A25" s="8"/>
      <c r="B25" s="259"/>
      <c r="C25" s="8"/>
      <c r="D25" s="8"/>
      <c r="E25" s="8"/>
      <c r="F25" s="8"/>
      <c r="G25" s="8"/>
      <c r="H25" s="8"/>
      <c r="I25" s="8"/>
      <c r="J25" s="8"/>
    </row>
    <row r="26" spans="1:10" x14ac:dyDescent="0.5">
      <c r="A26" s="8"/>
      <c r="B26" s="259"/>
      <c r="C26" s="8"/>
      <c r="D26" s="8"/>
      <c r="E26" s="8"/>
      <c r="F26" s="8"/>
      <c r="G26" s="8"/>
      <c r="H26" s="8"/>
      <c r="I26" s="8"/>
      <c r="J26" s="8"/>
    </row>
    <row r="27" spans="1:10" x14ac:dyDescent="0.5">
      <c r="A27" s="8"/>
      <c r="B27" s="259"/>
      <c r="C27" s="8"/>
      <c r="D27" s="8"/>
      <c r="E27" s="8"/>
      <c r="F27" s="8"/>
      <c r="G27" s="8"/>
      <c r="H27" s="8"/>
      <c r="I27" s="8"/>
      <c r="J27" s="8"/>
    </row>
    <row r="28" spans="1:10" x14ac:dyDescent="0.5">
      <c r="A28" s="8"/>
      <c r="B28" s="259"/>
      <c r="C28" s="8"/>
      <c r="D28" s="8"/>
      <c r="E28" s="8"/>
      <c r="F28" s="8"/>
      <c r="G28" s="8"/>
      <c r="H28" s="8"/>
      <c r="I28" s="8"/>
      <c r="J28" s="8"/>
    </row>
    <row r="29" spans="1:10" x14ac:dyDescent="0.5">
      <c r="A29" s="8"/>
      <c r="B29" s="259"/>
      <c r="C29" s="8"/>
      <c r="D29" s="8"/>
      <c r="E29" s="8"/>
      <c r="F29" s="8"/>
      <c r="G29" s="8"/>
      <c r="H29" s="8"/>
      <c r="I29" s="8"/>
      <c r="J29" s="8"/>
    </row>
    <row r="30" spans="1:10" x14ac:dyDescent="0.5">
      <c r="A30" s="8"/>
      <c r="B30" s="259"/>
      <c r="C30" s="8"/>
      <c r="D30" s="8"/>
      <c r="E30" s="8"/>
      <c r="F30" s="8"/>
      <c r="G30" s="8"/>
      <c r="H30" s="8"/>
      <c r="I30" s="8"/>
      <c r="J30" s="8"/>
    </row>
    <row r="31" spans="1:10" x14ac:dyDescent="0.5">
      <c r="A31" s="8"/>
      <c r="B31" s="259"/>
      <c r="C31" s="8"/>
      <c r="D31" s="8"/>
      <c r="E31" s="8"/>
      <c r="F31" s="8"/>
      <c r="G31" s="8"/>
      <c r="H31" s="8"/>
      <c r="I31" s="8"/>
      <c r="J31" s="8"/>
    </row>
    <row r="32" spans="1:10" x14ac:dyDescent="0.5">
      <c r="A32" s="8"/>
      <c r="B32" s="259"/>
      <c r="C32" s="8"/>
      <c r="D32" s="8"/>
      <c r="E32" s="8"/>
      <c r="F32" s="8"/>
      <c r="G32" s="8"/>
      <c r="H32" s="8"/>
      <c r="I32" s="8"/>
      <c r="J32" s="8"/>
    </row>
    <row r="33" spans="1:10" x14ac:dyDescent="0.5">
      <c r="A33" s="8"/>
      <c r="B33" s="259"/>
      <c r="C33" s="8"/>
      <c r="D33" s="8"/>
      <c r="E33" s="8"/>
      <c r="F33" s="8"/>
      <c r="G33" s="8"/>
      <c r="H33" s="8"/>
      <c r="I33" s="8"/>
      <c r="J33" s="8"/>
    </row>
    <row r="34" spans="1:10" x14ac:dyDescent="0.5">
      <c r="A34" s="8"/>
      <c r="B34" s="259"/>
      <c r="C34" s="8"/>
      <c r="D34" s="8"/>
      <c r="E34" s="8"/>
      <c r="F34" s="8"/>
      <c r="G34" s="8"/>
      <c r="H34" s="8"/>
      <c r="I34" s="8"/>
      <c r="J34" s="8"/>
    </row>
    <row r="35" spans="1:10" x14ac:dyDescent="0.5">
      <c r="A35" s="8"/>
      <c r="B35" s="259"/>
      <c r="C35" s="8"/>
      <c r="D35" s="8"/>
      <c r="E35" s="8"/>
      <c r="F35" s="8"/>
      <c r="G35" s="8"/>
      <c r="H35" s="8"/>
      <c r="I35" s="8"/>
      <c r="J35" s="8"/>
    </row>
    <row r="36" spans="1:10" x14ac:dyDescent="0.5">
      <c r="A36" s="8"/>
      <c r="B36" s="259"/>
      <c r="C36" s="8"/>
      <c r="D36" s="8"/>
      <c r="E36" s="8"/>
      <c r="F36" s="8"/>
      <c r="G36" s="8"/>
      <c r="H36" s="8"/>
      <c r="I36" s="8"/>
      <c r="J36" s="8"/>
    </row>
    <row r="37" spans="1:10" x14ac:dyDescent="0.5">
      <c r="A37" s="8"/>
      <c r="B37" s="259"/>
      <c r="C37" s="8"/>
      <c r="D37" s="8"/>
      <c r="E37" s="8"/>
      <c r="F37" s="8"/>
      <c r="G37" s="8"/>
      <c r="H37" s="8"/>
      <c r="I37" s="8"/>
      <c r="J37" s="8"/>
    </row>
    <row r="38" spans="1:10" x14ac:dyDescent="0.5">
      <c r="A38" s="8"/>
      <c r="B38" s="259"/>
      <c r="C38" s="8"/>
      <c r="D38" s="8"/>
      <c r="E38" s="8"/>
      <c r="F38" s="8"/>
      <c r="G38" s="8"/>
      <c r="H38" s="8"/>
      <c r="I38" s="8"/>
      <c r="J38" s="8"/>
    </row>
    <row r="39" spans="1:10" x14ac:dyDescent="0.5">
      <c r="A39" s="8"/>
      <c r="B39" s="259"/>
      <c r="C39" s="8"/>
      <c r="D39" s="8"/>
      <c r="E39" s="8"/>
      <c r="F39" s="8"/>
      <c r="G39" s="8"/>
      <c r="H39" s="8"/>
      <c r="I39" s="8"/>
      <c r="J39" s="8"/>
    </row>
    <row r="40" spans="1:10" x14ac:dyDescent="0.5">
      <c r="A40" s="8"/>
      <c r="B40" s="259"/>
      <c r="C40" s="8"/>
      <c r="D40" s="8"/>
      <c r="E40" s="8"/>
      <c r="F40" s="8"/>
      <c r="G40" s="8"/>
      <c r="H40" s="8"/>
      <c r="I40" s="8"/>
      <c r="J40" s="8"/>
    </row>
    <row r="41" spans="1:10" x14ac:dyDescent="0.5">
      <c r="A41" s="8"/>
      <c r="B41" s="259"/>
      <c r="C41" s="8"/>
      <c r="D41" s="8"/>
      <c r="E41" s="8"/>
      <c r="F41" s="8"/>
      <c r="G41" s="8"/>
      <c r="H41" s="8"/>
      <c r="I41" s="8"/>
      <c r="J41" s="8"/>
    </row>
    <row r="42" spans="1:10" x14ac:dyDescent="0.5">
      <c r="A42" s="8"/>
      <c r="B42" s="259"/>
      <c r="C42" s="8"/>
      <c r="D42" s="8"/>
      <c r="E42" s="8"/>
      <c r="F42" s="8"/>
      <c r="G42" s="8"/>
      <c r="H42" s="8"/>
      <c r="I42" s="8"/>
      <c r="J42" s="8"/>
    </row>
    <row r="43" spans="1:10" x14ac:dyDescent="0.5">
      <c r="A43" s="8"/>
      <c r="B43" s="259"/>
      <c r="C43" s="8"/>
      <c r="D43" s="8"/>
      <c r="E43" s="8"/>
      <c r="F43" s="8"/>
      <c r="G43" s="8"/>
      <c r="H43" s="8"/>
      <c r="I43" s="8"/>
      <c r="J43" s="8"/>
    </row>
    <row r="44" spans="1:10" x14ac:dyDescent="0.5">
      <c r="A44" s="8"/>
      <c r="B44" s="259"/>
      <c r="C44" s="8"/>
      <c r="D44" s="8"/>
      <c r="E44" s="8"/>
      <c r="F44" s="8"/>
      <c r="G44" s="8"/>
      <c r="H44" s="8"/>
      <c r="I44" s="8"/>
      <c r="J44" s="8"/>
    </row>
    <row r="45" spans="1:10" x14ac:dyDescent="0.5">
      <c r="A45" s="8"/>
      <c r="B45" s="259"/>
      <c r="C45" s="8"/>
      <c r="D45" s="8"/>
      <c r="E45" s="8"/>
      <c r="F45" s="8"/>
      <c r="G45" s="8"/>
      <c r="H45" s="8"/>
      <c r="I45" s="8"/>
      <c r="J45" s="8"/>
    </row>
    <row r="46" spans="1:10" x14ac:dyDescent="0.5">
      <c r="A46" s="8"/>
      <c r="B46" s="259"/>
      <c r="C46" s="8"/>
      <c r="D46" s="8"/>
      <c r="E46" s="8"/>
      <c r="F46" s="8"/>
      <c r="G46" s="8"/>
      <c r="H46" s="8"/>
      <c r="I46" s="8"/>
      <c r="J46" s="8"/>
    </row>
    <row r="47" spans="1:10" x14ac:dyDescent="0.5">
      <c r="A47" s="8"/>
      <c r="B47" s="259"/>
      <c r="C47" s="8"/>
      <c r="D47" s="8"/>
      <c r="E47" s="8"/>
      <c r="F47" s="8"/>
      <c r="G47" s="8"/>
      <c r="H47" s="8"/>
      <c r="I47" s="8"/>
      <c r="J47" s="8"/>
    </row>
    <row r="48" spans="1:10" x14ac:dyDescent="0.5">
      <c r="A48" s="8"/>
      <c r="B48" s="259"/>
      <c r="C48" s="8"/>
      <c r="D48" s="8"/>
      <c r="E48" s="8"/>
      <c r="F48" s="8"/>
      <c r="G48" s="8"/>
      <c r="H48" s="8"/>
      <c r="I48" s="8"/>
      <c r="J48" s="8"/>
    </row>
    <row r="49" spans="1:10" x14ac:dyDescent="0.5">
      <c r="A49" s="8"/>
      <c r="B49" s="259"/>
      <c r="C49" s="8"/>
      <c r="D49" s="8"/>
      <c r="E49" s="8"/>
      <c r="F49" s="8"/>
      <c r="G49" s="8"/>
      <c r="H49" s="8"/>
      <c r="I49" s="8"/>
      <c r="J49" s="8"/>
    </row>
    <row r="50" spans="1:10" x14ac:dyDescent="0.5">
      <c r="A50" s="8"/>
      <c r="B50" s="259"/>
      <c r="C50" s="8"/>
      <c r="D50" s="8"/>
      <c r="E50" s="8"/>
      <c r="F50" s="8"/>
      <c r="G50" s="8"/>
      <c r="H50" s="8"/>
      <c r="I50" s="8"/>
      <c r="J50" s="8"/>
    </row>
    <row r="51" spans="1:10" x14ac:dyDescent="0.5">
      <c r="A51" s="8"/>
      <c r="B51" s="259"/>
      <c r="C51" s="8"/>
      <c r="D51" s="8"/>
      <c r="E51" s="8"/>
      <c r="F51" s="8"/>
      <c r="G51" s="8"/>
      <c r="H51" s="8"/>
      <c r="I51" s="8"/>
      <c r="J51" s="8"/>
    </row>
    <row r="52" spans="1:10" x14ac:dyDescent="0.5">
      <c r="A52" s="8"/>
      <c r="B52" s="259"/>
      <c r="C52" s="8"/>
      <c r="D52" s="8"/>
      <c r="E52" s="8"/>
      <c r="F52" s="8"/>
      <c r="G52" s="8"/>
      <c r="H52" s="8"/>
      <c r="I52" s="8"/>
      <c r="J52" s="8"/>
    </row>
    <row r="53" spans="1:10" x14ac:dyDescent="0.5">
      <c r="A53" s="8"/>
      <c r="B53" s="259"/>
      <c r="C53" s="8"/>
      <c r="D53" s="8"/>
      <c r="E53" s="8"/>
      <c r="F53" s="8"/>
      <c r="G53" s="8"/>
      <c r="H53" s="8"/>
      <c r="I53" s="8"/>
      <c r="J53" s="8"/>
    </row>
    <row r="54" spans="1:10" x14ac:dyDescent="0.5">
      <c r="A54" s="8"/>
      <c r="B54" s="259"/>
      <c r="C54" s="8"/>
      <c r="D54" s="8"/>
      <c r="E54" s="8"/>
      <c r="F54" s="8"/>
      <c r="G54" s="8"/>
      <c r="H54" s="8"/>
      <c r="I54" s="8"/>
      <c r="J54" s="8"/>
    </row>
    <row r="55" spans="1:10" x14ac:dyDescent="0.5">
      <c r="A55" s="8"/>
      <c r="B55" s="259"/>
      <c r="C55" s="8"/>
      <c r="D55" s="8"/>
      <c r="E55" s="8"/>
      <c r="F55" s="8"/>
      <c r="G55" s="8"/>
      <c r="H55" s="8"/>
      <c r="I55" s="8"/>
      <c r="J55" s="8"/>
    </row>
    <row r="56" spans="1:10" x14ac:dyDescent="0.5">
      <c r="A56" s="8"/>
      <c r="B56" s="259"/>
      <c r="C56" s="8"/>
      <c r="D56" s="8"/>
      <c r="E56" s="8"/>
      <c r="F56" s="8"/>
      <c r="G56" s="8"/>
      <c r="H56" s="8"/>
      <c r="I56" s="8"/>
      <c r="J56" s="8"/>
    </row>
    <row r="57" spans="1:10" x14ac:dyDescent="0.5">
      <c r="A57" s="8"/>
      <c r="B57" s="259"/>
      <c r="C57" s="8"/>
      <c r="D57" s="8"/>
      <c r="E57" s="8"/>
      <c r="F57" s="8"/>
      <c r="G57" s="8"/>
      <c r="H57" s="8"/>
      <c r="I57" s="8"/>
      <c r="J57" s="8"/>
    </row>
    <row r="58" spans="1:10" x14ac:dyDescent="0.5">
      <c r="A58" s="8"/>
      <c r="B58" s="259"/>
      <c r="C58" s="8"/>
      <c r="D58" s="8"/>
      <c r="E58" s="8"/>
      <c r="F58" s="8"/>
      <c r="G58" s="8"/>
      <c r="H58" s="8"/>
      <c r="I58" s="8"/>
      <c r="J58" s="8"/>
    </row>
    <row r="59" spans="1:10" x14ac:dyDescent="0.5">
      <c r="A59" s="8"/>
      <c r="B59" s="259"/>
      <c r="C59" s="8"/>
      <c r="D59" s="8"/>
      <c r="E59" s="8"/>
      <c r="F59" s="8"/>
      <c r="G59" s="8"/>
      <c r="H59" s="8"/>
      <c r="I59" s="8"/>
      <c r="J59" s="8"/>
    </row>
    <row r="60" spans="1:10" x14ac:dyDescent="0.5">
      <c r="A60" s="8"/>
      <c r="B60" s="259"/>
      <c r="C60" s="8"/>
      <c r="D60" s="8"/>
      <c r="E60" s="8"/>
      <c r="F60" s="8"/>
      <c r="G60" s="8"/>
      <c r="H60" s="8"/>
      <c r="I60" s="8"/>
      <c r="J60" s="8"/>
    </row>
    <row r="61" spans="1:10" x14ac:dyDescent="0.5">
      <c r="A61" s="8"/>
      <c r="B61" s="259"/>
      <c r="C61" s="8"/>
      <c r="D61" s="8"/>
      <c r="E61" s="8"/>
      <c r="F61" s="8"/>
      <c r="G61" s="8"/>
      <c r="H61" s="8"/>
      <c r="I61" s="8"/>
      <c r="J61" s="8"/>
    </row>
    <row r="62" spans="1:10" x14ac:dyDescent="0.5">
      <c r="A62" s="8"/>
      <c r="B62" s="259"/>
      <c r="C62" s="8"/>
      <c r="D62" s="8"/>
      <c r="E62" s="8"/>
      <c r="F62" s="8"/>
      <c r="G62" s="8"/>
      <c r="H62" s="8"/>
      <c r="I62" s="8"/>
      <c r="J62" s="8"/>
    </row>
    <row r="63" spans="1:10" x14ac:dyDescent="0.5">
      <c r="A63" s="8"/>
      <c r="B63" s="259"/>
      <c r="C63" s="8"/>
      <c r="D63" s="8"/>
      <c r="E63" s="8"/>
      <c r="F63" s="8"/>
      <c r="G63" s="8"/>
      <c r="H63" s="8"/>
      <c r="I63" s="8"/>
      <c r="J63" s="8"/>
    </row>
    <row r="64" spans="1:10" x14ac:dyDescent="0.5">
      <c r="A64" s="8"/>
      <c r="B64" s="259"/>
      <c r="C64" s="8"/>
      <c r="D64" s="8"/>
      <c r="E64" s="8"/>
      <c r="F64" s="8"/>
      <c r="G64" s="8"/>
      <c r="H64" s="8"/>
      <c r="I64" s="8"/>
      <c r="J64" s="8"/>
    </row>
    <row r="65" spans="1:10" x14ac:dyDescent="0.5">
      <c r="A65" s="8"/>
      <c r="B65" s="259"/>
      <c r="C65" s="8"/>
      <c r="D65" s="8"/>
      <c r="E65" s="8"/>
      <c r="F65" s="8"/>
      <c r="G65" s="8"/>
      <c r="H65" s="8"/>
      <c r="I65" s="8"/>
      <c r="J65" s="8"/>
    </row>
    <row r="66" spans="1:10" x14ac:dyDescent="0.5">
      <c r="A66" s="8"/>
      <c r="B66" s="259"/>
      <c r="C66" s="8"/>
      <c r="D66" s="8"/>
      <c r="E66" s="8"/>
      <c r="F66" s="8"/>
      <c r="G66" s="8"/>
      <c r="H66" s="8"/>
      <c r="I66" s="8"/>
      <c r="J66" s="8"/>
    </row>
    <row r="67" spans="1:10" x14ac:dyDescent="0.5">
      <c r="A67" s="8"/>
      <c r="B67" s="259"/>
      <c r="C67" s="8"/>
      <c r="D67" s="8"/>
      <c r="E67" s="8"/>
      <c r="F67" s="8"/>
      <c r="G67" s="8"/>
      <c r="H67" s="8"/>
      <c r="I67" s="8"/>
      <c r="J67" s="8"/>
    </row>
    <row r="68" spans="1:10" x14ac:dyDescent="0.5">
      <c r="A68" s="8"/>
      <c r="B68" s="259"/>
      <c r="C68" s="8"/>
      <c r="D68" s="8"/>
      <c r="E68" s="8"/>
      <c r="F68" s="8"/>
      <c r="G68" s="8"/>
      <c r="H68" s="8"/>
      <c r="I68" s="8"/>
      <c r="J68" s="8"/>
    </row>
    <row r="69" spans="1:10" x14ac:dyDescent="0.5">
      <c r="A69" s="8"/>
      <c r="B69" s="259"/>
      <c r="C69" s="8"/>
      <c r="D69" s="8"/>
      <c r="E69" s="8"/>
      <c r="F69" s="8"/>
      <c r="G69" s="8"/>
      <c r="H69" s="8"/>
      <c r="I69" s="8"/>
      <c r="J69" s="8"/>
    </row>
    <row r="70" spans="1:10" x14ac:dyDescent="0.5">
      <c r="A70" s="8"/>
      <c r="B70" s="259"/>
      <c r="C70" s="8"/>
      <c r="D70" s="8"/>
      <c r="E70" s="8"/>
      <c r="F70" s="8"/>
      <c r="G70" s="8"/>
      <c r="H70" s="8"/>
      <c r="I70" s="8"/>
      <c r="J70" s="8"/>
    </row>
    <row r="71" spans="1:10" x14ac:dyDescent="0.5">
      <c r="A71" s="8"/>
      <c r="B71" s="259"/>
      <c r="C71" s="8"/>
      <c r="D71" s="8"/>
      <c r="E71" s="8"/>
      <c r="F71" s="8"/>
      <c r="G71" s="8"/>
      <c r="H71" s="8"/>
      <c r="I71" s="8"/>
      <c r="J71" s="8"/>
    </row>
    <row r="72" spans="1:10" x14ac:dyDescent="0.5">
      <c r="A72" s="8"/>
      <c r="B72" s="259"/>
      <c r="C72" s="8"/>
      <c r="D72" s="8"/>
      <c r="E72" s="8"/>
      <c r="F72" s="8"/>
      <c r="G72" s="8"/>
      <c r="H72" s="8"/>
      <c r="I72" s="8"/>
      <c r="J72" s="8"/>
    </row>
    <row r="73" spans="1:10" x14ac:dyDescent="0.5">
      <c r="A73" s="8"/>
      <c r="B73" s="259"/>
      <c r="C73" s="8"/>
      <c r="D73" s="8"/>
      <c r="E73" s="8"/>
      <c r="F73" s="8"/>
      <c r="G73" s="8"/>
      <c r="H73" s="8"/>
      <c r="I73" s="8"/>
      <c r="J73" s="8"/>
    </row>
    <row r="74" spans="1:10" x14ac:dyDescent="0.5">
      <c r="A74" s="8"/>
      <c r="B74" s="259"/>
      <c r="C74" s="8"/>
      <c r="D74" s="8"/>
      <c r="E74" s="8"/>
      <c r="F74" s="8"/>
      <c r="G74" s="8"/>
      <c r="H74" s="8"/>
      <c r="I74" s="8"/>
      <c r="J74" s="8"/>
    </row>
    <row r="75" spans="1:10" x14ac:dyDescent="0.5">
      <c r="A75" s="8"/>
      <c r="B75" s="259"/>
      <c r="C75" s="8"/>
      <c r="D75" s="8"/>
      <c r="E75" s="8"/>
      <c r="F75" s="8"/>
      <c r="G75" s="8"/>
      <c r="H75" s="8"/>
      <c r="I75" s="8"/>
      <c r="J75" s="8"/>
    </row>
    <row r="76" spans="1:10" x14ac:dyDescent="0.5">
      <c r="A76" s="8"/>
      <c r="B76" s="259"/>
      <c r="C76" s="8"/>
      <c r="D76" s="8"/>
      <c r="E76" s="8"/>
      <c r="F76" s="8"/>
      <c r="G76" s="8"/>
      <c r="H76" s="8"/>
      <c r="I76" s="8"/>
      <c r="J76" s="8"/>
    </row>
    <row r="77" spans="1:10" x14ac:dyDescent="0.5">
      <c r="A77" s="8"/>
      <c r="B77" s="259"/>
      <c r="C77" s="8"/>
      <c r="D77" s="8"/>
      <c r="E77" s="8"/>
      <c r="F77" s="8"/>
      <c r="G77" s="8"/>
      <c r="H77" s="8"/>
      <c r="I77" s="8"/>
      <c r="J77" s="8"/>
    </row>
    <row r="78" spans="1:10" x14ac:dyDescent="0.5">
      <c r="A78" s="8"/>
      <c r="B78" s="259"/>
      <c r="C78" s="8"/>
      <c r="D78" s="8"/>
      <c r="E78" s="8"/>
      <c r="F78" s="8"/>
      <c r="G78" s="8"/>
      <c r="H78" s="8"/>
      <c r="I78" s="8"/>
      <c r="J78" s="8"/>
    </row>
    <row r="79" spans="1:10" x14ac:dyDescent="0.5">
      <c r="A79" s="8"/>
      <c r="B79" s="259"/>
      <c r="C79" s="8"/>
      <c r="D79" s="8"/>
      <c r="E79" s="8"/>
      <c r="F79" s="8"/>
      <c r="G79" s="8"/>
      <c r="H79" s="8"/>
      <c r="I79" s="8"/>
      <c r="J79" s="8"/>
    </row>
    <row r="80" spans="1:10" x14ac:dyDescent="0.5">
      <c r="A80" s="8"/>
      <c r="B80" s="259"/>
      <c r="C80" s="8"/>
      <c r="D80" s="8"/>
      <c r="E80" s="8"/>
      <c r="F80" s="8"/>
      <c r="G80" s="8"/>
      <c r="H80" s="8"/>
      <c r="I80" s="8"/>
      <c r="J80" s="8"/>
    </row>
    <row r="81" spans="1:10" x14ac:dyDescent="0.5">
      <c r="A81" s="8"/>
      <c r="B81" s="259"/>
      <c r="C81" s="8"/>
      <c r="D81" s="8"/>
      <c r="E81" s="8"/>
      <c r="F81" s="8"/>
      <c r="G81" s="8"/>
      <c r="H81" s="8"/>
      <c r="I81" s="8"/>
      <c r="J81" s="8"/>
    </row>
    <row r="82" spans="1:10" x14ac:dyDescent="0.5">
      <c r="A82" s="8"/>
      <c r="B82" s="259"/>
      <c r="C82" s="8"/>
      <c r="D82" s="8"/>
      <c r="E82" s="8"/>
      <c r="F82" s="8"/>
      <c r="G82" s="8"/>
      <c r="H82" s="8"/>
      <c r="I82" s="8"/>
      <c r="J82" s="8"/>
    </row>
    <row r="83" spans="1:10" x14ac:dyDescent="0.5">
      <c r="A83" s="8"/>
      <c r="B83" s="259"/>
      <c r="C83" s="8"/>
      <c r="D83" s="8"/>
      <c r="E83" s="8"/>
      <c r="F83" s="8"/>
      <c r="G83" s="8"/>
      <c r="H83" s="8"/>
      <c r="I83" s="8"/>
      <c r="J83" s="8"/>
    </row>
    <row r="84" spans="1:10" x14ac:dyDescent="0.5">
      <c r="A84" s="8"/>
      <c r="B84" s="259"/>
      <c r="C84" s="8"/>
      <c r="D84" s="8"/>
      <c r="E84" s="8"/>
      <c r="F84" s="8"/>
      <c r="G84" s="8"/>
      <c r="H84" s="8"/>
      <c r="I84" s="8"/>
      <c r="J84" s="8"/>
    </row>
    <row r="85" spans="1:10" x14ac:dyDescent="0.5">
      <c r="A85" s="8"/>
      <c r="B85" s="259"/>
      <c r="C85" s="8"/>
      <c r="D85" s="8"/>
      <c r="E85" s="8"/>
      <c r="F85" s="8"/>
      <c r="G85" s="8"/>
      <c r="H85" s="8"/>
      <c r="I85" s="8"/>
      <c r="J85" s="8"/>
    </row>
    <row r="86" spans="1:10" x14ac:dyDescent="0.5">
      <c r="A86" s="8"/>
      <c r="B86" s="259"/>
      <c r="C86" s="8"/>
      <c r="D86" s="8"/>
      <c r="E86" s="8"/>
      <c r="F86" s="8"/>
      <c r="G86" s="8"/>
      <c r="H86" s="8"/>
      <c r="I86" s="8"/>
      <c r="J86" s="8"/>
    </row>
    <row r="87" spans="1:10" x14ac:dyDescent="0.5">
      <c r="A87" s="8"/>
      <c r="B87" s="259"/>
      <c r="C87" s="8"/>
      <c r="D87" s="8"/>
      <c r="E87" s="8"/>
      <c r="F87" s="8"/>
      <c r="G87" s="8"/>
      <c r="H87" s="8"/>
      <c r="I87" s="8"/>
      <c r="J87" s="8"/>
    </row>
    <row r="88" spans="1:10" x14ac:dyDescent="0.5">
      <c r="A88" s="8"/>
      <c r="B88" s="259"/>
      <c r="C88" s="8"/>
      <c r="D88" s="8"/>
      <c r="E88" s="8"/>
      <c r="F88" s="8"/>
      <c r="G88" s="8"/>
      <c r="H88" s="8"/>
      <c r="I88" s="8"/>
      <c r="J88" s="8"/>
    </row>
    <row r="89" spans="1:10" x14ac:dyDescent="0.5">
      <c r="A89" s="8"/>
      <c r="B89" s="259"/>
      <c r="C89" s="8"/>
      <c r="D89" s="8"/>
      <c r="E89" s="8"/>
      <c r="F89" s="8"/>
      <c r="G89" s="8"/>
      <c r="H89" s="8"/>
      <c r="I89" s="8"/>
      <c r="J89" s="8"/>
    </row>
    <row r="90" spans="1:10" x14ac:dyDescent="0.5">
      <c r="A90" s="8"/>
      <c r="B90" s="259"/>
      <c r="C90" s="8"/>
      <c r="D90" s="8"/>
      <c r="E90" s="8"/>
      <c r="F90" s="8"/>
      <c r="G90" s="8"/>
      <c r="H90" s="8"/>
      <c r="I90" s="8"/>
      <c r="J90" s="8"/>
    </row>
    <row r="91" spans="1:10" x14ac:dyDescent="0.5">
      <c r="A91" s="8"/>
      <c r="B91" s="259"/>
      <c r="C91" s="8"/>
      <c r="D91" s="8"/>
      <c r="E91" s="8"/>
      <c r="F91" s="8"/>
      <c r="G91" s="8"/>
      <c r="H91" s="8"/>
      <c r="I91" s="8"/>
      <c r="J91" s="8"/>
    </row>
    <row r="92" spans="1:10" x14ac:dyDescent="0.5">
      <c r="A92" s="8"/>
      <c r="B92" s="259"/>
      <c r="C92" s="8"/>
      <c r="D92" s="8"/>
      <c r="E92" s="8"/>
      <c r="F92" s="8"/>
      <c r="G92" s="8"/>
      <c r="H92" s="8"/>
      <c r="I92" s="8"/>
      <c r="J92" s="8"/>
    </row>
    <row r="93" spans="1:10" x14ac:dyDescent="0.5">
      <c r="A93" s="8"/>
      <c r="B93" s="259"/>
      <c r="C93" s="8"/>
      <c r="D93" s="8"/>
      <c r="E93" s="8"/>
      <c r="F93" s="8"/>
      <c r="G93" s="8"/>
      <c r="H93" s="8"/>
      <c r="I93" s="8"/>
      <c r="J93" s="8"/>
    </row>
    <row r="94" spans="1:10" x14ac:dyDescent="0.5">
      <c r="A94" s="8"/>
      <c r="B94" s="259"/>
      <c r="C94" s="8"/>
      <c r="D94" s="8"/>
      <c r="E94" s="8"/>
      <c r="F94" s="8"/>
      <c r="G94" s="8"/>
      <c r="H94" s="8"/>
      <c r="I94" s="8"/>
      <c r="J94" s="8"/>
    </row>
    <row r="95" spans="1:10" x14ac:dyDescent="0.5">
      <c r="A95" s="8"/>
      <c r="B95" s="259"/>
      <c r="C95" s="8"/>
      <c r="D95" s="8"/>
      <c r="E95" s="8"/>
      <c r="F95" s="8"/>
      <c r="G95" s="8"/>
      <c r="H95" s="8"/>
      <c r="I95" s="8"/>
      <c r="J95" s="8"/>
    </row>
    <row r="96" spans="1:10" x14ac:dyDescent="0.5">
      <c r="A96" s="8"/>
      <c r="B96" s="259"/>
      <c r="C96" s="8"/>
      <c r="D96" s="8"/>
      <c r="E96" s="8"/>
      <c r="F96" s="8"/>
      <c r="G96" s="8"/>
      <c r="H96" s="8"/>
      <c r="I96" s="8"/>
      <c r="J96" s="8"/>
    </row>
    <row r="97" spans="1:10" x14ac:dyDescent="0.5">
      <c r="A97" s="8"/>
      <c r="B97" s="259"/>
      <c r="C97" s="8"/>
      <c r="D97" s="8"/>
      <c r="E97" s="8"/>
      <c r="F97" s="8"/>
      <c r="G97" s="8"/>
      <c r="H97" s="8"/>
      <c r="I97" s="8"/>
      <c r="J97" s="8"/>
    </row>
    <row r="98" spans="1:10" x14ac:dyDescent="0.5">
      <c r="A98" s="8"/>
      <c r="B98" s="259"/>
      <c r="C98" s="8"/>
      <c r="D98" s="8"/>
      <c r="E98" s="8"/>
      <c r="F98" s="8"/>
      <c r="G98" s="8"/>
      <c r="H98" s="8"/>
      <c r="I98" s="8"/>
      <c r="J98" s="8"/>
    </row>
    <row r="99" spans="1:10" x14ac:dyDescent="0.5">
      <c r="A99" s="8"/>
      <c r="B99" s="259"/>
      <c r="C99" s="8"/>
      <c r="D99" s="8"/>
      <c r="E99" s="8"/>
      <c r="F99" s="8"/>
      <c r="G99" s="8"/>
      <c r="H99" s="8"/>
      <c r="I99" s="8"/>
      <c r="J99" s="8"/>
    </row>
    <row r="100" spans="1:10" x14ac:dyDescent="0.5">
      <c r="A100" s="8"/>
      <c r="B100" s="259"/>
      <c r="C100" s="8"/>
      <c r="D100" s="8"/>
      <c r="E100" s="8"/>
      <c r="F100" s="8"/>
      <c r="G100" s="8"/>
      <c r="H100" s="8"/>
      <c r="I100" s="8"/>
      <c r="J100" s="8"/>
    </row>
    <row r="101" spans="1:10" x14ac:dyDescent="0.5">
      <c r="A101" s="8"/>
      <c r="B101" s="259"/>
      <c r="C101" s="8"/>
      <c r="D101" s="8"/>
      <c r="E101" s="8"/>
      <c r="F101" s="8"/>
      <c r="G101" s="8"/>
      <c r="H101" s="8"/>
      <c r="I101" s="8"/>
      <c r="J101" s="8"/>
    </row>
    <row r="102" spans="1:10" x14ac:dyDescent="0.5">
      <c r="A102" s="8"/>
      <c r="B102" s="259"/>
      <c r="C102" s="8"/>
      <c r="D102" s="8"/>
      <c r="E102" s="8"/>
      <c r="F102" s="8"/>
      <c r="G102" s="8"/>
      <c r="H102" s="8"/>
      <c r="I102" s="8"/>
      <c r="J102" s="8"/>
    </row>
    <row r="103" spans="1:10" x14ac:dyDescent="0.5">
      <c r="A103" s="8"/>
      <c r="B103" s="259"/>
      <c r="C103" s="8"/>
      <c r="D103" s="8"/>
      <c r="E103" s="8"/>
      <c r="F103" s="8"/>
      <c r="G103" s="8"/>
      <c r="H103" s="8"/>
      <c r="I103" s="8"/>
      <c r="J103" s="8"/>
    </row>
    <row r="104" spans="1:10" x14ac:dyDescent="0.5">
      <c r="A104" s="8"/>
      <c r="B104" s="259"/>
      <c r="C104" s="8"/>
      <c r="D104" s="8"/>
      <c r="E104" s="8"/>
      <c r="F104" s="8"/>
      <c r="G104" s="8"/>
      <c r="H104" s="8"/>
      <c r="I104" s="8"/>
      <c r="J104" s="8"/>
    </row>
    <row r="105" spans="1:10" x14ac:dyDescent="0.5">
      <c r="A105" s="8"/>
      <c r="B105" s="259"/>
      <c r="C105" s="8"/>
      <c r="D105" s="8"/>
      <c r="E105" s="8"/>
      <c r="F105" s="8"/>
      <c r="G105" s="8"/>
      <c r="H105" s="8"/>
      <c r="I105" s="8"/>
      <c r="J105" s="8"/>
    </row>
    <row r="106" spans="1:10" x14ac:dyDescent="0.5">
      <c r="A106" s="8"/>
      <c r="B106" s="259"/>
      <c r="C106" s="8"/>
      <c r="D106" s="8"/>
      <c r="E106" s="8"/>
      <c r="F106" s="8"/>
      <c r="G106" s="8"/>
      <c r="H106" s="8"/>
      <c r="I106" s="8"/>
      <c r="J106" s="8"/>
    </row>
    <row r="107" spans="1:10" x14ac:dyDescent="0.5">
      <c r="A107" s="8"/>
      <c r="B107" s="259"/>
      <c r="C107" s="8"/>
      <c r="D107" s="8"/>
      <c r="E107" s="8"/>
      <c r="F107" s="8"/>
      <c r="G107" s="8"/>
      <c r="H107" s="8"/>
      <c r="I107" s="8"/>
      <c r="J107" s="8"/>
    </row>
    <row r="108" spans="1:10" x14ac:dyDescent="0.5">
      <c r="A108" s="8"/>
      <c r="B108" s="259"/>
      <c r="C108" s="8"/>
      <c r="D108" s="8"/>
      <c r="E108" s="8"/>
      <c r="F108" s="8"/>
      <c r="G108" s="8"/>
      <c r="H108" s="8"/>
      <c r="I108" s="8"/>
      <c r="J108" s="8"/>
    </row>
    <row r="109" spans="1:10" x14ac:dyDescent="0.5">
      <c r="A109" s="8"/>
      <c r="B109" s="259"/>
      <c r="C109" s="8"/>
      <c r="D109" s="8"/>
      <c r="E109" s="8"/>
      <c r="F109" s="8"/>
      <c r="G109" s="8"/>
      <c r="H109" s="8"/>
      <c r="I109" s="8"/>
      <c r="J109" s="8"/>
    </row>
    <row r="110" spans="1:10" x14ac:dyDescent="0.5">
      <c r="A110" s="8"/>
      <c r="B110" s="259"/>
      <c r="C110" s="8"/>
      <c r="D110" s="8"/>
      <c r="E110" s="8"/>
      <c r="F110" s="8"/>
      <c r="G110" s="8"/>
      <c r="H110" s="8"/>
      <c r="I110" s="8"/>
      <c r="J110" s="8"/>
    </row>
    <row r="111" spans="1:10" x14ac:dyDescent="0.5">
      <c r="A111" s="8"/>
      <c r="B111" s="259"/>
      <c r="C111" s="8"/>
      <c r="D111" s="8"/>
      <c r="E111" s="8"/>
      <c r="F111" s="8"/>
      <c r="G111" s="8"/>
      <c r="H111" s="8"/>
      <c r="I111" s="8"/>
      <c r="J111" s="8"/>
    </row>
    <row r="112" spans="1:10" x14ac:dyDescent="0.5">
      <c r="A112" s="8"/>
      <c r="B112" s="259"/>
      <c r="C112" s="8"/>
      <c r="D112" s="8"/>
      <c r="E112" s="8"/>
      <c r="F112" s="8"/>
      <c r="G112" s="8"/>
      <c r="H112" s="8"/>
      <c r="I112" s="8"/>
      <c r="J112" s="8"/>
    </row>
    <row r="113" spans="1:10" x14ac:dyDescent="0.5">
      <c r="A113" s="8"/>
      <c r="B113" s="259"/>
      <c r="C113" s="8"/>
      <c r="D113" s="8"/>
      <c r="E113" s="8"/>
      <c r="F113" s="8"/>
      <c r="G113" s="8"/>
      <c r="H113" s="8"/>
      <c r="I113" s="8"/>
      <c r="J113" s="8"/>
    </row>
    <row r="114" spans="1:10" x14ac:dyDescent="0.5">
      <c r="A114" s="8"/>
      <c r="B114" s="259"/>
      <c r="C114" s="8"/>
      <c r="D114" s="8"/>
      <c r="E114" s="8"/>
      <c r="F114" s="8"/>
      <c r="G114" s="8"/>
      <c r="H114" s="8"/>
      <c r="I114" s="8"/>
      <c r="J114" s="8"/>
    </row>
    <row r="115" spans="1:10" x14ac:dyDescent="0.5">
      <c r="A115" s="8"/>
      <c r="B115" s="259"/>
      <c r="C115" s="8"/>
      <c r="D115" s="8"/>
      <c r="E115" s="8"/>
      <c r="F115" s="8"/>
      <c r="G115" s="8"/>
      <c r="H115" s="8"/>
      <c r="I115" s="8"/>
      <c r="J115" s="8"/>
    </row>
    <row r="116" spans="1:10" x14ac:dyDescent="0.5">
      <c r="A116" s="8"/>
      <c r="B116" s="259"/>
      <c r="C116" s="8"/>
      <c r="D116" s="8"/>
      <c r="E116" s="8"/>
      <c r="F116" s="8"/>
      <c r="G116" s="8"/>
      <c r="H116" s="8"/>
      <c r="I116" s="8"/>
      <c r="J116" s="8"/>
    </row>
    <row r="117" spans="1:10" x14ac:dyDescent="0.5">
      <c r="A117" s="8"/>
      <c r="B117" s="259"/>
      <c r="C117" s="8"/>
      <c r="D117" s="8"/>
      <c r="E117" s="8"/>
      <c r="F117" s="8"/>
      <c r="G117" s="8"/>
      <c r="H117" s="8"/>
      <c r="I117" s="8"/>
      <c r="J117" s="8"/>
    </row>
    <row r="118" spans="1:10" x14ac:dyDescent="0.5">
      <c r="A118" s="8"/>
      <c r="B118" s="259"/>
      <c r="C118" s="8"/>
      <c r="D118" s="8"/>
      <c r="E118" s="8"/>
      <c r="F118" s="8"/>
      <c r="G118" s="8"/>
      <c r="H118" s="8"/>
      <c r="I118" s="8"/>
      <c r="J118" s="8"/>
    </row>
    <row r="119" spans="1:10" x14ac:dyDescent="0.5">
      <c r="A119" s="8"/>
      <c r="B119" s="259"/>
      <c r="C119" s="8"/>
      <c r="D119" s="8"/>
      <c r="E119" s="8"/>
      <c r="F119" s="8"/>
      <c r="G119" s="8"/>
      <c r="H119" s="8"/>
      <c r="I119" s="8"/>
      <c r="J119" s="8"/>
    </row>
    <row r="120" spans="1:10" x14ac:dyDescent="0.5">
      <c r="A120" s="8"/>
      <c r="B120" s="259"/>
      <c r="C120" s="8"/>
      <c r="D120" s="8"/>
      <c r="E120" s="8"/>
      <c r="F120" s="8"/>
      <c r="G120" s="8"/>
      <c r="H120" s="8"/>
      <c r="I120" s="8"/>
      <c r="J120" s="8"/>
    </row>
    <row r="121" spans="1:10" x14ac:dyDescent="0.5">
      <c r="A121" s="8"/>
      <c r="B121" s="259"/>
      <c r="C121" s="8"/>
      <c r="D121" s="8"/>
      <c r="E121" s="8"/>
      <c r="F121" s="8"/>
      <c r="G121" s="8"/>
      <c r="H121" s="8"/>
      <c r="I121" s="8"/>
      <c r="J121" s="8"/>
    </row>
    <row r="122" spans="1:10" x14ac:dyDescent="0.5">
      <c r="A122" s="8"/>
      <c r="B122" s="259"/>
      <c r="C122" s="8"/>
      <c r="D122" s="8"/>
      <c r="E122" s="8"/>
      <c r="F122" s="8"/>
      <c r="G122" s="8"/>
      <c r="H122" s="8"/>
      <c r="I122" s="8"/>
      <c r="J122" s="8"/>
    </row>
    <row r="123" spans="1:10" x14ac:dyDescent="0.5">
      <c r="A123" s="8"/>
      <c r="B123" s="259"/>
      <c r="C123" s="8"/>
      <c r="D123" s="8"/>
      <c r="E123" s="8"/>
      <c r="F123" s="8"/>
      <c r="G123" s="8"/>
      <c r="H123" s="8"/>
      <c r="I123" s="8"/>
      <c r="J123" s="8"/>
    </row>
    <row r="124" spans="1:10" x14ac:dyDescent="0.5">
      <c r="A124" s="8"/>
      <c r="B124" s="259"/>
      <c r="C124" s="8"/>
      <c r="D124" s="8"/>
      <c r="E124" s="8"/>
      <c r="F124" s="8"/>
      <c r="G124" s="8"/>
      <c r="H124" s="8"/>
      <c r="I124" s="8"/>
      <c r="J124" s="8"/>
    </row>
    <row r="125" spans="1:10" x14ac:dyDescent="0.5">
      <c r="A125" s="8"/>
      <c r="B125" s="259"/>
      <c r="C125" s="8"/>
      <c r="D125" s="8"/>
      <c r="E125" s="8"/>
      <c r="F125" s="8"/>
      <c r="G125" s="8"/>
      <c r="H125" s="8"/>
      <c r="I125" s="8"/>
      <c r="J125" s="8"/>
    </row>
    <row r="126" spans="1:10" x14ac:dyDescent="0.5">
      <c r="A126" s="8"/>
      <c r="B126" s="259"/>
      <c r="C126" s="8"/>
      <c r="D126" s="8"/>
      <c r="E126" s="8"/>
      <c r="F126" s="8"/>
      <c r="G126" s="8"/>
      <c r="H126" s="8"/>
      <c r="I126" s="8"/>
      <c r="J126" s="8"/>
    </row>
    <row r="127" spans="1:10" x14ac:dyDescent="0.5">
      <c r="A127" s="8"/>
      <c r="B127" s="259"/>
      <c r="C127" s="8"/>
      <c r="D127" s="8"/>
      <c r="E127" s="8"/>
      <c r="F127" s="8"/>
      <c r="G127" s="8"/>
      <c r="H127" s="8"/>
      <c r="I127" s="8"/>
      <c r="J127" s="8"/>
    </row>
    <row r="128" spans="1:10" x14ac:dyDescent="0.5">
      <c r="A128" s="8"/>
      <c r="B128" s="259"/>
      <c r="C128" s="8"/>
      <c r="D128" s="8"/>
      <c r="E128" s="8"/>
      <c r="F128" s="8"/>
      <c r="G128" s="8"/>
      <c r="H128" s="8"/>
      <c r="I128" s="8"/>
      <c r="J128" s="8"/>
    </row>
    <row r="129" spans="1:10" x14ac:dyDescent="0.5">
      <c r="A129" s="8"/>
      <c r="B129" s="259"/>
      <c r="C129" s="8"/>
      <c r="D129" s="8"/>
      <c r="E129" s="8"/>
      <c r="F129" s="8"/>
      <c r="G129" s="8"/>
      <c r="H129" s="8"/>
      <c r="I129" s="8"/>
      <c r="J129" s="8"/>
    </row>
    <row r="130" spans="1:10" x14ac:dyDescent="0.5">
      <c r="A130" s="8"/>
      <c r="B130" s="259"/>
      <c r="C130" s="8"/>
      <c r="D130" s="8"/>
      <c r="E130" s="8"/>
      <c r="F130" s="8"/>
      <c r="G130" s="8"/>
      <c r="H130" s="8"/>
      <c r="I130" s="8"/>
      <c r="J130" s="8"/>
    </row>
    <row r="131" spans="1:10" x14ac:dyDescent="0.5">
      <c r="A131" s="8"/>
      <c r="B131" s="259"/>
      <c r="C131" s="8"/>
      <c r="D131" s="8"/>
      <c r="E131" s="8"/>
      <c r="F131" s="8"/>
      <c r="G131" s="8"/>
      <c r="H131" s="8"/>
      <c r="I131" s="8"/>
      <c r="J131" s="8"/>
    </row>
    <row r="132" spans="1:10" x14ac:dyDescent="0.5">
      <c r="A132" s="8"/>
      <c r="B132" s="259"/>
      <c r="C132" s="8"/>
      <c r="D132" s="8"/>
      <c r="E132" s="8"/>
      <c r="F132" s="8"/>
      <c r="G132" s="8"/>
      <c r="H132" s="8"/>
      <c r="I132" s="8"/>
      <c r="J132" s="8"/>
    </row>
    <row r="133" spans="1:10" x14ac:dyDescent="0.5">
      <c r="A133" s="8"/>
      <c r="B133" s="259"/>
      <c r="C133" s="8"/>
      <c r="D133" s="8"/>
      <c r="E133" s="8"/>
      <c r="F133" s="8"/>
      <c r="G133" s="8"/>
      <c r="H133" s="8"/>
      <c r="I133" s="8"/>
      <c r="J133" s="8"/>
    </row>
    <row r="134" spans="1:10" x14ac:dyDescent="0.5">
      <c r="A134" s="8"/>
      <c r="B134" s="259"/>
      <c r="C134" s="8"/>
      <c r="D134" s="8"/>
      <c r="E134" s="8"/>
      <c r="F134" s="8"/>
      <c r="G134" s="8"/>
      <c r="H134" s="8"/>
      <c r="I134" s="8"/>
      <c r="J134" s="8"/>
    </row>
    <row r="135" spans="1:10" x14ac:dyDescent="0.5">
      <c r="A135" s="8"/>
      <c r="B135" s="259"/>
      <c r="C135" s="8"/>
      <c r="D135" s="8"/>
      <c r="E135" s="8"/>
      <c r="F135" s="8"/>
      <c r="G135" s="8"/>
      <c r="H135" s="8"/>
      <c r="I135" s="8"/>
      <c r="J135" s="8"/>
    </row>
    <row r="136" spans="1:10" x14ac:dyDescent="0.5">
      <c r="A136" s="8"/>
      <c r="B136" s="259"/>
      <c r="C136" s="8"/>
      <c r="D136" s="8"/>
      <c r="E136" s="8"/>
      <c r="F136" s="8"/>
      <c r="G136" s="8"/>
      <c r="H136" s="8"/>
      <c r="I136" s="8"/>
      <c r="J136" s="8"/>
    </row>
    <row r="137" spans="1:10" x14ac:dyDescent="0.5">
      <c r="A137" s="8"/>
      <c r="B137" s="259"/>
      <c r="C137" s="8"/>
      <c r="D137" s="8"/>
      <c r="E137" s="8"/>
      <c r="F137" s="8"/>
      <c r="G137" s="8"/>
      <c r="H137" s="8"/>
      <c r="I137" s="8"/>
      <c r="J137" s="8"/>
    </row>
    <row r="138" spans="1:10" x14ac:dyDescent="0.5">
      <c r="A138" s="8"/>
      <c r="B138" s="259"/>
      <c r="C138" s="8"/>
      <c r="D138" s="8"/>
      <c r="E138" s="8"/>
      <c r="F138" s="8"/>
      <c r="G138" s="8"/>
      <c r="H138" s="8"/>
      <c r="I138" s="8"/>
      <c r="J138" s="8"/>
    </row>
    <row r="139" spans="1:10" x14ac:dyDescent="0.5">
      <c r="A139" s="8"/>
      <c r="B139" s="259"/>
      <c r="C139" s="8"/>
      <c r="D139" s="8"/>
      <c r="E139" s="8"/>
      <c r="F139" s="8"/>
      <c r="G139" s="8"/>
      <c r="H139" s="8"/>
      <c r="I139" s="8"/>
      <c r="J139" s="8"/>
    </row>
    <row r="140" spans="1:10" x14ac:dyDescent="0.5">
      <c r="A140" s="8"/>
      <c r="B140" s="259"/>
      <c r="C140" s="8"/>
      <c r="D140" s="8"/>
      <c r="E140" s="8"/>
      <c r="F140" s="8"/>
      <c r="G140" s="8"/>
      <c r="H140" s="8"/>
      <c r="I140" s="8"/>
      <c r="J140" s="8"/>
    </row>
    <row r="141" spans="1:10" x14ac:dyDescent="0.5">
      <c r="A141" s="8"/>
      <c r="B141" s="259"/>
      <c r="C141" s="8"/>
      <c r="D141" s="8"/>
      <c r="E141" s="8"/>
      <c r="F141" s="8"/>
      <c r="G141" s="8"/>
      <c r="H141" s="8"/>
      <c r="I141" s="8"/>
      <c r="J141" s="8"/>
    </row>
    <row r="142" spans="1:10" x14ac:dyDescent="0.5">
      <c r="A142" s="8"/>
      <c r="B142" s="259"/>
      <c r="C142" s="8"/>
      <c r="D142" s="8"/>
      <c r="E142" s="8"/>
      <c r="F142" s="8"/>
      <c r="G142" s="8"/>
      <c r="H142" s="8"/>
      <c r="I142" s="8"/>
      <c r="J142" s="8"/>
    </row>
    <row r="143" spans="1:10" x14ac:dyDescent="0.5">
      <c r="A143" s="8"/>
      <c r="B143" s="259"/>
      <c r="C143" s="8"/>
      <c r="D143" s="8"/>
      <c r="E143" s="8"/>
      <c r="F143" s="8"/>
      <c r="G143" s="8"/>
      <c r="H143" s="8"/>
      <c r="I143" s="8"/>
      <c r="J143" s="8"/>
    </row>
    <row r="144" spans="1:10" x14ac:dyDescent="0.5">
      <c r="A144" s="8"/>
      <c r="B144" s="259"/>
      <c r="C144" s="8"/>
      <c r="D144" s="8"/>
      <c r="E144" s="8"/>
      <c r="F144" s="8"/>
      <c r="G144" s="8"/>
      <c r="H144" s="8"/>
      <c r="I144" s="8"/>
      <c r="J144" s="8"/>
    </row>
    <row r="145" spans="1:10" x14ac:dyDescent="0.5">
      <c r="A145" s="8"/>
      <c r="B145" s="259"/>
      <c r="C145" s="8"/>
      <c r="D145" s="8"/>
      <c r="E145" s="8"/>
      <c r="F145" s="8"/>
      <c r="G145" s="8"/>
      <c r="H145" s="8"/>
      <c r="I145" s="8"/>
      <c r="J145" s="8"/>
    </row>
    <row r="146" spans="1:10" x14ac:dyDescent="0.5">
      <c r="A146" s="8"/>
      <c r="B146" s="259"/>
      <c r="C146" s="8"/>
      <c r="D146" s="8"/>
      <c r="E146" s="8"/>
      <c r="F146" s="8"/>
      <c r="G146" s="8"/>
      <c r="H146" s="8"/>
      <c r="I146" s="8"/>
      <c r="J146" s="8"/>
    </row>
    <row r="147" spans="1:10" x14ac:dyDescent="0.5">
      <c r="A147" s="8"/>
      <c r="B147" s="259"/>
      <c r="C147" s="8"/>
      <c r="D147" s="8"/>
      <c r="E147" s="8"/>
      <c r="F147" s="8"/>
      <c r="G147" s="8"/>
      <c r="H147" s="8"/>
      <c r="I147" s="8"/>
      <c r="J147" s="8"/>
    </row>
    <row r="148" spans="1:10" x14ac:dyDescent="0.5">
      <c r="A148" s="8"/>
      <c r="B148" s="259"/>
      <c r="C148" s="8"/>
      <c r="D148" s="8"/>
      <c r="E148" s="8"/>
      <c r="F148" s="8"/>
      <c r="G148" s="8"/>
      <c r="H148" s="8"/>
      <c r="I148" s="8"/>
      <c r="J148" s="8"/>
    </row>
    <row r="149" spans="1:10" x14ac:dyDescent="0.5">
      <c r="A149" s="8"/>
      <c r="B149" s="259"/>
      <c r="C149" s="8"/>
      <c r="D149" s="8"/>
      <c r="E149" s="8"/>
      <c r="F149" s="8"/>
      <c r="G149" s="8"/>
      <c r="H149" s="8"/>
      <c r="I149" s="8"/>
      <c r="J149" s="8"/>
    </row>
    <row r="150" spans="1:10" x14ac:dyDescent="0.5">
      <c r="A150" s="8"/>
      <c r="B150" s="259"/>
      <c r="C150" s="8"/>
      <c r="D150" s="8"/>
      <c r="E150" s="8"/>
      <c r="F150" s="8"/>
      <c r="G150" s="8"/>
      <c r="H150" s="8"/>
      <c r="I150" s="8"/>
      <c r="J150" s="8"/>
    </row>
    <row r="151" spans="1:10" x14ac:dyDescent="0.5">
      <c r="A151" s="8"/>
      <c r="B151" s="259"/>
      <c r="C151" s="8"/>
      <c r="D151" s="8"/>
      <c r="E151" s="8"/>
      <c r="F151" s="8"/>
      <c r="G151" s="8"/>
      <c r="H151" s="8"/>
      <c r="I151" s="8"/>
      <c r="J151" s="8"/>
    </row>
    <row r="152" spans="1:10" x14ac:dyDescent="0.5">
      <c r="A152" s="8"/>
      <c r="B152" s="259"/>
      <c r="C152" s="8"/>
      <c r="D152" s="8"/>
      <c r="E152" s="8"/>
      <c r="F152" s="8"/>
      <c r="G152" s="8"/>
      <c r="H152" s="8"/>
      <c r="I152" s="8"/>
      <c r="J152" s="8"/>
    </row>
    <row r="153" spans="1:10" x14ac:dyDescent="0.5">
      <c r="A153" s="8"/>
      <c r="B153" s="259"/>
      <c r="C153" s="8"/>
      <c r="D153" s="8"/>
      <c r="E153" s="8"/>
      <c r="F153" s="8"/>
      <c r="G153" s="8"/>
      <c r="H153" s="8"/>
      <c r="I153" s="8"/>
      <c r="J153" s="8"/>
    </row>
    <row r="154" spans="1:10" x14ac:dyDescent="0.5">
      <c r="A154" s="8"/>
      <c r="B154" s="259"/>
      <c r="C154" s="8"/>
      <c r="D154" s="8"/>
      <c r="E154" s="8"/>
      <c r="F154" s="8"/>
      <c r="G154" s="8"/>
      <c r="H154" s="8"/>
      <c r="I154" s="8"/>
      <c r="J154" s="8"/>
    </row>
    <row r="155" spans="1:10" x14ac:dyDescent="0.5">
      <c r="A155" s="8"/>
      <c r="B155" s="259"/>
      <c r="C155" s="8"/>
      <c r="D155" s="8"/>
      <c r="E155" s="8"/>
      <c r="F155" s="8"/>
      <c r="G155" s="8"/>
      <c r="H155" s="8"/>
      <c r="I155" s="8"/>
      <c r="J155" s="8"/>
    </row>
    <row r="156" spans="1:10" x14ac:dyDescent="0.5">
      <c r="A156" s="8"/>
      <c r="B156" s="259"/>
      <c r="C156" s="8"/>
      <c r="D156" s="8"/>
      <c r="E156" s="8"/>
      <c r="F156" s="8"/>
      <c r="G156" s="8"/>
      <c r="H156" s="8"/>
      <c r="I156" s="8"/>
      <c r="J156" s="8"/>
    </row>
    <row r="157" spans="1:10" x14ac:dyDescent="0.5">
      <c r="A157" s="8"/>
      <c r="B157" s="259"/>
      <c r="C157" s="8"/>
      <c r="D157" s="8"/>
      <c r="E157" s="8"/>
      <c r="F157" s="8"/>
      <c r="G157" s="8"/>
      <c r="H157" s="8"/>
      <c r="I157" s="8"/>
      <c r="J157" s="8"/>
    </row>
    <row r="158" spans="1:10" x14ac:dyDescent="0.5">
      <c r="A158" s="8"/>
      <c r="B158" s="259"/>
      <c r="C158" s="8"/>
      <c r="D158" s="8"/>
      <c r="E158" s="8"/>
      <c r="F158" s="8"/>
      <c r="G158" s="8"/>
      <c r="H158" s="8"/>
      <c r="I158" s="8"/>
      <c r="J158" s="8"/>
    </row>
    <row r="159" spans="1:10" x14ac:dyDescent="0.5">
      <c r="A159" s="8"/>
      <c r="B159" s="259"/>
      <c r="C159" s="8"/>
      <c r="D159" s="8"/>
      <c r="E159" s="8"/>
      <c r="F159" s="8"/>
      <c r="G159" s="8"/>
      <c r="H159" s="8"/>
      <c r="I159" s="8"/>
      <c r="J159" s="8"/>
    </row>
    <row r="160" spans="1:10" x14ac:dyDescent="0.5">
      <c r="A160" s="8"/>
      <c r="B160" s="259"/>
      <c r="C160" s="8"/>
      <c r="D160" s="8"/>
      <c r="E160" s="8"/>
      <c r="F160" s="8"/>
      <c r="G160" s="8"/>
      <c r="H160" s="8"/>
      <c r="I160" s="8"/>
      <c r="J160" s="8"/>
    </row>
    <row r="161" spans="1:10" x14ac:dyDescent="0.5">
      <c r="A161" s="8"/>
      <c r="B161" s="259"/>
      <c r="C161" s="8"/>
      <c r="D161" s="8"/>
      <c r="E161" s="8"/>
      <c r="F161" s="8"/>
      <c r="G161" s="8"/>
      <c r="H161" s="8"/>
      <c r="I161" s="8"/>
      <c r="J161" s="8"/>
    </row>
    <row r="162" spans="1:10" x14ac:dyDescent="0.5">
      <c r="A162" s="8"/>
      <c r="B162" s="259"/>
      <c r="C162" s="8"/>
      <c r="D162" s="8"/>
      <c r="E162" s="8"/>
      <c r="F162" s="8"/>
      <c r="G162" s="8"/>
      <c r="H162" s="8"/>
      <c r="I162" s="8"/>
      <c r="J162" s="8"/>
    </row>
    <row r="163" spans="1:10" x14ac:dyDescent="0.5">
      <c r="A163" s="8"/>
      <c r="B163" s="259"/>
      <c r="C163" s="8"/>
      <c r="D163" s="8"/>
      <c r="E163" s="8"/>
      <c r="F163" s="8"/>
      <c r="G163" s="8"/>
      <c r="H163" s="8"/>
      <c r="I163" s="8"/>
      <c r="J163" s="8"/>
    </row>
    <row r="164" spans="1:10" x14ac:dyDescent="0.5">
      <c r="A164" s="8"/>
      <c r="B164" s="259"/>
      <c r="C164" s="8"/>
      <c r="D164" s="8"/>
      <c r="E164" s="8"/>
      <c r="F164" s="8"/>
      <c r="G164" s="8"/>
      <c r="H164" s="8"/>
      <c r="I164" s="8"/>
      <c r="J164" s="8"/>
    </row>
    <row r="165" spans="1:10" x14ac:dyDescent="0.5">
      <c r="A165" s="8"/>
      <c r="B165" s="259"/>
      <c r="C165" s="8"/>
      <c r="D165" s="8"/>
      <c r="E165" s="8"/>
      <c r="F165" s="8"/>
      <c r="G165" s="8"/>
      <c r="H165" s="8"/>
      <c r="I165" s="8"/>
      <c r="J165" s="8"/>
    </row>
    <row r="166" spans="1:10" x14ac:dyDescent="0.5">
      <c r="A166" s="8"/>
      <c r="B166" s="259"/>
      <c r="C166" s="8"/>
      <c r="D166" s="8"/>
      <c r="E166" s="8"/>
      <c r="F166" s="8"/>
      <c r="G166" s="8"/>
      <c r="H166" s="8"/>
      <c r="I166" s="8"/>
      <c r="J166" s="8"/>
    </row>
    <row r="167" spans="1:10" x14ac:dyDescent="0.5">
      <c r="A167" s="8"/>
      <c r="B167" s="259"/>
      <c r="C167" s="8"/>
      <c r="D167" s="8"/>
      <c r="E167" s="8"/>
      <c r="F167" s="8"/>
      <c r="G167" s="8"/>
      <c r="H167" s="8"/>
      <c r="I167" s="8"/>
      <c r="J167" s="8"/>
    </row>
    <row r="168" spans="1:10" x14ac:dyDescent="0.5">
      <c r="A168" s="8"/>
      <c r="B168" s="259"/>
      <c r="C168" s="8"/>
      <c r="D168" s="8"/>
      <c r="E168" s="8"/>
      <c r="F168" s="8"/>
      <c r="G168" s="8"/>
      <c r="H168" s="8"/>
      <c r="I168" s="8"/>
      <c r="J168" s="8"/>
    </row>
    <row r="169" spans="1:10" x14ac:dyDescent="0.5">
      <c r="A169" s="8"/>
      <c r="B169" s="259"/>
      <c r="C169" s="8"/>
      <c r="D169" s="8"/>
      <c r="E169" s="8"/>
      <c r="F169" s="8"/>
      <c r="G169" s="8"/>
      <c r="H169" s="8"/>
      <c r="I169" s="8"/>
      <c r="J169" s="8"/>
    </row>
    <row r="170" spans="1:10" x14ac:dyDescent="0.5">
      <c r="A170" s="8"/>
      <c r="B170" s="259"/>
      <c r="C170" s="8"/>
      <c r="D170" s="8"/>
      <c r="E170" s="8"/>
      <c r="F170" s="8"/>
      <c r="G170" s="8"/>
      <c r="H170" s="8"/>
      <c r="I170" s="8"/>
      <c r="J170" s="8"/>
    </row>
    <row r="171" spans="1:10" x14ac:dyDescent="0.5">
      <c r="A171" s="8"/>
      <c r="B171" s="259"/>
      <c r="C171" s="8"/>
      <c r="D171" s="8"/>
      <c r="E171" s="8"/>
      <c r="F171" s="8"/>
      <c r="G171" s="8"/>
      <c r="H171" s="8"/>
      <c r="I171" s="8"/>
      <c r="J171" s="8"/>
    </row>
    <row r="172" spans="1:10" x14ac:dyDescent="0.5">
      <c r="A172" s="8"/>
      <c r="B172" s="259"/>
      <c r="C172" s="8"/>
      <c r="D172" s="8"/>
      <c r="E172" s="8"/>
      <c r="F172" s="8"/>
      <c r="G172" s="8"/>
      <c r="H172" s="8"/>
      <c r="I172" s="8"/>
      <c r="J172" s="8"/>
    </row>
    <row r="173" spans="1:10" x14ac:dyDescent="0.5">
      <c r="A173" s="8"/>
      <c r="B173" s="259"/>
      <c r="C173" s="8"/>
      <c r="D173" s="8"/>
      <c r="E173" s="8"/>
      <c r="F173" s="8"/>
      <c r="G173" s="8"/>
      <c r="H173" s="8"/>
      <c r="I173" s="8"/>
      <c r="J173" s="8"/>
    </row>
    <row r="174" spans="1:10" x14ac:dyDescent="0.5">
      <c r="A174" s="8"/>
      <c r="B174" s="259"/>
      <c r="C174" s="8"/>
      <c r="D174" s="8"/>
      <c r="E174" s="8"/>
      <c r="F174" s="8"/>
      <c r="G174" s="8"/>
      <c r="H174" s="8"/>
      <c r="I174" s="8"/>
      <c r="J174" s="8"/>
    </row>
    <row r="175" spans="1:10" x14ac:dyDescent="0.5">
      <c r="A175" s="8"/>
      <c r="B175" s="259"/>
      <c r="C175" s="8"/>
      <c r="D175" s="8"/>
      <c r="E175" s="8"/>
      <c r="F175" s="8"/>
      <c r="G175" s="8"/>
      <c r="H175" s="8"/>
      <c r="I175" s="8"/>
      <c r="J175" s="8"/>
    </row>
    <row r="176" spans="1:10" x14ac:dyDescent="0.5">
      <c r="A176" s="8"/>
      <c r="B176" s="259"/>
      <c r="C176" s="8"/>
      <c r="D176" s="8"/>
      <c r="E176" s="8"/>
      <c r="F176" s="8"/>
      <c r="G176" s="8"/>
      <c r="H176" s="8"/>
      <c r="I176" s="8"/>
      <c r="J176" s="8"/>
    </row>
    <row r="177" spans="1:10" x14ac:dyDescent="0.5">
      <c r="A177" s="8"/>
      <c r="B177" s="259"/>
      <c r="C177" s="8"/>
      <c r="D177" s="8"/>
      <c r="E177" s="8"/>
      <c r="F177" s="8"/>
      <c r="G177" s="8"/>
      <c r="H177" s="8"/>
      <c r="I177" s="8"/>
      <c r="J177" s="8"/>
    </row>
    <row r="178" spans="1:10" x14ac:dyDescent="0.5">
      <c r="A178" s="8"/>
      <c r="B178" s="259"/>
      <c r="C178" s="8"/>
      <c r="D178" s="8"/>
      <c r="E178" s="8"/>
      <c r="F178" s="8"/>
      <c r="G178" s="8"/>
      <c r="H178" s="8"/>
      <c r="I178" s="8"/>
      <c r="J178" s="8"/>
    </row>
    <row r="179" spans="1:10" x14ac:dyDescent="0.5">
      <c r="A179" s="8"/>
      <c r="B179" s="259"/>
      <c r="C179" s="8"/>
      <c r="D179" s="8"/>
      <c r="E179" s="8"/>
      <c r="F179" s="8"/>
      <c r="G179" s="8"/>
      <c r="H179" s="8"/>
      <c r="I179" s="8"/>
      <c r="J179" s="8"/>
    </row>
    <row r="180" spans="1:10" x14ac:dyDescent="0.5">
      <c r="A180" s="8"/>
      <c r="B180" s="259"/>
      <c r="C180" s="8"/>
      <c r="D180" s="8"/>
      <c r="E180" s="8"/>
      <c r="F180" s="8"/>
      <c r="G180" s="8"/>
      <c r="H180" s="8"/>
      <c r="I180" s="8"/>
      <c r="J180" s="8"/>
    </row>
    <row r="181" spans="1:10" x14ac:dyDescent="0.5">
      <c r="A181" s="8"/>
      <c r="B181" s="259"/>
      <c r="C181" s="8"/>
      <c r="D181" s="8"/>
      <c r="E181" s="8"/>
      <c r="F181" s="8"/>
      <c r="G181" s="8"/>
      <c r="H181" s="8"/>
      <c r="I181" s="8"/>
      <c r="J181" s="8"/>
    </row>
    <row r="182" spans="1:10" x14ac:dyDescent="0.5">
      <c r="A182" s="8"/>
      <c r="B182" s="259"/>
      <c r="C182" s="8"/>
      <c r="D182" s="8"/>
      <c r="E182" s="8"/>
      <c r="F182" s="8"/>
      <c r="G182" s="8"/>
      <c r="H182" s="8"/>
      <c r="I182" s="8"/>
      <c r="J182" s="8"/>
    </row>
    <row r="183" spans="1:10" x14ac:dyDescent="0.5">
      <c r="A183" s="8"/>
      <c r="B183" s="259"/>
      <c r="C183" s="8"/>
      <c r="D183" s="8"/>
      <c r="E183" s="8"/>
      <c r="F183" s="8"/>
      <c r="G183" s="8"/>
      <c r="H183" s="8"/>
      <c r="I183" s="8"/>
      <c r="J183" s="8"/>
    </row>
    <row r="184" spans="1:10" x14ac:dyDescent="0.5">
      <c r="A184" s="8"/>
      <c r="B184" s="259"/>
      <c r="C184" s="8"/>
      <c r="D184" s="8"/>
      <c r="E184" s="8"/>
      <c r="F184" s="8"/>
      <c r="G184" s="8"/>
      <c r="H184" s="8"/>
      <c r="I184" s="8"/>
      <c r="J184" s="8"/>
    </row>
    <row r="185" spans="1:10" x14ac:dyDescent="0.5">
      <c r="A185" s="8"/>
      <c r="B185" s="259"/>
      <c r="C185" s="8"/>
      <c r="D185" s="8"/>
      <c r="E185" s="8"/>
      <c r="F185" s="8"/>
      <c r="G185" s="8"/>
      <c r="H185" s="8"/>
      <c r="I185" s="8"/>
      <c r="J185" s="8"/>
    </row>
    <row r="186" spans="1:10" x14ac:dyDescent="0.5">
      <c r="A186" s="8"/>
      <c r="B186" s="259"/>
      <c r="C186" s="8"/>
      <c r="D186" s="8"/>
      <c r="E186" s="8"/>
      <c r="F186" s="8"/>
      <c r="G186" s="8"/>
      <c r="H186" s="8"/>
      <c r="I186" s="8"/>
      <c r="J186" s="8"/>
    </row>
    <row r="187" spans="1:10" x14ac:dyDescent="0.5">
      <c r="A187" s="8"/>
      <c r="B187" s="259"/>
      <c r="C187" s="8"/>
      <c r="D187" s="8"/>
      <c r="E187" s="8"/>
      <c r="F187" s="8"/>
      <c r="G187" s="8"/>
      <c r="H187" s="8"/>
      <c r="I187" s="8"/>
      <c r="J187" s="8"/>
    </row>
    <row r="188" spans="1:10" x14ac:dyDescent="0.5">
      <c r="A188" s="8"/>
      <c r="B188" s="259"/>
      <c r="C188" s="8"/>
      <c r="D188" s="8"/>
      <c r="E188" s="8"/>
      <c r="F188" s="8"/>
      <c r="G188" s="8"/>
      <c r="H188" s="8"/>
      <c r="I188" s="8"/>
      <c r="J188" s="8"/>
    </row>
    <row r="189" spans="1:10" x14ac:dyDescent="0.5">
      <c r="A189" s="8"/>
      <c r="B189" s="259"/>
      <c r="C189" s="8"/>
      <c r="D189" s="8"/>
      <c r="E189" s="8"/>
      <c r="F189" s="8"/>
      <c r="G189" s="8"/>
      <c r="H189" s="8"/>
      <c r="I189" s="8"/>
      <c r="J189" s="8"/>
    </row>
    <row r="190" spans="1:10" x14ac:dyDescent="0.5">
      <c r="A190" s="8"/>
      <c r="B190" s="259"/>
      <c r="C190" s="8"/>
      <c r="D190" s="8"/>
      <c r="E190" s="8"/>
      <c r="F190" s="8"/>
      <c r="G190" s="8"/>
      <c r="H190" s="8"/>
      <c r="I190" s="8"/>
      <c r="J190" s="8"/>
    </row>
    <row r="191" spans="1:10" x14ac:dyDescent="0.5">
      <c r="A191" s="8"/>
      <c r="B191" s="259"/>
      <c r="C191" s="8"/>
      <c r="D191" s="8"/>
      <c r="E191" s="8"/>
      <c r="F191" s="8"/>
      <c r="G191" s="8"/>
      <c r="H191" s="8"/>
      <c r="I191" s="8"/>
      <c r="J191" s="8"/>
    </row>
    <row r="192" spans="1:10" x14ac:dyDescent="0.5">
      <c r="A192" s="8"/>
      <c r="B192" s="259"/>
      <c r="C192" s="8"/>
      <c r="D192" s="8"/>
      <c r="E192" s="8"/>
      <c r="F192" s="8"/>
      <c r="G192" s="8"/>
      <c r="H192" s="8"/>
      <c r="I192" s="8"/>
      <c r="J192" s="8"/>
    </row>
    <row r="193" spans="1:10" x14ac:dyDescent="0.5">
      <c r="A193" s="8"/>
      <c r="B193" s="259"/>
      <c r="C193" s="8"/>
      <c r="D193" s="8"/>
      <c r="E193" s="8"/>
      <c r="F193" s="8"/>
      <c r="G193" s="8"/>
      <c r="H193" s="8"/>
      <c r="I193" s="8"/>
      <c r="J193" s="8"/>
    </row>
    <row r="194" spans="1:10" x14ac:dyDescent="0.5">
      <c r="A194" s="8"/>
      <c r="B194" s="259"/>
      <c r="C194" s="8"/>
      <c r="D194" s="8"/>
      <c r="E194" s="8"/>
      <c r="F194" s="8"/>
      <c r="G194" s="8"/>
      <c r="H194" s="8"/>
      <c r="I194" s="8"/>
      <c r="J194" s="8"/>
    </row>
    <row r="195" spans="1:10" x14ac:dyDescent="0.5">
      <c r="A195" s="8"/>
      <c r="B195" s="259"/>
      <c r="C195" s="8"/>
      <c r="D195" s="8"/>
      <c r="E195" s="8"/>
      <c r="F195" s="8"/>
      <c r="G195" s="8"/>
      <c r="H195" s="8"/>
      <c r="I195" s="8"/>
      <c r="J195" s="8"/>
    </row>
    <row r="196" spans="1:10" x14ac:dyDescent="0.5">
      <c r="A196" s="8"/>
      <c r="B196" s="259"/>
      <c r="C196" s="8"/>
      <c r="D196" s="8"/>
      <c r="E196" s="8"/>
      <c r="F196" s="8"/>
      <c r="G196" s="8"/>
      <c r="H196" s="8"/>
      <c r="I196" s="8"/>
      <c r="J196" s="8"/>
    </row>
    <row r="197" spans="1:10" x14ac:dyDescent="0.5">
      <c r="A197" s="8"/>
      <c r="B197" s="259"/>
      <c r="C197" s="8"/>
      <c r="D197" s="8"/>
      <c r="E197" s="8"/>
      <c r="F197" s="8"/>
      <c r="G197" s="8"/>
      <c r="H197" s="8"/>
      <c r="I197" s="8"/>
      <c r="J197" s="8"/>
    </row>
    <row r="198" spans="1:10" x14ac:dyDescent="0.5">
      <c r="A198" s="8"/>
      <c r="B198" s="259"/>
      <c r="C198" s="8"/>
      <c r="D198" s="8"/>
      <c r="E198" s="8"/>
      <c r="F198" s="8"/>
      <c r="G198" s="8"/>
      <c r="H198" s="8"/>
      <c r="I198" s="8"/>
      <c r="J198" s="8"/>
    </row>
    <row r="199" spans="1:10" x14ac:dyDescent="0.5">
      <c r="A199" s="8"/>
      <c r="B199" s="259"/>
      <c r="C199" s="8"/>
      <c r="D199" s="8"/>
      <c r="E199" s="8"/>
      <c r="F199" s="8"/>
      <c r="G199" s="8"/>
      <c r="H199" s="8"/>
      <c r="I199" s="8"/>
      <c r="J199" s="8"/>
    </row>
    <row r="200" spans="1:10" x14ac:dyDescent="0.5">
      <c r="A200" s="8"/>
      <c r="B200" s="259"/>
      <c r="C200" s="8"/>
      <c r="D200" s="8"/>
      <c r="E200" s="8"/>
      <c r="F200" s="8"/>
      <c r="G200" s="8"/>
      <c r="H200" s="8"/>
      <c r="I200" s="8"/>
      <c r="J200" s="8"/>
    </row>
    <row r="201" spans="1:10" x14ac:dyDescent="0.5">
      <c r="A201" s="8"/>
      <c r="B201" s="259"/>
      <c r="C201" s="8"/>
      <c r="D201" s="8"/>
      <c r="E201" s="8"/>
      <c r="F201" s="8"/>
      <c r="G201" s="8"/>
      <c r="H201" s="8"/>
      <c r="I201" s="8"/>
      <c r="J201" s="8"/>
    </row>
    <row r="202" spans="1:10" x14ac:dyDescent="0.5">
      <c r="A202" s="8"/>
      <c r="B202" s="259"/>
      <c r="C202" s="8"/>
      <c r="D202" s="8"/>
      <c r="E202" s="8"/>
      <c r="F202" s="8"/>
      <c r="G202" s="8"/>
      <c r="H202" s="8"/>
      <c r="I202" s="8"/>
      <c r="J202" s="8"/>
    </row>
    <row r="203" spans="1:10" x14ac:dyDescent="0.5">
      <c r="A203" s="8"/>
      <c r="B203" s="259"/>
      <c r="C203" s="8"/>
      <c r="D203" s="8"/>
      <c r="E203" s="8"/>
      <c r="F203" s="8"/>
      <c r="G203" s="8"/>
      <c r="H203" s="8"/>
      <c r="I203" s="8"/>
      <c r="J203" s="8"/>
    </row>
    <row r="204" spans="1:10" x14ac:dyDescent="0.5">
      <c r="A204" s="8"/>
      <c r="B204" s="259"/>
      <c r="C204" s="8"/>
      <c r="D204" s="8"/>
      <c r="E204" s="8"/>
      <c r="F204" s="8"/>
      <c r="G204" s="8"/>
      <c r="H204" s="8"/>
      <c r="I204" s="8"/>
      <c r="J204" s="8"/>
    </row>
    <row r="205" spans="1:10" x14ac:dyDescent="0.5">
      <c r="A205" s="8"/>
      <c r="B205" s="259"/>
      <c r="C205" s="8"/>
      <c r="D205" s="8"/>
      <c r="E205" s="8"/>
      <c r="F205" s="8"/>
      <c r="G205" s="8"/>
      <c r="H205" s="8"/>
      <c r="I205" s="8"/>
      <c r="J205" s="8"/>
    </row>
    <row r="206" spans="1:10" x14ac:dyDescent="0.5">
      <c r="A206" s="8"/>
      <c r="B206" s="259"/>
      <c r="C206" s="8"/>
      <c r="D206" s="8"/>
      <c r="E206" s="8"/>
      <c r="F206" s="8"/>
      <c r="G206" s="8"/>
      <c r="H206" s="8"/>
      <c r="I206" s="8"/>
      <c r="J206" s="8"/>
    </row>
    <row r="207" spans="1:10" x14ac:dyDescent="0.5">
      <c r="A207" s="8"/>
      <c r="B207" s="259"/>
      <c r="C207" s="8"/>
      <c r="D207" s="8"/>
      <c r="E207" s="8"/>
      <c r="F207" s="8"/>
      <c r="G207" s="8"/>
      <c r="H207" s="8"/>
      <c r="I207" s="8"/>
      <c r="J207" s="8"/>
    </row>
    <row r="208" spans="1:10" x14ac:dyDescent="0.5">
      <c r="A208" s="8"/>
      <c r="B208" s="259"/>
      <c r="C208" s="8"/>
      <c r="D208" s="8"/>
      <c r="E208" s="8"/>
      <c r="F208" s="8"/>
      <c r="G208" s="8"/>
      <c r="H208" s="8"/>
      <c r="I208" s="8"/>
      <c r="J208" s="8"/>
    </row>
    <row r="209" spans="1:10" x14ac:dyDescent="0.5">
      <c r="A209" s="8"/>
      <c r="B209" s="259"/>
      <c r="C209" s="8"/>
      <c r="D209" s="8"/>
      <c r="E209" s="8"/>
      <c r="F209" s="8"/>
      <c r="G209" s="8"/>
      <c r="H209" s="8"/>
      <c r="I209" s="8"/>
      <c r="J209" s="8"/>
    </row>
    <row r="210" spans="1:10" x14ac:dyDescent="0.5">
      <c r="A210" s="8"/>
      <c r="B210" s="259"/>
      <c r="C210" s="8"/>
      <c r="D210" s="8"/>
      <c r="E210" s="8"/>
      <c r="F210" s="8"/>
      <c r="G210" s="8"/>
      <c r="H210" s="8"/>
      <c r="I210" s="8"/>
      <c r="J210" s="8"/>
    </row>
    <row r="211" spans="1:10" x14ac:dyDescent="0.5">
      <c r="A211" s="8"/>
      <c r="B211" s="259"/>
      <c r="C211" s="8"/>
      <c r="D211" s="8"/>
      <c r="E211" s="8"/>
      <c r="F211" s="8"/>
      <c r="G211" s="8"/>
      <c r="H211" s="8"/>
      <c r="I211" s="8"/>
      <c r="J211" s="8"/>
    </row>
    <row r="212" spans="1:10" x14ac:dyDescent="0.5">
      <c r="A212" s="8"/>
      <c r="B212" s="259"/>
      <c r="C212" s="8"/>
      <c r="D212" s="8"/>
      <c r="E212" s="8"/>
      <c r="F212" s="8"/>
      <c r="G212" s="8"/>
      <c r="H212" s="8"/>
      <c r="I212" s="8"/>
      <c r="J212" s="8"/>
    </row>
    <row r="213" spans="1:10" x14ac:dyDescent="0.5">
      <c r="A213" s="8"/>
      <c r="B213" s="259"/>
      <c r="C213" s="8"/>
      <c r="D213" s="8"/>
      <c r="E213" s="8"/>
      <c r="F213" s="8"/>
      <c r="G213" s="8"/>
      <c r="H213" s="8"/>
      <c r="I213" s="8"/>
      <c r="J213" s="8"/>
    </row>
    <row r="214" spans="1:10" x14ac:dyDescent="0.5">
      <c r="A214" s="8"/>
      <c r="B214" s="259"/>
      <c r="C214" s="8"/>
      <c r="D214" s="8"/>
      <c r="E214" s="8"/>
      <c r="F214" s="8"/>
      <c r="G214" s="8"/>
      <c r="H214" s="8"/>
      <c r="I214" s="8"/>
      <c r="J214" s="8"/>
    </row>
    <row r="215" spans="1:10" x14ac:dyDescent="0.5">
      <c r="A215" s="8"/>
      <c r="B215" s="259"/>
      <c r="C215" s="8"/>
      <c r="D215" s="8"/>
      <c r="E215" s="8"/>
      <c r="F215" s="8"/>
      <c r="G215" s="8"/>
      <c r="H215" s="8"/>
      <c r="I215" s="8"/>
      <c r="J215" s="8"/>
    </row>
    <row r="216" spans="1:10" x14ac:dyDescent="0.5">
      <c r="A216" s="8"/>
      <c r="B216" s="259"/>
      <c r="C216" s="8"/>
      <c r="D216" s="8"/>
      <c r="E216" s="8"/>
      <c r="F216" s="8"/>
      <c r="G216" s="8"/>
      <c r="H216" s="8"/>
      <c r="I216" s="8"/>
      <c r="J216" s="8"/>
    </row>
    <row r="217" spans="1:10" x14ac:dyDescent="0.5">
      <c r="A217" s="8"/>
      <c r="B217" s="259"/>
      <c r="C217" s="8"/>
      <c r="D217" s="8"/>
      <c r="E217" s="8"/>
      <c r="F217" s="8"/>
      <c r="G217" s="8"/>
      <c r="H217" s="8"/>
      <c r="I217" s="8"/>
      <c r="J217" s="8"/>
    </row>
    <row r="218" spans="1:10" x14ac:dyDescent="0.5">
      <c r="A218" s="8"/>
      <c r="B218" s="259"/>
      <c r="C218" s="8"/>
      <c r="D218" s="8"/>
      <c r="E218" s="8"/>
      <c r="F218" s="8"/>
      <c r="G218" s="8"/>
      <c r="H218" s="8"/>
      <c r="I218" s="8"/>
      <c r="J218" s="8"/>
    </row>
    <row r="219" spans="1:10" x14ac:dyDescent="0.5">
      <c r="A219" s="8"/>
      <c r="B219" s="259"/>
      <c r="C219" s="8"/>
      <c r="D219" s="8"/>
      <c r="E219" s="8"/>
      <c r="F219" s="8"/>
      <c r="G219" s="8"/>
      <c r="H219" s="8"/>
      <c r="I219" s="8"/>
      <c r="J219" s="8"/>
    </row>
    <row r="220" spans="1:10" x14ac:dyDescent="0.5">
      <c r="A220" s="8"/>
      <c r="B220" s="259"/>
      <c r="C220" s="8"/>
      <c r="D220" s="8"/>
      <c r="E220" s="8"/>
      <c r="F220" s="8"/>
      <c r="G220" s="8"/>
      <c r="H220" s="8"/>
      <c r="I220" s="8"/>
      <c r="J220" s="8"/>
    </row>
    <row r="221" spans="1:10" x14ac:dyDescent="0.5">
      <c r="A221" s="8"/>
      <c r="B221" s="259"/>
      <c r="C221" s="8"/>
      <c r="D221" s="8"/>
      <c r="E221" s="8"/>
      <c r="F221" s="8"/>
      <c r="G221" s="8"/>
      <c r="H221" s="8"/>
      <c r="I221" s="8"/>
      <c r="J221" s="8"/>
    </row>
    <row r="222" spans="1:10" x14ac:dyDescent="0.5">
      <c r="A222" s="8"/>
      <c r="B222" s="259"/>
      <c r="C222" s="8"/>
      <c r="D222" s="8"/>
      <c r="E222" s="8"/>
      <c r="F222" s="8"/>
      <c r="G222" s="8"/>
      <c r="H222" s="8"/>
      <c r="I222" s="8"/>
      <c r="J222" s="8"/>
    </row>
    <row r="223" spans="1:10" x14ac:dyDescent="0.5">
      <c r="A223" s="8"/>
      <c r="B223" s="259"/>
      <c r="C223" s="8"/>
      <c r="D223" s="8"/>
      <c r="E223" s="8"/>
      <c r="F223" s="8"/>
      <c r="G223" s="8"/>
      <c r="H223" s="8"/>
      <c r="I223" s="8"/>
      <c r="J223" s="8"/>
    </row>
    <row r="224" spans="1:10" x14ac:dyDescent="0.5">
      <c r="A224" s="8"/>
      <c r="B224" s="259"/>
      <c r="C224" s="8"/>
      <c r="D224" s="8"/>
      <c r="E224" s="8"/>
      <c r="F224" s="8"/>
      <c r="G224" s="8"/>
      <c r="H224" s="8"/>
      <c r="I224" s="8"/>
      <c r="J224" s="8"/>
    </row>
    <row r="225" spans="1:10" x14ac:dyDescent="0.5">
      <c r="A225" s="8"/>
      <c r="B225" s="259"/>
      <c r="C225" s="8"/>
      <c r="D225" s="8"/>
      <c r="E225" s="8"/>
      <c r="F225" s="8"/>
      <c r="G225" s="8"/>
      <c r="H225" s="8"/>
      <c r="I225" s="8"/>
      <c r="J225" s="8"/>
    </row>
    <row r="226" spans="1:10" x14ac:dyDescent="0.5">
      <c r="A226" s="8"/>
      <c r="B226" s="259"/>
      <c r="C226" s="8"/>
      <c r="D226" s="8"/>
      <c r="E226" s="8"/>
      <c r="F226" s="8"/>
      <c r="G226" s="8"/>
      <c r="H226" s="8"/>
      <c r="I226" s="8"/>
      <c r="J226" s="8"/>
    </row>
    <row r="227" spans="1:10" x14ac:dyDescent="0.5">
      <c r="A227" s="8"/>
      <c r="B227" s="259"/>
      <c r="C227" s="8"/>
      <c r="D227" s="8"/>
      <c r="E227" s="8"/>
      <c r="F227" s="8"/>
      <c r="G227" s="8"/>
      <c r="H227" s="8"/>
      <c r="I227" s="8"/>
      <c r="J227" s="8"/>
    </row>
    <row r="228" spans="1:10" x14ac:dyDescent="0.5">
      <c r="A228" s="8"/>
      <c r="B228" s="259"/>
      <c r="C228" s="8"/>
      <c r="D228" s="8"/>
      <c r="E228" s="8"/>
      <c r="F228" s="8"/>
      <c r="G228" s="8"/>
      <c r="H228" s="8"/>
      <c r="I228" s="8"/>
      <c r="J228" s="8"/>
    </row>
    <row r="229" spans="1:10" x14ac:dyDescent="0.5">
      <c r="A229" s="8"/>
      <c r="B229" s="259"/>
      <c r="C229" s="8"/>
      <c r="D229" s="8"/>
      <c r="E229" s="8"/>
      <c r="F229" s="8"/>
      <c r="G229" s="8"/>
      <c r="H229" s="8"/>
      <c r="I229" s="8"/>
      <c r="J229" s="8"/>
    </row>
    <row r="230" spans="1:10" x14ac:dyDescent="0.5">
      <c r="A230" s="8"/>
      <c r="B230" s="259"/>
      <c r="C230" s="8"/>
      <c r="D230" s="8"/>
      <c r="E230" s="8"/>
      <c r="F230" s="8"/>
      <c r="G230" s="8"/>
      <c r="H230" s="8"/>
      <c r="I230" s="8"/>
      <c r="J230" s="8"/>
    </row>
    <row r="231" spans="1:10" x14ac:dyDescent="0.5">
      <c r="A231" s="8"/>
      <c r="B231" s="259"/>
      <c r="C231" s="8"/>
      <c r="D231" s="8"/>
      <c r="E231" s="8"/>
      <c r="F231" s="8"/>
      <c r="G231" s="8"/>
      <c r="H231" s="8"/>
      <c r="I231" s="8"/>
      <c r="J231" s="8"/>
    </row>
    <row r="232" spans="1:10" x14ac:dyDescent="0.5">
      <c r="A232" s="8"/>
      <c r="B232" s="259"/>
      <c r="C232" s="8"/>
      <c r="D232" s="8"/>
      <c r="E232" s="8"/>
      <c r="F232" s="8"/>
      <c r="G232" s="8"/>
      <c r="H232" s="8"/>
      <c r="I232" s="8"/>
      <c r="J232" s="8"/>
    </row>
    <row r="233" spans="1:10" x14ac:dyDescent="0.5">
      <c r="A233" s="8"/>
      <c r="B233" s="259"/>
      <c r="C233" s="8"/>
      <c r="D233" s="8"/>
      <c r="E233" s="8"/>
      <c r="F233" s="8"/>
      <c r="G233" s="8"/>
      <c r="H233" s="8"/>
      <c r="I233" s="8"/>
      <c r="J233" s="8"/>
    </row>
    <row r="234" spans="1:10" x14ac:dyDescent="0.5">
      <c r="A234" s="8"/>
      <c r="B234" s="259"/>
      <c r="C234" s="8"/>
      <c r="D234" s="8"/>
      <c r="E234" s="8"/>
      <c r="F234" s="8"/>
      <c r="G234" s="8"/>
      <c r="H234" s="8"/>
      <c r="I234" s="8"/>
      <c r="J234" s="8"/>
    </row>
    <row r="235" spans="1:10" x14ac:dyDescent="0.5">
      <c r="A235" s="8"/>
      <c r="B235" s="259"/>
      <c r="C235" s="8"/>
      <c r="D235" s="8"/>
      <c r="E235" s="8"/>
      <c r="F235" s="8"/>
      <c r="G235" s="8"/>
      <c r="H235" s="8"/>
      <c r="I235" s="8"/>
      <c r="J235" s="8"/>
    </row>
    <row r="236" spans="1:10" x14ac:dyDescent="0.5">
      <c r="A236" s="8"/>
      <c r="B236" s="259"/>
      <c r="C236" s="8"/>
      <c r="D236" s="8"/>
      <c r="E236" s="8"/>
      <c r="F236" s="8"/>
      <c r="G236" s="8"/>
      <c r="H236" s="8"/>
      <c r="I236" s="8"/>
      <c r="J236" s="8"/>
    </row>
    <row r="237" spans="1:10" x14ac:dyDescent="0.5">
      <c r="A237" s="8"/>
      <c r="B237" s="259"/>
      <c r="C237" s="8"/>
      <c r="D237" s="8"/>
      <c r="E237" s="8"/>
      <c r="F237" s="8"/>
      <c r="G237" s="8"/>
      <c r="H237" s="8"/>
      <c r="I237" s="8"/>
      <c r="J237" s="8"/>
    </row>
    <row r="238" spans="1:10" x14ac:dyDescent="0.5">
      <c r="A238" s="8"/>
      <c r="B238" s="259"/>
      <c r="C238" s="8"/>
      <c r="D238" s="8"/>
      <c r="E238" s="8"/>
      <c r="F238" s="8"/>
      <c r="G238" s="8"/>
      <c r="H238" s="8"/>
      <c r="I238" s="8"/>
      <c r="J238" s="8"/>
    </row>
    <row r="239" spans="1:10" x14ac:dyDescent="0.5">
      <c r="A239" s="8"/>
      <c r="B239" s="259"/>
      <c r="C239" s="8"/>
      <c r="D239" s="8"/>
      <c r="E239" s="8"/>
      <c r="F239" s="8"/>
      <c r="G239" s="8"/>
      <c r="H239" s="8"/>
      <c r="I239" s="8"/>
      <c r="J239" s="8"/>
    </row>
    <row r="240" spans="1:10" x14ac:dyDescent="0.5">
      <c r="A240" s="8"/>
      <c r="B240" s="259"/>
      <c r="C240" s="8"/>
      <c r="D240" s="8"/>
      <c r="E240" s="8"/>
      <c r="F240" s="8"/>
      <c r="G240" s="8"/>
      <c r="H240" s="8"/>
      <c r="I240" s="8"/>
      <c r="J240" s="8"/>
    </row>
    <row r="241" spans="1:10" x14ac:dyDescent="0.5">
      <c r="A241" s="8"/>
      <c r="B241" s="259"/>
      <c r="C241" s="8"/>
      <c r="D241" s="8"/>
      <c r="E241" s="8"/>
      <c r="F241" s="8"/>
      <c r="G241" s="8"/>
      <c r="H241" s="8"/>
      <c r="I241" s="8"/>
      <c r="J241" s="8"/>
    </row>
    <row r="242" spans="1:10" x14ac:dyDescent="0.5">
      <c r="A242" s="8"/>
      <c r="B242" s="259"/>
      <c r="C242" s="8"/>
      <c r="D242" s="8"/>
      <c r="E242" s="8"/>
      <c r="F242" s="8"/>
      <c r="G242" s="8"/>
      <c r="H242" s="8"/>
      <c r="I242" s="8"/>
      <c r="J242" s="8"/>
    </row>
    <row r="243" spans="1:10" x14ac:dyDescent="0.5">
      <c r="A243" s="8"/>
      <c r="B243" s="259"/>
      <c r="C243" s="8"/>
      <c r="D243" s="8"/>
      <c r="E243" s="8"/>
      <c r="F243" s="8"/>
      <c r="G243" s="8"/>
      <c r="H243" s="8"/>
      <c r="I243" s="8"/>
      <c r="J243" s="8"/>
    </row>
    <row r="244" spans="1:10" x14ac:dyDescent="0.5">
      <c r="A244" s="8"/>
      <c r="B244" s="259"/>
      <c r="C244" s="8"/>
      <c r="D244" s="8"/>
      <c r="E244" s="8"/>
      <c r="F244" s="8"/>
      <c r="G244" s="8"/>
      <c r="H244" s="8"/>
      <c r="I244" s="8"/>
      <c r="J244" s="8"/>
    </row>
    <row r="245" spans="1:10" x14ac:dyDescent="0.5">
      <c r="A245" s="8"/>
      <c r="B245" s="259"/>
      <c r="C245" s="8"/>
      <c r="D245" s="8"/>
      <c r="E245" s="8"/>
      <c r="F245" s="8"/>
      <c r="G245" s="8"/>
      <c r="H245" s="8"/>
      <c r="I245" s="8"/>
      <c r="J245" s="8"/>
    </row>
    <row r="246" spans="1:10" x14ac:dyDescent="0.5">
      <c r="A246" s="8"/>
      <c r="B246" s="259"/>
      <c r="C246" s="8"/>
      <c r="D246" s="8"/>
      <c r="E246" s="8"/>
      <c r="F246" s="8"/>
      <c r="G246" s="8"/>
      <c r="H246" s="8"/>
      <c r="I246" s="8"/>
      <c r="J246" s="8"/>
    </row>
    <row r="247" spans="1:10" x14ac:dyDescent="0.5">
      <c r="A247" s="8"/>
      <c r="B247" s="259"/>
      <c r="C247" s="8"/>
      <c r="D247" s="8"/>
      <c r="E247" s="8"/>
      <c r="F247" s="8"/>
      <c r="G247" s="8"/>
      <c r="H247" s="8"/>
      <c r="I247" s="8"/>
      <c r="J247" s="8"/>
    </row>
    <row r="248" spans="1:10" x14ac:dyDescent="0.5">
      <c r="A248" s="8"/>
      <c r="B248" s="259"/>
      <c r="C248" s="8"/>
      <c r="D248" s="8"/>
      <c r="E248" s="8"/>
      <c r="F248" s="8"/>
      <c r="G248" s="8"/>
      <c r="H248" s="8"/>
      <c r="I248" s="8"/>
      <c r="J248" s="8"/>
    </row>
    <row r="249" spans="1:10" x14ac:dyDescent="0.5">
      <c r="A249" s="8"/>
      <c r="B249" s="259"/>
      <c r="C249" s="8"/>
      <c r="D249" s="8"/>
      <c r="E249" s="8"/>
      <c r="F249" s="8"/>
      <c r="G249" s="8"/>
      <c r="H249" s="8"/>
      <c r="I249" s="8"/>
      <c r="J249" s="8"/>
    </row>
    <row r="250" spans="1:10" x14ac:dyDescent="0.5">
      <c r="A250" s="8"/>
      <c r="B250" s="259"/>
      <c r="C250" s="8"/>
      <c r="D250" s="8"/>
      <c r="E250" s="8"/>
      <c r="F250" s="8"/>
      <c r="G250" s="8"/>
      <c r="H250" s="8"/>
      <c r="I250" s="8"/>
      <c r="J250" s="8"/>
    </row>
    <row r="251" spans="1:10" x14ac:dyDescent="0.5">
      <c r="A251" s="8"/>
      <c r="B251" s="259"/>
      <c r="C251" s="8"/>
      <c r="D251" s="8"/>
      <c r="E251" s="8"/>
      <c r="F251" s="8"/>
      <c r="G251" s="8"/>
      <c r="H251" s="8"/>
      <c r="I251" s="8"/>
      <c r="J251" s="8"/>
    </row>
    <row r="252" spans="1:10" x14ac:dyDescent="0.5">
      <c r="A252" s="8"/>
      <c r="B252" s="259"/>
      <c r="C252" s="8"/>
      <c r="D252" s="8"/>
      <c r="E252" s="8"/>
      <c r="F252" s="8"/>
      <c r="G252" s="8"/>
      <c r="H252" s="8"/>
      <c r="I252" s="8"/>
      <c r="J252" s="8"/>
    </row>
    <row r="253" spans="1:10" x14ac:dyDescent="0.5">
      <c r="A253" s="8"/>
      <c r="B253" s="259"/>
      <c r="C253" s="8"/>
      <c r="D253" s="8"/>
      <c r="E253" s="8"/>
      <c r="F253" s="8"/>
      <c r="G253" s="8"/>
      <c r="H253" s="8"/>
      <c r="I253" s="8"/>
      <c r="J253" s="8"/>
    </row>
    <row r="254" spans="1:10" x14ac:dyDescent="0.5">
      <c r="A254" s="8"/>
      <c r="B254" s="259"/>
      <c r="C254" s="8"/>
      <c r="D254" s="8"/>
      <c r="E254" s="8"/>
      <c r="F254" s="8"/>
      <c r="G254" s="8"/>
      <c r="H254" s="8"/>
      <c r="I254" s="8"/>
      <c r="J254" s="8"/>
    </row>
    <row r="255" spans="1:10" x14ac:dyDescent="0.5">
      <c r="A255" s="8"/>
      <c r="B255" s="259"/>
      <c r="C255" s="8"/>
      <c r="D255" s="8"/>
      <c r="E255" s="8"/>
      <c r="F255" s="8"/>
      <c r="G255" s="8"/>
      <c r="H255" s="8"/>
      <c r="I255" s="8"/>
      <c r="J255" s="8"/>
    </row>
    <row r="256" spans="1:10" x14ac:dyDescent="0.5">
      <c r="A256" s="8"/>
      <c r="B256" s="259"/>
      <c r="C256" s="8"/>
      <c r="D256" s="8"/>
      <c r="E256" s="8"/>
      <c r="F256" s="8"/>
      <c r="G256" s="8"/>
      <c r="H256" s="8"/>
      <c r="I256" s="8"/>
      <c r="J256" s="8"/>
    </row>
    <row r="257" spans="1:10" x14ac:dyDescent="0.5">
      <c r="A257" s="8"/>
      <c r="B257" s="259"/>
      <c r="C257" s="8"/>
      <c r="D257" s="8"/>
      <c r="E257" s="8"/>
      <c r="F257" s="8"/>
      <c r="G257" s="8"/>
      <c r="H257" s="8"/>
      <c r="I257" s="8"/>
      <c r="J257" s="8"/>
    </row>
    <row r="258" spans="1:10" x14ac:dyDescent="0.5">
      <c r="A258" s="8"/>
      <c r="B258" s="259"/>
      <c r="C258" s="8"/>
      <c r="D258" s="8"/>
      <c r="E258" s="8"/>
      <c r="F258" s="8"/>
      <c r="G258" s="8"/>
      <c r="H258" s="8"/>
      <c r="I258" s="8"/>
      <c r="J258" s="8"/>
    </row>
    <row r="259" spans="1:10" x14ac:dyDescent="0.5">
      <c r="A259" s="8"/>
      <c r="B259" s="259"/>
      <c r="C259" s="8"/>
      <c r="D259" s="8"/>
      <c r="E259" s="8"/>
      <c r="F259" s="8"/>
      <c r="G259" s="8"/>
      <c r="H259" s="8"/>
      <c r="I259" s="8"/>
      <c r="J259" s="8"/>
    </row>
    <row r="260" spans="1:10" x14ac:dyDescent="0.5">
      <c r="A260" s="8"/>
      <c r="B260" s="259"/>
      <c r="C260" s="8"/>
      <c r="D260" s="8"/>
      <c r="E260" s="8"/>
      <c r="F260" s="8"/>
      <c r="G260" s="8"/>
      <c r="H260" s="8"/>
      <c r="I260" s="8"/>
      <c r="J260" s="8"/>
    </row>
    <row r="261" spans="1:10" x14ac:dyDescent="0.5">
      <c r="A261" s="8"/>
      <c r="B261" s="259"/>
      <c r="C261" s="8"/>
      <c r="D261" s="8"/>
      <c r="E261" s="8"/>
      <c r="F261" s="8"/>
      <c r="G261" s="8"/>
      <c r="H261" s="8"/>
      <c r="I261" s="8"/>
      <c r="J261" s="8"/>
    </row>
    <row r="262" spans="1:10" x14ac:dyDescent="0.5">
      <c r="A262" s="8"/>
      <c r="B262" s="259"/>
      <c r="C262" s="8"/>
      <c r="D262" s="8"/>
      <c r="E262" s="8"/>
      <c r="F262" s="8"/>
      <c r="G262" s="8"/>
      <c r="H262" s="8"/>
      <c r="I262" s="8"/>
      <c r="J262" s="8"/>
    </row>
    <row r="263" spans="1:10" x14ac:dyDescent="0.5">
      <c r="A263" s="8"/>
      <c r="B263" s="259"/>
      <c r="C263" s="8"/>
      <c r="D263" s="8"/>
      <c r="E263" s="8"/>
      <c r="F263" s="8"/>
      <c r="G263" s="8"/>
      <c r="H263" s="8"/>
      <c r="I263" s="8"/>
      <c r="J263" s="8"/>
    </row>
    <row r="264" spans="1:10" x14ac:dyDescent="0.5">
      <c r="A264" s="8"/>
      <c r="B264" s="259"/>
      <c r="C264" s="8"/>
      <c r="D264" s="8"/>
      <c r="E264" s="8"/>
      <c r="F264" s="8"/>
      <c r="G264" s="8"/>
      <c r="H264" s="8"/>
      <c r="I264" s="8"/>
      <c r="J264" s="8"/>
    </row>
    <row r="265" spans="1:10" x14ac:dyDescent="0.5">
      <c r="A265" s="8"/>
      <c r="B265" s="259"/>
      <c r="C265" s="8"/>
      <c r="D265" s="8"/>
      <c r="E265" s="8"/>
      <c r="F265" s="8"/>
      <c r="G265" s="8"/>
      <c r="H265" s="8"/>
      <c r="I265" s="8"/>
      <c r="J265" s="8"/>
    </row>
    <row r="266" spans="1:10" x14ac:dyDescent="0.5">
      <c r="A266" s="8"/>
      <c r="B266" s="259"/>
      <c r="C266" s="8"/>
      <c r="D266" s="8"/>
      <c r="E266" s="8"/>
      <c r="F266" s="8"/>
      <c r="G266" s="8"/>
      <c r="H266" s="8"/>
      <c r="I266" s="8"/>
      <c r="J266" s="8"/>
    </row>
    <row r="267" spans="1:10" x14ac:dyDescent="0.5">
      <c r="A267" s="8"/>
      <c r="B267" s="259"/>
      <c r="C267" s="8"/>
      <c r="D267" s="8"/>
      <c r="E267" s="8"/>
      <c r="F267" s="8"/>
      <c r="G267" s="8"/>
      <c r="H267" s="8"/>
      <c r="I267" s="8"/>
      <c r="J267" s="8"/>
    </row>
    <row r="268" spans="1:10" x14ac:dyDescent="0.5">
      <c r="A268" s="8"/>
      <c r="B268" s="259"/>
      <c r="C268" s="8"/>
      <c r="D268" s="8"/>
      <c r="E268" s="8"/>
      <c r="F268" s="8"/>
      <c r="G268" s="8"/>
      <c r="H268" s="8"/>
      <c r="I268" s="8"/>
      <c r="J268" s="8"/>
    </row>
    <row r="269" spans="1:10" x14ac:dyDescent="0.5">
      <c r="A269" s="8"/>
      <c r="B269" s="259"/>
      <c r="C269" s="8"/>
      <c r="D269" s="8"/>
      <c r="E269" s="8"/>
      <c r="F269" s="8"/>
      <c r="G269" s="8"/>
      <c r="H269" s="8"/>
      <c r="I269" s="8"/>
      <c r="J269" s="8"/>
    </row>
    <row r="270" spans="1:10" x14ac:dyDescent="0.5">
      <c r="A270" s="8"/>
      <c r="B270" s="259"/>
      <c r="C270" s="8"/>
      <c r="D270" s="8"/>
      <c r="E270" s="8"/>
      <c r="F270" s="8"/>
      <c r="G270" s="8"/>
      <c r="H270" s="8"/>
      <c r="I270" s="8"/>
      <c r="J270" s="8"/>
    </row>
    <row r="271" spans="1:10" x14ac:dyDescent="0.5">
      <c r="A271" s="8"/>
      <c r="B271" s="259"/>
      <c r="C271" s="8"/>
      <c r="D271" s="8"/>
      <c r="E271" s="8"/>
      <c r="F271" s="8"/>
      <c r="G271" s="8"/>
      <c r="H271" s="8"/>
      <c r="I271" s="8"/>
      <c r="J271" s="8"/>
    </row>
    <row r="272" spans="1:10" x14ac:dyDescent="0.5">
      <c r="A272" s="8"/>
      <c r="B272" s="259"/>
      <c r="C272" s="8"/>
      <c r="D272" s="8"/>
      <c r="E272" s="8"/>
      <c r="F272" s="8"/>
      <c r="G272" s="8"/>
      <c r="H272" s="8"/>
      <c r="I272" s="8"/>
      <c r="J272" s="8"/>
    </row>
    <row r="273" spans="1:10" x14ac:dyDescent="0.5">
      <c r="A273" s="8"/>
      <c r="B273" s="259"/>
      <c r="C273" s="8"/>
      <c r="D273" s="8"/>
      <c r="E273" s="8"/>
      <c r="F273" s="8"/>
      <c r="G273" s="8"/>
      <c r="H273" s="8"/>
      <c r="I273" s="8"/>
      <c r="J273" s="8"/>
    </row>
    <row r="274" spans="1:10" x14ac:dyDescent="0.5">
      <c r="A274" s="8"/>
      <c r="B274" s="259"/>
      <c r="C274" s="8"/>
      <c r="D274" s="8"/>
      <c r="E274" s="8"/>
      <c r="F274" s="8"/>
      <c r="G274" s="8"/>
      <c r="H274" s="8"/>
      <c r="I274" s="8"/>
      <c r="J274" s="8"/>
    </row>
    <row r="275" spans="1:10" x14ac:dyDescent="0.5">
      <c r="A275" s="8"/>
      <c r="B275" s="259"/>
      <c r="C275" s="8"/>
      <c r="D275" s="8"/>
      <c r="E275" s="8"/>
      <c r="F275" s="8"/>
      <c r="G275" s="8"/>
      <c r="H275" s="8"/>
      <c r="I275" s="8"/>
      <c r="J275" s="8"/>
    </row>
    <row r="276" spans="1:10" x14ac:dyDescent="0.5">
      <c r="A276" s="8"/>
      <c r="B276" s="259"/>
      <c r="C276" s="8"/>
      <c r="D276" s="8"/>
      <c r="E276" s="8"/>
      <c r="F276" s="8"/>
      <c r="G276" s="8"/>
      <c r="H276" s="8"/>
      <c r="I276" s="8"/>
      <c r="J276" s="8"/>
    </row>
    <row r="277" spans="1:10" x14ac:dyDescent="0.5">
      <c r="A277" s="8"/>
      <c r="B277" s="259"/>
      <c r="C277" s="8"/>
      <c r="D277" s="8"/>
      <c r="E277" s="8"/>
      <c r="F277" s="8"/>
      <c r="G277" s="8"/>
      <c r="H277" s="8"/>
      <c r="I277" s="8"/>
      <c r="J277" s="8"/>
    </row>
    <row r="278" spans="1:10" x14ac:dyDescent="0.5">
      <c r="A278" s="8"/>
      <c r="B278" s="259"/>
      <c r="C278" s="8"/>
      <c r="D278" s="8"/>
      <c r="E278" s="8"/>
      <c r="F278" s="8"/>
      <c r="G278" s="8"/>
      <c r="H278" s="8"/>
      <c r="I278" s="8"/>
      <c r="J278" s="8"/>
    </row>
    <row r="279" spans="1:10" x14ac:dyDescent="0.5">
      <c r="A279" s="8"/>
      <c r="B279" s="259"/>
      <c r="C279" s="8"/>
      <c r="D279" s="8"/>
      <c r="E279" s="8"/>
      <c r="F279" s="8"/>
      <c r="G279" s="8"/>
      <c r="H279" s="8"/>
      <c r="I279" s="8"/>
      <c r="J279" s="8"/>
    </row>
    <row r="280" spans="1:10" x14ac:dyDescent="0.5">
      <c r="A280" s="8"/>
      <c r="B280" s="259"/>
      <c r="C280" s="8"/>
      <c r="D280" s="8"/>
      <c r="E280" s="8"/>
      <c r="F280" s="8"/>
      <c r="G280" s="8"/>
      <c r="H280" s="8"/>
      <c r="I280" s="8"/>
      <c r="J280" s="8"/>
    </row>
    <row r="281" spans="1:10" x14ac:dyDescent="0.5">
      <c r="A281" s="8"/>
      <c r="B281" s="259"/>
      <c r="C281" s="8"/>
      <c r="D281" s="8"/>
      <c r="E281" s="8"/>
      <c r="F281" s="8"/>
      <c r="G281" s="8"/>
      <c r="H281" s="8"/>
      <c r="I281" s="8"/>
      <c r="J281" s="8"/>
    </row>
    <row r="282" spans="1:10" x14ac:dyDescent="0.5">
      <c r="A282" s="8"/>
      <c r="B282" s="259"/>
      <c r="C282" s="8"/>
      <c r="D282" s="8"/>
      <c r="E282" s="8"/>
      <c r="F282" s="8"/>
      <c r="G282" s="8"/>
      <c r="H282" s="8"/>
      <c r="I282" s="8"/>
      <c r="J282" s="8"/>
    </row>
    <row r="283" spans="1:10" x14ac:dyDescent="0.5">
      <c r="A283" s="8"/>
      <c r="B283" s="259"/>
      <c r="C283" s="8"/>
      <c r="D283" s="8"/>
      <c r="E283" s="8"/>
      <c r="F283" s="8"/>
      <c r="G283" s="8"/>
      <c r="H283" s="8"/>
      <c r="I283" s="8"/>
      <c r="J283" s="8"/>
    </row>
    <row r="284" spans="1:10" x14ac:dyDescent="0.5">
      <c r="A284" s="8"/>
      <c r="B284" s="259"/>
      <c r="C284" s="8"/>
      <c r="D284" s="8"/>
      <c r="E284" s="8"/>
      <c r="F284" s="8"/>
      <c r="G284" s="8"/>
      <c r="H284" s="8"/>
      <c r="I284" s="8"/>
      <c r="J284" s="8"/>
    </row>
    <row r="285" spans="1:10" x14ac:dyDescent="0.5">
      <c r="A285" s="8"/>
      <c r="B285" s="259"/>
      <c r="C285" s="8"/>
      <c r="D285" s="8"/>
      <c r="E285" s="8"/>
      <c r="F285" s="8"/>
      <c r="G285" s="8"/>
      <c r="H285" s="8"/>
      <c r="I285" s="8"/>
      <c r="J285" s="8"/>
    </row>
    <row r="286" spans="1:10" x14ac:dyDescent="0.5">
      <c r="A286" s="8"/>
      <c r="B286" s="259"/>
      <c r="C286" s="8"/>
      <c r="D286" s="8"/>
      <c r="E286" s="8"/>
      <c r="F286" s="8"/>
      <c r="G286" s="8"/>
      <c r="H286" s="8"/>
      <c r="I286" s="8"/>
      <c r="J286" s="8"/>
    </row>
    <row r="287" spans="1:10" x14ac:dyDescent="0.5">
      <c r="A287" s="8"/>
      <c r="B287" s="259"/>
      <c r="C287" s="8"/>
      <c r="D287" s="8"/>
      <c r="E287" s="8"/>
      <c r="F287" s="8"/>
      <c r="G287" s="8"/>
      <c r="H287" s="8"/>
      <c r="I287" s="8"/>
      <c r="J287" s="8"/>
    </row>
    <row r="288" spans="1:10" x14ac:dyDescent="0.5">
      <c r="A288" s="8"/>
      <c r="B288" s="259"/>
      <c r="C288" s="8"/>
      <c r="D288" s="8"/>
      <c r="E288" s="8"/>
      <c r="F288" s="8"/>
      <c r="G288" s="8"/>
      <c r="H288" s="8"/>
      <c r="I288" s="8"/>
      <c r="J288" s="8"/>
    </row>
    <row r="289" spans="1:10" x14ac:dyDescent="0.5">
      <c r="A289" s="8"/>
      <c r="B289" s="259"/>
      <c r="C289" s="8"/>
      <c r="D289" s="8"/>
      <c r="E289" s="8"/>
      <c r="F289" s="8"/>
      <c r="G289" s="8"/>
      <c r="H289" s="8"/>
      <c r="I289" s="8"/>
      <c r="J289" s="8"/>
    </row>
    <row r="290" spans="1:10" x14ac:dyDescent="0.5">
      <c r="A290" s="8"/>
      <c r="B290" s="259"/>
      <c r="C290" s="8"/>
      <c r="D290" s="8"/>
      <c r="E290" s="8"/>
      <c r="F290" s="8"/>
      <c r="G290" s="8"/>
      <c r="H290" s="8"/>
      <c r="I290" s="8"/>
      <c r="J290" s="8"/>
    </row>
    <row r="291" spans="1:10" x14ac:dyDescent="0.5">
      <c r="A291" s="8"/>
      <c r="B291" s="259"/>
      <c r="C291" s="8"/>
      <c r="D291" s="8"/>
      <c r="E291" s="8"/>
      <c r="F291" s="8"/>
      <c r="G291" s="8"/>
      <c r="H291" s="8"/>
      <c r="I291" s="8"/>
      <c r="J291" s="8"/>
    </row>
    <row r="292" spans="1:10" x14ac:dyDescent="0.5">
      <c r="A292" s="8"/>
      <c r="B292" s="259"/>
      <c r="C292" s="8"/>
      <c r="D292" s="8"/>
      <c r="E292" s="8"/>
      <c r="F292" s="8"/>
      <c r="G292" s="8"/>
      <c r="H292" s="8"/>
      <c r="I292" s="8"/>
      <c r="J292" s="8"/>
    </row>
    <row r="293" spans="1:10" x14ac:dyDescent="0.5">
      <c r="A293" s="8"/>
      <c r="B293" s="259"/>
      <c r="C293" s="8"/>
      <c r="D293" s="8"/>
      <c r="E293" s="8"/>
      <c r="F293" s="8"/>
      <c r="G293" s="8"/>
      <c r="H293" s="8"/>
      <c r="I293" s="8"/>
      <c r="J293" s="8"/>
    </row>
    <row r="294" spans="1:10" x14ac:dyDescent="0.5">
      <c r="A294" s="8"/>
      <c r="B294" s="259"/>
      <c r="C294" s="8"/>
      <c r="D294" s="8"/>
      <c r="E294" s="8"/>
      <c r="F294" s="8"/>
      <c r="G294" s="8"/>
      <c r="H294" s="8"/>
      <c r="I294" s="8"/>
      <c r="J294" s="8"/>
    </row>
    <row r="295" spans="1:10" x14ac:dyDescent="0.5">
      <c r="A295" s="8"/>
      <c r="B295" s="259"/>
      <c r="C295" s="8"/>
      <c r="D295" s="8"/>
      <c r="E295" s="8"/>
      <c r="F295" s="8"/>
      <c r="G295" s="8"/>
      <c r="H295" s="8"/>
      <c r="I295" s="8"/>
      <c r="J295" s="8"/>
    </row>
    <row r="296" spans="1:10" x14ac:dyDescent="0.5">
      <c r="A296" s="8"/>
      <c r="B296" s="259"/>
      <c r="C296" s="8"/>
      <c r="D296" s="8"/>
      <c r="E296" s="8"/>
      <c r="F296" s="8"/>
      <c r="G296" s="8"/>
      <c r="H296" s="8"/>
      <c r="I296" s="8"/>
      <c r="J296" s="8"/>
    </row>
    <row r="297" spans="1:10" x14ac:dyDescent="0.5">
      <c r="A297" s="8"/>
      <c r="B297" s="259"/>
      <c r="C297" s="8"/>
      <c r="D297" s="8"/>
      <c r="E297" s="8"/>
      <c r="F297" s="8"/>
      <c r="G297" s="8"/>
      <c r="H297" s="8"/>
      <c r="I297" s="8"/>
      <c r="J297" s="8"/>
    </row>
    <row r="298" spans="1:10" x14ac:dyDescent="0.5">
      <c r="A298" s="8"/>
      <c r="B298" s="259"/>
      <c r="C298" s="8"/>
      <c r="D298" s="8"/>
      <c r="E298" s="8"/>
      <c r="F298" s="8"/>
      <c r="G298" s="8"/>
      <c r="H298" s="8"/>
      <c r="I298" s="8"/>
      <c r="J298" s="8"/>
    </row>
    <row r="299" spans="1:10" x14ac:dyDescent="0.5">
      <c r="A299" s="8"/>
      <c r="B299" s="259"/>
      <c r="C299" s="8"/>
      <c r="D299" s="8"/>
      <c r="E299" s="8"/>
      <c r="F299" s="8"/>
      <c r="G299" s="8"/>
      <c r="H299" s="8"/>
      <c r="I299" s="8"/>
      <c r="J299" s="8"/>
    </row>
    <row r="300" spans="1:10" x14ac:dyDescent="0.5">
      <c r="A300" s="8"/>
      <c r="B300" s="259"/>
      <c r="C300" s="8"/>
      <c r="D300" s="8"/>
      <c r="E300" s="8"/>
      <c r="F300" s="8"/>
      <c r="G300" s="8"/>
      <c r="H300" s="8"/>
      <c r="I300" s="8"/>
      <c r="J300" s="8"/>
    </row>
    <row r="301" spans="1:10" x14ac:dyDescent="0.5">
      <c r="A301" s="8"/>
      <c r="B301" s="259"/>
      <c r="C301" s="8"/>
      <c r="D301" s="8"/>
      <c r="E301" s="8"/>
      <c r="F301" s="8"/>
      <c r="G301" s="8"/>
      <c r="H301" s="8"/>
      <c r="I301" s="8"/>
      <c r="J301" s="8"/>
    </row>
    <row r="302" spans="1:10" x14ac:dyDescent="0.5">
      <c r="A302" s="8"/>
      <c r="B302" s="259"/>
      <c r="C302" s="8"/>
      <c r="D302" s="8"/>
      <c r="E302" s="8"/>
      <c r="F302" s="8"/>
      <c r="G302" s="8"/>
      <c r="H302" s="8"/>
      <c r="I302" s="8"/>
      <c r="J302" s="8"/>
    </row>
    <row r="303" spans="1:10" x14ac:dyDescent="0.5">
      <c r="A303" s="8"/>
      <c r="B303" s="259"/>
      <c r="C303" s="8"/>
      <c r="D303" s="8"/>
      <c r="E303" s="8"/>
      <c r="F303" s="8"/>
      <c r="G303" s="8"/>
      <c r="H303" s="8"/>
      <c r="I303" s="8"/>
      <c r="J303" s="8"/>
    </row>
    <row r="304" spans="1:10" x14ac:dyDescent="0.5">
      <c r="A304" s="8"/>
      <c r="B304" s="259"/>
      <c r="C304" s="8"/>
      <c r="D304" s="8"/>
      <c r="E304" s="8"/>
      <c r="F304" s="8"/>
      <c r="G304" s="8"/>
      <c r="H304" s="8"/>
      <c r="I304" s="8"/>
      <c r="J304" s="8"/>
    </row>
    <row r="305" spans="1:10" x14ac:dyDescent="0.5">
      <c r="A305" s="8"/>
      <c r="B305" s="259"/>
      <c r="C305" s="8"/>
      <c r="D305" s="8"/>
      <c r="E305" s="8"/>
      <c r="F305" s="8"/>
      <c r="G305" s="8"/>
      <c r="H305" s="8"/>
      <c r="I305" s="8"/>
      <c r="J305" s="8"/>
    </row>
    <row r="306" spans="1:10" x14ac:dyDescent="0.5">
      <c r="A306" s="8"/>
      <c r="B306" s="259"/>
      <c r="C306" s="8"/>
      <c r="D306" s="8"/>
      <c r="E306" s="8"/>
      <c r="F306" s="8"/>
      <c r="G306" s="8"/>
      <c r="H306" s="8"/>
      <c r="I306" s="8"/>
      <c r="J306" s="8"/>
    </row>
    <row r="307" spans="1:10" x14ac:dyDescent="0.5">
      <c r="A307" s="8"/>
      <c r="B307" s="259"/>
      <c r="C307" s="8"/>
      <c r="D307" s="8"/>
      <c r="E307" s="8"/>
      <c r="F307" s="8"/>
      <c r="G307" s="8"/>
      <c r="H307" s="8"/>
      <c r="I307" s="8"/>
      <c r="J307" s="8"/>
    </row>
    <row r="308" spans="1:10" x14ac:dyDescent="0.5">
      <c r="A308" s="8"/>
      <c r="F308" s="8"/>
      <c r="G308" s="8"/>
      <c r="H308" s="8"/>
      <c r="I308" s="8"/>
      <c r="J308" s="8"/>
    </row>
    <row r="309" spans="1:10" x14ac:dyDescent="0.5">
      <c r="F309" s="8"/>
      <c r="G309" s="8"/>
      <c r="H309" s="8"/>
      <c r="I309" s="8"/>
      <c r="J309" s="8"/>
    </row>
    <row r="310" spans="1:10" x14ac:dyDescent="0.5">
      <c r="F310" s="8"/>
      <c r="G310" s="8"/>
      <c r="H310" s="8"/>
      <c r="I310" s="8"/>
      <c r="J310" s="8"/>
    </row>
    <row r="311" spans="1:10" x14ac:dyDescent="0.5">
      <c r="F311" s="8"/>
      <c r="G311" s="8"/>
      <c r="H311" s="8"/>
      <c r="I311" s="8"/>
      <c r="J311" s="8"/>
    </row>
    <row r="312" spans="1:10" x14ac:dyDescent="0.5">
      <c r="F312" s="8"/>
      <c r="G312" s="8"/>
      <c r="H312" s="8"/>
      <c r="I312" s="8"/>
      <c r="J312" s="8"/>
    </row>
    <row r="313" spans="1:10" x14ac:dyDescent="0.5">
      <c r="F313" s="8"/>
      <c r="G313" s="8"/>
      <c r="H313" s="8"/>
      <c r="I313" s="8"/>
      <c r="J313" s="8"/>
    </row>
    <row r="314" spans="1:10" x14ac:dyDescent="0.5">
      <c r="F314" s="8"/>
      <c r="G314" s="8"/>
      <c r="H314" s="8"/>
      <c r="I314" s="8"/>
      <c r="J314" s="8"/>
    </row>
    <row r="315" spans="1:10" x14ac:dyDescent="0.5">
      <c r="F315" s="8"/>
      <c r="G315" s="8"/>
      <c r="H315" s="8"/>
      <c r="I315" s="8"/>
      <c r="J315" s="8"/>
    </row>
    <row r="316" spans="1:10" x14ac:dyDescent="0.5">
      <c r="F316" s="8"/>
      <c r="G316" s="8"/>
      <c r="H316" s="8"/>
      <c r="I316" s="8"/>
      <c r="J316" s="8"/>
    </row>
    <row r="317" spans="1:10" x14ac:dyDescent="0.5">
      <c r="F317" s="8"/>
      <c r="G317" s="8"/>
      <c r="H317" s="8"/>
      <c r="I317" s="8"/>
      <c r="J317" s="8"/>
    </row>
    <row r="318" spans="1:10" x14ac:dyDescent="0.5">
      <c r="F318" s="8"/>
      <c r="G318" s="8"/>
      <c r="H318" s="8"/>
      <c r="I318" s="8"/>
      <c r="J318" s="8"/>
    </row>
    <row r="319" spans="1:10" x14ac:dyDescent="0.5">
      <c r="F319" s="8"/>
      <c r="G319" s="8"/>
      <c r="H319" s="8"/>
      <c r="I319" s="8"/>
      <c r="J319" s="8"/>
    </row>
    <row r="320" spans="1:10" x14ac:dyDescent="0.5">
      <c r="F320" s="8"/>
      <c r="G320" s="8"/>
      <c r="H320" s="8"/>
      <c r="I320" s="8"/>
      <c r="J320" s="8"/>
    </row>
    <row r="321" spans="6:10" x14ac:dyDescent="0.5">
      <c r="F321" s="8"/>
      <c r="G321" s="8"/>
      <c r="H321" s="8"/>
      <c r="I321" s="8"/>
      <c r="J321" s="8"/>
    </row>
    <row r="322" spans="6:10" x14ac:dyDescent="0.5">
      <c r="F322" s="8"/>
      <c r="G322" s="8"/>
      <c r="H322" s="8"/>
      <c r="I322" s="8"/>
      <c r="J322" s="8"/>
    </row>
    <row r="323" spans="6:10" x14ac:dyDescent="0.5">
      <c r="F323" s="8"/>
      <c r="G323" s="8"/>
      <c r="H323" s="8"/>
      <c r="I323" s="8"/>
      <c r="J323" s="8"/>
    </row>
    <row r="324" spans="6:10" x14ac:dyDescent="0.5">
      <c r="F324" s="8"/>
      <c r="G324" s="8"/>
      <c r="H324" s="8"/>
      <c r="I324" s="8"/>
      <c r="J324" s="8"/>
    </row>
    <row r="325" spans="6:10" x14ac:dyDescent="0.5">
      <c r="F325" s="8"/>
      <c r="G325" s="8"/>
      <c r="H325" s="8"/>
      <c r="I325" s="8"/>
      <c r="J325" s="8"/>
    </row>
    <row r="326" spans="6:10" x14ac:dyDescent="0.5">
      <c r="F326" s="8"/>
      <c r="G326" s="8"/>
      <c r="H326" s="8"/>
      <c r="I326" s="8"/>
      <c r="J326" s="8"/>
    </row>
    <row r="327" spans="6:10" x14ac:dyDescent="0.5">
      <c r="F327" s="8"/>
      <c r="G327" s="8"/>
      <c r="H327" s="8"/>
      <c r="I327" s="8"/>
      <c r="J327" s="8"/>
    </row>
    <row r="328" spans="6:10" x14ac:dyDescent="0.5">
      <c r="F328" s="8"/>
      <c r="G328" s="8"/>
      <c r="H328" s="8"/>
      <c r="I328" s="8"/>
      <c r="J328" s="8"/>
    </row>
    <row r="329" spans="6:10" x14ac:dyDescent="0.5">
      <c r="F329" s="8"/>
      <c r="G329" s="8"/>
      <c r="H329" s="8"/>
      <c r="I329" s="8"/>
      <c r="J329" s="8"/>
    </row>
    <row r="330" spans="6:10" x14ac:dyDescent="0.5">
      <c r="F330" s="8"/>
      <c r="G330" s="8"/>
      <c r="H330" s="8"/>
      <c r="I330" s="8"/>
      <c r="J330" s="8"/>
    </row>
    <row r="331" spans="6:10" x14ac:dyDescent="0.5">
      <c r="F331" s="8"/>
      <c r="G331" s="8"/>
      <c r="H331" s="8"/>
      <c r="I331" s="8"/>
      <c r="J331" s="8"/>
    </row>
    <row r="332" spans="6:10" x14ac:dyDescent="0.5">
      <c r="F332" s="8"/>
      <c r="G332" s="8"/>
      <c r="H332" s="8"/>
      <c r="I332" s="8"/>
      <c r="J332" s="8"/>
    </row>
    <row r="333" spans="6:10" x14ac:dyDescent="0.5">
      <c r="F333" s="8"/>
      <c r="G333" s="8"/>
      <c r="H333" s="8"/>
      <c r="I333" s="8"/>
      <c r="J333" s="8"/>
    </row>
    <row r="334" spans="6:10" x14ac:dyDescent="0.5">
      <c r="F334" s="8"/>
      <c r="G334" s="8"/>
      <c r="H334" s="8"/>
      <c r="I334" s="8"/>
      <c r="J334" s="8"/>
    </row>
    <row r="335" spans="6:10" x14ac:dyDescent="0.5">
      <c r="F335" s="8"/>
      <c r="G335" s="8"/>
      <c r="H335" s="8"/>
      <c r="I335" s="8"/>
      <c r="J335" s="8"/>
    </row>
    <row r="336" spans="6:10" x14ac:dyDescent="0.5">
      <c r="F336" s="8"/>
      <c r="G336" s="8"/>
      <c r="H336" s="8"/>
      <c r="I336" s="8"/>
      <c r="J336" s="8"/>
    </row>
    <row r="337" spans="6:10" x14ac:dyDescent="0.5">
      <c r="F337" s="8"/>
      <c r="G337" s="8"/>
      <c r="H337" s="8"/>
      <c r="I337" s="8"/>
      <c r="J337" s="8"/>
    </row>
    <row r="338" spans="6:10" x14ac:dyDescent="0.5">
      <c r="F338" s="8"/>
      <c r="G338" s="8"/>
      <c r="H338" s="8"/>
      <c r="I338" s="8"/>
      <c r="J338" s="8"/>
    </row>
    <row r="339" spans="6:10" x14ac:dyDescent="0.5">
      <c r="F339" s="8"/>
      <c r="G339" s="8"/>
      <c r="H339" s="8"/>
      <c r="I339" s="8"/>
      <c r="J339" s="8"/>
    </row>
    <row r="340" spans="6:10" x14ac:dyDescent="0.5">
      <c r="F340" s="8"/>
      <c r="G340" s="8"/>
      <c r="H340" s="8"/>
      <c r="I340" s="8"/>
      <c r="J340" s="8"/>
    </row>
    <row r="341" spans="6:10" x14ac:dyDescent="0.5">
      <c r="F341" s="8"/>
      <c r="G341" s="8"/>
      <c r="H341" s="8"/>
      <c r="I341" s="8"/>
      <c r="J341" s="8"/>
    </row>
    <row r="342" spans="6:10" x14ac:dyDescent="0.5">
      <c r="F342" s="8"/>
      <c r="G342" s="8"/>
      <c r="H342" s="8"/>
      <c r="I342" s="8"/>
      <c r="J342" s="8"/>
    </row>
    <row r="343" spans="6:10" x14ac:dyDescent="0.5">
      <c r="F343" s="8"/>
      <c r="G343" s="8"/>
      <c r="H343" s="8"/>
      <c r="I343" s="8"/>
      <c r="J343" s="8"/>
    </row>
    <row r="344" spans="6:10" x14ac:dyDescent="0.5">
      <c r="F344" s="8"/>
      <c r="G344" s="8"/>
      <c r="H344" s="8"/>
      <c r="I344" s="8"/>
      <c r="J344" s="8"/>
    </row>
    <row r="345" spans="6:10" x14ac:dyDescent="0.5">
      <c r="F345" s="8"/>
      <c r="G345" s="8"/>
      <c r="H345" s="8"/>
      <c r="I345" s="8"/>
      <c r="J345" s="8"/>
    </row>
    <row r="346" spans="6:10" x14ac:dyDescent="0.5">
      <c r="F346" s="8"/>
      <c r="G346" s="8"/>
      <c r="H346" s="8"/>
      <c r="I346" s="8"/>
      <c r="J346" s="8"/>
    </row>
    <row r="347" spans="6:10" x14ac:dyDescent="0.5">
      <c r="F347" s="8"/>
      <c r="G347" s="8"/>
      <c r="H347" s="8"/>
      <c r="I347" s="8"/>
      <c r="J347" s="8"/>
    </row>
    <row r="348" spans="6:10" x14ac:dyDescent="0.5">
      <c r="F348" s="8"/>
      <c r="G348" s="8"/>
      <c r="H348" s="8"/>
      <c r="I348" s="8"/>
      <c r="J348" s="8"/>
    </row>
    <row r="349" spans="6:10" x14ac:dyDescent="0.5">
      <c r="F349" s="8"/>
      <c r="G349" s="8"/>
      <c r="H349" s="8"/>
      <c r="I349" s="8"/>
      <c r="J349" s="8"/>
    </row>
    <row r="350" spans="6:10" x14ac:dyDescent="0.5">
      <c r="F350" s="8"/>
      <c r="G350" s="8"/>
      <c r="H350" s="8"/>
      <c r="I350" s="8"/>
      <c r="J350" s="8"/>
    </row>
    <row r="351" spans="6:10" x14ac:dyDescent="0.5">
      <c r="F351" s="8"/>
      <c r="G351" s="8"/>
      <c r="H351" s="8"/>
      <c r="I351" s="8"/>
      <c r="J351" s="8"/>
    </row>
    <row r="352" spans="6:10" x14ac:dyDescent="0.5">
      <c r="F352" s="8"/>
      <c r="G352" s="8"/>
      <c r="H352" s="8"/>
      <c r="I352" s="8"/>
      <c r="J352" s="8"/>
    </row>
    <row r="353" spans="6:10" x14ac:dyDescent="0.5">
      <c r="F353" s="8"/>
      <c r="G353" s="8"/>
      <c r="H353" s="8"/>
      <c r="I353" s="8"/>
      <c r="J353" s="8"/>
    </row>
    <row r="354" spans="6:10" x14ac:dyDescent="0.5">
      <c r="F354" s="8"/>
      <c r="G354" s="8"/>
      <c r="H354" s="8"/>
      <c r="I354" s="8"/>
      <c r="J354" s="8"/>
    </row>
    <row r="355" spans="6:10" x14ac:dyDescent="0.5">
      <c r="F355" s="8"/>
      <c r="G355" s="8"/>
      <c r="H355" s="8"/>
      <c r="I355" s="8"/>
      <c r="J355" s="8"/>
    </row>
    <row r="356" spans="6:10" x14ac:dyDescent="0.5">
      <c r="F356" s="8"/>
      <c r="G356" s="8"/>
      <c r="H356" s="8"/>
      <c r="I356" s="8"/>
      <c r="J356" s="8"/>
    </row>
    <row r="357" spans="6:10" x14ac:dyDescent="0.5">
      <c r="F357" s="8"/>
      <c r="G357" s="8"/>
      <c r="H357" s="8"/>
      <c r="I357" s="8"/>
      <c r="J357" s="8"/>
    </row>
    <row r="358" spans="6:10" x14ac:dyDescent="0.5">
      <c r="F358" s="8"/>
      <c r="G358" s="8"/>
      <c r="H358" s="8"/>
      <c r="I358" s="8"/>
      <c r="J358" s="8"/>
    </row>
    <row r="359" spans="6:10" x14ac:dyDescent="0.5">
      <c r="F359" s="8"/>
      <c r="G359" s="8"/>
      <c r="H359" s="8"/>
      <c r="I359" s="8"/>
      <c r="J359" s="8"/>
    </row>
    <row r="360" spans="6:10" x14ac:dyDescent="0.5">
      <c r="F360" s="8"/>
      <c r="G360" s="8"/>
      <c r="H360" s="8"/>
      <c r="I360" s="8"/>
      <c r="J360" s="8"/>
    </row>
    <row r="361" spans="6:10" x14ac:dyDescent="0.5">
      <c r="F361" s="8"/>
      <c r="G361" s="8"/>
      <c r="H361" s="8"/>
      <c r="I361" s="8"/>
      <c r="J361" s="8"/>
    </row>
    <row r="362" spans="6:10" x14ac:dyDescent="0.5">
      <c r="F362" s="8"/>
      <c r="G362" s="8"/>
      <c r="H362" s="8"/>
      <c r="I362" s="8"/>
      <c r="J362" s="8"/>
    </row>
    <row r="363" spans="6:10" x14ac:dyDescent="0.5">
      <c r="F363" s="8"/>
      <c r="G363" s="8"/>
      <c r="H363" s="8"/>
      <c r="I363" s="8"/>
      <c r="J363" s="8"/>
    </row>
    <row r="364" spans="6:10" x14ac:dyDescent="0.5">
      <c r="F364" s="8"/>
      <c r="G364" s="8"/>
      <c r="H364" s="8"/>
      <c r="I364" s="8"/>
      <c r="J364" s="8"/>
    </row>
    <row r="365" spans="6:10" x14ac:dyDescent="0.5">
      <c r="F365" s="8"/>
      <c r="G365" s="8"/>
      <c r="H365" s="8"/>
      <c r="I365" s="8"/>
      <c r="J365" s="8"/>
    </row>
    <row r="366" spans="6:10" x14ac:dyDescent="0.5">
      <c r="F366" s="8"/>
      <c r="G366" s="8"/>
      <c r="H366" s="8"/>
      <c r="I366" s="8"/>
      <c r="J366" s="8"/>
    </row>
    <row r="367" spans="6:10" x14ac:dyDescent="0.5">
      <c r="F367" s="8"/>
      <c r="G367" s="8"/>
      <c r="H367" s="8"/>
      <c r="I367" s="8"/>
      <c r="J367" s="8"/>
    </row>
    <row r="368" spans="6:10" x14ac:dyDescent="0.5">
      <c r="F368" s="8"/>
      <c r="G368" s="8"/>
      <c r="H368" s="8"/>
      <c r="I368" s="8"/>
      <c r="J368" s="8"/>
    </row>
    <row r="369" spans="6:10" x14ac:dyDescent="0.5">
      <c r="F369" s="8"/>
      <c r="G369" s="8"/>
      <c r="H369" s="8"/>
      <c r="I369" s="8"/>
      <c r="J369" s="8"/>
    </row>
    <row r="370" spans="6:10" x14ac:dyDescent="0.5">
      <c r="F370" s="8"/>
      <c r="G370" s="8"/>
      <c r="H370" s="8"/>
      <c r="I370" s="8"/>
      <c r="J370" s="8"/>
    </row>
    <row r="371" spans="6:10" x14ac:dyDescent="0.5">
      <c r="F371" s="8"/>
      <c r="G371" s="8"/>
      <c r="H371" s="8"/>
      <c r="I371" s="8"/>
      <c r="J371" s="8"/>
    </row>
    <row r="372" spans="6:10" x14ac:dyDescent="0.5">
      <c r="F372" s="8"/>
      <c r="G372" s="8"/>
      <c r="H372" s="8"/>
      <c r="I372" s="8"/>
      <c r="J372" s="8"/>
    </row>
    <row r="373" spans="6:10" x14ac:dyDescent="0.5">
      <c r="F373" s="8"/>
      <c r="G373" s="8"/>
      <c r="H373" s="8"/>
      <c r="I373" s="8"/>
      <c r="J373" s="8"/>
    </row>
    <row r="374" spans="6:10" x14ac:dyDescent="0.5">
      <c r="F374" s="8"/>
      <c r="G374" s="8"/>
      <c r="H374" s="8"/>
      <c r="I374" s="8"/>
      <c r="J374" s="8"/>
    </row>
    <row r="375" spans="6:10" x14ac:dyDescent="0.5">
      <c r="F375" s="8"/>
      <c r="G375" s="8"/>
      <c r="H375" s="8"/>
      <c r="I375" s="8"/>
      <c r="J375" s="8"/>
    </row>
    <row r="376" spans="6:10" x14ac:dyDescent="0.5">
      <c r="F376" s="8"/>
      <c r="G376" s="8"/>
      <c r="H376" s="8"/>
      <c r="I376" s="8"/>
      <c r="J376" s="8"/>
    </row>
    <row r="377" spans="6:10" x14ac:dyDescent="0.5">
      <c r="F377" s="8"/>
      <c r="G377" s="8"/>
      <c r="H377" s="8"/>
      <c r="I377" s="8"/>
      <c r="J377" s="8"/>
    </row>
    <row r="378" spans="6:10" x14ac:dyDescent="0.5">
      <c r="F378" s="8"/>
      <c r="G378" s="8"/>
      <c r="H378" s="8"/>
      <c r="I378" s="8"/>
      <c r="J378" s="8"/>
    </row>
    <row r="379" spans="6:10" x14ac:dyDescent="0.5">
      <c r="F379" s="8"/>
      <c r="G379" s="8"/>
      <c r="H379" s="8"/>
      <c r="I379" s="8"/>
      <c r="J379" s="8"/>
    </row>
    <row r="380" spans="6:10" x14ac:dyDescent="0.5">
      <c r="F380" s="8"/>
      <c r="G380" s="8"/>
      <c r="H380" s="8"/>
      <c r="I380" s="8"/>
      <c r="J380" s="8"/>
    </row>
    <row r="381" spans="6:10" x14ac:dyDescent="0.5">
      <c r="F381" s="8"/>
      <c r="G381" s="8"/>
      <c r="H381" s="8"/>
      <c r="I381" s="8"/>
      <c r="J381" s="8"/>
    </row>
    <row r="382" spans="6:10" x14ac:dyDescent="0.5">
      <c r="F382" s="8"/>
      <c r="G382" s="8"/>
      <c r="H382" s="8"/>
      <c r="I382" s="8"/>
      <c r="J382" s="8"/>
    </row>
    <row r="383" spans="6:10" x14ac:dyDescent="0.5">
      <c r="F383" s="8"/>
      <c r="G383" s="8"/>
      <c r="H383" s="8"/>
      <c r="I383" s="8"/>
      <c r="J383" s="8"/>
    </row>
    <row r="384" spans="6:10" x14ac:dyDescent="0.5">
      <c r="F384" s="8"/>
      <c r="G384" s="8"/>
      <c r="H384" s="8"/>
      <c r="I384" s="8"/>
      <c r="J384" s="8"/>
    </row>
    <row r="385" spans="6:10" x14ac:dyDescent="0.5">
      <c r="F385" s="8"/>
      <c r="G385" s="8"/>
      <c r="H385" s="8"/>
      <c r="I385" s="8"/>
      <c r="J385" s="8"/>
    </row>
    <row r="386" spans="6:10" x14ac:dyDescent="0.5">
      <c r="F386" s="8"/>
      <c r="G386" s="8"/>
      <c r="H386" s="8"/>
      <c r="I386" s="8"/>
      <c r="J386" s="8"/>
    </row>
    <row r="387" spans="6:10" x14ac:dyDescent="0.5">
      <c r="F387" s="8"/>
      <c r="G387" s="8"/>
      <c r="H387" s="8"/>
      <c r="I387" s="8"/>
      <c r="J387" s="8"/>
    </row>
    <row r="388" spans="6:10" x14ac:dyDescent="0.5">
      <c r="F388" s="8"/>
      <c r="G388" s="8"/>
      <c r="H388" s="8"/>
      <c r="I388" s="8"/>
      <c r="J388" s="8"/>
    </row>
    <row r="389" spans="6:10" x14ac:dyDescent="0.5">
      <c r="F389" s="8"/>
      <c r="G389" s="8"/>
      <c r="H389" s="8"/>
      <c r="I389" s="8"/>
      <c r="J389" s="8"/>
    </row>
    <row r="390" spans="6:10" x14ac:dyDescent="0.5">
      <c r="F390" s="8"/>
      <c r="G390" s="8"/>
      <c r="H390" s="8"/>
      <c r="I390" s="8"/>
      <c r="J390" s="8"/>
    </row>
    <row r="391" spans="6:10" x14ac:dyDescent="0.5">
      <c r="F391" s="8"/>
      <c r="G391" s="8"/>
      <c r="H391" s="8"/>
      <c r="I391" s="8"/>
      <c r="J391" s="8"/>
    </row>
    <row r="392" spans="6:10" x14ac:dyDescent="0.5">
      <c r="F392" s="8"/>
      <c r="G392" s="8"/>
      <c r="H392" s="8"/>
      <c r="I392" s="8"/>
      <c r="J392" s="8"/>
    </row>
    <row r="393" spans="6:10" x14ac:dyDescent="0.5">
      <c r="F393" s="8"/>
      <c r="G393" s="8"/>
      <c r="H393" s="8"/>
      <c r="I393" s="8"/>
      <c r="J393" s="8"/>
    </row>
    <row r="394" spans="6:10" x14ac:dyDescent="0.5">
      <c r="F394" s="8"/>
      <c r="G394" s="8"/>
      <c r="H394" s="8"/>
      <c r="I394" s="8"/>
      <c r="J394" s="8"/>
    </row>
    <row r="395" spans="6:10" x14ac:dyDescent="0.5">
      <c r="F395" s="8"/>
      <c r="G395" s="8"/>
      <c r="H395" s="8"/>
      <c r="I395" s="8"/>
      <c r="J395" s="8"/>
    </row>
    <row r="396" spans="6:10" x14ac:dyDescent="0.5">
      <c r="F396" s="8"/>
      <c r="G396" s="8"/>
      <c r="H396" s="8"/>
      <c r="I396" s="8"/>
      <c r="J396" s="8"/>
    </row>
    <row r="397" spans="6:10" x14ac:dyDescent="0.5">
      <c r="F397" s="8"/>
      <c r="G397" s="8"/>
      <c r="H397" s="8"/>
      <c r="I397" s="8"/>
      <c r="J397" s="8"/>
    </row>
    <row r="398" spans="6:10" x14ac:dyDescent="0.5">
      <c r="F398" s="8"/>
      <c r="G398" s="8"/>
      <c r="H398" s="8"/>
      <c r="I398" s="8"/>
      <c r="J398" s="8"/>
    </row>
    <row r="399" spans="6:10" x14ac:dyDescent="0.5">
      <c r="F399" s="8"/>
      <c r="G399" s="8"/>
      <c r="H399" s="8"/>
      <c r="I399" s="8"/>
      <c r="J399" s="8"/>
    </row>
    <row r="400" spans="6:10" x14ac:dyDescent="0.5">
      <c r="F400" s="8"/>
      <c r="G400" s="8"/>
      <c r="H400" s="8"/>
      <c r="I400" s="8"/>
      <c r="J400" s="8"/>
    </row>
    <row r="401" spans="6:10" x14ac:dyDescent="0.5">
      <c r="F401" s="8"/>
      <c r="G401" s="8"/>
      <c r="H401" s="8"/>
      <c r="I401" s="8"/>
      <c r="J401" s="8"/>
    </row>
    <row r="402" spans="6:10" x14ac:dyDescent="0.5">
      <c r="F402" s="8"/>
      <c r="G402" s="8"/>
      <c r="H402" s="8"/>
      <c r="I402" s="8"/>
      <c r="J402" s="8"/>
    </row>
    <row r="403" spans="6:10" x14ac:dyDescent="0.5">
      <c r="F403" s="8"/>
      <c r="G403" s="8"/>
      <c r="H403" s="8"/>
      <c r="I403" s="8"/>
      <c r="J403" s="8"/>
    </row>
    <row r="404" spans="6:10" x14ac:dyDescent="0.5">
      <c r="F404" s="8"/>
      <c r="G404" s="8"/>
      <c r="H404" s="8"/>
      <c r="I404" s="8"/>
      <c r="J404" s="8"/>
    </row>
    <row r="405" spans="6:10" x14ac:dyDescent="0.5">
      <c r="F405" s="8"/>
      <c r="G405" s="8"/>
      <c r="H405" s="8"/>
      <c r="I405" s="8"/>
      <c r="J405" s="8"/>
    </row>
    <row r="406" spans="6:10" x14ac:dyDescent="0.5">
      <c r="F406" s="8"/>
      <c r="G406" s="8"/>
      <c r="H406" s="8"/>
      <c r="I406" s="8"/>
      <c r="J406" s="8"/>
    </row>
    <row r="407" spans="6:10" x14ac:dyDescent="0.5">
      <c r="F407" s="8"/>
      <c r="G407" s="8"/>
      <c r="H407" s="8"/>
      <c r="I407" s="8"/>
      <c r="J407" s="8"/>
    </row>
    <row r="408" spans="6:10" x14ac:dyDescent="0.5">
      <c r="F408" s="8"/>
      <c r="G408" s="8"/>
      <c r="H408" s="8"/>
      <c r="I408" s="8"/>
      <c r="J408" s="8"/>
    </row>
    <row r="409" spans="6:10" x14ac:dyDescent="0.5">
      <c r="F409" s="8"/>
      <c r="G409" s="8"/>
      <c r="H409" s="8"/>
      <c r="I409" s="8"/>
      <c r="J409" s="8"/>
    </row>
    <row r="410" spans="6:10" x14ac:dyDescent="0.5">
      <c r="F410" s="8"/>
      <c r="G410" s="8"/>
      <c r="H410" s="8"/>
      <c r="I410" s="8"/>
      <c r="J410" s="8"/>
    </row>
    <row r="411" spans="6:10" x14ac:dyDescent="0.5">
      <c r="F411" s="8"/>
      <c r="G411" s="8"/>
      <c r="H411" s="8"/>
      <c r="I411" s="8"/>
      <c r="J411" s="8"/>
    </row>
    <row r="412" spans="6:10" x14ac:dyDescent="0.5">
      <c r="F412" s="8"/>
      <c r="G412" s="8"/>
      <c r="H412" s="8"/>
      <c r="I412" s="8"/>
      <c r="J412" s="8"/>
    </row>
    <row r="413" spans="6:10" x14ac:dyDescent="0.5">
      <c r="F413" s="8"/>
      <c r="G413" s="8"/>
      <c r="H413" s="8"/>
      <c r="I413" s="8"/>
      <c r="J413" s="8"/>
    </row>
    <row r="414" spans="6:10" x14ac:dyDescent="0.5">
      <c r="F414" s="8"/>
      <c r="G414" s="8"/>
      <c r="H414" s="8"/>
      <c r="I414" s="8"/>
      <c r="J414" s="8"/>
    </row>
    <row r="415" spans="6:10" x14ac:dyDescent="0.5">
      <c r="F415" s="8"/>
      <c r="G415" s="8"/>
      <c r="H415" s="8"/>
      <c r="I415" s="8"/>
      <c r="J415" s="8"/>
    </row>
    <row r="416" spans="6:10" x14ac:dyDescent="0.5">
      <c r="F416" s="8"/>
      <c r="G416" s="8"/>
      <c r="H416" s="8"/>
      <c r="I416" s="8"/>
      <c r="J416" s="8"/>
    </row>
    <row r="417" spans="6:10" x14ac:dyDescent="0.5">
      <c r="F417" s="8"/>
      <c r="G417" s="8"/>
      <c r="H417" s="8"/>
      <c r="I417" s="8"/>
      <c r="J417" s="8"/>
    </row>
    <row r="418" spans="6:10" x14ac:dyDescent="0.5">
      <c r="F418" s="8"/>
      <c r="G418" s="8"/>
      <c r="H418" s="8"/>
      <c r="I418" s="8"/>
      <c r="J418" s="8"/>
    </row>
    <row r="419" spans="6:10" x14ac:dyDescent="0.5">
      <c r="F419" s="8"/>
      <c r="G419" s="8"/>
      <c r="H419" s="8"/>
      <c r="I419" s="8"/>
      <c r="J419" s="8"/>
    </row>
    <row r="420" spans="6:10" x14ac:dyDescent="0.5">
      <c r="F420" s="8"/>
      <c r="G420" s="8"/>
      <c r="H420" s="8"/>
      <c r="I420" s="8"/>
      <c r="J420" s="8"/>
    </row>
    <row r="421" spans="6:10" x14ac:dyDescent="0.5">
      <c r="F421" s="8"/>
      <c r="G421" s="8"/>
      <c r="H421" s="8"/>
      <c r="I421" s="8"/>
      <c r="J421" s="8"/>
    </row>
    <row r="422" spans="6:10" x14ac:dyDescent="0.5">
      <c r="F422" s="8"/>
      <c r="G422" s="8"/>
      <c r="H422" s="8"/>
      <c r="I422" s="8"/>
      <c r="J422" s="8"/>
    </row>
    <row r="423" spans="6:10" x14ac:dyDescent="0.5">
      <c r="F423" s="8"/>
      <c r="G423" s="8"/>
      <c r="H423" s="8"/>
      <c r="I423" s="8"/>
      <c r="J423" s="8"/>
    </row>
    <row r="424" spans="6:10" x14ac:dyDescent="0.5">
      <c r="F424" s="8"/>
      <c r="G424" s="8"/>
      <c r="H424" s="8"/>
      <c r="I424" s="8"/>
      <c r="J424" s="8"/>
    </row>
    <row r="425" spans="6:10" x14ac:dyDescent="0.5">
      <c r="F425" s="8"/>
      <c r="G425" s="8"/>
      <c r="H425" s="8"/>
      <c r="I425" s="8"/>
      <c r="J425" s="8"/>
    </row>
    <row r="426" spans="6:10" x14ac:dyDescent="0.5">
      <c r="F426" s="8"/>
      <c r="G426" s="8"/>
      <c r="H426" s="8"/>
      <c r="I426" s="8"/>
      <c r="J426" s="8"/>
    </row>
    <row r="427" spans="6:10" x14ac:dyDescent="0.5">
      <c r="F427" s="8"/>
      <c r="G427" s="8"/>
      <c r="H427" s="8"/>
      <c r="I427" s="8"/>
      <c r="J427" s="8"/>
    </row>
    <row r="428" spans="6:10" x14ac:dyDescent="0.5">
      <c r="F428" s="8"/>
      <c r="G428" s="8"/>
      <c r="H428" s="8"/>
      <c r="I428" s="8"/>
      <c r="J428" s="8"/>
    </row>
    <row r="429" spans="6:10" x14ac:dyDescent="0.5">
      <c r="F429" s="8"/>
      <c r="G429" s="8"/>
      <c r="H429" s="8"/>
      <c r="I429" s="8"/>
      <c r="J429" s="8"/>
    </row>
    <row r="430" spans="6:10" x14ac:dyDescent="0.5">
      <c r="F430" s="8"/>
      <c r="G430" s="8"/>
      <c r="H430" s="8"/>
      <c r="I430" s="8"/>
      <c r="J430" s="8"/>
    </row>
    <row r="431" spans="6:10" x14ac:dyDescent="0.5">
      <c r="F431" s="8"/>
      <c r="G431" s="8"/>
      <c r="H431" s="8"/>
      <c r="I431" s="8"/>
      <c r="J431" s="8"/>
    </row>
    <row r="432" spans="6:10" x14ac:dyDescent="0.5">
      <c r="F432" s="8"/>
      <c r="G432" s="8"/>
      <c r="H432" s="8"/>
      <c r="I432" s="8"/>
      <c r="J432" s="8"/>
    </row>
    <row r="433" spans="6:10" x14ac:dyDescent="0.5">
      <c r="F433" s="8"/>
      <c r="G433" s="8"/>
      <c r="H433" s="8"/>
      <c r="I433" s="8"/>
      <c r="J433" s="8"/>
    </row>
    <row r="434" spans="6:10" x14ac:dyDescent="0.5">
      <c r="F434" s="8"/>
      <c r="G434" s="8"/>
      <c r="H434" s="8"/>
      <c r="I434" s="8"/>
      <c r="J434" s="8"/>
    </row>
    <row r="435" spans="6:10" x14ac:dyDescent="0.5">
      <c r="F435" s="8"/>
      <c r="G435" s="8"/>
      <c r="H435" s="8"/>
      <c r="I435" s="8"/>
      <c r="J435" s="8"/>
    </row>
    <row r="436" spans="6:10" x14ac:dyDescent="0.5">
      <c r="F436" s="8"/>
      <c r="G436" s="8"/>
      <c r="H436" s="8"/>
      <c r="I436" s="8"/>
      <c r="J436" s="8"/>
    </row>
    <row r="437" spans="6:10" x14ac:dyDescent="0.5">
      <c r="F437" s="8"/>
      <c r="G437" s="8"/>
      <c r="H437" s="8"/>
      <c r="I437" s="8"/>
      <c r="J437" s="8"/>
    </row>
    <row r="438" spans="6:10" x14ac:dyDescent="0.5">
      <c r="F438" s="8"/>
      <c r="G438" s="8"/>
      <c r="H438" s="8"/>
      <c r="I438" s="8"/>
      <c r="J438" s="8"/>
    </row>
    <row r="439" spans="6:10" x14ac:dyDescent="0.5">
      <c r="F439" s="8"/>
      <c r="G439" s="8"/>
      <c r="H439" s="8"/>
      <c r="I439" s="8"/>
      <c r="J439" s="8"/>
    </row>
    <row r="440" spans="6:10" x14ac:dyDescent="0.5">
      <c r="F440" s="8"/>
      <c r="G440" s="8"/>
      <c r="H440" s="8"/>
      <c r="I440" s="8"/>
      <c r="J440" s="8"/>
    </row>
    <row r="441" spans="6:10" x14ac:dyDescent="0.5">
      <c r="F441" s="8"/>
      <c r="G441" s="8"/>
      <c r="H441" s="8"/>
      <c r="I441" s="8"/>
      <c r="J441" s="8"/>
    </row>
    <row r="442" spans="6:10" x14ac:dyDescent="0.5">
      <c r="F442" s="8"/>
      <c r="G442" s="8"/>
      <c r="H442" s="8"/>
      <c r="I442" s="8"/>
      <c r="J442" s="8"/>
    </row>
    <row r="443" spans="6:10" x14ac:dyDescent="0.5">
      <c r="F443" s="8"/>
      <c r="G443" s="8"/>
      <c r="H443" s="8"/>
      <c r="I443" s="8"/>
      <c r="J443" s="8"/>
    </row>
    <row r="444" spans="6:10" x14ac:dyDescent="0.5">
      <c r="F444" s="8"/>
      <c r="G444" s="8"/>
      <c r="H444" s="8"/>
      <c r="I444" s="8"/>
      <c r="J444" s="8"/>
    </row>
    <row r="445" spans="6:10" x14ac:dyDescent="0.5">
      <c r="F445" s="8"/>
      <c r="G445" s="8"/>
      <c r="H445" s="8"/>
      <c r="I445" s="8"/>
      <c r="J445" s="8"/>
    </row>
    <row r="446" spans="6:10" x14ac:dyDescent="0.5">
      <c r="F446" s="8"/>
      <c r="G446" s="8"/>
      <c r="H446" s="8"/>
      <c r="I446" s="8"/>
      <c r="J446" s="8"/>
    </row>
    <row r="447" spans="6:10" x14ac:dyDescent="0.5">
      <c r="F447" s="8"/>
      <c r="G447" s="8"/>
      <c r="H447" s="8"/>
      <c r="I447" s="8"/>
      <c r="J447" s="8"/>
    </row>
    <row r="448" spans="6:10" x14ac:dyDescent="0.5">
      <c r="F448" s="8"/>
      <c r="G448" s="8"/>
      <c r="H448" s="8"/>
      <c r="I448" s="8"/>
      <c r="J448" s="8"/>
    </row>
    <row r="449" spans="6:10" x14ac:dyDescent="0.5">
      <c r="F449" s="8"/>
      <c r="G449" s="8"/>
      <c r="H449" s="8"/>
      <c r="I449" s="8"/>
      <c r="J449" s="8"/>
    </row>
    <row r="450" spans="6:10" x14ac:dyDescent="0.5">
      <c r="F450" s="8"/>
      <c r="G450" s="8"/>
      <c r="H450" s="8"/>
      <c r="I450" s="8"/>
      <c r="J450" s="8"/>
    </row>
    <row r="451" spans="6:10" x14ac:dyDescent="0.5">
      <c r="F451" s="8"/>
      <c r="G451" s="8"/>
      <c r="H451" s="8"/>
      <c r="I451" s="8"/>
      <c r="J451" s="8"/>
    </row>
    <row r="452" spans="6:10" x14ac:dyDescent="0.5">
      <c r="F452" s="8"/>
      <c r="G452" s="8"/>
      <c r="H452" s="8"/>
      <c r="I452" s="8"/>
      <c r="J452" s="8"/>
    </row>
    <row r="453" spans="6:10" x14ac:dyDescent="0.5">
      <c r="F453" s="8"/>
      <c r="G453" s="8"/>
      <c r="H453" s="8"/>
      <c r="I453" s="8"/>
      <c r="J453" s="8"/>
    </row>
    <row r="454" spans="6:10" x14ac:dyDescent="0.5">
      <c r="F454" s="8"/>
      <c r="G454" s="8"/>
      <c r="H454" s="8"/>
      <c r="I454" s="8"/>
      <c r="J454" s="8"/>
    </row>
    <row r="455" spans="6:10" x14ac:dyDescent="0.5">
      <c r="F455" s="8"/>
      <c r="G455" s="8"/>
      <c r="H455" s="8"/>
      <c r="I455" s="8"/>
      <c r="J455" s="8"/>
    </row>
    <row r="456" spans="6:10" x14ac:dyDescent="0.5">
      <c r="F456" s="8"/>
      <c r="G456" s="8"/>
      <c r="H456" s="8"/>
      <c r="I456" s="8"/>
      <c r="J456" s="8"/>
    </row>
    <row r="457" spans="6:10" x14ac:dyDescent="0.5">
      <c r="F457" s="8"/>
      <c r="G457" s="8"/>
      <c r="H457" s="8"/>
      <c r="I457" s="8"/>
      <c r="J457" s="8"/>
    </row>
    <row r="458" spans="6:10" x14ac:dyDescent="0.5">
      <c r="F458" s="8"/>
      <c r="G458" s="8"/>
      <c r="H458" s="8"/>
      <c r="I458" s="8"/>
      <c r="J458" s="8"/>
    </row>
    <row r="459" spans="6:10" x14ac:dyDescent="0.5">
      <c r="F459" s="8"/>
      <c r="G459" s="8"/>
      <c r="H459" s="8"/>
      <c r="I459" s="8"/>
      <c r="J459" s="8"/>
    </row>
    <row r="460" spans="6:10" x14ac:dyDescent="0.5">
      <c r="F460" s="8"/>
      <c r="G460" s="8"/>
      <c r="H460" s="8"/>
      <c r="I460" s="8"/>
      <c r="J460" s="8"/>
    </row>
    <row r="461" spans="6:10" x14ac:dyDescent="0.5">
      <c r="F461" s="8"/>
      <c r="G461" s="8"/>
      <c r="H461" s="8"/>
      <c r="I461" s="8"/>
      <c r="J461" s="8"/>
    </row>
    <row r="462" spans="6:10" x14ac:dyDescent="0.5">
      <c r="F462" s="8"/>
      <c r="G462" s="8"/>
      <c r="H462" s="8"/>
      <c r="I462" s="8"/>
      <c r="J462" s="8"/>
    </row>
    <row r="463" spans="6:10" x14ac:dyDescent="0.5">
      <c r="F463" s="8"/>
      <c r="G463" s="8"/>
      <c r="H463" s="8"/>
      <c r="I463" s="8"/>
      <c r="J463" s="8"/>
    </row>
    <row r="464" spans="6:10" x14ac:dyDescent="0.5">
      <c r="F464" s="8"/>
      <c r="G464" s="8"/>
      <c r="H464" s="8"/>
      <c r="I464" s="8"/>
      <c r="J464" s="8"/>
    </row>
    <row r="465" spans="6:10" x14ac:dyDescent="0.5">
      <c r="F465" s="8"/>
      <c r="G465" s="8"/>
      <c r="H465" s="8"/>
      <c r="I465" s="8"/>
      <c r="J465" s="8"/>
    </row>
    <row r="466" spans="6:10" x14ac:dyDescent="0.5">
      <c r="F466" s="8"/>
      <c r="G466" s="8"/>
      <c r="H466" s="8"/>
      <c r="I466" s="8"/>
      <c r="J466" s="8"/>
    </row>
    <row r="467" spans="6:10" x14ac:dyDescent="0.5">
      <c r="F467" s="8"/>
      <c r="G467" s="8"/>
      <c r="H467" s="8"/>
      <c r="I467" s="8"/>
      <c r="J467" s="8"/>
    </row>
    <row r="468" spans="6:10" x14ac:dyDescent="0.5">
      <c r="F468" s="8"/>
      <c r="G468" s="8"/>
      <c r="H468" s="8"/>
      <c r="I468" s="8"/>
      <c r="J468" s="8"/>
    </row>
    <row r="469" spans="6:10" x14ac:dyDescent="0.5">
      <c r="F469" s="8"/>
      <c r="G469" s="8"/>
      <c r="H469" s="8"/>
      <c r="I469" s="8"/>
      <c r="J469" s="8"/>
    </row>
    <row r="470" spans="6:10" x14ac:dyDescent="0.5">
      <c r="F470" s="8"/>
      <c r="G470" s="8"/>
      <c r="H470" s="8"/>
      <c r="I470" s="8"/>
      <c r="J470" s="8"/>
    </row>
    <row r="471" spans="6:10" x14ac:dyDescent="0.5">
      <c r="F471" s="8"/>
      <c r="G471" s="8"/>
      <c r="H471" s="8"/>
      <c r="I471" s="8"/>
      <c r="J471" s="8"/>
    </row>
    <row r="472" spans="6:10" x14ac:dyDescent="0.5">
      <c r="F472" s="8"/>
      <c r="G472" s="8"/>
      <c r="H472" s="8"/>
      <c r="I472" s="8"/>
      <c r="J472" s="8"/>
    </row>
    <row r="473" spans="6:10" x14ac:dyDescent="0.5">
      <c r="F473" s="8"/>
      <c r="G473" s="8"/>
      <c r="H473" s="8"/>
      <c r="I473" s="8"/>
      <c r="J473" s="8"/>
    </row>
    <row r="474" spans="6:10" x14ac:dyDescent="0.5">
      <c r="F474" s="8"/>
      <c r="G474" s="8"/>
      <c r="H474" s="8"/>
      <c r="I474" s="8"/>
      <c r="J474" s="8"/>
    </row>
    <row r="475" spans="6:10" x14ac:dyDescent="0.5">
      <c r="F475" s="8"/>
      <c r="G475" s="8"/>
      <c r="H475" s="8"/>
      <c r="I475" s="8"/>
      <c r="J475" s="8"/>
    </row>
    <row r="476" spans="6:10" x14ac:dyDescent="0.5">
      <c r="F476" s="8"/>
      <c r="G476" s="8"/>
      <c r="H476" s="8"/>
      <c r="I476" s="8"/>
      <c r="J476" s="8"/>
    </row>
    <row r="477" spans="6:10" x14ac:dyDescent="0.5">
      <c r="F477" s="8"/>
      <c r="G477" s="8"/>
      <c r="H477" s="8"/>
      <c r="I477" s="8"/>
      <c r="J477" s="8"/>
    </row>
    <row r="478" spans="6:10" x14ac:dyDescent="0.5">
      <c r="F478" s="8"/>
      <c r="G478" s="8"/>
      <c r="H478" s="8"/>
      <c r="I478" s="8"/>
      <c r="J478" s="8"/>
    </row>
    <row r="479" spans="6:10" x14ac:dyDescent="0.5">
      <c r="F479" s="8"/>
      <c r="G479" s="8"/>
      <c r="H479" s="8"/>
      <c r="I479" s="8"/>
      <c r="J479" s="8"/>
    </row>
    <row r="480" spans="6:10" x14ac:dyDescent="0.5">
      <c r="F480" s="8"/>
      <c r="G480" s="8"/>
      <c r="H480" s="8"/>
      <c r="I480" s="8"/>
      <c r="J480" s="8"/>
    </row>
    <row r="481" spans="6:10" x14ac:dyDescent="0.5">
      <c r="F481" s="8"/>
      <c r="G481" s="8"/>
      <c r="H481" s="8"/>
      <c r="I481" s="8"/>
      <c r="J481" s="8"/>
    </row>
    <row r="482" spans="6:10" x14ac:dyDescent="0.5">
      <c r="F482" s="8"/>
      <c r="G482" s="8"/>
      <c r="H482" s="8"/>
      <c r="I482" s="8"/>
      <c r="J482" s="8"/>
    </row>
    <row r="483" spans="6:10" x14ac:dyDescent="0.5">
      <c r="F483" s="8"/>
      <c r="G483" s="8"/>
      <c r="H483" s="8"/>
      <c r="I483" s="8"/>
      <c r="J483" s="8"/>
    </row>
    <row r="484" spans="6:10" x14ac:dyDescent="0.5">
      <c r="F484" s="8"/>
      <c r="G484" s="8"/>
      <c r="H484" s="8"/>
      <c r="I484" s="8"/>
      <c r="J484" s="8"/>
    </row>
    <row r="485" spans="6:10" x14ac:dyDescent="0.5">
      <c r="F485" s="8"/>
      <c r="G485" s="8"/>
      <c r="H485" s="8"/>
      <c r="I485" s="8"/>
      <c r="J485" s="8"/>
    </row>
    <row r="486" spans="6:10" x14ac:dyDescent="0.5">
      <c r="F486" s="8"/>
      <c r="G486" s="8"/>
      <c r="H486" s="8"/>
      <c r="I486" s="8"/>
      <c r="J486" s="8"/>
    </row>
    <row r="487" spans="6:10" x14ac:dyDescent="0.5">
      <c r="F487" s="8"/>
      <c r="G487" s="8"/>
      <c r="H487" s="8"/>
      <c r="I487" s="8"/>
      <c r="J487" s="8"/>
    </row>
    <row r="488" spans="6:10" x14ac:dyDescent="0.5">
      <c r="F488" s="8"/>
      <c r="G488" s="8"/>
      <c r="H488" s="8"/>
      <c r="I488" s="8"/>
      <c r="J488" s="8"/>
    </row>
    <row r="489" spans="6:10" x14ac:dyDescent="0.5">
      <c r="F489" s="8"/>
      <c r="G489" s="8"/>
      <c r="H489" s="8"/>
      <c r="I489" s="8"/>
      <c r="J489" s="8"/>
    </row>
    <row r="490" spans="6:10" x14ac:dyDescent="0.5">
      <c r="F490" s="8"/>
      <c r="G490" s="8"/>
      <c r="H490" s="8"/>
      <c r="I490" s="8"/>
      <c r="J490" s="8"/>
    </row>
    <row r="491" spans="6:10" x14ac:dyDescent="0.5">
      <c r="F491" s="8"/>
      <c r="G491" s="8"/>
      <c r="H491" s="8"/>
      <c r="I491" s="8"/>
      <c r="J491" s="8"/>
    </row>
    <row r="492" spans="6:10" x14ac:dyDescent="0.5">
      <c r="F492" s="8"/>
      <c r="G492" s="8"/>
      <c r="H492" s="8"/>
      <c r="I492" s="8"/>
      <c r="J492" s="8"/>
    </row>
    <row r="493" spans="6:10" x14ac:dyDescent="0.5">
      <c r="F493" s="8"/>
      <c r="G493" s="8"/>
      <c r="H493" s="8"/>
      <c r="I493" s="8"/>
      <c r="J493" s="8"/>
    </row>
    <row r="494" spans="6:10" x14ac:dyDescent="0.5">
      <c r="F494" s="8"/>
      <c r="G494" s="8"/>
      <c r="H494" s="8"/>
      <c r="I494" s="8"/>
      <c r="J494" s="8"/>
    </row>
    <row r="495" spans="6:10" x14ac:dyDescent="0.5">
      <c r="F495" s="8"/>
      <c r="G495" s="8"/>
      <c r="H495" s="8"/>
      <c r="I495" s="8"/>
      <c r="J495" s="8"/>
    </row>
    <row r="496" spans="6:10" x14ac:dyDescent="0.5">
      <c r="F496" s="8"/>
      <c r="G496" s="8"/>
      <c r="H496" s="8"/>
      <c r="I496" s="8"/>
      <c r="J496" s="8"/>
    </row>
    <row r="497" spans="6:10" x14ac:dyDescent="0.5">
      <c r="F497" s="8"/>
      <c r="G497" s="8"/>
      <c r="H497" s="8"/>
      <c r="I497" s="8"/>
      <c r="J497" s="8"/>
    </row>
    <row r="498" spans="6:10" x14ac:dyDescent="0.5">
      <c r="F498" s="8"/>
      <c r="G498" s="8"/>
      <c r="H498" s="8"/>
      <c r="I498" s="8"/>
      <c r="J498" s="8"/>
    </row>
    <row r="499" spans="6:10" x14ac:dyDescent="0.5">
      <c r="F499" s="8"/>
      <c r="G499" s="8"/>
      <c r="H499" s="8"/>
      <c r="I499" s="8"/>
      <c r="J499" s="8"/>
    </row>
    <row r="500" spans="6:10" x14ac:dyDescent="0.5">
      <c r="F500" s="8"/>
      <c r="G500" s="8"/>
      <c r="H500" s="8"/>
      <c r="I500" s="8"/>
      <c r="J500" s="8"/>
    </row>
    <row r="501" spans="6:10" x14ac:dyDescent="0.5">
      <c r="F501" s="8"/>
      <c r="G501" s="8"/>
      <c r="H501" s="8"/>
      <c r="I501" s="8"/>
      <c r="J501" s="8"/>
    </row>
    <row r="502" spans="6:10" x14ac:dyDescent="0.5">
      <c r="F502" s="8"/>
      <c r="G502" s="8"/>
      <c r="H502" s="8"/>
      <c r="I502" s="8"/>
      <c r="J502" s="8"/>
    </row>
    <row r="503" spans="6:10" x14ac:dyDescent="0.5">
      <c r="F503" s="8"/>
      <c r="G503" s="8"/>
      <c r="H503" s="8"/>
      <c r="I503" s="8"/>
      <c r="J503" s="8"/>
    </row>
    <row r="504" spans="6:10" x14ac:dyDescent="0.5">
      <c r="F504" s="8"/>
      <c r="G504" s="8"/>
      <c r="H504" s="8"/>
      <c r="I504" s="8"/>
      <c r="J504" s="8"/>
    </row>
    <row r="505" spans="6:10" x14ac:dyDescent="0.5">
      <c r="F505" s="8"/>
      <c r="G505" s="8"/>
      <c r="H505" s="8"/>
      <c r="I505" s="8"/>
      <c r="J505" s="8"/>
    </row>
    <row r="506" spans="6:10" x14ac:dyDescent="0.5">
      <c r="F506" s="8"/>
      <c r="G506" s="8"/>
      <c r="H506" s="8"/>
      <c r="I506" s="8"/>
      <c r="J506" s="8"/>
    </row>
    <row r="507" spans="6:10" x14ac:dyDescent="0.5">
      <c r="F507" s="8"/>
      <c r="G507" s="8"/>
      <c r="H507" s="8"/>
      <c r="I507" s="8"/>
      <c r="J507" s="8"/>
    </row>
    <row r="508" spans="6:10" x14ac:dyDescent="0.5">
      <c r="F508" s="8"/>
      <c r="G508" s="8"/>
      <c r="H508" s="8"/>
      <c r="I508" s="8"/>
      <c r="J508" s="8"/>
    </row>
    <row r="509" spans="6:10" x14ac:dyDescent="0.5">
      <c r="F509" s="8"/>
      <c r="G509" s="8"/>
      <c r="H509" s="8"/>
      <c r="I509" s="8"/>
      <c r="J509" s="8"/>
    </row>
    <row r="510" spans="6:10" x14ac:dyDescent="0.5">
      <c r="F510" s="8"/>
      <c r="G510" s="8"/>
      <c r="H510" s="8"/>
      <c r="I510" s="8"/>
      <c r="J510" s="8"/>
    </row>
    <row r="511" spans="6:10" x14ac:dyDescent="0.5">
      <c r="F511" s="8"/>
      <c r="G511" s="8"/>
      <c r="H511" s="8"/>
      <c r="I511" s="8"/>
      <c r="J511" s="8"/>
    </row>
    <row r="512" spans="6:10" x14ac:dyDescent="0.5">
      <c r="F512" s="8"/>
      <c r="G512" s="8"/>
      <c r="H512" s="8"/>
      <c r="I512" s="8"/>
      <c r="J512" s="8"/>
    </row>
    <row r="513" spans="6:10" x14ac:dyDescent="0.5">
      <c r="F513" s="8"/>
      <c r="G513" s="8"/>
      <c r="H513" s="8"/>
      <c r="I513" s="8"/>
      <c r="J513" s="8"/>
    </row>
    <row r="514" spans="6:10" x14ac:dyDescent="0.5">
      <c r="F514" s="8"/>
      <c r="G514" s="8"/>
      <c r="H514" s="8"/>
      <c r="I514" s="8"/>
      <c r="J514" s="8"/>
    </row>
    <row r="515" spans="6:10" x14ac:dyDescent="0.5">
      <c r="F515" s="8"/>
      <c r="G515" s="8"/>
      <c r="H515" s="8"/>
      <c r="I515" s="8"/>
      <c r="J515" s="8"/>
    </row>
    <row r="516" spans="6:10" x14ac:dyDescent="0.5">
      <c r="F516" s="8"/>
      <c r="G516" s="8"/>
      <c r="H516" s="8"/>
      <c r="I516" s="8"/>
      <c r="J516" s="8"/>
    </row>
    <row r="517" spans="6:10" x14ac:dyDescent="0.5">
      <c r="F517" s="8"/>
      <c r="G517" s="8"/>
      <c r="H517" s="8"/>
      <c r="I517" s="8"/>
      <c r="J517" s="8"/>
    </row>
    <row r="518" spans="6:10" x14ac:dyDescent="0.5">
      <c r="F518" s="8"/>
      <c r="G518" s="8"/>
      <c r="H518" s="8"/>
      <c r="I518" s="8"/>
      <c r="J518" s="8"/>
    </row>
    <row r="519" spans="6:10" x14ac:dyDescent="0.5">
      <c r="F519" s="8"/>
      <c r="G519" s="8"/>
      <c r="H519" s="8"/>
      <c r="I519" s="8"/>
      <c r="J519" s="8"/>
    </row>
    <row r="520" spans="6:10" x14ac:dyDescent="0.5">
      <c r="F520" s="8"/>
      <c r="G520" s="8"/>
      <c r="H520" s="8"/>
      <c r="I520" s="8"/>
      <c r="J520" s="8"/>
    </row>
    <row r="521" spans="6:10" x14ac:dyDescent="0.5">
      <c r="F521" s="8"/>
      <c r="G521" s="8"/>
      <c r="H521" s="8"/>
      <c r="I521" s="8"/>
      <c r="J521" s="8"/>
    </row>
    <row r="522" spans="6:10" x14ac:dyDescent="0.5">
      <c r="F522" s="8"/>
      <c r="G522" s="8"/>
      <c r="H522" s="8"/>
      <c r="I522" s="8"/>
      <c r="J522" s="8"/>
    </row>
    <row r="523" spans="6:10" x14ac:dyDescent="0.5">
      <c r="F523" s="8"/>
      <c r="G523" s="8"/>
      <c r="H523" s="8"/>
      <c r="I523" s="8"/>
      <c r="J523" s="8"/>
    </row>
    <row r="524" spans="6:10" x14ac:dyDescent="0.5">
      <c r="F524" s="8"/>
      <c r="G524" s="8"/>
      <c r="H524" s="8"/>
      <c r="I524" s="8"/>
      <c r="J524" s="8"/>
    </row>
    <row r="525" spans="6:10" x14ac:dyDescent="0.5">
      <c r="F525" s="8"/>
      <c r="G525" s="8"/>
      <c r="H525" s="8"/>
      <c r="I525" s="8"/>
      <c r="J525" s="8"/>
    </row>
    <row r="526" spans="6:10" x14ac:dyDescent="0.5">
      <c r="F526" s="8"/>
      <c r="G526" s="8"/>
      <c r="H526" s="8"/>
      <c r="I526" s="8"/>
      <c r="J526" s="8"/>
    </row>
    <row r="527" spans="6:10" x14ac:dyDescent="0.5">
      <c r="F527" s="8"/>
      <c r="G527" s="8"/>
      <c r="H527" s="8"/>
      <c r="I527" s="8"/>
      <c r="J527" s="8"/>
    </row>
    <row r="528" spans="6:10" x14ac:dyDescent="0.5">
      <c r="F528" s="8"/>
      <c r="G528" s="8"/>
      <c r="H528" s="8"/>
      <c r="I528" s="8"/>
      <c r="J528" s="8"/>
    </row>
    <row r="529" spans="6:10" x14ac:dyDescent="0.5">
      <c r="F529" s="8"/>
      <c r="G529" s="8"/>
      <c r="H529" s="8"/>
      <c r="I529" s="8"/>
      <c r="J529" s="8"/>
    </row>
    <row r="530" spans="6:10" x14ac:dyDescent="0.5">
      <c r="F530" s="8"/>
      <c r="G530" s="8"/>
      <c r="H530" s="8"/>
      <c r="I530" s="8"/>
      <c r="J530" s="8"/>
    </row>
    <row r="531" spans="6:10" x14ac:dyDescent="0.5">
      <c r="F531" s="8"/>
      <c r="G531" s="8"/>
      <c r="H531" s="8"/>
      <c r="I531" s="8"/>
      <c r="J531" s="8"/>
    </row>
    <row r="532" spans="6:10" x14ac:dyDescent="0.5">
      <c r="F532" s="8"/>
      <c r="G532" s="8"/>
      <c r="H532" s="8"/>
      <c r="I532" s="8"/>
      <c r="J532" s="8"/>
    </row>
    <row r="533" spans="6:10" x14ac:dyDescent="0.5">
      <c r="F533" s="8"/>
      <c r="G533" s="8"/>
      <c r="H533" s="8"/>
      <c r="I533" s="8"/>
      <c r="J533" s="8"/>
    </row>
    <row r="534" spans="6:10" x14ac:dyDescent="0.5">
      <c r="F534" s="8"/>
      <c r="G534" s="8"/>
      <c r="H534" s="8"/>
      <c r="I534" s="8"/>
      <c r="J534" s="8"/>
    </row>
    <row r="535" spans="6:10" x14ac:dyDescent="0.5">
      <c r="F535" s="8"/>
      <c r="G535" s="8"/>
      <c r="H535" s="8"/>
      <c r="I535" s="8"/>
      <c r="J535" s="8"/>
    </row>
    <row r="536" spans="6:10" x14ac:dyDescent="0.5">
      <c r="F536" s="8"/>
      <c r="G536" s="8"/>
      <c r="H536" s="8"/>
      <c r="I536" s="8"/>
      <c r="J536" s="8"/>
    </row>
    <row r="537" spans="6:10" x14ac:dyDescent="0.5">
      <c r="F537" s="8"/>
      <c r="G537" s="8"/>
      <c r="H537" s="8"/>
      <c r="I537" s="8"/>
      <c r="J537" s="8"/>
    </row>
    <row r="538" spans="6:10" x14ac:dyDescent="0.5">
      <c r="F538" s="8"/>
      <c r="G538" s="8"/>
      <c r="H538" s="8"/>
      <c r="I538" s="8"/>
      <c r="J538" s="8"/>
    </row>
    <row r="539" spans="6:10" x14ac:dyDescent="0.5">
      <c r="F539" s="8"/>
      <c r="G539" s="8"/>
      <c r="H539" s="8"/>
      <c r="I539" s="8"/>
      <c r="J539" s="8"/>
    </row>
    <row r="540" spans="6:10" x14ac:dyDescent="0.5">
      <c r="F540" s="8"/>
      <c r="G540" s="8"/>
      <c r="H540" s="8"/>
      <c r="I540" s="8"/>
      <c r="J540" s="8"/>
    </row>
    <row r="541" spans="6:10" x14ac:dyDescent="0.5">
      <c r="F541" s="8"/>
      <c r="G541" s="8"/>
      <c r="H541" s="8"/>
      <c r="I541" s="8"/>
      <c r="J541" s="8"/>
    </row>
    <row r="542" spans="6:10" x14ac:dyDescent="0.5">
      <c r="F542" s="8"/>
      <c r="G542" s="8"/>
      <c r="H542" s="8"/>
      <c r="I542" s="8"/>
      <c r="J542" s="8"/>
    </row>
    <row r="543" spans="6:10" x14ac:dyDescent="0.5">
      <c r="F543" s="8"/>
      <c r="G543" s="8"/>
      <c r="H543" s="8"/>
      <c r="I543" s="8"/>
      <c r="J543" s="8"/>
    </row>
    <row r="544" spans="6:10" x14ac:dyDescent="0.5">
      <c r="F544" s="8"/>
      <c r="G544" s="8"/>
      <c r="H544" s="8"/>
      <c r="I544" s="8"/>
      <c r="J544" s="8"/>
    </row>
    <row r="545" spans="6:10" x14ac:dyDescent="0.5">
      <c r="F545" s="8"/>
      <c r="G545" s="8"/>
      <c r="H545" s="8"/>
      <c r="I545" s="8"/>
      <c r="J545" s="8"/>
    </row>
    <row r="546" spans="6:10" x14ac:dyDescent="0.5">
      <c r="F546" s="8"/>
      <c r="G546" s="8"/>
      <c r="H546" s="8"/>
      <c r="I546" s="8"/>
      <c r="J546" s="8"/>
    </row>
    <row r="547" spans="6:10" x14ac:dyDescent="0.5">
      <c r="F547" s="8"/>
      <c r="G547" s="8"/>
      <c r="H547" s="8"/>
      <c r="I547" s="8"/>
      <c r="J547" s="8"/>
    </row>
    <row r="548" spans="6:10" x14ac:dyDescent="0.5">
      <c r="F548" s="8"/>
      <c r="G548" s="8"/>
      <c r="H548" s="8"/>
      <c r="I548" s="8"/>
      <c r="J548" s="8"/>
    </row>
    <row r="549" spans="6:10" x14ac:dyDescent="0.5">
      <c r="F549" s="8"/>
      <c r="G549" s="8"/>
      <c r="H549" s="8"/>
      <c r="I549" s="8"/>
      <c r="J549" s="8"/>
    </row>
    <row r="550" spans="6:10" x14ac:dyDescent="0.5">
      <c r="F550" s="8"/>
      <c r="G550" s="8"/>
      <c r="H550" s="8"/>
      <c r="I550" s="8"/>
      <c r="J550" s="8"/>
    </row>
    <row r="551" spans="6:10" x14ac:dyDescent="0.5">
      <c r="F551" s="8"/>
      <c r="G551" s="8"/>
      <c r="H551" s="8"/>
      <c r="I551" s="8"/>
      <c r="J551" s="8"/>
    </row>
    <row r="552" spans="6:10" x14ac:dyDescent="0.5">
      <c r="F552" s="8"/>
      <c r="G552" s="8"/>
      <c r="H552" s="8"/>
      <c r="I552" s="8"/>
      <c r="J552" s="8"/>
    </row>
    <row r="553" spans="6:10" x14ac:dyDescent="0.5">
      <c r="F553" s="8"/>
      <c r="G553" s="8"/>
      <c r="H553" s="8"/>
      <c r="I553" s="8"/>
      <c r="J553" s="8"/>
    </row>
    <row r="554" spans="6:10" x14ac:dyDescent="0.5">
      <c r="F554" s="8"/>
      <c r="G554" s="8"/>
      <c r="H554" s="8"/>
      <c r="I554" s="8"/>
      <c r="J554" s="8"/>
    </row>
    <row r="555" spans="6:10" x14ac:dyDescent="0.5">
      <c r="F555" s="8"/>
      <c r="G555" s="8"/>
      <c r="H555" s="8"/>
      <c r="I555" s="8"/>
      <c r="J555" s="8"/>
    </row>
    <row r="556" spans="6:10" x14ac:dyDescent="0.5">
      <c r="F556" s="8"/>
      <c r="G556" s="8"/>
      <c r="H556" s="8"/>
      <c r="I556" s="8"/>
      <c r="J556" s="8"/>
    </row>
    <row r="557" spans="6:10" x14ac:dyDescent="0.5">
      <c r="F557" s="8"/>
      <c r="G557" s="8"/>
      <c r="H557" s="8"/>
      <c r="I557" s="8"/>
      <c r="J557" s="8"/>
    </row>
    <row r="558" spans="6:10" x14ac:dyDescent="0.5">
      <c r="F558" s="8"/>
      <c r="G558" s="8"/>
      <c r="H558" s="8"/>
      <c r="I558" s="8"/>
      <c r="J558" s="8"/>
    </row>
    <row r="559" spans="6:10" x14ac:dyDescent="0.5">
      <c r="F559" s="8"/>
      <c r="G559" s="8"/>
      <c r="H559" s="8"/>
      <c r="I559" s="8"/>
      <c r="J559" s="8"/>
    </row>
    <row r="560" spans="6:10" x14ac:dyDescent="0.5">
      <c r="F560" s="8"/>
      <c r="G560" s="8"/>
      <c r="H560" s="8"/>
      <c r="I560" s="8"/>
      <c r="J560" s="8"/>
    </row>
    <row r="561" spans="6:10" x14ac:dyDescent="0.5">
      <c r="F561" s="8"/>
      <c r="G561" s="8"/>
      <c r="H561" s="8"/>
      <c r="I561" s="8"/>
      <c r="J561" s="8"/>
    </row>
    <row r="562" spans="6:10" x14ac:dyDescent="0.5">
      <c r="F562" s="8"/>
      <c r="G562" s="8"/>
      <c r="H562" s="8"/>
      <c r="I562" s="8"/>
      <c r="J562" s="8"/>
    </row>
    <row r="563" spans="6:10" x14ac:dyDescent="0.5">
      <c r="F563" s="8"/>
      <c r="G563" s="8"/>
      <c r="H563" s="8"/>
      <c r="I563" s="8"/>
      <c r="J563" s="8"/>
    </row>
    <row r="564" spans="6:10" x14ac:dyDescent="0.5">
      <c r="F564" s="8"/>
      <c r="G564" s="8"/>
      <c r="H564" s="8"/>
      <c r="I564" s="8"/>
      <c r="J564" s="8"/>
    </row>
    <row r="565" spans="6:10" x14ac:dyDescent="0.5">
      <c r="F565" s="8"/>
      <c r="G565" s="8"/>
      <c r="H565" s="8"/>
      <c r="I565" s="8"/>
      <c r="J565" s="8"/>
    </row>
    <row r="566" spans="6:10" x14ac:dyDescent="0.5">
      <c r="F566" s="8"/>
      <c r="G566" s="8"/>
      <c r="H566" s="8"/>
      <c r="I566" s="8"/>
      <c r="J566" s="8"/>
    </row>
    <row r="567" spans="6:10" x14ac:dyDescent="0.5">
      <c r="F567" s="8"/>
      <c r="G567" s="8"/>
      <c r="H567" s="8"/>
      <c r="I567" s="8"/>
      <c r="J567" s="8"/>
    </row>
    <row r="568" spans="6:10" x14ac:dyDescent="0.5">
      <c r="F568" s="8"/>
      <c r="G568" s="8"/>
      <c r="H568" s="8"/>
      <c r="I568" s="8"/>
      <c r="J568" s="8"/>
    </row>
    <row r="569" spans="6:10" x14ac:dyDescent="0.5">
      <c r="F569" s="8"/>
      <c r="G569" s="8"/>
      <c r="H569" s="8"/>
      <c r="I569" s="8"/>
      <c r="J569" s="8"/>
    </row>
    <row r="570" spans="6:10" x14ac:dyDescent="0.5">
      <c r="F570" s="8"/>
      <c r="G570" s="8"/>
      <c r="H570" s="8"/>
      <c r="I570" s="8"/>
      <c r="J570" s="8"/>
    </row>
    <row r="571" spans="6:10" x14ac:dyDescent="0.5">
      <c r="F571" s="8"/>
      <c r="G571" s="8"/>
      <c r="H571" s="8"/>
      <c r="I571" s="8"/>
      <c r="J571" s="8"/>
    </row>
    <row r="572" spans="6:10" x14ac:dyDescent="0.5">
      <c r="F572" s="8"/>
      <c r="G572" s="8"/>
      <c r="H572" s="8"/>
      <c r="I572" s="8"/>
      <c r="J572" s="8"/>
    </row>
    <row r="573" spans="6:10" x14ac:dyDescent="0.5">
      <c r="F573" s="8"/>
      <c r="G573" s="8"/>
      <c r="H573" s="8"/>
      <c r="I573" s="8"/>
      <c r="J573" s="8"/>
    </row>
    <row r="574" spans="6:10" x14ac:dyDescent="0.5">
      <c r="F574" s="8"/>
      <c r="G574" s="8"/>
      <c r="H574" s="8"/>
      <c r="I574" s="8"/>
      <c r="J574" s="8"/>
    </row>
    <row r="575" spans="6:10" x14ac:dyDescent="0.5">
      <c r="F575" s="8"/>
      <c r="G575" s="8"/>
      <c r="H575" s="8"/>
      <c r="I575" s="8"/>
      <c r="J575" s="8"/>
    </row>
    <row r="576" spans="6:10" x14ac:dyDescent="0.5">
      <c r="F576" s="8"/>
      <c r="G576" s="8"/>
      <c r="H576" s="8"/>
      <c r="I576" s="8"/>
      <c r="J576" s="8"/>
    </row>
    <row r="577" spans="6:10" x14ac:dyDescent="0.5">
      <c r="F577" s="8"/>
      <c r="G577" s="8"/>
      <c r="H577" s="8"/>
      <c r="I577" s="8"/>
      <c r="J577" s="8"/>
    </row>
    <row r="578" spans="6:10" x14ac:dyDescent="0.5">
      <c r="F578" s="8"/>
      <c r="G578" s="8"/>
      <c r="H578" s="8"/>
      <c r="I578" s="8"/>
      <c r="J578" s="8"/>
    </row>
    <row r="579" spans="6:10" x14ac:dyDescent="0.5">
      <c r="F579" s="8"/>
      <c r="G579" s="8"/>
      <c r="H579" s="8"/>
      <c r="I579" s="8"/>
      <c r="J579" s="8"/>
    </row>
    <row r="580" spans="6:10" x14ac:dyDescent="0.5">
      <c r="F580" s="8"/>
      <c r="G580" s="8"/>
      <c r="H580" s="8"/>
      <c r="I580" s="8"/>
      <c r="J580" s="8"/>
    </row>
    <row r="581" spans="6:10" x14ac:dyDescent="0.5">
      <c r="F581" s="8"/>
      <c r="G581" s="8"/>
      <c r="H581" s="8"/>
      <c r="I581" s="8"/>
      <c r="J581" s="8"/>
    </row>
    <row r="582" spans="6:10" x14ac:dyDescent="0.5">
      <c r="F582" s="8"/>
      <c r="G582" s="8"/>
      <c r="H582" s="8"/>
      <c r="I582" s="8"/>
      <c r="J582" s="8"/>
    </row>
    <row r="583" spans="6:10" x14ac:dyDescent="0.5">
      <c r="F583" s="8"/>
      <c r="G583" s="8"/>
      <c r="H583" s="8"/>
      <c r="I583" s="8"/>
      <c r="J583" s="8"/>
    </row>
    <row r="584" spans="6:10" x14ac:dyDescent="0.5">
      <c r="F584" s="8"/>
      <c r="G584" s="8"/>
      <c r="H584" s="8"/>
      <c r="I584" s="8"/>
      <c r="J584" s="8"/>
    </row>
    <row r="585" spans="6:10" x14ac:dyDescent="0.5">
      <c r="F585" s="8"/>
      <c r="G585" s="8"/>
      <c r="H585" s="8"/>
      <c r="I585" s="8"/>
      <c r="J585" s="8"/>
    </row>
    <row r="586" spans="6:10" x14ac:dyDescent="0.5">
      <c r="F586" s="8"/>
      <c r="G586" s="8"/>
      <c r="H586" s="8"/>
      <c r="I586" s="8"/>
      <c r="J586" s="8"/>
    </row>
    <row r="587" spans="6:10" x14ac:dyDescent="0.5">
      <c r="F587" s="8"/>
      <c r="G587" s="8"/>
      <c r="H587" s="8"/>
      <c r="I587" s="8"/>
      <c r="J587" s="8"/>
    </row>
    <row r="588" spans="6:10" x14ac:dyDescent="0.5">
      <c r="F588" s="8"/>
      <c r="G588" s="8"/>
      <c r="H588" s="8"/>
      <c r="I588" s="8"/>
      <c r="J588" s="8"/>
    </row>
    <row r="589" spans="6:10" x14ac:dyDescent="0.5">
      <c r="F589" s="8"/>
      <c r="G589" s="8"/>
      <c r="H589" s="8"/>
      <c r="I589" s="8"/>
      <c r="J589" s="8"/>
    </row>
    <row r="590" spans="6:10" x14ac:dyDescent="0.5">
      <c r="F590" s="8"/>
      <c r="G590" s="8"/>
      <c r="H590" s="8"/>
      <c r="I590" s="8"/>
      <c r="J590" s="8"/>
    </row>
    <row r="591" spans="6:10" x14ac:dyDescent="0.5">
      <c r="F591" s="8"/>
      <c r="G591" s="8"/>
      <c r="H591" s="8"/>
      <c r="I591" s="8"/>
      <c r="J591" s="8"/>
    </row>
    <row r="592" spans="6:10" x14ac:dyDescent="0.5">
      <c r="F592" s="8"/>
      <c r="G592" s="8"/>
      <c r="H592" s="8"/>
      <c r="I592" s="8"/>
      <c r="J592" s="8"/>
    </row>
    <row r="593" spans="6:10" x14ac:dyDescent="0.5">
      <c r="F593" s="8"/>
      <c r="G593" s="8"/>
      <c r="H593" s="8"/>
      <c r="I593" s="8"/>
      <c r="J593" s="8"/>
    </row>
    <row r="594" spans="6:10" x14ac:dyDescent="0.5">
      <c r="F594" s="8"/>
      <c r="G594" s="8"/>
      <c r="H594" s="8"/>
      <c r="I594" s="8"/>
      <c r="J594" s="8"/>
    </row>
    <row r="595" spans="6:10" x14ac:dyDescent="0.5">
      <c r="F595" s="8"/>
      <c r="G595" s="8"/>
      <c r="H595" s="8"/>
      <c r="I595" s="8"/>
      <c r="J595" s="8"/>
    </row>
    <row r="596" spans="6:10" x14ac:dyDescent="0.5">
      <c r="F596" s="8"/>
      <c r="G596" s="8"/>
      <c r="H596" s="8"/>
      <c r="I596" s="8"/>
      <c r="J596" s="8"/>
    </row>
    <row r="597" spans="6:10" x14ac:dyDescent="0.5">
      <c r="F597" s="8"/>
      <c r="G597" s="8"/>
      <c r="H597" s="8"/>
      <c r="I597" s="8"/>
      <c r="J597" s="8"/>
    </row>
    <row r="598" spans="6:10" x14ac:dyDescent="0.5">
      <c r="F598" s="8"/>
      <c r="G598" s="8"/>
      <c r="H598" s="8"/>
      <c r="I598" s="8"/>
      <c r="J598" s="8"/>
    </row>
    <row r="599" spans="6:10" x14ac:dyDescent="0.5">
      <c r="F599" s="8"/>
      <c r="G599" s="8"/>
      <c r="H599" s="8"/>
      <c r="I599" s="8"/>
      <c r="J599" s="8"/>
    </row>
    <row r="600" spans="6:10" x14ac:dyDescent="0.5">
      <c r="F600" s="8"/>
      <c r="G600" s="8"/>
      <c r="H600" s="8"/>
      <c r="I600" s="8"/>
      <c r="J600" s="8"/>
    </row>
    <row r="601" spans="6:10" x14ac:dyDescent="0.5">
      <c r="F601" s="8"/>
      <c r="G601" s="8"/>
      <c r="H601" s="8"/>
      <c r="I601" s="8"/>
      <c r="J601" s="8"/>
    </row>
    <row r="602" spans="6:10" x14ac:dyDescent="0.5">
      <c r="F602" s="8"/>
      <c r="G602" s="8"/>
      <c r="H602" s="8"/>
      <c r="I602" s="8"/>
      <c r="J602" s="8"/>
    </row>
    <row r="603" spans="6:10" x14ac:dyDescent="0.5">
      <c r="F603" s="8"/>
      <c r="G603" s="8"/>
      <c r="H603" s="8"/>
      <c r="I603" s="8"/>
      <c r="J603" s="8"/>
    </row>
    <row r="604" spans="6:10" x14ac:dyDescent="0.5">
      <c r="F604" s="8"/>
      <c r="G604" s="8"/>
      <c r="H604" s="8"/>
      <c r="I604" s="8"/>
      <c r="J604" s="8"/>
    </row>
    <row r="605" spans="6:10" x14ac:dyDescent="0.5">
      <c r="F605" s="8"/>
      <c r="G605" s="8"/>
      <c r="H605" s="8"/>
      <c r="I605" s="8"/>
      <c r="J605" s="8"/>
    </row>
    <row r="606" spans="6:10" x14ac:dyDescent="0.5">
      <c r="F606" s="8"/>
      <c r="G606" s="8"/>
      <c r="H606" s="8"/>
      <c r="I606" s="8"/>
      <c r="J606" s="8"/>
    </row>
    <row r="607" spans="6:10" x14ac:dyDescent="0.5">
      <c r="F607" s="8"/>
      <c r="G607" s="8"/>
      <c r="H607" s="8"/>
      <c r="I607" s="8"/>
      <c r="J607" s="8"/>
    </row>
    <row r="608" spans="6:10" x14ac:dyDescent="0.5">
      <c r="F608" s="8"/>
      <c r="G608" s="8"/>
      <c r="H608" s="8"/>
      <c r="I608" s="8"/>
      <c r="J608" s="8"/>
    </row>
    <row r="609" spans="6:10" x14ac:dyDescent="0.5">
      <c r="F609" s="8"/>
      <c r="G609" s="8"/>
      <c r="H609" s="8"/>
      <c r="I609" s="8"/>
      <c r="J609" s="8"/>
    </row>
    <row r="610" spans="6:10" x14ac:dyDescent="0.5">
      <c r="F610" s="8"/>
      <c r="G610" s="8"/>
      <c r="H610" s="8"/>
      <c r="I610" s="8"/>
      <c r="J610" s="8"/>
    </row>
    <row r="611" spans="6:10" x14ac:dyDescent="0.5">
      <c r="F611" s="8"/>
      <c r="G611" s="8"/>
      <c r="H611" s="8"/>
      <c r="I611" s="8"/>
      <c r="J611" s="8"/>
    </row>
    <row r="612" spans="6:10" x14ac:dyDescent="0.5">
      <c r="F612" s="8"/>
      <c r="G612" s="8"/>
      <c r="H612" s="8"/>
      <c r="I612" s="8"/>
      <c r="J612" s="8"/>
    </row>
    <row r="613" spans="6:10" x14ac:dyDescent="0.5">
      <c r="F613" s="8"/>
      <c r="G613" s="8"/>
      <c r="H613" s="8"/>
      <c r="I613" s="8"/>
      <c r="J613" s="8"/>
    </row>
    <row r="614" spans="6:10" x14ac:dyDescent="0.5">
      <c r="F614" s="8"/>
      <c r="G614" s="8"/>
      <c r="H614" s="8"/>
      <c r="I614" s="8"/>
      <c r="J614" s="8"/>
    </row>
    <row r="615" spans="6:10" x14ac:dyDescent="0.5">
      <c r="F615" s="8"/>
      <c r="G615" s="8"/>
      <c r="H615" s="8"/>
      <c r="I615" s="8"/>
      <c r="J615" s="8"/>
    </row>
    <row r="616" spans="6:10" x14ac:dyDescent="0.5">
      <c r="F616" s="8"/>
      <c r="G616" s="8"/>
      <c r="H616" s="8"/>
      <c r="I616" s="8"/>
      <c r="J616" s="8"/>
    </row>
    <row r="617" spans="6:10" x14ac:dyDescent="0.5">
      <c r="F617" s="8"/>
      <c r="G617" s="8"/>
      <c r="H617" s="8"/>
      <c r="I617" s="8"/>
      <c r="J617" s="8"/>
    </row>
    <row r="618" spans="6:10" x14ac:dyDescent="0.5">
      <c r="F618" s="8"/>
      <c r="G618" s="8"/>
      <c r="H618" s="8"/>
      <c r="I618" s="8"/>
      <c r="J618" s="8"/>
    </row>
    <row r="619" spans="6:10" x14ac:dyDescent="0.5">
      <c r="F619" s="8"/>
      <c r="G619" s="8"/>
      <c r="H619" s="8"/>
      <c r="I619" s="8"/>
      <c r="J619" s="8"/>
    </row>
    <row r="620" spans="6:10" x14ac:dyDescent="0.5">
      <c r="F620" s="8"/>
      <c r="G620" s="8"/>
      <c r="H620" s="8"/>
      <c r="I620" s="8"/>
      <c r="J620" s="8"/>
    </row>
    <row r="621" spans="6:10" x14ac:dyDescent="0.5">
      <c r="F621" s="8"/>
      <c r="G621" s="8"/>
      <c r="H621" s="8"/>
      <c r="I621" s="8"/>
      <c r="J621" s="8"/>
    </row>
    <row r="622" spans="6:10" x14ac:dyDescent="0.5">
      <c r="F622" s="8"/>
      <c r="G622" s="8"/>
      <c r="H622" s="8"/>
      <c r="I622" s="8"/>
      <c r="J622" s="8"/>
    </row>
    <row r="623" spans="6:10" x14ac:dyDescent="0.5">
      <c r="F623" s="8"/>
      <c r="G623" s="8"/>
      <c r="H623" s="8"/>
      <c r="I623" s="8"/>
      <c r="J623" s="8"/>
    </row>
    <row r="624" spans="6:10" x14ac:dyDescent="0.5">
      <c r="F624" s="8"/>
      <c r="G624" s="8"/>
      <c r="H624" s="8"/>
      <c r="I624" s="8"/>
      <c r="J624" s="8"/>
    </row>
    <row r="625" spans="6:10" x14ac:dyDescent="0.5">
      <c r="F625" s="8"/>
      <c r="G625" s="8"/>
      <c r="H625" s="8"/>
      <c r="I625" s="8"/>
      <c r="J625" s="8"/>
    </row>
    <row r="626" spans="6:10" x14ac:dyDescent="0.5">
      <c r="F626" s="8"/>
      <c r="G626" s="8"/>
      <c r="H626" s="8"/>
      <c r="I626" s="8"/>
      <c r="J626" s="8"/>
    </row>
    <row r="627" spans="6:10" x14ac:dyDescent="0.5">
      <c r="F627" s="8"/>
      <c r="G627" s="8"/>
      <c r="H627" s="8"/>
      <c r="I627" s="8"/>
      <c r="J627" s="8"/>
    </row>
    <row r="628" spans="6:10" x14ac:dyDescent="0.5">
      <c r="F628" s="8"/>
      <c r="G628" s="8"/>
      <c r="H628" s="8"/>
      <c r="I628" s="8"/>
      <c r="J628" s="8"/>
    </row>
    <row r="629" spans="6:10" x14ac:dyDescent="0.5">
      <c r="F629" s="8"/>
      <c r="G629" s="8"/>
      <c r="H629" s="8"/>
      <c r="I629" s="8"/>
      <c r="J629" s="8"/>
    </row>
    <row r="630" spans="6:10" x14ac:dyDescent="0.5">
      <c r="F630" s="8"/>
      <c r="G630" s="8"/>
      <c r="H630" s="8"/>
      <c r="I630" s="8"/>
      <c r="J630" s="8"/>
    </row>
    <row r="631" spans="6:10" x14ac:dyDescent="0.5">
      <c r="F631" s="8"/>
      <c r="G631" s="8"/>
      <c r="H631" s="8"/>
      <c r="I631" s="8"/>
      <c r="J631" s="8"/>
    </row>
    <row r="632" spans="6:10" x14ac:dyDescent="0.5">
      <c r="F632" s="8"/>
      <c r="G632" s="8"/>
      <c r="H632" s="8"/>
      <c r="I632" s="8"/>
      <c r="J632" s="8"/>
    </row>
    <row r="633" spans="6:10" x14ac:dyDescent="0.5">
      <c r="F633" s="8"/>
      <c r="G633" s="8"/>
      <c r="H633" s="8"/>
      <c r="I633" s="8"/>
      <c r="J633" s="8"/>
    </row>
    <row r="634" spans="6:10" x14ac:dyDescent="0.5">
      <c r="F634" s="8"/>
      <c r="G634" s="8"/>
      <c r="H634" s="8"/>
      <c r="I634" s="8"/>
      <c r="J634" s="8"/>
    </row>
    <row r="635" spans="6:10" x14ac:dyDescent="0.5">
      <c r="F635" s="8"/>
      <c r="G635" s="8"/>
      <c r="H635" s="8"/>
      <c r="I635" s="8"/>
      <c r="J635" s="8"/>
    </row>
    <row r="636" spans="6:10" x14ac:dyDescent="0.5">
      <c r="F636" s="8"/>
      <c r="G636" s="8"/>
      <c r="H636" s="8"/>
      <c r="I636" s="8"/>
      <c r="J636" s="8"/>
    </row>
    <row r="637" spans="6:10" x14ac:dyDescent="0.5">
      <c r="F637" s="8"/>
      <c r="G637" s="8"/>
      <c r="H637" s="8"/>
      <c r="I637" s="8"/>
      <c r="J637" s="8"/>
    </row>
    <row r="638" spans="6:10" x14ac:dyDescent="0.5">
      <c r="F638" s="8"/>
      <c r="G638" s="8"/>
      <c r="H638" s="8"/>
      <c r="I638" s="8"/>
      <c r="J638" s="8"/>
    </row>
    <row r="639" spans="6:10" x14ac:dyDescent="0.5">
      <c r="F639" s="8"/>
      <c r="G639" s="8"/>
      <c r="H639" s="8"/>
      <c r="I639" s="8"/>
      <c r="J639" s="8"/>
    </row>
    <row r="640" spans="6:10" x14ac:dyDescent="0.5">
      <c r="F640" s="8"/>
      <c r="G640" s="8"/>
      <c r="H640" s="8"/>
      <c r="I640" s="8"/>
      <c r="J640" s="8"/>
    </row>
    <row r="641" spans="6:10" x14ac:dyDescent="0.5">
      <c r="F641" s="8"/>
      <c r="G641" s="8"/>
      <c r="H641" s="8"/>
      <c r="I641" s="8"/>
      <c r="J641" s="8"/>
    </row>
    <row r="642" spans="6:10" x14ac:dyDescent="0.5">
      <c r="F642" s="8"/>
      <c r="G642" s="8"/>
      <c r="H642" s="8"/>
      <c r="I642" s="8"/>
      <c r="J642" s="8"/>
    </row>
    <row r="643" spans="6:10" x14ac:dyDescent="0.5">
      <c r="F643" s="8"/>
      <c r="G643" s="8"/>
      <c r="H643" s="8"/>
      <c r="I643" s="8"/>
      <c r="J643" s="8"/>
    </row>
    <row r="644" spans="6:10" x14ac:dyDescent="0.5">
      <c r="F644" s="8"/>
      <c r="G644" s="8"/>
      <c r="H644" s="8"/>
      <c r="I644" s="8"/>
      <c r="J644" s="8"/>
    </row>
    <row r="645" spans="6:10" x14ac:dyDescent="0.5">
      <c r="F645" s="8"/>
      <c r="G645" s="8"/>
      <c r="H645" s="8"/>
      <c r="I645" s="8"/>
      <c r="J645" s="8"/>
    </row>
    <row r="646" spans="6:10" x14ac:dyDescent="0.5">
      <c r="F646" s="8"/>
      <c r="G646" s="8"/>
      <c r="H646" s="8"/>
      <c r="I646" s="8"/>
      <c r="J646" s="8"/>
    </row>
    <row r="647" spans="6:10" x14ac:dyDescent="0.5">
      <c r="F647" s="8"/>
      <c r="G647" s="8"/>
      <c r="H647" s="8"/>
      <c r="I647" s="8"/>
      <c r="J647" s="8"/>
    </row>
    <row r="648" spans="6:10" x14ac:dyDescent="0.5">
      <c r="F648" s="8"/>
      <c r="G648" s="8"/>
      <c r="H648" s="8"/>
      <c r="I648" s="8"/>
      <c r="J648" s="8"/>
    </row>
    <row r="649" spans="6:10" x14ac:dyDescent="0.5">
      <c r="F649" s="8"/>
      <c r="G649" s="8"/>
      <c r="H649" s="8"/>
      <c r="I649" s="8"/>
      <c r="J649" s="8"/>
    </row>
    <row r="650" spans="6:10" x14ac:dyDescent="0.5">
      <c r="F650" s="8"/>
      <c r="G650" s="8"/>
      <c r="H650" s="8"/>
      <c r="I650" s="8"/>
      <c r="J650" s="8"/>
    </row>
    <row r="651" spans="6:10" x14ac:dyDescent="0.5">
      <c r="F651" s="8"/>
      <c r="G651" s="8"/>
      <c r="H651" s="8"/>
      <c r="I651" s="8"/>
      <c r="J651" s="8"/>
    </row>
    <row r="652" spans="6:10" x14ac:dyDescent="0.5">
      <c r="F652" s="8"/>
      <c r="G652" s="8"/>
      <c r="H652" s="8"/>
      <c r="I652" s="8"/>
      <c r="J652" s="8"/>
    </row>
    <row r="653" spans="6:10" x14ac:dyDescent="0.5">
      <c r="F653" s="8"/>
      <c r="G653" s="8"/>
      <c r="H653" s="8"/>
      <c r="I653" s="8"/>
      <c r="J653" s="8"/>
    </row>
    <row r="654" spans="6:10" x14ac:dyDescent="0.5">
      <c r="F654" s="8"/>
      <c r="G654" s="8"/>
      <c r="H654" s="8"/>
      <c r="I654" s="8"/>
      <c r="J654" s="8"/>
    </row>
    <row r="655" spans="6:10" x14ac:dyDescent="0.5">
      <c r="F655" s="8"/>
      <c r="G655" s="8"/>
      <c r="H655" s="8"/>
      <c r="I655" s="8"/>
      <c r="J655" s="8"/>
    </row>
    <row r="656" spans="6:10" x14ac:dyDescent="0.5">
      <c r="F656" s="8"/>
      <c r="G656" s="8"/>
      <c r="H656" s="8"/>
      <c r="I656" s="8"/>
      <c r="J656" s="8"/>
    </row>
    <row r="657" spans="6:10" x14ac:dyDescent="0.5">
      <c r="F657" s="8"/>
      <c r="G657" s="8"/>
      <c r="H657" s="8"/>
      <c r="I657" s="8"/>
      <c r="J657" s="8"/>
    </row>
    <row r="658" spans="6:10" x14ac:dyDescent="0.5">
      <c r="F658" s="8"/>
      <c r="G658" s="8"/>
      <c r="H658" s="8"/>
      <c r="I658" s="8"/>
      <c r="J658" s="8"/>
    </row>
    <row r="659" spans="6:10" x14ac:dyDescent="0.5">
      <c r="F659" s="8"/>
      <c r="G659" s="8"/>
      <c r="H659" s="8"/>
      <c r="I659" s="8"/>
      <c r="J659" s="8"/>
    </row>
    <row r="660" spans="6:10" x14ac:dyDescent="0.5">
      <c r="F660" s="8"/>
      <c r="G660" s="8"/>
      <c r="H660" s="8"/>
      <c r="I660" s="8"/>
      <c r="J660" s="8"/>
    </row>
    <row r="661" spans="6:10" x14ac:dyDescent="0.5">
      <c r="F661" s="8"/>
      <c r="G661" s="8"/>
      <c r="H661" s="8"/>
      <c r="I661" s="8"/>
      <c r="J661" s="8"/>
    </row>
    <row r="662" spans="6:10" x14ac:dyDescent="0.5">
      <c r="F662" s="8"/>
      <c r="G662" s="8"/>
      <c r="H662" s="8"/>
      <c r="I662" s="8"/>
      <c r="J662" s="8"/>
    </row>
    <row r="663" spans="6:10" x14ac:dyDescent="0.5">
      <c r="F663" s="8"/>
      <c r="G663" s="8"/>
      <c r="H663" s="8"/>
      <c r="I663" s="8"/>
      <c r="J663" s="8"/>
    </row>
    <row r="664" spans="6:10" x14ac:dyDescent="0.5">
      <c r="F664" s="8"/>
      <c r="G664" s="8"/>
      <c r="H664" s="8"/>
      <c r="I664" s="8"/>
      <c r="J664" s="8"/>
    </row>
    <row r="665" spans="6:10" x14ac:dyDescent="0.5">
      <c r="F665" s="8"/>
      <c r="G665" s="8"/>
      <c r="H665" s="8"/>
      <c r="I665" s="8"/>
      <c r="J665" s="8"/>
    </row>
    <row r="666" spans="6:10" x14ac:dyDescent="0.5">
      <c r="F666" s="8"/>
      <c r="G666" s="8"/>
      <c r="H666" s="8"/>
      <c r="I666" s="8"/>
      <c r="J666" s="8"/>
    </row>
    <row r="667" spans="6:10" x14ac:dyDescent="0.5">
      <c r="F667" s="8"/>
      <c r="G667" s="8"/>
      <c r="H667" s="8"/>
      <c r="I667" s="8"/>
      <c r="J667" s="8"/>
    </row>
    <row r="668" spans="6:10" x14ac:dyDescent="0.5">
      <c r="F668" s="8"/>
      <c r="G668" s="8"/>
      <c r="H668" s="8"/>
      <c r="I668" s="8"/>
      <c r="J668" s="8"/>
    </row>
    <row r="669" spans="6:10" x14ac:dyDescent="0.5">
      <c r="F669" s="8"/>
      <c r="G669" s="8"/>
      <c r="H669" s="8"/>
      <c r="I669" s="8"/>
      <c r="J669" s="8"/>
    </row>
    <row r="670" spans="6:10" x14ac:dyDescent="0.5">
      <c r="F670" s="8"/>
      <c r="G670" s="8"/>
      <c r="H670" s="8"/>
      <c r="I670" s="8"/>
      <c r="J670" s="8"/>
    </row>
    <row r="671" spans="6:10" x14ac:dyDescent="0.5">
      <c r="F671" s="8"/>
      <c r="G671" s="8"/>
      <c r="H671" s="8"/>
      <c r="I671" s="8"/>
      <c r="J671" s="8"/>
    </row>
    <row r="672" spans="6:10" x14ac:dyDescent="0.5">
      <c r="F672" s="8"/>
      <c r="G672" s="8"/>
      <c r="H672" s="8"/>
      <c r="I672" s="8"/>
      <c r="J672" s="8"/>
    </row>
    <row r="673" spans="6:10" x14ac:dyDescent="0.5">
      <c r="F673" s="8"/>
      <c r="G673" s="8"/>
      <c r="H673" s="8"/>
      <c r="I673" s="8"/>
      <c r="J673" s="8"/>
    </row>
    <row r="674" spans="6:10" x14ac:dyDescent="0.5">
      <c r="F674" s="8"/>
      <c r="G674" s="8"/>
      <c r="H674" s="8"/>
      <c r="I674" s="8"/>
      <c r="J674" s="8"/>
    </row>
    <row r="675" spans="6:10" x14ac:dyDescent="0.5">
      <c r="F675" s="8"/>
      <c r="G675" s="8"/>
      <c r="H675" s="8"/>
      <c r="I675" s="8"/>
      <c r="J675" s="8"/>
    </row>
    <row r="676" spans="6:10" x14ac:dyDescent="0.5">
      <c r="F676" s="8"/>
      <c r="G676" s="8"/>
      <c r="H676" s="8"/>
      <c r="I676" s="8"/>
      <c r="J676" s="8"/>
    </row>
    <row r="677" spans="6:10" x14ac:dyDescent="0.5">
      <c r="F677" s="8"/>
      <c r="G677" s="8"/>
      <c r="H677" s="8"/>
      <c r="I677" s="8"/>
      <c r="J677" s="8"/>
    </row>
    <row r="678" spans="6:10" x14ac:dyDescent="0.5">
      <c r="F678" s="8"/>
      <c r="G678" s="8"/>
      <c r="H678" s="8"/>
      <c r="I678" s="8"/>
      <c r="J678" s="8"/>
    </row>
    <row r="679" spans="6:10" x14ac:dyDescent="0.5">
      <c r="F679" s="8"/>
      <c r="G679" s="8"/>
      <c r="H679" s="8"/>
      <c r="I679" s="8"/>
      <c r="J679" s="8"/>
    </row>
    <row r="680" spans="6:10" x14ac:dyDescent="0.5">
      <c r="F680" s="8"/>
      <c r="G680" s="8"/>
      <c r="H680" s="8"/>
      <c r="I680" s="8"/>
      <c r="J680" s="8"/>
    </row>
    <row r="681" spans="6:10" x14ac:dyDescent="0.5">
      <c r="F681" s="8"/>
      <c r="G681" s="8"/>
      <c r="H681" s="8"/>
      <c r="I681" s="8"/>
      <c r="J681" s="8"/>
    </row>
    <row r="682" spans="6:10" x14ac:dyDescent="0.5">
      <c r="F682" s="8"/>
      <c r="G682" s="8"/>
      <c r="H682" s="8"/>
      <c r="I682" s="8"/>
      <c r="J682" s="8"/>
    </row>
    <row r="683" spans="6:10" x14ac:dyDescent="0.5">
      <c r="F683" s="8"/>
      <c r="G683" s="8"/>
      <c r="H683" s="8"/>
      <c r="I683" s="8"/>
      <c r="J683" s="8"/>
    </row>
    <row r="684" spans="6:10" x14ac:dyDescent="0.5">
      <c r="F684" s="8"/>
      <c r="G684" s="8"/>
      <c r="H684" s="8"/>
      <c r="I684" s="8"/>
      <c r="J684" s="8"/>
    </row>
    <row r="685" spans="6:10" x14ac:dyDescent="0.5">
      <c r="F685" s="8"/>
      <c r="G685" s="8"/>
      <c r="H685" s="8"/>
      <c r="I685" s="8"/>
      <c r="J685" s="8"/>
    </row>
    <row r="686" spans="6:10" x14ac:dyDescent="0.5">
      <c r="F686" s="8"/>
      <c r="G686" s="8"/>
      <c r="H686" s="8"/>
      <c r="I686" s="8"/>
      <c r="J686" s="8"/>
    </row>
    <row r="687" spans="6:10" x14ac:dyDescent="0.5">
      <c r="F687" s="8"/>
      <c r="G687" s="8"/>
      <c r="H687" s="8"/>
      <c r="I687" s="8"/>
      <c r="J687" s="8"/>
    </row>
    <row r="688" spans="6:10" x14ac:dyDescent="0.5">
      <c r="F688" s="8"/>
      <c r="G688" s="8"/>
      <c r="H688" s="8"/>
      <c r="I688" s="8"/>
      <c r="J688" s="8"/>
    </row>
    <row r="689" spans="6:10" x14ac:dyDescent="0.5">
      <c r="F689" s="8"/>
      <c r="G689" s="8"/>
      <c r="H689" s="8"/>
      <c r="I689" s="8"/>
      <c r="J689" s="8"/>
    </row>
    <row r="690" spans="6:10" x14ac:dyDescent="0.5">
      <c r="F690" s="8"/>
      <c r="G690" s="8"/>
      <c r="H690" s="8"/>
      <c r="I690" s="8"/>
      <c r="J690" s="8"/>
    </row>
    <row r="691" spans="6:10" x14ac:dyDescent="0.5">
      <c r="F691" s="8"/>
      <c r="G691" s="8"/>
      <c r="H691" s="8"/>
      <c r="I691" s="8"/>
      <c r="J691" s="8"/>
    </row>
    <row r="692" spans="6:10" x14ac:dyDescent="0.5">
      <c r="F692" s="8"/>
      <c r="G692" s="8"/>
      <c r="H692" s="8"/>
      <c r="I692" s="8"/>
      <c r="J692" s="8"/>
    </row>
    <row r="693" spans="6:10" x14ac:dyDescent="0.5">
      <c r="F693" s="8"/>
      <c r="G693" s="8"/>
      <c r="H693" s="8"/>
      <c r="I693" s="8"/>
      <c r="J693" s="8"/>
    </row>
    <row r="694" spans="6:10" x14ac:dyDescent="0.5">
      <c r="F694" s="8"/>
      <c r="G694" s="8"/>
      <c r="H694" s="8"/>
      <c r="I694" s="8"/>
      <c r="J694" s="8"/>
    </row>
    <row r="695" spans="6:10" x14ac:dyDescent="0.5">
      <c r="F695" s="8"/>
      <c r="G695" s="8"/>
      <c r="H695" s="8"/>
      <c r="I695" s="8"/>
      <c r="J695" s="8"/>
    </row>
    <row r="696" spans="6:10" x14ac:dyDescent="0.5">
      <c r="F696" s="8"/>
      <c r="G696" s="8"/>
      <c r="H696" s="8"/>
      <c r="I696" s="8"/>
      <c r="J696" s="8"/>
    </row>
    <row r="697" spans="6:10" x14ac:dyDescent="0.5">
      <c r="F697" s="8"/>
      <c r="G697" s="8"/>
      <c r="H697" s="8"/>
      <c r="I697" s="8"/>
      <c r="J697" s="8"/>
    </row>
    <row r="698" spans="6:10" x14ac:dyDescent="0.5">
      <c r="F698" s="8"/>
      <c r="G698" s="8"/>
      <c r="H698" s="8"/>
      <c r="I698" s="8"/>
      <c r="J698" s="8"/>
    </row>
    <row r="699" spans="6:10" x14ac:dyDescent="0.5">
      <c r="F699" s="8"/>
      <c r="G699" s="8"/>
      <c r="H699" s="8"/>
      <c r="I699" s="8"/>
      <c r="J699" s="8"/>
    </row>
    <row r="700" spans="6:10" x14ac:dyDescent="0.5">
      <c r="F700" s="8"/>
      <c r="G700" s="8"/>
      <c r="H700" s="8"/>
      <c r="I700" s="8"/>
      <c r="J700" s="8"/>
    </row>
    <row r="701" spans="6:10" x14ac:dyDescent="0.5">
      <c r="F701" s="8"/>
      <c r="G701" s="8"/>
      <c r="H701" s="8"/>
      <c r="I701" s="8"/>
      <c r="J701" s="8"/>
    </row>
    <row r="702" spans="6:10" x14ac:dyDescent="0.5">
      <c r="F702" s="8"/>
      <c r="G702" s="8"/>
      <c r="H702" s="8"/>
      <c r="I702" s="8"/>
      <c r="J702" s="8"/>
    </row>
    <row r="703" spans="6:10" x14ac:dyDescent="0.5">
      <c r="F703" s="8"/>
      <c r="G703" s="8"/>
      <c r="H703" s="8"/>
      <c r="I703" s="8"/>
      <c r="J703" s="8"/>
    </row>
    <row r="704" spans="6:10" x14ac:dyDescent="0.5">
      <c r="F704" s="8"/>
      <c r="G704" s="8"/>
      <c r="H704" s="8"/>
      <c r="I704" s="8"/>
      <c r="J704" s="8"/>
    </row>
    <row r="705" spans="6:10" x14ac:dyDescent="0.5">
      <c r="F705" s="8"/>
      <c r="G705" s="8"/>
      <c r="H705" s="8"/>
      <c r="I705" s="8"/>
      <c r="J705" s="8"/>
    </row>
    <row r="706" spans="6:10" x14ac:dyDescent="0.5">
      <c r="F706" s="8"/>
      <c r="G706" s="8"/>
      <c r="H706" s="8"/>
      <c r="I706" s="8"/>
      <c r="J706" s="8"/>
    </row>
    <row r="707" spans="6:10" x14ac:dyDescent="0.5">
      <c r="F707" s="8"/>
      <c r="G707" s="8"/>
      <c r="H707" s="8"/>
      <c r="I707" s="8"/>
      <c r="J707" s="8"/>
    </row>
    <row r="708" spans="6:10" x14ac:dyDescent="0.5">
      <c r="F708" s="8"/>
      <c r="G708" s="8"/>
      <c r="H708" s="8"/>
      <c r="I708" s="8"/>
      <c r="J708" s="8"/>
    </row>
    <row r="709" spans="6:10" x14ac:dyDescent="0.5">
      <c r="F709" s="8"/>
      <c r="G709" s="8"/>
      <c r="H709" s="8"/>
      <c r="I709" s="8"/>
      <c r="J709" s="8"/>
    </row>
    <row r="710" spans="6:10" x14ac:dyDescent="0.5">
      <c r="F710" s="8"/>
      <c r="G710" s="8"/>
      <c r="H710" s="8"/>
      <c r="I710" s="8"/>
      <c r="J710" s="8"/>
    </row>
    <row r="711" spans="6:10" x14ac:dyDescent="0.5">
      <c r="F711" s="8"/>
      <c r="G711" s="8"/>
      <c r="H711" s="8"/>
      <c r="I711" s="8"/>
      <c r="J711" s="8"/>
    </row>
    <row r="712" spans="6:10" x14ac:dyDescent="0.5">
      <c r="F712" s="8"/>
      <c r="G712" s="8"/>
      <c r="H712" s="8"/>
      <c r="I712" s="8"/>
      <c r="J712" s="8"/>
    </row>
    <row r="713" spans="6:10" x14ac:dyDescent="0.5">
      <c r="F713" s="8"/>
      <c r="G713" s="8"/>
      <c r="H713" s="8"/>
      <c r="I713" s="8"/>
      <c r="J713" s="8"/>
    </row>
    <row r="714" spans="6:10" x14ac:dyDescent="0.5">
      <c r="F714" s="8"/>
      <c r="G714" s="8"/>
      <c r="H714" s="8"/>
      <c r="I714" s="8"/>
      <c r="J714" s="8"/>
    </row>
    <row r="715" spans="6:10" x14ac:dyDescent="0.5">
      <c r="F715" s="8"/>
      <c r="G715" s="8"/>
      <c r="H715" s="8"/>
      <c r="I715" s="8"/>
      <c r="J715" s="8"/>
    </row>
    <row r="716" spans="6:10" x14ac:dyDescent="0.5">
      <c r="F716" s="8"/>
      <c r="G716" s="8"/>
      <c r="H716" s="8"/>
      <c r="I716" s="8"/>
      <c r="J716" s="8"/>
    </row>
    <row r="717" spans="6:10" x14ac:dyDescent="0.5">
      <c r="F717" s="8"/>
      <c r="G717" s="8"/>
      <c r="H717" s="8"/>
      <c r="I717" s="8"/>
      <c r="J717" s="8"/>
    </row>
    <row r="718" spans="6:10" x14ac:dyDescent="0.5">
      <c r="F718" s="8"/>
      <c r="G718" s="8"/>
      <c r="H718" s="8"/>
      <c r="I718" s="8"/>
      <c r="J718" s="8"/>
    </row>
    <row r="719" spans="6:10" x14ac:dyDescent="0.5">
      <c r="F719" s="8"/>
      <c r="G719" s="8"/>
      <c r="H719" s="8"/>
      <c r="I719" s="8"/>
      <c r="J719" s="8"/>
    </row>
    <row r="720" spans="6:10" x14ac:dyDescent="0.5">
      <c r="F720" s="8"/>
      <c r="G720" s="8"/>
      <c r="H720" s="8"/>
      <c r="I720" s="8"/>
      <c r="J720" s="8"/>
    </row>
    <row r="721" spans="6:10" x14ac:dyDescent="0.5">
      <c r="F721" s="8"/>
      <c r="G721" s="8"/>
      <c r="H721" s="8"/>
      <c r="I721" s="8"/>
      <c r="J721" s="8"/>
    </row>
    <row r="722" spans="6:10" x14ac:dyDescent="0.5">
      <c r="F722" s="8"/>
      <c r="G722" s="8"/>
      <c r="H722" s="8"/>
      <c r="I722" s="8"/>
      <c r="J722" s="8"/>
    </row>
    <row r="723" spans="6:10" x14ac:dyDescent="0.5">
      <c r="F723" s="8"/>
      <c r="G723" s="8"/>
      <c r="H723" s="8"/>
      <c r="I723" s="8"/>
      <c r="J723" s="8"/>
    </row>
    <row r="724" spans="6:10" x14ac:dyDescent="0.5">
      <c r="F724" s="8"/>
      <c r="G724" s="8"/>
      <c r="H724" s="8"/>
      <c r="I724" s="8"/>
      <c r="J724" s="8"/>
    </row>
    <row r="725" spans="6:10" x14ac:dyDescent="0.5">
      <c r="F725" s="8"/>
      <c r="G725" s="8"/>
      <c r="H725" s="8"/>
      <c r="I725" s="8"/>
      <c r="J725" s="8"/>
    </row>
    <row r="726" spans="6:10" x14ac:dyDescent="0.5">
      <c r="F726" s="8"/>
      <c r="G726" s="8"/>
      <c r="H726" s="8"/>
      <c r="I726" s="8"/>
      <c r="J726" s="8"/>
    </row>
    <row r="727" spans="6:10" x14ac:dyDescent="0.5">
      <c r="F727" s="8"/>
      <c r="G727" s="8"/>
      <c r="H727" s="8"/>
      <c r="I727" s="8"/>
      <c r="J727" s="8"/>
    </row>
    <row r="728" spans="6:10" x14ac:dyDescent="0.5">
      <c r="F728" s="8"/>
      <c r="G728" s="8"/>
      <c r="H728" s="8"/>
      <c r="I728" s="8"/>
      <c r="J728" s="8"/>
    </row>
    <row r="729" spans="6:10" x14ac:dyDescent="0.5">
      <c r="F729" s="8"/>
      <c r="G729" s="8"/>
      <c r="H729" s="8"/>
      <c r="I729" s="8"/>
      <c r="J729" s="8"/>
    </row>
    <row r="730" spans="6:10" x14ac:dyDescent="0.5">
      <c r="F730" s="8"/>
      <c r="G730" s="8"/>
      <c r="H730" s="8"/>
      <c r="I730" s="8"/>
      <c r="J730" s="8"/>
    </row>
    <row r="731" spans="6:10" x14ac:dyDescent="0.5">
      <c r="F731" s="8"/>
      <c r="G731" s="8"/>
      <c r="H731" s="8"/>
      <c r="I731" s="8"/>
      <c r="J731" s="8"/>
    </row>
    <row r="732" spans="6:10" x14ac:dyDescent="0.5">
      <c r="F732" s="8"/>
      <c r="G732" s="8"/>
      <c r="H732" s="8"/>
      <c r="I732" s="8"/>
      <c r="J732" s="8"/>
    </row>
    <row r="733" spans="6:10" x14ac:dyDescent="0.5">
      <c r="F733" s="8"/>
      <c r="G733" s="8"/>
      <c r="H733" s="8"/>
      <c r="I733" s="8"/>
      <c r="J733" s="8"/>
    </row>
    <row r="734" spans="6:10" x14ac:dyDescent="0.5">
      <c r="F734" s="8"/>
      <c r="G734" s="8"/>
      <c r="H734" s="8"/>
      <c r="I734" s="8"/>
      <c r="J734" s="8"/>
    </row>
    <row r="735" spans="6:10" x14ac:dyDescent="0.5">
      <c r="F735" s="8"/>
      <c r="G735" s="8"/>
      <c r="H735" s="8"/>
      <c r="I735" s="8"/>
      <c r="J735" s="8"/>
    </row>
    <row r="736" spans="6:10" x14ac:dyDescent="0.5">
      <c r="F736" s="8"/>
      <c r="G736" s="8"/>
      <c r="H736" s="8"/>
      <c r="I736" s="8"/>
      <c r="J736" s="8"/>
    </row>
    <row r="737" spans="6:10" x14ac:dyDescent="0.5">
      <c r="F737" s="8"/>
      <c r="G737" s="8"/>
      <c r="H737" s="8"/>
      <c r="I737" s="8"/>
      <c r="J737" s="8"/>
    </row>
    <row r="738" spans="6:10" x14ac:dyDescent="0.5">
      <c r="F738" s="8"/>
      <c r="G738" s="8"/>
      <c r="H738" s="8"/>
      <c r="I738" s="8"/>
      <c r="J738" s="8"/>
    </row>
    <row r="739" spans="6:10" x14ac:dyDescent="0.5">
      <c r="F739" s="8"/>
      <c r="G739" s="8"/>
      <c r="H739" s="8"/>
      <c r="I739" s="8"/>
      <c r="J739" s="8"/>
    </row>
    <row r="740" spans="6:10" x14ac:dyDescent="0.5">
      <c r="F740" s="8"/>
      <c r="G740" s="8"/>
      <c r="H740" s="8"/>
      <c r="I740" s="8"/>
      <c r="J740" s="8"/>
    </row>
    <row r="741" spans="6:10" x14ac:dyDescent="0.5">
      <c r="F741" s="8"/>
      <c r="G741" s="8"/>
      <c r="H741" s="8"/>
      <c r="I741" s="8"/>
      <c r="J741" s="8"/>
    </row>
    <row r="742" spans="6:10" x14ac:dyDescent="0.5">
      <c r="F742" s="8"/>
      <c r="G742" s="8"/>
      <c r="H742" s="8"/>
      <c r="I742" s="8"/>
      <c r="J742" s="8"/>
    </row>
    <row r="743" spans="6:10" x14ac:dyDescent="0.5">
      <c r="F743" s="8"/>
      <c r="G743" s="8"/>
      <c r="H743" s="8"/>
      <c r="I743" s="8"/>
      <c r="J743" s="8"/>
    </row>
    <row r="744" spans="6:10" x14ac:dyDescent="0.5">
      <c r="F744" s="8"/>
      <c r="G744" s="8"/>
      <c r="H744" s="8"/>
      <c r="I744" s="8"/>
      <c r="J744" s="8"/>
    </row>
    <row r="745" spans="6:10" x14ac:dyDescent="0.5">
      <c r="F745" s="8"/>
      <c r="G745" s="8"/>
      <c r="H745" s="8"/>
      <c r="I745" s="8"/>
      <c r="J745" s="8"/>
    </row>
    <row r="746" spans="6:10" x14ac:dyDescent="0.5">
      <c r="F746" s="8"/>
      <c r="G746" s="8"/>
      <c r="H746" s="8"/>
      <c r="I746" s="8"/>
      <c r="J746" s="8"/>
    </row>
    <row r="747" spans="6:10" x14ac:dyDescent="0.5">
      <c r="F747" s="8"/>
      <c r="G747" s="8"/>
      <c r="H747" s="8"/>
      <c r="I747" s="8"/>
      <c r="J747" s="8"/>
    </row>
    <row r="748" spans="6:10" x14ac:dyDescent="0.5">
      <c r="F748" s="8"/>
      <c r="G748" s="8"/>
      <c r="H748" s="8"/>
      <c r="I748" s="8"/>
      <c r="J748" s="8"/>
    </row>
    <row r="749" spans="6:10" x14ac:dyDescent="0.5">
      <c r="F749" s="8"/>
      <c r="G749" s="8"/>
      <c r="H749" s="8"/>
      <c r="I749" s="8"/>
      <c r="J749" s="8"/>
    </row>
    <row r="750" spans="6:10" x14ac:dyDescent="0.5">
      <c r="F750" s="8"/>
      <c r="G750" s="8"/>
      <c r="H750" s="8"/>
      <c r="I750" s="8"/>
      <c r="J750" s="8"/>
    </row>
    <row r="751" spans="6:10" x14ac:dyDescent="0.5">
      <c r="F751" s="8"/>
      <c r="G751" s="8"/>
      <c r="H751" s="8"/>
      <c r="I751" s="8"/>
      <c r="J751" s="8"/>
    </row>
    <row r="752" spans="6:10" x14ac:dyDescent="0.5">
      <c r="F752" s="8"/>
      <c r="G752" s="8"/>
      <c r="H752" s="8"/>
      <c r="I752" s="8"/>
      <c r="J752" s="8"/>
    </row>
    <row r="753" spans="6:10" x14ac:dyDescent="0.5">
      <c r="F753" s="8"/>
      <c r="G753" s="8"/>
      <c r="H753" s="8"/>
      <c r="I753" s="8"/>
      <c r="J753" s="8"/>
    </row>
    <row r="754" spans="6:10" x14ac:dyDescent="0.5">
      <c r="F754" s="8"/>
      <c r="G754" s="8"/>
      <c r="H754" s="8"/>
      <c r="I754" s="8"/>
      <c r="J754" s="8"/>
    </row>
    <row r="755" spans="6:10" x14ac:dyDescent="0.5">
      <c r="F755" s="8"/>
      <c r="G755" s="8"/>
      <c r="H755" s="8"/>
      <c r="I755" s="8"/>
      <c r="J755" s="8"/>
    </row>
    <row r="756" spans="6:10" x14ac:dyDescent="0.5">
      <c r="F756" s="8"/>
      <c r="G756" s="8"/>
      <c r="H756" s="8"/>
      <c r="I756" s="8"/>
      <c r="J756" s="8"/>
    </row>
    <row r="757" spans="6:10" x14ac:dyDescent="0.5">
      <c r="F757" s="8"/>
      <c r="G757" s="8"/>
      <c r="H757" s="8"/>
      <c r="I757" s="8"/>
      <c r="J757" s="8"/>
    </row>
    <row r="758" spans="6:10" x14ac:dyDescent="0.5">
      <c r="F758" s="8"/>
      <c r="G758" s="8"/>
      <c r="H758" s="8"/>
      <c r="I758" s="8"/>
      <c r="J758" s="8"/>
    </row>
    <row r="759" spans="6:10" x14ac:dyDescent="0.5">
      <c r="F759" s="8"/>
      <c r="G759" s="8"/>
      <c r="H759" s="8"/>
      <c r="I759" s="8"/>
      <c r="J759" s="8"/>
    </row>
    <row r="760" spans="6:10" x14ac:dyDescent="0.5">
      <c r="F760" s="8"/>
      <c r="G760" s="8"/>
      <c r="H760" s="8"/>
      <c r="I760" s="8"/>
      <c r="J760" s="8"/>
    </row>
    <row r="761" spans="6:10" x14ac:dyDescent="0.5">
      <c r="F761" s="8"/>
      <c r="G761" s="8"/>
      <c r="H761" s="8"/>
      <c r="I761" s="8"/>
      <c r="J761" s="8"/>
    </row>
    <row r="762" spans="6:10" x14ac:dyDescent="0.5">
      <c r="F762" s="8"/>
      <c r="G762" s="8"/>
      <c r="H762" s="8"/>
      <c r="I762" s="8"/>
      <c r="J762" s="8"/>
    </row>
    <row r="763" spans="6:10" x14ac:dyDescent="0.5">
      <c r="F763" s="8"/>
      <c r="G763" s="8"/>
      <c r="H763" s="8"/>
      <c r="I763" s="8"/>
      <c r="J763" s="8"/>
    </row>
    <row r="764" spans="6:10" x14ac:dyDescent="0.5">
      <c r="F764" s="8"/>
      <c r="G764" s="8"/>
      <c r="H764" s="8"/>
      <c r="I764" s="8"/>
      <c r="J764" s="8"/>
    </row>
    <row r="765" spans="6:10" x14ac:dyDescent="0.5">
      <c r="F765" s="8"/>
      <c r="G765" s="8"/>
      <c r="H765" s="8"/>
      <c r="I765" s="8"/>
      <c r="J765" s="8"/>
    </row>
    <row r="766" spans="6:10" x14ac:dyDescent="0.5">
      <c r="F766" s="8"/>
      <c r="G766" s="8"/>
      <c r="H766" s="8"/>
      <c r="I766" s="8"/>
      <c r="J766" s="8"/>
    </row>
    <row r="767" spans="6:10" x14ac:dyDescent="0.5">
      <c r="F767" s="8"/>
      <c r="G767" s="8"/>
      <c r="H767" s="8"/>
      <c r="I767" s="8"/>
      <c r="J767" s="8"/>
    </row>
    <row r="768" spans="6:10" x14ac:dyDescent="0.5">
      <c r="F768" s="8"/>
      <c r="G768" s="8"/>
      <c r="H768" s="8"/>
      <c r="I768" s="8"/>
      <c r="J768" s="8"/>
    </row>
    <row r="769" spans="6:10" x14ac:dyDescent="0.5">
      <c r="F769" s="8"/>
      <c r="G769" s="8"/>
      <c r="H769" s="8"/>
      <c r="I769" s="8"/>
      <c r="J769" s="8"/>
    </row>
    <row r="770" spans="6:10" x14ac:dyDescent="0.5">
      <c r="F770" s="8"/>
      <c r="G770" s="8"/>
      <c r="H770" s="8"/>
      <c r="I770" s="8"/>
      <c r="J770" s="8"/>
    </row>
    <row r="771" spans="6:10" x14ac:dyDescent="0.5">
      <c r="F771" s="8"/>
      <c r="G771" s="8"/>
      <c r="H771" s="8"/>
      <c r="I771" s="8"/>
      <c r="J771" s="8"/>
    </row>
  </sheetData>
  <mergeCells count="5">
    <mergeCell ref="A1:E1"/>
    <mergeCell ref="A2:E2"/>
    <mergeCell ref="A18:C18"/>
    <mergeCell ref="D20:E20"/>
    <mergeCell ref="D21:E21"/>
  </mergeCells>
  <pageMargins left="0.7" right="0.7" top="0.75" bottom="0.75" header="0.3" footer="0.3"/>
  <pageSetup paperSize="5" scale="53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9B9E-6B8C-4CFC-B0D1-394B711FF894}">
  <dimension ref="A1:M60"/>
  <sheetViews>
    <sheetView zoomScale="115" zoomScaleNormal="115" workbookViewId="0">
      <selection activeCell="C17" sqref="C17"/>
    </sheetView>
  </sheetViews>
  <sheetFormatPr defaultRowHeight="14.35" x14ac:dyDescent="0.5"/>
  <cols>
    <col min="1" max="1" width="4.52734375" style="80" customWidth="1"/>
    <col min="2" max="2" width="9.1171875" customWidth="1"/>
    <col min="3" max="3" width="46.2343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161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248">
        <v>1</v>
      </c>
      <c r="B4" s="39">
        <v>44131</v>
      </c>
      <c r="C4" s="1" t="s">
        <v>157</v>
      </c>
      <c r="D4" s="40">
        <v>500</v>
      </c>
      <c r="E4" s="38"/>
      <c r="F4" s="74">
        <v>1</v>
      </c>
      <c r="G4" s="69">
        <v>44128</v>
      </c>
      <c r="H4" s="1" t="s">
        <v>129</v>
      </c>
      <c r="I4" s="40">
        <v>400</v>
      </c>
      <c r="J4" s="8"/>
      <c r="K4" s="8"/>
      <c r="L4" s="8"/>
      <c r="M4" s="8"/>
    </row>
    <row r="5" spans="1:13" x14ac:dyDescent="0.5">
      <c r="A5" s="248">
        <v>2</v>
      </c>
      <c r="B5" s="39">
        <v>44201</v>
      </c>
      <c r="C5" s="1" t="s">
        <v>281</v>
      </c>
      <c r="D5" s="40">
        <v>114500</v>
      </c>
      <c r="E5" s="38"/>
      <c r="F5" s="74">
        <v>2</v>
      </c>
      <c r="G5" s="69">
        <v>44131</v>
      </c>
      <c r="H5" s="1" t="s">
        <v>129</v>
      </c>
      <c r="I5" s="40">
        <v>100</v>
      </c>
      <c r="J5" s="8"/>
      <c r="K5" s="8"/>
      <c r="L5" s="8"/>
      <c r="M5" s="8"/>
    </row>
    <row r="6" spans="1:13" x14ac:dyDescent="0.5">
      <c r="A6" s="248">
        <v>3</v>
      </c>
      <c r="B6" s="39">
        <v>44207</v>
      </c>
      <c r="C6" s="1" t="s">
        <v>308</v>
      </c>
      <c r="D6" s="40">
        <v>14000</v>
      </c>
      <c r="E6" s="38"/>
      <c r="F6" s="74">
        <v>3</v>
      </c>
      <c r="G6" s="69">
        <v>44137</v>
      </c>
      <c r="H6" s="70" t="s">
        <v>277</v>
      </c>
      <c r="I6" s="71"/>
      <c r="J6" s="8"/>
      <c r="K6" s="8"/>
      <c r="L6" s="8"/>
      <c r="M6" s="8"/>
    </row>
    <row r="7" spans="1:13" x14ac:dyDescent="0.5">
      <c r="A7" s="248">
        <v>4</v>
      </c>
      <c r="B7" s="39">
        <v>44228</v>
      </c>
      <c r="C7" s="1" t="s">
        <v>339</v>
      </c>
      <c r="D7" s="40">
        <v>171500</v>
      </c>
      <c r="E7" s="38"/>
      <c r="F7" s="74"/>
      <c r="G7" s="69"/>
      <c r="H7" s="75" t="s">
        <v>159</v>
      </c>
      <c r="I7" s="40"/>
      <c r="J7" s="8"/>
      <c r="K7" s="8"/>
      <c r="L7" s="8"/>
      <c r="M7" s="8"/>
    </row>
    <row r="8" spans="1:13" x14ac:dyDescent="0.5">
      <c r="A8" s="248"/>
      <c r="B8" s="39"/>
      <c r="C8" s="1"/>
      <c r="D8" s="40">
        <v>119000</v>
      </c>
      <c r="E8" s="38"/>
      <c r="F8" s="74">
        <v>4</v>
      </c>
      <c r="G8" s="69">
        <v>44152</v>
      </c>
      <c r="H8" s="1" t="s">
        <v>181</v>
      </c>
      <c r="I8" s="40"/>
      <c r="J8" s="8"/>
      <c r="K8" s="8"/>
      <c r="L8" s="8"/>
      <c r="M8" s="8"/>
    </row>
    <row r="9" spans="1:13" x14ac:dyDescent="0.5">
      <c r="A9" s="248"/>
      <c r="B9" s="39"/>
      <c r="C9" s="1"/>
      <c r="D9" s="40">
        <v>24500</v>
      </c>
      <c r="E9" s="38"/>
      <c r="F9" s="164">
        <v>5</v>
      </c>
      <c r="G9" s="69">
        <v>44177</v>
      </c>
      <c r="H9" s="1" t="s">
        <v>340</v>
      </c>
      <c r="I9" s="40">
        <v>24500</v>
      </c>
      <c r="J9" s="8"/>
      <c r="K9" s="8"/>
      <c r="L9" s="8"/>
      <c r="M9" s="8"/>
    </row>
    <row r="10" spans="1:13" x14ac:dyDescent="0.5">
      <c r="A10" s="248">
        <v>5</v>
      </c>
      <c r="B10" s="39">
        <v>44236</v>
      </c>
      <c r="C10" s="1" t="s">
        <v>347</v>
      </c>
      <c r="D10" s="40"/>
      <c r="E10" s="38"/>
      <c r="F10" s="74">
        <v>6</v>
      </c>
      <c r="G10" s="69">
        <v>44196</v>
      </c>
      <c r="H10" s="1" t="s">
        <v>276</v>
      </c>
      <c r="I10" s="40">
        <v>300000</v>
      </c>
      <c r="J10" s="8"/>
      <c r="K10" s="8"/>
      <c r="L10" s="8"/>
      <c r="M10" s="8"/>
    </row>
    <row r="11" spans="1:13" x14ac:dyDescent="0.5">
      <c r="A11" s="248">
        <v>6</v>
      </c>
      <c r="B11" s="39">
        <v>44245</v>
      </c>
      <c r="C11" s="1" t="s">
        <v>365</v>
      </c>
      <c r="D11" s="40">
        <v>64500</v>
      </c>
      <c r="E11" s="38"/>
      <c r="F11" s="74"/>
      <c r="G11" s="69">
        <v>44224</v>
      </c>
      <c r="H11" s="1" t="s">
        <v>335</v>
      </c>
      <c r="I11" s="40">
        <v>56000</v>
      </c>
      <c r="J11" s="8"/>
      <c r="K11" s="8"/>
      <c r="L11" s="8"/>
      <c r="M11" s="8"/>
    </row>
    <row r="12" spans="1:13" x14ac:dyDescent="0.5">
      <c r="A12" s="248">
        <v>7</v>
      </c>
      <c r="B12" s="39">
        <v>44278</v>
      </c>
      <c r="C12" s="1" t="s">
        <v>425</v>
      </c>
      <c r="D12" s="40">
        <v>209000</v>
      </c>
      <c r="E12" s="38"/>
      <c r="F12" s="74"/>
      <c r="G12" s="39"/>
      <c r="H12" s="1" t="s">
        <v>334</v>
      </c>
      <c r="I12" s="40">
        <v>63000</v>
      </c>
      <c r="J12" s="8"/>
      <c r="K12" s="8"/>
      <c r="L12" s="8"/>
      <c r="M12" s="8"/>
    </row>
    <row r="13" spans="1:13" x14ac:dyDescent="0.5">
      <c r="A13" s="253">
        <v>8</v>
      </c>
      <c r="B13" s="39">
        <v>44288</v>
      </c>
      <c r="C13" s="1" t="s">
        <v>442</v>
      </c>
      <c r="D13" s="40">
        <v>20000</v>
      </c>
      <c r="E13" s="38"/>
      <c r="F13" s="194">
        <v>7</v>
      </c>
      <c r="G13" s="39">
        <v>44228</v>
      </c>
      <c r="H13" s="1" t="s">
        <v>341</v>
      </c>
      <c r="I13" s="40"/>
      <c r="J13" s="8"/>
      <c r="K13" s="8"/>
      <c r="L13" s="8"/>
      <c r="M13" s="8"/>
    </row>
    <row r="14" spans="1:13" x14ac:dyDescent="0.5">
      <c r="A14" s="248"/>
      <c r="B14" s="39"/>
      <c r="C14" s="1"/>
      <c r="D14" s="40"/>
      <c r="E14" s="38"/>
      <c r="F14" s="74">
        <v>8</v>
      </c>
      <c r="G14" s="39">
        <v>44256</v>
      </c>
      <c r="H14" s="1" t="s">
        <v>382</v>
      </c>
      <c r="I14" s="40">
        <v>64500</v>
      </c>
      <c r="J14" s="8"/>
      <c r="K14" s="8"/>
      <c r="L14" s="8"/>
      <c r="M14" s="8"/>
    </row>
    <row r="15" spans="1:13" x14ac:dyDescent="0.5">
      <c r="A15" s="248"/>
      <c r="B15" s="1"/>
      <c r="C15" s="1"/>
      <c r="D15" s="40"/>
      <c r="E15" s="38"/>
      <c r="F15" s="220">
        <v>9</v>
      </c>
      <c r="G15" s="39">
        <v>44256</v>
      </c>
      <c r="H15" s="1" t="s">
        <v>429</v>
      </c>
      <c r="I15" s="40">
        <v>151000</v>
      </c>
      <c r="J15" s="8"/>
      <c r="K15" s="8"/>
      <c r="L15" s="8"/>
      <c r="M15" s="8"/>
    </row>
    <row r="16" spans="1:13" x14ac:dyDescent="0.5">
      <c r="A16" s="248"/>
      <c r="B16" s="1"/>
      <c r="C16" s="1"/>
      <c r="D16" s="40"/>
      <c r="E16" s="38"/>
      <c r="F16" s="220">
        <v>10</v>
      </c>
      <c r="G16" s="39">
        <v>44286</v>
      </c>
      <c r="H16" s="1" t="s">
        <v>434</v>
      </c>
      <c r="I16" s="40">
        <v>20000</v>
      </c>
      <c r="J16" s="8"/>
      <c r="K16" s="8"/>
      <c r="L16" s="8"/>
      <c r="M16" s="8"/>
    </row>
    <row r="17" spans="1:13" x14ac:dyDescent="0.5">
      <c r="A17" s="248"/>
      <c r="B17" s="1"/>
      <c r="C17" s="1"/>
      <c r="D17" s="40"/>
      <c r="E17" s="38"/>
      <c r="F17" s="220">
        <v>11</v>
      </c>
      <c r="G17" s="39">
        <v>44289</v>
      </c>
      <c r="H17" s="1" t="s">
        <v>444</v>
      </c>
      <c r="I17" s="40">
        <v>58000</v>
      </c>
      <c r="J17" s="8"/>
      <c r="K17" s="8"/>
      <c r="L17" s="8"/>
      <c r="M17" s="8"/>
    </row>
    <row r="18" spans="1:13" x14ac:dyDescent="0.5">
      <c r="A18" s="261"/>
      <c r="B18" s="1"/>
      <c r="C18" s="1"/>
      <c r="D18" s="40"/>
      <c r="E18" s="38"/>
      <c r="F18" s="261"/>
      <c r="G18" s="39"/>
      <c r="H18" s="1"/>
      <c r="I18" s="40"/>
      <c r="J18" s="8"/>
      <c r="K18" s="8"/>
      <c r="L18" s="8"/>
      <c r="M18" s="8"/>
    </row>
    <row r="19" spans="1:13" x14ac:dyDescent="0.5">
      <c r="A19" s="261"/>
      <c r="B19" s="1"/>
      <c r="C19" s="1"/>
      <c r="D19" s="40"/>
      <c r="E19" s="38"/>
      <c r="F19" s="261"/>
      <c r="G19" s="39"/>
      <c r="H19" s="1"/>
      <c r="I19" s="40"/>
      <c r="J19" s="8"/>
      <c r="K19" s="8"/>
      <c r="L19" s="8"/>
      <c r="M19" s="8"/>
    </row>
    <row r="20" spans="1:13" ht="14.7" thickBot="1" x14ac:dyDescent="0.55000000000000004">
      <c r="A20" s="248"/>
      <c r="B20" s="1"/>
      <c r="C20" s="1"/>
      <c r="D20" s="40"/>
      <c r="E20" s="38"/>
      <c r="F20" s="74"/>
      <c r="G20" s="39"/>
      <c r="H20" s="1"/>
      <c r="I20" s="40"/>
      <c r="J20" s="8"/>
      <c r="K20" s="8"/>
      <c r="L20" s="8"/>
      <c r="M20" s="8"/>
    </row>
    <row r="21" spans="1:13" ht="17.25" customHeight="1" x14ac:dyDescent="0.5">
      <c r="A21" s="287" t="s">
        <v>106</v>
      </c>
      <c r="B21" s="288"/>
      <c r="C21" s="288"/>
      <c r="D21" s="44">
        <f>SUM(D4:D20)</f>
        <v>737500</v>
      </c>
      <c r="E21" s="50"/>
      <c r="F21" s="287" t="s">
        <v>105</v>
      </c>
      <c r="G21" s="288"/>
      <c r="H21" s="289"/>
      <c r="I21" s="44">
        <f>SUM(I4:I20)</f>
        <v>737500</v>
      </c>
      <c r="J21" s="8"/>
      <c r="K21" s="8"/>
      <c r="L21" s="8"/>
      <c r="M21" s="8"/>
    </row>
    <row r="22" spans="1:13" ht="17.25" customHeight="1" x14ac:dyDescent="0.5">
      <c r="A22" s="55"/>
      <c r="B22" s="55"/>
      <c r="C22" s="55"/>
      <c r="D22" s="56"/>
      <c r="E22" s="8"/>
      <c r="F22" s="55"/>
      <c r="G22" s="55"/>
      <c r="H22" s="55"/>
      <c r="I22" s="56"/>
      <c r="J22" s="8"/>
      <c r="K22" s="8"/>
      <c r="L22" s="8"/>
      <c r="M22" s="8"/>
    </row>
    <row r="23" spans="1:13" ht="17.25" customHeight="1" x14ac:dyDescent="0.5">
      <c r="A23" s="78"/>
      <c r="B23" s="53"/>
      <c r="C23" s="54" t="s">
        <v>103</v>
      </c>
      <c r="D23" s="58">
        <f>D21</f>
        <v>737500</v>
      </c>
      <c r="E23" s="8"/>
      <c r="F23" s="53"/>
      <c r="G23" s="53"/>
      <c r="H23" s="53"/>
      <c r="I23" s="53"/>
      <c r="J23" s="8"/>
      <c r="K23" s="8"/>
      <c r="L23" s="8"/>
      <c r="M23" s="8"/>
    </row>
    <row r="24" spans="1:13" ht="17.25" customHeight="1" x14ac:dyDescent="0.5">
      <c r="A24" s="78"/>
      <c r="B24" s="53"/>
      <c r="C24" s="54" t="s">
        <v>187</v>
      </c>
      <c r="D24" s="58">
        <f>I21</f>
        <v>737500</v>
      </c>
      <c r="E24" s="8"/>
      <c r="F24" s="53"/>
      <c r="G24" s="53"/>
      <c r="H24" s="53"/>
      <c r="I24" s="53"/>
      <c r="J24" s="8"/>
      <c r="K24" s="8"/>
      <c r="L24" s="8"/>
      <c r="M24" s="8"/>
    </row>
    <row r="25" spans="1:13" ht="9.6999999999999993" customHeight="1" thickBot="1" x14ac:dyDescent="0.55000000000000004">
      <c r="A25" s="78"/>
      <c r="B25" s="53"/>
      <c r="C25" s="59"/>
      <c r="D25" s="60"/>
      <c r="E25" s="8"/>
      <c r="F25" s="53"/>
      <c r="G25" s="53"/>
      <c r="H25" s="53"/>
      <c r="I25" s="53"/>
      <c r="J25" s="8"/>
      <c r="K25" s="8"/>
      <c r="L25" s="8"/>
      <c r="M25" s="8"/>
    </row>
    <row r="26" spans="1:13" ht="18.850000000000001" customHeight="1" x14ac:dyDescent="0.5">
      <c r="A26" s="78"/>
      <c r="B26" s="53"/>
      <c r="C26" s="61" t="s">
        <v>4</v>
      </c>
      <c r="D26" s="62">
        <f>D23-D24</f>
        <v>0</v>
      </c>
      <c r="E26" s="8"/>
      <c r="F26" s="53"/>
      <c r="G26" s="53"/>
      <c r="H26" s="53"/>
      <c r="I26" s="53"/>
      <c r="J26" s="8"/>
      <c r="K26" s="8"/>
      <c r="L26" s="8"/>
      <c r="M26" s="8"/>
    </row>
    <row r="27" spans="1:13" x14ac:dyDescent="0.5">
      <c r="A27" s="7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7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7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7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7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7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7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7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7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7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7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7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A39" s="7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A40" s="7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A41" s="7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2:13" x14ac:dyDescent="0.5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x14ac:dyDescent="0.5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x14ac:dyDescent="0.5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x14ac:dyDescent="0.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mergeCells count="5">
    <mergeCell ref="A1:I1"/>
    <mergeCell ref="A2:D2"/>
    <mergeCell ref="F2:I2"/>
    <mergeCell ref="A21:C21"/>
    <mergeCell ref="F21:H21"/>
  </mergeCells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F5A1-D0E4-4154-BAE0-2D93FAD46A94}">
  <dimension ref="A1:M56"/>
  <sheetViews>
    <sheetView topLeftCell="A4" zoomScale="145" zoomScaleNormal="145" workbookViewId="0">
      <selection activeCell="D22" sqref="D22"/>
    </sheetView>
  </sheetViews>
  <sheetFormatPr defaultRowHeight="14.35" x14ac:dyDescent="0.5"/>
  <cols>
    <col min="1" max="1" width="4.52734375" customWidth="1"/>
    <col min="2" max="2" width="9.1171875" customWidth="1"/>
    <col min="3" max="3" width="45.4687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441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74">
        <v>1</v>
      </c>
      <c r="B4" s="39">
        <v>44113</v>
      </c>
      <c r="C4" s="1" t="s">
        <v>154</v>
      </c>
      <c r="D4" s="40">
        <v>1000</v>
      </c>
      <c r="E4" s="38"/>
      <c r="F4" s="74">
        <v>1</v>
      </c>
      <c r="G4" s="69">
        <v>44105</v>
      </c>
      <c r="H4" s="1" t="s">
        <v>130</v>
      </c>
      <c r="I4" s="40">
        <v>80</v>
      </c>
      <c r="J4" s="8"/>
      <c r="K4" s="8"/>
      <c r="L4" s="8"/>
      <c r="M4" s="8"/>
    </row>
    <row r="5" spans="1:13" x14ac:dyDescent="0.5">
      <c r="A5" s="74">
        <v>2</v>
      </c>
      <c r="B5" s="39">
        <v>44124</v>
      </c>
      <c r="C5" s="1" t="s">
        <v>167</v>
      </c>
      <c r="D5" s="40">
        <v>50000</v>
      </c>
      <c r="E5" s="38"/>
      <c r="F5" s="74">
        <v>2</v>
      </c>
      <c r="G5" s="69">
        <v>44112</v>
      </c>
      <c r="H5" s="1" t="s">
        <v>152</v>
      </c>
      <c r="I5" s="40">
        <v>1000</v>
      </c>
      <c r="J5" s="8"/>
      <c r="K5" s="8"/>
      <c r="L5" s="8"/>
      <c r="M5" s="8"/>
    </row>
    <row r="6" spans="1:13" x14ac:dyDescent="0.5">
      <c r="A6" s="74">
        <v>3</v>
      </c>
      <c r="B6" s="39">
        <v>44129</v>
      </c>
      <c r="C6" s="1" t="s">
        <v>122</v>
      </c>
      <c r="D6" s="40">
        <v>95000</v>
      </c>
      <c r="E6" s="38"/>
      <c r="F6" s="74">
        <v>3</v>
      </c>
      <c r="G6" s="39">
        <v>44113</v>
      </c>
      <c r="H6" s="1" t="s">
        <v>119</v>
      </c>
      <c r="I6" s="40">
        <v>200000</v>
      </c>
      <c r="J6" s="8"/>
      <c r="K6" s="8"/>
      <c r="L6" s="8"/>
      <c r="M6" s="8"/>
    </row>
    <row r="7" spans="1:13" x14ac:dyDescent="0.5">
      <c r="A7" s="74">
        <v>4</v>
      </c>
      <c r="B7" s="39">
        <v>44141</v>
      </c>
      <c r="C7" s="1" t="s">
        <v>155</v>
      </c>
      <c r="D7" s="40">
        <v>55000</v>
      </c>
      <c r="E7" s="38"/>
      <c r="F7" s="74">
        <v>4</v>
      </c>
      <c r="G7" s="77">
        <v>44124</v>
      </c>
      <c r="H7" s="75" t="s">
        <v>168</v>
      </c>
      <c r="I7" s="76"/>
      <c r="J7" s="8"/>
      <c r="K7" s="8"/>
      <c r="L7" s="8"/>
      <c r="M7" s="8"/>
    </row>
    <row r="8" spans="1:13" x14ac:dyDescent="0.5">
      <c r="A8" s="184">
        <v>5</v>
      </c>
      <c r="B8" s="69">
        <v>44179</v>
      </c>
      <c r="C8" s="1" t="s">
        <v>244</v>
      </c>
      <c r="D8" s="40">
        <v>40000</v>
      </c>
      <c r="E8" s="38"/>
      <c r="F8" s="74">
        <v>5</v>
      </c>
      <c r="G8" s="69">
        <v>44132</v>
      </c>
      <c r="H8" s="1" t="s">
        <v>153</v>
      </c>
      <c r="I8" s="40">
        <v>135</v>
      </c>
      <c r="J8" s="8"/>
      <c r="K8" s="8"/>
      <c r="L8" s="8"/>
      <c r="M8" s="8"/>
    </row>
    <row r="9" spans="1:13" x14ac:dyDescent="0.5">
      <c r="A9" s="184">
        <v>6</v>
      </c>
      <c r="B9" s="69">
        <v>44209</v>
      </c>
      <c r="C9" s="1" t="s">
        <v>317</v>
      </c>
      <c r="D9" s="40">
        <v>40000</v>
      </c>
      <c r="E9" s="38"/>
      <c r="F9" s="144">
        <v>6</v>
      </c>
      <c r="G9" s="69">
        <v>44182</v>
      </c>
      <c r="H9" s="1" t="s">
        <v>245</v>
      </c>
      <c r="I9" s="40">
        <v>3000</v>
      </c>
      <c r="J9" s="8"/>
      <c r="K9" s="8"/>
      <c r="L9" s="8"/>
      <c r="M9" s="8"/>
    </row>
    <row r="10" spans="1:13" x14ac:dyDescent="0.5">
      <c r="A10" s="74">
        <v>7</v>
      </c>
      <c r="B10" s="39">
        <v>44267</v>
      </c>
      <c r="C10" s="1" t="s">
        <v>405</v>
      </c>
      <c r="D10" s="40">
        <v>2000</v>
      </c>
      <c r="E10" s="38"/>
      <c r="F10" s="147">
        <v>7</v>
      </c>
      <c r="G10" s="69">
        <v>44183</v>
      </c>
      <c r="H10" s="1" t="s">
        <v>246</v>
      </c>
      <c r="I10" s="40">
        <v>37000</v>
      </c>
      <c r="J10" s="8"/>
      <c r="K10" s="8"/>
      <c r="L10" s="8"/>
      <c r="M10" s="8"/>
    </row>
    <row r="11" spans="1:13" x14ac:dyDescent="0.5">
      <c r="A11" s="249">
        <v>8</v>
      </c>
      <c r="B11" s="39">
        <v>44294</v>
      </c>
      <c r="C11" s="1" t="s">
        <v>449</v>
      </c>
      <c r="D11" s="40">
        <v>1100</v>
      </c>
      <c r="E11" s="38"/>
      <c r="F11" s="188">
        <v>8</v>
      </c>
      <c r="G11" s="39">
        <v>44217</v>
      </c>
      <c r="H11" s="1" t="s">
        <v>325</v>
      </c>
      <c r="I11" s="40">
        <v>40000</v>
      </c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74">
        <v>9</v>
      </c>
      <c r="G12" s="39">
        <v>44258</v>
      </c>
      <c r="H12" s="1" t="s">
        <v>388</v>
      </c>
      <c r="I12" s="40">
        <v>2000</v>
      </c>
      <c r="J12" s="8"/>
      <c r="K12" s="8"/>
      <c r="L12" s="8"/>
      <c r="M12" s="8"/>
    </row>
    <row r="13" spans="1:13" x14ac:dyDescent="0.5">
      <c r="A13" s="1"/>
      <c r="B13" s="1"/>
      <c r="C13" s="1"/>
      <c r="D13" s="40"/>
      <c r="E13" s="38"/>
      <c r="F13" s="74">
        <v>10</v>
      </c>
      <c r="G13" s="39">
        <v>44288</v>
      </c>
      <c r="H13" s="1" t="s">
        <v>440</v>
      </c>
      <c r="I13" s="40">
        <v>200</v>
      </c>
      <c r="J13" s="8"/>
      <c r="K13" s="8"/>
      <c r="L13" s="8"/>
      <c r="M13" s="8"/>
    </row>
    <row r="14" spans="1:13" x14ac:dyDescent="0.5">
      <c r="A14" s="1"/>
      <c r="B14" s="1"/>
      <c r="C14" s="1"/>
      <c r="D14" s="40"/>
      <c r="E14" s="38"/>
      <c r="F14" s="218">
        <v>11</v>
      </c>
      <c r="G14" s="39">
        <v>44289</v>
      </c>
      <c r="H14" s="1" t="s">
        <v>443</v>
      </c>
      <c r="I14" s="40">
        <v>700</v>
      </c>
      <c r="J14" s="8"/>
      <c r="K14" s="8"/>
      <c r="L14" s="8"/>
      <c r="M14" s="8"/>
    </row>
    <row r="15" spans="1:13" x14ac:dyDescent="0.5">
      <c r="A15" s="1"/>
      <c r="B15" s="1"/>
      <c r="C15" s="1"/>
      <c r="D15" s="40"/>
      <c r="E15" s="38"/>
      <c r="F15" s="218"/>
      <c r="G15" s="39"/>
      <c r="H15" s="1"/>
      <c r="I15" s="40"/>
      <c r="J15" s="8"/>
      <c r="K15" s="8"/>
      <c r="L15" s="8"/>
      <c r="M15" s="8"/>
    </row>
    <row r="16" spans="1:13" ht="14.7" thickBot="1" x14ac:dyDescent="0.55000000000000004">
      <c r="A16" s="1"/>
      <c r="B16" s="1"/>
      <c r="C16" s="1"/>
      <c r="D16" s="40"/>
      <c r="E16" s="38"/>
      <c r="F16" s="74"/>
      <c r="G16" s="39"/>
      <c r="H16" s="1"/>
      <c r="I16" s="40"/>
      <c r="J16" s="8"/>
      <c r="K16" s="8"/>
      <c r="L16" s="8"/>
      <c r="M16" s="8"/>
    </row>
    <row r="17" spans="1:13" ht="17.25" customHeight="1" x14ac:dyDescent="0.5">
      <c r="A17" s="287" t="s">
        <v>106</v>
      </c>
      <c r="B17" s="288"/>
      <c r="C17" s="288"/>
      <c r="D17" s="44">
        <f>SUM(D4:D16)</f>
        <v>284100</v>
      </c>
      <c r="E17" s="50"/>
      <c r="F17" s="287" t="s">
        <v>105</v>
      </c>
      <c r="G17" s="288"/>
      <c r="H17" s="289"/>
      <c r="I17" s="44">
        <f>SUM(I4:I16)</f>
        <v>284115</v>
      </c>
      <c r="J17" s="8"/>
      <c r="K17" s="8"/>
      <c r="L17" s="8"/>
      <c r="M17" s="8"/>
    </row>
    <row r="18" spans="1:13" ht="17.25" customHeight="1" x14ac:dyDescent="0.5">
      <c r="A18" s="55"/>
      <c r="B18" s="55"/>
      <c r="C18" s="55"/>
      <c r="D18" s="56"/>
      <c r="E18" s="8"/>
      <c r="F18" s="55"/>
      <c r="G18" s="55"/>
      <c r="H18" s="55"/>
      <c r="I18" s="56"/>
      <c r="J18" s="8"/>
      <c r="K18" s="8"/>
      <c r="L18" s="8"/>
      <c r="M18" s="8"/>
    </row>
    <row r="19" spans="1:13" ht="17.25" customHeight="1" x14ac:dyDescent="0.5">
      <c r="A19" s="53"/>
      <c r="B19" s="53"/>
      <c r="C19" s="54" t="s">
        <v>103</v>
      </c>
      <c r="D19" s="58">
        <f>D17</f>
        <v>284100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ht="17.25" customHeight="1" x14ac:dyDescent="0.5">
      <c r="A20" s="53"/>
      <c r="B20" s="53"/>
      <c r="C20" s="54" t="s">
        <v>187</v>
      </c>
      <c r="D20" s="58">
        <f>I17</f>
        <v>284115</v>
      </c>
      <c r="E20" s="8"/>
      <c r="F20" s="53"/>
      <c r="G20" s="53"/>
      <c r="H20" s="53"/>
      <c r="I20" s="53"/>
      <c r="J20" s="8"/>
      <c r="K20" s="8"/>
      <c r="L20" s="8"/>
      <c r="M20" s="8"/>
    </row>
    <row r="21" spans="1:13" ht="9.6999999999999993" customHeight="1" thickBot="1" x14ac:dyDescent="0.55000000000000004">
      <c r="A21" s="53"/>
      <c r="B21" s="53"/>
      <c r="C21" s="59"/>
      <c r="D21" s="60"/>
      <c r="E21" s="8"/>
      <c r="F21" s="53"/>
      <c r="G21" s="53"/>
      <c r="H21" s="53"/>
      <c r="I21" s="53"/>
      <c r="J21" s="8"/>
      <c r="K21" s="8"/>
      <c r="L21" s="8"/>
      <c r="M21" s="8"/>
    </row>
    <row r="22" spans="1:13" ht="18.850000000000001" customHeight="1" x14ac:dyDescent="0.5">
      <c r="A22" s="53"/>
      <c r="B22" s="53"/>
      <c r="C22" s="61" t="s">
        <v>4</v>
      </c>
      <c r="D22" s="62">
        <f>D19-D20</f>
        <v>-15</v>
      </c>
      <c r="E22" s="8"/>
      <c r="F22" s="53"/>
      <c r="G22" s="53"/>
      <c r="H22" s="53"/>
      <c r="I22" s="53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2:13" x14ac:dyDescent="0.5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2:13" x14ac:dyDescent="0.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2:13" x14ac:dyDescent="0.5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</sheetData>
  <mergeCells count="5">
    <mergeCell ref="A1:I1"/>
    <mergeCell ref="A2:D2"/>
    <mergeCell ref="F2:I2"/>
    <mergeCell ref="A17:C17"/>
    <mergeCell ref="F17:H17"/>
  </mergeCells>
  <pageMargins left="0.25" right="0.25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59E-7895-412B-B5E1-A9F14493614D}">
  <dimension ref="A1:M53"/>
  <sheetViews>
    <sheetView zoomScale="115" zoomScaleNormal="115" workbookViewId="0">
      <selection activeCell="C9" sqref="C9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7" max="7" width="8.878906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266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2">
        <v>1</v>
      </c>
      <c r="B4" s="39">
        <v>44191</v>
      </c>
      <c r="C4" s="1" t="s">
        <v>278</v>
      </c>
      <c r="D4" s="40">
        <v>100000</v>
      </c>
      <c r="E4" s="38"/>
      <c r="F4" s="162">
        <v>1</v>
      </c>
      <c r="G4" s="39">
        <v>44191</v>
      </c>
      <c r="H4" s="1" t="s">
        <v>241</v>
      </c>
      <c r="I4" s="40">
        <v>100000</v>
      </c>
      <c r="J4" s="8"/>
      <c r="K4" s="8"/>
      <c r="L4" s="8"/>
      <c r="M4" s="8"/>
    </row>
    <row r="5" spans="1:13" x14ac:dyDescent="0.5">
      <c r="A5" s="168">
        <v>2</v>
      </c>
      <c r="B5" s="39">
        <v>44204</v>
      </c>
      <c r="C5" s="1" t="s">
        <v>286</v>
      </c>
      <c r="D5" s="40">
        <v>20000</v>
      </c>
      <c r="E5" s="38"/>
      <c r="F5" s="168">
        <v>2</v>
      </c>
      <c r="G5" s="39">
        <v>44203</v>
      </c>
      <c r="H5" s="1" t="s">
        <v>285</v>
      </c>
      <c r="I5" s="40">
        <v>20000</v>
      </c>
      <c r="J5" s="8"/>
      <c r="K5" s="8"/>
      <c r="L5" s="8"/>
      <c r="M5" s="8"/>
    </row>
    <row r="6" spans="1:13" x14ac:dyDescent="0.5">
      <c r="A6" s="177"/>
      <c r="B6" s="39"/>
      <c r="C6" s="1"/>
      <c r="D6" s="40"/>
      <c r="E6" s="38"/>
      <c r="F6" s="177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7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7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7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7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7"/>
      <c r="G11" s="39"/>
      <c r="H11" s="1"/>
      <c r="I11" s="40"/>
      <c r="J11" s="8"/>
      <c r="K11" s="8"/>
      <c r="L11" s="8"/>
      <c r="M11" s="8"/>
    </row>
    <row r="12" spans="1:13" x14ac:dyDescent="0.5">
      <c r="A12" s="1"/>
      <c r="B12" s="1"/>
      <c r="C12" s="1"/>
      <c r="D12" s="40"/>
      <c r="E12" s="38"/>
      <c r="F12" s="177"/>
      <c r="G12" s="39"/>
      <c r="H12" s="1"/>
      <c r="I12" s="40"/>
      <c r="J12" s="8"/>
      <c r="K12" s="8"/>
      <c r="L12" s="8"/>
      <c r="M12" s="8"/>
    </row>
    <row r="13" spans="1:13" ht="14.7" thickBot="1" x14ac:dyDescent="0.55000000000000004">
      <c r="A13" s="1"/>
      <c r="B13" s="1"/>
      <c r="C13" s="1"/>
      <c r="D13" s="40"/>
      <c r="E13" s="38"/>
      <c r="F13" s="162"/>
      <c r="G13" s="39"/>
      <c r="H13" s="1"/>
      <c r="I13" s="40"/>
      <c r="J13" s="8"/>
      <c r="K13" s="8"/>
      <c r="L13" s="8"/>
      <c r="M13" s="8"/>
    </row>
    <row r="14" spans="1:13" ht="17.25" customHeight="1" x14ac:dyDescent="0.5">
      <c r="A14" s="287" t="s">
        <v>106</v>
      </c>
      <c r="B14" s="288"/>
      <c r="C14" s="288"/>
      <c r="D14" s="44">
        <f>SUM(D4:D13)</f>
        <v>120000</v>
      </c>
      <c r="E14" s="50"/>
      <c r="F14" s="287" t="s">
        <v>105</v>
      </c>
      <c r="G14" s="288"/>
      <c r="H14" s="289"/>
      <c r="I14" s="44">
        <f>SUM(I4:I13)</f>
        <v>120000</v>
      </c>
      <c r="J14" s="8"/>
      <c r="K14" s="8"/>
      <c r="L14" s="8"/>
      <c r="M14" s="8"/>
    </row>
    <row r="15" spans="1:13" ht="17.25" customHeight="1" x14ac:dyDescent="0.5">
      <c r="A15" s="55"/>
      <c r="B15" s="55"/>
      <c r="C15" s="55"/>
      <c r="D15" s="56"/>
      <c r="E15" s="8"/>
      <c r="F15" s="55"/>
      <c r="G15" s="55"/>
      <c r="H15" s="55"/>
      <c r="I15" s="56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103</v>
      </c>
      <c r="D16" s="58">
        <f>D14</f>
        <v>120000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17.25" customHeight="1" x14ac:dyDescent="0.5">
      <c r="A17" s="53"/>
      <c r="B17" s="53"/>
      <c r="C17" s="54" t="s">
        <v>187</v>
      </c>
      <c r="D17" s="58">
        <f>I14</f>
        <v>120000</v>
      </c>
      <c r="E17" s="8"/>
      <c r="F17" s="53"/>
      <c r="G17" s="53"/>
      <c r="H17" s="53"/>
      <c r="I17" s="53"/>
      <c r="J17" s="8"/>
      <c r="K17" s="8"/>
      <c r="L17" s="8"/>
      <c r="M17" s="8"/>
    </row>
    <row r="18" spans="1:13" ht="9.6999999999999993" customHeight="1" thickBot="1" x14ac:dyDescent="0.55000000000000004">
      <c r="A18" s="53"/>
      <c r="B18" s="53"/>
      <c r="C18" s="59"/>
      <c r="D18" s="60"/>
      <c r="E18" s="8"/>
      <c r="F18" s="53"/>
      <c r="G18" s="53"/>
      <c r="H18" s="53"/>
      <c r="I18" s="53"/>
      <c r="J18" s="8"/>
      <c r="K18" s="8"/>
      <c r="L18" s="8"/>
      <c r="M18" s="8"/>
    </row>
    <row r="19" spans="1:13" ht="18.850000000000001" customHeight="1" x14ac:dyDescent="0.5">
      <c r="A19" s="53"/>
      <c r="B19" s="53"/>
      <c r="C19" s="61" t="s">
        <v>4</v>
      </c>
      <c r="D19" s="62">
        <f>D16-D17</f>
        <v>0</v>
      </c>
      <c r="E19" s="8"/>
      <c r="F19" s="53"/>
      <c r="G19" s="53"/>
      <c r="H19" s="53"/>
      <c r="I19" s="53"/>
      <c r="J19" s="8"/>
      <c r="K19" s="8"/>
      <c r="L19" s="8"/>
      <c r="M19" s="8"/>
    </row>
    <row r="20" spans="1:13" x14ac:dyDescent="0.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x14ac:dyDescent="0.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x14ac:dyDescent="0.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x14ac:dyDescent="0.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x14ac:dyDescent="0.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x14ac:dyDescent="0.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x14ac:dyDescent="0.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x14ac:dyDescent="0.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x14ac:dyDescent="0.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x14ac:dyDescent="0.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x14ac:dyDescent="0.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x14ac:dyDescent="0.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x14ac:dyDescent="0.5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x14ac:dyDescent="0.5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x14ac:dyDescent="0.5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x14ac:dyDescent="0.5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x14ac:dyDescent="0.5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x14ac:dyDescent="0.5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x14ac:dyDescent="0.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x14ac:dyDescent="0.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x14ac:dyDescent="0.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2:13" x14ac:dyDescent="0.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2:13" x14ac:dyDescent="0.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2:13" x14ac:dyDescent="0.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2:13" x14ac:dyDescent="0.5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2:13" x14ac:dyDescent="0.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</sheetData>
  <mergeCells count="5">
    <mergeCell ref="A1:I1"/>
    <mergeCell ref="A2:D2"/>
    <mergeCell ref="F2:I2"/>
    <mergeCell ref="A14:C14"/>
    <mergeCell ref="F14:H14"/>
  </mergeCells>
  <pageMargins left="0.25" right="0.25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DA68B-CB4E-4FFC-8AF2-E82A88309945}">
  <dimension ref="A1:M96"/>
  <sheetViews>
    <sheetView topLeftCell="A58" zoomScale="130" zoomScaleNormal="130" workbookViewId="0">
      <selection activeCell="H70" sqref="H70"/>
    </sheetView>
  </sheetViews>
  <sheetFormatPr defaultRowHeight="14.35" x14ac:dyDescent="0.5"/>
  <cols>
    <col min="1" max="1" width="4.52734375" customWidth="1"/>
    <col min="2" max="2" width="9.1171875" customWidth="1"/>
    <col min="3" max="3" width="42.87890625" customWidth="1"/>
    <col min="4" max="4" width="9.29296875" customWidth="1"/>
    <col min="5" max="5" width="3" customWidth="1"/>
    <col min="6" max="6" width="4.703125" customWidth="1"/>
    <col min="8" max="8" width="43" customWidth="1"/>
    <col min="9" max="9" width="9.17578125" customWidth="1"/>
  </cols>
  <sheetData>
    <row r="1" spans="1:13" ht="37.6" customHeight="1" x14ac:dyDescent="0.5">
      <c r="A1" s="267" t="s">
        <v>263</v>
      </c>
      <c r="B1" s="268"/>
      <c r="C1" s="268"/>
      <c r="D1" s="268"/>
      <c r="E1" s="268"/>
      <c r="F1" s="268"/>
      <c r="G1" s="268"/>
      <c r="H1" s="268"/>
      <c r="I1" s="269"/>
      <c r="J1" s="8"/>
      <c r="K1" s="8"/>
      <c r="L1" s="8"/>
      <c r="M1" s="8"/>
    </row>
    <row r="2" spans="1:13" ht="19.600000000000001" customHeight="1" x14ac:dyDescent="0.5">
      <c r="A2" s="270" t="s">
        <v>81</v>
      </c>
      <c r="B2" s="271"/>
      <c r="C2" s="271"/>
      <c r="D2" s="272"/>
      <c r="E2" s="43"/>
      <c r="F2" s="270" t="s">
        <v>82</v>
      </c>
      <c r="G2" s="271"/>
      <c r="H2" s="271"/>
      <c r="I2" s="272"/>
      <c r="J2" s="8"/>
      <c r="K2" s="8"/>
      <c r="L2" s="8"/>
      <c r="M2" s="8"/>
    </row>
    <row r="3" spans="1:13" ht="17.25" customHeight="1" x14ac:dyDescent="0.5">
      <c r="A3" s="47" t="s">
        <v>1</v>
      </c>
      <c r="B3" s="47" t="s">
        <v>6</v>
      </c>
      <c r="C3" s="47" t="s">
        <v>83</v>
      </c>
      <c r="D3" s="47" t="s">
        <v>84</v>
      </c>
      <c r="E3" s="48"/>
      <c r="F3" s="47" t="s">
        <v>1</v>
      </c>
      <c r="G3" s="47" t="s">
        <v>6</v>
      </c>
      <c r="H3" s="47" t="s">
        <v>158</v>
      </c>
      <c r="I3" s="47" t="s">
        <v>84</v>
      </c>
      <c r="J3" s="8"/>
      <c r="K3" s="8"/>
      <c r="L3" s="8"/>
      <c r="M3" s="8"/>
    </row>
    <row r="4" spans="1:13" x14ac:dyDescent="0.5">
      <c r="A4" s="160">
        <v>1</v>
      </c>
      <c r="B4" s="39">
        <v>44188</v>
      </c>
      <c r="C4" s="1" t="s">
        <v>259</v>
      </c>
      <c r="D4" s="40">
        <v>200000</v>
      </c>
      <c r="E4" s="38"/>
      <c r="F4" s="160">
        <v>1</v>
      </c>
      <c r="G4" s="39">
        <v>44187</v>
      </c>
      <c r="H4" s="1" t="s">
        <v>255</v>
      </c>
      <c r="I4" s="40">
        <v>200000</v>
      </c>
      <c r="J4" s="8"/>
      <c r="K4" s="8"/>
      <c r="L4" s="8"/>
      <c r="M4" s="8"/>
    </row>
    <row r="5" spans="1:13" x14ac:dyDescent="0.5">
      <c r="A5" s="178">
        <v>2</v>
      </c>
      <c r="B5" s="39">
        <v>44209</v>
      </c>
      <c r="C5" s="1" t="s">
        <v>314</v>
      </c>
      <c r="D5" s="40">
        <v>60000</v>
      </c>
      <c r="E5" s="38"/>
      <c r="F5" s="173">
        <v>2</v>
      </c>
      <c r="G5" s="39">
        <v>44207</v>
      </c>
      <c r="H5" s="1" t="s">
        <v>296</v>
      </c>
      <c r="I5" s="40">
        <v>60000</v>
      </c>
      <c r="J5" s="8"/>
      <c r="K5" s="8"/>
      <c r="L5" s="8"/>
      <c r="M5" s="8"/>
    </row>
    <row r="6" spans="1:13" x14ac:dyDescent="0.5">
      <c r="A6" s="1"/>
      <c r="B6" s="1"/>
      <c r="C6" s="1"/>
      <c r="D6" s="40"/>
      <c r="E6" s="38"/>
      <c r="F6" s="214"/>
      <c r="G6" s="39"/>
      <c r="H6" s="1"/>
      <c r="I6" s="40"/>
      <c r="J6" s="8"/>
      <c r="K6" s="8"/>
      <c r="L6" s="8"/>
      <c r="M6" s="8"/>
    </row>
    <row r="7" spans="1:13" x14ac:dyDescent="0.5">
      <c r="A7" s="1"/>
      <c r="B7" s="1"/>
      <c r="C7" s="1"/>
      <c r="D7" s="40"/>
      <c r="E7" s="38"/>
      <c r="F7" s="173"/>
      <c r="G7" s="39"/>
      <c r="H7" s="1"/>
      <c r="I7" s="40"/>
      <c r="J7" s="8"/>
      <c r="K7" s="8"/>
      <c r="L7" s="8"/>
      <c r="M7" s="8"/>
    </row>
    <row r="8" spans="1:13" x14ac:dyDescent="0.5">
      <c r="A8" s="1"/>
      <c r="B8" s="1"/>
      <c r="C8" s="1"/>
      <c r="D8" s="40"/>
      <c r="E8" s="38"/>
      <c r="F8" s="173"/>
      <c r="G8" s="39"/>
      <c r="H8" s="1"/>
      <c r="I8" s="40"/>
      <c r="J8" s="8"/>
      <c r="K8" s="8"/>
      <c r="L8" s="8"/>
      <c r="M8" s="8"/>
    </row>
    <row r="9" spans="1:13" x14ac:dyDescent="0.5">
      <c r="A9" s="1"/>
      <c r="B9" s="1"/>
      <c r="C9" s="1"/>
      <c r="D9" s="40"/>
      <c r="E9" s="38"/>
      <c r="F9" s="173"/>
      <c r="G9" s="39"/>
      <c r="H9" s="1"/>
      <c r="I9" s="40"/>
      <c r="J9" s="8"/>
      <c r="K9" s="8"/>
      <c r="L9" s="8"/>
      <c r="M9" s="8"/>
    </row>
    <row r="10" spans="1:13" x14ac:dyDescent="0.5">
      <c r="A10" s="1"/>
      <c r="B10" s="1"/>
      <c r="C10" s="1"/>
      <c r="D10" s="40"/>
      <c r="E10" s="38"/>
      <c r="F10" s="173"/>
      <c r="G10" s="39"/>
      <c r="H10" s="1"/>
      <c r="I10" s="40"/>
      <c r="J10" s="8"/>
      <c r="K10" s="8"/>
      <c r="L10" s="8"/>
      <c r="M10" s="8"/>
    </row>
    <row r="11" spans="1:13" x14ac:dyDescent="0.5">
      <c r="A11" s="1"/>
      <c r="B11" s="1"/>
      <c r="C11" s="1"/>
      <c r="D11" s="40"/>
      <c r="E11" s="38"/>
      <c r="F11" s="173"/>
      <c r="G11" s="39"/>
      <c r="H11" s="1"/>
      <c r="I11" s="40"/>
      <c r="J11" s="8"/>
      <c r="K11" s="8"/>
      <c r="L11" s="8"/>
      <c r="M11" s="8"/>
    </row>
    <row r="12" spans="1:13" ht="14.7" thickBot="1" x14ac:dyDescent="0.55000000000000004">
      <c r="A12" s="1"/>
      <c r="B12" s="1"/>
      <c r="C12" s="1"/>
      <c r="D12" s="40"/>
      <c r="E12" s="38"/>
      <c r="F12" s="160"/>
      <c r="G12" s="39"/>
      <c r="H12" s="1"/>
      <c r="I12" s="40"/>
      <c r="J12" s="8"/>
      <c r="K12" s="8"/>
      <c r="L12" s="8"/>
      <c r="M12" s="8"/>
    </row>
    <row r="13" spans="1:13" ht="17.25" customHeight="1" x14ac:dyDescent="0.5">
      <c r="A13" s="287" t="s">
        <v>106</v>
      </c>
      <c r="B13" s="288"/>
      <c r="C13" s="288"/>
      <c r="D13" s="44">
        <f>SUM(D4:D12)</f>
        <v>260000</v>
      </c>
      <c r="E13" s="50"/>
      <c r="F13" s="287" t="s">
        <v>105</v>
      </c>
      <c r="G13" s="288"/>
      <c r="H13" s="289"/>
      <c r="I13" s="44">
        <f>SUM(I4:I12)</f>
        <v>260000</v>
      </c>
      <c r="J13" s="8"/>
      <c r="K13" s="8"/>
      <c r="L13" s="8"/>
      <c r="M13" s="8"/>
    </row>
    <row r="14" spans="1:13" ht="17.25" customHeight="1" x14ac:dyDescent="0.5">
      <c r="A14" s="55"/>
      <c r="B14" s="55"/>
      <c r="C14" s="55"/>
      <c r="D14" s="56"/>
      <c r="E14" s="8"/>
      <c r="F14" s="55"/>
      <c r="G14" s="55"/>
      <c r="H14" s="55"/>
      <c r="I14" s="56"/>
      <c r="J14" s="8"/>
      <c r="K14" s="8"/>
      <c r="L14" s="8"/>
      <c r="M14" s="8"/>
    </row>
    <row r="15" spans="1:13" ht="17.25" customHeight="1" x14ac:dyDescent="0.5">
      <c r="A15" s="53"/>
      <c r="B15" s="53"/>
      <c r="C15" s="54" t="s">
        <v>103</v>
      </c>
      <c r="D15" s="58">
        <f>D13</f>
        <v>260000</v>
      </c>
      <c r="E15" s="8"/>
      <c r="F15" s="53"/>
      <c r="G15" s="53"/>
      <c r="H15" s="53"/>
      <c r="I15" s="53"/>
      <c r="J15" s="8"/>
      <c r="K15" s="8"/>
      <c r="L15" s="8"/>
      <c r="M15" s="8"/>
    </row>
    <row r="16" spans="1:13" ht="17.25" customHeight="1" x14ac:dyDescent="0.5">
      <c r="A16" s="53"/>
      <c r="B16" s="53"/>
      <c r="C16" s="54" t="s">
        <v>187</v>
      </c>
      <c r="D16" s="58">
        <f>I13</f>
        <v>260000</v>
      </c>
      <c r="E16" s="8"/>
      <c r="F16" s="53"/>
      <c r="G16" s="53"/>
      <c r="H16" s="53"/>
      <c r="I16" s="53"/>
      <c r="J16" s="8"/>
      <c r="K16" s="8"/>
      <c r="L16" s="8"/>
      <c r="M16" s="8"/>
    </row>
    <row r="17" spans="1:13" ht="9.6999999999999993" customHeight="1" thickBot="1" x14ac:dyDescent="0.55000000000000004">
      <c r="A17" s="53"/>
      <c r="B17" s="53"/>
      <c r="C17" s="59"/>
      <c r="D17" s="60"/>
      <c r="E17" s="8"/>
      <c r="F17" s="53"/>
      <c r="G17" s="53"/>
      <c r="H17" s="53"/>
      <c r="I17" s="53"/>
      <c r="J17" s="8"/>
      <c r="K17" s="8"/>
      <c r="L17" s="8"/>
      <c r="M17" s="8"/>
    </row>
    <row r="18" spans="1:13" ht="18.850000000000001" customHeight="1" x14ac:dyDescent="0.5">
      <c r="A18" s="53"/>
      <c r="B18" s="53"/>
      <c r="C18" s="61" t="s">
        <v>4</v>
      </c>
      <c r="D18" s="62">
        <f>D15-D16</f>
        <v>0</v>
      </c>
      <c r="E18" s="8"/>
      <c r="F18" s="53"/>
      <c r="G18" s="53"/>
      <c r="H18" s="53"/>
      <c r="I18" s="53"/>
      <c r="J18" s="8"/>
      <c r="K18" s="8"/>
      <c r="L18" s="8"/>
      <c r="M18" s="8"/>
    </row>
    <row r="19" spans="1:13" ht="49.5" customHeight="1" x14ac:dyDescent="0.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40.75" customHeight="1" x14ac:dyDescent="0.5">
      <c r="A20" s="267" t="s">
        <v>262</v>
      </c>
      <c r="B20" s="268"/>
      <c r="C20" s="268"/>
      <c r="D20" s="268"/>
      <c r="E20" s="268"/>
      <c r="F20" s="268"/>
      <c r="G20" s="268"/>
      <c r="H20" s="268"/>
      <c r="I20" s="269"/>
      <c r="J20" s="8"/>
      <c r="K20" s="8"/>
      <c r="L20" s="8"/>
      <c r="M20" s="8"/>
    </row>
    <row r="21" spans="1:13" x14ac:dyDescent="0.5">
      <c r="A21" s="270" t="s">
        <v>81</v>
      </c>
      <c r="B21" s="271"/>
      <c r="C21" s="271"/>
      <c r="D21" s="272"/>
      <c r="E21" s="43"/>
      <c r="F21" s="270" t="s">
        <v>82</v>
      </c>
      <c r="G21" s="271"/>
      <c r="H21" s="271"/>
      <c r="I21" s="272"/>
      <c r="J21" s="8"/>
      <c r="K21" s="8"/>
      <c r="L21" s="8"/>
      <c r="M21" s="8"/>
    </row>
    <row r="22" spans="1:13" x14ac:dyDescent="0.5">
      <c r="A22" s="47" t="s">
        <v>1</v>
      </c>
      <c r="B22" s="47" t="s">
        <v>6</v>
      </c>
      <c r="C22" s="47" t="s">
        <v>83</v>
      </c>
      <c r="D22" s="47" t="s">
        <v>84</v>
      </c>
      <c r="E22" s="48"/>
      <c r="F22" s="47" t="s">
        <v>1</v>
      </c>
      <c r="G22" s="47" t="s">
        <v>6</v>
      </c>
      <c r="H22" s="47" t="s">
        <v>158</v>
      </c>
      <c r="I22" s="47" t="s">
        <v>84</v>
      </c>
      <c r="J22" s="8"/>
      <c r="K22" s="8"/>
      <c r="L22" s="8"/>
      <c r="M22" s="8"/>
    </row>
    <row r="23" spans="1:13" x14ac:dyDescent="0.5">
      <c r="A23" s="161">
        <v>1</v>
      </c>
      <c r="B23" s="39">
        <v>44191</v>
      </c>
      <c r="C23" s="1" t="s">
        <v>264</v>
      </c>
      <c r="D23" s="40">
        <v>45000</v>
      </c>
      <c r="E23" s="38"/>
      <c r="F23" s="161">
        <v>1</v>
      </c>
      <c r="G23" s="39">
        <v>44190</v>
      </c>
      <c r="H23" s="1" t="s">
        <v>261</v>
      </c>
      <c r="I23" s="40">
        <v>45000</v>
      </c>
      <c r="J23" s="8"/>
      <c r="K23" s="8"/>
      <c r="L23" s="8"/>
      <c r="M23" s="8"/>
    </row>
    <row r="24" spans="1:13" x14ac:dyDescent="0.5">
      <c r="A24" s="161"/>
      <c r="B24" s="39"/>
      <c r="C24" s="1" t="s">
        <v>265</v>
      </c>
      <c r="D24" s="40">
        <v>360000</v>
      </c>
      <c r="E24" s="38"/>
      <c r="F24" s="169">
        <v>2</v>
      </c>
      <c r="G24" s="39">
        <v>44194</v>
      </c>
      <c r="H24" s="1" t="s">
        <v>274</v>
      </c>
      <c r="I24" s="40">
        <v>360000</v>
      </c>
      <c r="J24" s="8"/>
      <c r="K24" s="8"/>
      <c r="L24" s="8"/>
      <c r="M24" s="8"/>
    </row>
    <row r="25" spans="1:13" x14ac:dyDescent="0.5">
      <c r="A25" s="173">
        <v>2</v>
      </c>
      <c r="B25" s="39">
        <v>44207</v>
      </c>
      <c r="C25" s="1" t="s">
        <v>311</v>
      </c>
      <c r="D25" s="40">
        <v>5000</v>
      </c>
      <c r="E25" s="38"/>
      <c r="F25" s="176">
        <v>3</v>
      </c>
      <c r="G25" s="39">
        <v>44207</v>
      </c>
      <c r="H25" s="1" t="s">
        <v>301</v>
      </c>
      <c r="I25" s="40">
        <v>5000</v>
      </c>
      <c r="J25" s="8"/>
      <c r="K25" s="8"/>
      <c r="L25" s="8"/>
      <c r="M25" s="8"/>
    </row>
    <row r="26" spans="1:13" x14ac:dyDescent="0.5">
      <c r="A26" s="173">
        <v>3</v>
      </c>
      <c r="B26" s="39">
        <v>44211</v>
      </c>
      <c r="C26" s="1" t="s">
        <v>361</v>
      </c>
      <c r="D26" s="40">
        <v>3000</v>
      </c>
      <c r="E26" s="38"/>
      <c r="F26" s="173">
        <v>4</v>
      </c>
      <c r="G26" s="39">
        <v>44228</v>
      </c>
      <c r="H26" s="1" t="s">
        <v>338</v>
      </c>
      <c r="I26" s="40">
        <v>3000</v>
      </c>
      <c r="J26" s="8"/>
      <c r="K26" s="8"/>
      <c r="L26" s="8"/>
      <c r="M26" s="8"/>
    </row>
    <row r="27" spans="1:13" x14ac:dyDescent="0.5">
      <c r="A27" s="1"/>
      <c r="B27" s="1"/>
      <c r="C27" s="1"/>
      <c r="D27" s="40"/>
      <c r="E27" s="38"/>
      <c r="F27" s="173">
        <v>5</v>
      </c>
      <c r="G27" s="39"/>
      <c r="H27" s="1"/>
      <c r="I27" s="40"/>
      <c r="J27" s="8"/>
      <c r="K27" s="8"/>
      <c r="L27" s="8"/>
      <c r="M27" s="8"/>
    </row>
    <row r="28" spans="1:13" x14ac:dyDescent="0.5">
      <c r="A28" s="162"/>
      <c r="B28" s="39"/>
      <c r="C28" s="1"/>
      <c r="D28" s="40"/>
      <c r="E28" s="38"/>
      <c r="F28" s="162"/>
      <c r="G28" s="69"/>
      <c r="H28" s="1"/>
      <c r="I28" s="40"/>
      <c r="J28" s="8"/>
      <c r="K28" s="8"/>
      <c r="L28" s="8"/>
      <c r="M28" s="8"/>
    </row>
    <row r="29" spans="1:13" x14ac:dyDescent="0.5">
      <c r="A29" s="162"/>
      <c r="B29" s="39"/>
      <c r="C29" s="1"/>
      <c r="D29" s="40"/>
      <c r="E29" s="38"/>
      <c r="F29" s="162"/>
      <c r="G29" s="69"/>
      <c r="H29" s="1"/>
      <c r="I29" s="40"/>
      <c r="J29" s="8"/>
      <c r="K29" s="8"/>
      <c r="L29" s="8"/>
      <c r="M29" s="8"/>
    </row>
    <row r="30" spans="1:13" ht="14.7" thickBot="1" x14ac:dyDescent="0.55000000000000004">
      <c r="A30" s="1"/>
      <c r="B30" s="1"/>
      <c r="C30" s="1"/>
      <c r="D30" s="40"/>
      <c r="E30" s="38"/>
      <c r="F30" s="161"/>
      <c r="G30" s="39"/>
      <c r="H30" s="1"/>
      <c r="I30" s="40"/>
      <c r="J30" s="8"/>
      <c r="K30" s="8"/>
      <c r="L30" s="8"/>
      <c r="M30" s="8"/>
    </row>
    <row r="31" spans="1:13" x14ac:dyDescent="0.5">
      <c r="A31" s="287" t="s">
        <v>106</v>
      </c>
      <c r="B31" s="288"/>
      <c r="C31" s="288"/>
      <c r="D31" s="44">
        <f>SUM(D23:D30)</f>
        <v>413000</v>
      </c>
      <c r="E31" s="50"/>
      <c r="F31" s="287" t="s">
        <v>105</v>
      </c>
      <c r="G31" s="288"/>
      <c r="H31" s="289"/>
      <c r="I31" s="44">
        <f>SUM(I23:I30)</f>
        <v>413000</v>
      </c>
      <c r="J31" s="8"/>
      <c r="K31" s="8"/>
      <c r="L31" s="8"/>
      <c r="M31" s="8"/>
    </row>
    <row r="32" spans="1:13" x14ac:dyDescent="0.5">
      <c r="A32" s="55"/>
      <c r="B32" s="55"/>
      <c r="C32" s="55"/>
      <c r="D32" s="56"/>
      <c r="E32" s="8"/>
      <c r="F32" s="55"/>
      <c r="G32" s="55"/>
      <c r="H32" s="55"/>
      <c r="I32" s="56"/>
      <c r="J32" s="8"/>
      <c r="K32" s="8"/>
      <c r="L32" s="8"/>
      <c r="M32" s="8"/>
    </row>
    <row r="33" spans="1:13" x14ac:dyDescent="0.5">
      <c r="A33" s="53"/>
      <c r="B33" s="53"/>
      <c r="C33" s="54" t="s">
        <v>103</v>
      </c>
      <c r="D33" s="58">
        <f>D31</f>
        <v>413000</v>
      </c>
      <c r="E33" s="8"/>
      <c r="F33" s="53"/>
      <c r="G33" s="53"/>
      <c r="H33" s="53"/>
      <c r="I33" s="53"/>
      <c r="J33" s="8"/>
      <c r="K33" s="8"/>
      <c r="L33" s="8"/>
      <c r="M33" s="8"/>
    </row>
    <row r="34" spans="1:13" x14ac:dyDescent="0.5">
      <c r="A34" s="53"/>
      <c r="B34" s="53"/>
      <c r="C34" s="54" t="s">
        <v>187</v>
      </c>
      <c r="D34" s="58">
        <f>I31</f>
        <v>413000</v>
      </c>
      <c r="E34" s="8"/>
      <c r="F34" s="53"/>
      <c r="G34" s="53"/>
      <c r="H34" s="53"/>
      <c r="I34" s="53"/>
      <c r="J34" s="8"/>
      <c r="K34" s="8"/>
      <c r="L34" s="8"/>
      <c r="M34" s="8"/>
    </row>
    <row r="35" spans="1:13" ht="8.85" customHeight="1" thickBot="1" x14ac:dyDescent="0.55000000000000004">
      <c r="A35" s="53"/>
      <c r="B35" s="53"/>
      <c r="C35" s="59"/>
      <c r="D35" s="60"/>
      <c r="E35" s="8"/>
      <c r="F35" s="53"/>
      <c r="G35" s="53"/>
      <c r="H35" s="53"/>
      <c r="I35" s="53"/>
      <c r="J35" s="8"/>
      <c r="K35" s="8"/>
      <c r="L35" s="8"/>
      <c r="M35" s="8"/>
    </row>
    <row r="36" spans="1:13" ht="18.850000000000001" customHeight="1" x14ac:dyDescent="0.5">
      <c r="A36" s="53"/>
      <c r="B36" s="53"/>
      <c r="C36" s="61" t="s">
        <v>4</v>
      </c>
      <c r="D36" s="62">
        <f>D33-D34</f>
        <v>0</v>
      </c>
      <c r="E36" s="8"/>
      <c r="F36" s="53"/>
      <c r="G36" s="53"/>
      <c r="H36" s="53"/>
      <c r="I36" s="53"/>
      <c r="J36" s="8"/>
      <c r="K36" s="8"/>
      <c r="L36" s="8"/>
      <c r="M36" s="8"/>
    </row>
    <row r="37" spans="1:13" x14ac:dyDescent="0.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x14ac:dyDescent="0.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37" customHeight="1" x14ac:dyDescent="0.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35.700000000000003" customHeight="1" x14ac:dyDescent="0.5">
      <c r="A40" s="267" t="s">
        <v>269</v>
      </c>
      <c r="B40" s="268"/>
      <c r="C40" s="268"/>
      <c r="D40" s="268"/>
      <c r="E40" s="268"/>
      <c r="F40" s="268"/>
      <c r="G40" s="268"/>
      <c r="H40" s="268"/>
      <c r="I40" s="269"/>
      <c r="J40" s="8"/>
      <c r="K40" s="8"/>
      <c r="L40" s="8"/>
      <c r="M40" s="8"/>
    </row>
    <row r="41" spans="1:13" x14ac:dyDescent="0.5">
      <c r="A41" s="270" t="s">
        <v>81</v>
      </c>
      <c r="B41" s="271"/>
      <c r="C41" s="271"/>
      <c r="D41" s="272"/>
      <c r="E41" s="43"/>
      <c r="F41" s="270" t="s">
        <v>82</v>
      </c>
      <c r="G41" s="271"/>
      <c r="H41" s="271"/>
      <c r="I41" s="272"/>
      <c r="J41" s="8"/>
      <c r="K41" s="8"/>
      <c r="L41" s="8"/>
      <c r="M41" s="8"/>
    </row>
    <row r="42" spans="1:13" x14ac:dyDescent="0.5">
      <c r="A42" s="47" t="s">
        <v>1</v>
      </c>
      <c r="B42" s="47" t="s">
        <v>6</v>
      </c>
      <c r="C42" s="47" t="s">
        <v>83</v>
      </c>
      <c r="D42" s="47" t="s">
        <v>84</v>
      </c>
      <c r="E42" s="48"/>
      <c r="F42" s="47" t="s">
        <v>1</v>
      </c>
      <c r="G42" s="47" t="s">
        <v>6</v>
      </c>
      <c r="H42" s="47" t="s">
        <v>158</v>
      </c>
      <c r="I42" s="47" t="s">
        <v>84</v>
      </c>
      <c r="J42" s="8"/>
      <c r="K42" s="8"/>
      <c r="L42" s="8"/>
      <c r="M42" s="8"/>
    </row>
    <row r="43" spans="1:13" x14ac:dyDescent="0.5">
      <c r="A43" s="163">
        <v>1</v>
      </c>
      <c r="B43" s="39">
        <v>44203</v>
      </c>
      <c r="C43" s="1" t="s">
        <v>284</v>
      </c>
      <c r="D43" s="40">
        <v>1200000</v>
      </c>
      <c r="E43" s="38"/>
      <c r="F43" s="163">
        <v>1</v>
      </c>
      <c r="G43" s="39">
        <v>44192</v>
      </c>
      <c r="H43" s="40" t="s">
        <v>270</v>
      </c>
      <c r="I43" s="40">
        <v>3000</v>
      </c>
      <c r="J43" s="8"/>
      <c r="K43" s="8"/>
      <c r="L43" s="8"/>
      <c r="M43" s="8"/>
    </row>
    <row r="44" spans="1:13" x14ac:dyDescent="0.5">
      <c r="A44" s="178">
        <v>2</v>
      </c>
      <c r="B44" s="39">
        <v>44207</v>
      </c>
      <c r="C44" s="1" t="s">
        <v>309</v>
      </c>
      <c r="D44" s="40">
        <v>3500</v>
      </c>
      <c r="E44" s="38"/>
      <c r="F44" s="167">
        <v>2</v>
      </c>
      <c r="G44" s="39">
        <v>44194</v>
      </c>
      <c r="H44" s="1" t="s">
        <v>270</v>
      </c>
      <c r="I44" s="40">
        <v>500</v>
      </c>
      <c r="J44" s="8"/>
      <c r="K44" s="8"/>
      <c r="L44" s="8"/>
      <c r="M44" s="8"/>
    </row>
    <row r="45" spans="1:13" x14ac:dyDescent="0.5">
      <c r="A45" s="163"/>
      <c r="B45" s="39"/>
      <c r="C45" s="1"/>
      <c r="D45" s="40"/>
      <c r="E45" s="38"/>
      <c r="F45" s="169">
        <v>3</v>
      </c>
      <c r="G45" s="39">
        <v>44203</v>
      </c>
      <c r="H45" s="1" t="s">
        <v>288</v>
      </c>
      <c r="I45" s="40">
        <v>1000000</v>
      </c>
      <c r="J45" s="8"/>
      <c r="K45" s="8"/>
      <c r="L45" s="8"/>
      <c r="M45" s="8"/>
    </row>
    <row r="46" spans="1:13" x14ac:dyDescent="0.5">
      <c r="A46" s="163"/>
      <c r="B46" s="39"/>
      <c r="C46" s="1"/>
      <c r="D46" s="40"/>
      <c r="E46" s="38"/>
      <c r="F46" s="169">
        <v>4</v>
      </c>
      <c r="G46" s="39">
        <v>44204</v>
      </c>
      <c r="H46" s="1" t="s">
        <v>287</v>
      </c>
      <c r="I46" s="40">
        <v>200000</v>
      </c>
      <c r="J46" s="8"/>
      <c r="K46" s="8"/>
      <c r="L46" s="8"/>
      <c r="M46" s="8"/>
    </row>
    <row r="47" spans="1:13" x14ac:dyDescent="0.5">
      <c r="A47" s="1"/>
      <c r="B47" s="1"/>
      <c r="C47" s="1"/>
      <c r="D47" s="40"/>
      <c r="E47" s="38"/>
      <c r="F47" s="173">
        <v>5</v>
      </c>
      <c r="G47" s="39">
        <v>44310</v>
      </c>
      <c r="H47" s="1" t="s">
        <v>469</v>
      </c>
      <c r="I47" s="40">
        <v>5000</v>
      </c>
      <c r="J47" s="8"/>
      <c r="K47" s="8"/>
      <c r="L47" s="8"/>
      <c r="M47" s="8"/>
    </row>
    <row r="48" spans="1:13" x14ac:dyDescent="0.5">
      <c r="A48" s="1"/>
      <c r="B48" s="1"/>
      <c r="C48" s="1"/>
      <c r="D48" s="40"/>
      <c r="E48" s="38"/>
      <c r="F48" s="173"/>
      <c r="G48" s="39"/>
      <c r="H48" s="1"/>
      <c r="I48" s="40"/>
      <c r="J48" s="8"/>
      <c r="K48" s="8"/>
      <c r="L48" s="8"/>
      <c r="M48" s="8"/>
    </row>
    <row r="49" spans="1:13" x14ac:dyDescent="0.5">
      <c r="A49" s="1"/>
      <c r="B49" s="1"/>
      <c r="C49" s="1"/>
      <c r="D49" s="40"/>
      <c r="E49" s="38"/>
      <c r="F49" s="173"/>
      <c r="G49" s="39"/>
      <c r="H49" s="1"/>
      <c r="I49" s="40"/>
      <c r="J49" s="8"/>
      <c r="K49" s="8"/>
      <c r="L49" s="8"/>
      <c r="M49" s="8"/>
    </row>
    <row r="50" spans="1:13" x14ac:dyDescent="0.5">
      <c r="A50" s="1"/>
      <c r="B50" s="1"/>
      <c r="C50" s="1"/>
      <c r="D50" s="40"/>
      <c r="E50" s="38"/>
      <c r="F50" s="173"/>
      <c r="G50" s="39"/>
      <c r="H50" s="1"/>
      <c r="I50" s="40"/>
      <c r="J50" s="8"/>
      <c r="K50" s="8"/>
      <c r="L50" s="8"/>
      <c r="M50" s="8"/>
    </row>
    <row r="51" spans="1:13" x14ac:dyDescent="0.5">
      <c r="A51" s="1"/>
      <c r="B51" s="1"/>
      <c r="C51" s="1"/>
      <c r="D51" s="40"/>
      <c r="E51" s="38"/>
      <c r="F51" s="169"/>
      <c r="G51" s="39"/>
      <c r="H51" s="1"/>
      <c r="I51" s="40"/>
      <c r="J51" s="8"/>
      <c r="K51" s="8"/>
      <c r="L51" s="8"/>
      <c r="M51" s="8"/>
    </row>
    <row r="52" spans="1:13" x14ac:dyDescent="0.5">
      <c r="A52" s="1"/>
      <c r="B52" s="1"/>
      <c r="C52" s="1"/>
      <c r="D52" s="40"/>
      <c r="E52" s="38"/>
      <c r="F52" s="169"/>
      <c r="G52" s="39"/>
      <c r="H52" s="1"/>
      <c r="I52" s="40"/>
      <c r="J52" s="8"/>
      <c r="K52" s="8"/>
      <c r="L52" s="8"/>
      <c r="M52" s="8"/>
    </row>
    <row r="53" spans="1:13" x14ac:dyDescent="0.5">
      <c r="A53" s="1"/>
      <c r="B53" s="1"/>
      <c r="C53" s="1"/>
      <c r="D53" s="40"/>
      <c r="E53" s="38"/>
      <c r="F53" s="169"/>
      <c r="G53" s="39"/>
      <c r="H53" s="1"/>
      <c r="I53" s="40"/>
      <c r="J53" s="8"/>
      <c r="K53" s="8"/>
      <c r="L53" s="8"/>
      <c r="M53" s="8"/>
    </row>
    <row r="54" spans="1:13" ht="14.7" thickBot="1" x14ac:dyDescent="0.55000000000000004">
      <c r="A54" s="1"/>
      <c r="B54" s="1"/>
      <c r="C54" s="1"/>
      <c r="D54" s="40"/>
      <c r="E54" s="38"/>
      <c r="F54" s="163"/>
      <c r="G54" s="39"/>
      <c r="H54" s="1"/>
      <c r="I54" s="40"/>
      <c r="J54" s="8"/>
      <c r="K54" s="8"/>
      <c r="L54" s="8"/>
      <c r="M54" s="8"/>
    </row>
    <row r="55" spans="1:13" x14ac:dyDescent="0.5">
      <c r="A55" s="287" t="s">
        <v>106</v>
      </c>
      <c r="B55" s="288"/>
      <c r="C55" s="288"/>
      <c r="D55" s="44">
        <f>SUM(D43:D54)</f>
        <v>1203500</v>
      </c>
      <c r="E55" s="50"/>
      <c r="F55" s="287" t="s">
        <v>105</v>
      </c>
      <c r="G55" s="288"/>
      <c r="H55" s="289"/>
      <c r="I55" s="44">
        <f>SUM(I43:I54)</f>
        <v>1208500</v>
      </c>
      <c r="J55" s="8"/>
      <c r="K55" s="8"/>
      <c r="L55" s="8"/>
      <c r="M55" s="8"/>
    </row>
    <row r="56" spans="1:13" x14ac:dyDescent="0.5">
      <c r="A56" s="55"/>
      <c r="B56" s="55"/>
      <c r="C56" s="55"/>
      <c r="D56" s="56"/>
      <c r="E56" s="8"/>
      <c r="F56" s="55"/>
      <c r="G56" s="55"/>
      <c r="H56" s="55"/>
      <c r="I56" s="56"/>
      <c r="J56" s="8"/>
      <c r="K56" s="8"/>
      <c r="L56" s="8"/>
      <c r="M56" s="8"/>
    </row>
    <row r="57" spans="1:13" x14ac:dyDescent="0.5">
      <c r="A57" s="53"/>
      <c r="B57" s="53"/>
      <c r="C57" s="54" t="s">
        <v>103</v>
      </c>
      <c r="D57" s="58">
        <f>D55</f>
        <v>1203500</v>
      </c>
      <c r="E57" s="8"/>
      <c r="F57" s="53"/>
      <c r="G57" s="53"/>
      <c r="H57" s="53"/>
      <c r="I57" s="53"/>
      <c r="J57" s="8"/>
      <c r="K57" s="8"/>
      <c r="L57" s="8"/>
      <c r="M57" s="8"/>
    </row>
    <row r="58" spans="1:13" x14ac:dyDescent="0.5">
      <c r="A58" s="53"/>
      <c r="B58" s="53"/>
      <c r="C58" s="54" t="s">
        <v>187</v>
      </c>
      <c r="D58" s="58">
        <f>I55</f>
        <v>1208500</v>
      </c>
      <c r="E58" s="8"/>
      <c r="F58" s="53"/>
      <c r="G58" s="53"/>
      <c r="H58" s="53"/>
      <c r="I58" s="53"/>
      <c r="J58" s="8"/>
      <c r="K58" s="8"/>
      <c r="L58" s="8"/>
      <c r="M58" s="8"/>
    </row>
    <row r="59" spans="1:13" ht="8.1999999999999993" customHeight="1" thickBot="1" x14ac:dyDescent="0.55000000000000004">
      <c r="A59" s="53"/>
      <c r="B59" s="53"/>
      <c r="C59" s="59"/>
      <c r="D59" s="60"/>
      <c r="E59" s="8"/>
      <c r="F59" s="53"/>
      <c r="G59" s="53"/>
      <c r="H59" s="53"/>
      <c r="I59" s="53"/>
      <c r="J59" s="8"/>
      <c r="K59" s="8"/>
      <c r="L59" s="8"/>
      <c r="M59" s="8"/>
    </row>
    <row r="60" spans="1:13" x14ac:dyDescent="0.5">
      <c r="A60" s="53"/>
      <c r="B60" s="53"/>
      <c r="C60" s="61" t="s">
        <v>4</v>
      </c>
      <c r="D60" s="62">
        <f>D57-D58</f>
        <v>-5000</v>
      </c>
      <c r="E60" s="8"/>
      <c r="F60" s="53"/>
      <c r="G60" s="53"/>
      <c r="H60" s="53"/>
      <c r="I60" s="53"/>
      <c r="J60" s="8"/>
      <c r="K60" s="8"/>
      <c r="L60" s="8"/>
      <c r="M60" s="8"/>
    </row>
    <row r="61" spans="1:13" ht="65.849999999999994" customHeight="1" x14ac:dyDescent="0.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ht="35.35" customHeight="1" x14ac:dyDescent="0.5">
      <c r="A62" s="267" t="s">
        <v>289</v>
      </c>
      <c r="B62" s="268"/>
      <c r="C62" s="268"/>
      <c r="D62" s="268"/>
      <c r="E62" s="268"/>
      <c r="F62" s="268"/>
      <c r="G62" s="268"/>
      <c r="H62" s="268"/>
      <c r="I62" s="269"/>
      <c r="J62" s="8"/>
      <c r="K62" s="8"/>
      <c r="L62" s="8"/>
      <c r="M62" s="8"/>
    </row>
    <row r="63" spans="1:13" x14ac:dyDescent="0.5">
      <c r="A63" s="270" t="s">
        <v>81</v>
      </c>
      <c r="B63" s="271"/>
      <c r="C63" s="271"/>
      <c r="D63" s="272"/>
      <c r="E63" s="43"/>
      <c r="F63" s="270" t="s">
        <v>82</v>
      </c>
      <c r="G63" s="271"/>
      <c r="H63" s="271"/>
      <c r="I63" s="272"/>
      <c r="J63" s="8"/>
      <c r="K63" s="8"/>
      <c r="L63" s="8"/>
      <c r="M63" s="8"/>
    </row>
    <row r="64" spans="1:13" x14ac:dyDescent="0.5">
      <c r="A64" s="47" t="s">
        <v>1</v>
      </c>
      <c r="B64" s="47" t="s">
        <v>6</v>
      </c>
      <c r="C64" s="47" t="s">
        <v>83</v>
      </c>
      <c r="D64" s="47" t="s">
        <v>84</v>
      </c>
      <c r="E64" s="48"/>
      <c r="F64" s="47" t="s">
        <v>1</v>
      </c>
      <c r="G64" s="47" t="s">
        <v>6</v>
      </c>
      <c r="H64" s="47" t="s">
        <v>158</v>
      </c>
      <c r="I64" s="47" t="s">
        <v>84</v>
      </c>
      <c r="J64" s="8"/>
      <c r="K64" s="8"/>
      <c r="L64" s="8"/>
      <c r="M64" s="8"/>
    </row>
    <row r="65" spans="1:13" x14ac:dyDescent="0.5">
      <c r="A65" s="170">
        <v>1</v>
      </c>
      <c r="B65" s="39">
        <v>44206</v>
      </c>
      <c r="C65" s="1" t="s">
        <v>292</v>
      </c>
      <c r="D65" s="40">
        <v>100000</v>
      </c>
      <c r="E65" s="38"/>
      <c r="F65" s="170">
        <v>1</v>
      </c>
      <c r="G65" s="39">
        <v>44205</v>
      </c>
      <c r="H65" s="40" t="s">
        <v>290</v>
      </c>
      <c r="I65" s="40">
        <v>100000</v>
      </c>
      <c r="J65" s="8"/>
      <c r="K65" s="8"/>
      <c r="L65" s="8"/>
      <c r="M65" s="8"/>
    </row>
    <row r="66" spans="1:13" x14ac:dyDescent="0.5">
      <c r="A66" s="182">
        <v>2</v>
      </c>
      <c r="B66" s="39">
        <v>44209</v>
      </c>
      <c r="C66" s="1" t="s">
        <v>315</v>
      </c>
      <c r="D66" s="40">
        <v>3500</v>
      </c>
      <c r="E66" s="38"/>
      <c r="F66" s="171">
        <v>2</v>
      </c>
      <c r="G66" s="39">
        <v>44206</v>
      </c>
      <c r="H66" s="1" t="s">
        <v>291</v>
      </c>
      <c r="I66" s="40">
        <v>3500</v>
      </c>
      <c r="J66" s="8"/>
      <c r="K66" s="8"/>
      <c r="L66" s="8"/>
      <c r="M66" s="8"/>
    </row>
    <row r="67" spans="1:13" x14ac:dyDescent="0.5">
      <c r="A67" s="170">
        <v>3</v>
      </c>
      <c r="B67" s="39">
        <v>44312</v>
      </c>
      <c r="C67" s="1" t="s">
        <v>470</v>
      </c>
      <c r="D67" s="40">
        <v>17000</v>
      </c>
      <c r="E67" s="38"/>
      <c r="F67" s="170">
        <v>3</v>
      </c>
      <c r="G67" s="39">
        <v>44309</v>
      </c>
      <c r="H67" s="1" t="s">
        <v>461</v>
      </c>
      <c r="I67" s="40">
        <v>17000</v>
      </c>
      <c r="J67" s="8"/>
      <c r="K67" s="8"/>
      <c r="L67" s="8"/>
      <c r="M67" s="8"/>
    </row>
    <row r="68" spans="1:13" x14ac:dyDescent="0.5">
      <c r="A68" s="170"/>
      <c r="B68" s="39"/>
      <c r="C68" s="1"/>
      <c r="D68" s="40"/>
      <c r="E68" s="38"/>
      <c r="F68" s="170"/>
      <c r="G68" s="39"/>
      <c r="H68" s="1"/>
      <c r="I68" s="40"/>
      <c r="J68" s="8"/>
      <c r="K68" s="8"/>
      <c r="L68" s="8"/>
      <c r="M68" s="8"/>
    </row>
    <row r="69" spans="1:13" x14ac:dyDescent="0.5">
      <c r="A69" s="1"/>
      <c r="B69" s="1"/>
      <c r="C69" s="1"/>
      <c r="D69" s="40"/>
      <c r="E69" s="38"/>
      <c r="F69" s="170"/>
      <c r="G69" s="39"/>
      <c r="H69" s="1"/>
      <c r="I69" s="40"/>
      <c r="J69" s="8"/>
      <c r="K69" s="8"/>
      <c r="L69" s="8"/>
      <c r="M69" s="8"/>
    </row>
    <row r="70" spans="1:13" x14ac:dyDescent="0.5">
      <c r="A70" s="1"/>
      <c r="B70" s="1"/>
      <c r="C70" s="1"/>
      <c r="D70" s="40"/>
      <c r="E70" s="38"/>
      <c r="F70" s="170"/>
      <c r="G70" s="39"/>
      <c r="H70" s="1"/>
      <c r="I70" s="40"/>
      <c r="J70" s="8"/>
      <c r="K70" s="8"/>
      <c r="L70" s="8"/>
      <c r="M70" s="8"/>
    </row>
    <row r="71" spans="1:13" x14ac:dyDescent="0.5">
      <c r="A71" s="1"/>
      <c r="B71" s="1"/>
      <c r="C71" s="1"/>
      <c r="D71" s="40"/>
      <c r="E71" s="38"/>
      <c r="F71" s="170"/>
      <c r="G71" s="39"/>
      <c r="H71" s="1"/>
      <c r="I71" s="40"/>
      <c r="J71" s="8"/>
      <c r="K71" s="8"/>
      <c r="L71" s="8"/>
      <c r="M71" s="8"/>
    </row>
    <row r="72" spans="1:13" ht="14.7" thickBot="1" x14ac:dyDescent="0.55000000000000004">
      <c r="A72" s="1"/>
      <c r="B72" s="1"/>
      <c r="C72" s="1"/>
      <c r="D72" s="40"/>
      <c r="E72" s="38"/>
      <c r="F72" s="170"/>
      <c r="G72" s="39"/>
      <c r="H72" s="1"/>
      <c r="I72" s="40"/>
      <c r="J72" s="8"/>
      <c r="K72" s="8"/>
      <c r="L72" s="8"/>
      <c r="M72" s="8"/>
    </row>
    <row r="73" spans="1:13" x14ac:dyDescent="0.5">
      <c r="A73" s="287" t="s">
        <v>106</v>
      </c>
      <c r="B73" s="288"/>
      <c r="C73" s="288"/>
      <c r="D73" s="44">
        <f>SUM(D65:D72)</f>
        <v>120500</v>
      </c>
      <c r="E73" s="50"/>
      <c r="F73" s="287" t="s">
        <v>105</v>
      </c>
      <c r="G73" s="288"/>
      <c r="H73" s="289"/>
      <c r="I73" s="44">
        <f>SUM(I65:I72)</f>
        <v>120500</v>
      </c>
      <c r="J73" s="8"/>
      <c r="K73" s="8"/>
      <c r="L73" s="8"/>
      <c r="M73" s="8"/>
    </row>
    <row r="74" spans="1:13" x14ac:dyDescent="0.5">
      <c r="A74" s="55"/>
      <c r="B74" s="55"/>
      <c r="C74" s="55"/>
      <c r="D74" s="56"/>
      <c r="E74" s="8"/>
      <c r="F74" s="55"/>
      <c r="G74" s="55"/>
      <c r="H74" s="55"/>
      <c r="I74" s="56"/>
      <c r="J74" s="8"/>
      <c r="K74" s="8"/>
      <c r="L74" s="8"/>
      <c r="M74" s="8"/>
    </row>
    <row r="75" spans="1:13" x14ac:dyDescent="0.5">
      <c r="A75" s="53"/>
      <c r="B75" s="53"/>
      <c r="C75" s="54" t="s">
        <v>103</v>
      </c>
      <c r="D75" s="58">
        <f>D73</f>
        <v>120500</v>
      </c>
      <c r="E75" s="8"/>
      <c r="F75" s="53"/>
      <c r="G75" s="53"/>
      <c r="H75" s="53"/>
      <c r="I75" s="53"/>
      <c r="J75" s="8"/>
      <c r="K75" s="8"/>
      <c r="L75" s="8"/>
      <c r="M75" s="8"/>
    </row>
    <row r="76" spans="1:13" x14ac:dyDescent="0.5">
      <c r="A76" s="53"/>
      <c r="B76" s="53"/>
      <c r="C76" s="54" t="s">
        <v>187</v>
      </c>
      <c r="D76" s="58">
        <f>I73</f>
        <v>120500</v>
      </c>
      <c r="E76" s="8"/>
      <c r="F76" s="53"/>
      <c r="G76" s="53"/>
      <c r="H76" s="53"/>
      <c r="I76" s="53"/>
      <c r="J76" s="8"/>
      <c r="K76" s="8"/>
      <c r="L76" s="8"/>
      <c r="M76" s="8"/>
    </row>
    <row r="77" spans="1:13" ht="14.7" thickBot="1" x14ac:dyDescent="0.55000000000000004">
      <c r="A77" s="53"/>
      <c r="B77" s="53"/>
      <c r="C77" s="59"/>
      <c r="D77" s="60"/>
      <c r="E77" s="8"/>
      <c r="F77" s="53"/>
      <c r="G77" s="53"/>
      <c r="H77" s="53"/>
      <c r="I77" s="53"/>
      <c r="J77" s="8"/>
      <c r="K77" s="8"/>
      <c r="L77" s="8"/>
      <c r="M77" s="8"/>
    </row>
    <row r="78" spans="1:13" x14ac:dyDescent="0.5">
      <c r="A78" s="53"/>
      <c r="B78" s="53"/>
      <c r="C78" s="61" t="s">
        <v>4</v>
      </c>
      <c r="D78" s="62">
        <f>D75-D76</f>
        <v>0</v>
      </c>
      <c r="E78" s="8"/>
      <c r="F78" s="53"/>
      <c r="G78" s="53"/>
      <c r="H78" s="53"/>
      <c r="I78" s="53"/>
      <c r="J78" s="8"/>
      <c r="K78" s="8"/>
      <c r="L78" s="8"/>
      <c r="M78" s="8"/>
    </row>
    <row r="79" spans="1:13" ht="58.35" customHeight="1" x14ac:dyDescent="0.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1:13" ht="32.35" customHeight="1" x14ac:dyDescent="0.5">
      <c r="A80" s="267" t="s">
        <v>354</v>
      </c>
      <c r="B80" s="268"/>
      <c r="C80" s="268"/>
      <c r="D80" s="268"/>
      <c r="E80" s="268"/>
      <c r="F80" s="268"/>
      <c r="G80" s="268"/>
      <c r="H80" s="268"/>
      <c r="I80" s="269"/>
      <c r="J80" s="8"/>
      <c r="K80" s="8"/>
      <c r="L80" s="8"/>
      <c r="M80" s="8"/>
    </row>
    <row r="81" spans="1:13" x14ac:dyDescent="0.5">
      <c r="A81" s="270" t="s">
        <v>81</v>
      </c>
      <c r="B81" s="271"/>
      <c r="C81" s="271"/>
      <c r="D81" s="272"/>
      <c r="E81" s="43"/>
      <c r="F81" s="270" t="s">
        <v>82</v>
      </c>
      <c r="G81" s="271"/>
      <c r="H81" s="271"/>
      <c r="I81" s="272"/>
      <c r="J81" s="8"/>
      <c r="K81" s="8"/>
      <c r="L81" s="8"/>
      <c r="M81" s="8"/>
    </row>
    <row r="82" spans="1:13" x14ac:dyDescent="0.5">
      <c r="A82" s="47" t="s">
        <v>1</v>
      </c>
      <c r="B82" s="47" t="s">
        <v>6</v>
      </c>
      <c r="C82" s="47" t="s">
        <v>83</v>
      </c>
      <c r="D82" s="47" t="s">
        <v>84</v>
      </c>
      <c r="E82" s="48"/>
      <c r="F82" s="47" t="s">
        <v>1</v>
      </c>
      <c r="G82" s="47" t="s">
        <v>6</v>
      </c>
      <c r="H82" s="47" t="s">
        <v>158</v>
      </c>
      <c r="I82" s="47" t="s">
        <v>84</v>
      </c>
      <c r="J82" s="8"/>
      <c r="K82" s="8"/>
      <c r="L82" s="8"/>
      <c r="M82" s="8"/>
    </row>
    <row r="83" spans="1:13" x14ac:dyDescent="0.5">
      <c r="A83" s="183">
        <v>1</v>
      </c>
      <c r="B83" s="39">
        <v>44209</v>
      </c>
      <c r="C83" s="40" t="s">
        <v>318</v>
      </c>
      <c r="D83" s="40">
        <v>20000</v>
      </c>
      <c r="E83" s="38"/>
      <c r="F83" s="183">
        <v>1</v>
      </c>
      <c r="G83" s="39">
        <v>44209</v>
      </c>
      <c r="H83" s="40" t="s">
        <v>290</v>
      </c>
      <c r="I83" s="40">
        <v>20000</v>
      </c>
      <c r="J83" s="8"/>
      <c r="K83" s="8"/>
      <c r="L83" s="8"/>
      <c r="M83" s="8"/>
    </row>
    <row r="84" spans="1:13" x14ac:dyDescent="0.5">
      <c r="A84" s="248">
        <v>2</v>
      </c>
      <c r="B84" s="39">
        <v>44277</v>
      </c>
      <c r="C84" s="1" t="s">
        <v>423</v>
      </c>
      <c r="D84" s="40">
        <v>100000</v>
      </c>
      <c r="E84" s="38"/>
      <c r="F84" s="183">
        <v>2</v>
      </c>
      <c r="G84" s="39">
        <v>44277</v>
      </c>
      <c r="H84" s="1" t="s">
        <v>417</v>
      </c>
      <c r="I84" s="40">
        <v>100000</v>
      </c>
      <c r="J84" s="8"/>
      <c r="K84" s="8"/>
      <c r="L84" s="8"/>
      <c r="M84" s="8"/>
    </row>
    <row r="85" spans="1:13" x14ac:dyDescent="0.5">
      <c r="A85" s="183"/>
      <c r="B85" s="39"/>
      <c r="C85" s="1"/>
      <c r="D85" s="40"/>
      <c r="E85" s="38"/>
      <c r="F85" s="183"/>
      <c r="G85" s="39"/>
      <c r="H85" s="1"/>
      <c r="I85" s="40"/>
      <c r="J85" s="8"/>
      <c r="K85" s="8"/>
      <c r="L85" s="8"/>
      <c r="M85" s="8"/>
    </row>
    <row r="86" spans="1:13" x14ac:dyDescent="0.5">
      <c r="A86" s="183"/>
      <c r="B86" s="39"/>
      <c r="C86" s="1"/>
      <c r="D86" s="40"/>
      <c r="E86" s="38"/>
      <c r="F86" s="183"/>
      <c r="G86" s="39"/>
      <c r="H86" s="1"/>
      <c r="I86" s="40"/>
      <c r="J86" s="8"/>
      <c r="K86" s="8"/>
      <c r="L86" s="8"/>
      <c r="M86" s="8"/>
    </row>
    <row r="87" spans="1:13" x14ac:dyDescent="0.5">
      <c r="A87" s="1"/>
      <c r="B87" s="1"/>
      <c r="C87" s="1"/>
      <c r="D87" s="40"/>
      <c r="E87" s="38"/>
      <c r="F87" s="183"/>
      <c r="G87" s="39"/>
      <c r="H87" s="1"/>
      <c r="I87" s="40"/>
      <c r="J87" s="8"/>
      <c r="K87" s="8"/>
      <c r="L87" s="8"/>
      <c r="M87" s="8"/>
    </row>
    <row r="88" spans="1:13" x14ac:dyDescent="0.5">
      <c r="A88" s="1"/>
      <c r="B88" s="1"/>
      <c r="C88" s="1"/>
      <c r="D88" s="40"/>
      <c r="E88" s="38"/>
      <c r="F88" s="183"/>
      <c r="G88" s="39"/>
      <c r="H88" s="1"/>
      <c r="I88" s="40"/>
      <c r="J88" s="8"/>
      <c r="K88" s="8"/>
      <c r="L88" s="8"/>
      <c r="M88" s="8"/>
    </row>
    <row r="89" spans="1:13" x14ac:dyDescent="0.5">
      <c r="A89" s="1"/>
      <c r="B89" s="1"/>
      <c r="C89" s="1"/>
      <c r="D89" s="40"/>
      <c r="E89" s="38"/>
      <c r="F89" s="183"/>
      <c r="G89" s="39"/>
      <c r="H89" s="1"/>
      <c r="I89" s="40"/>
      <c r="J89" s="8"/>
      <c r="K89" s="8"/>
      <c r="L89" s="8"/>
      <c r="M89" s="8"/>
    </row>
    <row r="90" spans="1:13" ht="14.7" thickBot="1" x14ac:dyDescent="0.55000000000000004">
      <c r="A90" s="1"/>
      <c r="B90" s="1"/>
      <c r="C90" s="1"/>
      <c r="D90" s="40"/>
      <c r="E90" s="38"/>
      <c r="F90" s="183"/>
      <c r="G90" s="39"/>
      <c r="H90" s="1"/>
      <c r="I90" s="40"/>
      <c r="J90" s="8"/>
      <c r="K90" s="8"/>
      <c r="L90" s="8"/>
      <c r="M90" s="8"/>
    </row>
    <row r="91" spans="1:13" x14ac:dyDescent="0.5">
      <c r="A91" s="287" t="s">
        <v>106</v>
      </c>
      <c r="B91" s="288"/>
      <c r="C91" s="288"/>
      <c r="D91" s="44">
        <f>SUM(D83:D90)</f>
        <v>120000</v>
      </c>
      <c r="E91" s="50"/>
      <c r="F91" s="287" t="s">
        <v>105</v>
      </c>
      <c r="G91" s="288"/>
      <c r="H91" s="289"/>
      <c r="I91" s="44">
        <f>SUM(I83:I90)</f>
        <v>120000</v>
      </c>
      <c r="J91" s="8"/>
      <c r="K91" s="8"/>
      <c r="L91" s="8"/>
      <c r="M91" s="8"/>
    </row>
    <row r="92" spans="1:13" x14ac:dyDescent="0.5">
      <c r="A92" s="55"/>
      <c r="B92" s="55"/>
      <c r="C92" s="55"/>
      <c r="D92" s="56"/>
      <c r="E92" s="8"/>
      <c r="F92" s="55"/>
      <c r="G92" s="55"/>
      <c r="H92" s="55"/>
      <c r="I92" s="56"/>
    </row>
    <row r="93" spans="1:13" x14ac:dyDescent="0.5">
      <c r="A93" s="53"/>
      <c r="B93" s="53"/>
      <c r="C93" s="54" t="s">
        <v>103</v>
      </c>
      <c r="D93" s="58">
        <f>D91</f>
        <v>120000</v>
      </c>
      <c r="E93" s="8"/>
      <c r="F93" s="53"/>
      <c r="G93" s="53"/>
      <c r="H93" s="53"/>
      <c r="I93" s="53"/>
    </row>
    <row r="94" spans="1:13" x14ac:dyDescent="0.5">
      <c r="A94" s="53"/>
      <c r="B94" s="53"/>
      <c r="C94" s="54" t="s">
        <v>187</v>
      </c>
      <c r="D94" s="58">
        <f>I91</f>
        <v>120000</v>
      </c>
      <c r="E94" s="8"/>
      <c r="F94" s="53"/>
      <c r="G94" s="53"/>
      <c r="H94" s="53"/>
      <c r="I94" s="53"/>
    </row>
    <row r="95" spans="1:13" ht="14.7" thickBot="1" x14ac:dyDescent="0.55000000000000004">
      <c r="A95" s="53"/>
      <c r="B95" s="53"/>
      <c r="C95" s="59"/>
      <c r="D95" s="60"/>
      <c r="E95" s="8"/>
      <c r="F95" s="53"/>
      <c r="G95" s="53"/>
      <c r="H95" s="53"/>
      <c r="I95" s="53"/>
    </row>
    <row r="96" spans="1:13" x14ac:dyDescent="0.5">
      <c r="A96" s="53"/>
      <c r="B96" s="53"/>
      <c r="C96" s="61" t="s">
        <v>4</v>
      </c>
      <c r="D96" s="62">
        <f>D93-D94</f>
        <v>0</v>
      </c>
      <c r="E96" s="8"/>
      <c r="F96" s="53"/>
      <c r="G96" s="53"/>
      <c r="H96" s="53"/>
      <c r="I96" s="53"/>
    </row>
  </sheetData>
  <mergeCells count="25">
    <mergeCell ref="A40:I40"/>
    <mergeCell ref="A41:D41"/>
    <mergeCell ref="F41:I41"/>
    <mergeCell ref="A55:C55"/>
    <mergeCell ref="F55:H55"/>
    <mergeCell ref="A20:I20"/>
    <mergeCell ref="A21:D21"/>
    <mergeCell ref="F21:I21"/>
    <mergeCell ref="A31:C31"/>
    <mergeCell ref="F31:H31"/>
    <mergeCell ref="A1:I1"/>
    <mergeCell ref="A2:D2"/>
    <mergeCell ref="F2:I2"/>
    <mergeCell ref="A13:C13"/>
    <mergeCell ref="F13:H13"/>
    <mergeCell ref="A62:I62"/>
    <mergeCell ref="A63:D63"/>
    <mergeCell ref="F63:I63"/>
    <mergeCell ref="A73:C73"/>
    <mergeCell ref="F73:H73"/>
    <mergeCell ref="A80:I80"/>
    <mergeCell ref="A81:D81"/>
    <mergeCell ref="F81:I81"/>
    <mergeCell ref="A91:C91"/>
    <mergeCell ref="F91:H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BOFC</vt:lpstr>
      <vt:lpstr>KhanJee</vt:lpstr>
      <vt:lpstr>Najeeb New</vt:lpstr>
      <vt:lpstr>Sister</vt:lpstr>
      <vt:lpstr>UlemaAsmat</vt:lpstr>
      <vt:lpstr>Sunny Babar</vt:lpstr>
      <vt:lpstr>Mazhar</vt:lpstr>
      <vt:lpstr>Jhangir</vt:lpstr>
      <vt:lpstr>Kamil</vt:lpstr>
      <vt:lpstr>Shehzad</vt:lpstr>
      <vt:lpstr>Farooq</vt:lpstr>
      <vt:lpstr>Old Record</vt:lpstr>
      <vt:lpstr>MDiary</vt:lpstr>
      <vt:lpstr>Diary Najeeb</vt:lpstr>
      <vt:lpstr>Mehboob Boobi</vt:lpstr>
      <vt:lpstr>GT Calc</vt:lpstr>
      <vt:lpstr>Sheet1</vt:lpstr>
      <vt:lpstr>'Old Record'!Print_Area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cp:lastPrinted>2020-11-05T06:00:25Z</cp:lastPrinted>
  <dcterms:created xsi:type="dcterms:W3CDTF">2020-09-21T06:38:41Z</dcterms:created>
  <dcterms:modified xsi:type="dcterms:W3CDTF">2021-04-26T12:22:00Z</dcterms:modified>
</cp:coreProperties>
</file>