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"/>
    </mc:Choice>
  </mc:AlternateContent>
  <xr:revisionPtr revIDLastSave="0" documentId="13_ncr:1_{28D840E4-9C03-44D3-9DC2-256E40CBB511}" xr6:coauthVersionLast="45" xr6:coauthVersionMax="45" xr10:uidLastSave="{00000000-0000-0000-0000-000000000000}"/>
  <bookViews>
    <workbookView xWindow="-96" yWindow="-96" windowWidth="23232" windowHeight="12552" tabRatio="783" xr2:uid="{B2A19E3B-6786-4ED5-96A6-D1A6BAD18668}"/>
  </bookViews>
  <sheets>
    <sheet name="G-15" sheetId="11" r:id="rId1"/>
    <sheet name="G-16" sheetId="12" r:id="rId2"/>
    <sheet name="Required" sheetId="14" r:id="rId3"/>
    <sheet name="Diary Najeeb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2" l="1"/>
  <c r="I41" i="12" s="1"/>
  <c r="J41" i="12" l="1"/>
  <c r="H41" i="12"/>
  <c r="G42" i="12"/>
  <c r="H42" i="12" s="1"/>
  <c r="G43" i="12"/>
  <c r="H43" i="12" s="1"/>
  <c r="I43" i="12"/>
  <c r="J43" i="12"/>
  <c r="G44" i="12"/>
  <c r="I44" i="12" s="1"/>
  <c r="G45" i="12"/>
  <c r="H45" i="12" s="1"/>
  <c r="G39" i="12"/>
  <c r="H39" i="12" s="1"/>
  <c r="G38" i="12"/>
  <c r="G37" i="12"/>
  <c r="H37" i="12" s="1"/>
  <c r="G36" i="12"/>
  <c r="H36" i="12" s="1"/>
  <c r="G46" i="12"/>
  <c r="I46" i="12" s="1"/>
  <c r="J42" i="12" l="1"/>
  <c r="H38" i="12"/>
  <c r="J38" i="12"/>
  <c r="J45" i="12"/>
  <c r="I45" i="12"/>
  <c r="H46" i="12"/>
  <c r="H44" i="12"/>
  <c r="I36" i="12"/>
  <c r="J36" i="12"/>
  <c r="J46" i="12"/>
  <c r="J44" i="12"/>
  <c r="I38" i="12"/>
  <c r="I42" i="12"/>
  <c r="I37" i="12"/>
  <c r="I39" i="12"/>
  <c r="J37" i="12"/>
  <c r="J39" i="12"/>
  <c r="G4" i="12" l="1"/>
  <c r="H4" i="12" s="1"/>
  <c r="G40" i="12"/>
  <c r="H40" i="12" s="1"/>
  <c r="J40" i="12" l="1"/>
  <c r="I40" i="12"/>
  <c r="J4" i="12"/>
  <c r="I4" i="12"/>
  <c r="G35" i="12"/>
  <c r="H35" i="12" s="1"/>
  <c r="G54" i="12"/>
  <c r="I54" i="12" s="1"/>
  <c r="G53" i="12"/>
  <c r="J53" i="12" s="1"/>
  <c r="J54" i="12" l="1"/>
  <c r="I35" i="12"/>
  <c r="J35" i="12"/>
  <c r="H53" i="12"/>
  <c r="I53" i="12"/>
  <c r="H54" i="12"/>
  <c r="G62" i="12"/>
  <c r="H62" i="12" s="1"/>
  <c r="G61" i="12"/>
  <c r="J61" i="12" s="1"/>
  <c r="G60" i="12"/>
  <c r="H60" i="12" s="1"/>
  <c r="G59" i="12"/>
  <c r="J59" i="12" s="1"/>
  <c r="G58" i="12"/>
  <c r="H58" i="12" s="1"/>
  <c r="G57" i="12"/>
  <c r="J57" i="12" s="1"/>
  <c r="G65" i="12"/>
  <c r="J65" i="12" s="1"/>
  <c r="G64" i="12"/>
  <c r="J64" i="12" s="1"/>
  <c r="G63" i="12"/>
  <c r="J63" i="12" s="1"/>
  <c r="G68" i="12"/>
  <c r="J68" i="12" s="1"/>
  <c r="G67" i="12"/>
  <c r="J67" i="12" s="1"/>
  <c r="G66" i="12"/>
  <c r="J66" i="12" s="1"/>
  <c r="G56" i="12"/>
  <c r="J56" i="12" s="1"/>
  <c r="G55" i="12"/>
  <c r="G52" i="12"/>
  <c r="J52" i="12" s="1"/>
  <c r="G51" i="12"/>
  <c r="H51" i="12" s="1"/>
  <c r="G50" i="12"/>
  <c r="J50" i="12" s="1"/>
  <c r="G34" i="12"/>
  <c r="J34" i="12" s="1"/>
  <c r="G33" i="12"/>
  <c r="J33" i="12" s="1"/>
  <c r="G32" i="12"/>
  <c r="J32" i="12" s="1"/>
  <c r="G31" i="12"/>
  <c r="J31" i="12" s="1"/>
  <c r="G30" i="12"/>
  <c r="J30" i="12" s="1"/>
  <c r="G29" i="12"/>
  <c r="J29" i="12" s="1"/>
  <c r="G25" i="12"/>
  <c r="H25" i="12" s="1"/>
  <c r="G24" i="12"/>
  <c r="J24" i="12" s="1"/>
  <c r="G23" i="12"/>
  <c r="J23" i="12" s="1"/>
  <c r="G22" i="12"/>
  <c r="J22" i="12" s="1"/>
  <c r="G21" i="12"/>
  <c r="H21" i="12" s="1"/>
  <c r="G20" i="12"/>
  <c r="J20" i="12" s="1"/>
  <c r="G19" i="12"/>
  <c r="H19" i="12" s="1"/>
  <c r="G18" i="12"/>
  <c r="J18" i="12" s="1"/>
  <c r="G17" i="12"/>
  <c r="J17" i="12" s="1"/>
  <c r="G16" i="12"/>
  <c r="J16" i="12" s="1"/>
  <c r="G12" i="12"/>
  <c r="H12" i="12" s="1"/>
  <c r="G11" i="12"/>
  <c r="J11" i="12" s="1"/>
  <c r="G10" i="12"/>
  <c r="H10" i="12" s="1"/>
  <c r="G9" i="12"/>
  <c r="J9" i="12" s="1"/>
  <c r="G8" i="12"/>
  <c r="J8" i="12" s="1"/>
  <c r="G7" i="12"/>
  <c r="J7" i="12" s="1"/>
  <c r="G6" i="12"/>
  <c r="H6" i="12" s="1"/>
  <c r="G5" i="12"/>
  <c r="J5" i="12" s="1"/>
  <c r="G3" i="12"/>
  <c r="J3" i="12" s="1"/>
  <c r="G61" i="11"/>
  <c r="J61" i="11" s="1"/>
  <c r="G60" i="11"/>
  <c r="H60" i="11" s="1"/>
  <c r="G59" i="11"/>
  <c r="J59" i="11" s="1"/>
  <c r="G58" i="11"/>
  <c r="J58" i="11" s="1"/>
  <c r="G57" i="11"/>
  <c r="J57" i="11" s="1"/>
  <c r="G56" i="11"/>
  <c r="J56" i="11" s="1"/>
  <c r="G55" i="11"/>
  <c r="J55" i="11" s="1"/>
  <c r="G54" i="11"/>
  <c r="H54" i="11" s="1"/>
  <c r="G53" i="11"/>
  <c r="J53" i="11" s="1"/>
  <c r="G52" i="11"/>
  <c r="J52" i="11" s="1"/>
  <c r="G48" i="11"/>
  <c r="H48" i="11" s="1"/>
  <c r="G47" i="11"/>
  <c r="J47" i="11" s="1"/>
  <c r="G46" i="11"/>
  <c r="H46" i="11" s="1"/>
  <c r="G45" i="11"/>
  <c r="H45" i="11" s="1"/>
  <c r="G44" i="11"/>
  <c r="H44" i="11" s="1"/>
  <c r="G43" i="11"/>
  <c r="J43" i="11" s="1"/>
  <c r="G42" i="11"/>
  <c r="H42" i="11" s="1"/>
  <c r="G41" i="11"/>
  <c r="J41" i="11" s="1"/>
  <c r="G40" i="11"/>
  <c r="H40" i="11" s="1"/>
  <c r="G39" i="11"/>
  <c r="J39" i="11" s="1"/>
  <c r="G35" i="11"/>
  <c r="J35" i="11" s="1"/>
  <c r="G34" i="11"/>
  <c r="H34" i="11" s="1"/>
  <c r="G33" i="11"/>
  <c r="J33" i="11" s="1"/>
  <c r="G32" i="11"/>
  <c r="I32" i="11" s="1"/>
  <c r="G31" i="11"/>
  <c r="J31" i="11" s="1"/>
  <c r="G30" i="11"/>
  <c r="H30" i="11" s="1"/>
  <c r="G29" i="11"/>
  <c r="J29" i="11" s="1"/>
  <c r="G28" i="11"/>
  <c r="J28" i="11" s="1"/>
  <c r="G27" i="11"/>
  <c r="J27" i="11" s="1"/>
  <c r="G26" i="11"/>
  <c r="I26" i="11" s="1"/>
  <c r="G17" i="11"/>
  <c r="J17" i="11" s="1"/>
  <c r="G16" i="11"/>
  <c r="J16" i="11" s="1"/>
  <c r="G15" i="11"/>
  <c r="J15" i="11" s="1"/>
  <c r="G14" i="11"/>
  <c r="H14" i="11" s="1"/>
  <c r="G13" i="11"/>
  <c r="J13" i="11" s="1"/>
  <c r="G9" i="11"/>
  <c r="J9" i="11" s="1"/>
  <c r="G8" i="11"/>
  <c r="J8" i="11" s="1"/>
  <c r="G7" i="11"/>
  <c r="J7" i="11" s="1"/>
  <c r="G6" i="11"/>
  <c r="J6" i="11" s="1"/>
  <c r="G18" i="11"/>
  <c r="I18" i="11" s="1"/>
  <c r="G12" i="11"/>
  <c r="J12" i="11" s="1"/>
  <c r="G11" i="11"/>
  <c r="I11" i="11" s="1"/>
  <c r="G10" i="11"/>
  <c r="J10" i="11" s="1"/>
  <c r="G20" i="11"/>
  <c r="J20" i="11" s="1"/>
  <c r="G21" i="11"/>
  <c r="J21" i="11" s="1"/>
  <c r="G19" i="11"/>
  <c r="J19" i="11" s="1"/>
  <c r="G4" i="11"/>
  <c r="H4" i="11" s="1"/>
  <c r="G5" i="11"/>
  <c r="H5" i="11" s="1"/>
  <c r="G22" i="11"/>
  <c r="H22" i="11" s="1"/>
  <c r="H55" i="12" l="1"/>
  <c r="I55" i="12"/>
  <c r="J46" i="11"/>
  <c r="I46" i="11"/>
  <c r="J42" i="11"/>
  <c r="I42" i="11"/>
  <c r="I40" i="11"/>
  <c r="I44" i="11"/>
  <c r="I48" i="11"/>
  <c r="J40" i="11"/>
  <c r="J44" i="11"/>
  <c r="J48" i="11"/>
  <c r="I60" i="12"/>
  <c r="J60" i="12"/>
  <c r="I57" i="12"/>
  <c r="I58" i="12"/>
  <c r="I61" i="12"/>
  <c r="J58" i="12"/>
  <c r="I62" i="12"/>
  <c r="I59" i="12"/>
  <c r="J62" i="12"/>
  <c r="H57" i="12"/>
  <c r="H59" i="12"/>
  <c r="H61" i="12"/>
  <c r="H64" i="12"/>
  <c r="I64" i="12"/>
  <c r="H63" i="12"/>
  <c r="H65" i="12"/>
  <c r="I63" i="12"/>
  <c r="I65" i="12"/>
  <c r="I17" i="12"/>
  <c r="I10" i="12"/>
  <c r="I19" i="12"/>
  <c r="I6" i="12"/>
  <c r="I25" i="12"/>
  <c r="I34" i="12"/>
  <c r="I12" i="12"/>
  <c r="I51" i="12"/>
  <c r="I21" i="12"/>
  <c r="I66" i="12"/>
  <c r="I8" i="12"/>
  <c r="I23" i="12"/>
  <c r="I32" i="12"/>
  <c r="I68" i="12"/>
  <c r="J10" i="12"/>
  <c r="J25" i="12"/>
  <c r="J55" i="12"/>
  <c r="I30" i="12"/>
  <c r="J12" i="12"/>
  <c r="J21" i="12"/>
  <c r="J51" i="12"/>
  <c r="H5" i="12"/>
  <c r="H29" i="12"/>
  <c r="H67" i="12"/>
  <c r="I3" i="12"/>
  <c r="I5" i="12"/>
  <c r="I7" i="12"/>
  <c r="I9" i="12"/>
  <c r="I11" i="12"/>
  <c r="I16" i="12"/>
  <c r="I18" i="12"/>
  <c r="I20" i="12"/>
  <c r="I22" i="12"/>
  <c r="I24" i="12"/>
  <c r="I29" i="12"/>
  <c r="I31" i="12"/>
  <c r="I33" i="12"/>
  <c r="I50" i="12"/>
  <c r="I52" i="12"/>
  <c r="I56" i="12"/>
  <c r="I67" i="12"/>
  <c r="J6" i="12"/>
  <c r="J19" i="12"/>
  <c r="H3" i="12"/>
  <c r="H7" i="12"/>
  <c r="H9" i="12"/>
  <c r="H11" i="12"/>
  <c r="H16" i="12"/>
  <c r="H18" i="12"/>
  <c r="H20" i="12"/>
  <c r="H22" i="12"/>
  <c r="H24" i="12"/>
  <c r="H31" i="12"/>
  <c r="H33" i="12"/>
  <c r="H50" i="12"/>
  <c r="H52" i="12"/>
  <c r="H56" i="12"/>
  <c r="H8" i="12"/>
  <c r="H17" i="12"/>
  <c r="H23" i="12"/>
  <c r="H30" i="12"/>
  <c r="H32" i="12"/>
  <c r="H34" i="12"/>
  <c r="H66" i="12"/>
  <c r="H68" i="12"/>
  <c r="H58" i="11"/>
  <c r="I52" i="11"/>
  <c r="I54" i="11"/>
  <c r="I56" i="11"/>
  <c r="I58" i="11"/>
  <c r="I60" i="11"/>
  <c r="J60" i="11"/>
  <c r="H56" i="11"/>
  <c r="J54" i="11"/>
  <c r="H53" i="11"/>
  <c r="H55" i="11"/>
  <c r="H57" i="11"/>
  <c r="H59" i="11"/>
  <c r="H61" i="11"/>
  <c r="H52" i="11"/>
  <c r="I53" i="11"/>
  <c r="I55" i="11"/>
  <c r="I57" i="11"/>
  <c r="I59" i="11"/>
  <c r="I61" i="11"/>
  <c r="H43" i="11"/>
  <c r="H39" i="11"/>
  <c r="H47" i="11"/>
  <c r="I39" i="11"/>
  <c r="I43" i="11"/>
  <c r="I45" i="11"/>
  <c r="J45" i="11"/>
  <c r="H41" i="11"/>
  <c r="I41" i="11"/>
  <c r="I47" i="11"/>
  <c r="J11" i="11"/>
  <c r="J18" i="11"/>
  <c r="H28" i="11"/>
  <c r="H32" i="11"/>
  <c r="I28" i="11"/>
  <c r="I30" i="11"/>
  <c r="I34" i="11"/>
  <c r="J26" i="11"/>
  <c r="J30" i="11"/>
  <c r="J32" i="11"/>
  <c r="J34" i="11"/>
  <c r="H27" i="11"/>
  <c r="H29" i="11"/>
  <c r="H31" i="11"/>
  <c r="H33" i="11"/>
  <c r="H35" i="11"/>
  <c r="H26" i="11"/>
  <c r="I27" i="11"/>
  <c r="I29" i="11"/>
  <c r="I31" i="11"/>
  <c r="I33" i="11"/>
  <c r="I35" i="11"/>
  <c r="H16" i="11"/>
  <c r="I16" i="11"/>
  <c r="H17" i="11"/>
  <c r="I14" i="11"/>
  <c r="J14" i="11"/>
  <c r="H13" i="11"/>
  <c r="H15" i="11"/>
  <c r="I13" i="11"/>
  <c r="I15" i="11"/>
  <c r="I17" i="11"/>
  <c r="H6" i="11"/>
  <c r="I6" i="11"/>
  <c r="H9" i="11"/>
  <c r="H8" i="11"/>
  <c r="H7" i="11"/>
  <c r="I7" i="11"/>
  <c r="I9" i="11"/>
  <c r="I8" i="11"/>
  <c r="I12" i="11"/>
  <c r="H10" i="11"/>
  <c r="I10" i="11"/>
  <c r="H12" i="11"/>
  <c r="H18" i="11"/>
  <c r="H11" i="11"/>
  <c r="I20" i="11"/>
  <c r="H20" i="11"/>
  <c r="I21" i="11"/>
  <c r="H21" i="11"/>
  <c r="H19" i="11"/>
  <c r="I19" i="11"/>
  <c r="J22" i="11"/>
  <c r="I4" i="11"/>
  <c r="I22" i="11"/>
  <c r="J4" i="11"/>
  <c r="J5" i="11"/>
  <c r="I5" i="11"/>
  <c r="G3" i="11"/>
  <c r="I3" i="11" l="1"/>
  <c r="J3" i="11"/>
  <c r="H3" i="11"/>
</calcChain>
</file>

<file path=xl/sharedStrings.xml><?xml version="1.0" encoding="utf-8"?>
<sst xmlns="http://schemas.openxmlformats.org/spreadsheetml/2006/main" count="686" uniqueCount="119">
  <si>
    <t>Size</t>
  </si>
  <si>
    <t>Demand</t>
  </si>
  <si>
    <t>Remarks</t>
  </si>
  <si>
    <t>x</t>
  </si>
  <si>
    <t>Sq. Ft</t>
  </si>
  <si>
    <t>Marla</t>
  </si>
  <si>
    <t>Kanal</t>
  </si>
  <si>
    <t>Plot</t>
  </si>
  <si>
    <t>Position</t>
  </si>
  <si>
    <t>Depression</t>
  </si>
  <si>
    <t>?</t>
  </si>
  <si>
    <t>Yes</t>
  </si>
  <si>
    <t>Listing Date</t>
  </si>
  <si>
    <t>Contact Info</t>
  </si>
  <si>
    <t>G-15/1</t>
  </si>
  <si>
    <t>G-15/2</t>
  </si>
  <si>
    <t>G-15/3</t>
  </si>
  <si>
    <t>Level</t>
  </si>
  <si>
    <t>Confirm Depression</t>
  </si>
  <si>
    <t>Gaz</t>
  </si>
  <si>
    <t>Plot - House No</t>
  </si>
  <si>
    <t>Shehzad Chootu</t>
  </si>
  <si>
    <t>0333-5556529</t>
  </si>
  <si>
    <t>G-15/4</t>
  </si>
  <si>
    <t>|</t>
  </si>
  <si>
    <t>Lac</t>
  </si>
  <si>
    <t>#</t>
  </si>
  <si>
    <t>G-16/1</t>
  </si>
  <si>
    <t>G-16/2</t>
  </si>
  <si>
    <t>G-16/4</t>
  </si>
  <si>
    <t>G-16/3</t>
  </si>
  <si>
    <t>Deep</t>
  </si>
  <si>
    <t>Lac Final</t>
  </si>
  <si>
    <t>Crore</t>
  </si>
  <si>
    <t>549 - St 24</t>
  </si>
  <si>
    <t>87 - St 5/A</t>
  </si>
  <si>
    <t>Waseem Ahmed</t>
  </si>
  <si>
    <t>0334-7792928</t>
  </si>
  <si>
    <t>Cornor - Infront Kashmir Heighway</t>
  </si>
  <si>
    <t>Infront of 60 foot road</t>
  </si>
  <si>
    <t>Flexible</t>
  </si>
  <si>
    <t>Road, Sewege, Water Etc available</t>
  </si>
  <si>
    <t>1541/A</t>
  </si>
  <si>
    <t>Urgent - Construction of houses in progress</t>
  </si>
  <si>
    <t>1379 - St-42</t>
  </si>
  <si>
    <t>298 - St 15</t>
  </si>
  <si>
    <t>Urgent - Flexible</t>
  </si>
  <si>
    <t>188 - St 10</t>
  </si>
  <si>
    <t>Front Road 60 foot</t>
  </si>
  <si>
    <t>Infront main double road</t>
  </si>
  <si>
    <t>House</t>
  </si>
  <si>
    <t>Cornor - Final 370 Lac</t>
  </si>
  <si>
    <t>Chaudry M.Saddiq</t>
  </si>
  <si>
    <t>0333-5221031</t>
  </si>
  <si>
    <t>0321-2111513</t>
  </si>
  <si>
    <t>0345-5881644</t>
  </si>
  <si>
    <t>1. Ownership will be held by Buyer</t>
  </si>
  <si>
    <t>2. One Kanal Green Area Free</t>
  </si>
  <si>
    <t>Ayub Sb</t>
  </si>
  <si>
    <t>0335-3105056</t>
  </si>
  <si>
    <t>DATED</t>
  </si>
  <si>
    <t>MEMO DIARY NAJEEB ASMAT</t>
  </si>
  <si>
    <t>Faisal Hills File Purchased</t>
  </si>
  <si>
    <t>Plot No.1351 - Size: 25x50 - Block-B</t>
  </si>
  <si>
    <t>DESCRIPTION</t>
  </si>
  <si>
    <t>Down Payment: 40,5000</t>
  </si>
  <si>
    <t>Profit: 87,000</t>
  </si>
  <si>
    <t>7,22,500 Paid to Amir Khattak</t>
  </si>
  <si>
    <t>Total Cost: 14,45000</t>
  </si>
  <si>
    <t>Profit: 900,000</t>
  </si>
  <si>
    <t>Total Cost: 15,60,000</t>
  </si>
  <si>
    <t>Plot No.3025 - Size: 25x50 - Block-C</t>
  </si>
  <si>
    <t>Paid by Najeeb Asmat: 520,000</t>
  </si>
  <si>
    <t>File is with Jhangir Marwat</t>
  </si>
  <si>
    <t>3x Partners: Jhangir Marwat - Munir Marwat - Najeeb Asmat</t>
  </si>
  <si>
    <t>Installment: 8,500     --    3 Installments Paid - Total Paid Installments = 25,500</t>
  </si>
  <si>
    <t>Installment: 8,500     --    2 Installements Paid</t>
  </si>
  <si>
    <t>2x Partners: Najeeb Asmat - Amir Khattak KPK Properties</t>
  </si>
  <si>
    <t>Urgent-Street are made</t>
  </si>
  <si>
    <t>1468/B</t>
  </si>
  <si>
    <t>Non-Position But Street is made</t>
  </si>
  <si>
    <t>Required By Clients</t>
  </si>
  <si>
    <t>SN</t>
  </si>
  <si>
    <t>Required Location</t>
  </si>
  <si>
    <t>Plot-House-Commercial</t>
  </si>
  <si>
    <t>Description</t>
  </si>
  <si>
    <t>Name</t>
  </si>
  <si>
    <t>Contact</t>
  </si>
  <si>
    <t>Date</t>
  </si>
  <si>
    <t>Faisal Town</t>
  </si>
  <si>
    <t>Required in Block-A &amp; C, Series: 1400-1500-1600</t>
  </si>
  <si>
    <t>Naseeb quetta wala</t>
  </si>
  <si>
    <t>0304-8001603</t>
  </si>
  <si>
    <t>G-15</t>
  </si>
  <si>
    <t>Sun-Phase, Near Diyoband Masjid, 40x80</t>
  </si>
  <si>
    <t>Zia-ud-din Dlr Urgent</t>
  </si>
  <si>
    <t>0322-2575601</t>
  </si>
  <si>
    <t>G-15/2 - 3</t>
  </si>
  <si>
    <t>Pindi Phase, Near Diyoband Masjid, 40x80</t>
  </si>
  <si>
    <t>F-15/2</t>
  </si>
  <si>
    <t>50x90 Plot required</t>
  </si>
  <si>
    <t>Nadeem</t>
  </si>
  <si>
    <t>0333-5111576</t>
  </si>
  <si>
    <t>1523 | St-59</t>
  </si>
  <si>
    <t>1642 | St 65</t>
  </si>
  <si>
    <t>1600 | St 64</t>
  </si>
  <si>
    <t>1434 | St 60/A</t>
  </si>
  <si>
    <t>Street Cornor</t>
  </si>
  <si>
    <t>Husnain Dlr</t>
  </si>
  <si>
    <t>0336-5224777</t>
  </si>
  <si>
    <t>1434/N</t>
  </si>
  <si>
    <t>Non Position</t>
  </si>
  <si>
    <t>Rs. 410,000 Paid to Kamil Rs.90,000 Remains</t>
  </si>
  <si>
    <t>Partnership with Kamil</t>
  </si>
  <si>
    <t>Kamil Paid 5 Lac</t>
  </si>
  <si>
    <t>Kamil Left the Partnership</t>
  </si>
  <si>
    <t>Rs. 90,000 Remain to pay Kamil</t>
  </si>
  <si>
    <t>Najeeb has paid Rs. 410,000 to Kamil, today at G-16 Home</t>
  </si>
  <si>
    <t>Commercial No.33, 40x60, Block-C, Faisal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</si>
</sst>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\-mmm\-yy;@"/>
    <numFmt numFmtId="166" formatCode="[$-420]dddd\,\ dd\ mmmm\,\ yyyy;@"/>
    <numFmt numFmtId="167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8"/>
      <color theme="3"/>
      <name val="Calibri"/>
      <family val="2"/>
      <scheme val="minor"/>
    </font>
    <font>
      <sz val="2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0" xfId="0" applyFont="1" applyFill="1"/>
    <xf numFmtId="0" fontId="4" fillId="4" borderId="3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5" fontId="0" fillId="3" borderId="0" xfId="0" applyNumberFormat="1" applyFill="1"/>
    <xf numFmtId="165" fontId="0" fillId="0" borderId="0" xfId="0" applyNumberFormat="1"/>
    <xf numFmtId="0" fontId="8" fillId="4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11" fillId="8" borderId="4" xfId="0" applyFont="1" applyFill="1" applyBorder="1"/>
    <xf numFmtId="0" fontId="11" fillId="8" borderId="7" xfId="0" applyFont="1" applyFill="1" applyBorder="1"/>
    <xf numFmtId="0" fontId="9" fillId="7" borderId="7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vertical="center"/>
    </xf>
    <xf numFmtId="0" fontId="10" fillId="9" borderId="10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left" vertical="center"/>
    </xf>
    <xf numFmtId="0" fontId="10" fillId="9" borderId="3" xfId="0" applyFont="1" applyFill="1" applyBorder="1"/>
    <xf numFmtId="0" fontId="4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167" fontId="0" fillId="9" borderId="1" xfId="0" applyNumberFormat="1" applyFill="1" applyBorder="1" applyAlignment="1">
      <alignment horizontal="center"/>
    </xf>
    <xf numFmtId="167" fontId="0" fillId="9" borderId="1" xfId="0" applyNumberFormat="1" applyFill="1" applyBorder="1"/>
    <xf numFmtId="0" fontId="4" fillId="6" borderId="5" xfId="0" applyFont="1" applyFill="1" applyBorder="1" applyAlignment="1">
      <alignment horizontal="left"/>
    </xf>
    <xf numFmtId="166" fontId="11" fillId="9" borderId="14" xfId="0" applyNumberFormat="1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166" fontId="11" fillId="9" borderId="16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4" fontId="4" fillId="6" borderId="6" xfId="0" applyNumberFormat="1" applyFont="1" applyFill="1" applyBorder="1" applyAlignment="1">
      <alignment horizontal="center" vertical="center"/>
    </xf>
    <xf numFmtId="164" fontId="4" fillId="6" borderId="7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167" fontId="0" fillId="9" borderId="6" xfId="0" applyNumberFormat="1" applyFill="1" applyBorder="1" applyAlignment="1">
      <alignment horizontal="center" vertical="center"/>
    </xf>
    <xf numFmtId="167" fontId="0" fillId="9" borderId="4" xfId="0" applyNumberFormat="1" applyFill="1" applyBorder="1" applyAlignment="1">
      <alignment horizontal="center" vertical="center"/>
    </xf>
    <xf numFmtId="166" fontId="11" fillId="9" borderId="15" xfId="0" applyNumberFormat="1" applyFont="1" applyFill="1" applyBorder="1" applyAlignment="1">
      <alignment horizontal="center" vertical="top"/>
    </xf>
    <xf numFmtId="166" fontId="11" fillId="9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6C8E-C8C1-4808-A6E8-BED5FDE7BACA}">
  <dimension ref="A1:R150"/>
  <sheetViews>
    <sheetView tabSelected="1" zoomScale="125" zoomScaleNormal="115" workbookViewId="0">
      <selection activeCell="Q41" sqref="Q41"/>
    </sheetView>
  </sheetViews>
  <sheetFormatPr defaultRowHeight="14.4" x14ac:dyDescent="0.55000000000000004"/>
  <cols>
    <col min="1" max="1" width="4.47265625" customWidth="1"/>
    <col min="2" max="2" width="7.3125" customWidth="1"/>
    <col min="3" max="3" width="8.15625" customWidth="1"/>
    <col min="4" max="4" width="3.734375" customWidth="1"/>
    <col min="5" max="5" width="2" customWidth="1"/>
    <col min="6" max="6" width="3.68359375" customWidth="1"/>
    <col min="7" max="7" width="6.20703125" customWidth="1"/>
    <col min="8" max="8" width="4.15625" customWidth="1"/>
    <col min="9" max="9" width="4.83984375" customWidth="1"/>
    <col min="10" max="10" width="5.578125" customWidth="1"/>
    <col min="11" max="11" width="7.62890625" customWidth="1"/>
    <col min="12" max="12" width="7.3671875" customWidth="1"/>
    <col min="13" max="13" width="5.3671875" style="4" customWidth="1"/>
    <col min="14" max="14" width="4.89453125" customWidth="1"/>
    <col min="15" max="15" width="25.7890625" customWidth="1"/>
    <col min="16" max="16" width="13" style="4" customWidth="1"/>
    <col min="17" max="17" width="12.41796875" style="4" customWidth="1"/>
    <col min="18" max="18" width="11.20703125" style="20" customWidth="1"/>
  </cols>
  <sheetData>
    <row r="1" spans="1:18" ht="30" customHeight="1" x14ac:dyDescent="0.55000000000000004">
      <c r="A1" s="58" t="s">
        <v>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 ht="21" customHeight="1" x14ac:dyDescent="0.55000000000000004">
      <c r="A2" s="2" t="s">
        <v>26</v>
      </c>
      <c r="B2" s="59" t="s">
        <v>20</v>
      </c>
      <c r="C2" s="60"/>
      <c r="D2" s="59" t="s">
        <v>0</v>
      </c>
      <c r="E2" s="61"/>
      <c r="F2" s="60"/>
      <c r="G2" s="2" t="s">
        <v>4</v>
      </c>
      <c r="H2" s="2" t="s">
        <v>5</v>
      </c>
      <c r="I2" s="2" t="s">
        <v>6</v>
      </c>
      <c r="J2" s="2" t="s">
        <v>19</v>
      </c>
      <c r="K2" s="2" t="s">
        <v>8</v>
      </c>
      <c r="L2" s="2" t="s">
        <v>9</v>
      </c>
      <c r="M2" s="62" t="s">
        <v>1</v>
      </c>
      <c r="N2" s="63"/>
      <c r="O2" s="2" t="s">
        <v>2</v>
      </c>
      <c r="P2" s="59" t="s">
        <v>13</v>
      </c>
      <c r="Q2" s="60"/>
      <c r="R2" s="17" t="s">
        <v>12</v>
      </c>
    </row>
    <row r="3" spans="1:18" x14ac:dyDescent="0.55000000000000004">
      <c r="A3" s="5">
        <v>1</v>
      </c>
      <c r="B3" s="5" t="s">
        <v>7</v>
      </c>
      <c r="C3" s="5">
        <v>147</v>
      </c>
      <c r="D3" s="7">
        <v>40</v>
      </c>
      <c r="E3" s="8" t="s">
        <v>3</v>
      </c>
      <c r="F3" s="9">
        <v>80</v>
      </c>
      <c r="G3" s="13">
        <f t="shared" ref="G3" si="0">D3*F3</f>
        <v>3200</v>
      </c>
      <c r="H3" s="14">
        <f t="shared" ref="H3" si="1">G3/250</f>
        <v>12.8</v>
      </c>
      <c r="I3" s="14">
        <f t="shared" ref="I3" si="2">G3/5400</f>
        <v>0.59259259259259256</v>
      </c>
      <c r="J3" s="14">
        <f t="shared" ref="J3" si="3">G3/9</f>
        <v>355.55555555555554</v>
      </c>
      <c r="K3" s="5" t="s">
        <v>11</v>
      </c>
      <c r="L3" s="6" t="s">
        <v>17</v>
      </c>
      <c r="M3" s="6">
        <v>145</v>
      </c>
      <c r="N3" s="16" t="s">
        <v>25</v>
      </c>
      <c r="O3" s="70"/>
      <c r="P3" s="67" t="s">
        <v>21</v>
      </c>
      <c r="Q3" s="67" t="s">
        <v>22</v>
      </c>
      <c r="R3" s="64">
        <v>44122</v>
      </c>
    </row>
    <row r="4" spans="1:18" x14ac:dyDescent="0.55000000000000004">
      <c r="A4" s="5">
        <v>2</v>
      </c>
      <c r="B4" s="5" t="s">
        <v>7</v>
      </c>
      <c r="C4" s="5">
        <v>320</v>
      </c>
      <c r="D4" s="7">
        <v>40</v>
      </c>
      <c r="E4" s="8" t="s">
        <v>3</v>
      </c>
      <c r="F4" s="9">
        <v>80</v>
      </c>
      <c r="G4" s="13">
        <f t="shared" ref="G4:G22" si="4">D4*F4</f>
        <v>3200</v>
      </c>
      <c r="H4" s="14">
        <f t="shared" ref="H4:H22" si="5">G4/250</f>
        <v>12.8</v>
      </c>
      <c r="I4" s="14">
        <f t="shared" ref="I4:I22" si="6">G4/5400</f>
        <v>0.59259259259259256</v>
      </c>
      <c r="J4" s="14">
        <f t="shared" ref="J4:J22" si="7">G4/9</f>
        <v>355.55555555555554</v>
      </c>
      <c r="K4" s="5" t="s">
        <v>11</v>
      </c>
      <c r="L4" s="6" t="s">
        <v>17</v>
      </c>
      <c r="M4" s="6">
        <v>140</v>
      </c>
      <c r="N4" s="16" t="s">
        <v>25</v>
      </c>
      <c r="O4" s="71"/>
      <c r="P4" s="68"/>
      <c r="Q4" s="68"/>
      <c r="R4" s="65"/>
    </row>
    <row r="5" spans="1:18" x14ac:dyDescent="0.55000000000000004">
      <c r="A5" s="5">
        <v>3</v>
      </c>
      <c r="B5" s="5" t="s">
        <v>7</v>
      </c>
      <c r="C5" s="5">
        <v>418</v>
      </c>
      <c r="D5" s="7">
        <v>40</v>
      </c>
      <c r="E5" s="8" t="s">
        <v>3</v>
      </c>
      <c r="F5" s="9">
        <v>80</v>
      </c>
      <c r="G5" s="13">
        <f t="shared" si="4"/>
        <v>3200</v>
      </c>
      <c r="H5" s="14">
        <f t="shared" si="5"/>
        <v>12.8</v>
      </c>
      <c r="I5" s="14">
        <f t="shared" si="6"/>
        <v>0.59259259259259256</v>
      </c>
      <c r="J5" s="14">
        <f t="shared" si="7"/>
        <v>355.55555555555554</v>
      </c>
      <c r="K5" s="5" t="s">
        <v>11</v>
      </c>
      <c r="L5" s="6" t="s">
        <v>17</v>
      </c>
      <c r="M5" s="6">
        <v>125</v>
      </c>
      <c r="N5" s="16" t="s">
        <v>25</v>
      </c>
      <c r="O5" s="71"/>
      <c r="P5" s="68"/>
      <c r="Q5" s="68"/>
      <c r="R5" s="65"/>
    </row>
    <row r="6" spans="1:18" x14ac:dyDescent="0.55000000000000004">
      <c r="A6" s="5">
        <v>4</v>
      </c>
      <c r="B6" s="5" t="s">
        <v>7</v>
      </c>
      <c r="C6" s="5">
        <v>535</v>
      </c>
      <c r="D6" s="7">
        <v>40</v>
      </c>
      <c r="E6" s="8" t="s">
        <v>3</v>
      </c>
      <c r="F6" s="9">
        <v>80</v>
      </c>
      <c r="G6" s="13">
        <f t="shared" ref="G6:G9" si="8">D6*F6</f>
        <v>3200</v>
      </c>
      <c r="H6" s="14">
        <f t="shared" ref="H6:H9" si="9">G6/250</f>
        <v>12.8</v>
      </c>
      <c r="I6" s="14">
        <f t="shared" ref="I6:I9" si="10">G6/5400</f>
        <v>0.59259259259259256</v>
      </c>
      <c r="J6" s="14">
        <f t="shared" ref="J6:J9" si="11">G6/9</f>
        <v>355.55555555555554</v>
      </c>
      <c r="K6" s="5" t="s">
        <v>11</v>
      </c>
      <c r="L6" s="6" t="s">
        <v>17</v>
      </c>
      <c r="M6" s="6">
        <v>160</v>
      </c>
      <c r="N6" s="16" t="s">
        <v>25</v>
      </c>
      <c r="O6" s="71"/>
      <c r="P6" s="68"/>
      <c r="Q6" s="68"/>
      <c r="R6" s="65"/>
    </row>
    <row r="7" spans="1:18" x14ac:dyDescent="0.55000000000000004">
      <c r="A7" s="5">
        <v>5</v>
      </c>
      <c r="B7" s="5" t="s">
        <v>7</v>
      </c>
      <c r="C7" s="5">
        <v>112</v>
      </c>
      <c r="D7" s="7">
        <v>40</v>
      </c>
      <c r="E7" s="8" t="s">
        <v>3</v>
      </c>
      <c r="F7" s="9">
        <v>80</v>
      </c>
      <c r="G7" s="13">
        <f t="shared" si="8"/>
        <v>3200</v>
      </c>
      <c r="H7" s="14">
        <f t="shared" si="9"/>
        <v>12.8</v>
      </c>
      <c r="I7" s="14">
        <f t="shared" si="10"/>
        <v>0.59259259259259256</v>
      </c>
      <c r="J7" s="14">
        <f t="shared" si="11"/>
        <v>355.55555555555554</v>
      </c>
      <c r="K7" s="5" t="s">
        <v>11</v>
      </c>
      <c r="L7" s="6" t="s">
        <v>17</v>
      </c>
      <c r="M7" s="6">
        <v>175</v>
      </c>
      <c r="N7" s="16" t="s">
        <v>25</v>
      </c>
      <c r="O7" s="71"/>
      <c r="P7" s="68"/>
      <c r="Q7" s="68"/>
      <c r="R7" s="65"/>
    </row>
    <row r="8" spans="1:18" x14ac:dyDescent="0.55000000000000004">
      <c r="A8" s="5">
        <v>6</v>
      </c>
      <c r="B8" s="5" t="s">
        <v>7</v>
      </c>
      <c r="C8" s="5">
        <v>1173</v>
      </c>
      <c r="D8" s="7">
        <v>40</v>
      </c>
      <c r="E8" s="8" t="s">
        <v>3</v>
      </c>
      <c r="F8" s="9">
        <v>80</v>
      </c>
      <c r="G8" s="13">
        <f t="shared" si="8"/>
        <v>3200</v>
      </c>
      <c r="H8" s="14">
        <f t="shared" si="9"/>
        <v>12.8</v>
      </c>
      <c r="I8" s="14">
        <f t="shared" si="10"/>
        <v>0.59259259259259256</v>
      </c>
      <c r="J8" s="14">
        <f t="shared" si="11"/>
        <v>355.55555555555554</v>
      </c>
      <c r="K8" s="5" t="s">
        <v>11</v>
      </c>
      <c r="L8" s="5" t="s">
        <v>31</v>
      </c>
      <c r="M8" s="6">
        <v>135</v>
      </c>
      <c r="N8" s="16" t="s">
        <v>25</v>
      </c>
      <c r="O8" s="71"/>
      <c r="P8" s="68"/>
      <c r="Q8" s="68"/>
      <c r="R8" s="65"/>
    </row>
    <row r="9" spans="1:18" x14ac:dyDescent="0.55000000000000004">
      <c r="A9" s="5">
        <v>7</v>
      </c>
      <c r="B9" s="5" t="s">
        <v>7</v>
      </c>
      <c r="C9" s="5">
        <v>125</v>
      </c>
      <c r="D9" s="7">
        <v>40</v>
      </c>
      <c r="E9" s="8" t="s">
        <v>3</v>
      </c>
      <c r="F9" s="9">
        <v>80</v>
      </c>
      <c r="G9" s="13">
        <f t="shared" si="8"/>
        <v>3200</v>
      </c>
      <c r="H9" s="14">
        <f t="shared" si="9"/>
        <v>12.8</v>
      </c>
      <c r="I9" s="14">
        <f t="shared" si="10"/>
        <v>0.59259259259259256</v>
      </c>
      <c r="J9" s="14">
        <f t="shared" si="11"/>
        <v>355.55555555555554</v>
      </c>
      <c r="K9" s="5" t="s">
        <v>11</v>
      </c>
      <c r="L9" s="6" t="s">
        <v>17</v>
      </c>
      <c r="M9" s="6">
        <v>165</v>
      </c>
      <c r="N9" s="16" t="s">
        <v>25</v>
      </c>
      <c r="O9" s="71"/>
      <c r="P9" s="68"/>
      <c r="Q9" s="68"/>
      <c r="R9" s="65"/>
    </row>
    <row r="10" spans="1:18" x14ac:dyDescent="0.55000000000000004">
      <c r="A10" s="5">
        <v>8</v>
      </c>
      <c r="B10" s="5" t="s">
        <v>7</v>
      </c>
      <c r="C10" s="5">
        <v>352</v>
      </c>
      <c r="D10" s="7">
        <v>40</v>
      </c>
      <c r="E10" s="8" t="s">
        <v>3</v>
      </c>
      <c r="F10" s="9">
        <v>80</v>
      </c>
      <c r="G10" s="13">
        <f t="shared" si="4"/>
        <v>3200</v>
      </c>
      <c r="H10" s="14">
        <f t="shared" si="5"/>
        <v>12.8</v>
      </c>
      <c r="I10" s="14">
        <f t="shared" si="6"/>
        <v>0.59259259259259256</v>
      </c>
      <c r="J10" s="14">
        <f t="shared" si="7"/>
        <v>355.55555555555554</v>
      </c>
      <c r="K10" s="5" t="s">
        <v>11</v>
      </c>
      <c r="L10" s="6" t="s">
        <v>17</v>
      </c>
      <c r="M10" s="6">
        <v>140</v>
      </c>
      <c r="N10" s="16" t="s">
        <v>25</v>
      </c>
      <c r="O10" s="71"/>
      <c r="P10" s="68"/>
      <c r="Q10" s="68"/>
      <c r="R10" s="65"/>
    </row>
    <row r="11" spans="1:18" x14ac:dyDescent="0.55000000000000004">
      <c r="A11" s="5">
        <v>9</v>
      </c>
      <c r="B11" s="5" t="s">
        <v>7</v>
      </c>
      <c r="C11" s="5">
        <v>377</v>
      </c>
      <c r="D11" s="7">
        <v>40</v>
      </c>
      <c r="E11" s="8" t="s">
        <v>3</v>
      </c>
      <c r="F11" s="9">
        <v>80</v>
      </c>
      <c r="G11" s="13">
        <f t="shared" si="4"/>
        <v>3200</v>
      </c>
      <c r="H11" s="14">
        <f t="shared" si="5"/>
        <v>12.8</v>
      </c>
      <c r="I11" s="14">
        <f t="shared" si="6"/>
        <v>0.59259259259259256</v>
      </c>
      <c r="J11" s="14">
        <f t="shared" si="7"/>
        <v>355.55555555555554</v>
      </c>
      <c r="K11" s="5" t="s">
        <v>11</v>
      </c>
      <c r="L11" s="6" t="s">
        <v>17</v>
      </c>
      <c r="M11" s="6">
        <v>140</v>
      </c>
      <c r="N11" s="16" t="s">
        <v>25</v>
      </c>
      <c r="O11" s="71"/>
      <c r="P11" s="68"/>
      <c r="Q11" s="68"/>
      <c r="R11" s="65"/>
    </row>
    <row r="12" spans="1:18" x14ac:dyDescent="0.55000000000000004">
      <c r="A12" s="5">
        <v>10</v>
      </c>
      <c r="B12" s="5" t="s">
        <v>7</v>
      </c>
      <c r="C12" s="5">
        <v>273</v>
      </c>
      <c r="D12" s="7">
        <v>40</v>
      </c>
      <c r="E12" s="8" t="s">
        <v>3</v>
      </c>
      <c r="F12" s="9">
        <v>80</v>
      </c>
      <c r="G12" s="13">
        <f t="shared" si="4"/>
        <v>3200</v>
      </c>
      <c r="H12" s="14">
        <f t="shared" si="5"/>
        <v>12.8</v>
      </c>
      <c r="I12" s="14">
        <f t="shared" si="6"/>
        <v>0.59259259259259256</v>
      </c>
      <c r="J12" s="14">
        <f t="shared" si="7"/>
        <v>355.55555555555554</v>
      </c>
      <c r="K12" s="5" t="s">
        <v>10</v>
      </c>
      <c r="L12" s="6" t="s">
        <v>17</v>
      </c>
      <c r="M12" s="6">
        <v>150</v>
      </c>
      <c r="N12" s="16" t="s">
        <v>25</v>
      </c>
      <c r="O12" s="72"/>
      <c r="P12" s="69"/>
      <c r="Q12" s="69"/>
      <c r="R12" s="66"/>
    </row>
    <row r="13" spans="1:18" x14ac:dyDescent="0.55000000000000004">
      <c r="A13" s="5">
        <v>11</v>
      </c>
      <c r="B13" s="5"/>
      <c r="C13" s="5"/>
      <c r="D13" s="7">
        <v>40</v>
      </c>
      <c r="E13" s="8" t="s">
        <v>3</v>
      </c>
      <c r="F13" s="9">
        <v>80</v>
      </c>
      <c r="G13" s="13">
        <f t="shared" si="4"/>
        <v>3200</v>
      </c>
      <c r="H13" s="14">
        <f t="shared" si="5"/>
        <v>12.8</v>
      </c>
      <c r="I13" s="14">
        <f t="shared" si="6"/>
        <v>0.59259259259259256</v>
      </c>
      <c r="J13" s="14">
        <f t="shared" si="7"/>
        <v>355.55555555555554</v>
      </c>
      <c r="K13" s="5" t="s">
        <v>10</v>
      </c>
      <c r="L13" s="5" t="s">
        <v>10</v>
      </c>
      <c r="M13" s="6"/>
      <c r="N13" s="16" t="s">
        <v>25</v>
      </c>
      <c r="O13" s="10"/>
      <c r="P13" s="11"/>
      <c r="Q13" s="11"/>
      <c r="R13" s="18"/>
    </row>
    <row r="14" spans="1:18" x14ac:dyDescent="0.55000000000000004">
      <c r="A14" s="5">
        <v>12</v>
      </c>
      <c r="B14" s="5"/>
      <c r="C14" s="5"/>
      <c r="D14" s="7">
        <v>40</v>
      </c>
      <c r="E14" s="8" t="s">
        <v>3</v>
      </c>
      <c r="F14" s="9">
        <v>80</v>
      </c>
      <c r="G14" s="13">
        <f t="shared" si="4"/>
        <v>3200</v>
      </c>
      <c r="H14" s="14">
        <f t="shared" si="5"/>
        <v>12.8</v>
      </c>
      <c r="I14" s="14">
        <f t="shared" si="6"/>
        <v>0.59259259259259256</v>
      </c>
      <c r="J14" s="14">
        <f t="shared" si="7"/>
        <v>355.55555555555554</v>
      </c>
      <c r="K14" s="5" t="s">
        <v>10</v>
      </c>
      <c r="L14" s="5" t="s">
        <v>10</v>
      </c>
      <c r="M14" s="6"/>
      <c r="N14" s="16" t="s">
        <v>25</v>
      </c>
      <c r="O14" s="10"/>
      <c r="P14" s="11"/>
      <c r="Q14" s="11"/>
      <c r="R14" s="18"/>
    </row>
    <row r="15" spans="1:18" x14ac:dyDescent="0.55000000000000004">
      <c r="A15" s="5">
        <v>13</v>
      </c>
      <c r="B15" s="5"/>
      <c r="C15" s="5"/>
      <c r="D15" s="7">
        <v>40</v>
      </c>
      <c r="E15" s="8" t="s">
        <v>3</v>
      </c>
      <c r="F15" s="9">
        <v>80</v>
      </c>
      <c r="G15" s="13">
        <f t="shared" si="4"/>
        <v>3200</v>
      </c>
      <c r="H15" s="14">
        <f t="shared" si="5"/>
        <v>12.8</v>
      </c>
      <c r="I15" s="14">
        <f t="shared" si="6"/>
        <v>0.59259259259259256</v>
      </c>
      <c r="J15" s="14">
        <f t="shared" si="7"/>
        <v>355.55555555555554</v>
      </c>
      <c r="K15" s="5" t="s">
        <v>10</v>
      </c>
      <c r="L15" s="5" t="s">
        <v>10</v>
      </c>
      <c r="M15" s="6"/>
      <c r="N15" s="16" t="s">
        <v>25</v>
      </c>
      <c r="O15" s="10"/>
      <c r="P15" s="11"/>
      <c r="Q15" s="11"/>
      <c r="R15" s="18"/>
    </row>
    <row r="16" spans="1:18" x14ac:dyDescent="0.55000000000000004">
      <c r="A16" s="5">
        <v>14</v>
      </c>
      <c r="B16" s="5"/>
      <c r="C16" s="5"/>
      <c r="D16" s="7">
        <v>40</v>
      </c>
      <c r="E16" s="8" t="s">
        <v>3</v>
      </c>
      <c r="F16" s="9">
        <v>80</v>
      </c>
      <c r="G16" s="13">
        <f t="shared" si="4"/>
        <v>3200</v>
      </c>
      <c r="H16" s="14">
        <f t="shared" si="5"/>
        <v>12.8</v>
      </c>
      <c r="I16" s="14">
        <f t="shared" si="6"/>
        <v>0.59259259259259256</v>
      </c>
      <c r="J16" s="14">
        <f t="shared" si="7"/>
        <v>355.55555555555554</v>
      </c>
      <c r="K16" s="5" t="s">
        <v>10</v>
      </c>
      <c r="L16" s="5" t="s">
        <v>10</v>
      </c>
      <c r="M16" s="6"/>
      <c r="N16" s="16" t="s">
        <v>25</v>
      </c>
      <c r="O16" s="10"/>
      <c r="P16" s="11"/>
      <c r="Q16" s="11"/>
      <c r="R16" s="18"/>
    </row>
    <row r="17" spans="1:18" x14ac:dyDescent="0.55000000000000004">
      <c r="A17" s="5">
        <v>15</v>
      </c>
      <c r="B17" s="5"/>
      <c r="C17" s="5"/>
      <c r="D17" s="7">
        <v>40</v>
      </c>
      <c r="E17" s="8" t="s">
        <v>3</v>
      </c>
      <c r="F17" s="9">
        <v>80</v>
      </c>
      <c r="G17" s="13">
        <f t="shared" ref="G17" si="12">D17*F17</f>
        <v>3200</v>
      </c>
      <c r="H17" s="14">
        <f t="shared" ref="H17" si="13">G17/250</f>
        <v>12.8</v>
      </c>
      <c r="I17" s="14">
        <f t="shared" ref="I17" si="14">G17/5400</f>
        <v>0.59259259259259256</v>
      </c>
      <c r="J17" s="14">
        <f t="shared" ref="J17" si="15">G17/9</f>
        <v>355.55555555555554</v>
      </c>
      <c r="K17" s="5" t="s">
        <v>10</v>
      </c>
      <c r="L17" s="5" t="s">
        <v>10</v>
      </c>
      <c r="M17" s="6"/>
      <c r="N17" s="16" t="s">
        <v>25</v>
      </c>
      <c r="O17" s="10"/>
      <c r="P17" s="11"/>
      <c r="Q17" s="11"/>
      <c r="R17" s="18"/>
    </row>
    <row r="18" spans="1:18" x14ac:dyDescent="0.55000000000000004">
      <c r="A18" s="5">
        <v>16</v>
      </c>
      <c r="B18" s="5"/>
      <c r="C18" s="5"/>
      <c r="D18" s="7">
        <v>40</v>
      </c>
      <c r="E18" s="8" t="s">
        <v>3</v>
      </c>
      <c r="F18" s="9">
        <v>80</v>
      </c>
      <c r="G18" s="13">
        <f t="shared" ref="G18" si="16">D18*F18</f>
        <v>3200</v>
      </c>
      <c r="H18" s="14">
        <f t="shared" ref="H18" si="17">G18/250</f>
        <v>12.8</v>
      </c>
      <c r="I18" s="14">
        <f t="shared" ref="I18" si="18">G18/5400</f>
        <v>0.59259259259259256</v>
      </c>
      <c r="J18" s="14">
        <f t="shared" ref="J18" si="19">G18/9</f>
        <v>355.55555555555554</v>
      </c>
      <c r="K18" s="5" t="s">
        <v>10</v>
      </c>
      <c r="L18" s="5" t="s">
        <v>10</v>
      </c>
      <c r="M18" s="6"/>
      <c r="N18" s="16" t="s">
        <v>25</v>
      </c>
      <c r="O18" s="10"/>
      <c r="P18" s="11"/>
      <c r="Q18" s="11"/>
      <c r="R18" s="18"/>
    </row>
    <row r="19" spans="1:18" x14ac:dyDescent="0.55000000000000004">
      <c r="A19" s="5">
        <v>17</v>
      </c>
      <c r="B19" s="5"/>
      <c r="C19" s="5"/>
      <c r="D19" s="7">
        <v>40</v>
      </c>
      <c r="E19" s="8" t="s">
        <v>3</v>
      </c>
      <c r="F19" s="9">
        <v>80</v>
      </c>
      <c r="G19" s="13">
        <f t="shared" ref="G19:G20" si="20">D19*F19</f>
        <v>3200</v>
      </c>
      <c r="H19" s="14">
        <f t="shared" ref="H19:H20" si="21">G19/250</f>
        <v>12.8</v>
      </c>
      <c r="I19" s="14">
        <f t="shared" ref="I19:I20" si="22">G19/5400</f>
        <v>0.59259259259259256</v>
      </c>
      <c r="J19" s="14">
        <f t="shared" ref="J19:J20" si="23">G19/9</f>
        <v>355.55555555555554</v>
      </c>
      <c r="K19" s="5" t="s">
        <v>10</v>
      </c>
      <c r="L19" s="5" t="s">
        <v>10</v>
      </c>
      <c r="M19" s="6"/>
      <c r="N19" s="16" t="s">
        <v>25</v>
      </c>
      <c r="O19" s="10"/>
      <c r="P19" s="11"/>
      <c r="Q19" s="11"/>
      <c r="R19" s="18"/>
    </row>
    <row r="20" spans="1:18" x14ac:dyDescent="0.55000000000000004">
      <c r="A20" s="5">
        <v>18</v>
      </c>
      <c r="B20" s="5"/>
      <c r="C20" s="5"/>
      <c r="D20" s="7">
        <v>40</v>
      </c>
      <c r="E20" s="8" t="s">
        <v>3</v>
      </c>
      <c r="F20" s="9">
        <v>80</v>
      </c>
      <c r="G20" s="13">
        <f t="shared" si="20"/>
        <v>3200</v>
      </c>
      <c r="H20" s="14">
        <f t="shared" si="21"/>
        <v>12.8</v>
      </c>
      <c r="I20" s="14">
        <f t="shared" si="22"/>
        <v>0.59259259259259256</v>
      </c>
      <c r="J20" s="14">
        <f t="shared" si="23"/>
        <v>355.55555555555554</v>
      </c>
      <c r="K20" s="5" t="s">
        <v>10</v>
      </c>
      <c r="L20" s="5" t="s">
        <v>10</v>
      </c>
      <c r="M20" s="6"/>
      <c r="N20" s="16" t="s">
        <v>25</v>
      </c>
      <c r="O20" s="10"/>
      <c r="P20" s="11"/>
      <c r="Q20" s="11"/>
      <c r="R20" s="18"/>
    </row>
    <row r="21" spans="1:18" x14ac:dyDescent="0.55000000000000004">
      <c r="A21" s="5">
        <v>19</v>
      </c>
      <c r="B21" s="5"/>
      <c r="C21" s="5"/>
      <c r="D21" s="7">
        <v>40</v>
      </c>
      <c r="E21" s="8" t="s">
        <v>3</v>
      </c>
      <c r="F21" s="9">
        <v>80</v>
      </c>
      <c r="G21" s="13">
        <f t="shared" ref="G21" si="24">D21*F21</f>
        <v>3200</v>
      </c>
      <c r="H21" s="14">
        <f t="shared" ref="H21" si="25">G21/250</f>
        <v>12.8</v>
      </c>
      <c r="I21" s="14">
        <f t="shared" ref="I21" si="26">G21/5400</f>
        <v>0.59259259259259256</v>
      </c>
      <c r="J21" s="14">
        <f t="shared" ref="J21" si="27">G21/9</f>
        <v>355.55555555555554</v>
      </c>
      <c r="K21" s="5" t="s">
        <v>10</v>
      </c>
      <c r="L21" s="5" t="s">
        <v>10</v>
      </c>
      <c r="M21" s="6"/>
      <c r="N21" s="16" t="s">
        <v>25</v>
      </c>
      <c r="O21" s="10"/>
      <c r="P21" s="11"/>
      <c r="Q21" s="11"/>
      <c r="R21" s="18"/>
    </row>
    <row r="22" spans="1:18" x14ac:dyDescent="0.55000000000000004">
      <c r="A22" s="5">
        <v>20</v>
      </c>
      <c r="B22" s="5"/>
      <c r="C22" s="5"/>
      <c r="D22" s="7">
        <v>40</v>
      </c>
      <c r="E22" s="8" t="s">
        <v>3</v>
      </c>
      <c r="F22" s="9">
        <v>80</v>
      </c>
      <c r="G22" s="13">
        <f t="shared" si="4"/>
        <v>3200</v>
      </c>
      <c r="H22" s="14">
        <f t="shared" si="5"/>
        <v>12.8</v>
      </c>
      <c r="I22" s="14">
        <f t="shared" si="6"/>
        <v>0.59259259259259256</v>
      </c>
      <c r="J22" s="14">
        <f t="shared" si="7"/>
        <v>355.55555555555554</v>
      </c>
      <c r="K22" s="5" t="s">
        <v>10</v>
      </c>
      <c r="L22" s="5" t="s">
        <v>10</v>
      </c>
      <c r="M22" s="6"/>
      <c r="N22" s="16" t="s">
        <v>25</v>
      </c>
      <c r="O22" s="10"/>
      <c r="P22" s="11"/>
      <c r="Q22" s="11"/>
      <c r="R22" s="18"/>
    </row>
    <row r="23" spans="1:18" ht="29.4" customHeight="1" x14ac:dyDescent="1.05">
      <c r="A23" s="15" t="s">
        <v>24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3"/>
      <c r="Q23" s="3"/>
      <c r="R23" s="19"/>
    </row>
    <row r="24" spans="1:18" ht="27.9" customHeight="1" x14ac:dyDescent="0.55000000000000004">
      <c r="A24" s="58" t="s">
        <v>15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</row>
    <row r="25" spans="1:18" ht="21.3" customHeight="1" x14ac:dyDescent="0.55000000000000004">
      <c r="A25" s="2" t="s">
        <v>26</v>
      </c>
      <c r="B25" s="59" t="s">
        <v>20</v>
      </c>
      <c r="C25" s="60"/>
      <c r="D25" s="59" t="s">
        <v>0</v>
      </c>
      <c r="E25" s="61"/>
      <c r="F25" s="60"/>
      <c r="G25" s="2" t="s">
        <v>4</v>
      </c>
      <c r="H25" s="2" t="s">
        <v>5</v>
      </c>
      <c r="I25" s="2" t="s">
        <v>6</v>
      </c>
      <c r="J25" s="2" t="s">
        <v>19</v>
      </c>
      <c r="K25" s="2" t="s">
        <v>8</v>
      </c>
      <c r="L25" s="2" t="s">
        <v>9</v>
      </c>
      <c r="M25" s="2"/>
      <c r="N25" s="2" t="s">
        <v>1</v>
      </c>
      <c r="O25" s="2" t="s">
        <v>2</v>
      </c>
      <c r="P25" s="59" t="s">
        <v>13</v>
      </c>
      <c r="Q25" s="60"/>
      <c r="R25" s="17" t="s">
        <v>12</v>
      </c>
    </row>
    <row r="26" spans="1:18" x14ac:dyDescent="0.55000000000000004">
      <c r="A26" s="5"/>
      <c r="B26" s="5"/>
      <c r="C26" s="5"/>
      <c r="D26" s="7">
        <v>40</v>
      </c>
      <c r="E26" s="8" t="s">
        <v>3</v>
      </c>
      <c r="F26" s="9">
        <v>80</v>
      </c>
      <c r="G26" s="13">
        <f t="shared" ref="G26:G35" si="28">D26*F26</f>
        <v>3200</v>
      </c>
      <c r="H26" s="14">
        <f t="shared" ref="H26:H35" si="29">G26/250</f>
        <v>12.8</v>
      </c>
      <c r="I26" s="14">
        <f t="shared" ref="I26:I35" si="30">G26/5400</f>
        <v>0.59259259259259256</v>
      </c>
      <c r="J26" s="14">
        <f t="shared" ref="J26:J35" si="31">G26/9</f>
        <v>355.55555555555554</v>
      </c>
      <c r="K26" s="5" t="s">
        <v>10</v>
      </c>
      <c r="L26" s="5" t="s">
        <v>10</v>
      </c>
      <c r="M26" s="6"/>
      <c r="N26" s="16" t="s">
        <v>25</v>
      </c>
      <c r="O26" s="21"/>
      <c r="P26" s="11"/>
      <c r="Q26" s="11"/>
      <c r="R26" s="18"/>
    </row>
    <row r="27" spans="1:18" x14ac:dyDescent="0.55000000000000004">
      <c r="A27" s="5"/>
      <c r="B27" s="5"/>
      <c r="C27" s="5"/>
      <c r="D27" s="7">
        <v>40</v>
      </c>
      <c r="E27" s="8" t="s">
        <v>3</v>
      </c>
      <c r="F27" s="9">
        <v>80</v>
      </c>
      <c r="G27" s="13">
        <f t="shared" si="28"/>
        <v>3200</v>
      </c>
      <c r="H27" s="14">
        <f t="shared" si="29"/>
        <v>12.8</v>
      </c>
      <c r="I27" s="14">
        <f t="shared" si="30"/>
        <v>0.59259259259259256</v>
      </c>
      <c r="J27" s="14">
        <f t="shared" si="31"/>
        <v>355.55555555555554</v>
      </c>
      <c r="K27" s="5" t="s">
        <v>10</v>
      </c>
      <c r="L27" s="5" t="s">
        <v>10</v>
      </c>
      <c r="M27" s="6"/>
      <c r="N27" s="16" t="s">
        <v>25</v>
      </c>
      <c r="O27" s="21"/>
      <c r="P27" s="11"/>
      <c r="Q27" s="11"/>
      <c r="R27" s="18"/>
    </row>
    <row r="28" spans="1:18" x14ac:dyDescent="0.55000000000000004">
      <c r="A28" s="5"/>
      <c r="B28" s="5"/>
      <c r="C28" s="5"/>
      <c r="D28" s="7">
        <v>40</v>
      </c>
      <c r="E28" s="8" t="s">
        <v>3</v>
      </c>
      <c r="F28" s="9">
        <v>80</v>
      </c>
      <c r="G28" s="13">
        <f t="shared" si="28"/>
        <v>3200</v>
      </c>
      <c r="H28" s="14">
        <f t="shared" si="29"/>
        <v>12.8</v>
      </c>
      <c r="I28" s="14">
        <f t="shared" si="30"/>
        <v>0.59259259259259256</v>
      </c>
      <c r="J28" s="14">
        <f t="shared" si="31"/>
        <v>355.55555555555554</v>
      </c>
      <c r="K28" s="5" t="s">
        <v>10</v>
      </c>
      <c r="L28" s="5" t="s">
        <v>10</v>
      </c>
      <c r="M28" s="6"/>
      <c r="N28" s="16" t="s">
        <v>25</v>
      </c>
      <c r="O28" s="10"/>
      <c r="P28" s="11"/>
      <c r="Q28" s="11"/>
      <c r="R28" s="18"/>
    </row>
    <row r="29" spans="1:18" x14ac:dyDescent="0.55000000000000004">
      <c r="A29" s="5"/>
      <c r="B29" s="5"/>
      <c r="C29" s="5"/>
      <c r="D29" s="7">
        <v>40</v>
      </c>
      <c r="E29" s="8" t="s">
        <v>3</v>
      </c>
      <c r="F29" s="9">
        <v>80</v>
      </c>
      <c r="G29" s="13">
        <f t="shared" si="28"/>
        <v>3200</v>
      </c>
      <c r="H29" s="14">
        <f t="shared" si="29"/>
        <v>12.8</v>
      </c>
      <c r="I29" s="14">
        <f t="shared" si="30"/>
        <v>0.59259259259259256</v>
      </c>
      <c r="J29" s="14">
        <f t="shared" si="31"/>
        <v>355.55555555555554</v>
      </c>
      <c r="K29" s="5" t="s">
        <v>10</v>
      </c>
      <c r="L29" s="5" t="s">
        <v>10</v>
      </c>
      <c r="M29" s="6"/>
      <c r="N29" s="16" t="s">
        <v>25</v>
      </c>
      <c r="O29" s="10"/>
      <c r="P29" s="11"/>
      <c r="Q29" s="11"/>
      <c r="R29" s="18"/>
    </row>
    <row r="30" spans="1:18" x14ac:dyDescent="0.55000000000000004">
      <c r="A30" s="5"/>
      <c r="B30" s="5"/>
      <c r="C30" s="5"/>
      <c r="D30" s="7">
        <v>40</v>
      </c>
      <c r="E30" s="8" t="s">
        <v>3</v>
      </c>
      <c r="F30" s="9">
        <v>80</v>
      </c>
      <c r="G30" s="13">
        <f t="shared" si="28"/>
        <v>3200</v>
      </c>
      <c r="H30" s="14">
        <f t="shared" si="29"/>
        <v>12.8</v>
      </c>
      <c r="I30" s="14">
        <f t="shared" si="30"/>
        <v>0.59259259259259256</v>
      </c>
      <c r="J30" s="14">
        <f t="shared" si="31"/>
        <v>355.55555555555554</v>
      </c>
      <c r="K30" s="5" t="s">
        <v>10</v>
      </c>
      <c r="L30" s="5" t="s">
        <v>10</v>
      </c>
      <c r="M30" s="6"/>
      <c r="N30" s="16" t="s">
        <v>25</v>
      </c>
      <c r="O30" s="10"/>
      <c r="P30" s="11"/>
      <c r="Q30" s="11"/>
      <c r="R30" s="18"/>
    </row>
    <row r="31" spans="1:18" x14ac:dyDescent="0.55000000000000004">
      <c r="A31" s="5"/>
      <c r="B31" s="5"/>
      <c r="C31" s="5"/>
      <c r="D31" s="7">
        <v>40</v>
      </c>
      <c r="E31" s="8" t="s">
        <v>3</v>
      </c>
      <c r="F31" s="9">
        <v>80</v>
      </c>
      <c r="G31" s="13">
        <f t="shared" si="28"/>
        <v>3200</v>
      </c>
      <c r="H31" s="14">
        <f t="shared" si="29"/>
        <v>12.8</v>
      </c>
      <c r="I31" s="14">
        <f t="shared" si="30"/>
        <v>0.59259259259259256</v>
      </c>
      <c r="J31" s="14">
        <f t="shared" si="31"/>
        <v>355.55555555555554</v>
      </c>
      <c r="K31" s="5" t="s">
        <v>10</v>
      </c>
      <c r="L31" s="5" t="s">
        <v>10</v>
      </c>
      <c r="M31" s="6"/>
      <c r="N31" s="16" t="s">
        <v>25</v>
      </c>
      <c r="O31" s="10"/>
      <c r="P31" s="11"/>
      <c r="Q31" s="11"/>
      <c r="R31" s="18"/>
    </row>
    <row r="32" spans="1:18" x14ac:dyDescent="0.55000000000000004">
      <c r="A32" s="5"/>
      <c r="B32" s="5"/>
      <c r="C32" s="5"/>
      <c r="D32" s="7">
        <v>40</v>
      </c>
      <c r="E32" s="8" t="s">
        <v>3</v>
      </c>
      <c r="F32" s="9">
        <v>80</v>
      </c>
      <c r="G32" s="13">
        <f t="shared" si="28"/>
        <v>3200</v>
      </c>
      <c r="H32" s="14">
        <f t="shared" si="29"/>
        <v>12.8</v>
      </c>
      <c r="I32" s="14">
        <f t="shared" si="30"/>
        <v>0.59259259259259256</v>
      </c>
      <c r="J32" s="14">
        <f t="shared" si="31"/>
        <v>355.55555555555554</v>
      </c>
      <c r="K32" s="5" t="s">
        <v>10</v>
      </c>
      <c r="L32" s="5" t="s">
        <v>10</v>
      </c>
      <c r="M32" s="6"/>
      <c r="N32" s="16" t="s">
        <v>25</v>
      </c>
      <c r="O32" s="10"/>
      <c r="P32" s="11"/>
      <c r="Q32" s="11"/>
      <c r="R32" s="18"/>
    </row>
    <row r="33" spans="1:18" x14ac:dyDescent="0.55000000000000004">
      <c r="A33" s="5"/>
      <c r="B33" s="5"/>
      <c r="C33" s="5"/>
      <c r="D33" s="7">
        <v>40</v>
      </c>
      <c r="E33" s="8" t="s">
        <v>3</v>
      </c>
      <c r="F33" s="9">
        <v>80</v>
      </c>
      <c r="G33" s="13">
        <f t="shared" si="28"/>
        <v>3200</v>
      </c>
      <c r="H33" s="14">
        <f t="shared" si="29"/>
        <v>12.8</v>
      </c>
      <c r="I33" s="14">
        <f t="shared" si="30"/>
        <v>0.59259259259259256</v>
      </c>
      <c r="J33" s="14">
        <f t="shared" si="31"/>
        <v>355.55555555555554</v>
      </c>
      <c r="K33" s="5" t="s">
        <v>10</v>
      </c>
      <c r="L33" s="5" t="s">
        <v>10</v>
      </c>
      <c r="M33" s="6"/>
      <c r="N33" s="16" t="s">
        <v>25</v>
      </c>
      <c r="O33" s="10"/>
      <c r="P33" s="11"/>
      <c r="Q33" s="11"/>
      <c r="R33" s="18"/>
    </row>
    <row r="34" spans="1:18" x14ac:dyDescent="0.55000000000000004">
      <c r="A34" s="5"/>
      <c r="B34" s="5"/>
      <c r="C34" s="5"/>
      <c r="D34" s="7">
        <v>40</v>
      </c>
      <c r="E34" s="8" t="s">
        <v>3</v>
      </c>
      <c r="F34" s="9">
        <v>80</v>
      </c>
      <c r="G34" s="13">
        <f t="shared" si="28"/>
        <v>3200</v>
      </c>
      <c r="H34" s="14">
        <f t="shared" si="29"/>
        <v>12.8</v>
      </c>
      <c r="I34" s="14">
        <f t="shared" si="30"/>
        <v>0.59259259259259256</v>
      </c>
      <c r="J34" s="14">
        <f t="shared" si="31"/>
        <v>355.55555555555554</v>
      </c>
      <c r="K34" s="5" t="s">
        <v>10</v>
      </c>
      <c r="L34" s="5" t="s">
        <v>10</v>
      </c>
      <c r="M34" s="6"/>
      <c r="N34" s="16" t="s">
        <v>25</v>
      </c>
      <c r="O34" s="10"/>
      <c r="P34" s="11"/>
      <c r="Q34" s="11"/>
      <c r="R34" s="18"/>
    </row>
    <row r="35" spans="1:18" x14ac:dyDescent="0.55000000000000004">
      <c r="A35" s="5"/>
      <c r="B35" s="5"/>
      <c r="C35" s="5"/>
      <c r="D35" s="7">
        <v>40</v>
      </c>
      <c r="E35" s="8" t="s">
        <v>3</v>
      </c>
      <c r="F35" s="9">
        <v>80</v>
      </c>
      <c r="G35" s="13">
        <f t="shared" si="28"/>
        <v>3200</v>
      </c>
      <c r="H35" s="14">
        <f t="shared" si="29"/>
        <v>12.8</v>
      </c>
      <c r="I35" s="14">
        <f t="shared" si="30"/>
        <v>0.59259259259259256</v>
      </c>
      <c r="J35" s="14">
        <f t="shared" si="31"/>
        <v>355.55555555555554</v>
      </c>
      <c r="K35" s="5" t="s">
        <v>10</v>
      </c>
      <c r="L35" s="5" t="s">
        <v>10</v>
      </c>
      <c r="M35" s="6"/>
      <c r="N35" s="16" t="s">
        <v>25</v>
      </c>
      <c r="O35" s="10"/>
      <c r="P35" s="11"/>
      <c r="Q35" s="11"/>
      <c r="R35" s="18"/>
    </row>
    <row r="36" spans="1:18" ht="29.1" customHeight="1" x14ac:dyDescent="1.05">
      <c r="A36" s="15" t="s">
        <v>24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1"/>
      <c r="O36" s="1"/>
      <c r="P36" s="3"/>
      <c r="Q36" s="3"/>
      <c r="R36" s="19"/>
    </row>
    <row r="37" spans="1:18" ht="28.5" customHeight="1" x14ac:dyDescent="0.55000000000000004">
      <c r="A37" s="58" t="s">
        <v>16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</row>
    <row r="38" spans="1:18" x14ac:dyDescent="0.55000000000000004">
      <c r="A38" s="2" t="s">
        <v>26</v>
      </c>
      <c r="B38" s="59" t="s">
        <v>20</v>
      </c>
      <c r="C38" s="60"/>
      <c r="D38" s="59" t="s">
        <v>0</v>
      </c>
      <c r="E38" s="61"/>
      <c r="F38" s="60"/>
      <c r="G38" s="2" t="s">
        <v>4</v>
      </c>
      <c r="H38" s="2" t="s">
        <v>5</v>
      </c>
      <c r="I38" s="2" t="s">
        <v>6</v>
      </c>
      <c r="J38" s="2" t="s">
        <v>19</v>
      </c>
      <c r="K38" s="2" t="s">
        <v>8</v>
      </c>
      <c r="L38" s="2" t="s">
        <v>9</v>
      </c>
      <c r="M38" s="2"/>
      <c r="N38" s="2" t="s">
        <v>1</v>
      </c>
      <c r="O38" s="2" t="s">
        <v>2</v>
      </c>
      <c r="P38" s="59" t="s">
        <v>13</v>
      </c>
      <c r="Q38" s="60"/>
      <c r="R38" s="17" t="s">
        <v>12</v>
      </c>
    </row>
    <row r="39" spans="1:18" x14ac:dyDescent="0.55000000000000004">
      <c r="A39" s="5">
        <v>1</v>
      </c>
      <c r="B39" s="5" t="s">
        <v>7</v>
      </c>
      <c r="C39" s="5">
        <v>84</v>
      </c>
      <c r="D39" s="7">
        <v>40</v>
      </c>
      <c r="E39" s="8" t="s">
        <v>3</v>
      </c>
      <c r="F39" s="9">
        <v>80</v>
      </c>
      <c r="G39" s="13">
        <f t="shared" ref="G39:G48" si="32">D39*F39</f>
        <v>3200</v>
      </c>
      <c r="H39" s="14">
        <f t="shared" ref="H39:H48" si="33">G39/250</f>
        <v>12.8</v>
      </c>
      <c r="I39" s="14">
        <f t="shared" ref="I39:I48" si="34">G39/5400</f>
        <v>0.59259259259259256</v>
      </c>
      <c r="J39" s="14">
        <f t="shared" ref="J39:J48" si="35">G39/9</f>
        <v>355.55555555555554</v>
      </c>
      <c r="K39" s="5" t="s">
        <v>11</v>
      </c>
      <c r="L39" s="6" t="s">
        <v>17</v>
      </c>
      <c r="M39" s="6">
        <v>140</v>
      </c>
      <c r="N39" s="16" t="s">
        <v>25</v>
      </c>
      <c r="O39" s="73" t="s">
        <v>18</v>
      </c>
      <c r="P39" s="67" t="s">
        <v>21</v>
      </c>
      <c r="Q39" s="67" t="s">
        <v>22</v>
      </c>
      <c r="R39" s="64">
        <v>44122</v>
      </c>
    </row>
    <row r="40" spans="1:18" x14ac:dyDescent="0.55000000000000004">
      <c r="A40" s="5">
        <v>2</v>
      </c>
      <c r="B40" s="5" t="s">
        <v>7</v>
      </c>
      <c r="C40" s="5">
        <v>87</v>
      </c>
      <c r="D40" s="7">
        <v>40</v>
      </c>
      <c r="E40" s="8" t="s">
        <v>3</v>
      </c>
      <c r="F40" s="9">
        <v>80</v>
      </c>
      <c r="G40" s="13">
        <f t="shared" si="32"/>
        <v>3200</v>
      </c>
      <c r="H40" s="14">
        <f t="shared" si="33"/>
        <v>12.8</v>
      </c>
      <c r="I40" s="14">
        <f t="shared" si="34"/>
        <v>0.59259259259259256</v>
      </c>
      <c r="J40" s="14">
        <f t="shared" si="35"/>
        <v>355.55555555555554</v>
      </c>
      <c r="K40" s="5" t="s">
        <v>11</v>
      </c>
      <c r="L40" s="6" t="s">
        <v>17</v>
      </c>
      <c r="M40" s="6">
        <v>155</v>
      </c>
      <c r="N40" s="16" t="s">
        <v>25</v>
      </c>
      <c r="O40" s="74"/>
      <c r="P40" s="69"/>
      <c r="Q40" s="69"/>
      <c r="R40" s="66"/>
    </row>
    <row r="41" spans="1:18" x14ac:dyDescent="0.55000000000000004">
      <c r="A41" s="5">
        <v>3</v>
      </c>
      <c r="B41" s="5" t="s">
        <v>7</v>
      </c>
      <c r="C41" s="5">
        <v>153</v>
      </c>
      <c r="D41" s="7">
        <v>40</v>
      </c>
      <c r="E41" s="8" t="s">
        <v>3</v>
      </c>
      <c r="F41" s="9">
        <v>80</v>
      </c>
      <c r="G41" s="13">
        <f t="shared" si="32"/>
        <v>3200</v>
      </c>
      <c r="H41" s="14">
        <f t="shared" si="33"/>
        <v>12.8</v>
      </c>
      <c r="I41" s="14">
        <f t="shared" si="34"/>
        <v>0.59259259259259256</v>
      </c>
      <c r="J41" s="14">
        <f t="shared" si="35"/>
        <v>355.55555555555554</v>
      </c>
      <c r="K41" s="5" t="s">
        <v>11</v>
      </c>
      <c r="L41" s="5" t="s">
        <v>17</v>
      </c>
      <c r="M41" s="6">
        <v>185</v>
      </c>
      <c r="N41" s="16" t="s">
        <v>25</v>
      </c>
      <c r="O41" s="10" t="s">
        <v>107</v>
      </c>
      <c r="P41" s="11" t="s">
        <v>108</v>
      </c>
      <c r="Q41" s="11" t="s">
        <v>109</v>
      </c>
      <c r="R41" s="18">
        <v>44126</v>
      </c>
    </row>
    <row r="42" spans="1:18" x14ac:dyDescent="0.55000000000000004">
      <c r="A42" s="5">
        <v>4</v>
      </c>
      <c r="B42" s="5"/>
      <c r="C42" s="5"/>
      <c r="D42" s="7">
        <v>0</v>
      </c>
      <c r="E42" s="8" t="s">
        <v>3</v>
      </c>
      <c r="F42" s="9">
        <v>0</v>
      </c>
      <c r="G42" s="13">
        <f t="shared" si="32"/>
        <v>0</v>
      </c>
      <c r="H42" s="14">
        <f t="shared" si="33"/>
        <v>0</v>
      </c>
      <c r="I42" s="14">
        <f t="shared" si="34"/>
        <v>0</v>
      </c>
      <c r="J42" s="14">
        <f t="shared" si="35"/>
        <v>0</v>
      </c>
      <c r="K42" s="5" t="s">
        <v>10</v>
      </c>
      <c r="L42" s="5" t="s">
        <v>10</v>
      </c>
      <c r="M42" s="6"/>
      <c r="N42" s="16" t="s">
        <v>25</v>
      </c>
      <c r="O42" s="10"/>
      <c r="P42" s="11"/>
      <c r="Q42" s="11"/>
      <c r="R42" s="18"/>
    </row>
    <row r="43" spans="1:18" x14ac:dyDescent="0.55000000000000004">
      <c r="A43" s="5">
        <v>5</v>
      </c>
      <c r="B43" s="5"/>
      <c r="C43" s="5"/>
      <c r="D43" s="7">
        <v>0</v>
      </c>
      <c r="E43" s="8" t="s">
        <v>3</v>
      </c>
      <c r="F43" s="9">
        <v>0</v>
      </c>
      <c r="G43" s="13">
        <f t="shared" si="32"/>
        <v>0</v>
      </c>
      <c r="H43" s="14">
        <f t="shared" si="33"/>
        <v>0</v>
      </c>
      <c r="I43" s="14">
        <f t="shared" si="34"/>
        <v>0</v>
      </c>
      <c r="J43" s="14">
        <f t="shared" si="35"/>
        <v>0</v>
      </c>
      <c r="K43" s="5" t="s">
        <v>10</v>
      </c>
      <c r="L43" s="5" t="s">
        <v>10</v>
      </c>
      <c r="M43" s="6"/>
      <c r="N43" s="16" t="s">
        <v>25</v>
      </c>
      <c r="O43" s="10"/>
      <c r="P43" s="11"/>
      <c r="Q43" s="11"/>
      <c r="R43" s="18"/>
    </row>
    <row r="44" spans="1:18" x14ac:dyDescent="0.55000000000000004">
      <c r="A44" s="5">
        <v>6</v>
      </c>
      <c r="B44" s="5"/>
      <c r="C44" s="5"/>
      <c r="D44" s="7">
        <v>0</v>
      </c>
      <c r="E44" s="8" t="s">
        <v>3</v>
      </c>
      <c r="F44" s="9">
        <v>0</v>
      </c>
      <c r="G44" s="13">
        <f t="shared" si="32"/>
        <v>0</v>
      </c>
      <c r="H44" s="14">
        <f t="shared" si="33"/>
        <v>0</v>
      </c>
      <c r="I44" s="14">
        <f t="shared" si="34"/>
        <v>0</v>
      </c>
      <c r="J44" s="14">
        <f t="shared" si="35"/>
        <v>0</v>
      </c>
      <c r="K44" s="5" t="s">
        <v>10</v>
      </c>
      <c r="L44" s="5" t="s">
        <v>10</v>
      </c>
      <c r="M44" s="6"/>
      <c r="N44" s="16" t="s">
        <v>25</v>
      </c>
      <c r="O44" s="10"/>
      <c r="P44" s="11"/>
      <c r="Q44" s="11"/>
      <c r="R44" s="18"/>
    </row>
    <row r="45" spans="1:18" x14ac:dyDescent="0.55000000000000004">
      <c r="A45" s="5">
        <v>7</v>
      </c>
      <c r="B45" s="5"/>
      <c r="C45" s="5"/>
      <c r="D45" s="7">
        <v>0</v>
      </c>
      <c r="E45" s="8" t="s">
        <v>3</v>
      </c>
      <c r="F45" s="9">
        <v>0</v>
      </c>
      <c r="G45" s="13">
        <f t="shared" si="32"/>
        <v>0</v>
      </c>
      <c r="H45" s="14">
        <f t="shared" si="33"/>
        <v>0</v>
      </c>
      <c r="I45" s="14">
        <f t="shared" si="34"/>
        <v>0</v>
      </c>
      <c r="J45" s="14">
        <f t="shared" si="35"/>
        <v>0</v>
      </c>
      <c r="K45" s="5" t="s">
        <v>10</v>
      </c>
      <c r="L45" s="5" t="s">
        <v>10</v>
      </c>
      <c r="M45" s="6"/>
      <c r="N45" s="16" t="s">
        <v>25</v>
      </c>
      <c r="O45" s="10"/>
      <c r="P45" s="11"/>
      <c r="Q45" s="11"/>
      <c r="R45" s="18"/>
    </row>
    <row r="46" spans="1:18" x14ac:dyDescent="0.55000000000000004">
      <c r="A46" s="5">
        <v>8</v>
      </c>
      <c r="B46" s="5"/>
      <c r="C46" s="5"/>
      <c r="D46" s="7">
        <v>0</v>
      </c>
      <c r="E46" s="8" t="s">
        <v>3</v>
      </c>
      <c r="F46" s="9">
        <v>0</v>
      </c>
      <c r="G46" s="13">
        <f t="shared" si="32"/>
        <v>0</v>
      </c>
      <c r="H46" s="14">
        <f t="shared" si="33"/>
        <v>0</v>
      </c>
      <c r="I46" s="14">
        <f t="shared" si="34"/>
        <v>0</v>
      </c>
      <c r="J46" s="14">
        <f t="shared" si="35"/>
        <v>0</v>
      </c>
      <c r="K46" s="5" t="s">
        <v>10</v>
      </c>
      <c r="L46" s="5" t="s">
        <v>10</v>
      </c>
      <c r="M46" s="6"/>
      <c r="N46" s="16" t="s">
        <v>25</v>
      </c>
      <c r="O46" s="10"/>
      <c r="P46" s="11"/>
      <c r="Q46" s="11"/>
      <c r="R46" s="18"/>
    </row>
    <row r="47" spans="1:18" x14ac:dyDescent="0.55000000000000004">
      <c r="A47" s="5">
        <v>9</v>
      </c>
      <c r="B47" s="5"/>
      <c r="C47" s="5"/>
      <c r="D47" s="7">
        <v>0</v>
      </c>
      <c r="E47" s="8" t="s">
        <v>3</v>
      </c>
      <c r="F47" s="9">
        <v>0</v>
      </c>
      <c r="G47" s="13">
        <f t="shared" si="32"/>
        <v>0</v>
      </c>
      <c r="H47" s="14">
        <f t="shared" si="33"/>
        <v>0</v>
      </c>
      <c r="I47" s="14">
        <f t="shared" si="34"/>
        <v>0</v>
      </c>
      <c r="J47" s="14">
        <f t="shared" si="35"/>
        <v>0</v>
      </c>
      <c r="K47" s="5" t="s">
        <v>10</v>
      </c>
      <c r="L47" s="5" t="s">
        <v>10</v>
      </c>
      <c r="M47" s="6"/>
      <c r="N47" s="16" t="s">
        <v>25</v>
      </c>
      <c r="O47" s="10"/>
      <c r="P47" s="11"/>
      <c r="Q47" s="11"/>
      <c r="R47" s="18"/>
    </row>
    <row r="48" spans="1:18" x14ac:dyDescent="0.55000000000000004">
      <c r="A48" s="5">
        <v>10</v>
      </c>
      <c r="B48" s="5"/>
      <c r="C48" s="5"/>
      <c r="D48" s="7">
        <v>0</v>
      </c>
      <c r="E48" s="8" t="s">
        <v>3</v>
      </c>
      <c r="F48" s="9">
        <v>0</v>
      </c>
      <c r="G48" s="13">
        <f t="shared" si="32"/>
        <v>0</v>
      </c>
      <c r="H48" s="14">
        <f t="shared" si="33"/>
        <v>0</v>
      </c>
      <c r="I48" s="14">
        <f t="shared" si="34"/>
        <v>0</v>
      </c>
      <c r="J48" s="14">
        <f t="shared" si="35"/>
        <v>0</v>
      </c>
      <c r="K48" s="5" t="s">
        <v>10</v>
      </c>
      <c r="L48" s="5" t="s">
        <v>10</v>
      </c>
      <c r="M48" s="6"/>
      <c r="N48" s="16" t="s">
        <v>25</v>
      </c>
      <c r="O48" s="10"/>
      <c r="P48" s="11"/>
      <c r="Q48" s="11"/>
      <c r="R48" s="18"/>
    </row>
    <row r="49" spans="1:18" ht="31.2" customHeight="1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1"/>
      <c r="O49" s="1"/>
      <c r="P49" s="3"/>
      <c r="Q49" s="3"/>
      <c r="R49" s="19"/>
    </row>
    <row r="50" spans="1:18" ht="28.5" customHeight="1" x14ac:dyDescent="0.55000000000000004">
      <c r="A50" s="58" t="s">
        <v>23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</row>
    <row r="51" spans="1:18" x14ac:dyDescent="0.55000000000000004">
      <c r="A51" s="2" t="s">
        <v>26</v>
      </c>
      <c r="B51" s="59" t="s">
        <v>20</v>
      </c>
      <c r="C51" s="60"/>
      <c r="D51" s="59" t="s">
        <v>0</v>
      </c>
      <c r="E51" s="61"/>
      <c r="F51" s="60"/>
      <c r="G51" s="2" t="s">
        <v>4</v>
      </c>
      <c r="H51" s="2" t="s">
        <v>5</v>
      </c>
      <c r="I51" s="2" t="s">
        <v>6</v>
      </c>
      <c r="J51" s="2" t="s">
        <v>19</v>
      </c>
      <c r="K51" s="2" t="s">
        <v>8</v>
      </c>
      <c r="L51" s="2" t="s">
        <v>9</v>
      </c>
      <c r="M51" s="2"/>
      <c r="N51" s="2" t="s">
        <v>1</v>
      </c>
      <c r="O51" s="2" t="s">
        <v>2</v>
      </c>
      <c r="P51" s="59" t="s">
        <v>13</v>
      </c>
      <c r="Q51" s="60"/>
      <c r="R51" s="17" t="s">
        <v>12</v>
      </c>
    </row>
    <row r="52" spans="1:18" x14ac:dyDescent="0.55000000000000004">
      <c r="A52" s="5"/>
      <c r="B52" s="5"/>
      <c r="C52" s="5"/>
      <c r="D52" s="7">
        <v>40</v>
      </c>
      <c r="E52" s="8" t="s">
        <v>3</v>
      </c>
      <c r="F52" s="9">
        <v>80</v>
      </c>
      <c r="G52" s="13">
        <f t="shared" ref="G52:G61" si="36">D52*F52</f>
        <v>3200</v>
      </c>
      <c r="H52" s="14">
        <f t="shared" ref="H52:H61" si="37">G52/250</f>
        <v>12.8</v>
      </c>
      <c r="I52" s="14">
        <f t="shared" ref="I52:I61" si="38">G52/5400</f>
        <v>0.59259259259259256</v>
      </c>
      <c r="J52" s="14">
        <f t="shared" ref="J52:J61" si="39">G52/9</f>
        <v>355.55555555555554</v>
      </c>
      <c r="K52" s="5" t="s">
        <v>10</v>
      </c>
      <c r="L52" s="5" t="s">
        <v>10</v>
      </c>
      <c r="M52" s="6"/>
      <c r="N52" s="16" t="s">
        <v>25</v>
      </c>
      <c r="O52" s="10"/>
      <c r="P52" s="11"/>
      <c r="Q52" s="11"/>
      <c r="R52" s="18"/>
    </row>
    <row r="53" spans="1:18" x14ac:dyDescent="0.55000000000000004">
      <c r="A53" s="5"/>
      <c r="B53" s="5"/>
      <c r="C53" s="5"/>
      <c r="D53" s="7">
        <v>40</v>
      </c>
      <c r="E53" s="8" t="s">
        <v>3</v>
      </c>
      <c r="F53" s="9">
        <v>80</v>
      </c>
      <c r="G53" s="13">
        <f t="shared" si="36"/>
        <v>3200</v>
      </c>
      <c r="H53" s="14">
        <f t="shared" si="37"/>
        <v>12.8</v>
      </c>
      <c r="I53" s="14">
        <f t="shared" si="38"/>
        <v>0.59259259259259256</v>
      </c>
      <c r="J53" s="14">
        <f t="shared" si="39"/>
        <v>355.55555555555554</v>
      </c>
      <c r="K53" s="5" t="s">
        <v>10</v>
      </c>
      <c r="L53" s="5" t="s">
        <v>10</v>
      </c>
      <c r="M53" s="6"/>
      <c r="N53" s="16" t="s">
        <v>25</v>
      </c>
      <c r="O53" s="10"/>
      <c r="P53" s="11"/>
      <c r="Q53" s="11"/>
      <c r="R53" s="18"/>
    </row>
    <row r="54" spans="1:18" x14ac:dyDescent="0.55000000000000004">
      <c r="A54" s="5"/>
      <c r="B54" s="5"/>
      <c r="C54" s="5"/>
      <c r="D54" s="7">
        <v>40</v>
      </c>
      <c r="E54" s="8" t="s">
        <v>3</v>
      </c>
      <c r="F54" s="9">
        <v>80</v>
      </c>
      <c r="G54" s="13">
        <f t="shared" si="36"/>
        <v>3200</v>
      </c>
      <c r="H54" s="14">
        <f t="shared" si="37"/>
        <v>12.8</v>
      </c>
      <c r="I54" s="14">
        <f t="shared" si="38"/>
        <v>0.59259259259259256</v>
      </c>
      <c r="J54" s="14">
        <f t="shared" si="39"/>
        <v>355.55555555555554</v>
      </c>
      <c r="K54" s="5" t="s">
        <v>10</v>
      </c>
      <c r="L54" s="5" t="s">
        <v>10</v>
      </c>
      <c r="M54" s="6"/>
      <c r="N54" s="16" t="s">
        <v>25</v>
      </c>
      <c r="O54" s="10"/>
      <c r="P54" s="11"/>
      <c r="Q54" s="11"/>
      <c r="R54" s="18"/>
    </row>
    <row r="55" spans="1:18" x14ac:dyDescent="0.55000000000000004">
      <c r="A55" s="5"/>
      <c r="B55" s="5"/>
      <c r="C55" s="5"/>
      <c r="D55" s="7">
        <v>40</v>
      </c>
      <c r="E55" s="8" t="s">
        <v>3</v>
      </c>
      <c r="F55" s="9">
        <v>80</v>
      </c>
      <c r="G55" s="13">
        <f t="shared" si="36"/>
        <v>3200</v>
      </c>
      <c r="H55" s="14">
        <f t="shared" si="37"/>
        <v>12.8</v>
      </c>
      <c r="I55" s="14">
        <f t="shared" si="38"/>
        <v>0.59259259259259256</v>
      </c>
      <c r="J55" s="14">
        <f t="shared" si="39"/>
        <v>355.55555555555554</v>
      </c>
      <c r="K55" s="5" t="s">
        <v>10</v>
      </c>
      <c r="L55" s="5" t="s">
        <v>10</v>
      </c>
      <c r="M55" s="6"/>
      <c r="N55" s="16" t="s">
        <v>25</v>
      </c>
      <c r="O55" s="10"/>
      <c r="P55" s="11"/>
      <c r="Q55" s="11"/>
      <c r="R55" s="18"/>
    </row>
    <row r="56" spans="1:18" x14ac:dyDescent="0.55000000000000004">
      <c r="A56" s="5"/>
      <c r="B56" s="5"/>
      <c r="C56" s="5"/>
      <c r="D56" s="7">
        <v>40</v>
      </c>
      <c r="E56" s="8" t="s">
        <v>3</v>
      </c>
      <c r="F56" s="9">
        <v>80</v>
      </c>
      <c r="G56" s="13">
        <f t="shared" si="36"/>
        <v>3200</v>
      </c>
      <c r="H56" s="14">
        <f t="shared" si="37"/>
        <v>12.8</v>
      </c>
      <c r="I56" s="14">
        <f t="shared" si="38"/>
        <v>0.59259259259259256</v>
      </c>
      <c r="J56" s="14">
        <f t="shared" si="39"/>
        <v>355.55555555555554</v>
      </c>
      <c r="K56" s="5" t="s">
        <v>10</v>
      </c>
      <c r="L56" s="5" t="s">
        <v>10</v>
      </c>
      <c r="M56" s="6"/>
      <c r="N56" s="16" t="s">
        <v>25</v>
      </c>
      <c r="O56" s="10"/>
      <c r="P56" s="11"/>
      <c r="Q56" s="11"/>
      <c r="R56" s="18"/>
    </row>
    <row r="57" spans="1:18" x14ac:dyDescent="0.55000000000000004">
      <c r="A57" s="5"/>
      <c r="B57" s="5"/>
      <c r="C57" s="5"/>
      <c r="D57" s="7">
        <v>40</v>
      </c>
      <c r="E57" s="8" t="s">
        <v>3</v>
      </c>
      <c r="F57" s="9">
        <v>80</v>
      </c>
      <c r="G57" s="13">
        <f t="shared" si="36"/>
        <v>3200</v>
      </c>
      <c r="H57" s="14">
        <f t="shared" si="37"/>
        <v>12.8</v>
      </c>
      <c r="I57" s="14">
        <f t="shared" si="38"/>
        <v>0.59259259259259256</v>
      </c>
      <c r="J57" s="14">
        <f t="shared" si="39"/>
        <v>355.55555555555554</v>
      </c>
      <c r="K57" s="5" t="s">
        <v>10</v>
      </c>
      <c r="L57" s="5" t="s">
        <v>10</v>
      </c>
      <c r="M57" s="6"/>
      <c r="N57" s="16" t="s">
        <v>25</v>
      </c>
      <c r="O57" s="10"/>
      <c r="P57" s="11"/>
      <c r="Q57" s="11"/>
      <c r="R57" s="18"/>
    </row>
    <row r="58" spans="1:18" x14ac:dyDescent="0.55000000000000004">
      <c r="A58" s="5"/>
      <c r="B58" s="5"/>
      <c r="C58" s="5"/>
      <c r="D58" s="7">
        <v>40</v>
      </c>
      <c r="E58" s="8" t="s">
        <v>3</v>
      </c>
      <c r="F58" s="9">
        <v>80</v>
      </c>
      <c r="G58" s="13">
        <f t="shared" si="36"/>
        <v>3200</v>
      </c>
      <c r="H58" s="14">
        <f t="shared" si="37"/>
        <v>12.8</v>
      </c>
      <c r="I58" s="14">
        <f t="shared" si="38"/>
        <v>0.59259259259259256</v>
      </c>
      <c r="J58" s="14">
        <f t="shared" si="39"/>
        <v>355.55555555555554</v>
      </c>
      <c r="K58" s="5" t="s">
        <v>10</v>
      </c>
      <c r="L58" s="5" t="s">
        <v>10</v>
      </c>
      <c r="M58" s="6"/>
      <c r="N58" s="16" t="s">
        <v>25</v>
      </c>
      <c r="O58" s="10"/>
      <c r="P58" s="11"/>
      <c r="Q58" s="11"/>
      <c r="R58" s="18"/>
    </row>
    <row r="59" spans="1:18" x14ac:dyDescent="0.55000000000000004">
      <c r="A59" s="5"/>
      <c r="B59" s="5"/>
      <c r="C59" s="5"/>
      <c r="D59" s="7">
        <v>40</v>
      </c>
      <c r="E59" s="8" t="s">
        <v>3</v>
      </c>
      <c r="F59" s="9">
        <v>80</v>
      </c>
      <c r="G59" s="13">
        <f t="shared" si="36"/>
        <v>3200</v>
      </c>
      <c r="H59" s="14">
        <f t="shared" si="37"/>
        <v>12.8</v>
      </c>
      <c r="I59" s="14">
        <f t="shared" si="38"/>
        <v>0.59259259259259256</v>
      </c>
      <c r="J59" s="14">
        <f t="shared" si="39"/>
        <v>355.55555555555554</v>
      </c>
      <c r="K59" s="5" t="s">
        <v>10</v>
      </c>
      <c r="L59" s="5" t="s">
        <v>10</v>
      </c>
      <c r="M59" s="6"/>
      <c r="N59" s="16" t="s">
        <v>25</v>
      </c>
      <c r="O59" s="10"/>
      <c r="P59" s="11"/>
      <c r="Q59" s="11"/>
      <c r="R59" s="18"/>
    </row>
    <row r="60" spans="1:18" x14ac:dyDescent="0.55000000000000004">
      <c r="A60" s="5"/>
      <c r="B60" s="5"/>
      <c r="C60" s="5"/>
      <c r="D60" s="7">
        <v>40</v>
      </c>
      <c r="E60" s="8" t="s">
        <v>3</v>
      </c>
      <c r="F60" s="9">
        <v>80</v>
      </c>
      <c r="G60" s="13">
        <f t="shared" si="36"/>
        <v>3200</v>
      </c>
      <c r="H60" s="14">
        <f t="shared" si="37"/>
        <v>12.8</v>
      </c>
      <c r="I60" s="14">
        <f t="shared" si="38"/>
        <v>0.59259259259259256</v>
      </c>
      <c r="J60" s="14">
        <f t="shared" si="39"/>
        <v>355.55555555555554</v>
      </c>
      <c r="K60" s="5" t="s">
        <v>10</v>
      </c>
      <c r="L60" s="5" t="s">
        <v>10</v>
      </c>
      <c r="M60" s="6"/>
      <c r="N60" s="16" t="s">
        <v>25</v>
      </c>
      <c r="O60" s="10"/>
      <c r="P60" s="11"/>
      <c r="Q60" s="11"/>
      <c r="R60" s="18"/>
    </row>
    <row r="61" spans="1:18" x14ac:dyDescent="0.55000000000000004">
      <c r="A61" s="5"/>
      <c r="B61" s="5"/>
      <c r="C61" s="5"/>
      <c r="D61" s="7">
        <v>40</v>
      </c>
      <c r="E61" s="8" t="s">
        <v>3</v>
      </c>
      <c r="F61" s="9">
        <v>80</v>
      </c>
      <c r="G61" s="13">
        <f t="shared" si="36"/>
        <v>3200</v>
      </c>
      <c r="H61" s="14">
        <f t="shared" si="37"/>
        <v>12.8</v>
      </c>
      <c r="I61" s="14">
        <f t="shared" si="38"/>
        <v>0.59259259259259256</v>
      </c>
      <c r="J61" s="14">
        <f t="shared" si="39"/>
        <v>355.55555555555554</v>
      </c>
      <c r="K61" s="5" t="s">
        <v>10</v>
      </c>
      <c r="L61" s="5" t="s">
        <v>10</v>
      </c>
      <c r="M61" s="6"/>
      <c r="N61" s="16" t="s">
        <v>25</v>
      </c>
      <c r="O61" s="10"/>
      <c r="P61" s="11"/>
      <c r="Q61" s="11"/>
      <c r="R61" s="18"/>
    </row>
    <row r="62" spans="1:18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1"/>
      <c r="O62" s="1"/>
      <c r="P62" s="3"/>
      <c r="Q62" s="3"/>
      <c r="R62" s="19"/>
    </row>
    <row r="63" spans="1:18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1"/>
      <c r="O63" s="1"/>
      <c r="P63" s="3"/>
      <c r="Q63" s="3"/>
      <c r="R63" s="19"/>
    </row>
    <row r="64" spans="1:18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1"/>
      <c r="O64" s="1"/>
      <c r="P64" s="3"/>
      <c r="Q64" s="3"/>
      <c r="R64" s="19"/>
    </row>
    <row r="65" spans="1:18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1"/>
      <c r="O65" s="1"/>
      <c r="P65" s="3"/>
      <c r="Q65" s="3"/>
      <c r="R65" s="19"/>
    </row>
    <row r="66" spans="1:18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1"/>
      <c r="O66" s="1"/>
      <c r="P66" s="3"/>
      <c r="Q66" s="3"/>
      <c r="R66" s="19"/>
    </row>
    <row r="67" spans="1:18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1"/>
      <c r="O67" s="1"/>
      <c r="P67" s="3"/>
      <c r="Q67" s="3"/>
      <c r="R67" s="19"/>
    </row>
    <row r="68" spans="1:18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1"/>
      <c r="O68" s="1"/>
      <c r="P68" s="3"/>
      <c r="Q68" s="3"/>
      <c r="R68" s="19"/>
    </row>
    <row r="69" spans="1:18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1"/>
      <c r="O69" s="1"/>
      <c r="P69" s="3"/>
      <c r="Q69" s="3"/>
      <c r="R69" s="19"/>
    </row>
    <row r="70" spans="1:18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1"/>
      <c r="O70" s="1"/>
      <c r="P70" s="3"/>
      <c r="Q70" s="3"/>
      <c r="R70" s="19"/>
    </row>
    <row r="71" spans="1:18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1"/>
      <c r="O71" s="1"/>
      <c r="P71" s="3"/>
      <c r="Q71" s="3"/>
      <c r="R71" s="19"/>
    </row>
    <row r="72" spans="1:18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1"/>
      <c r="O72" s="1"/>
      <c r="P72" s="3"/>
      <c r="Q72" s="3"/>
      <c r="R72" s="19"/>
    </row>
    <row r="73" spans="1:18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1"/>
      <c r="O73" s="1"/>
      <c r="P73" s="3"/>
      <c r="Q73" s="3"/>
      <c r="R73" s="19"/>
    </row>
    <row r="74" spans="1:18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1"/>
      <c r="O74" s="1"/>
      <c r="P74" s="3"/>
      <c r="Q74" s="3"/>
      <c r="R74" s="19"/>
    </row>
    <row r="75" spans="1:18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1"/>
      <c r="O75" s="1"/>
      <c r="P75" s="3"/>
      <c r="Q75" s="3"/>
      <c r="R75" s="19"/>
    </row>
    <row r="76" spans="1:18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1"/>
      <c r="O76" s="1"/>
      <c r="P76" s="3"/>
      <c r="Q76" s="3"/>
      <c r="R76" s="19"/>
    </row>
    <row r="77" spans="1:18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1"/>
      <c r="O77" s="1"/>
      <c r="P77" s="3"/>
      <c r="Q77" s="3"/>
      <c r="R77" s="19"/>
    </row>
    <row r="78" spans="1:18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1"/>
      <c r="O78" s="1"/>
      <c r="P78" s="3"/>
      <c r="Q78" s="3"/>
      <c r="R78" s="19"/>
    </row>
    <row r="79" spans="1:18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1"/>
      <c r="O79" s="1"/>
      <c r="P79" s="3"/>
      <c r="Q79" s="3"/>
      <c r="R79" s="19"/>
    </row>
    <row r="80" spans="1:18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1"/>
      <c r="O80" s="1"/>
      <c r="P80" s="3"/>
      <c r="Q80" s="3"/>
      <c r="R80" s="19"/>
    </row>
    <row r="81" spans="1:18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1"/>
      <c r="O81" s="1"/>
      <c r="P81" s="3"/>
      <c r="Q81" s="3"/>
      <c r="R81" s="19"/>
    </row>
    <row r="82" spans="1:18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1"/>
      <c r="O82" s="1"/>
      <c r="P82" s="3"/>
      <c r="Q82" s="3"/>
      <c r="R82" s="19"/>
    </row>
    <row r="83" spans="1:18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1"/>
      <c r="O83" s="1"/>
      <c r="P83" s="3"/>
      <c r="Q83" s="3"/>
      <c r="R83" s="19"/>
    </row>
    <row r="84" spans="1:18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1"/>
      <c r="O84" s="1"/>
      <c r="P84" s="3"/>
      <c r="Q84" s="3"/>
      <c r="R84" s="19"/>
    </row>
    <row r="85" spans="1:18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1"/>
      <c r="O85" s="1"/>
      <c r="P85" s="3"/>
      <c r="Q85" s="3"/>
      <c r="R85" s="19"/>
    </row>
    <row r="86" spans="1:18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1"/>
      <c r="O86" s="1"/>
      <c r="P86" s="3"/>
      <c r="Q86" s="3"/>
      <c r="R86" s="19"/>
    </row>
    <row r="87" spans="1:18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1"/>
      <c r="O87" s="1"/>
      <c r="P87" s="3"/>
      <c r="Q87" s="3"/>
      <c r="R87" s="19"/>
    </row>
    <row r="88" spans="1:18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1"/>
      <c r="O88" s="1"/>
      <c r="P88" s="3"/>
      <c r="Q88" s="3"/>
      <c r="R88" s="19"/>
    </row>
    <row r="89" spans="1:18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1"/>
      <c r="O89" s="1"/>
      <c r="P89" s="3"/>
      <c r="Q89" s="3"/>
      <c r="R89" s="19"/>
    </row>
    <row r="90" spans="1:18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1"/>
      <c r="O90" s="1"/>
      <c r="P90" s="3"/>
      <c r="Q90" s="3"/>
      <c r="R90" s="19"/>
    </row>
    <row r="91" spans="1:18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1"/>
      <c r="O91" s="1"/>
      <c r="P91" s="3"/>
      <c r="Q91" s="3"/>
      <c r="R91" s="19"/>
    </row>
    <row r="92" spans="1:18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1"/>
      <c r="O92" s="1"/>
      <c r="P92" s="3"/>
      <c r="Q92" s="3"/>
      <c r="R92" s="19"/>
    </row>
    <row r="93" spans="1:18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1"/>
      <c r="O93" s="1"/>
      <c r="P93" s="3"/>
      <c r="Q93" s="3"/>
      <c r="R93" s="19"/>
    </row>
    <row r="94" spans="1:18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1"/>
      <c r="O94" s="1"/>
      <c r="P94" s="3"/>
      <c r="Q94" s="3"/>
      <c r="R94" s="19"/>
    </row>
    <row r="95" spans="1:18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1"/>
      <c r="O95" s="1"/>
      <c r="P95" s="3"/>
      <c r="Q95" s="3"/>
      <c r="R95" s="19"/>
    </row>
    <row r="96" spans="1:18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1"/>
      <c r="O96" s="1"/>
      <c r="P96" s="3"/>
      <c r="Q96" s="3"/>
      <c r="R96" s="19"/>
    </row>
    <row r="97" spans="1:18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1"/>
      <c r="O97" s="1"/>
      <c r="P97" s="3"/>
      <c r="Q97" s="3"/>
      <c r="R97" s="19"/>
    </row>
    <row r="98" spans="1:18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1"/>
      <c r="O98" s="1"/>
      <c r="P98" s="3"/>
      <c r="Q98" s="3"/>
      <c r="R98" s="19"/>
    </row>
    <row r="99" spans="1:18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1"/>
      <c r="O99" s="1"/>
      <c r="P99" s="3"/>
      <c r="Q99" s="3"/>
      <c r="R99" s="19"/>
    </row>
    <row r="100" spans="1:18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1"/>
      <c r="O100" s="1"/>
      <c r="P100" s="3"/>
      <c r="Q100" s="3"/>
      <c r="R100" s="19"/>
    </row>
    <row r="101" spans="1:18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1"/>
      <c r="O101" s="1"/>
      <c r="P101" s="3"/>
      <c r="Q101" s="3"/>
      <c r="R101" s="19"/>
    </row>
    <row r="102" spans="1:18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1"/>
      <c r="O102" s="1"/>
      <c r="P102" s="3"/>
      <c r="Q102" s="3"/>
      <c r="R102" s="19"/>
    </row>
    <row r="103" spans="1:18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1"/>
      <c r="O103" s="1"/>
      <c r="P103" s="3"/>
      <c r="Q103" s="3"/>
      <c r="R103" s="19"/>
    </row>
    <row r="104" spans="1:18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1"/>
      <c r="O104" s="1"/>
      <c r="P104" s="3"/>
      <c r="Q104" s="3"/>
      <c r="R104" s="19"/>
    </row>
    <row r="105" spans="1:18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1"/>
      <c r="O105" s="1"/>
      <c r="P105" s="3"/>
      <c r="Q105" s="3"/>
      <c r="R105" s="19"/>
    </row>
    <row r="106" spans="1:18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1"/>
      <c r="O106" s="1"/>
      <c r="P106" s="3"/>
      <c r="Q106" s="3"/>
      <c r="R106" s="19"/>
    </row>
    <row r="107" spans="1:18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1"/>
      <c r="O107" s="1"/>
      <c r="P107" s="3"/>
      <c r="Q107" s="3"/>
      <c r="R107" s="19"/>
    </row>
    <row r="108" spans="1:18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1"/>
      <c r="O108" s="1"/>
      <c r="P108" s="3"/>
      <c r="Q108" s="3"/>
      <c r="R108" s="19"/>
    </row>
    <row r="109" spans="1:18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1"/>
      <c r="O109" s="1"/>
      <c r="P109" s="3"/>
      <c r="Q109" s="3"/>
      <c r="R109" s="19"/>
    </row>
    <row r="110" spans="1:18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1"/>
      <c r="O110" s="1"/>
      <c r="P110" s="3"/>
      <c r="Q110" s="3"/>
      <c r="R110" s="19"/>
    </row>
    <row r="111" spans="1:18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1"/>
      <c r="O111" s="1"/>
      <c r="P111" s="3"/>
      <c r="Q111" s="3"/>
      <c r="R111" s="19"/>
    </row>
    <row r="112" spans="1:18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1"/>
      <c r="O112" s="1"/>
      <c r="P112" s="3"/>
      <c r="Q112" s="3"/>
      <c r="R112" s="19"/>
    </row>
    <row r="113" spans="1:18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1"/>
      <c r="O113" s="1"/>
      <c r="P113" s="3"/>
      <c r="Q113" s="3"/>
      <c r="R113" s="19"/>
    </row>
    <row r="114" spans="1:18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1"/>
      <c r="O114" s="1"/>
      <c r="P114" s="3"/>
      <c r="Q114" s="3"/>
      <c r="R114" s="19"/>
    </row>
    <row r="115" spans="1:18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1"/>
      <c r="O115" s="1"/>
      <c r="P115" s="3"/>
      <c r="Q115" s="3"/>
      <c r="R115" s="19"/>
    </row>
    <row r="116" spans="1:18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1"/>
      <c r="O116" s="1"/>
      <c r="P116" s="3"/>
      <c r="Q116" s="3"/>
      <c r="R116" s="19"/>
    </row>
    <row r="117" spans="1:18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1"/>
      <c r="O117" s="1"/>
      <c r="P117" s="3"/>
      <c r="Q117" s="3"/>
      <c r="R117" s="19"/>
    </row>
    <row r="118" spans="1:18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1"/>
      <c r="O118" s="1"/>
      <c r="P118" s="3"/>
      <c r="Q118" s="3"/>
      <c r="R118" s="19"/>
    </row>
    <row r="119" spans="1:18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1"/>
      <c r="O119" s="1"/>
      <c r="P119" s="3"/>
      <c r="Q119" s="3"/>
      <c r="R119" s="19"/>
    </row>
    <row r="120" spans="1:18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1"/>
      <c r="O120" s="1"/>
      <c r="P120" s="3"/>
      <c r="Q120" s="3"/>
      <c r="R120" s="19"/>
    </row>
    <row r="121" spans="1:18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1"/>
      <c r="O121" s="1"/>
      <c r="P121" s="3"/>
      <c r="Q121" s="3"/>
      <c r="R121" s="19"/>
    </row>
    <row r="122" spans="1:18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1"/>
      <c r="O122" s="1"/>
      <c r="P122" s="3"/>
      <c r="Q122" s="3"/>
      <c r="R122" s="19"/>
    </row>
    <row r="123" spans="1:18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1"/>
      <c r="O123" s="1"/>
      <c r="P123" s="3"/>
      <c r="Q123" s="3"/>
      <c r="R123" s="19"/>
    </row>
    <row r="124" spans="1:18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1"/>
      <c r="O124" s="1"/>
      <c r="P124" s="3"/>
      <c r="Q124" s="3"/>
      <c r="R124" s="19"/>
    </row>
    <row r="125" spans="1:18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1"/>
      <c r="O125" s="1"/>
      <c r="P125" s="3"/>
      <c r="Q125" s="3"/>
      <c r="R125" s="19"/>
    </row>
    <row r="126" spans="1:18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1"/>
      <c r="O126" s="1"/>
      <c r="P126" s="3"/>
      <c r="Q126" s="3"/>
      <c r="R126" s="19"/>
    </row>
    <row r="127" spans="1:18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1"/>
      <c r="O127" s="1"/>
      <c r="P127" s="3"/>
      <c r="Q127" s="3"/>
      <c r="R127" s="19"/>
    </row>
    <row r="128" spans="1:18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1"/>
      <c r="O128" s="1"/>
      <c r="P128" s="3"/>
      <c r="Q128" s="3"/>
      <c r="R128" s="19"/>
    </row>
    <row r="129" spans="1:18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1"/>
      <c r="O129" s="1"/>
      <c r="P129" s="3"/>
      <c r="Q129" s="3"/>
      <c r="R129" s="19"/>
    </row>
    <row r="130" spans="1:18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1"/>
      <c r="O130" s="1"/>
      <c r="P130" s="3"/>
      <c r="Q130" s="3"/>
      <c r="R130" s="19"/>
    </row>
    <row r="131" spans="1:18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1"/>
      <c r="O131" s="1"/>
      <c r="P131" s="3"/>
      <c r="Q131" s="3"/>
      <c r="R131" s="19"/>
    </row>
    <row r="132" spans="1:18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1"/>
      <c r="O132" s="1"/>
      <c r="P132" s="3"/>
      <c r="Q132" s="3"/>
      <c r="R132" s="19"/>
    </row>
    <row r="133" spans="1:18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1"/>
      <c r="O133" s="1"/>
      <c r="P133" s="3"/>
      <c r="Q133" s="3"/>
      <c r="R133" s="19"/>
    </row>
    <row r="134" spans="1:18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1"/>
      <c r="O134" s="1"/>
      <c r="P134" s="3"/>
      <c r="Q134" s="3"/>
      <c r="R134" s="19"/>
    </row>
    <row r="135" spans="1:18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1"/>
      <c r="O135" s="1"/>
      <c r="P135" s="3"/>
      <c r="Q135" s="3"/>
      <c r="R135" s="19"/>
    </row>
    <row r="136" spans="1:18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1"/>
      <c r="O136" s="1"/>
      <c r="P136" s="3"/>
      <c r="Q136" s="3"/>
      <c r="R136" s="19"/>
    </row>
    <row r="137" spans="1:18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1"/>
      <c r="O137" s="1"/>
      <c r="P137" s="3"/>
      <c r="Q137" s="3"/>
      <c r="R137" s="19"/>
    </row>
    <row r="138" spans="1:18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1"/>
      <c r="O138" s="1"/>
      <c r="P138" s="3"/>
      <c r="Q138" s="3"/>
      <c r="R138" s="19"/>
    </row>
    <row r="139" spans="1:18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1"/>
      <c r="O139" s="1"/>
      <c r="P139" s="3"/>
      <c r="Q139" s="3"/>
      <c r="R139" s="19"/>
    </row>
    <row r="140" spans="1:18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1"/>
      <c r="O140" s="1"/>
      <c r="P140" s="3"/>
      <c r="Q140" s="3"/>
      <c r="R140" s="19"/>
    </row>
    <row r="141" spans="1:18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1"/>
      <c r="O141" s="1"/>
      <c r="P141" s="3"/>
      <c r="Q141" s="3"/>
      <c r="R141" s="19"/>
    </row>
    <row r="142" spans="1:18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1"/>
      <c r="O142" s="1"/>
      <c r="P142" s="3"/>
      <c r="Q142" s="3"/>
      <c r="R142" s="19"/>
    </row>
    <row r="143" spans="1:18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1"/>
      <c r="O143" s="1"/>
      <c r="P143" s="3"/>
      <c r="Q143" s="3"/>
      <c r="R143" s="19"/>
    </row>
    <row r="144" spans="1:18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1"/>
      <c r="O144" s="1"/>
      <c r="P144" s="3"/>
      <c r="Q144" s="3"/>
      <c r="R144" s="19"/>
    </row>
    <row r="145" spans="1:18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1"/>
      <c r="O145" s="1"/>
      <c r="P145" s="3"/>
      <c r="Q145" s="3"/>
      <c r="R145" s="19"/>
    </row>
    <row r="146" spans="1:18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1"/>
      <c r="O146" s="1"/>
      <c r="P146" s="3"/>
      <c r="Q146" s="3"/>
      <c r="R146" s="19"/>
    </row>
    <row r="147" spans="1:18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1"/>
      <c r="O147" s="1"/>
      <c r="P147" s="3"/>
      <c r="Q147" s="3"/>
      <c r="R147" s="19"/>
    </row>
    <row r="148" spans="1:18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1"/>
      <c r="O148" s="1"/>
      <c r="P148" s="3"/>
      <c r="Q148" s="3"/>
      <c r="R148" s="19"/>
    </row>
    <row r="149" spans="1:18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1"/>
      <c r="O149" s="1"/>
      <c r="P149" s="3"/>
      <c r="Q149" s="3"/>
      <c r="R149" s="19"/>
    </row>
    <row r="150" spans="1:18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1"/>
      <c r="O150" s="1"/>
      <c r="P150" s="3"/>
      <c r="Q150" s="3"/>
      <c r="R150" s="19"/>
    </row>
  </sheetData>
  <mergeCells count="25">
    <mergeCell ref="A50:R50"/>
    <mergeCell ref="R3:R12"/>
    <mergeCell ref="R39:R40"/>
    <mergeCell ref="A37:R37"/>
    <mergeCell ref="B51:C51"/>
    <mergeCell ref="D51:F51"/>
    <mergeCell ref="P51:Q51"/>
    <mergeCell ref="P3:P12"/>
    <mergeCell ref="Q3:Q12"/>
    <mergeCell ref="O3:O12"/>
    <mergeCell ref="P39:P40"/>
    <mergeCell ref="Q39:Q40"/>
    <mergeCell ref="O39:O40"/>
    <mergeCell ref="B38:C38"/>
    <mergeCell ref="D38:F38"/>
    <mergeCell ref="P38:Q38"/>
    <mergeCell ref="A1:R1"/>
    <mergeCell ref="A24:R24"/>
    <mergeCell ref="B25:C25"/>
    <mergeCell ref="D25:F25"/>
    <mergeCell ref="P25:Q25"/>
    <mergeCell ref="D2:F2"/>
    <mergeCell ref="P2:Q2"/>
    <mergeCell ref="B2:C2"/>
    <mergeCell ref="M2:N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7F5F-1C33-48D8-87F0-E2372AC31CD8}">
  <dimension ref="A1:R157"/>
  <sheetViews>
    <sheetView topLeftCell="A43" zoomScale="130" zoomScaleNormal="130" workbookViewId="0">
      <selection activeCell="B63" sqref="B63"/>
    </sheetView>
  </sheetViews>
  <sheetFormatPr defaultRowHeight="14.4" x14ac:dyDescent="0.55000000000000004"/>
  <cols>
    <col min="1" max="1" width="4.47265625" customWidth="1"/>
    <col min="2" max="2" width="7.3125" customWidth="1"/>
    <col min="3" max="3" width="11.734375" customWidth="1"/>
    <col min="4" max="4" width="3.734375" customWidth="1"/>
    <col min="5" max="5" width="2" customWidth="1"/>
    <col min="6" max="6" width="3.68359375" customWidth="1"/>
    <col min="7" max="7" width="6.20703125" customWidth="1"/>
    <col min="8" max="8" width="4.15625" customWidth="1"/>
    <col min="9" max="9" width="4.83984375" customWidth="1"/>
    <col min="10" max="10" width="5.578125" customWidth="1"/>
    <col min="11" max="11" width="8.62890625" customWidth="1"/>
    <col min="12" max="12" width="7.3671875" customWidth="1"/>
    <col min="13" max="13" width="4.3125" style="4" customWidth="1"/>
    <col min="14" max="14" width="6.41796875" customWidth="1"/>
    <col min="15" max="15" width="25.7890625" customWidth="1"/>
    <col min="16" max="16" width="13" customWidth="1"/>
    <col min="17" max="17" width="12.41796875" style="4" customWidth="1"/>
    <col min="18" max="18" width="11.20703125" customWidth="1"/>
  </cols>
  <sheetData>
    <row r="1" spans="1:18" ht="30" customHeight="1" x14ac:dyDescent="0.55000000000000004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 ht="14.4" customHeight="1" x14ac:dyDescent="0.55000000000000004">
      <c r="A2" s="2" t="s">
        <v>26</v>
      </c>
      <c r="B2" s="59" t="s">
        <v>20</v>
      </c>
      <c r="C2" s="60"/>
      <c r="D2" s="59" t="s">
        <v>0</v>
      </c>
      <c r="E2" s="61"/>
      <c r="F2" s="60"/>
      <c r="G2" s="2" t="s">
        <v>4</v>
      </c>
      <c r="H2" s="2" t="s">
        <v>5</v>
      </c>
      <c r="I2" s="2" t="s">
        <v>6</v>
      </c>
      <c r="J2" s="2" t="s">
        <v>19</v>
      </c>
      <c r="K2" s="2" t="s">
        <v>8</v>
      </c>
      <c r="L2" s="2" t="s">
        <v>9</v>
      </c>
      <c r="M2" s="62" t="s">
        <v>1</v>
      </c>
      <c r="N2" s="63"/>
      <c r="O2" s="2" t="s">
        <v>2</v>
      </c>
      <c r="P2" s="59" t="s">
        <v>13</v>
      </c>
      <c r="Q2" s="60"/>
      <c r="R2" s="2" t="s">
        <v>12</v>
      </c>
    </row>
    <row r="3" spans="1:18" x14ac:dyDescent="0.55000000000000004">
      <c r="A3" s="5">
        <v>1</v>
      </c>
      <c r="B3" s="5" t="s">
        <v>7</v>
      </c>
      <c r="C3" s="5">
        <v>1033</v>
      </c>
      <c r="D3" s="7">
        <v>59</v>
      </c>
      <c r="E3" s="8" t="s">
        <v>3</v>
      </c>
      <c r="F3" s="9">
        <v>90</v>
      </c>
      <c r="G3" s="13">
        <f t="shared" ref="G3:G12" si="0">D3*F3</f>
        <v>5310</v>
      </c>
      <c r="H3" s="14">
        <f t="shared" ref="H3:H12" si="1">G3/250</f>
        <v>21.24</v>
      </c>
      <c r="I3" s="14">
        <f t="shared" ref="I3:I12" si="2">G3/5400</f>
        <v>0.98333333333333328</v>
      </c>
      <c r="J3" s="14">
        <f t="shared" ref="J3:J12" si="3">G3/9</f>
        <v>590</v>
      </c>
      <c r="K3" s="5" t="s">
        <v>111</v>
      </c>
      <c r="L3" s="5" t="s">
        <v>17</v>
      </c>
      <c r="M3" s="6">
        <v>95</v>
      </c>
      <c r="N3" s="16" t="s">
        <v>25</v>
      </c>
      <c r="O3" s="10" t="s">
        <v>40</v>
      </c>
      <c r="P3" s="10" t="s">
        <v>36</v>
      </c>
      <c r="Q3" s="11" t="s">
        <v>37</v>
      </c>
      <c r="R3" s="12">
        <v>44112</v>
      </c>
    </row>
    <row r="4" spans="1:18" x14ac:dyDescent="0.55000000000000004">
      <c r="A4" s="5">
        <v>2</v>
      </c>
      <c r="B4" s="5"/>
      <c r="C4" s="5"/>
      <c r="D4" s="7">
        <v>0</v>
      </c>
      <c r="E4" s="8" t="s">
        <v>3</v>
      </c>
      <c r="F4" s="7">
        <v>0</v>
      </c>
      <c r="G4" s="13">
        <f t="shared" ref="G4" si="4">D4*F4</f>
        <v>0</v>
      </c>
      <c r="H4" s="14">
        <f t="shared" ref="H4" si="5">G4/250</f>
        <v>0</v>
      </c>
      <c r="I4" s="14">
        <f t="shared" ref="I4" si="6">G4/5400</f>
        <v>0</v>
      </c>
      <c r="J4" s="14">
        <f t="shared" ref="J4" si="7">G4/9</f>
        <v>0</v>
      </c>
      <c r="K4" s="5" t="s">
        <v>10</v>
      </c>
      <c r="L4" s="5" t="s">
        <v>10</v>
      </c>
      <c r="M4" s="6"/>
      <c r="N4" s="16" t="s">
        <v>25</v>
      </c>
      <c r="O4" s="10"/>
      <c r="P4" s="10"/>
      <c r="Q4" s="11"/>
      <c r="R4" s="12"/>
    </row>
    <row r="5" spans="1:18" x14ac:dyDescent="0.55000000000000004">
      <c r="A5" s="5">
        <v>3</v>
      </c>
      <c r="B5" s="5"/>
      <c r="C5" s="5"/>
      <c r="D5" s="7">
        <v>0</v>
      </c>
      <c r="E5" s="8" t="s">
        <v>3</v>
      </c>
      <c r="F5" s="9">
        <v>0</v>
      </c>
      <c r="G5" s="13">
        <f t="shared" si="0"/>
        <v>0</v>
      </c>
      <c r="H5" s="14">
        <f t="shared" si="1"/>
        <v>0</v>
      </c>
      <c r="I5" s="14">
        <f t="shared" si="2"/>
        <v>0</v>
      </c>
      <c r="J5" s="14">
        <f t="shared" si="3"/>
        <v>0</v>
      </c>
      <c r="K5" s="5" t="s">
        <v>10</v>
      </c>
      <c r="L5" s="5" t="s">
        <v>10</v>
      </c>
      <c r="M5" s="6"/>
      <c r="N5" s="16" t="s">
        <v>25</v>
      </c>
      <c r="O5" s="10"/>
      <c r="P5" s="10"/>
      <c r="Q5" s="11"/>
      <c r="R5" s="12"/>
    </row>
    <row r="6" spans="1:18" x14ac:dyDescent="0.55000000000000004">
      <c r="A6" s="5">
        <v>4</v>
      </c>
      <c r="B6" s="5"/>
      <c r="C6" s="5"/>
      <c r="D6" s="7">
        <v>0</v>
      </c>
      <c r="E6" s="8" t="s">
        <v>3</v>
      </c>
      <c r="F6" s="9">
        <v>0</v>
      </c>
      <c r="G6" s="13">
        <f t="shared" si="0"/>
        <v>0</v>
      </c>
      <c r="H6" s="14">
        <f t="shared" si="1"/>
        <v>0</v>
      </c>
      <c r="I6" s="14">
        <f t="shared" si="2"/>
        <v>0</v>
      </c>
      <c r="J6" s="14">
        <f t="shared" si="3"/>
        <v>0</v>
      </c>
      <c r="K6" s="5" t="s">
        <v>10</v>
      </c>
      <c r="L6" s="5" t="s">
        <v>10</v>
      </c>
      <c r="M6" s="6"/>
      <c r="N6" s="16" t="s">
        <v>25</v>
      </c>
      <c r="O6" s="10"/>
      <c r="P6" s="10"/>
      <c r="Q6" s="11"/>
      <c r="R6" s="12"/>
    </row>
    <row r="7" spans="1:18" x14ac:dyDescent="0.55000000000000004">
      <c r="A7" s="5">
        <v>5</v>
      </c>
      <c r="B7" s="5"/>
      <c r="C7" s="5"/>
      <c r="D7" s="7">
        <v>0</v>
      </c>
      <c r="E7" s="8" t="s">
        <v>3</v>
      </c>
      <c r="F7" s="9">
        <v>0</v>
      </c>
      <c r="G7" s="13">
        <f t="shared" si="0"/>
        <v>0</v>
      </c>
      <c r="H7" s="14">
        <f t="shared" si="1"/>
        <v>0</v>
      </c>
      <c r="I7" s="14">
        <f t="shared" si="2"/>
        <v>0</v>
      </c>
      <c r="J7" s="14">
        <f t="shared" si="3"/>
        <v>0</v>
      </c>
      <c r="K7" s="5" t="s">
        <v>10</v>
      </c>
      <c r="L7" s="5" t="s">
        <v>10</v>
      </c>
      <c r="M7" s="6"/>
      <c r="N7" s="16" t="s">
        <v>25</v>
      </c>
      <c r="O7" s="10"/>
      <c r="P7" s="10"/>
      <c r="Q7" s="11"/>
      <c r="R7" s="12"/>
    </row>
    <row r="8" spans="1:18" x14ac:dyDescent="0.55000000000000004">
      <c r="A8" s="5">
        <v>6</v>
      </c>
      <c r="B8" s="5"/>
      <c r="C8" s="5"/>
      <c r="D8" s="7">
        <v>0</v>
      </c>
      <c r="E8" s="8" t="s">
        <v>3</v>
      </c>
      <c r="F8" s="9">
        <v>0</v>
      </c>
      <c r="G8" s="13">
        <f t="shared" si="0"/>
        <v>0</v>
      </c>
      <c r="H8" s="14">
        <f t="shared" si="1"/>
        <v>0</v>
      </c>
      <c r="I8" s="14">
        <f t="shared" si="2"/>
        <v>0</v>
      </c>
      <c r="J8" s="14">
        <f t="shared" si="3"/>
        <v>0</v>
      </c>
      <c r="K8" s="5" t="s">
        <v>10</v>
      </c>
      <c r="L8" s="5" t="s">
        <v>10</v>
      </c>
      <c r="M8" s="6"/>
      <c r="N8" s="16" t="s">
        <v>25</v>
      </c>
      <c r="O8" s="10"/>
      <c r="P8" s="10"/>
      <c r="Q8" s="11"/>
      <c r="R8" s="12"/>
    </row>
    <row r="9" spans="1:18" x14ac:dyDescent="0.55000000000000004">
      <c r="A9" s="5">
        <v>7</v>
      </c>
      <c r="B9" s="5"/>
      <c r="C9" s="5"/>
      <c r="D9" s="7">
        <v>0</v>
      </c>
      <c r="E9" s="8" t="s">
        <v>3</v>
      </c>
      <c r="F9" s="9">
        <v>0</v>
      </c>
      <c r="G9" s="13">
        <f t="shared" si="0"/>
        <v>0</v>
      </c>
      <c r="H9" s="14">
        <f t="shared" si="1"/>
        <v>0</v>
      </c>
      <c r="I9" s="14">
        <f t="shared" si="2"/>
        <v>0</v>
      </c>
      <c r="J9" s="14">
        <f t="shared" si="3"/>
        <v>0</v>
      </c>
      <c r="K9" s="5" t="s">
        <v>10</v>
      </c>
      <c r="L9" s="5" t="s">
        <v>10</v>
      </c>
      <c r="M9" s="6"/>
      <c r="N9" s="16" t="s">
        <v>25</v>
      </c>
      <c r="O9" s="10"/>
      <c r="P9" s="10"/>
      <c r="Q9" s="11"/>
      <c r="R9" s="12"/>
    </row>
    <row r="10" spans="1:18" x14ac:dyDescent="0.55000000000000004">
      <c r="A10" s="5">
        <v>8</v>
      </c>
      <c r="B10" s="5"/>
      <c r="C10" s="5"/>
      <c r="D10" s="7">
        <v>0</v>
      </c>
      <c r="E10" s="8" t="s">
        <v>3</v>
      </c>
      <c r="F10" s="9">
        <v>0</v>
      </c>
      <c r="G10" s="13">
        <f t="shared" si="0"/>
        <v>0</v>
      </c>
      <c r="H10" s="14">
        <f t="shared" si="1"/>
        <v>0</v>
      </c>
      <c r="I10" s="14">
        <f t="shared" si="2"/>
        <v>0</v>
      </c>
      <c r="J10" s="14">
        <f t="shared" si="3"/>
        <v>0</v>
      </c>
      <c r="K10" s="5" t="s">
        <v>10</v>
      </c>
      <c r="L10" s="5" t="s">
        <v>10</v>
      </c>
      <c r="M10" s="6"/>
      <c r="N10" s="16" t="s">
        <v>25</v>
      </c>
      <c r="O10" s="10"/>
      <c r="P10" s="10"/>
      <c r="Q10" s="11"/>
      <c r="R10" s="12"/>
    </row>
    <row r="11" spans="1:18" x14ac:dyDescent="0.55000000000000004">
      <c r="A11" s="5">
        <v>9</v>
      </c>
      <c r="B11" s="5"/>
      <c r="C11" s="5"/>
      <c r="D11" s="7">
        <v>0</v>
      </c>
      <c r="E11" s="8" t="s">
        <v>3</v>
      </c>
      <c r="F11" s="9">
        <v>0</v>
      </c>
      <c r="G11" s="13">
        <f t="shared" si="0"/>
        <v>0</v>
      </c>
      <c r="H11" s="14">
        <f t="shared" si="1"/>
        <v>0</v>
      </c>
      <c r="I11" s="14">
        <f t="shared" si="2"/>
        <v>0</v>
      </c>
      <c r="J11" s="14">
        <f t="shared" si="3"/>
        <v>0</v>
      </c>
      <c r="K11" s="5" t="s">
        <v>10</v>
      </c>
      <c r="L11" s="5" t="s">
        <v>10</v>
      </c>
      <c r="M11" s="6"/>
      <c r="N11" s="16" t="s">
        <v>25</v>
      </c>
      <c r="O11" s="10"/>
      <c r="P11" s="10"/>
      <c r="Q11" s="11"/>
      <c r="R11" s="12"/>
    </row>
    <row r="12" spans="1:18" x14ac:dyDescent="0.55000000000000004">
      <c r="A12" s="5">
        <v>10</v>
      </c>
      <c r="B12" s="5"/>
      <c r="C12" s="5"/>
      <c r="D12" s="7">
        <v>0</v>
      </c>
      <c r="E12" s="8" t="s">
        <v>3</v>
      </c>
      <c r="F12" s="9">
        <v>0</v>
      </c>
      <c r="G12" s="13">
        <f t="shared" si="0"/>
        <v>0</v>
      </c>
      <c r="H12" s="14">
        <f t="shared" si="1"/>
        <v>0</v>
      </c>
      <c r="I12" s="14">
        <f t="shared" si="2"/>
        <v>0</v>
      </c>
      <c r="J12" s="14">
        <f t="shared" si="3"/>
        <v>0</v>
      </c>
      <c r="K12" s="5" t="s">
        <v>10</v>
      </c>
      <c r="L12" s="5" t="s">
        <v>10</v>
      </c>
      <c r="M12" s="6"/>
      <c r="N12" s="16" t="s">
        <v>25</v>
      </c>
      <c r="O12" s="10"/>
      <c r="P12" s="10"/>
      <c r="Q12" s="11"/>
      <c r="R12" s="12"/>
    </row>
    <row r="13" spans="1:18" ht="29.4" customHeight="1" x14ac:dyDescent="1.05">
      <c r="A13" s="15" t="s">
        <v>24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O13" s="1"/>
      <c r="P13" s="1"/>
      <c r="Q13" s="3"/>
      <c r="R13" s="1"/>
    </row>
    <row r="14" spans="1:18" ht="27.9" customHeight="1" x14ac:dyDescent="0.55000000000000004">
      <c r="A14" s="58" t="s">
        <v>28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</row>
    <row r="15" spans="1:18" ht="16.5" customHeight="1" x14ac:dyDescent="0.55000000000000004">
      <c r="A15" s="2" t="s">
        <v>26</v>
      </c>
      <c r="B15" s="59" t="s">
        <v>20</v>
      </c>
      <c r="C15" s="60"/>
      <c r="D15" s="59" t="s">
        <v>0</v>
      </c>
      <c r="E15" s="61"/>
      <c r="F15" s="60"/>
      <c r="G15" s="2" t="s">
        <v>4</v>
      </c>
      <c r="H15" s="2" t="s">
        <v>5</v>
      </c>
      <c r="I15" s="2" t="s">
        <v>6</v>
      </c>
      <c r="J15" s="2" t="s">
        <v>19</v>
      </c>
      <c r="K15" s="2" t="s">
        <v>8</v>
      </c>
      <c r="L15" s="2" t="s">
        <v>9</v>
      </c>
      <c r="M15" s="59" t="s">
        <v>1</v>
      </c>
      <c r="N15" s="60"/>
      <c r="O15" s="2" t="s">
        <v>2</v>
      </c>
      <c r="P15" s="59" t="s">
        <v>13</v>
      </c>
      <c r="Q15" s="60"/>
      <c r="R15" s="2" t="s">
        <v>12</v>
      </c>
    </row>
    <row r="16" spans="1:18" x14ac:dyDescent="0.55000000000000004">
      <c r="A16" s="5">
        <v>1</v>
      </c>
      <c r="B16" s="5"/>
      <c r="C16" s="5"/>
      <c r="D16" s="7">
        <v>0</v>
      </c>
      <c r="E16" s="8" t="s">
        <v>3</v>
      </c>
      <c r="F16" s="9">
        <v>0</v>
      </c>
      <c r="G16" s="13">
        <f t="shared" ref="G16:G25" si="8">D16*F16</f>
        <v>0</v>
      </c>
      <c r="H16" s="14">
        <f t="shared" ref="H16:H25" si="9">G16/250</f>
        <v>0</v>
      </c>
      <c r="I16" s="14">
        <f t="shared" ref="I16:I25" si="10">G16/5400</f>
        <v>0</v>
      </c>
      <c r="J16" s="14">
        <f t="shared" ref="J16:J25" si="11">G16/9</f>
        <v>0</v>
      </c>
      <c r="K16" s="5" t="s">
        <v>10</v>
      </c>
      <c r="L16" s="5" t="s">
        <v>10</v>
      </c>
      <c r="M16" s="6"/>
      <c r="N16" s="16" t="s">
        <v>25</v>
      </c>
      <c r="O16" s="10"/>
      <c r="P16" s="10"/>
      <c r="Q16" s="11"/>
      <c r="R16" s="12"/>
    </row>
    <row r="17" spans="1:18" x14ac:dyDescent="0.55000000000000004">
      <c r="A17" s="5">
        <v>2</v>
      </c>
      <c r="B17" s="5"/>
      <c r="C17" s="5"/>
      <c r="D17" s="7">
        <v>0</v>
      </c>
      <c r="E17" s="8" t="s">
        <v>3</v>
      </c>
      <c r="F17" s="9">
        <v>0</v>
      </c>
      <c r="G17" s="13">
        <f t="shared" si="8"/>
        <v>0</v>
      </c>
      <c r="H17" s="14">
        <f t="shared" si="9"/>
        <v>0</v>
      </c>
      <c r="I17" s="14">
        <f t="shared" si="10"/>
        <v>0</v>
      </c>
      <c r="J17" s="14">
        <f t="shared" si="11"/>
        <v>0</v>
      </c>
      <c r="K17" s="5" t="s">
        <v>10</v>
      </c>
      <c r="L17" s="5" t="s">
        <v>10</v>
      </c>
      <c r="M17" s="6"/>
      <c r="N17" s="16" t="s">
        <v>25</v>
      </c>
      <c r="O17" s="10"/>
      <c r="P17" s="10"/>
      <c r="Q17" s="11"/>
      <c r="R17" s="12"/>
    </row>
    <row r="18" spans="1:18" x14ac:dyDescent="0.55000000000000004">
      <c r="A18" s="5">
        <v>3</v>
      </c>
      <c r="B18" s="5"/>
      <c r="C18" s="5"/>
      <c r="D18" s="7">
        <v>0</v>
      </c>
      <c r="E18" s="8" t="s">
        <v>3</v>
      </c>
      <c r="F18" s="9">
        <v>0</v>
      </c>
      <c r="G18" s="13">
        <f t="shared" si="8"/>
        <v>0</v>
      </c>
      <c r="H18" s="14">
        <f t="shared" si="9"/>
        <v>0</v>
      </c>
      <c r="I18" s="14">
        <f t="shared" si="10"/>
        <v>0</v>
      </c>
      <c r="J18" s="14">
        <f t="shared" si="11"/>
        <v>0</v>
      </c>
      <c r="K18" s="5" t="s">
        <v>10</v>
      </c>
      <c r="L18" s="5" t="s">
        <v>10</v>
      </c>
      <c r="M18" s="6"/>
      <c r="N18" s="16" t="s">
        <v>25</v>
      </c>
      <c r="O18" s="10"/>
      <c r="P18" s="10"/>
      <c r="Q18" s="11"/>
      <c r="R18" s="12"/>
    </row>
    <row r="19" spans="1:18" x14ac:dyDescent="0.55000000000000004">
      <c r="A19" s="5">
        <v>4</v>
      </c>
      <c r="B19" s="5"/>
      <c r="C19" s="5"/>
      <c r="D19" s="7">
        <v>0</v>
      </c>
      <c r="E19" s="8" t="s">
        <v>3</v>
      </c>
      <c r="F19" s="9">
        <v>0</v>
      </c>
      <c r="G19" s="13">
        <f t="shared" si="8"/>
        <v>0</v>
      </c>
      <c r="H19" s="14">
        <f t="shared" si="9"/>
        <v>0</v>
      </c>
      <c r="I19" s="14">
        <f t="shared" si="10"/>
        <v>0</v>
      </c>
      <c r="J19" s="14">
        <f t="shared" si="11"/>
        <v>0</v>
      </c>
      <c r="K19" s="5" t="s">
        <v>10</v>
      </c>
      <c r="L19" s="5" t="s">
        <v>10</v>
      </c>
      <c r="M19" s="6"/>
      <c r="N19" s="16" t="s">
        <v>25</v>
      </c>
      <c r="O19" s="10"/>
      <c r="P19" s="10"/>
      <c r="Q19" s="11"/>
      <c r="R19" s="12"/>
    </row>
    <row r="20" spans="1:18" x14ac:dyDescent="0.55000000000000004">
      <c r="A20" s="5">
        <v>5</v>
      </c>
      <c r="B20" s="5"/>
      <c r="C20" s="5"/>
      <c r="D20" s="7">
        <v>0</v>
      </c>
      <c r="E20" s="8" t="s">
        <v>3</v>
      </c>
      <c r="F20" s="9">
        <v>0</v>
      </c>
      <c r="G20" s="13">
        <f t="shared" si="8"/>
        <v>0</v>
      </c>
      <c r="H20" s="14">
        <f t="shared" si="9"/>
        <v>0</v>
      </c>
      <c r="I20" s="14">
        <f t="shared" si="10"/>
        <v>0</v>
      </c>
      <c r="J20" s="14">
        <f t="shared" si="11"/>
        <v>0</v>
      </c>
      <c r="K20" s="5" t="s">
        <v>10</v>
      </c>
      <c r="L20" s="5" t="s">
        <v>10</v>
      </c>
      <c r="M20" s="6"/>
      <c r="N20" s="16" t="s">
        <v>25</v>
      </c>
      <c r="O20" s="10"/>
      <c r="P20" s="10"/>
      <c r="Q20" s="11"/>
      <c r="R20" s="12"/>
    </row>
    <row r="21" spans="1:18" x14ac:dyDescent="0.55000000000000004">
      <c r="A21" s="5">
        <v>6</v>
      </c>
      <c r="B21" s="5"/>
      <c r="C21" s="5"/>
      <c r="D21" s="7">
        <v>0</v>
      </c>
      <c r="E21" s="8" t="s">
        <v>3</v>
      </c>
      <c r="F21" s="9">
        <v>0</v>
      </c>
      <c r="G21" s="13">
        <f t="shared" si="8"/>
        <v>0</v>
      </c>
      <c r="H21" s="14">
        <f t="shared" si="9"/>
        <v>0</v>
      </c>
      <c r="I21" s="14">
        <f t="shared" si="10"/>
        <v>0</v>
      </c>
      <c r="J21" s="14">
        <f t="shared" si="11"/>
        <v>0</v>
      </c>
      <c r="K21" s="5" t="s">
        <v>10</v>
      </c>
      <c r="L21" s="5" t="s">
        <v>10</v>
      </c>
      <c r="M21" s="6"/>
      <c r="N21" s="16" t="s">
        <v>25</v>
      </c>
      <c r="O21" s="10"/>
      <c r="P21" s="10"/>
      <c r="Q21" s="11"/>
      <c r="R21" s="12"/>
    </row>
    <row r="22" spans="1:18" x14ac:dyDescent="0.55000000000000004">
      <c r="A22" s="5">
        <v>7</v>
      </c>
      <c r="B22" s="5"/>
      <c r="C22" s="5"/>
      <c r="D22" s="7">
        <v>0</v>
      </c>
      <c r="E22" s="8" t="s">
        <v>3</v>
      </c>
      <c r="F22" s="9">
        <v>0</v>
      </c>
      <c r="G22" s="13">
        <f t="shared" si="8"/>
        <v>0</v>
      </c>
      <c r="H22" s="14">
        <f t="shared" si="9"/>
        <v>0</v>
      </c>
      <c r="I22" s="14">
        <f t="shared" si="10"/>
        <v>0</v>
      </c>
      <c r="J22" s="14">
        <f t="shared" si="11"/>
        <v>0</v>
      </c>
      <c r="K22" s="5" t="s">
        <v>10</v>
      </c>
      <c r="L22" s="5" t="s">
        <v>10</v>
      </c>
      <c r="M22" s="6"/>
      <c r="N22" s="16" t="s">
        <v>25</v>
      </c>
      <c r="O22" s="10"/>
      <c r="P22" s="10"/>
      <c r="Q22" s="11"/>
      <c r="R22" s="12"/>
    </row>
    <row r="23" spans="1:18" x14ac:dyDescent="0.55000000000000004">
      <c r="A23" s="5">
        <v>8</v>
      </c>
      <c r="B23" s="5"/>
      <c r="C23" s="5"/>
      <c r="D23" s="7">
        <v>0</v>
      </c>
      <c r="E23" s="8" t="s">
        <v>3</v>
      </c>
      <c r="F23" s="9">
        <v>0</v>
      </c>
      <c r="G23" s="13">
        <f t="shared" si="8"/>
        <v>0</v>
      </c>
      <c r="H23" s="14">
        <f t="shared" si="9"/>
        <v>0</v>
      </c>
      <c r="I23" s="14">
        <f t="shared" si="10"/>
        <v>0</v>
      </c>
      <c r="J23" s="14">
        <f t="shared" si="11"/>
        <v>0</v>
      </c>
      <c r="K23" s="5" t="s">
        <v>10</v>
      </c>
      <c r="L23" s="5" t="s">
        <v>10</v>
      </c>
      <c r="M23" s="6"/>
      <c r="N23" s="16" t="s">
        <v>25</v>
      </c>
      <c r="O23" s="10"/>
      <c r="P23" s="10"/>
      <c r="Q23" s="11"/>
      <c r="R23" s="12"/>
    </row>
    <row r="24" spans="1:18" x14ac:dyDescent="0.55000000000000004">
      <c r="A24" s="5">
        <v>9</v>
      </c>
      <c r="B24" s="5"/>
      <c r="C24" s="5"/>
      <c r="D24" s="7">
        <v>0</v>
      </c>
      <c r="E24" s="8" t="s">
        <v>3</v>
      </c>
      <c r="F24" s="9">
        <v>0</v>
      </c>
      <c r="G24" s="13">
        <f t="shared" si="8"/>
        <v>0</v>
      </c>
      <c r="H24" s="14">
        <f t="shared" si="9"/>
        <v>0</v>
      </c>
      <c r="I24" s="14">
        <f t="shared" si="10"/>
        <v>0</v>
      </c>
      <c r="J24" s="14">
        <f t="shared" si="11"/>
        <v>0</v>
      </c>
      <c r="K24" s="5" t="s">
        <v>10</v>
      </c>
      <c r="L24" s="5" t="s">
        <v>10</v>
      </c>
      <c r="M24" s="6"/>
      <c r="N24" s="16" t="s">
        <v>25</v>
      </c>
      <c r="O24" s="10"/>
      <c r="P24" s="10"/>
      <c r="Q24" s="11"/>
      <c r="R24" s="12"/>
    </row>
    <row r="25" spans="1:18" x14ac:dyDescent="0.55000000000000004">
      <c r="A25" s="5">
        <v>10</v>
      </c>
      <c r="B25" s="5"/>
      <c r="C25" s="5"/>
      <c r="D25" s="7">
        <v>0</v>
      </c>
      <c r="E25" s="8" t="s">
        <v>3</v>
      </c>
      <c r="F25" s="9">
        <v>0</v>
      </c>
      <c r="G25" s="13">
        <f t="shared" si="8"/>
        <v>0</v>
      </c>
      <c r="H25" s="14">
        <f t="shared" si="9"/>
        <v>0</v>
      </c>
      <c r="I25" s="14">
        <f t="shared" si="10"/>
        <v>0</v>
      </c>
      <c r="J25" s="14">
        <f t="shared" si="11"/>
        <v>0</v>
      </c>
      <c r="K25" s="5" t="s">
        <v>10</v>
      </c>
      <c r="L25" s="5" t="s">
        <v>10</v>
      </c>
      <c r="M25" s="6"/>
      <c r="N25" s="16" t="s">
        <v>25</v>
      </c>
      <c r="O25" s="10"/>
      <c r="P25" s="10"/>
      <c r="Q25" s="11"/>
      <c r="R25" s="12"/>
    </row>
    <row r="26" spans="1:18" ht="29.1" customHeight="1" x14ac:dyDescent="1.05">
      <c r="A26" s="15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  <c r="N26" s="1"/>
      <c r="O26" s="1"/>
      <c r="P26" s="1"/>
      <c r="Q26" s="3"/>
      <c r="R26" s="1"/>
    </row>
    <row r="27" spans="1:18" ht="28.5" customHeight="1" x14ac:dyDescent="0.55000000000000004">
      <c r="A27" s="58" t="s">
        <v>30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</row>
    <row r="28" spans="1:18" ht="16.5" customHeight="1" x14ac:dyDescent="0.55000000000000004">
      <c r="A28" s="2" t="s">
        <v>26</v>
      </c>
      <c r="B28" s="59" t="s">
        <v>20</v>
      </c>
      <c r="C28" s="60"/>
      <c r="D28" s="59" t="s">
        <v>0</v>
      </c>
      <c r="E28" s="61"/>
      <c r="F28" s="60"/>
      <c r="G28" s="2" t="s">
        <v>4</v>
      </c>
      <c r="H28" s="2" t="s">
        <v>5</v>
      </c>
      <c r="I28" s="2" t="s">
        <v>6</v>
      </c>
      <c r="J28" s="2" t="s">
        <v>19</v>
      </c>
      <c r="K28" s="2" t="s">
        <v>8</v>
      </c>
      <c r="L28" s="2" t="s">
        <v>9</v>
      </c>
      <c r="M28" s="59" t="s">
        <v>1</v>
      </c>
      <c r="N28" s="60"/>
      <c r="O28" s="2" t="s">
        <v>2</v>
      </c>
      <c r="P28" s="59" t="s">
        <v>13</v>
      </c>
      <c r="Q28" s="60"/>
      <c r="R28" s="2" t="s">
        <v>12</v>
      </c>
    </row>
    <row r="29" spans="1:18" x14ac:dyDescent="0.55000000000000004">
      <c r="A29" s="5">
        <v>1</v>
      </c>
      <c r="B29" s="22" t="s">
        <v>7</v>
      </c>
      <c r="C29" s="22" t="s">
        <v>105</v>
      </c>
      <c r="D29" s="23">
        <v>30</v>
      </c>
      <c r="E29" s="24" t="s">
        <v>3</v>
      </c>
      <c r="F29" s="25">
        <v>60</v>
      </c>
      <c r="G29" s="26">
        <f t="shared" ref="G29:G34" si="12">D29*F29</f>
        <v>1800</v>
      </c>
      <c r="H29" s="27">
        <f t="shared" ref="H29:H34" si="13">G29/250</f>
        <v>7.2</v>
      </c>
      <c r="I29" s="27">
        <f t="shared" ref="I29:I34" si="14">G29/5400</f>
        <v>0.33333333333333331</v>
      </c>
      <c r="J29" s="27">
        <f t="shared" ref="J29:J34" si="15">G29/9</f>
        <v>200</v>
      </c>
      <c r="K29" s="22" t="s">
        <v>111</v>
      </c>
      <c r="L29" s="22" t="s">
        <v>17</v>
      </c>
      <c r="M29" s="28">
        <v>55</v>
      </c>
      <c r="N29" s="29" t="s">
        <v>25</v>
      </c>
      <c r="O29" s="37"/>
      <c r="P29" s="78" t="s">
        <v>36</v>
      </c>
      <c r="Q29" s="78" t="s">
        <v>37</v>
      </c>
      <c r="R29" s="81">
        <v>44123</v>
      </c>
    </row>
    <row r="30" spans="1:18" x14ac:dyDescent="0.55000000000000004">
      <c r="A30" s="5">
        <v>2</v>
      </c>
      <c r="B30" s="22" t="s">
        <v>7</v>
      </c>
      <c r="C30" s="22" t="s">
        <v>104</v>
      </c>
      <c r="D30" s="23">
        <v>30</v>
      </c>
      <c r="E30" s="24" t="s">
        <v>3</v>
      </c>
      <c r="F30" s="25">
        <v>60</v>
      </c>
      <c r="G30" s="26">
        <f t="shared" si="12"/>
        <v>1800</v>
      </c>
      <c r="H30" s="27">
        <f t="shared" si="13"/>
        <v>7.2</v>
      </c>
      <c r="I30" s="27">
        <f t="shared" si="14"/>
        <v>0.33333333333333331</v>
      </c>
      <c r="J30" s="27">
        <f t="shared" si="15"/>
        <v>200</v>
      </c>
      <c r="K30" s="22" t="s">
        <v>111</v>
      </c>
      <c r="L30" s="22" t="s">
        <v>17</v>
      </c>
      <c r="M30" s="28">
        <v>50</v>
      </c>
      <c r="N30" s="29" t="s">
        <v>25</v>
      </c>
      <c r="O30" s="37" t="s">
        <v>40</v>
      </c>
      <c r="P30" s="79"/>
      <c r="Q30" s="79"/>
      <c r="R30" s="82"/>
    </row>
    <row r="31" spans="1:18" x14ac:dyDescent="0.55000000000000004">
      <c r="A31" s="5">
        <v>3</v>
      </c>
      <c r="B31" s="22" t="s">
        <v>7</v>
      </c>
      <c r="C31" s="22" t="s">
        <v>103</v>
      </c>
      <c r="D31" s="23">
        <v>30</v>
      </c>
      <c r="E31" s="24" t="s">
        <v>3</v>
      </c>
      <c r="F31" s="25">
        <v>60</v>
      </c>
      <c r="G31" s="26">
        <f t="shared" si="12"/>
        <v>1800</v>
      </c>
      <c r="H31" s="27">
        <f t="shared" si="13"/>
        <v>7.2</v>
      </c>
      <c r="I31" s="27">
        <f t="shared" si="14"/>
        <v>0.33333333333333331</v>
      </c>
      <c r="J31" s="27">
        <f t="shared" si="15"/>
        <v>200</v>
      </c>
      <c r="K31" s="22" t="s">
        <v>111</v>
      </c>
      <c r="L31" s="22" t="s">
        <v>17</v>
      </c>
      <c r="M31" s="28">
        <v>60</v>
      </c>
      <c r="N31" s="29" t="s">
        <v>25</v>
      </c>
      <c r="O31" s="37" t="s">
        <v>39</v>
      </c>
      <c r="P31" s="79"/>
      <c r="Q31" s="79"/>
      <c r="R31" s="82"/>
    </row>
    <row r="32" spans="1:18" x14ac:dyDescent="0.55000000000000004">
      <c r="A32" s="5">
        <v>4</v>
      </c>
      <c r="B32" s="22" t="s">
        <v>7</v>
      </c>
      <c r="C32" s="22" t="s">
        <v>106</v>
      </c>
      <c r="D32" s="23">
        <v>35</v>
      </c>
      <c r="E32" s="24" t="s">
        <v>3</v>
      </c>
      <c r="F32" s="25">
        <v>80</v>
      </c>
      <c r="G32" s="26">
        <f t="shared" si="12"/>
        <v>2800</v>
      </c>
      <c r="H32" s="27">
        <f t="shared" si="13"/>
        <v>11.2</v>
      </c>
      <c r="I32" s="27">
        <f t="shared" si="14"/>
        <v>0.51851851851851849</v>
      </c>
      <c r="J32" s="27">
        <f t="shared" si="15"/>
        <v>311.11111111111109</v>
      </c>
      <c r="K32" s="22" t="s">
        <v>11</v>
      </c>
      <c r="L32" s="22" t="s">
        <v>31</v>
      </c>
      <c r="M32" s="28">
        <v>75</v>
      </c>
      <c r="N32" s="29" t="s">
        <v>25</v>
      </c>
      <c r="O32" s="37" t="s">
        <v>41</v>
      </c>
      <c r="P32" s="79"/>
      <c r="Q32" s="79"/>
      <c r="R32" s="82"/>
    </row>
    <row r="33" spans="1:18" x14ac:dyDescent="0.55000000000000004">
      <c r="A33" s="5">
        <v>5</v>
      </c>
      <c r="B33" s="22" t="s">
        <v>7</v>
      </c>
      <c r="C33" s="22" t="s">
        <v>42</v>
      </c>
      <c r="D33" s="23">
        <v>35</v>
      </c>
      <c r="E33" s="24" t="s">
        <v>3</v>
      </c>
      <c r="F33" s="25">
        <v>70</v>
      </c>
      <c r="G33" s="26">
        <f t="shared" si="12"/>
        <v>2450</v>
      </c>
      <c r="H33" s="27">
        <f t="shared" si="13"/>
        <v>9.8000000000000007</v>
      </c>
      <c r="I33" s="27">
        <f t="shared" si="14"/>
        <v>0.45370370370370372</v>
      </c>
      <c r="J33" s="27">
        <f t="shared" si="15"/>
        <v>272.22222222222223</v>
      </c>
      <c r="K33" s="22" t="s">
        <v>111</v>
      </c>
      <c r="L33" s="22" t="s">
        <v>31</v>
      </c>
      <c r="M33" s="28">
        <v>75</v>
      </c>
      <c r="N33" s="29" t="s">
        <v>25</v>
      </c>
      <c r="O33" s="37" t="s">
        <v>41</v>
      </c>
      <c r="P33" s="79"/>
      <c r="Q33" s="79"/>
      <c r="R33" s="82"/>
    </row>
    <row r="34" spans="1:18" x14ac:dyDescent="0.55000000000000004">
      <c r="A34" s="5">
        <v>6</v>
      </c>
      <c r="B34" s="22" t="s">
        <v>7</v>
      </c>
      <c r="C34" s="22" t="s">
        <v>44</v>
      </c>
      <c r="D34" s="23">
        <v>35</v>
      </c>
      <c r="E34" s="24" t="s">
        <v>3</v>
      </c>
      <c r="F34" s="25">
        <v>80</v>
      </c>
      <c r="G34" s="26">
        <f t="shared" si="12"/>
        <v>2800</v>
      </c>
      <c r="H34" s="27">
        <f t="shared" si="13"/>
        <v>11.2</v>
      </c>
      <c r="I34" s="27">
        <f t="shared" si="14"/>
        <v>0.51851851851851849</v>
      </c>
      <c r="J34" s="27">
        <f t="shared" si="15"/>
        <v>311.11111111111109</v>
      </c>
      <c r="K34" s="22" t="s">
        <v>111</v>
      </c>
      <c r="L34" s="22" t="s">
        <v>17</v>
      </c>
      <c r="M34" s="28">
        <v>95</v>
      </c>
      <c r="N34" s="29" t="s">
        <v>25</v>
      </c>
      <c r="O34" s="37" t="s">
        <v>43</v>
      </c>
      <c r="P34" s="79"/>
      <c r="Q34" s="79"/>
      <c r="R34" s="82"/>
    </row>
    <row r="35" spans="1:18" x14ac:dyDescent="0.55000000000000004">
      <c r="A35" s="5">
        <v>7</v>
      </c>
      <c r="B35" s="22" t="s">
        <v>7</v>
      </c>
      <c r="C35" s="22">
        <v>1270</v>
      </c>
      <c r="D35" s="23">
        <v>35</v>
      </c>
      <c r="E35" s="24" t="s">
        <v>3</v>
      </c>
      <c r="F35" s="25">
        <v>80</v>
      </c>
      <c r="G35" s="26">
        <f t="shared" ref="G35:G39" si="16">D35*F35</f>
        <v>2800</v>
      </c>
      <c r="H35" s="27">
        <f t="shared" ref="H35:H39" si="17">G35/250</f>
        <v>11.2</v>
      </c>
      <c r="I35" s="27">
        <f t="shared" ref="I35:I39" si="18">G35/5400</f>
        <v>0.51851851851851849</v>
      </c>
      <c r="J35" s="27">
        <f t="shared" ref="J35:J39" si="19">G35/9</f>
        <v>311.11111111111109</v>
      </c>
      <c r="K35" s="22" t="s">
        <v>11</v>
      </c>
      <c r="L35" s="22" t="s">
        <v>17</v>
      </c>
      <c r="M35" s="28">
        <v>150</v>
      </c>
      <c r="N35" s="29" t="s">
        <v>25</v>
      </c>
      <c r="O35" s="37" t="s">
        <v>49</v>
      </c>
      <c r="P35" s="80"/>
      <c r="Q35" s="79"/>
      <c r="R35" s="83"/>
    </row>
    <row r="36" spans="1:18" x14ac:dyDescent="0.55000000000000004">
      <c r="A36" s="5">
        <v>8</v>
      </c>
      <c r="B36" s="5" t="s">
        <v>7</v>
      </c>
      <c r="C36" s="5">
        <v>1567</v>
      </c>
      <c r="D36" s="7">
        <v>30</v>
      </c>
      <c r="E36" s="8" t="s">
        <v>3</v>
      </c>
      <c r="F36" s="9">
        <v>60</v>
      </c>
      <c r="G36" s="13">
        <f t="shared" si="16"/>
        <v>1800</v>
      </c>
      <c r="H36" s="14">
        <f t="shared" si="17"/>
        <v>7.2</v>
      </c>
      <c r="I36" s="14">
        <f t="shared" si="18"/>
        <v>0.33333333333333331</v>
      </c>
      <c r="J36" s="14">
        <f t="shared" si="19"/>
        <v>200</v>
      </c>
      <c r="K36" s="5" t="s">
        <v>111</v>
      </c>
      <c r="L36" s="5" t="s">
        <v>17</v>
      </c>
      <c r="M36" s="6">
        <v>60</v>
      </c>
      <c r="N36" s="16" t="s">
        <v>25</v>
      </c>
      <c r="O36" s="67" t="s">
        <v>80</v>
      </c>
      <c r="P36" s="75" t="s">
        <v>52</v>
      </c>
      <c r="Q36" s="40"/>
      <c r="R36" s="84">
        <v>44123</v>
      </c>
    </row>
    <row r="37" spans="1:18" x14ac:dyDescent="0.55000000000000004">
      <c r="A37" s="5">
        <v>9</v>
      </c>
      <c r="B37" s="5" t="s">
        <v>7</v>
      </c>
      <c r="C37" s="5">
        <v>1552</v>
      </c>
      <c r="D37" s="7">
        <v>30</v>
      </c>
      <c r="E37" s="8" t="s">
        <v>3</v>
      </c>
      <c r="F37" s="9">
        <v>60</v>
      </c>
      <c r="G37" s="13">
        <f t="shared" si="16"/>
        <v>1800</v>
      </c>
      <c r="H37" s="14">
        <f t="shared" si="17"/>
        <v>7.2</v>
      </c>
      <c r="I37" s="14">
        <f t="shared" si="18"/>
        <v>0.33333333333333331</v>
      </c>
      <c r="J37" s="14">
        <f t="shared" si="19"/>
        <v>200</v>
      </c>
      <c r="K37" s="5" t="s">
        <v>111</v>
      </c>
      <c r="L37" s="5" t="s">
        <v>17</v>
      </c>
      <c r="M37" s="6">
        <v>60</v>
      </c>
      <c r="N37" s="16" t="s">
        <v>25</v>
      </c>
      <c r="O37" s="68"/>
      <c r="P37" s="76"/>
      <c r="Q37" s="41" t="s">
        <v>53</v>
      </c>
      <c r="R37" s="85"/>
    </row>
    <row r="38" spans="1:18" x14ac:dyDescent="0.55000000000000004">
      <c r="A38" s="5">
        <v>10</v>
      </c>
      <c r="B38" s="5" t="s">
        <v>7</v>
      </c>
      <c r="C38" s="5" t="s">
        <v>79</v>
      </c>
      <c r="D38" s="7">
        <v>30</v>
      </c>
      <c r="E38" s="8" t="s">
        <v>3</v>
      </c>
      <c r="F38" s="9">
        <v>60</v>
      </c>
      <c r="G38" s="13">
        <f t="shared" si="16"/>
        <v>1800</v>
      </c>
      <c r="H38" s="14">
        <f t="shared" si="17"/>
        <v>7.2</v>
      </c>
      <c r="I38" s="14">
        <f t="shared" si="18"/>
        <v>0.33333333333333331</v>
      </c>
      <c r="J38" s="14">
        <f t="shared" si="19"/>
        <v>200</v>
      </c>
      <c r="K38" s="5" t="s">
        <v>111</v>
      </c>
      <c r="L38" s="5" t="s">
        <v>31</v>
      </c>
      <c r="M38" s="6">
        <v>70</v>
      </c>
      <c r="N38" s="16" t="s">
        <v>25</v>
      </c>
      <c r="O38" s="68"/>
      <c r="P38" s="76"/>
      <c r="Q38" s="41" t="s">
        <v>54</v>
      </c>
      <c r="R38" s="85"/>
    </row>
    <row r="39" spans="1:18" x14ac:dyDescent="0.55000000000000004">
      <c r="A39" s="5">
        <v>11</v>
      </c>
      <c r="B39" s="5" t="s">
        <v>7</v>
      </c>
      <c r="C39" s="5">
        <v>1469</v>
      </c>
      <c r="D39" s="7">
        <v>30</v>
      </c>
      <c r="E39" s="8" t="s">
        <v>3</v>
      </c>
      <c r="F39" s="9">
        <v>70</v>
      </c>
      <c r="G39" s="13">
        <f t="shared" si="16"/>
        <v>2100</v>
      </c>
      <c r="H39" s="14">
        <f t="shared" si="17"/>
        <v>8.4</v>
      </c>
      <c r="I39" s="14">
        <f t="shared" si="18"/>
        <v>0.3888888888888889</v>
      </c>
      <c r="J39" s="14">
        <f t="shared" si="19"/>
        <v>233.33333333333334</v>
      </c>
      <c r="K39" s="5" t="s">
        <v>111</v>
      </c>
      <c r="L39" s="5" t="s">
        <v>31</v>
      </c>
      <c r="M39" s="6">
        <v>70</v>
      </c>
      <c r="N39" s="16" t="s">
        <v>25</v>
      </c>
      <c r="O39" s="68"/>
      <c r="P39" s="76"/>
      <c r="Q39" s="41" t="s">
        <v>55</v>
      </c>
      <c r="R39" s="85"/>
    </row>
    <row r="40" spans="1:18" x14ac:dyDescent="0.55000000000000004">
      <c r="A40" s="5">
        <v>12</v>
      </c>
      <c r="B40" s="5" t="s">
        <v>7</v>
      </c>
      <c r="C40" s="5">
        <v>1433</v>
      </c>
      <c r="D40" s="7">
        <v>40</v>
      </c>
      <c r="E40" s="8" t="s">
        <v>3</v>
      </c>
      <c r="F40" s="9">
        <v>80</v>
      </c>
      <c r="G40" s="13">
        <f t="shared" ref="G40:G45" si="20">D40*F40</f>
        <v>3200</v>
      </c>
      <c r="H40" s="14">
        <f t="shared" ref="H40:H45" si="21">G40/250</f>
        <v>12.8</v>
      </c>
      <c r="I40" s="14">
        <f t="shared" ref="I40:I45" si="22">G40/5400</f>
        <v>0.59259259259259256</v>
      </c>
      <c r="J40" s="14">
        <f t="shared" ref="J40:J45" si="23">G40/9</f>
        <v>355.55555555555554</v>
      </c>
      <c r="K40" s="5" t="s">
        <v>111</v>
      </c>
      <c r="L40" s="5" t="s">
        <v>31</v>
      </c>
      <c r="M40" s="6">
        <v>90</v>
      </c>
      <c r="N40" s="16" t="s">
        <v>25</v>
      </c>
      <c r="O40" s="69"/>
      <c r="P40" s="77"/>
      <c r="Q40" s="42"/>
      <c r="R40" s="86"/>
    </row>
    <row r="41" spans="1:18" x14ac:dyDescent="0.55000000000000004">
      <c r="A41" s="5">
        <v>13</v>
      </c>
      <c r="B41" s="22" t="s">
        <v>7</v>
      </c>
      <c r="C41" s="22">
        <v>1566</v>
      </c>
      <c r="D41" s="23">
        <v>30</v>
      </c>
      <c r="E41" s="24" t="s">
        <v>3</v>
      </c>
      <c r="F41" s="25">
        <v>60</v>
      </c>
      <c r="G41" s="26">
        <f t="shared" ref="G41" si="24">D41*F41</f>
        <v>1800</v>
      </c>
      <c r="H41" s="27">
        <f t="shared" ref="H41" si="25">G41/250</f>
        <v>7.2</v>
      </c>
      <c r="I41" s="27">
        <f t="shared" ref="I41" si="26">G41/5400</f>
        <v>0.33333333333333331</v>
      </c>
      <c r="J41" s="27">
        <f t="shared" ref="J41" si="27">G41/9</f>
        <v>200</v>
      </c>
      <c r="K41" s="22" t="s">
        <v>111</v>
      </c>
      <c r="L41" s="22" t="s">
        <v>17</v>
      </c>
      <c r="M41" s="28">
        <v>65</v>
      </c>
      <c r="N41" s="29" t="s">
        <v>25</v>
      </c>
      <c r="O41" s="37" t="s">
        <v>78</v>
      </c>
      <c r="P41" s="37" t="s">
        <v>58</v>
      </c>
      <c r="Q41" s="46" t="s">
        <v>59</v>
      </c>
      <c r="R41" s="38">
        <v>44124</v>
      </c>
    </row>
    <row r="42" spans="1:18" x14ac:dyDescent="0.55000000000000004">
      <c r="A42" s="5">
        <v>14</v>
      </c>
      <c r="B42" s="5" t="s">
        <v>7</v>
      </c>
      <c r="C42" s="5" t="s">
        <v>110</v>
      </c>
      <c r="D42" s="7">
        <v>40</v>
      </c>
      <c r="E42" s="8" t="s">
        <v>3</v>
      </c>
      <c r="F42" s="9">
        <v>80</v>
      </c>
      <c r="G42" s="13">
        <f t="shared" si="20"/>
        <v>3200</v>
      </c>
      <c r="H42" s="14">
        <f t="shared" si="21"/>
        <v>12.8</v>
      </c>
      <c r="I42" s="14">
        <f t="shared" si="22"/>
        <v>0.59259259259259256</v>
      </c>
      <c r="J42" s="14">
        <f t="shared" si="23"/>
        <v>355.55555555555554</v>
      </c>
      <c r="K42" s="5" t="s">
        <v>111</v>
      </c>
      <c r="L42" s="5" t="s">
        <v>31</v>
      </c>
      <c r="M42" s="6">
        <v>65</v>
      </c>
      <c r="N42" s="16" t="s">
        <v>25</v>
      </c>
      <c r="O42" s="10"/>
      <c r="P42" s="67" t="s">
        <v>108</v>
      </c>
      <c r="Q42" s="67" t="s">
        <v>109</v>
      </c>
      <c r="R42" s="84">
        <v>44125</v>
      </c>
    </row>
    <row r="43" spans="1:18" x14ac:dyDescent="0.55000000000000004">
      <c r="A43" s="5">
        <v>15</v>
      </c>
      <c r="B43" s="5" t="s">
        <v>7</v>
      </c>
      <c r="C43" s="5">
        <v>1412</v>
      </c>
      <c r="D43" s="7">
        <v>35</v>
      </c>
      <c r="E43" s="8" t="s">
        <v>3</v>
      </c>
      <c r="F43" s="9">
        <v>80</v>
      </c>
      <c r="G43" s="13">
        <f t="shared" si="20"/>
        <v>2800</v>
      </c>
      <c r="H43" s="14">
        <f t="shared" si="21"/>
        <v>11.2</v>
      </c>
      <c r="I43" s="14">
        <f t="shared" si="22"/>
        <v>0.51851851851851849</v>
      </c>
      <c r="J43" s="14">
        <f t="shared" si="23"/>
        <v>311.11111111111109</v>
      </c>
      <c r="K43" s="5" t="s">
        <v>11</v>
      </c>
      <c r="L43" s="5" t="s">
        <v>17</v>
      </c>
      <c r="M43" s="6">
        <v>125</v>
      </c>
      <c r="N43" s="16" t="s">
        <v>25</v>
      </c>
      <c r="O43" s="10"/>
      <c r="P43" s="69"/>
      <c r="Q43" s="69"/>
      <c r="R43" s="86"/>
    </row>
    <row r="44" spans="1:18" x14ac:dyDescent="0.55000000000000004">
      <c r="A44" s="5">
        <v>16</v>
      </c>
      <c r="B44" s="5"/>
      <c r="C44" s="5"/>
      <c r="D44" s="7">
        <v>0</v>
      </c>
      <c r="E44" s="8" t="s">
        <v>3</v>
      </c>
      <c r="F44" s="9">
        <v>0</v>
      </c>
      <c r="G44" s="13">
        <f t="shared" si="20"/>
        <v>0</v>
      </c>
      <c r="H44" s="14">
        <f t="shared" si="21"/>
        <v>0</v>
      </c>
      <c r="I44" s="14">
        <f t="shared" si="22"/>
        <v>0</v>
      </c>
      <c r="J44" s="14">
        <f t="shared" si="23"/>
        <v>0</v>
      </c>
      <c r="K44" s="5"/>
      <c r="L44" s="5"/>
      <c r="M44" s="6"/>
      <c r="N44" s="16"/>
      <c r="O44" s="10"/>
      <c r="P44" s="10"/>
      <c r="Q44" s="11"/>
      <c r="R44" s="12"/>
    </row>
    <row r="45" spans="1:18" x14ac:dyDescent="0.55000000000000004">
      <c r="A45" s="5">
        <v>17</v>
      </c>
      <c r="B45" s="5"/>
      <c r="C45" s="5"/>
      <c r="D45" s="7">
        <v>0</v>
      </c>
      <c r="E45" s="8" t="s">
        <v>3</v>
      </c>
      <c r="F45" s="9">
        <v>0</v>
      </c>
      <c r="G45" s="13">
        <f t="shared" si="20"/>
        <v>0</v>
      </c>
      <c r="H45" s="14">
        <f t="shared" si="21"/>
        <v>0</v>
      </c>
      <c r="I45" s="14">
        <f t="shared" si="22"/>
        <v>0</v>
      </c>
      <c r="J45" s="14">
        <f t="shared" si="23"/>
        <v>0</v>
      </c>
      <c r="K45" s="5"/>
      <c r="L45" s="5"/>
      <c r="M45" s="6"/>
      <c r="N45" s="16"/>
      <c r="O45" s="10"/>
      <c r="P45" s="10"/>
      <c r="Q45" s="11"/>
      <c r="R45" s="12"/>
    </row>
    <row r="46" spans="1:18" x14ac:dyDescent="0.55000000000000004">
      <c r="A46" s="5">
        <v>18</v>
      </c>
      <c r="B46" s="5"/>
      <c r="C46" s="5"/>
      <c r="D46" s="7">
        <v>0</v>
      </c>
      <c r="E46" s="8" t="s">
        <v>3</v>
      </c>
      <c r="F46" s="9">
        <v>0</v>
      </c>
      <c r="G46" s="13">
        <f t="shared" ref="G46" si="28">D46*F46</f>
        <v>0</v>
      </c>
      <c r="H46" s="14">
        <f t="shared" ref="H46" si="29">G46/250</f>
        <v>0</v>
      </c>
      <c r="I46" s="14">
        <f t="shared" ref="I46" si="30">G46/5400</f>
        <v>0</v>
      </c>
      <c r="J46" s="14">
        <f t="shared" ref="J46" si="31">G46/9</f>
        <v>0</v>
      </c>
      <c r="K46" s="5"/>
      <c r="L46" s="5"/>
      <c r="M46" s="6"/>
      <c r="N46" s="16"/>
      <c r="O46" s="10"/>
      <c r="P46" s="10"/>
      <c r="Q46" s="11"/>
      <c r="R46" s="12"/>
    </row>
    <row r="47" spans="1:18" ht="31.2" customHeight="1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1"/>
      <c r="O47" s="1"/>
      <c r="P47" s="1"/>
      <c r="Q47" s="3"/>
      <c r="R47" s="1"/>
    </row>
    <row r="48" spans="1:18" ht="28.5" customHeight="1" x14ac:dyDescent="0.55000000000000004">
      <c r="A48" s="58" t="s">
        <v>29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</row>
    <row r="49" spans="1:18" x14ac:dyDescent="0.55000000000000004">
      <c r="A49" s="2" t="s">
        <v>26</v>
      </c>
      <c r="B49" s="59" t="s">
        <v>20</v>
      </c>
      <c r="C49" s="60"/>
      <c r="D49" s="59" t="s">
        <v>0</v>
      </c>
      <c r="E49" s="61"/>
      <c r="F49" s="60"/>
      <c r="G49" s="2" t="s">
        <v>4</v>
      </c>
      <c r="H49" s="2" t="s">
        <v>5</v>
      </c>
      <c r="I49" s="2" t="s">
        <v>6</v>
      </c>
      <c r="J49" s="2" t="s">
        <v>19</v>
      </c>
      <c r="K49" s="2" t="s">
        <v>8</v>
      </c>
      <c r="L49" s="2" t="s">
        <v>9</v>
      </c>
      <c r="M49" s="59" t="s">
        <v>1</v>
      </c>
      <c r="N49" s="60"/>
      <c r="O49" s="2" t="s">
        <v>2</v>
      </c>
      <c r="P49" s="59" t="s">
        <v>13</v>
      </c>
      <c r="Q49" s="60"/>
      <c r="R49" s="2" t="s">
        <v>12</v>
      </c>
    </row>
    <row r="50" spans="1:18" x14ac:dyDescent="0.55000000000000004">
      <c r="A50" s="5">
        <v>1</v>
      </c>
      <c r="B50" s="5" t="s">
        <v>7</v>
      </c>
      <c r="C50" s="5">
        <v>847</v>
      </c>
      <c r="D50" s="7">
        <v>30</v>
      </c>
      <c r="E50" s="8" t="s">
        <v>3</v>
      </c>
      <c r="F50" s="9">
        <v>60</v>
      </c>
      <c r="G50" s="13">
        <f t="shared" ref="G50:G68" si="32">D50*F50</f>
        <v>1800</v>
      </c>
      <c r="H50" s="14">
        <f t="shared" ref="H50:H68" si="33">G50/250</f>
        <v>7.2</v>
      </c>
      <c r="I50" s="14">
        <f t="shared" ref="I50:I68" si="34">G50/5400</f>
        <v>0.33333333333333331</v>
      </c>
      <c r="J50" s="14">
        <f t="shared" ref="J50:J68" si="35">G50/9</f>
        <v>200</v>
      </c>
      <c r="K50" s="5" t="s">
        <v>11</v>
      </c>
      <c r="L50" s="5" t="s">
        <v>31</v>
      </c>
      <c r="M50" s="6">
        <v>80</v>
      </c>
      <c r="N50" s="16" t="s">
        <v>25</v>
      </c>
      <c r="O50" s="10"/>
      <c r="P50" s="67" t="s">
        <v>36</v>
      </c>
      <c r="Q50" s="67" t="s">
        <v>37</v>
      </c>
      <c r="R50" s="84">
        <v>44123</v>
      </c>
    </row>
    <row r="51" spans="1:18" x14ac:dyDescent="0.55000000000000004">
      <c r="A51" s="5">
        <v>2</v>
      </c>
      <c r="B51" s="5" t="s">
        <v>7</v>
      </c>
      <c r="C51" s="5" t="s">
        <v>34</v>
      </c>
      <c r="D51" s="7">
        <v>30</v>
      </c>
      <c r="E51" s="8" t="s">
        <v>3</v>
      </c>
      <c r="F51" s="9">
        <v>60</v>
      </c>
      <c r="G51" s="13">
        <f t="shared" si="32"/>
        <v>1800</v>
      </c>
      <c r="H51" s="14">
        <f t="shared" si="33"/>
        <v>7.2</v>
      </c>
      <c r="I51" s="14">
        <f t="shared" si="34"/>
        <v>0.33333333333333331</v>
      </c>
      <c r="J51" s="14">
        <f t="shared" si="35"/>
        <v>200</v>
      </c>
      <c r="K51" s="5" t="s">
        <v>11</v>
      </c>
      <c r="L51" s="5" t="s">
        <v>17</v>
      </c>
      <c r="M51" s="6">
        <v>85</v>
      </c>
      <c r="N51" s="16" t="s">
        <v>32</v>
      </c>
      <c r="O51" s="10"/>
      <c r="P51" s="68"/>
      <c r="Q51" s="68"/>
      <c r="R51" s="85"/>
    </row>
    <row r="52" spans="1:18" x14ac:dyDescent="0.55000000000000004">
      <c r="A52" s="5">
        <v>3</v>
      </c>
      <c r="B52" s="5" t="s">
        <v>7</v>
      </c>
      <c r="C52" s="5" t="s">
        <v>35</v>
      </c>
      <c r="D52" s="7">
        <v>30</v>
      </c>
      <c r="E52" s="8" t="s">
        <v>3</v>
      </c>
      <c r="F52" s="9">
        <v>60</v>
      </c>
      <c r="G52" s="13">
        <f t="shared" si="32"/>
        <v>1800</v>
      </c>
      <c r="H52" s="14">
        <f t="shared" si="33"/>
        <v>7.2</v>
      </c>
      <c r="I52" s="14">
        <f t="shared" si="34"/>
        <v>0.33333333333333331</v>
      </c>
      <c r="J52" s="14">
        <f t="shared" si="35"/>
        <v>200</v>
      </c>
      <c r="K52" s="5" t="s">
        <v>11</v>
      </c>
      <c r="L52" s="5" t="s">
        <v>17</v>
      </c>
      <c r="M52" s="6">
        <v>1</v>
      </c>
      <c r="N52" s="16" t="s">
        <v>33</v>
      </c>
      <c r="O52" s="10" t="s">
        <v>38</v>
      </c>
      <c r="P52" s="68"/>
      <c r="Q52" s="68"/>
      <c r="R52" s="85"/>
    </row>
    <row r="53" spans="1:18" x14ac:dyDescent="0.55000000000000004">
      <c r="A53" s="5">
        <v>4</v>
      </c>
      <c r="B53" s="5" t="s">
        <v>7</v>
      </c>
      <c r="C53" s="5" t="s">
        <v>45</v>
      </c>
      <c r="D53" s="7">
        <v>50</v>
      </c>
      <c r="E53" s="8" t="s">
        <v>3</v>
      </c>
      <c r="F53" s="9">
        <v>90</v>
      </c>
      <c r="G53" s="13">
        <f t="shared" si="32"/>
        <v>4500</v>
      </c>
      <c r="H53" s="14">
        <f t="shared" si="33"/>
        <v>18</v>
      </c>
      <c r="I53" s="14">
        <f t="shared" si="34"/>
        <v>0.83333333333333337</v>
      </c>
      <c r="J53" s="14">
        <f t="shared" si="35"/>
        <v>500</v>
      </c>
      <c r="K53" s="5" t="s">
        <v>11</v>
      </c>
      <c r="L53" s="5" t="s">
        <v>31</v>
      </c>
      <c r="M53" s="6">
        <v>155</v>
      </c>
      <c r="N53" s="16" t="s">
        <v>25</v>
      </c>
      <c r="O53" s="10" t="s">
        <v>46</v>
      </c>
      <c r="P53" s="68"/>
      <c r="Q53" s="68"/>
      <c r="R53" s="85"/>
    </row>
    <row r="54" spans="1:18" x14ac:dyDescent="0.55000000000000004">
      <c r="A54" s="5">
        <v>5</v>
      </c>
      <c r="B54" s="5" t="s">
        <v>7</v>
      </c>
      <c r="C54" s="5" t="s">
        <v>47</v>
      </c>
      <c r="D54" s="7">
        <v>50</v>
      </c>
      <c r="E54" s="8" t="s">
        <v>3</v>
      </c>
      <c r="F54" s="9">
        <v>90</v>
      </c>
      <c r="G54" s="13">
        <f t="shared" si="32"/>
        <v>4500</v>
      </c>
      <c r="H54" s="14">
        <f t="shared" si="33"/>
        <v>18</v>
      </c>
      <c r="I54" s="14">
        <f t="shared" si="34"/>
        <v>0.83333333333333337</v>
      </c>
      <c r="J54" s="14">
        <f t="shared" si="35"/>
        <v>500</v>
      </c>
      <c r="K54" s="5" t="s">
        <v>11</v>
      </c>
      <c r="L54" s="5" t="s">
        <v>17</v>
      </c>
      <c r="M54" s="6">
        <v>165</v>
      </c>
      <c r="N54" s="16" t="s">
        <v>25</v>
      </c>
      <c r="O54" s="10" t="s">
        <v>48</v>
      </c>
      <c r="P54" s="68"/>
      <c r="Q54" s="68"/>
      <c r="R54" s="85"/>
    </row>
    <row r="55" spans="1:18" x14ac:dyDescent="0.55000000000000004">
      <c r="A55" s="5">
        <v>6</v>
      </c>
      <c r="B55" s="5" t="s">
        <v>50</v>
      </c>
      <c r="C55" s="5">
        <v>287</v>
      </c>
      <c r="D55" s="7">
        <v>50</v>
      </c>
      <c r="E55" s="8" t="s">
        <v>3</v>
      </c>
      <c r="F55" s="9">
        <v>90</v>
      </c>
      <c r="G55" s="13">
        <f t="shared" si="32"/>
        <v>4500</v>
      </c>
      <c r="H55" s="14">
        <f t="shared" si="33"/>
        <v>18</v>
      </c>
      <c r="I55" s="14">
        <f t="shared" si="34"/>
        <v>0.83333333333333337</v>
      </c>
      <c r="J55" s="14">
        <f t="shared" si="35"/>
        <v>500</v>
      </c>
      <c r="K55" s="5" t="s">
        <v>10</v>
      </c>
      <c r="L55" s="5" t="s">
        <v>10</v>
      </c>
      <c r="M55" s="6">
        <v>4</v>
      </c>
      <c r="N55" s="16" t="s">
        <v>33</v>
      </c>
      <c r="O55" s="35" t="s">
        <v>51</v>
      </c>
      <c r="P55" s="68"/>
      <c r="Q55" s="68"/>
      <c r="R55" s="85"/>
    </row>
    <row r="56" spans="1:18" x14ac:dyDescent="0.55000000000000004">
      <c r="A56" s="5">
        <v>7</v>
      </c>
      <c r="B56" s="22" t="s">
        <v>7</v>
      </c>
      <c r="C56" s="22">
        <v>97</v>
      </c>
      <c r="D56" s="23">
        <v>30</v>
      </c>
      <c r="E56" s="24" t="s">
        <v>3</v>
      </c>
      <c r="F56" s="25">
        <v>60</v>
      </c>
      <c r="G56" s="26">
        <f t="shared" si="32"/>
        <v>1800</v>
      </c>
      <c r="H56" s="27">
        <f t="shared" si="33"/>
        <v>7.2</v>
      </c>
      <c r="I56" s="27">
        <f t="shared" si="34"/>
        <v>0.33333333333333331</v>
      </c>
      <c r="J56" s="27">
        <f t="shared" si="35"/>
        <v>200</v>
      </c>
      <c r="K56" s="22" t="s">
        <v>111</v>
      </c>
      <c r="L56" s="22" t="s">
        <v>31</v>
      </c>
      <c r="M56" s="28">
        <v>1</v>
      </c>
      <c r="N56" s="52" t="s">
        <v>33</v>
      </c>
      <c r="O56" s="78" t="s">
        <v>56</v>
      </c>
      <c r="P56" s="87" t="s">
        <v>52</v>
      </c>
      <c r="Q56" s="44"/>
      <c r="R56" s="81">
        <v>44123</v>
      </c>
    </row>
    <row r="57" spans="1:18" x14ac:dyDescent="0.55000000000000004">
      <c r="A57" s="5">
        <v>8</v>
      </c>
      <c r="B57" s="22" t="s">
        <v>7</v>
      </c>
      <c r="C57" s="22">
        <v>100</v>
      </c>
      <c r="D57" s="23">
        <v>30</v>
      </c>
      <c r="E57" s="24" t="s">
        <v>3</v>
      </c>
      <c r="F57" s="25">
        <v>60</v>
      </c>
      <c r="G57" s="26">
        <f t="shared" si="32"/>
        <v>1800</v>
      </c>
      <c r="H57" s="27">
        <f t="shared" si="33"/>
        <v>7.2</v>
      </c>
      <c r="I57" s="27">
        <f t="shared" si="34"/>
        <v>0.33333333333333331</v>
      </c>
      <c r="J57" s="27">
        <f t="shared" si="35"/>
        <v>200</v>
      </c>
      <c r="K57" s="22" t="s">
        <v>111</v>
      </c>
      <c r="L57" s="22" t="s">
        <v>31</v>
      </c>
      <c r="M57" s="28">
        <v>105</v>
      </c>
      <c r="N57" s="52" t="s">
        <v>25</v>
      </c>
      <c r="O57" s="79"/>
      <c r="P57" s="88"/>
      <c r="Q57" s="45" t="s">
        <v>53</v>
      </c>
      <c r="R57" s="82"/>
    </row>
    <row r="58" spans="1:18" x14ac:dyDescent="0.55000000000000004">
      <c r="A58" s="5">
        <v>9</v>
      </c>
      <c r="B58" s="22" t="s">
        <v>7</v>
      </c>
      <c r="C58" s="22">
        <v>832</v>
      </c>
      <c r="D58" s="23">
        <v>30</v>
      </c>
      <c r="E58" s="24" t="s">
        <v>3</v>
      </c>
      <c r="F58" s="25">
        <v>60</v>
      </c>
      <c r="G58" s="26">
        <f t="shared" si="32"/>
        <v>1800</v>
      </c>
      <c r="H58" s="27">
        <f t="shared" si="33"/>
        <v>7.2</v>
      </c>
      <c r="I58" s="27">
        <f t="shared" si="34"/>
        <v>0.33333333333333331</v>
      </c>
      <c r="J58" s="27">
        <f t="shared" si="35"/>
        <v>200</v>
      </c>
      <c r="K58" s="22" t="s">
        <v>10</v>
      </c>
      <c r="L58" s="22" t="s">
        <v>10</v>
      </c>
      <c r="M58" s="28">
        <v>88</v>
      </c>
      <c r="N58" s="29" t="s">
        <v>25</v>
      </c>
      <c r="O58" s="80"/>
      <c r="P58" s="88"/>
      <c r="Q58" s="45" t="s">
        <v>54</v>
      </c>
      <c r="R58" s="82"/>
    </row>
    <row r="59" spans="1:18" x14ac:dyDescent="0.55000000000000004">
      <c r="A59" s="5">
        <v>10</v>
      </c>
      <c r="B59" s="22" t="s">
        <v>7</v>
      </c>
      <c r="C59" s="22">
        <v>50</v>
      </c>
      <c r="D59" s="23">
        <v>30</v>
      </c>
      <c r="E59" s="24" t="s">
        <v>3</v>
      </c>
      <c r="F59" s="25">
        <v>60</v>
      </c>
      <c r="G59" s="26">
        <f t="shared" si="32"/>
        <v>1800</v>
      </c>
      <c r="H59" s="27">
        <f t="shared" si="33"/>
        <v>7.2</v>
      </c>
      <c r="I59" s="27">
        <f t="shared" si="34"/>
        <v>0.33333333333333331</v>
      </c>
      <c r="J59" s="27">
        <f t="shared" si="35"/>
        <v>200</v>
      </c>
      <c r="K59" s="22" t="s">
        <v>10</v>
      </c>
      <c r="L59" s="22" t="s">
        <v>10</v>
      </c>
      <c r="M59" s="28">
        <v>95</v>
      </c>
      <c r="N59" s="29" t="s">
        <v>25</v>
      </c>
      <c r="O59" s="78" t="s">
        <v>57</v>
      </c>
      <c r="P59" s="88"/>
      <c r="Q59" s="45" t="s">
        <v>55</v>
      </c>
      <c r="R59" s="82"/>
    </row>
    <row r="60" spans="1:18" x14ac:dyDescent="0.55000000000000004">
      <c r="A60" s="5">
        <v>11</v>
      </c>
      <c r="B60" s="22" t="s">
        <v>7</v>
      </c>
      <c r="C60" s="22">
        <v>817</v>
      </c>
      <c r="D60" s="23">
        <v>30</v>
      </c>
      <c r="E60" s="24" t="s">
        <v>3</v>
      </c>
      <c r="F60" s="25">
        <v>60</v>
      </c>
      <c r="G60" s="26">
        <f t="shared" ref="G60:G62" si="36">D60*F60</f>
        <v>1800</v>
      </c>
      <c r="H60" s="27">
        <f t="shared" ref="H60:H62" si="37">G60/250</f>
        <v>7.2</v>
      </c>
      <c r="I60" s="27">
        <f t="shared" ref="I60:I62" si="38">G60/5400</f>
        <v>0.33333333333333331</v>
      </c>
      <c r="J60" s="27">
        <f t="shared" ref="J60:J62" si="39">G60/9</f>
        <v>200</v>
      </c>
      <c r="K60" s="22" t="s">
        <v>10</v>
      </c>
      <c r="L60" s="22" t="s">
        <v>17</v>
      </c>
      <c r="M60" s="28">
        <v>85</v>
      </c>
      <c r="N60" s="29" t="s">
        <v>25</v>
      </c>
      <c r="O60" s="79"/>
      <c r="P60" s="88"/>
      <c r="Q60" s="45"/>
      <c r="R60" s="82"/>
    </row>
    <row r="61" spans="1:18" x14ac:dyDescent="0.55000000000000004">
      <c r="A61" s="5">
        <v>12</v>
      </c>
      <c r="B61" s="22" t="s">
        <v>7</v>
      </c>
      <c r="C61" s="22">
        <v>552</v>
      </c>
      <c r="D61" s="23">
        <v>30</v>
      </c>
      <c r="E61" s="24" t="s">
        <v>3</v>
      </c>
      <c r="F61" s="25">
        <v>60</v>
      </c>
      <c r="G61" s="26">
        <f t="shared" si="36"/>
        <v>1800</v>
      </c>
      <c r="H61" s="27">
        <f t="shared" si="37"/>
        <v>7.2</v>
      </c>
      <c r="I61" s="27">
        <f t="shared" si="38"/>
        <v>0.33333333333333331</v>
      </c>
      <c r="J61" s="27">
        <f t="shared" si="39"/>
        <v>200</v>
      </c>
      <c r="K61" s="22" t="s">
        <v>10</v>
      </c>
      <c r="L61" s="22" t="s">
        <v>17</v>
      </c>
      <c r="M61" s="28">
        <v>88</v>
      </c>
      <c r="N61" s="29" t="s">
        <v>25</v>
      </c>
      <c r="O61" s="80"/>
      <c r="P61" s="89"/>
      <c r="Q61" s="46"/>
      <c r="R61" s="83"/>
    </row>
    <row r="62" spans="1:18" x14ac:dyDescent="0.55000000000000004">
      <c r="A62" s="5"/>
      <c r="B62" s="5" t="s">
        <v>7</v>
      </c>
      <c r="C62" s="5">
        <v>16</v>
      </c>
      <c r="D62" s="7">
        <v>50</v>
      </c>
      <c r="E62" s="8" t="s">
        <v>3</v>
      </c>
      <c r="F62" s="9">
        <v>90</v>
      </c>
      <c r="G62" s="13">
        <f t="shared" si="36"/>
        <v>4500</v>
      </c>
      <c r="H62" s="14">
        <f t="shared" si="37"/>
        <v>18</v>
      </c>
      <c r="I62" s="14">
        <f t="shared" si="38"/>
        <v>0.83333333333333337</v>
      </c>
      <c r="J62" s="14">
        <f t="shared" si="39"/>
        <v>500</v>
      </c>
      <c r="K62" s="5" t="s">
        <v>11</v>
      </c>
      <c r="L62" s="5" t="s">
        <v>17</v>
      </c>
      <c r="M62" s="6">
        <v>165</v>
      </c>
      <c r="N62" s="16" t="s">
        <v>25</v>
      </c>
      <c r="O62" s="10"/>
      <c r="P62" s="39" t="s">
        <v>108</v>
      </c>
      <c r="Q62" s="42" t="s">
        <v>109</v>
      </c>
      <c r="R62" s="43">
        <v>44125</v>
      </c>
    </row>
    <row r="63" spans="1:18" x14ac:dyDescent="0.55000000000000004">
      <c r="A63" s="5"/>
      <c r="B63" s="5"/>
      <c r="C63" s="5"/>
      <c r="D63" s="7">
        <v>0</v>
      </c>
      <c r="E63" s="8" t="s">
        <v>3</v>
      </c>
      <c r="F63" s="9">
        <v>0</v>
      </c>
      <c r="G63" s="13">
        <f t="shared" ref="G63:G65" si="40">D63*F63</f>
        <v>0</v>
      </c>
      <c r="H63" s="14">
        <f t="shared" ref="H63:H65" si="41">G63/250</f>
        <v>0</v>
      </c>
      <c r="I63" s="14">
        <f t="shared" ref="I63:I65" si="42">G63/5400</f>
        <v>0</v>
      </c>
      <c r="J63" s="14">
        <f t="shared" ref="J63:J65" si="43">G63/9</f>
        <v>0</v>
      </c>
      <c r="K63" s="5" t="s">
        <v>10</v>
      </c>
      <c r="L63" s="5" t="s">
        <v>10</v>
      </c>
      <c r="M63" s="6"/>
      <c r="N63" s="16" t="s">
        <v>25</v>
      </c>
      <c r="O63" s="10"/>
      <c r="P63" s="10"/>
      <c r="Q63" s="11"/>
      <c r="R63" s="12"/>
    </row>
    <row r="64" spans="1:18" x14ac:dyDescent="0.55000000000000004">
      <c r="A64" s="5"/>
      <c r="B64" s="5"/>
      <c r="C64" s="5"/>
      <c r="D64" s="7">
        <v>0</v>
      </c>
      <c r="E64" s="8" t="s">
        <v>3</v>
      </c>
      <c r="F64" s="9">
        <v>0</v>
      </c>
      <c r="G64" s="13">
        <f t="shared" si="40"/>
        <v>0</v>
      </c>
      <c r="H64" s="14">
        <f t="shared" si="41"/>
        <v>0</v>
      </c>
      <c r="I64" s="14">
        <f t="shared" si="42"/>
        <v>0</v>
      </c>
      <c r="J64" s="14">
        <f t="shared" si="43"/>
        <v>0</v>
      </c>
      <c r="K64" s="5" t="s">
        <v>10</v>
      </c>
      <c r="L64" s="5" t="s">
        <v>10</v>
      </c>
      <c r="M64" s="6"/>
      <c r="N64" s="16" t="s">
        <v>25</v>
      </c>
      <c r="O64" s="10"/>
      <c r="P64" s="10"/>
      <c r="Q64" s="11"/>
      <c r="R64" s="12"/>
    </row>
    <row r="65" spans="1:18" x14ac:dyDescent="0.55000000000000004">
      <c r="A65" s="5"/>
      <c r="B65" s="5"/>
      <c r="C65" s="5"/>
      <c r="D65" s="7">
        <v>0</v>
      </c>
      <c r="E65" s="8" t="s">
        <v>3</v>
      </c>
      <c r="F65" s="9">
        <v>0</v>
      </c>
      <c r="G65" s="13">
        <f t="shared" si="40"/>
        <v>0</v>
      </c>
      <c r="H65" s="14">
        <f t="shared" si="41"/>
        <v>0</v>
      </c>
      <c r="I65" s="14">
        <f t="shared" si="42"/>
        <v>0</v>
      </c>
      <c r="J65" s="14">
        <f t="shared" si="43"/>
        <v>0</v>
      </c>
      <c r="K65" s="5" t="s">
        <v>10</v>
      </c>
      <c r="L65" s="5" t="s">
        <v>10</v>
      </c>
      <c r="M65" s="6"/>
      <c r="N65" s="16" t="s">
        <v>25</v>
      </c>
      <c r="O65" s="10"/>
      <c r="P65" s="10"/>
      <c r="Q65" s="11"/>
      <c r="R65" s="12"/>
    </row>
    <row r="66" spans="1:18" x14ac:dyDescent="0.55000000000000004">
      <c r="A66" s="5"/>
      <c r="B66" s="5"/>
      <c r="C66" s="5"/>
      <c r="D66" s="7">
        <v>0</v>
      </c>
      <c r="E66" s="8" t="s">
        <v>3</v>
      </c>
      <c r="F66" s="9">
        <v>0</v>
      </c>
      <c r="G66" s="13">
        <f t="shared" si="32"/>
        <v>0</v>
      </c>
      <c r="H66" s="14">
        <f t="shared" si="33"/>
        <v>0</v>
      </c>
      <c r="I66" s="14">
        <f t="shared" si="34"/>
        <v>0</v>
      </c>
      <c r="J66" s="14">
        <f t="shared" si="35"/>
        <v>0</v>
      </c>
      <c r="K66" s="5" t="s">
        <v>10</v>
      </c>
      <c r="L66" s="5" t="s">
        <v>10</v>
      </c>
      <c r="M66" s="6"/>
      <c r="N66" s="16" t="s">
        <v>25</v>
      </c>
      <c r="O66" s="10"/>
      <c r="P66" s="10"/>
      <c r="Q66" s="11"/>
      <c r="R66" s="12"/>
    </row>
    <row r="67" spans="1:18" x14ac:dyDescent="0.55000000000000004">
      <c r="A67" s="5"/>
      <c r="B67" s="5"/>
      <c r="C67" s="5"/>
      <c r="D67" s="7">
        <v>0</v>
      </c>
      <c r="E67" s="8" t="s">
        <v>3</v>
      </c>
      <c r="F67" s="9">
        <v>0</v>
      </c>
      <c r="G67" s="13">
        <f t="shared" si="32"/>
        <v>0</v>
      </c>
      <c r="H67" s="14">
        <f t="shared" si="33"/>
        <v>0</v>
      </c>
      <c r="I67" s="14">
        <f t="shared" si="34"/>
        <v>0</v>
      </c>
      <c r="J67" s="14">
        <f t="shared" si="35"/>
        <v>0</v>
      </c>
      <c r="K67" s="5" t="s">
        <v>10</v>
      </c>
      <c r="L67" s="5" t="s">
        <v>10</v>
      </c>
      <c r="M67" s="6"/>
      <c r="N67" s="16" t="s">
        <v>25</v>
      </c>
      <c r="O67" s="10"/>
      <c r="P67" s="10"/>
      <c r="Q67" s="11"/>
      <c r="R67" s="12"/>
    </row>
    <row r="68" spans="1:18" x14ac:dyDescent="0.55000000000000004">
      <c r="A68" s="5"/>
      <c r="B68" s="5"/>
      <c r="C68" s="5"/>
      <c r="D68" s="7">
        <v>0</v>
      </c>
      <c r="E68" s="8" t="s">
        <v>3</v>
      </c>
      <c r="F68" s="9">
        <v>0</v>
      </c>
      <c r="G68" s="13">
        <f t="shared" si="32"/>
        <v>0</v>
      </c>
      <c r="H68" s="14">
        <f t="shared" si="33"/>
        <v>0</v>
      </c>
      <c r="I68" s="14">
        <f t="shared" si="34"/>
        <v>0</v>
      </c>
      <c r="J68" s="14">
        <f t="shared" si="35"/>
        <v>0</v>
      </c>
      <c r="K68" s="5" t="s">
        <v>10</v>
      </c>
      <c r="L68" s="5" t="s">
        <v>10</v>
      </c>
      <c r="M68" s="6"/>
      <c r="N68" s="16" t="s">
        <v>25</v>
      </c>
      <c r="O68" s="10"/>
      <c r="P68" s="10"/>
      <c r="Q68" s="11"/>
      <c r="R68" s="12"/>
    </row>
    <row r="69" spans="1:18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1"/>
      <c r="O69" s="1"/>
      <c r="P69" s="1"/>
      <c r="Q69" s="3"/>
      <c r="R69" s="1"/>
    </row>
    <row r="70" spans="1:18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1"/>
      <c r="O70" s="1"/>
      <c r="P70" s="1"/>
      <c r="Q70" s="3"/>
      <c r="R70" s="1"/>
    </row>
    <row r="71" spans="1:18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1"/>
      <c r="O71" s="1"/>
      <c r="P71" s="1"/>
      <c r="Q71" s="3"/>
      <c r="R71" s="1"/>
    </row>
    <row r="72" spans="1:18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1"/>
      <c r="O72" s="1"/>
      <c r="P72" s="1"/>
      <c r="Q72" s="3"/>
      <c r="R72" s="1"/>
    </row>
    <row r="73" spans="1:18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1"/>
      <c r="O73" s="1"/>
      <c r="P73" s="1"/>
      <c r="Q73" s="3"/>
      <c r="R73" s="1"/>
    </row>
    <row r="74" spans="1:18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1"/>
      <c r="O74" s="1"/>
      <c r="P74" s="1"/>
      <c r="Q74" s="3"/>
      <c r="R74" s="1"/>
    </row>
    <row r="75" spans="1:18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1"/>
      <c r="O75" s="1"/>
      <c r="P75" s="1"/>
      <c r="Q75" s="3"/>
      <c r="R75" s="1"/>
    </row>
    <row r="76" spans="1:18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1"/>
      <c r="O76" s="1"/>
      <c r="P76" s="1"/>
      <c r="Q76" s="3"/>
      <c r="R76" s="1"/>
    </row>
    <row r="77" spans="1:18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1"/>
      <c r="O77" s="1"/>
      <c r="P77" s="1"/>
      <c r="Q77" s="3"/>
      <c r="R77" s="1"/>
    </row>
    <row r="78" spans="1:18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1"/>
      <c r="O78" s="1"/>
      <c r="P78" s="1"/>
      <c r="Q78" s="3"/>
      <c r="R78" s="1"/>
    </row>
    <row r="79" spans="1:18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1"/>
      <c r="O79" s="1"/>
      <c r="P79" s="1"/>
      <c r="Q79" s="3"/>
      <c r="R79" s="1"/>
    </row>
    <row r="80" spans="1:18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1"/>
      <c r="O80" s="1"/>
      <c r="P80" s="1"/>
      <c r="Q80" s="3"/>
      <c r="R80" s="1"/>
    </row>
    <row r="81" spans="1:18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1"/>
      <c r="O81" s="1"/>
      <c r="P81" s="1"/>
      <c r="Q81" s="3"/>
      <c r="R81" s="1"/>
    </row>
    <row r="82" spans="1:18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1"/>
      <c r="O82" s="1"/>
      <c r="P82" s="1"/>
      <c r="Q82" s="3"/>
      <c r="R82" s="1"/>
    </row>
    <row r="83" spans="1:18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1"/>
      <c r="O83" s="1"/>
      <c r="P83" s="1"/>
      <c r="Q83" s="3"/>
      <c r="R83" s="1"/>
    </row>
    <row r="84" spans="1:18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1"/>
      <c r="O84" s="1"/>
      <c r="P84" s="1"/>
      <c r="Q84" s="3"/>
      <c r="R84" s="1"/>
    </row>
    <row r="85" spans="1:18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1"/>
      <c r="O85" s="1"/>
      <c r="P85" s="1"/>
      <c r="Q85" s="3"/>
      <c r="R85" s="1"/>
    </row>
    <row r="86" spans="1:18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1"/>
      <c r="O86" s="1"/>
      <c r="P86" s="1"/>
      <c r="Q86" s="3"/>
      <c r="R86" s="1"/>
    </row>
    <row r="87" spans="1:18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1"/>
      <c r="O87" s="1"/>
      <c r="P87" s="1"/>
      <c r="Q87" s="3"/>
      <c r="R87" s="1"/>
    </row>
    <row r="88" spans="1:18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1"/>
      <c r="O88" s="1"/>
      <c r="P88" s="1"/>
      <c r="Q88" s="3"/>
      <c r="R88" s="1"/>
    </row>
    <row r="89" spans="1:18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1"/>
      <c r="O89" s="1"/>
      <c r="P89" s="1"/>
      <c r="Q89" s="3"/>
      <c r="R89" s="1"/>
    </row>
    <row r="90" spans="1:18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1"/>
      <c r="O90" s="1"/>
      <c r="P90" s="1"/>
      <c r="Q90" s="3"/>
      <c r="R90" s="1"/>
    </row>
    <row r="91" spans="1:18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1"/>
      <c r="O91" s="1"/>
      <c r="P91" s="1"/>
      <c r="Q91" s="3"/>
      <c r="R91" s="1"/>
    </row>
    <row r="92" spans="1:18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1"/>
      <c r="O92" s="1"/>
      <c r="P92" s="1"/>
      <c r="Q92" s="3"/>
      <c r="R92" s="1"/>
    </row>
    <row r="93" spans="1:18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1"/>
      <c r="O93" s="1"/>
      <c r="P93" s="1"/>
      <c r="Q93" s="3"/>
      <c r="R93" s="1"/>
    </row>
    <row r="94" spans="1:18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1"/>
      <c r="O94" s="1"/>
      <c r="P94" s="1"/>
      <c r="Q94" s="3"/>
      <c r="R94" s="1"/>
    </row>
    <row r="95" spans="1:18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1"/>
      <c r="O95" s="1"/>
      <c r="P95" s="1"/>
      <c r="Q95" s="3"/>
      <c r="R95" s="1"/>
    </row>
    <row r="96" spans="1:18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1"/>
      <c r="O96" s="1"/>
      <c r="P96" s="1"/>
      <c r="Q96" s="3"/>
      <c r="R96" s="1"/>
    </row>
    <row r="97" spans="1:18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1"/>
      <c r="O97" s="1"/>
      <c r="P97" s="1"/>
      <c r="Q97" s="3"/>
      <c r="R97" s="1"/>
    </row>
    <row r="98" spans="1:18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1"/>
      <c r="O98" s="1"/>
      <c r="P98" s="1"/>
      <c r="Q98" s="3"/>
      <c r="R98" s="1"/>
    </row>
    <row r="99" spans="1:18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1"/>
      <c r="O99" s="1"/>
      <c r="P99" s="1"/>
      <c r="Q99" s="3"/>
      <c r="R99" s="1"/>
    </row>
    <row r="100" spans="1:18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1"/>
      <c r="O100" s="1"/>
      <c r="P100" s="1"/>
      <c r="Q100" s="3"/>
      <c r="R100" s="1"/>
    </row>
    <row r="101" spans="1:18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1"/>
      <c r="O101" s="1"/>
      <c r="P101" s="1"/>
      <c r="Q101" s="3"/>
      <c r="R101" s="1"/>
    </row>
    <row r="102" spans="1:18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1"/>
      <c r="O102" s="1"/>
      <c r="P102" s="1"/>
      <c r="Q102" s="3"/>
      <c r="R102" s="1"/>
    </row>
    <row r="103" spans="1:18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1"/>
      <c r="O103" s="1"/>
      <c r="P103" s="1"/>
      <c r="Q103" s="3"/>
      <c r="R103" s="1"/>
    </row>
    <row r="104" spans="1:18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1"/>
      <c r="O104" s="1"/>
      <c r="P104" s="1"/>
      <c r="Q104" s="3"/>
      <c r="R104" s="1"/>
    </row>
    <row r="105" spans="1:18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1"/>
      <c r="O105" s="1"/>
      <c r="P105" s="1"/>
      <c r="Q105" s="3"/>
      <c r="R105" s="1"/>
    </row>
    <row r="106" spans="1:18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1"/>
      <c r="O106" s="1"/>
      <c r="P106" s="1"/>
      <c r="Q106" s="3"/>
      <c r="R106" s="1"/>
    </row>
    <row r="107" spans="1:18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1"/>
      <c r="O107" s="1"/>
      <c r="P107" s="1"/>
      <c r="Q107" s="3"/>
      <c r="R107" s="1"/>
    </row>
    <row r="108" spans="1:18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1"/>
      <c r="O108" s="1"/>
      <c r="P108" s="1"/>
      <c r="Q108" s="3"/>
      <c r="R108" s="1"/>
    </row>
    <row r="109" spans="1:18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1"/>
      <c r="O109" s="1"/>
      <c r="P109" s="1"/>
      <c r="Q109" s="3"/>
      <c r="R109" s="1"/>
    </row>
    <row r="110" spans="1:18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1"/>
      <c r="O110" s="1"/>
      <c r="P110" s="1"/>
      <c r="Q110" s="3"/>
      <c r="R110" s="1"/>
    </row>
    <row r="111" spans="1:18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1"/>
      <c r="O111" s="1"/>
      <c r="P111" s="1"/>
      <c r="Q111" s="3"/>
      <c r="R111" s="1"/>
    </row>
    <row r="112" spans="1:18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1"/>
      <c r="O112" s="1"/>
      <c r="P112" s="1"/>
      <c r="Q112" s="3"/>
      <c r="R112" s="1"/>
    </row>
    <row r="113" spans="1:18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1"/>
      <c r="O113" s="1"/>
      <c r="P113" s="1"/>
      <c r="Q113" s="3"/>
      <c r="R113" s="1"/>
    </row>
    <row r="114" spans="1:18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1"/>
      <c r="O114" s="1"/>
      <c r="P114" s="1"/>
      <c r="Q114" s="3"/>
      <c r="R114" s="1"/>
    </row>
    <row r="115" spans="1:18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1"/>
      <c r="O115" s="1"/>
      <c r="P115" s="1"/>
      <c r="Q115" s="3"/>
      <c r="R115" s="1"/>
    </row>
    <row r="116" spans="1:18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1"/>
      <c r="O116" s="1"/>
      <c r="P116" s="1"/>
      <c r="Q116" s="3"/>
      <c r="R116" s="1"/>
    </row>
    <row r="117" spans="1:18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1"/>
      <c r="O117" s="1"/>
      <c r="P117" s="1"/>
      <c r="Q117" s="3"/>
      <c r="R117" s="1"/>
    </row>
    <row r="118" spans="1:18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1"/>
      <c r="O118" s="1"/>
      <c r="P118" s="1"/>
      <c r="Q118" s="3"/>
      <c r="R118" s="1"/>
    </row>
    <row r="119" spans="1:18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1"/>
      <c r="O119" s="1"/>
      <c r="P119" s="1"/>
      <c r="Q119" s="3"/>
      <c r="R119" s="1"/>
    </row>
    <row r="120" spans="1:18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1"/>
      <c r="O120" s="1"/>
      <c r="P120" s="1"/>
      <c r="Q120" s="3"/>
      <c r="R120" s="1"/>
    </row>
    <row r="121" spans="1:18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1"/>
      <c r="O121" s="1"/>
      <c r="P121" s="1"/>
      <c r="Q121" s="3"/>
      <c r="R121" s="1"/>
    </row>
    <row r="122" spans="1:18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1"/>
      <c r="O122" s="1"/>
      <c r="P122" s="1"/>
      <c r="Q122" s="3"/>
      <c r="R122" s="1"/>
    </row>
    <row r="123" spans="1:18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1"/>
      <c r="O123" s="1"/>
      <c r="P123" s="1"/>
      <c r="Q123" s="3"/>
      <c r="R123" s="1"/>
    </row>
    <row r="124" spans="1:18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1"/>
      <c r="O124" s="1"/>
      <c r="P124" s="1"/>
      <c r="Q124" s="3"/>
      <c r="R124" s="1"/>
    </row>
    <row r="125" spans="1:18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1"/>
      <c r="O125" s="1"/>
      <c r="P125" s="1"/>
      <c r="Q125" s="3"/>
      <c r="R125" s="1"/>
    </row>
    <row r="126" spans="1:18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1"/>
      <c r="O126" s="1"/>
      <c r="P126" s="1"/>
      <c r="Q126" s="3"/>
      <c r="R126" s="1"/>
    </row>
    <row r="127" spans="1:18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1"/>
      <c r="O127" s="1"/>
      <c r="P127" s="1"/>
      <c r="Q127" s="3"/>
      <c r="R127" s="1"/>
    </row>
    <row r="128" spans="1:18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1"/>
      <c r="O128" s="1"/>
      <c r="P128" s="1"/>
      <c r="Q128" s="3"/>
      <c r="R128" s="1"/>
    </row>
    <row r="129" spans="1:18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1"/>
      <c r="O129" s="1"/>
      <c r="P129" s="1"/>
      <c r="Q129" s="3"/>
      <c r="R129" s="1"/>
    </row>
    <row r="130" spans="1:18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1"/>
      <c r="O130" s="1"/>
      <c r="P130" s="1"/>
      <c r="Q130" s="3"/>
      <c r="R130" s="1"/>
    </row>
    <row r="131" spans="1:18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1"/>
      <c r="O131" s="1"/>
      <c r="P131" s="1"/>
      <c r="Q131" s="3"/>
      <c r="R131" s="1"/>
    </row>
    <row r="132" spans="1:18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1"/>
      <c r="O132" s="1"/>
      <c r="P132" s="1"/>
      <c r="Q132" s="3"/>
      <c r="R132" s="1"/>
    </row>
    <row r="133" spans="1:18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1"/>
      <c r="O133" s="1"/>
      <c r="P133" s="1"/>
      <c r="Q133" s="3"/>
      <c r="R133" s="1"/>
    </row>
    <row r="134" spans="1:18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1"/>
      <c r="O134" s="1"/>
      <c r="P134" s="1"/>
      <c r="Q134" s="3"/>
      <c r="R134" s="1"/>
    </row>
    <row r="135" spans="1:18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1"/>
      <c r="O135" s="1"/>
      <c r="P135" s="1"/>
      <c r="Q135" s="3"/>
      <c r="R135" s="1"/>
    </row>
    <row r="136" spans="1:18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1"/>
      <c r="O136" s="1"/>
      <c r="P136" s="1"/>
      <c r="Q136" s="3"/>
      <c r="R136" s="1"/>
    </row>
    <row r="137" spans="1:18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1"/>
      <c r="O137" s="1"/>
      <c r="P137" s="1"/>
      <c r="Q137" s="3"/>
      <c r="R137" s="1"/>
    </row>
    <row r="138" spans="1:18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1"/>
      <c r="O138" s="1"/>
      <c r="P138" s="1"/>
      <c r="Q138" s="3"/>
      <c r="R138" s="1"/>
    </row>
    <row r="139" spans="1:18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1"/>
      <c r="O139" s="1"/>
      <c r="P139" s="1"/>
      <c r="Q139" s="3"/>
      <c r="R139" s="1"/>
    </row>
    <row r="140" spans="1:18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1"/>
      <c r="O140" s="1"/>
      <c r="P140" s="1"/>
      <c r="Q140" s="3"/>
      <c r="R140" s="1"/>
    </row>
    <row r="141" spans="1:18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1"/>
      <c r="O141" s="1"/>
      <c r="P141" s="1"/>
      <c r="Q141" s="3"/>
      <c r="R141" s="1"/>
    </row>
    <row r="142" spans="1:18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1"/>
      <c r="O142" s="1"/>
      <c r="P142" s="1"/>
      <c r="Q142" s="3"/>
      <c r="R142" s="1"/>
    </row>
    <row r="143" spans="1:18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1"/>
      <c r="O143" s="1"/>
      <c r="P143" s="1"/>
      <c r="Q143" s="3"/>
      <c r="R143" s="1"/>
    </row>
    <row r="144" spans="1:18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1"/>
      <c r="O144" s="1"/>
      <c r="P144" s="1"/>
      <c r="Q144" s="3"/>
      <c r="R144" s="1"/>
    </row>
    <row r="145" spans="1:18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1"/>
      <c r="O145" s="1"/>
      <c r="P145" s="1"/>
      <c r="Q145" s="3"/>
      <c r="R145" s="1"/>
    </row>
    <row r="146" spans="1:18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1"/>
      <c r="O146" s="1"/>
      <c r="P146" s="1"/>
      <c r="Q146" s="3"/>
      <c r="R146" s="1"/>
    </row>
    <row r="147" spans="1:18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1"/>
      <c r="O147" s="1"/>
      <c r="P147" s="1"/>
      <c r="Q147" s="3"/>
      <c r="R147" s="1"/>
    </row>
    <row r="148" spans="1:18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1"/>
      <c r="O148" s="1"/>
      <c r="P148" s="1"/>
      <c r="Q148" s="3"/>
      <c r="R148" s="1"/>
    </row>
    <row r="149" spans="1:18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1"/>
      <c r="O149" s="1"/>
      <c r="P149" s="1"/>
      <c r="Q149" s="3"/>
      <c r="R149" s="1"/>
    </row>
    <row r="150" spans="1:18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1"/>
      <c r="O150" s="1"/>
      <c r="P150" s="1"/>
      <c r="Q150" s="3"/>
      <c r="R150" s="1"/>
    </row>
    <row r="151" spans="1:18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1"/>
      <c r="O151" s="1"/>
      <c r="P151" s="1"/>
      <c r="Q151" s="3"/>
      <c r="R151" s="1"/>
    </row>
    <row r="152" spans="1:18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1"/>
      <c r="O152" s="1"/>
      <c r="P152" s="1"/>
      <c r="Q152" s="3"/>
      <c r="R152" s="1"/>
    </row>
    <row r="153" spans="1:18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1"/>
      <c r="O153" s="1"/>
      <c r="P153" s="1"/>
      <c r="Q153" s="3"/>
      <c r="R153" s="1"/>
    </row>
    <row r="154" spans="1:18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1"/>
      <c r="O154" s="1"/>
      <c r="P154" s="1"/>
      <c r="Q154" s="3"/>
      <c r="R154" s="1"/>
    </row>
    <row r="155" spans="1:18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1"/>
      <c r="O155" s="1"/>
      <c r="P155" s="1"/>
      <c r="Q155" s="3"/>
      <c r="R155" s="1"/>
    </row>
    <row r="156" spans="1:18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1"/>
      <c r="O156" s="1"/>
      <c r="P156" s="1"/>
      <c r="Q156" s="3"/>
      <c r="R156" s="1"/>
    </row>
    <row r="157" spans="1:18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1"/>
      <c r="O157" s="1"/>
      <c r="P157" s="1"/>
      <c r="Q157" s="3"/>
      <c r="R157" s="1"/>
    </row>
  </sheetData>
  <mergeCells count="36">
    <mergeCell ref="R42:R43"/>
    <mergeCell ref="P56:P61"/>
    <mergeCell ref="R56:R61"/>
    <mergeCell ref="O59:O61"/>
    <mergeCell ref="O56:O58"/>
    <mergeCell ref="P29:P35"/>
    <mergeCell ref="Q29:Q35"/>
    <mergeCell ref="R29:R35"/>
    <mergeCell ref="P50:P55"/>
    <mergeCell ref="Q50:Q55"/>
    <mergeCell ref="R50:R55"/>
    <mergeCell ref="A48:R48"/>
    <mergeCell ref="B49:C49"/>
    <mergeCell ref="D49:F49"/>
    <mergeCell ref="P49:Q49"/>
    <mergeCell ref="M49:N49"/>
    <mergeCell ref="R36:R40"/>
    <mergeCell ref="P42:P43"/>
    <mergeCell ref="Q42:Q43"/>
    <mergeCell ref="B28:C28"/>
    <mergeCell ref="D28:F28"/>
    <mergeCell ref="P28:Q28"/>
    <mergeCell ref="M28:N28"/>
    <mergeCell ref="O36:O40"/>
    <mergeCell ref="P36:P40"/>
    <mergeCell ref="A1:R1"/>
    <mergeCell ref="B2:C2"/>
    <mergeCell ref="D2:F2"/>
    <mergeCell ref="M2:N2"/>
    <mergeCell ref="P2:Q2"/>
    <mergeCell ref="A27:R27"/>
    <mergeCell ref="M15:N15"/>
    <mergeCell ref="A14:R14"/>
    <mergeCell ref="B15:C15"/>
    <mergeCell ref="D15:F15"/>
    <mergeCell ref="P15:Q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900F-67FB-4152-8AB0-1978EA47AFA6}">
  <dimension ref="A1:G50"/>
  <sheetViews>
    <sheetView workbookViewId="0">
      <selection activeCell="C19" sqref="C19"/>
    </sheetView>
  </sheetViews>
  <sheetFormatPr defaultRowHeight="14.4" x14ac:dyDescent="0.55000000000000004"/>
  <cols>
    <col min="1" max="1" width="7.26171875" customWidth="1"/>
    <col min="2" max="2" width="20.15625" customWidth="1"/>
    <col min="3" max="3" width="24.05078125" customWidth="1"/>
    <col min="4" max="4" width="51.26171875" customWidth="1"/>
    <col min="5" max="5" width="22.3671875" customWidth="1"/>
    <col min="6" max="6" width="16.68359375" customWidth="1"/>
    <col min="7" max="7" width="16.83984375" customWidth="1"/>
  </cols>
  <sheetData>
    <row r="1" spans="1:7" ht="35.25" customHeight="1" x14ac:dyDescent="0.55000000000000004">
      <c r="A1" s="90" t="s">
        <v>81</v>
      </c>
      <c r="B1" s="90"/>
      <c r="C1" s="90"/>
      <c r="D1" s="90"/>
      <c r="E1" s="90"/>
      <c r="F1" s="90"/>
      <c r="G1" s="90"/>
    </row>
    <row r="2" spans="1:7" ht="25.5" customHeight="1" x14ac:dyDescent="0.55000000000000004">
      <c r="A2" s="47" t="s">
        <v>82</v>
      </c>
      <c r="B2" s="47" t="s">
        <v>83</v>
      </c>
      <c r="C2" s="47" t="s">
        <v>84</v>
      </c>
      <c r="D2" s="47" t="s">
        <v>85</v>
      </c>
      <c r="E2" s="47" t="s">
        <v>86</v>
      </c>
      <c r="F2" s="47" t="s">
        <v>87</v>
      </c>
      <c r="G2" s="47" t="s">
        <v>88</v>
      </c>
    </row>
    <row r="3" spans="1:7" x14ac:dyDescent="0.55000000000000004">
      <c r="A3" s="48">
        <v>1</v>
      </c>
      <c r="B3" s="49" t="s">
        <v>89</v>
      </c>
      <c r="C3" s="49" t="s">
        <v>7</v>
      </c>
      <c r="D3" s="49" t="s">
        <v>90</v>
      </c>
      <c r="E3" s="49" t="s">
        <v>91</v>
      </c>
      <c r="F3" s="49" t="s">
        <v>92</v>
      </c>
      <c r="G3" s="50">
        <v>44108</v>
      </c>
    </row>
    <row r="4" spans="1:7" x14ac:dyDescent="0.55000000000000004">
      <c r="A4" s="48">
        <v>2</v>
      </c>
      <c r="B4" s="49" t="s">
        <v>93</v>
      </c>
      <c r="C4" s="49" t="s">
        <v>7</v>
      </c>
      <c r="D4" s="49" t="s">
        <v>94</v>
      </c>
      <c r="E4" s="91" t="s">
        <v>95</v>
      </c>
      <c r="F4" s="91" t="s">
        <v>96</v>
      </c>
      <c r="G4" s="93">
        <v>44112</v>
      </c>
    </row>
    <row r="5" spans="1:7" x14ac:dyDescent="0.55000000000000004">
      <c r="A5" s="48">
        <v>3</v>
      </c>
      <c r="B5" s="49" t="s">
        <v>97</v>
      </c>
      <c r="C5" s="49" t="s">
        <v>50</v>
      </c>
      <c r="D5" s="49" t="s">
        <v>98</v>
      </c>
      <c r="E5" s="92"/>
      <c r="F5" s="92"/>
      <c r="G5" s="94"/>
    </row>
    <row r="6" spans="1:7" x14ac:dyDescent="0.55000000000000004">
      <c r="A6" s="48">
        <v>4</v>
      </c>
      <c r="B6" s="49" t="s">
        <v>99</v>
      </c>
      <c r="C6" s="49" t="s">
        <v>7</v>
      </c>
      <c r="D6" s="49" t="s">
        <v>100</v>
      </c>
      <c r="E6" s="49" t="s">
        <v>101</v>
      </c>
      <c r="F6" s="49" t="s">
        <v>102</v>
      </c>
      <c r="G6" s="50">
        <v>44124</v>
      </c>
    </row>
    <row r="7" spans="1:7" x14ac:dyDescent="0.55000000000000004">
      <c r="A7" s="48"/>
      <c r="B7" s="49"/>
      <c r="C7" s="49"/>
      <c r="D7" s="49"/>
      <c r="E7" s="49"/>
      <c r="F7" s="49"/>
      <c r="G7" s="51"/>
    </row>
    <row r="8" spans="1:7" x14ac:dyDescent="0.55000000000000004">
      <c r="A8" s="48"/>
      <c r="B8" s="49"/>
      <c r="C8" s="49"/>
      <c r="D8" s="49"/>
      <c r="E8" s="49"/>
      <c r="F8" s="49"/>
      <c r="G8" s="51"/>
    </row>
    <row r="9" spans="1:7" x14ac:dyDescent="0.55000000000000004">
      <c r="A9" s="48"/>
      <c r="B9" s="49"/>
      <c r="C9" s="49"/>
      <c r="D9" s="49"/>
      <c r="E9" s="49"/>
      <c r="F9" s="49"/>
      <c r="G9" s="51"/>
    </row>
    <row r="10" spans="1:7" x14ac:dyDescent="0.55000000000000004">
      <c r="A10" s="48"/>
      <c r="B10" s="49"/>
      <c r="C10" s="49"/>
      <c r="D10" s="49"/>
      <c r="E10" s="49"/>
      <c r="F10" s="49"/>
      <c r="G10" s="51"/>
    </row>
    <row r="11" spans="1:7" x14ac:dyDescent="0.55000000000000004">
      <c r="A11" s="48"/>
      <c r="B11" s="49"/>
      <c r="C11" s="49"/>
      <c r="D11" s="49"/>
      <c r="E11" s="49"/>
      <c r="F11" s="49"/>
      <c r="G11" s="51"/>
    </row>
    <row r="12" spans="1:7" x14ac:dyDescent="0.55000000000000004">
      <c r="A12" s="48"/>
      <c r="B12" s="49"/>
      <c r="C12" s="49"/>
      <c r="D12" s="49"/>
      <c r="E12" s="49"/>
      <c r="F12" s="49"/>
      <c r="G12" s="51"/>
    </row>
    <row r="13" spans="1:7" x14ac:dyDescent="0.55000000000000004">
      <c r="A13" s="48"/>
      <c r="B13" s="49"/>
      <c r="C13" s="49"/>
      <c r="D13" s="49"/>
      <c r="E13" s="49"/>
      <c r="F13" s="49"/>
      <c r="G13" s="51"/>
    </row>
    <row r="14" spans="1:7" x14ac:dyDescent="0.55000000000000004">
      <c r="A14" s="48"/>
      <c r="B14" s="49"/>
      <c r="C14" s="49"/>
      <c r="D14" s="49"/>
      <c r="E14" s="49"/>
      <c r="F14" s="49"/>
      <c r="G14" s="51"/>
    </row>
    <row r="15" spans="1:7" x14ac:dyDescent="0.55000000000000004">
      <c r="A15" s="48"/>
      <c r="B15" s="49"/>
      <c r="C15" s="49"/>
      <c r="D15" s="49"/>
      <c r="E15" s="49"/>
      <c r="F15" s="49"/>
      <c r="G15" s="51"/>
    </row>
    <row r="16" spans="1:7" x14ac:dyDescent="0.55000000000000004">
      <c r="A16" s="48"/>
      <c r="B16" s="49"/>
      <c r="C16" s="49"/>
      <c r="D16" s="49"/>
      <c r="E16" s="49"/>
      <c r="F16" s="49"/>
      <c r="G16" s="51"/>
    </row>
    <row r="17" spans="1:7" x14ac:dyDescent="0.55000000000000004">
      <c r="A17" s="48"/>
      <c r="B17" s="49"/>
      <c r="C17" s="49"/>
      <c r="D17" s="49"/>
      <c r="E17" s="49"/>
      <c r="F17" s="49"/>
      <c r="G17" s="51"/>
    </row>
    <row r="18" spans="1:7" x14ac:dyDescent="0.55000000000000004">
      <c r="A18" s="48"/>
      <c r="B18" s="49"/>
      <c r="C18" s="49"/>
      <c r="D18" s="49"/>
      <c r="E18" s="49"/>
      <c r="F18" s="49"/>
      <c r="G18" s="51"/>
    </row>
    <row r="19" spans="1:7" x14ac:dyDescent="0.55000000000000004">
      <c r="A19" s="48"/>
      <c r="B19" s="49"/>
      <c r="C19" s="49"/>
      <c r="D19" s="49"/>
      <c r="E19" s="49"/>
      <c r="F19" s="49"/>
      <c r="G19" s="51"/>
    </row>
    <row r="20" spans="1:7" x14ac:dyDescent="0.55000000000000004">
      <c r="A20" s="48"/>
      <c r="B20" s="49"/>
      <c r="C20" s="49"/>
      <c r="D20" s="49"/>
      <c r="E20" s="49"/>
      <c r="F20" s="49"/>
      <c r="G20" s="51"/>
    </row>
    <row r="21" spans="1:7" x14ac:dyDescent="0.55000000000000004">
      <c r="A21" s="48"/>
      <c r="B21" s="49"/>
      <c r="C21" s="49"/>
      <c r="D21" s="49"/>
      <c r="E21" s="49"/>
      <c r="F21" s="49"/>
      <c r="G21" s="51"/>
    </row>
    <row r="22" spans="1:7" x14ac:dyDescent="0.55000000000000004">
      <c r="A22" s="48"/>
      <c r="B22" s="49"/>
      <c r="C22" s="49"/>
      <c r="D22" s="49"/>
      <c r="E22" s="49"/>
      <c r="F22" s="49"/>
      <c r="G22" s="51"/>
    </row>
    <row r="23" spans="1:7" x14ac:dyDescent="0.55000000000000004">
      <c r="A23" s="48"/>
      <c r="B23" s="49"/>
      <c r="C23" s="49"/>
      <c r="D23" s="49"/>
      <c r="E23" s="49"/>
      <c r="F23" s="49"/>
      <c r="G23" s="49"/>
    </row>
    <row r="24" spans="1:7" x14ac:dyDescent="0.55000000000000004">
      <c r="A24" s="49"/>
      <c r="B24" s="49"/>
      <c r="C24" s="49"/>
      <c r="D24" s="49"/>
      <c r="E24" s="49"/>
      <c r="F24" s="49"/>
      <c r="G24" s="49"/>
    </row>
    <row r="25" spans="1:7" x14ac:dyDescent="0.55000000000000004">
      <c r="A25" s="49"/>
      <c r="B25" s="49"/>
      <c r="C25" s="49"/>
      <c r="D25" s="49"/>
      <c r="E25" s="49"/>
      <c r="F25" s="49"/>
      <c r="G25" s="49"/>
    </row>
    <row r="26" spans="1:7" x14ac:dyDescent="0.55000000000000004">
      <c r="A26" s="49"/>
      <c r="B26" s="49"/>
      <c r="C26" s="49"/>
      <c r="D26" s="49"/>
      <c r="E26" s="49"/>
      <c r="F26" s="49"/>
      <c r="G26" s="49"/>
    </row>
    <row r="27" spans="1:7" x14ac:dyDescent="0.55000000000000004">
      <c r="A27" s="49"/>
      <c r="B27" s="49"/>
      <c r="C27" s="49"/>
      <c r="D27" s="49"/>
      <c r="E27" s="49"/>
      <c r="F27" s="49"/>
      <c r="G27" s="49"/>
    </row>
    <row r="28" spans="1:7" x14ac:dyDescent="0.55000000000000004">
      <c r="A28" s="49"/>
      <c r="B28" s="49"/>
      <c r="C28" s="49"/>
      <c r="D28" s="49"/>
      <c r="E28" s="49"/>
      <c r="F28" s="49"/>
      <c r="G28" s="49"/>
    </row>
    <row r="29" spans="1:7" x14ac:dyDescent="0.55000000000000004">
      <c r="A29" s="49"/>
      <c r="B29" s="49"/>
      <c r="C29" s="49"/>
      <c r="D29" s="49"/>
      <c r="E29" s="49"/>
      <c r="F29" s="49"/>
      <c r="G29" s="49"/>
    </row>
    <row r="30" spans="1:7" x14ac:dyDescent="0.55000000000000004">
      <c r="A30" s="49"/>
      <c r="B30" s="49"/>
      <c r="C30" s="49"/>
      <c r="D30" s="49"/>
      <c r="E30" s="49"/>
      <c r="F30" s="49"/>
      <c r="G30" s="49"/>
    </row>
    <row r="31" spans="1:7" x14ac:dyDescent="0.55000000000000004">
      <c r="A31" s="49"/>
      <c r="B31" s="49"/>
      <c r="C31" s="49"/>
      <c r="D31" s="49"/>
      <c r="E31" s="49"/>
      <c r="F31" s="49"/>
      <c r="G31" s="49"/>
    </row>
    <row r="32" spans="1:7" x14ac:dyDescent="0.55000000000000004">
      <c r="A32" s="49"/>
      <c r="B32" s="49"/>
      <c r="C32" s="49"/>
      <c r="D32" s="49"/>
      <c r="E32" s="49"/>
      <c r="F32" s="49"/>
      <c r="G32" s="49"/>
    </row>
    <row r="33" spans="1:7" x14ac:dyDescent="0.55000000000000004">
      <c r="A33" s="49"/>
      <c r="B33" s="49"/>
      <c r="C33" s="49"/>
      <c r="D33" s="49"/>
      <c r="E33" s="49"/>
      <c r="F33" s="49"/>
      <c r="G33" s="49"/>
    </row>
    <row r="34" spans="1:7" x14ac:dyDescent="0.55000000000000004">
      <c r="A34" s="49"/>
      <c r="B34" s="49"/>
      <c r="C34" s="49"/>
      <c r="D34" s="49"/>
      <c r="E34" s="49"/>
      <c r="F34" s="49"/>
      <c r="G34" s="49"/>
    </row>
    <row r="35" spans="1:7" x14ac:dyDescent="0.55000000000000004">
      <c r="A35" s="49"/>
      <c r="B35" s="49"/>
      <c r="C35" s="49"/>
      <c r="D35" s="49"/>
      <c r="E35" s="49"/>
      <c r="F35" s="49"/>
      <c r="G35" s="49"/>
    </row>
    <row r="36" spans="1:7" x14ac:dyDescent="0.55000000000000004">
      <c r="A36" s="49"/>
      <c r="B36" s="49"/>
      <c r="C36" s="49"/>
      <c r="D36" s="49"/>
      <c r="E36" s="49"/>
      <c r="F36" s="49"/>
      <c r="G36" s="49"/>
    </row>
    <row r="37" spans="1:7" x14ac:dyDescent="0.55000000000000004">
      <c r="A37" s="49"/>
      <c r="B37" s="49"/>
      <c r="C37" s="49"/>
      <c r="D37" s="49"/>
      <c r="E37" s="49"/>
      <c r="F37" s="49"/>
      <c r="G37" s="49"/>
    </row>
    <row r="38" spans="1:7" x14ac:dyDescent="0.55000000000000004">
      <c r="A38" s="49"/>
      <c r="B38" s="49"/>
      <c r="C38" s="49"/>
      <c r="D38" s="49"/>
      <c r="E38" s="49"/>
      <c r="F38" s="49"/>
      <c r="G38" s="49"/>
    </row>
    <row r="39" spans="1:7" x14ac:dyDescent="0.55000000000000004">
      <c r="A39" s="49"/>
      <c r="B39" s="49"/>
      <c r="C39" s="49"/>
      <c r="D39" s="49"/>
      <c r="E39" s="49"/>
      <c r="F39" s="49"/>
      <c r="G39" s="49"/>
    </row>
    <row r="40" spans="1:7" x14ac:dyDescent="0.55000000000000004">
      <c r="A40" s="49"/>
      <c r="B40" s="49"/>
      <c r="C40" s="49"/>
      <c r="D40" s="49"/>
      <c r="E40" s="49"/>
      <c r="F40" s="49"/>
      <c r="G40" s="49"/>
    </row>
    <row r="41" spans="1:7" x14ac:dyDescent="0.55000000000000004">
      <c r="A41" s="49"/>
      <c r="B41" s="49"/>
      <c r="C41" s="49"/>
      <c r="D41" s="49"/>
      <c r="E41" s="49"/>
      <c r="F41" s="49"/>
      <c r="G41" s="49"/>
    </row>
    <row r="42" spans="1:7" x14ac:dyDescent="0.55000000000000004">
      <c r="A42" s="49"/>
      <c r="B42" s="49"/>
      <c r="C42" s="49"/>
      <c r="D42" s="49"/>
      <c r="E42" s="49"/>
      <c r="F42" s="49"/>
      <c r="G42" s="49"/>
    </row>
    <row r="43" spans="1:7" x14ac:dyDescent="0.55000000000000004">
      <c r="A43" s="49"/>
      <c r="B43" s="49"/>
      <c r="C43" s="49"/>
      <c r="D43" s="49"/>
      <c r="E43" s="49"/>
      <c r="F43" s="49"/>
      <c r="G43" s="49"/>
    </row>
    <row r="44" spans="1:7" x14ac:dyDescent="0.55000000000000004">
      <c r="A44" s="49"/>
      <c r="B44" s="49"/>
      <c r="C44" s="49"/>
      <c r="D44" s="49"/>
      <c r="E44" s="49"/>
      <c r="F44" s="49"/>
      <c r="G44" s="49"/>
    </row>
    <row r="45" spans="1:7" x14ac:dyDescent="0.55000000000000004">
      <c r="A45" s="49"/>
      <c r="B45" s="49"/>
      <c r="C45" s="49"/>
      <c r="D45" s="49"/>
      <c r="E45" s="49"/>
      <c r="F45" s="49"/>
      <c r="G45" s="49"/>
    </row>
    <row r="46" spans="1:7" x14ac:dyDescent="0.55000000000000004">
      <c r="A46" s="49"/>
      <c r="B46" s="49"/>
      <c r="C46" s="49"/>
      <c r="D46" s="49"/>
      <c r="E46" s="49"/>
      <c r="F46" s="49"/>
      <c r="G46" s="49"/>
    </row>
    <row r="47" spans="1:7" x14ac:dyDescent="0.55000000000000004">
      <c r="A47" s="49"/>
      <c r="B47" s="49"/>
      <c r="C47" s="49"/>
      <c r="D47" s="49"/>
      <c r="E47" s="49"/>
      <c r="F47" s="49"/>
      <c r="G47" s="49"/>
    </row>
    <row r="48" spans="1:7" x14ac:dyDescent="0.55000000000000004">
      <c r="A48" s="49"/>
      <c r="B48" s="49"/>
      <c r="C48" s="49"/>
      <c r="D48" s="49"/>
      <c r="E48" s="49"/>
      <c r="F48" s="49"/>
      <c r="G48" s="49"/>
    </row>
    <row r="49" spans="1:7" x14ac:dyDescent="0.55000000000000004">
      <c r="A49" s="49"/>
      <c r="B49" s="49"/>
      <c r="C49" s="49"/>
      <c r="D49" s="49"/>
      <c r="E49" s="49"/>
      <c r="F49" s="49"/>
      <c r="G49" s="49"/>
    </row>
    <row r="50" spans="1:7" x14ac:dyDescent="0.55000000000000004">
      <c r="A50" s="49"/>
      <c r="B50" s="49"/>
      <c r="C50" s="49"/>
      <c r="D50" s="49"/>
      <c r="E50" s="49"/>
      <c r="F50" s="49"/>
      <c r="G50" s="49"/>
    </row>
  </sheetData>
  <mergeCells count="4">
    <mergeCell ref="A1:G1"/>
    <mergeCell ref="E4:E5"/>
    <mergeCell ref="F4:F5"/>
    <mergeCell ref="G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DFDA-6341-4C89-A4EE-58AFE41BC40C}">
  <dimension ref="A1:C38"/>
  <sheetViews>
    <sheetView topLeftCell="A16" zoomScale="130" zoomScaleNormal="130" workbookViewId="0">
      <selection activeCell="C30" sqref="C30"/>
    </sheetView>
  </sheetViews>
  <sheetFormatPr defaultRowHeight="14.4" x14ac:dyDescent="0.55000000000000004"/>
  <cols>
    <col min="1" max="1" width="3.7890625" customWidth="1"/>
    <col min="2" max="2" width="23.68359375" customWidth="1"/>
    <col min="3" max="3" width="77.83984375" customWidth="1"/>
  </cols>
  <sheetData>
    <row r="1" spans="1:3" ht="32.4" customHeight="1" thickBot="1" x14ac:dyDescent="0.6">
      <c r="A1" s="34"/>
      <c r="B1" s="33" t="s">
        <v>61</v>
      </c>
      <c r="C1" s="33"/>
    </row>
    <row r="2" spans="1:3" ht="19.8" customHeight="1" thickTop="1" x14ac:dyDescent="0.55000000000000004">
      <c r="A2" s="32" t="s">
        <v>26</v>
      </c>
      <c r="B2" s="32" t="s">
        <v>60</v>
      </c>
      <c r="C2" s="32" t="s">
        <v>64</v>
      </c>
    </row>
    <row r="3" spans="1:3" ht="17.7" customHeight="1" x14ac:dyDescent="0.55000000000000004">
      <c r="A3" s="54">
        <v>1</v>
      </c>
      <c r="B3" s="95">
        <v>44123</v>
      </c>
      <c r="C3" s="36" t="s">
        <v>62</v>
      </c>
    </row>
    <row r="4" spans="1:3" x14ac:dyDescent="0.55000000000000004">
      <c r="A4" s="55"/>
      <c r="B4" s="96"/>
      <c r="C4" s="31" t="s">
        <v>74</v>
      </c>
    </row>
    <row r="5" spans="1:3" x14ac:dyDescent="0.55000000000000004">
      <c r="A5" s="55"/>
      <c r="B5" s="96"/>
      <c r="C5" s="31" t="s">
        <v>71</v>
      </c>
    </row>
    <row r="6" spans="1:3" x14ac:dyDescent="0.55000000000000004">
      <c r="A6" s="55"/>
      <c r="B6" s="96"/>
      <c r="C6" s="31" t="s">
        <v>70</v>
      </c>
    </row>
    <row r="7" spans="1:3" x14ac:dyDescent="0.55000000000000004">
      <c r="A7" s="55"/>
      <c r="B7" s="96"/>
      <c r="C7" s="31" t="s">
        <v>65</v>
      </c>
    </row>
    <row r="8" spans="1:3" x14ac:dyDescent="0.55000000000000004">
      <c r="A8" s="55"/>
      <c r="B8" s="96"/>
      <c r="C8" s="31" t="s">
        <v>75</v>
      </c>
    </row>
    <row r="9" spans="1:3" x14ac:dyDescent="0.55000000000000004">
      <c r="A9" s="55"/>
      <c r="B9" s="96"/>
      <c r="C9" s="31" t="s">
        <v>69</v>
      </c>
    </row>
    <row r="10" spans="1:3" x14ac:dyDescent="0.55000000000000004">
      <c r="A10" s="55"/>
      <c r="B10" s="96"/>
      <c r="C10" s="31" t="s">
        <v>72</v>
      </c>
    </row>
    <row r="11" spans="1:3" x14ac:dyDescent="0.55000000000000004">
      <c r="A11" s="55"/>
      <c r="B11" s="96"/>
      <c r="C11" s="31" t="s">
        <v>73</v>
      </c>
    </row>
    <row r="12" spans="1:3" ht="22.8" customHeight="1" x14ac:dyDescent="0.55000000000000004">
      <c r="A12" s="56"/>
      <c r="B12" s="57"/>
      <c r="C12" s="31"/>
    </row>
    <row r="13" spans="1:3" x14ac:dyDescent="0.55000000000000004">
      <c r="A13" s="54">
        <v>2</v>
      </c>
      <c r="B13" s="95">
        <v>44124</v>
      </c>
      <c r="C13" s="36" t="s">
        <v>62</v>
      </c>
    </row>
    <row r="14" spans="1:3" x14ac:dyDescent="0.55000000000000004">
      <c r="A14" s="55"/>
      <c r="B14" s="96"/>
      <c r="C14" s="31" t="s">
        <v>77</v>
      </c>
    </row>
    <row r="15" spans="1:3" x14ac:dyDescent="0.55000000000000004">
      <c r="A15" s="55"/>
      <c r="B15" s="96"/>
      <c r="C15" s="31" t="s">
        <v>63</v>
      </c>
    </row>
    <row r="16" spans="1:3" x14ac:dyDescent="0.55000000000000004">
      <c r="A16" s="55"/>
      <c r="B16" s="96"/>
      <c r="C16" s="31" t="s">
        <v>68</v>
      </c>
    </row>
    <row r="17" spans="1:3" x14ac:dyDescent="0.55000000000000004">
      <c r="A17" s="55"/>
      <c r="B17" s="96"/>
      <c r="C17" s="31" t="s">
        <v>65</v>
      </c>
    </row>
    <row r="18" spans="1:3" x14ac:dyDescent="0.55000000000000004">
      <c r="A18" s="55"/>
      <c r="B18" s="96"/>
      <c r="C18" s="31" t="s">
        <v>76</v>
      </c>
    </row>
    <row r="19" spans="1:3" x14ac:dyDescent="0.55000000000000004">
      <c r="A19" s="55"/>
      <c r="B19" s="96"/>
      <c r="C19" s="31" t="s">
        <v>66</v>
      </c>
    </row>
    <row r="20" spans="1:3" x14ac:dyDescent="0.55000000000000004">
      <c r="A20" s="55"/>
      <c r="B20" s="96"/>
      <c r="C20" s="31" t="s">
        <v>67</v>
      </c>
    </row>
    <row r="21" spans="1:3" ht="23.4" customHeight="1" x14ac:dyDescent="0.55000000000000004">
      <c r="A21" s="56"/>
      <c r="B21" s="53"/>
      <c r="C21" s="30"/>
    </row>
    <row r="22" spans="1:3" x14ac:dyDescent="0.55000000000000004">
      <c r="A22" s="54">
        <v>3</v>
      </c>
      <c r="B22" s="95">
        <v>44126</v>
      </c>
      <c r="C22" s="36" t="s">
        <v>112</v>
      </c>
    </row>
    <row r="23" spans="1:3" x14ac:dyDescent="0.55000000000000004">
      <c r="A23" s="55"/>
      <c r="B23" s="96"/>
      <c r="C23" s="31" t="s">
        <v>118</v>
      </c>
    </row>
    <row r="24" spans="1:3" x14ac:dyDescent="0.55000000000000004">
      <c r="A24" s="55"/>
      <c r="B24" s="96"/>
      <c r="C24" s="31" t="s">
        <v>113</v>
      </c>
    </row>
    <row r="25" spans="1:3" x14ac:dyDescent="0.55000000000000004">
      <c r="A25" s="55"/>
      <c r="B25" s="96"/>
      <c r="C25" s="31" t="s">
        <v>114</v>
      </c>
    </row>
    <row r="26" spans="1:3" x14ac:dyDescent="0.55000000000000004">
      <c r="A26" s="55"/>
      <c r="B26" s="96"/>
      <c r="C26" s="31" t="s">
        <v>115</v>
      </c>
    </row>
    <row r="27" spans="1:3" x14ac:dyDescent="0.55000000000000004">
      <c r="A27" s="55"/>
      <c r="B27" s="96"/>
      <c r="C27" s="31" t="s">
        <v>117</v>
      </c>
    </row>
    <row r="28" spans="1:3" x14ac:dyDescent="0.55000000000000004">
      <c r="A28" s="55"/>
      <c r="B28" s="96"/>
      <c r="C28" s="31" t="s">
        <v>116</v>
      </c>
    </row>
    <row r="29" spans="1:3" ht="24.3" customHeight="1" x14ac:dyDescent="0.55000000000000004">
      <c r="A29" s="56"/>
      <c r="B29" s="53"/>
      <c r="C29" s="30"/>
    </row>
    <row r="30" spans="1:3" x14ac:dyDescent="0.55000000000000004">
      <c r="A30" s="54">
        <v>4</v>
      </c>
      <c r="B30" s="95"/>
      <c r="C30" s="36"/>
    </row>
    <row r="31" spans="1:3" x14ac:dyDescent="0.55000000000000004">
      <c r="A31" s="55"/>
      <c r="B31" s="96"/>
      <c r="C31" s="31"/>
    </row>
    <row r="32" spans="1:3" x14ac:dyDescent="0.55000000000000004">
      <c r="A32" s="55"/>
      <c r="B32" s="96"/>
      <c r="C32" s="31"/>
    </row>
    <row r="33" spans="1:3" x14ac:dyDescent="0.55000000000000004">
      <c r="A33" s="55"/>
      <c r="B33" s="96"/>
      <c r="C33" s="31"/>
    </row>
    <row r="34" spans="1:3" x14ac:dyDescent="0.55000000000000004">
      <c r="A34" s="55"/>
      <c r="B34" s="96"/>
      <c r="C34" s="31"/>
    </row>
    <row r="35" spans="1:3" x14ac:dyDescent="0.55000000000000004">
      <c r="A35" s="55"/>
      <c r="B35" s="96"/>
      <c r="C35" s="31"/>
    </row>
    <row r="36" spans="1:3" x14ac:dyDescent="0.55000000000000004">
      <c r="A36" s="55"/>
      <c r="B36" s="96"/>
      <c r="C36" s="31"/>
    </row>
    <row r="37" spans="1:3" x14ac:dyDescent="0.55000000000000004">
      <c r="A37" s="55"/>
      <c r="B37" s="96"/>
      <c r="C37" s="31"/>
    </row>
    <row r="38" spans="1:3" x14ac:dyDescent="0.55000000000000004">
      <c r="A38" s="56"/>
      <c r="B38" s="53"/>
      <c r="C38" s="30"/>
    </row>
  </sheetData>
  <mergeCells count="4">
    <mergeCell ref="B13:B20"/>
    <mergeCell ref="B3:B11"/>
    <mergeCell ref="B22:B28"/>
    <mergeCell ref="B30:B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G-15</vt:lpstr>
      <vt:lpstr>G-16</vt:lpstr>
      <vt:lpstr>Required</vt:lpstr>
      <vt:lpstr>Diary Najeeb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dcterms:created xsi:type="dcterms:W3CDTF">2020-09-21T06:38:41Z</dcterms:created>
  <dcterms:modified xsi:type="dcterms:W3CDTF">2020-10-23T07:35:43Z</dcterms:modified>
</cp:coreProperties>
</file>