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5E2B7B07-3216-4A23-88CF-6A85784DAB08}" xr6:coauthVersionLast="46" xr6:coauthVersionMax="46" xr10:uidLastSave="{00000000-0000-0000-0000-000000000000}"/>
  <bookViews>
    <workbookView xWindow="-93" yWindow="-93" windowWidth="25786" windowHeight="13986" tabRatio="783" activeTab="1" xr2:uid="{B2A19E3B-6786-4ED5-96A6-D1A6BAD18668}"/>
  </bookViews>
  <sheets>
    <sheet name="G15" sheetId="11" r:id="rId1"/>
    <sheet name="G16" sheetId="12" r:id="rId2"/>
    <sheet name="Zone-5" sheetId="18" r:id="rId3"/>
    <sheet name="F15" sheetId="16" r:id="rId4"/>
    <sheet name="G17" sheetId="15" r:id="rId5"/>
    <sheet name="Faisal Town" sheetId="17" r:id="rId6"/>
    <sheet name="Required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H21" i="12" s="1"/>
  <c r="J6" i="18"/>
  <c r="G6" i="18"/>
  <c r="H6" i="18" s="1"/>
  <c r="H5" i="18"/>
  <c r="G5" i="18"/>
  <c r="I5" i="18" s="1"/>
  <c r="J4" i="18"/>
  <c r="I4" i="18"/>
  <c r="G4" i="18"/>
  <c r="H4" i="18" s="1"/>
  <c r="G3" i="18"/>
  <c r="H3" i="18" s="1"/>
  <c r="J21" i="12" l="1"/>
  <c r="I21" i="12"/>
  <c r="J5" i="18"/>
  <c r="I3" i="18"/>
  <c r="I6" i="18"/>
  <c r="J3" i="18"/>
  <c r="G17" i="17"/>
  <c r="G16" i="17"/>
  <c r="G15" i="17"/>
  <c r="G14" i="17"/>
  <c r="G13" i="17"/>
  <c r="G12" i="17"/>
  <c r="G3" i="17"/>
  <c r="G4" i="17"/>
  <c r="G5" i="17"/>
  <c r="G6" i="17"/>
  <c r="G28" i="17"/>
  <c r="G27" i="17"/>
  <c r="G24" i="17"/>
  <c r="G23" i="17"/>
  <c r="G22" i="17"/>
  <c r="G21" i="17"/>
  <c r="G7" i="17"/>
  <c r="G8" i="17"/>
  <c r="G3" i="16" l="1"/>
  <c r="G4" i="16"/>
  <c r="J4" i="16" s="1"/>
  <c r="G5" i="16"/>
  <c r="J5" i="16" s="1"/>
  <c r="G6" i="16"/>
  <c r="G14" i="16"/>
  <c r="J14" i="16" s="1"/>
  <c r="H13" i="16"/>
  <c r="G13" i="16"/>
  <c r="J13" i="16" s="1"/>
  <c r="G12" i="16"/>
  <c r="J12" i="16" s="1"/>
  <c r="G11" i="16"/>
  <c r="J11" i="16" s="1"/>
  <c r="G10" i="16"/>
  <c r="J10" i="16" s="1"/>
  <c r="G9" i="16"/>
  <c r="H9" i="16" s="1"/>
  <c r="G8" i="16"/>
  <c r="J8" i="16" s="1"/>
  <c r="G7" i="16"/>
  <c r="J7" i="16" s="1"/>
  <c r="G19" i="16"/>
  <c r="H19" i="16" s="1"/>
  <c r="J18" i="16"/>
  <c r="G18" i="16"/>
  <c r="H18" i="16" s="1"/>
  <c r="I17" i="16"/>
  <c r="G17" i="16"/>
  <c r="H17" i="16" s="1"/>
  <c r="G16" i="16"/>
  <c r="H16" i="16" s="1"/>
  <c r="G15" i="16"/>
  <c r="H15" i="16" s="1"/>
  <c r="H6" i="16"/>
  <c r="H5" i="16"/>
  <c r="J22" i="16"/>
  <c r="G22" i="16"/>
  <c r="H22" i="16" s="1"/>
  <c r="G21" i="16"/>
  <c r="J21" i="16" s="1"/>
  <c r="G20" i="16"/>
  <c r="H20" i="16" s="1"/>
  <c r="G24" i="16"/>
  <c r="H24" i="16" s="1"/>
  <c r="I23" i="16"/>
  <c r="G23" i="16"/>
  <c r="H23" i="16" s="1"/>
  <c r="G43" i="16"/>
  <c r="I43" i="16" s="1"/>
  <c r="G44" i="16"/>
  <c r="H44" i="16" s="1"/>
  <c r="G45" i="16"/>
  <c r="I45" i="16" s="1"/>
  <c r="G46" i="16"/>
  <c r="H46" i="16" s="1"/>
  <c r="G47" i="16"/>
  <c r="I47" i="16" s="1"/>
  <c r="I24" i="16" l="1"/>
  <c r="J24" i="16"/>
  <c r="I15" i="16"/>
  <c r="I22" i="16"/>
  <c r="J23" i="16"/>
  <c r="H11" i="16"/>
  <c r="I5" i="16"/>
  <c r="J16" i="16"/>
  <c r="I11" i="16"/>
  <c r="I20" i="16"/>
  <c r="H7" i="16"/>
  <c r="J20" i="16"/>
  <c r="I19" i="16"/>
  <c r="I7" i="16"/>
  <c r="I9" i="16"/>
  <c r="I13" i="16"/>
  <c r="I6" i="16"/>
  <c r="J19" i="16"/>
  <c r="J9" i="16"/>
  <c r="J6" i="16"/>
  <c r="I16" i="16"/>
  <c r="J17" i="16"/>
  <c r="H8" i="16"/>
  <c r="H10" i="16"/>
  <c r="H12" i="16"/>
  <c r="H14" i="16"/>
  <c r="I8" i="16"/>
  <c r="I10" i="16"/>
  <c r="I12" i="16"/>
  <c r="I14" i="16"/>
  <c r="J15" i="16"/>
  <c r="I18" i="16"/>
  <c r="H4" i="16"/>
  <c r="H21" i="16"/>
  <c r="I4" i="16"/>
  <c r="I21" i="16"/>
  <c r="H47" i="16"/>
  <c r="J44" i="16"/>
  <c r="I44" i="16"/>
  <c r="H45" i="16"/>
  <c r="J46" i="16"/>
  <c r="I46" i="16"/>
  <c r="H43" i="16"/>
  <c r="J47" i="16"/>
  <c r="J45" i="16"/>
  <c r="J43" i="16"/>
  <c r="G56" i="16" l="1"/>
  <c r="J56" i="16" s="1"/>
  <c r="G55" i="16"/>
  <c r="I55" i="16" s="1"/>
  <c r="G54" i="16"/>
  <c r="J54" i="16" s="1"/>
  <c r="G53" i="16"/>
  <c r="I53" i="16" s="1"/>
  <c r="G52" i="16"/>
  <c r="J52" i="16" s="1"/>
  <c r="G48" i="16"/>
  <c r="J48" i="16" s="1"/>
  <c r="G39" i="16"/>
  <c r="J39" i="16" s="1"/>
  <c r="G38" i="16"/>
  <c r="J38" i="16" s="1"/>
  <c r="G37" i="16"/>
  <c r="J37" i="16" s="1"/>
  <c r="G36" i="16"/>
  <c r="J36" i="16" s="1"/>
  <c r="G35" i="16"/>
  <c r="J35" i="16" s="1"/>
  <c r="G34" i="16"/>
  <c r="J34" i="16" s="1"/>
  <c r="G33" i="16"/>
  <c r="J33" i="16" s="1"/>
  <c r="G32" i="16"/>
  <c r="J32" i="16" s="1"/>
  <c r="G31" i="16"/>
  <c r="J31" i="16" s="1"/>
  <c r="G30" i="16"/>
  <c r="J30" i="16" s="1"/>
  <c r="G26" i="16"/>
  <c r="J26" i="16" s="1"/>
  <c r="G25" i="16"/>
  <c r="J25" i="16" s="1"/>
  <c r="J3" i="16"/>
  <c r="H55" i="16" l="1"/>
  <c r="H56" i="16"/>
  <c r="H33" i="16"/>
  <c r="H54" i="16"/>
  <c r="H35" i="16"/>
  <c r="J53" i="16"/>
  <c r="H48" i="16"/>
  <c r="H26" i="16"/>
  <c r="J55" i="16"/>
  <c r="H31" i="16"/>
  <c r="H37" i="16"/>
  <c r="H52" i="16"/>
  <c r="H3" i="16"/>
  <c r="H39" i="16"/>
  <c r="H25" i="16"/>
  <c r="H30" i="16"/>
  <c r="H32" i="16"/>
  <c r="H34" i="16"/>
  <c r="H36" i="16"/>
  <c r="H38" i="16"/>
  <c r="H53" i="16"/>
  <c r="I25" i="16"/>
  <c r="I30" i="16"/>
  <c r="I32" i="16"/>
  <c r="I34" i="16"/>
  <c r="I36" i="16"/>
  <c r="I38" i="16"/>
  <c r="I3" i="16"/>
  <c r="I26" i="16"/>
  <c r="I31" i="16"/>
  <c r="I33" i="16"/>
  <c r="I35" i="16"/>
  <c r="I37" i="16"/>
  <c r="I39" i="16"/>
  <c r="I48" i="16"/>
  <c r="I52" i="16"/>
  <c r="I54" i="16"/>
  <c r="I56" i="16"/>
  <c r="G54" i="12"/>
  <c r="I54" i="12" s="1"/>
  <c r="G55" i="12"/>
  <c r="H55" i="12" s="1"/>
  <c r="G56" i="12"/>
  <c r="I56" i="12" s="1"/>
  <c r="G57" i="12"/>
  <c r="H57" i="12" s="1"/>
  <c r="G58" i="12"/>
  <c r="I58" i="12" s="1"/>
  <c r="G59" i="12"/>
  <c r="I59" i="12" s="1"/>
  <c r="G60" i="12"/>
  <c r="H60" i="12" s="1"/>
  <c r="G61" i="12"/>
  <c r="I61" i="12" s="1"/>
  <c r="G62" i="12"/>
  <c r="H62" i="12" s="1"/>
  <c r="G22" i="11"/>
  <c r="I22" i="11" s="1"/>
  <c r="G23" i="11"/>
  <c r="H23" i="11" s="1"/>
  <c r="G24" i="11"/>
  <c r="I24" i="11" s="1"/>
  <c r="H24" i="11"/>
  <c r="G25" i="11"/>
  <c r="H25" i="11"/>
  <c r="I25" i="11"/>
  <c r="J25" i="11"/>
  <c r="G26" i="11"/>
  <c r="I26" i="11" s="1"/>
  <c r="H26" i="11"/>
  <c r="J62" i="12" l="1"/>
  <c r="J23" i="11"/>
  <c r="I23" i="11"/>
  <c r="J60" i="12"/>
  <c r="H59" i="12"/>
  <c r="H61" i="12"/>
  <c r="H58" i="12"/>
  <c r="J57" i="12"/>
  <c r="H56" i="12"/>
  <c r="H54" i="12"/>
  <c r="J55" i="12"/>
  <c r="I62" i="12"/>
  <c r="I60" i="12"/>
  <c r="I57" i="12"/>
  <c r="I55" i="12"/>
  <c r="J54" i="12"/>
  <c r="J61" i="12"/>
  <c r="J59" i="12"/>
  <c r="J58" i="12"/>
  <c r="J56" i="12"/>
  <c r="H22" i="11"/>
  <c r="J22" i="11"/>
  <c r="J26" i="11"/>
  <c r="J24" i="11"/>
  <c r="G7" i="15"/>
  <c r="H7" i="15" s="1"/>
  <c r="G6" i="15"/>
  <c r="J6" i="15" s="1"/>
  <c r="G5" i="15"/>
  <c r="H5" i="15" s="1"/>
  <c r="G4" i="15"/>
  <c r="H4" i="15" s="1"/>
  <c r="G3" i="15"/>
  <c r="H3" i="15" s="1"/>
  <c r="J5" i="15" l="1"/>
  <c r="I3" i="15"/>
  <c r="I7" i="15"/>
  <c r="I5" i="15"/>
  <c r="J3" i="15"/>
  <c r="J7" i="15"/>
  <c r="H6" i="15"/>
  <c r="I4" i="15"/>
  <c r="J4" i="15"/>
  <c r="I6" i="15"/>
  <c r="G31" i="12"/>
  <c r="I31" i="12" s="1"/>
  <c r="J31" i="12" l="1"/>
  <c r="H31" i="12"/>
  <c r="G32" i="12"/>
  <c r="H32" i="12" s="1"/>
  <c r="G33" i="12"/>
  <c r="H33" i="12" s="1"/>
  <c r="G34" i="12"/>
  <c r="I34" i="12" s="1"/>
  <c r="G35" i="12"/>
  <c r="H35" i="12" s="1"/>
  <c r="G29" i="12"/>
  <c r="H29" i="12" s="1"/>
  <c r="G28" i="12"/>
  <c r="G27" i="12"/>
  <c r="H27" i="12" s="1"/>
  <c r="G26" i="12"/>
  <c r="H26" i="12" s="1"/>
  <c r="G36" i="12"/>
  <c r="I36" i="12" s="1"/>
  <c r="J33" i="12" l="1"/>
  <c r="I33" i="12"/>
  <c r="J32" i="12"/>
  <c r="H28" i="12"/>
  <c r="J28" i="12"/>
  <c r="J35" i="12"/>
  <c r="I35" i="12"/>
  <c r="H36" i="12"/>
  <c r="H34" i="12"/>
  <c r="I26" i="12"/>
  <c r="J26" i="12"/>
  <c r="J36" i="12"/>
  <c r="J34" i="12"/>
  <c r="I28" i="12"/>
  <c r="I32" i="12"/>
  <c r="I27" i="12"/>
  <c r="I29" i="12"/>
  <c r="J27" i="12"/>
  <c r="J29" i="12"/>
  <c r="G30" i="12" l="1"/>
  <c r="H30" i="12" s="1"/>
  <c r="J30" i="12" l="1"/>
  <c r="I30" i="12"/>
  <c r="G25" i="12"/>
  <c r="H25" i="12" s="1"/>
  <c r="G44" i="12"/>
  <c r="I44" i="12" s="1"/>
  <c r="G43" i="12"/>
  <c r="J43" i="12" s="1"/>
  <c r="J44" i="12" l="1"/>
  <c r="I25" i="12"/>
  <c r="J25" i="12"/>
  <c r="H43" i="12"/>
  <c r="I43" i="12"/>
  <c r="H44" i="12"/>
  <c r="G52" i="12"/>
  <c r="H52" i="12" s="1"/>
  <c r="G51" i="12"/>
  <c r="J51" i="12" s="1"/>
  <c r="G50" i="12"/>
  <c r="H50" i="12" s="1"/>
  <c r="G49" i="12"/>
  <c r="J49" i="12" s="1"/>
  <c r="G48" i="12"/>
  <c r="H48" i="12" s="1"/>
  <c r="G47" i="12"/>
  <c r="J47" i="12" s="1"/>
  <c r="G64" i="12"/>
  <c r="J64" i="12" s="1"/>
  <c r="G63" i="12"/>
  <c r="J63" i="12" s="1"/>
  <c r="G53" i="12"/>
  <c r="J53" i="12" s="1"/>
  <c r="G67" i="12"/>
  <c r="J67" i="12" s="1"/>
  <c r="G66" i="12"/>
  <c r="J66" i="12" s="1"/>
  <c r="G65" i="12"/>
  <c r="J65" i="12" s="1"/>
  <c r="G46" i="12"/>
  <c r="J46" i="12" s="1"/>
  <c r="G45" i="12"/>
  <c r="G42" i="12"/>
  <c r="J42" i="12" s="1"/>
  <c r="G41" i="12"/>
  <c r="H41" i="12" s="1"/>
  <c r="G40" i="12"/>
  <c r="J40" i="12" s="1"/>
  <c r="G24" i="12"/>
  <c r="J24" i="12" s="1"/>
  <c r="G23" i="12"/>
  <c r="J23" i="12" s="1"/>
  <c r="G22" i="12"/>
  <c r="J22" i="12" s="1"/>
  <c r="G20" i="12"/>
  <c r="J20" i="12" s="1"/>
  <c r="G19" i="12"/>
  <c r="J19" i="12" s="1"/>
  <c r="G18" i="12"/>
  <c r="J18" i="12" s="1"/>
  <c r="G14" i="12"/>
  <c r="J14" i="12" s="1"/>
  <c r="G13" i="12"/>
  <c r="H13" i="12" s="1"/>
  <c r="G12" i="12"/>
  <c r="J12" i="12" s="1"/>
  <c r="G11" i="12"/>
  <c r="J11" i="12" s="1"/>
  <c r="G10" i="12"/>
  <c r="J10" i="12" s="1"/>
  <c r="G6" i="12"/>
  <c r="J6" i="12" s="1"/>
  <c r="G5" i="12"/>
  <c r="H5" i="12" s="1"/>
  <c r="G4" i="12"/>
  <c r="J4" i="12" s="1"/>
  <c r="G3" i="12"/>
  <c r="J3" i="12" s="1"/>
  <c r="G65" i="11"/>
  <c r="J65" i="11" s="1"/>
  <c r="G64" i="11"/>
  <c r="H64" i="11" s="1"/>
  <c r="G63" i="11"/>
  <c r="J63" i="11" s="1"/>
  <c r="G62" i="11"/>
  <c r="J62" i="11" s="1"/>
  <c r="G61" i="11"/>
  <c r="J61" i="11" s="1"/>
  <c r="G60" i="11"/>
  <c r="J60" i="11" s="1"/>
  <c r="G59" i="11"/>
  <c r="J59" i="11" s="1"/>
  <c r="G58" i="11"/>
  <c r="H58" i="11" s="1"/>
  <c r="G57" i="11"/>
  <c r="J57" i="11" s="1"/>
  <c r="G56" i="11"/>
  <c r="J56" i="11" s="1"/>
  <c r="G52" i="11"/>
  <c r="H52" i="11" s="1"/>
  <c r="G51" i="11"/>
  <c r="J51" i="11" s="1"/>
  <c r="G50" i="11"/>
  <c r="H50" i="11" s="1"/>
  <c r="G49" i="11"/>
  <c r="H49" i="11" s="1"/>
  <c r="G48" i="11"/>
  <c r="H48" i="11" s="1"/>
  <c r="G47" i="11"/>
  <c r="J47" i="11" s="1"/>
  <c r="G46" i="11"/>
  <c r="H46" i="11" s="1"/>
  <c r="G45" i="11"/>
  <c r="J45" i="11" s="1"/>
  <c r="G44" i="11"/>
  <c r="H44" i="11" s="1"/>
  <c r="G43" i="11"/>
  <c r="J43" i="11" s="1"/>
  <c r="G39" i="11"/>
  <c r="J39" i="11" s="1"/>
  <c r="G38" i="11"/>
  <c r="H38" i="11" s="1"/>
  <c r="G37" i="11"/>
  <c r="J37" i="11" s="1"/>
  <c r="G36" i="11"/>
  <c r="I36" i="11" s="1"/>
  <c r="G35" i="11"/>
  <c r="J35" i="11" s="1"/>
  <c r="G34" i="11"/>
  <c r="H34" i="11" s="1"/>
  <c r="G33" i="11"/>
  <c r="J33" i="11" s="1"/>
  <c r="G32" i="11"/>
  <c r="J32" i="11" s="1"/>
  <c r="G31" i="11"/>
  <c r="J31" i="11" s="1"/>
  <c r="G30" i="11"/>
  <c r="I30" i="11" s="1"/>
  <c r="G17" i="11"/>
  <c r="J17" i="11" s="1"/>
  <c r="G16" i="11"/>
  <c r="J16" i="11" s="1"/>
  <c r="G15" i="11"/>
  <c r="J15" i="11" s="1"/>
  <c r="G14" i="11"/>
  <c r="H14" i="11" s="1"/>
  <c r="G13" i="11"/>
  <c r="J13" i="11" s="1"/>
  <c r="G9" i="11"/>
  <c r="J9" i="11" s="1"/>
  <c r="G8" i="11"/>
  <c r="J8" i="11" s="1"/>
  <c r="G7" i="11"/>
  <c r="J7" i="11" s="1"/>
  <c r="G6" i="11"/>
  <c r="J6" i="11" s="1"/>
  <c r="G18" i="11"/>
  <c r="I18" i="11" s="1"/>
  <c r="G12" i="11"/>
  <c r="J12" i="11" s="1"/>
  <c r="G11" i="11"/>
  <c r="I11" i="11" s="1"/>
  <c r="G10" i="11"/>
  <c r="J10" i="11" s="1"/>
  <c r="G20" i="11"/>
  <c r="J20" i="11" s="1"/>
  <c r="G21" i="11"/>
  <c r="J21" i="11" s="1"/>
  <c r="G19" i="11"/>
  <c r="J19" i="11" s="1"/>
  <c r="G4" i="11"/>
  <c r="H4" i="11" s="1"/>
  <c r="G5" i="11"/>
  <c r="H5" i="11" s="1"/>
  <c r="H45" i="12" l="1"/>
  <c r="I45" i="12"/>
  <c r="J50" i="11"/>
  <c r="I50" i="11"/>
  <c r="J46" i="11"/>
  <c r="I46" i="11"/>
  <c r="I44" i="11"/>
  <c r="I48" i="11"/>
  <c r="I52" i="11"/>
  <c r="J44" i="11"/>
  <c r="J48" i="11"/>
  <c r="J52" i="11"/>
  <c r="I50" i="12"/>
  <c r="J50" i="12"/>
  <c r="I47" i="12"/>
  <c r="I48" i="12"/>
  <c r="I51" i="12"/>
  <c r="J48" i="12"/>
  <c r="I52" i="12"/>
  <c r="I49" i="12"/>
  <c r="J52" i="12"/>
  <c r="H47" i="12"/>
  <c r="H49" i="12"/>
  <c r="H51" i="12"/>
  <c r="H63" i="12"/>
  <c r="I63" i="12"/>
  <c r="H53" i="12"/>
  <c r="H64" i="12"/>
  <c r="I53" i="12"/>
  <c r="I64" i="12"/>
  <c r="I11" i="12"/>
  <c r="I13" i="12"/>
  <c r="I5" i="12"/>
  <c r="I24" i="12"/>
  <c r="I41" i="12"/>
  <c r="I65" i="12"/>
  <c r="I22" i="12"/>
  <c r="I67" i="12"/>
  <c r="J45" i="12"/>
  <c r="I19" i="12"/>
  <c r="J41" i="12"/>
  <c r="H4" i="12"/>
  <c r="H18" i="12"/>
  <c r="H66" i="12"/>
  <c r="I3" i="12"/>
  <c r="I4" i="12"/>
  <c r="I6" i="12"/>
  <c r="I10" i="12"/>
  <c r="I12" i="12"/>
  <c r="I14" i="12"/>
  <c r="I18" i="12"/>
  <c r="I20" i="12"/>
  <c r="I23" i="12"/>
  <c r="I40" i="12"/>
  <c r="I42" i="12"/>
  <c r="I46" i="12"/>
  <c r="I66" i="12"/>
  <c r="J5" i="12"/>
  <c r="J13" i="12"/>
  <c r="H3" i="12"/>
  <c r="H6" i="12"/>
  <c r="H10" i="12"/>
  <c r="H12" i="12"/>
  <c r="H14" i="12"/>
  <c r="H20" i="12"/>
  <c r="H23" i="12"/>
  <c r="H40" i="12"/>
  <c r="H42" i="12"/>
  <c r="H46" i="12"/>
  <c r="H11" i="12"/>
  <c r="H19" i="12"/>
  <c r="H22" i="12"/>
  <c r="H24" i="12"/>
  <c r="H65" i="12"/>
  <c r="H67" i="12"/>
  <c r="H62" i="11"/>
  <c r="I56" i="11"/>
  <c r="I58" i="11"/>
  <c r="I60" i="11"/>
  <c r="I62" i="11"/>
  <c r="I64" i="11"/>
  <c r="J64" i="11"/>
  <c r="H60" i="11"/>
  <c r="J58" i="11"/>
  <c r="H57" i="11"/>
  <c r="H59" i="11"/>
  <c r="H61" i="11"/>
  <c r="H63" i="11"/>
  <c r="H65" i="11"/>
  <c r="H56" i="11"/>
  <c r="I57" i="11"/>
  <c r="I59" i="11"/>
  <c r="I61" i="11"/>
  <c r="I63" i="11"/>
  <c r="I65" i="11"/>
  <c r="H47" i="11"/>
  <c r="H43" i="11"/>
  <c r="H51" i="11"/>
  <c r="I43" i="11"/>
  <c r="I47" i="11"/>
  <c r="I49" i="11"/>
  <c r="J49" i="11"/>
  <c r="H45" i="11"/>
  <c r="I45" i="11"/>
  <c r="I51" i="11"/>
  <c r="J11" i="11"/>
  <c r="J18" i="11"/>
  <c r="H32" i="11"/>
  <c r="H36" i="11"/>
  <c r="I32" i="11"/>
  <c r="I34" i="11"/>
  <c r="I38" i="11"/>
  <c r="J30" i="11"/>
  <c r="J34" i="11"/>
  <c r="J36" i="11"/>
  <c r="J38" i="11"/>
  <c r="H31" i="11"/>
  <c r="H33" i="11"/>
  <c r="H35" i="11"/>
  <c r="H37" i="11"/>
  <c r="H39" i="11"/>
  <c r="H30" i="11"/>
  <c r="I31" i="11"/>
  <c r="I33" i="11"/>
  <c r="I35" i="11"/>
  <c r="I37" i="11"/>
  <c r="I39" i="11"/>
  <c r="H16" i="11"/>
  <c r="I16" i="11"/>
  <c r="H17" i="11"/>
  <c r="I14" i="11"/>
  <c r="J14" i="11"/>
  <c r="H13" i="11"/>
  <c r="H15" i="11"/>
  <c r="I13" i="11"/>
  <c r="I15" i="11"/>
  <c r="I17" i="11"/>
  <c r="H6" i="11"/>
  <c r="I6" i="11"/>
  <c r="H9" i="11"/>
  <c r="H8" i="11"/>
  <c r="H7" i="11"/>
  <c r="I7" i="11"/>
  <c r="I9" i="11"/>
  <c r="I8" i="11"/>
  <c r="I12" i="11"/>
  <c r="H10" i="11"/>
  <c r="I10" i="11"/>
  <c r="H12" i="11"/>
  <c r="H18" i="11"/>
  <c r="H11" i="11"/>
  <c r="I20" i="11"/>
  <c r="H20" i="11"/>
  <c r="I21" i="11"/>
  <c r="H21" i="11"/>
  <c r="H19" i="11"/>
  <c r="I19" i="11"/>
  <c r="I4" i="11"/>
  <c r="J4" i="11"/>
  <c r="J5" i="11"/>
  <c r="I5" i="11"/>
  <c r="G3" i="11"/>
  <c r="I3" i="11" l="1"/>
  <c r="J3" i="11"/>
  <c r="H3" i="11"/>
</calcChain>
</file>

<file path=xl/sharedStrings.xml><?xml version="1.0" encoding="utf-8"?>
<sst xmlns="http://schemas.openxmlformats.org/spreadsheetml/2006/main" count="1142" uniqueCount="165">
  <si>
    <t>Size</t>
  </si>
  <si>
    <t>Demand</t>
  </si>
  <si>
    <t>Remarks</t>
  </si>
  <si>
    <t>x</t>
  </si>
  <si>
    <t>Sq. Ft</t>
  </si>
  <si>
    <t>Marla</t>
  </si>
  <si>
    <t>Kanal</t>
  </si>
  <si>
    <t>Plot</t>
  </si>
  <si>
    <t>Position</t>
  </si>
  <si>
    <t>Depression</t>
  </si>
  <si>
    <t>?</t>
  </si>
  <si>
    <t>Yes</t>
  </si>
  <si>
    <t>Listing Date</t>
  </si>
  <si>
    <t>Contact Info</t>
  </si>
  <si>
    <t>G-15/2</t>
  </si>
  <si>
    <t>G-15/3</t>
  </si>
  <si>
    <t>Level</t>
  </si>
  <si>
    <t>Gaz</t>
  </si>
  <si>
    <t>Plot - House No</t>
  </si>
  <si>
    <t>Shehzad Chootu</t>
  </si>
  <si>
    <t>0333-5556529</t>
  </si>
  <si>
    <t>G-15/4</t>
  </si>
  <si>
    <t>|</t>
  </si>
  <si>
    <t>Lac</t>
  </si>
  <si>
    <t>#</t>
  </si>
  <si>
    <t>G-16/1</t>
  </si>
  <si>
    <t>G-16/2</t>
  </si>
  <si>
    <t>G-16/4</t>
  </si>
  <si>
    <t>G-16/3</t>
  </si>
  <si>
    <t>Deep</t>
  </si>
  <si>
    <t>Lac Final</t>
  </si>
  <si>
    <t>Crore</t>
  </si>
  <si>
    <t>549 - St 24</t>
  </si>
  <si>
    <t>87 - St 5/A</t>
  </si>
  <si>
    <t>Waseem Ahmed</t>
  </si>
  <si>
    <t>0334-7792928</t>
  </si>
  <si>
    <t>Cornor - Infront Kashmir Heighway</t>
  </si>
  <si>
    <t>Infront of 60 foot road</t>
  </si>
  <si>
    <t>Flexible</t>
  </si>
  <si>
    <t>Road, Sewege, Water Etc available</t>
  </si>
  <si>
    <t>1541/A</t>
  </si>
  <si>
    <t>Urgent - Construction of houses in progress</t>
  </si>
  <si>
    <t>1379 - St-42</t>
  </si>
  <si>
    <t>298 - St 15</t>
  </si>
  <si>
    <t>Urgent - Flexible</t>
  </si>
  <si>
    <t>188 - St 10</t>
  </si>
  <si>
    <t>Front Road 60 foot</t>
  </si>
  <si>
    <t>Infront main double road</t>
  </si>
  <si>
    <t>House</t>
  </si>
  <si>
    <t>Cornor - Final 370 Lac</t>
  </si>
  <si>
    <t>Chaudry M.Saddiq</t>
  </si>
  <si>
    <t>0333-5221031</t>
  </si>
  <si>
    <t>0321-2111513</t>
  </si>
  <si>
    <t>0345-5881644</t>
  </si>
  <si>
    <t>1. Ownership will be held by Buyer</t>
  </si>
  <si>
    <t>2. One Kanal Green Area Free</t>
  </si>
  <si>
    <t>Ayub Sb</t>
  </si>
  <si>
    <t>0335-3105056</t>
  </si>
  <si>
    <t>Urgent-Street are made</t>
  </si>
  <si>
    <t>1468/B</t>
  </si>
  <si>
    <t>Non-Position But Street is made</t>
  </si>
  <si>
    <t>Required By Clients</t>
  </si>
  <si>
    <t>SN</t>
  </si>
  <si>
    <t>Required Location</t>
  </si>
  <si>
    <t>Plot-House-Commercial</t>
  </si>
  <si>
    <t>Description</t>
  </si>
  <si>
    <t>Name</t>
  </si>
  <si>
    <t>Contact</t>
  </si>
  <si>
    <t>Date</t>
  </si>
  <si>
    <t>Faisal Town</t>
  </si>
  <si>
    <t>Required in Block-A &amp; C, Series: 1400-1500-1600</t>
  </si>
  <si>
    <t>Naseeb quetta wala</t>
  </si>
  <si>
    <t>0304-8001603</t>
  </si>
  <si>
    <t>G-15</t>
  </si>
  <si>
    <t>Sun-Phase, Near Diyoband Masjid, 40x80</t>
  </si>
  <si>
    <t>Zia-ud-din Dlr Urgent</t>
  </si>
  <si>
    <t>0322-2575601</t>
  </si>
  <si>
    <t>G-15/2 - 3</t>
  </si>
  <si>
    <t>Pindi Phase, Near Diyoband Masjid, 40x80</t>
  </si>
  <si>
    <t>F-15/2</t>
  </si>
  <si>
    <t>50x90 Plot required</t>
  </si>
  <si>
    <t>Nadeem</t>
  </si>
  <si>
    <t>0333-5111576</t>
  </si>
  <si>
    <t>1523 | St-59</t>
  </si>
  <si>
    <t>1642 | St 65</t>
  </si>
  <si>
    <t>1600 | St 64</t>
  </si>
  <si>
    <t>Husnain Dlr</t>
  </si>
  <si>
    <t>0336-5224777</t>
  </si>
  <si>
    <t>1434/N</t>
  </si>
  <si>
    <t>Non Position</t>
  </si>
  <si>
    <t>G-15/1</t>
  </si>
  <si>
    <t>G-17/1</t>
  </si>
  <si>
    <t>0324-5113277</t>
  </si>
  <si>
    <t>Ghuncha Begam Owner</t>
  </si>
  <si>
    <t>Hafeez M.Naeem Owner</t>
  </si>
  <si>
    <t>Zeshan</t>
  </si>
  <si>
    <t>Green Area</t>
  </si>
  <si>
    <t>Arshad Dlr</t>
  </si>
  <si>
    <t>0336-5220855</t>
  </si>
  <si>
    <t>Sunny provided on WhatsApp</t>
  </si>
  <si>
    <t>Sunny Babar</t>
  </si>
  <si>
    <t>Height 2ft</t>
  </si>
  <si>
    <t>Ch. Ashraf Zaman Associates</t>
  </si>
  <si>
    <t>0301-3959912</t>
  </si>
  <si>
    <t>Adil Dlr</t>
  </si>
  <si>
    <t>0311-5451407</t>
  </si>
  <si>
    <t>F-15/1 - G-15/4</t>
  </si>
  <si>
    <t>30x60 or 35x70</t>
  </si>
  <si>
    <t>Khan Ayaz</t>
  </si>
  <si>
    <t>0331-8980899</t>
  </si>
  <si>
    <t>F-15/1</t>
  </si>
  <si>
    <t>F-15/3</t>
  </si>
  <si>
    <t>F-15/4</t>
  </si>
  <si>
    <t>Double Side Open</t>
  </si>
  <si>
    <t>W</t>
  </si>
  <si>
    <t>Plot - Commercial</t>
  </si>
  <si>
    <t>Ftown - F15</t>
  </si>
  <si>
    <t>1 Kanal - 12 Marla</t>
  </si>
  <si>
    <t>0333-5130251</t>
  </si>
  <si>
    <t>Profit</t>
  </si>
  <si>
    <t>NDC-ADC</t>
  </si>
  <si>
    <t>Residential Plot</t>
  </si>
  <si>
    <t>Commercial Plot</t>
  </si>
  <si>
    <t>ADC</t>
  </si>
  <si>
    <t>Ins-Paid</t>
  </si>
  <si>
    <t>File Status</t>
  </si>
  <si>
    <t>Open</t>
  </si>
  <si>
    <t>Saadiq Zaman</t>
  </si>
  <si>
    <t>Faisal Town : Block-A</t>
  </si>
  <si>
    <t>Faisal Town : Block-C</t>
  </si>
  <si>
    <t>Faisal Town : Block-B</t>
  </si>
  <si>
    <t>Close</t>
  </si>
  <si>
    <t>150 Lac</t>
  </si>
  <si>
    <t>Jora Plots both</t>
  </si>
  <si>
    <t>0333-5063600</t>
  </si>
  <si>
    <t>Closed</t>
  </si>
  <si>
    <t>NDC</t>
  </si>
  <si>
    <t>3 Paid</t>
  </si>
  <si>
    <t>Is Shah B-17 Dlr</t>
  </si>
  <si>
    <t>Zafar Iqbal</t>
  </si>
  <si>
    <t>G16</t>
  </si>
  <si>
    <t>1 Kanal</t>
  </si>
  <si>
    <t>0334-5115475</t>
  </si>
  <si>
    <t>Double Story</t>
  </si>
  <si>
    <t>Jhangir</t>
  </si>
  <si>
    <t>Sun - Pindi Phase</t>
  </si>
  <si>
    <t>Street Cornor - Bolivard</t>
  </si>
  <si>
    <t>10 k aas pas - Need cash urgent</t>
  </si>
  <si>
    <t>Owes Ali</t>
  </si>
  <si>
    <t>0321-5454381</t>
  </si>
  <si>
    <t>Street 1</t>
  </si>
  <si>
    <t>9 Rooms - Basement - 3 Story</t>
  </si>
  <si>
    <t>Abu Bakkar Dlr G15</t>
  </si>
  <si>
    <t>Number Saved</t>
  </si>
  <si>
    <t>Zone-5 -- Block-C</t>
  </si>
  <si>
    <t>Dr. Saleem</t>
  </si>
  <si>
    <t>0345-5205310</t>
  </si>
  <si>
    <t>Demand base on Offer All Deus Paid - Has Letter</t>
  </si>
  <si>
    <t>Orangzed Kiyani</t>
  </si>
  <si>
    <t>0345-5426977</t>
  </si>
  <si>
    <t>Ali Mohammad</t>
  </si>
  <si>
    <t>0302-5374027</t>
  </si>
  <si>
    <t>1434n | St 60/A</t>
  </si>
  <si>
    <t>No But</t>
  </si>
  <si>
    <t>No water gas buy can make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</si>
</sst>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8"/>
      <color theme="3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/>
    <xf numFmtId="165" fontId="2" fillId="2" borderId="1" xfId="0" applyNumberFormat="1" applyFont="1" applyFill="1" applyBorder="1" applyAlignment="1">
      <alignment horizontal="center" vertical="center"/>
    </xf>
    <xf numFmtId="165" fontId="0" fillId="3" borderId="0" xfId="0" applyNumberFormat="1" applyFill="1"/>
    <xf numFmtId="165" fontId="0" fillId="0" borderId="0" xfId="0" applyNumberFormat="1"/>
    <xf numFmtId="0" fontId="9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5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0" fontId="4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164" fontId="4" fillId="7" borderId="1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4" fillId="7" borderId="6" xfId="0" applyFont="1" applyFill="1" applyBorder="1" applyAlignment="1"/>
    <xf numFmtId="164" fontId="4" fillId="7" borderId="6" xfId="0" applyNumberFormat="1" applyFont="1" applyFill="1" applyBorder="1" applyAlignment="1">
      <alignment horizontal="left"/>
    </xf>
    <xf numFmtId="0" fontId="4" fillId="7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horizontal="center" vertical="center"/>
    </xf>
    <xf numFmtId="165" fontId="4" fillId="7" borderId="7" xfId="0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6C8E-C8C1-4808-A6E8-BED5FDE7BACA}">
  <dimension ref="A1:R154"/>
  <sheetViews>
    <sheetView zoomScale="115" zoomScaleNormal="115" workbookViewId="0">
      <selection activeCell="F11" sqref="F11"/>
    </sheetView>
  </sheetViews>
  <sheetFormatPr defaultRowHeight="14.35" x14ac:dyDescent="0.5"/>
  <cols>
    <col min="1" max="1" width="4.41015625" customWidth="1"/>
    <col min="2" max="2" width="7.29296875" customWidth="1"/>
    <col min="3" max="3" width="8.1171875" customWidth="1"/>
    <col min="4" max="4" width="3.76171875" customWidth="1"/>
    <col min="5" max="5" width="2" customWidth="1"/>
    <col min="6" max="6" width="3.703125" customWidth="1"/>
    <col min="7" max="7" width="6.17578125" customWidth="1"/>
    <col min="8" max="8" width="4.1171875" customWidth="1"/>
    <col min="9" max="9" width="4.87890625" customWidth="1"/>
    <col min="10" max="10" width="5.52734375" customWidth="1"/>
    <col min="11" max="11" width="7.703125" customWidth="1"/>
    <col min="12" max="12" width="7.29296875" customWidth="1"/>
    <col min="13" max="13" width="5.29296875" style="45" customWidth="1"/>
    <col min="14" max="14" width="4.87890625" customWidth="1"/>
    <col min="15" max="15" width="25.76171875" customWidth="1"/>
    <col min="16" max="16" width="13" style="4" customWidth="1"/>
    <col min="17" max="17" width="12.41015625" style="4" customWidth="1"/>
    <col min="18" max="18" width="11.17578125" style="8" customWidth="1"/>
  </cols>
  <sheetData>
    <row r="1" spans="1:18" ht="30.1" customHeight="1" x14ac:dyDescent="0.5">
      <c r="A1" s="66" t="s">
        <v>90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21" customHeight="1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4</v>
      </c>
      <c r="H2" s="2" t="s">
        <v>5</v>
      </c>
      <c r="I2" s="2" t="s">
        <v>6</v>
      </c>
      <c r="J2" s="2" t="s">
        <v>17</v>
      </c>
      <c r="K2" s="2" t="s">
        <v>8</v>
      </c>
      <c r="L2" s="2" t="s">
        <v>9</v>
      </c>
      <c r="M2" s="67" t="s">
        <v>1</v>
      </c>
      <c r="N2" s="68"/>
      <c r="O2" s="2" t="s">
        <v>2</v>
      </c>
      <c r="P2" s="63" t="s">
        <v>13</v>
      </c>
      <c r="Q2" s="64"/>
      <c r="R2" s="6" t="s">
        <v>12</v>
      </c>
    </row>
    <row r="3" spans="1:18" x14ac:dyDescent="0.5">
      <c r="A3" s="14">
        <v>1</v>
      </c>
      <c r="B3" s="14" t="s">
        <v>7</v>
      </c>
      <c r="C3" s="14">
        <v>147</v>
      </c>
      <c r="D3" s="24">
        <v>40</v>
      </c>
      <c r="E3" s="25" t="s">
        <v>3</v>
      </c>
      <c r="F3" s="26">
        <v>80</v>
      </c>
      <c r="G3" s="19">
        <f t="shared" ref="G3" si="0">D3*F3</f>
        <v>3200</v>
      </c>
      <c r="H3" s="20">
        <f t="shared" ref="H3" si="1">G3/250</f>
        <v>12.8</v>
      </c>
      <c r="I3" s="20">
        <f t="shared" ref="I3" si="2">G3/5400</f>
        <v>0.59259259259259256</v>
      </c>
      <c r="J3" s="20">
        <f t="shared" ref="J3" si="3">G3/9</f>
        <v>355.55555555555554</v>
      </c>
      <c r="K3" s="14" t="s">
        <v>11</v>
      </c>
      <c r="L3" s="21" t="s">
        <v>16</v>
      </c>
      <c r="M3" s="42">
        <v>145</v>
      </c>
      <c r="N3" s="22" t="s">
        <v>23</v>
      </c>
      <c r="O3" s="69"/>
      <c r="P3" s="61" t="s">
        <v>19</v>
      </c>
      <c r="Q3" s="61" t="s">
        <v>20</v>
      </c>
      <c r="R3" s="73">
        <v>44122</v>
      </c>
    </row>
    <row r="4" spans="1:18" x14ac:dyDescent="0.5">
      <c r="A4" s="14">
        <v>2</v>
      </c>
      <c r="B4" s="14" t="s">
        <v>7</v>
      </c>
      <c r="C4" s="14">
        <v>320</v>
      </c>
      <c r="D4" s="24">
        <v>40</v>
      </c>
      <c r="E4" s="25" t="s">
        <v>3</v>
      </c>
      <c r="F4" s="26">
        <v>80</v>
      </c>
      <c r="G4" s="19">
        <f t="shared" ref="G4:G16" si="4">D4*F4</f>
        <v>3200</v>
      </c>
      <c r="H4" s="20">
        <f t="shared" ref="H4:H16" si="5">G4/250</f>
        <v>12.8</v>
      </c>
      <c r="I4" s="20">
        <f t="shared" ref="I4:I16" si="6">G4/5400</f>
        <v>0.59259259259259256</v>
      </c>
      <c r="J4" s="20">
        <f t="shared" ref="J4:J16" si="7">G4/9</f>
        <v>355.55555555555554</v>
      </c>
      <c r="K4" s="14" t="s">
        <v>11</v>
      </c>
      <c r="L4" s="21" t="s">
        <v>16</v>
      </c>
      <c r="M4" s="42">
        <v>140</v>
      </c>
      <c r="N4" s="22" t="s">
        <v>23</v>
      </c>
      <c r="O4" s="70"/>
      <c r="P4" s="72"/>
      <c r="Q4" s="72"/>
      <c r="R4" s="74"/>
    </row>
    <row r="5" spans="1:18" x14ac:dyDescent="0.5">
      <c r="A5" s="14">
        <v>3</v>
      </c>
      <c r="B5" s="14" t="s">
        <v>7</v>
      </c>
      <c r="C5" s="14">
        <v>418</v>
      </c>
      <c r="D5" s="24">
        <v>40</v>
      </c>
      <c r="E5" s="25" t="s">
        <v>3</v>
      </c>
      <c r="F5" s="26">
        <v>80</v>
      </c>
      <c r="G5" s="19">
        <f t="shared" si="4"/>
        <v>3200</v>
      </c>
      <c r="H5" s="20">
        <f t="shared" si="5"/>
        <v>12.8</v>
      </c>
      <c r="I5" s="20">
        <f t="shared" si="6"/>
        <v>0.59259259259259256</v>
      </c>
      <c r="J5" s="20">
        <f t="shared" si="7"/>
        <v>355.55555555555554</v>
      </c>
      <c r="K5" s="14" t="s">
        <v>11</v>
      </c>
      <c r="L5" s="21" t="s">
        <v>16</v>
      </c>
      <c r="M5" s="42">
        <v>125</v>
      </c>
      <c r="N5" s="22" t="s">
        <v>23</v>
      </c>
      <c r="O5" s="70"/>
      <c r="P5" s="72"/>
      <c r="Q5" s="72"/>
      <c r="R5" s="74"/>
    </row>
    <row r="6" spans="1:18" x14ac:dyDescent="0.5">
      <c r="A6" s="14">
        <v>4</v>
      </c>
      <c r="B6" s="14" t="s">
        <v>7</v>
      </c>
      <c r="C6" s="14">
        <v>535</v>
      </c>
      <c r="D6" s="24">
        <v>40</v>
      </c>
      <c r="E6" s="25" t="s">
        <v>3</v>
      </c>
      <c r="F6" s="26">
        <v>80</v>
      </c>
      <c r="G6" s="19">
        <f t="shared" ref="G6:G9" si="8">D6*F6</f>
        <v>3200</v>
      </c>
      <c r="H6" s="20">
        <f t="shared" ref="H6:H9" si="9">G6/250</f>
        <v>12.8</v>
      </c>
      <c r="I6" s="20">
        <f t="shared" ref="I6:I9" si="10">G6/5400</f>
        <v>0.59259259259259256</v>
      </c>
      <c r="J6" s="20">
        <f t="shared" ref="J6:J9" si="11">G6/9</f>
        <v>355.55555555555554</v>
      </c>
      <c r="K6" s="14" t="s">
        <v>11</v>
      </c>
      <c r="L6" s="21" t="s">
        <v>16</v>
      </c>
      <c r="M6" s="42">
        <v>160</v>
      </c>
      <c r="N6" s="22" t="s">
        <v>23</v>
      </c>
      <c r="O6" s="70"/>
      <c r="P6" s="72"/>
      <c r="Q6" s="72"/>
      <c r="R6" s="74"/>
    </row>
    <row r="7" spans="1:18" x14ac:dyDescent="0.5">
      <c r="A7" s="14">
        <v>5</v>
      </c>
      <c r="B7" s="14" t="s">
        <v>7</v>
      </c>
      <c r="C7" s="14">
        <v>112</v>
      </c>
      <c r="D7" s="24">
        <v>40</v>
      </c>
      <c r="E7" s="25" t="s">
        <v>3</v>
      </c>
      <c r="F7" s="26">
        <v>80</v>
      </c>
      <c r="G7" s="19">
        <f t="shared" si="8"/>
        <v>3200</v>
      </c>
      <c r="H7" s="20">
        <f t="shared" si="9"/>
        <v>12.8</v>
      </c>
      <c r="I7" s="20">
        <f t="shared" si="10"/>
        <v>0.59259259259259256</v>
      </c>
      <c r="J7" s="20">
        <f t="shared" si="11"/>
        <v>355.55555555555554</v>
      </c>
      <c r="K7" s="14" t="s">
        <v>11</v>
      </c>
      <c r="L7" s="21" t="s">
        <v>16</v>
      </c>
      <c r="M7" s="42">
        <v>175</v>
      </c>
      <c r="N7" s="22" t="s">
        <v>23</v>
      </c>
      <c r="O7" s="70"/>
      <c r="P7" s="72"/>
      <c r="Q7" s="72"/>
      <c r="R7" s="74"/>
    </row>
    <row r="8" spans="1:18" x14ac:dyDescent="0.5">
      <c r="A8" s="14">
        <v>6</v>
      </c>
      <c r="B8" s="14" t="s">
        <v>7</v>
      </c>
      <c r="C8" s="14">
        <v>1173</v>
      </c>
      <c r="D8" s="24">
        <v>40</v>
      </c>
      <c r="E8" s="25" t="s">
        <v>3</v>
      </c>
      <c r="F8" s="26">
        <v>80</v>
      </c>
      <c r="G8" s="19">
        <f t="shared" si="8"/>
        <v>3200</v>
      </c>
      <c r="H8" s="20">
        <f t="shared" si="9"/>
        <v>12.8</v>
      </c>
      <c r="I8" s="20">
        <f t="shared" si="10"/>
        <v>0.59259259259259256</v>
      </c>
      <c r="J8" s="20">
        <f t="shared" si="11"/>
        <v>355.55555555555554</v>
      </c>
      <c r="K8" s="14" t="s">
        <v>11</v>
      </c>
      <c r="L8" s="14" t="s">
        <v>29</v>
      </c>
      <c r="M8" s="42">
        <v>135</v>
      </c>
      <c r="N8" s="22" t="s">
        <v>23</v>
      </c>
      <c r="O8" s="70"/>
      <c r="P8" s="72"/>
      <c r="Q8" s="72"/>
      <c r="R8" s="74"/>
    </row>
    <row r="9" spans="1:18" x14ac:dyDescent="0.5">
      <c r="A9" s="14">
        <v>7</v>
      </c>
      <c r="B9" s="14" t="s">
        <v>7</v>
      </c>
      <c r="C9" s="14">
        <v>125</v>
      </c>
      <c r="D9" s="24">
        <v>40</v>
      </c>
      <c r="E9" s="25" t="s">
        <v>3</v>
      </c>
      <c r="F9" s="26">
        <v>80</v>
      </c>
      <c r="G9" s="19">
        <f t="shared" si="8"/>
        <v>3200</v>
      </c>
      <c r="H9" s="20">
        <f t="shared" si="9"/>
        <v>12.8</v>
      </c>
      <c r="I9" s="20">
        <f t="shared" si="10"/>
        <v>0.59259259259259256</v>
      </c>
      <c r="J9" s="20">
        <f t="shared" si="11"/>
        <v>355.55555555555554</v>
      </c>
      <c r="K9" s="14" t="s">
        <v>11</v>
      </c>
      <c r="L9" s="21" t="s">
        <v>16</v>
      </c>
      <c r="M9" s="42">
        <v>165</v>
      </c>
      <c r="N9" s="22" t="s">
        <v>23</v>
      </c>
      <c r="O9" s="70"/>
      <c r="P9" s="72"/>
      <c r="Q9" s="72"/>
      <c r="R9" s="74"/>
    </row>
    <row r="10" spans="1:18" x14ac:dyDescent="0.5">
      <c r="A10" s="14">
        <v>8</v>
      </c>
      <c r="B10" s="14" t="s">
        <v>7</v>
      </c>
      <c r="C10" s="14">
        <v>352</v>
      </c>
      <c r="D10" s="24">
        <v>40</v>
      </c>
      <c r="E10" s="25" t="s">
        <v>3</v>
      </c>
      <c r="F10" s="26">
        <v>80</v>
      </c>
      <c r="G10" s="19">
        <f t="shared" si="4"/>
        <v>3200</v>
      </c>
      <c r="H10" s="20">
        <f t="shared" si="5"/>
        <v>12.8</v>
      </c>
      <c r="I10" s="20">
        <f t="shared" si="6"/>
        <v>0.59259259259259256</v>
      </c>
      <c r="J10" s="20">
        <f t="shared" si="7"/>
        <v>355.55555555555554</v>
      </c>
      <c r="K10" s="14" t="s">
        <v>11</v>
      </c>
      <c r="L10" s="21" t="s">
        <v>16</v>
      </c>
      <c r="M10" s="42">
        <v>140</v>
      </c>
      <c r="N10" s="22" t="s">
        <v>23</v>
      </c>
      <c r="O10" s="70"/>
      <c r="P10" s="72"/>
      <c r="Q10" s="72"/>
      <c r="R10" s="74"/>
    </row>
    <row r="11" spans="1:18" x14ac:dyDescent="0.5">
      <c r="A11" s="14">
        <v>9</v>
      </c>
      <c r="B11" s="14" t="s">
        <v>7</v>
      </c>
      <c r="C11" s="14">
        <v>377</v>
      </c>
      <c r="D11" s="24">
        <v>40</v>
      </c>
      <c r="E11" s="25" t="s">
        <v>3</v>
      </c>
      <c r="F11" s="26">
        <v>80</v>
      </c>
      <c r="G11" s="19">
        <f t="shared" si="4"/>
        <v>3200</v>
      </c>
      <c r="H11" s="20">
        <f t="shared" si="5"/>
        <v>12.8</v>
      </c>
      <c r="I11" s="20">
        <f t="shared" si="6"/>
        <v>0.59259259259259256</v>
      </c>
      <c r="J11" s="20">
        <f t="shared" si="7"/>
        <v>355.55555555555554</v>
      </c>
      <c r="K11" s="14" t="s">
        <v>11</v>
      </c>
      <c r="L11" s="21" t="s">
        <v>16</v>
      </c>
      <c r="M11" s="42">
        <v>140</v>
      </c>
      <c r="N11" s="22" t="s">
        <v>23</v>
      </c>
      <c r="O11" s="70"/>
      <c r="P11" s="72"/>
      <c r="Q11" s="72"/>
      <c r="R11" s="74"/>
    </row>
    <row r="12" spans="1:18" x14ac:dyDescent="0.5">
      <c r="A12" s="14">
        <v>10</v>
      </c>
      <c r="B12" s="14" t="s">
        <v>7</v>
      </c>
      <c r="C12" s="14">
        <v>273</v>
      </c>
      <c r="D12" s="24">
        <v>40</v>
      </c>
      <c r="E12" s="25" t="s">
        <v>3</v>
      </c>
      <c r="F12" s="26">
        <v>80</v>
      </c>
      <c r="G12" s="19">
        <f t="shared" si="4"/>
        <v>3200</v>
      </c>
      <c r="H12" s="20">
        <f t="shared" si="5"/>
        <v>12.8</v>
      </c>
      <c r="I12" s="20">
        <f t="shared" si="6"/>
        <v>0.59259259259259256</v>
      </c>
      <c r="J12" s="20">
        <f t="shared" si="7"/>
        <v>355.55555555555554</v>
      </c>
      <c r="K12" s="14" t="s">
        <v>10</v>
      </c>
      <c r="L12" s="21" t="s">
        <v>16</v>
      </c>
      <c r="M12" s="42">
        <v>150</v>
      </c>
      <c r="N12" s="22" t="s">
        <v>23</v>
      </c>
      <c r="O12" s="71"/>
      <c r="P12" s="62"/>
      <c r="Q12" s="62"/>
      <c r="R12" s="75"/>
    </row>
    <row r="13" spans="1:18" x14ac:dyDescent="0.5">
      <c r="A13" s="14">
        <v>11</v>
      </c>
      <c r="B13" s="14" t="s">
        <v>7</v>
      </c>
      <c r="C13" s="14">
        <v>1279</v>
      </c>
      <c r="D13" s="24">
        <v>50</v>
      </c>
      <c r="E13" s="25" t="s">
        <v>3</v>
      </c>
      <c r="F13" s="26">
        <v>90</v>
      </c>
      <c r="G13" s="19">
        <f t="shared" si="4"/>
        <v>4500</v>
      </c>
      <c r="H13" s="20">
        <f t="shared" si="5"/>
        <v>18</v>
      </c>
      <c r="I13" s="20">
        <f t="shared" si="6"/>
        <v>0.83333333333333337</v>
      </c>
      <c r="J13" s="20">
        <f t="shared" si="7"/>
        <v>500</v>
      </c>
      <c r="K13" s="14" t="s">
        <v>11</v>
      </c>
      <c r="L13" s="14" t="s">
        <v>29</v>
      </c>
      <c r="M13" s="42">
        <v>350</v>
      </c>
      <c r="N13" s="22" t="s">
        <v>23</v>
      </c>
      <c r="O13" s="23" t="s">
        <v>96</v>
      </c>
      <c r="P13" s="27" t="s">
        <v>97</v>
      </c>
      <c r="Q13" s="27" t="s">
        <v>98</v>
      </c>
      <c r="R13" s="28">
        <v>44136</v>
      </c>
    </row>
    <row r="14" spans="1:18" x14ac:dyDescent="0.5">
      <c r="A14" s="14">
        <v>12</v>
      </c>
      <c r="B14" s="14" t="s">
        <v>7</v>
      </c>
      <c r="C14" s="14">
        <v>413</v>
      </c>
      <c r="D14" s="24">
        <v>40</v>
      </c>
      <c r="E14" s="25" t="s">
        <v>3</v>
      </c>
      <c r="F14" s="26">
        <v>80</v>
      </c>
      <c r="G14" s="19">
        <f t="shared" si="4"/>
        <v>3200</v>
      </c>
      <c r="H14" s="20">
        <f t="shared" si="5"/>
        <v>12.8</v>
      </c>
      <c r="I14" s="20">
        <f t="shared" si="6"/>
        <v>0.59259259259259256</v>
      </c>
      <c r="J14" s="20">
        <f t="shared" si="7"/>
        <v>355.55555555555554</v>
      </c>
      <c r="K14" s="14" t="s">
        <v>11</v>
      </c>
      <c r="L14" s="14" t="s">
        <v>16</v>
      </c>
      <c r="M14" s="42">
        <v>140</v>
      </c>
      <c r="N14" s="22" t="s">
        <v>23</v>
      </c>
      <c r="O14" s="23" t="s">
        <v>99</v>
      </c>
      <c r="P14" s="27" t="s">
        <v>100</v>
      </c>
      <c r="Q14" s="27"/>
      <c r="R14" s="28">
        <v>44136</v>
      </c>
    </row>
    <row r="15" spans="1:18" x14ac:dyDescent="0.5">
      <c r="A15" s="14">
        <v>13</v>
      </c>
      <c r="B15" s="14" t="s">
        <v>7</v>
      </c>
      <c r="C15" s="14">
        <v>205</v>
      </c>
      <c r="D15" s="24">
        <v>40</v>
      </c>
      <c r="E15" s="25" t="s">
        <v>3</v>
      </c>
      <c r="F15" s="26">
        <v>80</v>
      </c>
      <c r="G15" s="19">
        <f t="shared" si="4"/>
        <v>3200</v>
      </c>
      <c r="H15" s="20">
        <f t="shared" si="5"/>
        <v>12.8</v>
      </c>
      <c r="I15" s="20">
        <f t="shared" si="6"/>
        <v>0.59259259259259256</v>
      </c>
      <c r="J15" s="20">
        <f t="shared" si="7"/>
        <v>355.55555555555554</v>
      </c>
      <c r="K15" s="14" t="s">
        <v>11</v>
      </c>
      <c r="L15" s="14" t="s">
        <v>16</v>
      </c>
      <c r="M15" s="42">
        <v>150</v>
      </c>
      <c r="N15" s="22" t="s">
        <v>23</v>
      </c>
      <c r="O15" s="23"/>
      <c r="P15" s="69" t="s">
        <v>102</v>
      </c>
      <c r="Q15" s="61" t="s">
        <v>103</v>
      </c>
      <c r="R15" s="73">
        <v>44136</v>
      </c>
    </row>
    <row r="16" spans="1:18" x14ac:dyDescent="0.5">
      <c r="A16" s="14">
        <v>14</v>
      </c>
      <c r="B16" s="14" t="s">
        <v>7</v>
      </c>
      <c r="C16" s="14">
        <v>273</v>
      </c>
      <c r="D16" s="24">
        <v>40</v>
      </c>
      <c r="E16" s="25" t="s">
        <v>3</v>
      </c>
      <c r="F16" s="26">
        <v>80</v>
      </c>
      <c r="G16" s="19">
        <f t="shared" si="4"/>
        <v>3200</v>
      </c>
      <c r="H16" s="20">
        <f t="shared" si="5"/>
        <v>12.8</v>
      </c>
      <c r="I16" s="20">
        <f t="shared" si="6"/>
        <v>0.59259259259259256</v>
      </c>
      <c r="J16" s="20">
        <f t="shared" si="7"/>
        <v>355.55555555555554</v>
      </c>
      <c r="K16" s="14" t="s">
        <v>11</v>
      </c>
      <c r="L16" s="14" t="s">
        <v>16</v>
      </c>
      <c r="M16" s="42">
        <v>155</v>
      </c>
      <c r="N16" s="22" t="s">
        <v>23</v>
      </c>
      <c r="O16" s="23"/>
      <c r="P16" s="70"/>
      <c r="Q16" s="72"/>
      <c r="R16" s="74"/>
    </row>
    <row r="17" spans="1:18" x14ac:dyDescent="0.5">
      <c r="A17" s="14">
        <v>15</v>
      </c>
      <c r="B17" s="14" t="s">
        <v>7</v>
      </c>
      <c r="C17" s="14">
        <v>1173</v>
      </c>
      <c r="D17" s="24">
        <v>40</v>
      </c>
      <c r="E17" s="25" t="s">
        <v>3</v>
      </c>
      <c r="F17" s="26">
        <v>80</v>
      </c>
      <c r="G17" s="19">
        <f t="shared" ref="G17" si="12">D17*F17</f>
        <v>3200</v>
      </c>
      <c r="H17" s="20">
        <f t="shared" ref="H17" si="13">G17/250</f>
        <v>12.8</v>
      </c>
      <c r="I17" s="20">
        <f t="shared" ref="I17" si="14">G17/5400</f>
        <v>0.59259259259259256</v>
      </c>
      <c r="J17" s="20">
        <f t="shared" ref="J17" si="15">G17/9</f>
        <v>355.55555555555554</v>
      </c>
      <c r="K17" s="14" t="s">
        <v>11</v>
      </c>
      <c r="L17" s="14" t="s">
        <v>16</v>
      </c>
      <c r="M17" s="42">
        <v>135</v>
      </c>
      <c r="N17" s="22" t="s">
        <v>23</v>
      </c>
      <c r="O17" s="23" t="s">
        <v>101</v>
      </c>
      <c r="P17" s="70"/>
      <c r="Q17" s="72"/>
      <c r="R17" s="74"/>
    </row>
    <row r="18" spans="1:18" x14ac:dyDescent="0.5">
      <c r="A18" s="14">
        <v>16</v>
      </c>
      <c r="B18" s="14" t="s">
        <v>7</v>
      </c>
      <c r="C18" s="14">
        <v>1199</v>
      </c>
      <c r="D18" s="24">
        <v>40</v>
      </c>
      <c r="E18" s="25" t="s">
        <v>3</v>
      </c>
      <c r="F18" s="26">
        <v>80</v>
      </c>
      <c r="G18" s="19">
        <f t="shared" ref="G18" si="16">D18*F18</f>
        <v>3200</v>
      </c>
      <c r="H18" s="20">
        <f t="shared" ref="H18" si="17">G18/250</f>
        <v>12.8</v>
      </c>
      <c r="I18" s="20">
        <f t="shared" ref="I18" si="18">G18/5400</f>
        <v>0.59259259259259256</v>
      </c>
      <c r="J18" s="20">
        <f t="shared" ref="J18" si="19">G18/9</f>
        <v>355.55555555555554</v>
      </c>
      <c r="K18" s="14" t="s">
        <v>11</v>
      </c>
      <c r="L18" s="14" t="s">
        <v>16</v>
      </c>
      <c r="M18" s="42">
        <v>135</v>
      </c>
      <c r="N18" s="22" t="s">
        <v>23</v>
      </c>
      <c r="O18" s="23"/>
      <c r="P18" s="70"/>
      <c r="Q18" s="72"/>
      <c r="R18" s="74"/>
    </row>
    <row r="19" spans="1:18" x14ac:dyDescent="0.5">
      <c r="A19" s="14">
        <v>17</v>
      </c>
      <c r="B19" s="14" t="s">
        <v>7</v>
      </c>
      <c r="C19" s="14">
        <v>771</v>
      </c>
      <c r="D19" s="24">
        <v>40</v>
      </c>
      <c r="E19" s="25" t="s">
        <v>3</v>
      </c>
      <c r="F19" s="26">
        <v>80</v>
      </c>
      <c r="G19" s="19">
        <f t="shared" ref="G19:G20" si="20">D19*F19</f>
        <v>3200</v>
      </c>
      <c r="H19" s="20">
        <f t="shared" ref="H19:H20" si="21">G19/250</f>
        <v>12.8</v>
      </c>
      <c r="I19" s="20">
        <f t="shared" ref="I19:I20" si="22">G19/5400</f>
        <v>0.59259259259259256</v>
      </c>
      <c r="J19" s="20">
        <f t="shared" ref="J19:J20" si="23">G19/9</f>
        <v>355.55555555555554</v>
      </c>
      <c r="K19" s="14" t="s">
        <v>11</v>
      </c>
      <c r="L19" s="14" t="s">
        <v>16</v>
      </c>
      <c r="M19" s="42">
        <v>140</v>
      </c>
      <c r="N19" s="22" t="s">
        <v>23</v>
      </c>
      <c r="O19" s="23"/>
      <c r="P19" s="70"/>
      <c r="Q19" s="72"/>
      <c r="R19" s="74"/>
    </row>
    <row r="20" spans="1:18" x14ac:dyDescent="0.5">
      <c r="A20" s="14">
        <v>18</v>
      </c>
      <c r="B20" s="14" t="s">
        <v>7</v>
      </c>
      <c r="C20" s="14">
        <v>247</v>
      </c>
      <c r="D20" s="24">
        <v>40</v>
      </c>
      <c r="E20" s="25" t="s">
        <v>3</v>
      </c>
      <c r="F20" s="26">
        <v>80</v>
      </c>
      <c r="G20" s="19">
        <f t="shared" si="20"/>
        <v>3200</v>
      </c>
      <c r="H20" s="20">
        <f t="shared" si="21"/>
        <v>12.8</v>
      </c>
      <c r="I20" s="20">
        <f t="shared" si="22"/>
        <v>0.59259259259259256</v>
      </c>
      <c r="J20" s="20">
        <f t="shared" si="23"/>
        <v>355.55555555555554</v>
      </c>
      <c r="K20" s="14" t="s">
        <v>11</v>
      </c>
      <c r="L20" s="14" t="s">
        <v>16</v>
      </c>
      <c r="M20" s="42">
        <v>144</v>
      </c>
      <c r="N20" s="22" t="s">
        <v>23</v>
      </c>
      <c r="O20" s="23"/>
      <c r="P20" s="70"/>
      <c r="Q20" s="72"/>
      <c r="R20" s="74"/>
    </row>
    <row r="21" spans="1:18" x14ac:dyDescent="0.5">
      <c r="A21" s="14">
        <v>19</v>
      </c>
      <c r="B21" s="14" t="s">
        <v>7</v>
      </c>
      <c r="C21" s="14">
        <v>120</v>
      </c>
      <c r="D21" s="24">
        <v>40</v>
      </c>
      <c r="E21" s="25" t="s">
        <v>3</v>
      </c>
      <c r="F21" s="26">
        <v>80</v>
      </c>
      <c r="G21" s="19">
        <f t="shared" ref="G21:G22" si="24">D21*F21</f>
        <v>3200</v>
      </c>
      <c r="H21" s="20">
        <f t="shared" ref="H21:H22" si="25">G21/250</f>
        <v>12.8</v>
      </c>
      <c r="I21" s="20">
        <f t="shared" ref="I21:I22" si="26">G21/5400</f>
        <v>0.59259259259259256</v>
      </c>
      <c r="J21" s="20">
        <f t="shared" ref="J21:J22" si="27">G21/9</f>
        <v>355.55555555555554</v>
      </c>
      <c r="K21" s="14" t="s">
        <v>11</v>
      </c>
      <c r="L21" s="14" t="s">
        <v>16</v>
      </c>
      <c r="M21" s="42">
        <v>155</v>
      </c>
      <c r="N21" s="22" t="s">
        <v>23</v>
      </c>
      <c r="O21" s="23"/>
      <c r="P21" s="71"/>
      <c r="Q21" s="62"/>
      <c r="R21" s="75"/>
    </row>
    <row r="22" spans="1:18" x14ac:dyDescent="0.5">
      <c r="A22" s="14">
        <v>20</v>
      </c>
      <c r="B22" s="14" t="s">
        <v>7</v>
      </c>
      <c r="C22" s="14">
        <v>1199</v>
      </c>
      <c r="D22" s="24">
        <v>40</v>
      </c>
      <c r="E22" s="25" t="s">
        <v>3</v>
      </c>
      <c r="F22" s="26">
        <v>80</v>
      </c>
      <c r="G22" s="19">
        <f t="shared" si="24"/>
        <v>3200</v>
      </c>
      <c r="H22" s="20">
        <f t="shared" si="25"/>
        <v>12.8</v>
      </c>
      <c r="I22" s="20">
        <f t="shared" si="26"/>
        <v>0.59259259259259256</v>
      </c>
      <c r="J22" s="20">
        <f t="shared" si="27"/>
        <v>355.55555555555554</v>
      </c>
      <c r="K22" s="14" t="s">
        <v>11</v>
      </c>
      <c r="L22" s="14" t="s">
        <v>16</v>
      </c>
      <c r="M22" s="42">
        <v>127</v>
      </c>
      <c r="N22" s="22" t="s">
        <v>23</v>
      </c>
      <c r="O22" s="23"/>
      <c r="P22" s="27" t="s">
        <v>104</v>
      </c>
      <c r="Q22" s="27" t="s">
        <v>105</v>
      </c>
      <c r="R22" s="28">
        <v>44137</v>
      </c>
    </row>
    <row r="23" spans="1:18" x14ac:dyDescent="0.5">
      <c r="A23" s="14">
        <v>21</v>
      </c>
      <c r="B23" s="14" t="s">
        <v>48</v>
      </c>
      <c r="C23" s="14">
        <v>80</v>
      </c>
      <c r="D23" s="24">
        <v>60</v>
      </c>
      <c r="E23" s="25" t="s">
        <v>3</v>
      </c>
      <c r="F23" s="26">
        <v>90</v>
      </c>
      <c r="G23" s="19">
        <f t="shared" ref="G23:G26" si="28">D23*F23</f>
        <v>5400</v>
      </c>
      <c r="H23" s="20">
        <f t="shared" ref="H23:H26" si="29">G23/250</f>
        <v>21.6</v>
      </c>
      <c r="I23" s="20">
        <f t="shared" ref="I23:I26" si="30">G23/5400</f>
        <v>1</v>
      </c>
      <c r="J23" s="20">
        <f t="shared" ref="J23:J26" si="31">G23/9</f>
        <v>600</v>
      </c>
      <c r="K23" s="14" t="s">
        <v>11</v>
      </c>
      <c r="L23" s="14" t="s">
        <v>16</v>
      </c>
      <c r="M23" s="42">
        <v>5</v>
      </c>
      <c r="N23" s="22" t="s">
        <v>31</v>
      </c>
      <c r="O23" s="23" t="s">
        <v>143</v>
      </c>
      <c r="P23" s="27" t="s">
        <v>144</v>
      </c>
      <c r="Q23" s="27"/>
      <c r="R23" s="28">
        <v>44195</v>
      </c>
    </row>
    <row r="24" spans="1:18" x14ac:dyDescent="0.5">
      <c r="A24" s="14"/>
      <c r="B24" s="14"/>
      <c r="C24" s="14"/>
      <c r="D24" s="24">
        <v>0</v>
      </c>
      <c r="E24" s="25" t="s">
        <v>3</v>
      </c>
      <c r="F24" s="26">
        <v>0</v>
      </c>
      <c r="G24" s="19">
        <f t="shared" si="28"/>
        <v>0</v>
      </c>
      <c r="H24" s="20">
        <f t="shared" si="29"/>
        <v>0</v>
      </c>
      <c r="I24" s="20">
        <f t="shared" si="30"/>
        <v>0</v>
      </c>
      <c r="J24" s="20">
        <f t="shared" si="31"/>
        <v>0</v>
      </c>
      <c r="K24" s="14" t="s">
        <v>10</v>
      </c>
      <c r="L24" s="14" t="s">
        <v>10</v>
      </c>
      <c r="M24" s="42"/>
      <c r="N24" s="22" t="s">
        <v>23</v>
      </c>
      <c r="O24" s="23"/>
      <c r="P24" s="27"/>
      <c r="Q24" s="27"/>
      <c r="R24" s="28"/>
    </row>
    <row r="25" spans="1:18" x14ac:dyDescent="0.5">
      <c r="A25" s="14"/>
      <c r="B25" s="14"/>
      <c r="C25" s="14"/>
      <c r="D25" s="24">
        <v>0</v>
      </c>
      <c r="E25" s="25" t="s">
        <v>3</v>
      </c>
      <c r="F25" s="26">
        <v>0</v>
      </c>
      <c r="G25" s="19">
        <f t="shared" si="28"/>
        <v>0</v>
      </c>
      <c r="H25" s="20">
        <f t="shared" si="29"/>
        <v>0</v>
      </c>
      <c r="I25" s="20">
        <f t="shared" si="30"/>
        <v>0</v>
      </c>
      <c r="J25" s="20">
        <f t="shared" si="31"/>
        <v>0</v>
      </c>
      <c r="K25" s="14" t="s">
        <v>10</v>
      </c>
      <c r="L25" s="14" t="s">
        <v>10</v>
      </c>
      <c r="M25" s="42"/>
      <c r="N25" s="22" t="s">
        <v>23</v>
      </c>
      <c r="O25" s="23"/>
      <c r="P25" s="27"/>
      <c r="Q25" s="27"/>
      <c r="R25" s="28"/>
    </row>
    <row r="26" spans="1:18" x14ac:dyDescent="0.5">
      <c r="A26" s="14"/>
      <c r="B26" s="14"/>
      <c r="C26" s="14"/>
      <c r="D26" s="24">
        <v>0</v>
      </c>
      <c r="E26" s="25" t="s">
        <v>3</v>
      </c>
      <c r="F26" s="26">
        <v>0</v>
      </c>
      <c r="G26" s="19">
        <f t="shared" si="28"/>
        <v>0</v>
      </c>
      <c r="H26" s="20">
        <f t="shared" si="29"/>
        <v>0</v>
      </c>
      <c r="I26" s="20">
        <f t="shared" si="30"/>
        <v>0</v>
      </c>
      <c r="J26" s="20">
        <f t="shared" si="31"/>
        <v>0</v>
      </c>
      <c r="K26" s="14" t="s">
        <v>10</v>
      </c>
      <c r="L26" s="14" t="s">
        <v>10</v>
      </c>
      <c r="M26" s="42"/>
      <c r="N26" s="22" t="s">
        <v>23</v>
      </c>
      <c r="O26" s="23"/>
      <c r="P26" s="27"/>
      <c r="Q26" s="27"/>
      <c r="R26" s="28"/>
    </row>
    <row r="27" spans="1:18" ht="29.5" customHeight="1" x14ac:dyDescent="0.95">
      <c r="A27" s="5" t="s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43"/>
      <c r="N27" s="1"/>
      <c r="O27" s="1"/>
      <c r="P27" s="3"/>
      <c r="Q27" s="3"/>
      <c r="R27" s="7"/>
    </row>
    <row r="28" spans="1:18" ht="27.95" customHeight="1" x14ac:dyDescent="0.5">
      <c r="A28" s="66" t="s">
        <v>14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ht="21.35" customHeight="1" x14ac:dyDescent="0.5">
      <c r="A29" s="2" t="s">
        <v>24</v>
      </c>
      <c r="B29" s="63" t="s">
        <v>18</v>
      </c>
      <c r="C29" s="64"/>
      <c r="D29" s="63" t="s">
        <v>0</v>
      </c>
      <c r="E29" s="65"/>
      <c r="F29" s="64"/>
      <c r="G29" s="2" t="s">
        <v>4</v>
      </c>
      <c r="H29" s="2" t="s">
        <v>5</v>
      </c>
      <c r="I29" s="2" t="s">
        <v>6</v>
      </c>
      <c r="J29" s="2" t="s">
        <v>17</v>
      </c>
      <c r="K29" s="2" t="s">
        <v>8</v>
      </c>
      <c r="L29" s="2" t="s">
        <v>9</v>
      </c>
      <c r="M29" s="63" t="s">
        <v>1</v>
      </c>
      <c r="N29" s="64"/>
      <c r="O29" s="2" t="s">
        <v>2</v>
      </c>
      <c r="P29" s="63" t="s">
        <v>13</v>
      </c>
      <c r="Q29" s="64"/>
      <c r="R29" s="6" t="s">
        <v>12</v>
      </c>
    </row>
    <row r="30" spans="1:18" x14ac:dyDescent="0.5">
      <c r="A30" s="14">
        <v>1</v>
      </c>
      <c r="B30" s="14" t="s">
        <v>7</v>
      </c>
      <c r="C30" s="14">
        <v>122</v>
      </c>
      <c r="D30" s="24">
        <v>40</v>
      </c>
      <c r="E30" s="25" t="s">
        <v>3</v>
      </c>
      <c r="F30" s="26">
        <v>80</v>
      </c>
      <c r="G30" s="19">
        <f t="shared" ref="G30:G39" si="32">D30*F30</f>
        <v>3200</v>
      </c>
      <c r="H30" s="20">
        <f t="shared" ref="H30:H39" si="33">G30/250</f>
        <v>12.8</v>
      </c>
      <c r="I30" s="20">
        <f t="shared" ref="I30:I39" si="34">G30/5400</f>
        <v>0.59259259259259256</v>
      </c>
      <c r="J30" s="20">
        <f t="shared" ref="J30:J39" si="35">G30/9</f>
        <v>355.55555555555554</v>
      </c>
      <c r="K30" s="14" t="s">
        <v>8</v>
      </c>
      <c r="L30" s="14" t="s">
        <v>16</v>
      </c>
      <c r="M30" s="42">
        <v>185</v>
      </c>
      <c r="N30" s="22" t="s">
        <v>23</v>
      </c>
      <c r="O30" s="30"/>
      <c r="P30" s="23" t="s">
        <v>102</v>
      </c>
      <c r="Q30" s="27" t="s">
        <v>103</v>
      </c>
      <c r="R30" s="28">
        <v>44136</v>
      </c>
    </row>
    <row r="31" spans="1:18" x14ac:dyDescent="0.5">
      <c r="A31" s="14"/>
      <c r="B31" s="14"/>
      <c r="C31" s="14"/>
      <c r="D31" s="24">
        <v>0</v>
      </c>
      <c r="E31" s="25" t="s">
        <v>3</v>
      </c>
      <c r="F31" s="26">
        <v>0</v>
      </c>
      <c r="G31" s="19">
        <f t="shared" si="32"/>
        <v>0</v>
      </c>
      <c r="H31" s="20">
        <f t="shared" si="33"/>
        <v>0</v>
      </c>
      <c r="I31" s="20">
        <f t="shared" si="34"/>
        <v>0</v>
      </c>
      <c r="J31" s="20">
        <f t="shared" si="35"/>
        <v>0</v>
      </c>
      <c r="K31" s="14" t="s">
        <v>10</v>
      </c>
      <c r="L31" s="14" t="s">
        <v>10</v>
      </c>
      <c r="M31" s="42"/>
      <c r="N31" s="22" t="s">
        <v>23</v>
      </c>
      <c r="O31" s="30"/>
      <c r="P31" s="27"/>
      <c r="Q31" s="27"/>
      <c r="R31" s="28"/>
    </row>
    <row r="32" spans="1:18" x14ac:dyDescent="0.5">
      <c r="A32" s="14"/>
      <c r="B32" s="14"/>
      <c r="C32" s="14"/>
      <c r="D32" s="24">
        <v>0</v>
      </c>
      <c r="E32" s="25" t="s">
        <v>3</v>
      </c>
      <c r="F32" s="26">
        <v>0</v>
      </c>
      <c r="G32" s="19">
        <f t="shared" si="32"/>
        <v>0</v>
      </c>
      <c r="H32" s="20">
        <f t="shared" si="33"/>
        <v>0</v>
      </c>
      <c r="I32" s="20">
        <f t="shared" si="34"/>
        <v>0</v>
      </c>
      <c r="J32" s="20">
        <f t="shared" si="35"/>
        <v>0</v>
      </c>
      <c r="K32" s="14" t="s">
        <v>10</v>
      </c>
      <c r="L32" s="14" t="s">
        <v>10</v>
      </c>
      <c r="M32" s="42"/>
      <c r="N32" s="22" t="s">
        <v>23</v>
      </c>
      <c r="O32" s="23"/>
      <c r="P32" s="27"/>
      <c r="Q32" s="27"/>
      <c r="R32" s="28"/>
    </row>
    <row r="33" spans="1:18" x14ac:dyDescent="0.5">
      <c r="A33" s="14"/>
      <c r="B33" s="14"/>
      <c r="C33" s="14"/>
      <c r="D33" s="24">
        <v>0</v>
      </c>
      <c r="E33" s="25" t="s">
        <v>3</v>
      </c>
      <c r="F33" s="26">
        <v>0</v>
      </c>
      <c r="G33" s="19">
        <f t="shared" si="32"/>
        <v>0</v>
      </c>
      <c r="H33" s="20">
        <f t="shared" si="33"/>
        <v>0</v>
      </c>
      <c r="I33" s="20">
        <f t="shared" si="34"/>
        <v>0</v>
      </c>
      <c r="J33" s="20">
        <f t="shared" si="35"/>
        <v>0</v>
      </c>
      <c r="K33" s="14" t="s">
        <v>10</v>
      </c>
      <c r="L33" s="14" t="s">
        <v>10</v>
      </c>
      <c r="M33" s="42"/>
      <c r="N33" s="22" t="s">
        <v>23</v>
      </c>
      <c r="O33" s="23"/>
      <c r="P33" s="27"/>
      <c r="Q33" s="27"/>
      <c r="R33" s="28"/>
    </row>
    <row r="34" spans="1:18" x14ac:dyDescent="0.5">
      <c r="A34" s="14"/>
      <c r="B34" s="14"/>
      <c r="C34" s="14"/>
      <c r="D34" s="24">
        <v>0</v>
      </c>
      <c r="E34" s="25" t="s">
        <v>3</v>
      </c>
      <c r="F34" s="26">
        <v>0</v>
      </c>
      <c r="G34" s="19">
        <f t="shared" si="32"/>
        <v>0</v>
      </c>
      <c r="H34" s="20">
        <f t="shared" si="33"/>
        <v>0</v>
      </c>
      <c r="I34" s="20">
        <f t="shared" si="34"/>
        <v>0</v>
      </c>
      <c r="J34" s="20">
        <f t="shared" si="35"/>
        <v>0</v>
      </c>
      <c r="K34" s="14" t="s">
        <v>10</v>
      </c>
      <c r="L34" s="14" t="s">
        <v>10</v>
      </c>
      <c r="M34" s="42"/>
      <c r="N34" s="22" t="s">
        <v>23</v>
      </c>
      <c r="O34" s="23"/>
      <c r="P34" s="27"/>
      <c r="Q34" s="27"/>
      <c r="R34" s="28"/>
    </row>
    <row r="35" spans="1:18" x14ac:dyDescent="0.5">
      <c r="A35" s="14"/>
      <c r="B35" s="14"/>
      <c r="C35" s="14"/>
      <c r="D35" s="24">
        <v>0</v>
      </c>
      <c r="E35" s="25" t="s">
        <v>3</v>
      </c>
      <c r="F35" s="26">
        <v>0</v>
      </c>
      <c r="G35" s="19">
        <f t="shared" si="32"/>
        <v>0</v>
      </c>
      <c r="H35" s="20">
        <f t="shared" si="33"/>
        <v>0</v>
      </c>
      <c r="I35" s="20">
        <f t="shared" si="34"/>
        <v>0</v>
      </c>
      <c r="J35" s="20">
        <f t="shared" si="35"/>
        <v>0</v>
      </c>
      <c r="K35" s="14" t="s">
        <v>10</v>
      </c>
      <c r="L35" s="14" t="s">
        <v>10</v>
      </c>
      <c r="M35" s="42"/>
      <c r="N35" s="22" t="s">
        <v>23</v>
      </c>
      <c r="O35" s="23"/>
      <c r="P35" s="27"/>
      <c r="Q35" s="27"/>
      <c r="R35" s="28"/>
    </row>
    <row r="36" spans="1:18" x14ac:dyDescent="0.5">
      <c r="A36" s="14"/>
      <c r="B36" s="14"/>
      <c r="C36" s="14"/>
      <c r="D36" s="24">
        <v>0</v>
      </c>
      <c r="E36" s="25" t="s">
        <v>3</v>
      </c>
      <c r="F36" s="26">
        <v>0</v>
      </c>
      <c r="G36" s="19">
        <f t="shared" si="32"/>
        <v>0</v>
      </c>
      <c r="H36" s="20">
        <f t="shared" si="33"/>
        <v>0</v>
      </c>
      <c r="I36" s="20">
        <f t="shared" si="34"/>
        <v>0</v>
      </c>
      <c r="J36" s="20">
        <f t="shared" si="35"/>
        <v>0</v>
      </c>
      <c r="K36" s="14" t="s">
        <v>10</v>
      </c>
      <c r="L36" s="14" t="s">
        <v>10</v>
      </c>
      <c r="M36" s="42"/>
      <c r="N36" s="22" t="s">
        <v>23</v>
      </c>
      <c r="O36" s="23"/>
      <c r="P36" s="27"/>
      <c r="Q36" s="27"/>
      <c r="R36" s="28"/>
    </row>
    <row r="37" spans="1:18" x14ac:dyDescent="0.5">
      <c r="A37" s="14"/>
      <c r="B37" s="14"/>
      <c r="C37" s="14"/>
      <c r="D37" s="24">
        <v>0</v>
      </c>
      <c r="E37" s="25" t="s">
        <v>3</v>
      </c>
      <c r="F37" s="26">
        <v>0</v>
      </c>
      <c r="G37" s="19">
        <f t="shared" si="32"/>
        <v>0</v>
      </c>
      <c r="H37" s="20">
        <f t="shared" si="33"/>
        <v>0</v>
      </c>
      <c r="I37" s="20">
        <f t="shared" si="34"/>
        <v>0</v>
      </c>
      <c r="J37" s="20">
        <f t="shared" si="35"/>
        <v>0</v>
      </c>
      <c r="K37" s="14" t="s">
        <v>10</v>
      </c>
      <c r="L37" s="14" t="s">
        <v>10</v>
      </c>
      <c r="M37" s="42"/>
      <c r="N37" s="22" t="s">
        <v>23</v>
      </c>
      <c r="O37" s="23"/>
      <c r="P37" s="27"/>
      <c r="Q37" s="27"/>
      <c r="R37" s="28"/>
    </row>
    <row r="38" spans="1:18" x14ac:dyDescent="0.5">
      <c r="A38" s="14"/>
      <c r="B38" s="14"/>
      <c r="C38" s="14"/>
      <c r="D38" s="24">
        <v>0</v>
      </c>
      <c r="E38" s="25" t="s">
        <v>3</v>
      </c>
      <c r="F38" s="26">
        <v>0</v>
      </c>
      <c r="G38" s="19">
        <f t="shared" si="32"/>
        <v>0</v>
      </c>
      <c r="H38" s="20">
        <f t="shared" si="33"/>
        <v>0</v>
      </c>
      <c r="I38" s="20">
        <f t="shared" si="34"/>
        <v>0</v>
      </c>
      <c r="J38" s="20">
        <f t="shared" si="35"/>
        <v>0</v>
      </c>
      <c r="K38" s="14" t="s">
        <v>10</v>
      </c>
      <c r="L38" s="14" t="s">
        <v>10</v>
      </c>
      <c r="M38" s="42"/>
      <c r="N38" s="22" t="s">
        <v>23</v>
      </c>
      <c r="O38" s="23"/>
      <c r="P38" s="27"/>
      <c r="Q38" s="27"/>
      <c r="R38" s="28"/>
    </row>
    <row r="39" spans="1:18" x14ac:dyDescent="0.5">
      <c r="A39" s="14"/>
      <c r="B39" s="14"/>
      <c r="C39" s="14"/>
      <c r="D39" s="24">
        <v>0</v>
      </c>
      <c r="E39" s="25" t="s">
        <v>3</v>
      </c>
      <c r="F39" s="26">
        <v>0</v>
      </c>
      <c r="G39" s="19">
        <f t="shared" si="32"/>
        <v>0</v>
      </c>
      <c r="H39" s="20">
        <f t="shared" si="33"/>
        <v>0</v>
      </c>
      <c r="I39" s="20">
        <f t="shared" si="34"/>
        <v>0</v>
      </c>
      <c r="J39" s="20">
        <f t="shared" si="35"/>
        <v>0</v>
      </c>
      <c r="K39" s="14" t="s">
        <v>10</v>
      </c>
      <c r="L39" s="14" t="s">
        <v>10</v>
      </c>
      <c r="M39" s="42"/>
      <c r="N39" s="22" t="s">
        <v>23</v>
      </c>
      <c r="O39" s="23"/>
      <c r="P39" s="27"/>
      <c r="Q39" s="27"/>
      <c r="R39" s="28"/>
    </row>
    <row r="40" spans="1:18" ht="29.2" customHeight="1" x14ac:dyDescent="0.95">
      <c r="A40" s="5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3"/>
      <c r="N40" s="1"/>
      <c r="O40" s="1"/>
      <c r="P40" s="3"/>
      <c r="Q40" s="3"/>
      <c r="R40" s="7"/>
    </row>
    <row r="41" spans="1:18" ht="28.5" customHeight="1" x14ac:dyDescent="0.5">
      <c r="A41" s="76" t="s">
        <v>15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</row>
    <row r="42" spans="1:18" x14ac:dyDescent="0.5">
      <c r="A42" s="2" t="s">
        <v>24</v>
      </c>
      <c r="B42" s="63" t="s">
        <v>18</v>
      </c>
      <c r="C42" s="64"/>
      <c r="D42" s="63" t="s">
        <v>0</v>
      </c>
      <c r="E42" s="65"/>
      <c r="F42" s="64"/>
      <c r="G42" s="2" t="s">
        <v>4</v>
      </c>
      <c r="H42" s="2" t="s">
        <v>5</v>
      </c>
      <c r="I42" s="2" t="s">
        <v>6</v>
      </c>
      <c r="J42" s="2" t="s">
        <v>17</v>
      </c>
      <c r="K42" s="2" t="s">
        <v>8</v>
      </c>
      <c r="L42" s="2" t="s">
        <v>9</v>
      </c>
      <c r="M42" s="63" t="s">
        <v>1</v>
      </c>
      <c r="N42" s="64"/>
      <c r="O42" s="2" t="s">
        <v>2</v>
      </c>
      <c r="P42" s="63" t="s">
        <v>13</v>
      </c>
      <c r="Q42" s="64"/>
      <c r="R42" s="6" t="s">
        <v>12</v>
      </c>
    </row>
    <row r="43" spans="1:18" x14ac:dyDescent="0.5">
      <c r="A43" s="14">
        <v>1</v>
      </c>
      <c r="B43" s="14" t="s">
        <v>7</v>
      </c>
      <c r="C43" s="14">
        <v>84</v>
      </c>
      <c r="D43" s="24">
        <v>40</v>
      </c>
      <c r="E43" s="25" t="s">
        <v>3</v>
      </c>
      <c r="F43" s="26">
        <v>80</v>
      </c>
      <c r="G43" s="19">
        <f t="shared" ref="G43:G52" si="36">D43*F43</f>
        <v>3200</v>
      </c>
      <c r="H43" s="20">
        <f t="shared" ref="H43:H52" si="37">G43/250</f>
        <v>12.8</v>
      </c>
      <c r="I43" s="20">
        <f t="shared" ref="I43:I52" si="38">G43/5400</f>
        <v>0.59259259259259256</v>
      </c>
      <c r="J43" s="20">
        <f t="shared" ref="J43:J52" si="39">G43/9</f>
        <v>355.55555555555554</v>
      </c>
      <c r="K43" s="14" t="s">
        <v>11</v>
      </c>
      <c r="L43" s="21" t="s">
        <v>16</v>
      </c>
      <c r="M43" s="42">
        <v>140</v>
      </c>
      <c r="N43" s="22" t="s">
        <v>23</v>
      </c>
      <c r="O43" s="40"/>
      <c r="P43" s="61" t="s">
        <v>19</v>
      </c>
      <c r="Q43" s="61" t="s">
        <v>20</v>
      </c>
      <c r="R43" s="73">
        <v>44122</v>
      </c>
    </row>
    <row r="44" spans="1:18" x14ac:dyDescent="0.5">
      <c r="A44" s="14">
        <v>2</v>
      </c>
      <c r="B44" s="14" t="s">
        <v>7</v>
      </c>
      <c r="C44" s="14">
        <v>87</v>
      </c>
      <c r="D44" s="24">
        <v>40</v>
      </c>
      <c r="E44" s="25" t="s">
        <v>3</v>
      </c>
      <c r="F44" s="26">
        <v>80</v>
      </c>
      <c r="G44" s="19">
        <f t="shared" si="36"/>
        <v>3200</v>
      </c>
      <c r="H44" s="20">
        <f t="shared" si="37"/>
        <v>12.8</v>
      </c>
      <c r="I44" s="20">
        <f t="shared" si="38"/>
        <v>0.59259259259259256</v>
      </c>
      <c r="J44" s="20">
        <f t="shared" si="39"/>
        <v>355.55555555555554</v>
      </c>
      <c r="K44" s="14" t="s">
        <v>11</v>
      </c>
      <c r="L44" s="21" t="s">
        <v>16</v>
      </c>
      <c r="M44" s="42">
        <v>155</v>
      </c>
      <c r="N44" s="22" t="s">
        <v>23</v>
      </c>
      <c r="O44" s="40"/>
      <c r="P44" s="62"/>
      <c r="Q44" s="62"/>
      <c r="R44" s="75"/>
    </row>
    <row r="45" spans="1:18" x14ac:dyDescent="0.5">
      <c r="A45" s="14">
        <v>3</v>
      </c>
      <c r="B45" s="14" t="s">
        <v>7</v>
      </c>
      <c r="C45" s="14">
        <v>153</v>
      </c>
      <c r="D45" s="24">
        <v>40</v>
      </c>
      <c r="E45" s="25" t="s">
        <v>3</v>
      </c>
      <c r="F45" s="26">
        <v>80</v>
      </c>
      <c r="G45" s="19">
        <f t="shared" si="36"/>
        <v>3200</v>
      </c>
      <c r="H45" s="20">
        <f t="shared" si="37"/>
        <v>12.8</v>
      </c>
      <c r="I45" s="20">
        <f t="shared" si="38"/>
        <v>0.59259259259259256</v>
      </c>
      <c r="J45" s="20">
        <f t="shared" si="39"/>
        <v>355.55555555555554</v>
      </c>
      <c r="K45" s="14" t="s">
        <v>11</v>
      </c>
      <c r="L45" s="14" t="s">
        <v>16</v>
      </c>
      <c r="M45" s="42">
        <v>185</v>
      </c>
      <c r="N45" s="22" t="s">
        <v>23</v>
      </c>
      <c r="O45" s="23" t="s">
        <v>146</v>
      </c>
      <c r="P45" s="61" t="s">
        <v>86</v>
      </c>
      <c r="Q45" s="61" t="s">
        <v>87</v>
      </c>
      <c r="R45" s="28">
        <v>44126</v>
      </c>
    </row>
    <row r="46" spans="1:18" x14ac:dyDescent="0.5">
      <c r="A46" s="14">
        <v>4</v>
      </c>
      <c r="B46" s="14" t="s">
        <v>7</v>
      </c>
      <c r="C46" s="14">
        <v>165</v>
      </c>
      <c r="D46" s="24">
        <v>41</v>
      </c>
      <c r="E46" s="25" t="s">
        <v>3</v>
      </c>
      <c r="F46" s="26">
        <v>81</v>
      </c>
      <c r="G46" s="19">
        <f t="shared" si="36"/>
        <v>3321</v>
      </c>
      <c r="H46" s="20">
        <f t="shared" si="37"/>
        <v>13.284000000000001</v>
      </c>
      <c r="I46" s="20">
        <f t="shared" si="38"/>
        <v>0.61499999999999999</v>
      </c>
      <c r="J46" s="20">
        <f t="shared" si="39"/>
        <v>369</v>
      </c>
      <c r="K46" s="14" t="s">
        <v>10</v>
      </c>
      <c r="L46" s="14" t="s">
        <v>10</v>
      </c>
      <c r="M46" s="42">
        <v>190</v>
      </c>
      <c r="N46" s="22" t="s">
        <v>23</v>
      </c>
      <c r="O46" s="23" t="s">
        <v>145</v>
      </c>
      <c r="P46" s="62"/>
      <c r="Q46" s="62"/>
      <c r="R46" s="28">
        <v>44165</v>
      </c>
    </row>
    <row r="47" spans="1:18" x14ac:dyDescent="0.5">
      <c r="A47" s="14">
        <v>5</v>
      </c>
      <c r="B47" s="14"/>
      <c r="C47" s="14"/>
      <c r="D47" s="24">
        <v>0</v>
      </c>
      <c r="E47" s="25" t="s">
        <v>3</v>
      </c>
      <c r="F47" s="26">
        <v>0</v>
      </c>
      <c r="G47" s="19">
        <f t="shared" si="36"/>
        <v>0</v>
      </c>
      <c r="H47" s="20">
        <f t="shared" si="37"/>
        <v>0</v>
      </c>
      <c r="I47" s="20">
        <f t="shared" si="38"/>
        <v>0</v>
      </c>
      <c r="J47" s="20">
        <f t="shared" si="39"/>
        <v>0</v>
      </c>
      <c r="K47" s="14" t="s">
        <v>10</v>
      </c>
      <c r="L47" s="14" t="s">
        <v>10</v>
      </c>
      <c r="M47" s="42"/>
      <c r="N47" s="22" t="s">
        <v>23</v>
      </c>
      <c r="O47" s="23"/>
      <c r="P47" s="27"/>
      <c r="Q47" s="27"/>
      <c r="R47" s="28"/>
    </row>
    <row r="48" spans="1:18" x14ac:dyDescent="0.5">
      <c r="A48" s="14">
        <v>6</v>
      </c>
      <c r="B48" s="14"/>
      <c r="C48" s="14"/>
      <c r="D48" s="24">
        <v>0</v>
      </c>
      <c r="E48" s="25" t="s">
        <v>3</v>
      </c>
      <c r="F48" s="26">
        <v>0</v>
      </c>
      <c r="G48" s="19">
        <f t="shared" si="36"/>
        <v>0</v>
      </c>
      <c r="H48" s="20">
        <f t="shared" si="37"/>
        <v>0</v>
      </c>
      <c r="I48" s="20">
        <f t="shared" si="38"/>
        <v>0</v>
      </c>
      <c r="J48" s="20">
        <f t="shared" si="39"/>
        <v>0</v>
      </c>
      <c r="K48" s="14" t="s">
        <v>10</v>
      </c>
      <c r="L48" s="14" t="s">
        <v>10</v>
      </c>
      <c r="M48" s="42"/>
      <c r="N48" s="22" t="s">
        <v>23</v>
      </c>
      <c r="O48" s="23"/>
      <c r="P48" s="27"/>
      <c r="Q48" s="27"/>
      <c r="R48" s="28"/>
    </row>
    <row r="49" spans="1:18" x14ac:dyDescent="0.5">
      <c r="A49" s="14">
        <v>7</v>
      </c>
      <c r="B49" s="14"/>
      <c r="C49" s="14"/>
      <c r="D49" s="24">
        <v>0</v>
      </c>
      <c r="E49" s="25" t="s">
        <v>3</v>
      </c>
      <c r="F49" s="26">
        <v>0</v>
      </c>
      <c r="G49" s="19">
        <f t="shared" si="36"/>
        <v>0</v>
      </c>
      <c r="H49" s="20">
        <f t="shared" si="37"/>
        <v>0</v>
      </c>
      <c r="I49" s="20">
        <f t="shared" si="38"/>
        <v>0</v>
      </c>
      <c r="J49" s="20">
        <f t="shared" si="39"/>
        <v>0</v>
      </c>
      <c r="K49" s="14" t="s">
        <v>10</v>
      </c>
      <c r="L49" s="14" t="s">
        <v>10</v>
      </c>
      <c r="M49" s="42"/>
      <c r="N49" s="22" t="s">
        <v>23</v>
      </c>
      <c r="O49" s="23"/>
      <c r="P49" s="27"/>
      <c r="Q49" s="27"/>
      <c r="R49" s="28"/>
    </row>
    <row r="50" spans="1:18" x14ac:dyDescent="0.5">
      <c r="A50" s="14">
        <v>8</v>
      </c>
      <c r="B50" s="14"/>
      <c r="C50" s="14"/>
      <c r="D50" s="24">
        <v>0</v>
      </c>
      <c r="E50" s="25" t="s">
        <v>3</v>
      </c>
      <c r="F50" s="26">
        <v>0</v>
      </c>
      <c r="G50" s="19">
        <f t="shared" si="36"/>
        <v>0</v>
      </c>
      <c r="H50" s="20">
        <f t="shared" si="37"/>
        <v>0</v>
      </c>
      <c r="I50" s="20">
        <f t="shared" si="38"/>
        <v>0</v>
      </c>
      <c r="J50" s="20">
        <f t="shared" si="39"/>
        <v>0</v>
      </c>
      <c r="K50" s="14" t="s">
        <v>10</v>
      </c>
      <c r="L50" s="14" t="s">
        <v>10</v>
      </c>
      <c r="M50" s="42"/>
      <c r="N50" s="22" t="s">
        <v>23</v>
      </c>
      <c r="O50" s="23"/>
      <c r="P50" s="27"/>
      <c r="Q50" s="27"/>
      <c r="R50" s="28"/>
    </row>
    <row r="51" spans="1:18" x14ac:dyDescent="0.5">
      <c r="A51" s="14">
        <v>9</v>
      </c>
      <c r="B51" s="14"/>
      <c r="C51" s="14"/>
      <c r="D51" s="24">
        <v>0</v>
      </c>
      <c r="E51" s="25" t="s">
        <v>3</v>
      </c>
      <c r="F51" s="26">
        <v>0</v>
      </c>
      <c r="G51" s="19">
        <f t="shared" si="36"/>
        <v>0</v>
      </c>
      <c r="H51" s="20">
        <f t="shared" si="37"/>
        <v>0</v>
      </c>
      <c r="I51" s="20">
        <f t="shared" si="38"/>
        <v>0</v>
      </c>
      <c r="J51" s="20">
        <f t="shared" si="39"/>
        <v>0</v>
      </c>
      <c r="K51" s="14" t="s">
        <v>10</v>
      </c>
      <c r="L51" s="14" t="s">
        <v>10</v>
      </c>
      <c r="M51" s="42"/>
      <c r="N51" s="22" t="s">
        <v>23</v>
      </c>
      <c r="O51" s="23"/>
      <c r="P51" s="27"/>
      <c r="Q51" s="27"/>
      <c r="R51" s="28"/>
    </row>
    <row r="52" spans="1:18" x14ac:dyDescent="0.5">
      <c r="A52" s="14">
        <v>10</v>
      </c>
      <c r="B52" s="14"/>
      <c r="C52" s="14"/>
      <c r="D52" s="24">
        <v>0</v>
      </c>
      <c r="E52" s="25" t="s">
        <v>3</v>
      </c>
      <c r="F52" s="26">
        <v>0</v>
      </c>
      <c r="G52" s="19">
        <f t="shared" si="36"/>
        <v>0</v>
      </c>
      <c r="H52" s="20">
        <f t="shared" si="37"/>
        <v>0</v>
      </c>
      <c r="I52" s="20">
        <f t="shared" si="38"/>
        <v>0</v>
      </c>
      <c r="J52" s="20">
        <f t="shared" si="39"/>
        <v>0</v>
      </c>
      <c r="K52" s="14" t="s">
        <v>10</v>
      </c>
      <c r="L52" s="14" t="s">
        <v>10</v>
      </c>
      <c r="M52" s="42"/>
      <c r="N52" s="22" t="s">
        <v>23</v>
      </c>
      <c r="O52" s="23"/>
      <c r="P52" s="27"/>
      <c r="Q52" s="27"/>
      <c r="R52" s="28"/>
    </row>
    <row r="53" spans="1:18" ht="31.2" customHeight="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3"/>
      <c r="N53" s="1"/>
      <c r="O53" s="1"/>
      <c r="P53" s="3"/>
      <c r="Q53" s="3"/>
      <c r="R53" s="7"/>
    </row>
    <row r="54" spans="1:18" ht="28.5" customHeight="1" x14ac:dyDescent="0.5">
      <c r="A54" s="66" t="s">
        <v>21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18" x14ac:dyDescent="0.5">
      <c r="A55" s="2" t="s">
        <v>24</v>
      </c>
      <c r="B55" s="63" t="s">
        <v>18</v>
      </c>
      <c r="C55" s="64"/>
      <c r="D55" s="63" t="s">
        <v>0</v>
      </c>
      <c r="E55" s="65"/>
      <c r="F55" s="64"/>
      <c r="G55" s="2" t="s">
        <v>4</v>
      </c>
      <c r="H55" s="2" t="s">
        <v>5</v>
      </c>
      <c r="I55" s="2" t="s">
        <v>6</v>
      </c>
      <c r="J55" s="2" t="s">
        <v>17</v>
      </c>
      <c r="K55" s="2" t="s">
        <v>8</v>
      </c>
      <c r="L55" s="2" t="s">
        <v>9</v>
      </c>
      <c r="M55" s="63" t="s">
        <v>1</v>
      </c>
      <c r="N55" s="64"/>
      <c r="O55" s="2" t="s">
        <v>2</v>
      </c>
      <c r="P55" s="63" t="s">
        <v>13</v>
      </c>
      <c r="Q55" s="64"/>
      <c r="R55" s="6" t="s">
        <v>12</v>
      </c>
    </row>
    <row r="56" spans="1:18" x14ac:dyDescent="0.5">
      <c r="A56" s="14">
        <v>1</v>
      </c>
      <c r="B56" s="14" t="s">
        <v>7</v>
      </c>
      <c r="C56" s="14">
        <v>66</v>
      </c>
      <c r="D56" s="24">
        <v>30</v>
      </c>
      <c r="E56" s="25" t="s">
        <v>3</v>
      </c>
      <c r="F56" s="26">
        <v>60</v>
      </c>
      <c r="G56" s="19">
        <f t="shared" ref="G56:G65" si="40">D56*F56</f>
        <v>1800</v>
      </c>
      <c r="H56" s="20">
        <f t="shared" ref="H56:H65" si="41">G56/250</f>
        <v>7.2</v>
      </c>
      <c r="I56" s="20">
        <f t="shared" ref="I56:I65" si="42">G56/5400</f>
        <v>0.33333333333333331</v>
      </c>
      <c r="J56" s="20">
        <f t="shared" ref="J56:J65" si="43">G56/9</f>
        <v>200</v>
      </c>
      <c r="K56" s="14" t="s">
        <v>11</v>
      </c>
      <c r="L56" s="14" t="s">
        <v>16</v>
      </c>
      <c r="M56" s="42">
        <v>120</v>
      </c>
      <c r="N56" s="22" t="s">
        <v>23</v>
      </c>
      <c r="O56" s="23"/>
      <c r="P56" s="61" t="s">
        <v>19</v>
      </c>
      <c r="Q56" s="27"/>
      <c r="R56" s="73">
        <v>44139</v>
      </c>
    </row>
    <row r="57" spans="1:18" x14ac:dyDescent="0.5">
      <c r="A57" s="14">
        <v>2</v>
      </c>
      <c r="B57" s="14" t="s">
        <v>7</v>
      </c>
      <c r="C57" s="14">
        <v>219</v>
      </c>
      <c r="D57" s="24">
        <v>30</v>
      </c>
      <c r="E57" s="25" t="s">
        <v>3</v>
      </c>
      <c r="F57" s="26">
        <v>60</v>
      </c>
      <c r="G57" s="19">
        <f t="shared" si="40"/>
        <v>1800</v>
      </c>
      <c r="H57" s="20">
        <f t="shared" si="41"/>
        <v>7.2</v>
      </c>
      <c r="I57" s="20">
        <f t="shared" si="42"/>
        <v>0.33333333333333331</v>
      </c>
      <c r="J57" s="20">
        <f t="shared" si="43"/>
        <v>200</v>
      </c>
      <c r="K57" s="14" t="s">
        <v>11</v>
      </c>
      <c r="L57" s="14" t="s">
        <v>10</v>
      </c>
      <c r="M57" s="42">
        <v>115</v>
      </c>
      <c r="N57" s="22" t="s">
        <v>23</v>
      </c>
      <c r="O57" s="23"/>
      <c r="P57" s="62"/>
      <c r="Q57" s="27"/>
      <c r="R57" s="75"/>
    </row>
    <row r="58" spans="1:18" x14ac:dyDescent="0.5">
      <c r="A58" s="14"/>
      <c r="B58" s="14"/>
      <c r="C58" s="14"/>
      <c r="D58" s="24">
        <v>0</v>
      </c>
      <c r="E58" s="25" t="s">
        <v>3</v>
      </c>
      <c r="F58" s="26">
        <v>0</v>
      </c>
      <c r="G58" s="19">
        <f t="shared" si="40"/>
        <v>0</v>
      </c>
      <c r="H58" s="20">
        <f t="shared" si="41"/>
        <v>0</v>
      </c>
      <c r="I58" s="20">
        <f t="shared" si="42"/>
        <v>0</v>
      </c>
      <c r="J58" s="20">
        <f t="shared" si="43"/>
        <v>0</v>
      </c>
      <c r="K58" s="14" t="s">
        <v>10</v>
      </c>
      <c r="L58" s="14" t="s">
        <v>10</v>
      </c>
      <c r="M58" s="42"/>
      <c r="N58" s="22" t="s">
        <v>23</v>
      </c>
      <c r="O58" s="23"/>
      <c r="P58" s="27"/>
      <c r="Q58" s="27"/>
      <c r="R58" s="28"/>
    </row>
    <row r="59" spans="1:18" x14ac:dyDescent="0.5">
      <c r="A59" s="14"/>
      <c r="B59" s="14"/>
      <c r="C59" s="14"/>
      <c r="D59" s="24">
        <v>0</v>
      </c>
      <c r="E59" s="25" t="s">
        <v>3</v>
      </c>
      <c r="F59" s="26">
        <v>0</v>
      </c>
      <c r="G59" s="19">
        <f t="shared" si="40"/>
        <v>0</v>
      </c>
      <c r="H59" s="20">
        <f t="shared" si="41"/>
        <v>0</v>
      </c>
      <c r="I59" s="20">
        <f t="shared" si="42"/>
        <v>0</v>
      </c>
      <c r="J59" s="20">
        <f t="shared" si="43"/>
        <v>0</v>
      </c>
      <c r="K59" s="14" t="s">
        <v>10</v>
      </c>
      <c r="L59" s="14" t="s">
        <v>10</v>
      </c>
      <c r="M59" s="42"/>
      <c r="N59" s="22" t="s">
        <v>23</v>
      </c>
      <c r="O59" s="23"/>
      <c r="P59" s="27"/>
      <c r="Q59" s="27"/>
      <c r="R59" s="28"/>
    </row>
    <row r="60" spans="1:18" x14ac:dyDescent="0.5">
      <c r="A60" s="14"/>
      <c r="B60" s="14"/>
      <c r="C60" s="14"/>
      <c r="D60" s="24">
        <v>0</v>
      </c>
      <c r="E60" s="25" t="s">
        <v>3</v>
      </c>
      <c r="F60" s="26">
        <v>0</v>
      </c>
      <c r="G60" s="19">
        <f t="shared" si="40"/>
        <v>0</v>
      </c>
      <c r="H60" s="20">
        <f t="shared" si="41"/>
        <v>0</v>
      </c>
      <c r="I60" s="20">
        <f t="shared" si="42"/>
        <v>0</v>
      </c>
      <c r="J60" s="20">
        <f t="shared" si="43"/>
        <v>0</v>
      </c>
      <c r="K60" s="14" t="s">
        <v>10</v>
      </c>
      <c r="L60" s="14" t="s">
        <v>10</v>
      </c>
      <c r="M60" s="42"/>
      <c r="N60" s="22" t="s">
        <v>23</v>
      </c>
      <c r="O60" s="23"/>
      <c r="P60" s="27"/>
      <c r="Q60" s="27"/>
      <c r="R60" s="28"/>
    </row>
    <row r="61" spans="1:18" x14ac:dyDescent="0.5">
      <c r="A61" s="14"/>
      <c r="B61" s="14"/>
      <c r="C61" s="14"/>
      <c r="D61" s="24">
        <v>0</v>
      </c>
      <c r="E61" s="25" t="s">
        <v>3</v>
      </c>
      <c r="F61" s="26">
        <v>0</v>
      </c>
      <c r="G61" s="19">
        <f t="shared" si="40"/>
        <v>0</v>
      </c>
      <c r="H61" s="20">
        <f t="shared" si="41"/>
        <v>0</v>
      </c>
      <c r="I61" s="20">
        <f t="shared" si="42"/>
        <v>0</v>
      </c>
      <c r="J61" s="20">
        <f t="shared" si="43"/>
        <v>0</v>
      </c>
      <c r="K61" s="14" t="s">
        <v>10</v>
      </c>
      <c r="L61" s="14" t="s">
        <v>10</v>
      </c>
      <c r="M61" s="42"/>
      <c r="N61" s="22" t="s">
        <v>23</v>
      </c>
      <c r="O61" s="23"/>
      <c r="P61" s="27"/>
      <c r="Q61" s="27"/>
      <c r="R61" s="28"/>
    </row>
    <row r="62" spans="1:18" x14ac:dyDescent="0.5">
      <c r="A62" s="14"/>
      <c r="B62" s="14"/>
      <c r="C62" s="14"/>
      <c r="D62" s="24">
        <v>0</v>
      </c>
      <c r="E62" s="25" t="s">
        <v>3</v>
      </c>
      <c r="F62" s="26">
        <v>0</v>
      </c>
      <c r="G62" s="19">
        <f t="shared" si="40"/>
        <v>0</v>
      </c>
      <c r="H62" s="20">
        <f t="shared" si="41"/>
        <v>0</v>
      </c>
      <c r="I62" s="20">
        <f t="shared" si="42"/>
        <v>0</v>
      </c>
      <c r="J62" s="20">
        <f t="shared" si="43"/>
        <v>0</v>
      </c>
      <c r="K62" s="14" t="s">
        <v>10</v>
      </c>
      <c r="L62" s="14" t="s">
        <v>10</v>
      </c>
      <c r="M62" s="42"/>
      <c r="N62" s="22" t="s">
        <v>23</v>
      </c>
      <c r="O62" s="23"/>
      <c r="P62" s="27"/>
      <c r="Q62" s="27"/>
      <c r="R62" s="28"/>
    </row>
    <row r="63" spans="1:18" x14ac:dyDescent="0.5">
      <c r="A63" s="14"/>
      <c r="B63" s="14"/>
      <c r="C63" s="14"/>
      <c r="D63" s="24">
        <v>0</v>
      </c>
      <c r="E63" s="25" t="s">
        <v>3</v>
      </c>
      <c r="F63" s="26">
        <v>0</v>
      </c>
      <c r="G63" s="19">
        <f t="shared" si="40"/>
        <v>0</v>
      </c>
      <c r="H63" s="20">
        <f t="shared" si="41"/>
        <v>0</v>
      </c>
      <c r="I63" s="20">
        <f t="shared" si="42"/>
        <v>0</v>
      </c>
      <c r="J63" s="20">
        <f t="shared" si="43"/>
        <v>0</v>
      </c>
      <c r="K63" s="14" t="s">
        <v>10</v>
      </c>
      <c r="L63" s="14" t="s">
        <v>10</v>
      </c>
      <c r="M63" s="42"/>
      <c r="N63" s="22" t="s">
        <v>23</v>
      </c>
      <c r="O63" s="23"/>
      <c r="P63" s="27"/>
      <c r="Q63" s="27"/>
      <c r="R63" s="28"/>
    </row>
    <row r="64" spans="1:18" x14ac:dyDescent="0.5">
      <c r="A64" s="14"/>
      <c r="B64" s="14"/>
      <c r="C64" s="14"/>
      <c r="D64" s="24">
        <v>0</v>
      </c>
      <c r="E64" s="25" t="s">
        <v>3</v>
      </c>
      <c r="F64" s="26">
        <v>0</v>
      </c>
      <c r="G64" s="19">
        <f t="shared" si="40"/>
        <v>0</v>
      </c>
      <c r="H64" s="20">
        <f t="shared" si="41"/>
        <v>0</v>
      </c>
      <c r="I64" s="20">
        <f t="shared" si="42"/>
        <v>0</v>
      </c>
      <c r="J64" s="20">
        <f t="shared" si="43"/>
        <v>0</v>
      </c>
      <c r="K64" s="14" t="s">
        <v>10</v>
      </c>
      <c r="L64" s="14" t="s">
        <v>10</v>
      </c>
      <c r="M64" s="42"/>
      <c r="N64" s="22" t="s">
        <v>23</v>
      </c>
      <c r="O64" s="23"/>
      <c r="P64" s="27"/>
      <c r="Q64" s="27"/>
      <c r="R64" s="28"/>
    </row>
    <row r="65" spans="1:18" x14ac:dyDescent="0.5">
      <c r="A65" s="14"/>
      <c r="B65" s="14"/>
      <c r="C65" s="14"/>
      <c r="D65" s="24">
        <v>0</v>
      </c>
      <c r="E65" s="25" t="s">
        <v>3</v>
      </c>
      <c r="F65" s="26">
        <v>0</v>
      </c>
      <c r="G65" s="19">
        <f t="shared" si="40"/>
        <v>0</v>
      </c>
      <c r="H65" s="20">
        <f t="shared" si="41"/>
        <v>0</v>
      </c>
      <c r="I65" s="20">
        <f t="shared" si="42"/>
        <v>0</v>
      </c>
      <c r="J65" s="20">
        <f t="shared" si="43"/>
        <v>0</v>
      </c>
      <c r="K65" s="14" t="s">
        <v>10</v>
      </c>
      <c r="L65" s="14" t="s">
        <v>10</v>
      </c>
      <c r="M65" s="42"/>
      <c r="N65" s="22" t="s">
        <v>23</v>
      </c>
      <c r="O65" s="23"/>
      <c r="P65" s="27"/>
      <c r="Q65" s="27"/>
      <c r="R65" s="28"/>
    </row>
    <row r="66" spans="1:1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3"/>
      <c r="N66" s="1"/>
      <c r="O66" s="1"/>
      <c r="P66" s="3"/>
      <c r="Q66" s="3"/>
      <c r="R66" s="7"/>
    </row>
    <row r="67" spans="1:1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3"/>
      <c r="N67" s="1"/>
      <c r="O67" s="1"/>
      <c r="P67" s="3"/>
      <c r="Q67" s="3"/>
      <c r="R67" s="7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3"/>
      <c r="N68" s="1"/>
      <c r="O68" s="1"/>
      <c r="P68" s="3"/>
      <c r="Q68" s="3"/>
      <c r="R68" s="7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3"/>
      <c r="N69" s="1"/>
      <c r="O69" s="1"/>
      <c r="P69" s="3"/>
      <c r="Q69" s="3"/>
      <c r="R69" s="7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3"/>
      <c r="N70" s="1"/>
      <c r="O70" s="1"/>
      <c r="P70" s="3"/>
      <c r="Q70" s="3"/>
      <c r="R70" s="7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3"/>
      <c r="N71" s="1"/>
      <c r="O71" s="1"/>
      <c r="P71" s="3"/>
      <c r="Q71" s="3"/>
      <c r="R71" s="7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3"/>
      <c r="N72" s="1"/>
      <c r="O72" s="1"/>
      <c r="P72" s="3"/>
      <c r="Q72" s="3"/>
      <c r="R72" s="7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3"/>
      <c r="N73" s="1"/>
      <c r="O73" s="1"/>
      <c r="P73" s="3"/>
      <c r="Q73" s="3"/>
      <c r="R73" s="7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3"/>
      <c r="N74" s="1"/>
      <c r="O74" s="1"/>
      <c r="P74" s="3"/>
      <c r="Q74" s="3"/>
      <c r="R74" s="7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3"/>
      <c r="N75" s="1"/>
      <c r="O75" s="1"/>
      <c r="P75" s="3"/>
      <c r="Q75" s="3"/>
      <c r="R75" s="7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3"/>
      <c r="N76" s="1"/>
      <c r="O76" s="1"/>
      <c r="P76" s="3"/>
      <c r="Q76" s="3"/>
      <c r="R76" s="7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3"/>
      <c r="N77" s="1"/>
      <c r="O77" s="1"/>
      <c r="P77" s="3"/>
      <c r="Q77" s="3"/>
      <c r="R77" s="7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3"/>
      <c r="N78" s="1"/>
      <c r="O78" s="1"/>
      <c r="P78" s="3"/>
      <c r="Q78" s="3"/>
      <c r="R78" s="7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3"/>
      <c r="N79" s="1"/>
      <c r="O79" s="1"/>
      <c r="P79" s="3"/>
      <c r="Q79" s="3"/>
      <c r="R79" s="7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3"/>
      <c r="N80" s="1"/>
      <c r="O80" s="1"/>
      <c r="P80" s="3"/>
      <c r="Q80" s="3"/>
      <c r="R80" s="7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3"/>
      <c r="N81" s="1"/>
      <c r="O81" s="1"/>
      <c r="P81" s="3"/>
      <c r="Q81" s="3"/>
      <c r="R81" s="7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3"/>
      <c r="N82" s="1"/>
      <c r="O82" s="1"/>
      <c r="P82" s="3"/>
      <c r="Q82" s="3"/>
      <c r="R82" s="7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3"/>
      <c r="N83" s="1"/>
      <c r="O83" s="1"/>
      <c r="P83" s="3"/>
      <c r="Q83" s="3"/>
      <c r="R83" s="7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3"/>
      <c r="N84" s="1"/>
      <c r="O84" s="1"/>
      <c r="P84" s="3"/>
      <c r="Q84" s="3"/>
      <c r="R84" s="7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3"/>
      <c r="N85" s="1"/>
      <c r="O85" s="1"/>
      <c r="P85" s="3"/>
      <c r="Q85" s="3"/>
      <c r="R85" s="7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3"/>
      <c r="N86" s="1"/>
      <c r="O86" s="1"/>
      <c r="P86" s="3"/>
      <c r="Q86" s="3"/>
      <c r="R86" s="7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3"/>
      <c r="N87" s="1"/>
      <c r="O87" s="1"/>
      <c r="P87" s="3"/>
      <c r="Q87" s="3"/>
      <c r="R87" s="7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3"/>
      <c r="N88" s="1"/>
      <c r="O88" s="1"/>
      <c r="P88" s="3"/>
      <c r="Q88" s="3"/>
      <c r="R88" s="7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3"/>
      <c r="N89" s="1"/>
      <c r="O89" s="1"/>
      <c r="P89" s="3"/>
      <c r="Q89" s="3"/>
      <c r="R89" s="7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3"/>
      <c r="N90" s="1"/>
      <c r="O90" s="1"/>
      <c r="P90" s="3"/>
      <c r="Q90" s="3"/>
      <c r="R90" s="7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3"/>
      <c r="N91" s="1"/>
      <c r="O91" s="1"/>
      <c r="P91" s="3"/>
      <c r="Q91" s="3"/>
      <c r="R91" s="7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3"/>
      <c r="N92" s="1"/>
      <c r="O92" s="1"/>
      <c r="P92" s="3"/>
      <c r="Q92" s="3"/>
      <c r="R92" s="7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3"/>
      <c r="N93" s="1"/>
      <c r="O93" s="1"/>
      <c r="P93" s="3"/>
      <c r="Q93" s="3"/>
      <c r="R93" s="7"/>
    </row>
    <row r="94" spans="1:1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3"/>
      <c r="N94" s="1"/>
      <c r="O94" s="1"/>
      <c r="P94" s="3"/>
      <c r="Q94" s="3"/>
      <c r="R94" s="7"/>
    </row>
    <row r="95" spans="1:18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3"/>
      <c r="N95" s="1"/>
      <c r="O95" s="1"/>
      <c r="P95" s="3"/>
      <c r="Q95" s="3"/>
      <c r="R95" s="7"/>
    </row>
    <row r="96" spans="1:18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3"/>
      <c r="N96" s="1"/>
      <c r="O96" s="1"/>
      <c r="P96" s="3"/>
      <c r="Q96" s="3"/>
      <c r="R96" s="7"/>
    </row>
    <row r="97" spans="1:18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3"/>
      <c r="N97" s="1"/>
      <c r="O97" s="1"/>
      <c r="P97" s="3"/>
      <c r="Q97" s="3"/>
      <c r="R97" s="7"/>
    </row>
    <row r="98" spans="1:18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3"/>
      <c r="N98" s="1"/>
      <c r="O98" s="1"/>
      <c r="P98" s="3"/>
      <c r="Q98" s="3"/>
      <c r="R98" s="7"/>
    </row>
    <row r="99" spans="1:18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3"/>
      <c r="N99" s="1"/>
      <c r="O99" s="1"/>
      <c r="P99" s="3"/>
      <c r="Q99" s="3"/>
      <c r="R99" s="7"/>
    </row>
    <row r="100" spans="1:18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3"/>
      <c r="N100" s="1"/>
      <c r="O100" s="1"/>
      <c r="P100" s="3"/>
      <c r="Q100" s="3"/>
      <c r="R100" s="7"/>
    </row>
    <row r="101" spans="1:18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3"/>
      <c r="N101" s="1"/>
      <c r="O101" s="1"/>
      <c r="P101" s="3"/>
      <c r="Q101" s="3"/>
      <c r="R101" s="7"/>
    </row>
    <row r="102" spans="1:18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3"/>
      <c r="N102" s="1"/>
      <c r="O102" s="1"/>
      <c r="P102" s="3"/>
      <c r="Q102" s="3"/>
      <c r="R102" s="7"/>
    </row>
    <row r="103" spans="1:18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3"/>
      <c r="N103" s="1"/>
      <c r="O103" s="1"/>
      <c r="P103" s="3"/>
      <c r="Q103" s="3"/>
      <c r="R103" s="7"/>
    </row>
    <row r="104" spans="1:18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3"/>
      <c r="N104" s="1"/>
      <c r="O104" s="1"/>
      <c r="P104" s="3"/>
      <c r="Q104" s="3"/>
      <c r="R104" s="7"/>
    </row>
    <row r="105" spans="1:18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3"/>
      <c r="N105" s="1"/>
      <c r="O105" s="1"/>
      <c r="P105" s="3"/>
      <c r="Q105" s="3"/>
      <c r="R105" s="7"/>
    </row>
    <row r="106" spans="1:18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3"/>
      <c r="N106" s="1"/>
      <c r="O106" s="1"/>
      <c r="P106" s="3"/>
      <c r="Q106" s="3"/>
      <c r="R106" s="7"/>
    </row>
    <row r="107" spans="1:18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3"/>
      <c r="N107" s="1"/>
      <c r="O107" s="1"/>
      <c r="P107" s="3"/>
      <c r="Q107" s="3"/>
      <c r="R107" s="7"/>
    </row>
    <row r="108" spans="1:18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3"/>
      <c r="N108" s="1"/>
      <c r="O108" s="1"/>
      <c r="P108" s="3"/>
      <c r="Q108" s="3"/>
      <c r="R108" s="7"/>
    </row>
    <row r="109" spans="1:18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3"/>
      <c r="N109" s="1"/>
      <c r="O109" s="1"/>
      <c r="P109" s="3"/>
      <c r="Q109" s="3"/>
      <c r="R109" s="7"/>
    </row>
    <row r="110" spans="1:18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3"/>
      <c r="N110" s="1"/>
      <c r="O110" s="1"/>
      <c r="P110" s="3"/>
      <c r="Q110" s="3"/>
      <c r="R110" s="7"/>
    </row>
    <row r="111" spans="1:18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3"/>
      <c r="N111" s="1"/>
      <c r="O111" s="1"/>
      <c r="P111" s="3"/>
      <c r="Q111" s="3"/>
      <c r="R111" s="7"/>
    </row>
    <row r="112" spans="1:18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3"/>
      <c r="N112" s="1"/>
      <c r="O112" s="1"/>
      <c r="P112" s="3"/>
      <c r="Q112" s="3"/>
      <c r="R112" s="7"/>
    </row>
    <row r="113" spans="1:18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3"/>
      <c r="N113" s="1"/>
      <c r="O113" s="1"/>
      <c r="P113" s="3"/>
      <c r="Q113" s="3"/>
      <c r="R113" s="7"/>
    </row>
    <row r="114" spans="1:18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3"/>
      <c r="N114" s="1"/>
      <c r="O114" s="1"/>
      <c r="P114" s="3"/>
      <c r="Q114" s="3"/>
      <c r="R114" s="7"/>
    </row>
    <row r="115" spans="1:18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3"/>
      <c r="N115" s="1"/>
      <c r="O115" s="1"/>
      <c r="P115" s="3"/>
      <c r="Q115" s="3"/>
      <c r="R115" s="7"/>
    </row>
    <row r="116" spans="1:18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3"/>
      <c r="N116" s="1"/>
      <c r="O116" s="1"/>
      <c r="P116" s="3"/>
      <c r="Q116" s="3"/>
      <c r="R116" s="7"/>
    </row>
    <row r="117" spans="1:18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3"/>
      <c r="N117" s="1"/>
      <c r="O117" s="1"/>
      <c r="P117" s="3"/>
      <c r="Q117" s="3"/>
      <c r="R117" s="7"/>
    </row>
    <row r="118" spans="1:18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3"/>
      <c r="N118" s="1"/>
      <c r="O118" s="1"/>
      <c r="P118" s="3"/>
      <c r="Q118" s="3"/>
      <c r="R118" s="7"/>
    </row>
    <row r="119" spans="1:18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3"/>
      <c r="N119" s="1"/>
      <c r="O119" s="1"/>
      <c r="P119" s="3"/>
      <c r="Q119" s="3"/>
      <c r="R119" s="7"/>
    </row>
    <row r="120" spans="1:18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3"/>
      <c r="N120" s="1"/>
      <c r="O120" s="1"/>
      <c r="P120" s="3"/>
      <c r="Q120" s="3"/>
      <c r="R120" s="7"/>
    </row>
    <row r="121" spans="1:18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3"/>
      <c r="N121" s="1"/>
      <c r="O121" s="1"/>
      <c r="P121" s="3"/>
      <c r="Q121" s="3"/>
      <c r="R121" s="7"/>
    </row>
    <row r="122" spans="1:18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3"/>
      <c r="N122" s="1"/>
      <c r="O122" s="1"/>
      <c r="P122" s="3"/>
      <c r="Q122" s="3"/>
      <c r="R122" s="7"/>
    </row>
    <row r="123" spans="1:18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3"/>
      <c r="N123" s="1"/>
      <c r="O123" s="1"/>
      <c r="P123" s="3"/>
      <c r="Q123" s="3"/>
      <c r="R123" s="7"/>
    </row>
    <row r="124" spans="1:18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3"/>
      <c r="N124" s="1"/>
      <c r="O124" s="1"/>
      <c r="P124" s="3"/>
      <c r="Q124" s="3"/>
      <c r="R124" s="7"/>
    </row>
    <row r="125" spans="1:18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3"/>
      <c r="N125" s="1"/>
      <c r="O125" s="1"/>
      <c r="P125" s="3"/>
      <c r="Q125" s="3"/>
      <c r="R125" s="7"/>
    </row>
    <row r="126" spans="1:18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3"/>
      <c r="N126" s="1"/>
      <c r="O126" s="1"/>
      <c r="P126" s="3"/>
      <c r="Q126" s="3"/>
      <c r="R126" s="7"/>
    </row>
    <row r="127" spans="1:18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3"/>
      <c r="N127" s="1"/>
      <c r="O127" s="1"/>
      <c r="P127" s="3"/>
      <c r="Q127" s="3"/>
      <c r="R127" s="7"/>
    </row>
    <row r="128" spans="1:18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3"/>
      <c r="N128" s="1"/>
      <c r="O128" s="1"/>
      <c r="P128" s="3"/>
      <c r="Q128" s="3"/>
      <c r="R128" s="7"/>
    </row>
    <row r="129" spans="1:18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3"/>
      <c r="N129" s="1"/>
      <c r="O129" s="1"/>
      <c r="P129" s="3"/>
      <c r="Q129" s="3"/>
      <c r="R129" s="7"/>
    </row>
    <row r="130" spans="1:18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3"/>
      <c r="N130" s="1"/>
      <c r="O130" s="1"/>
      <c r="P130" s="3"/>
      <c r="Q130" s="3"/>
      <c r="R130" s="7"/>
    </row>
    <row r="131" spans="1:18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3"/>
      <c r="N131" s="1"/>
      <c r="O131" s="1"/>
      <c r="P131" s="3"/>
      <c r="Q131" s="3"/>
      <c r="R131" s="7"/>
    </row>
    <row r="132" spans="1:18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3"/>
      <c r="N132" s="1"/>
      <c r="O132" s="1"/>
      <c r="P132" s="3"/>
      <c r="Q132" s="3"/>
      <c r="R132" s="7"/>
    </row>
    <row r="133" spans="1:18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3"/>
      <c r="N133" s="1"/>
      <c r="O133" s="1"/>
      <c r="P133" s="3"/>
      <c r="Q133" s="3"/>
      <c r="R133" s="7"/>
    </row>
    <row r="134" spans="1:18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3"/>
      <c r="N134" s="1"/>
      <c r="O134" s="1"/>
      <c r="P134" s="3"/>
      <c r="Q134" s="3"/>
      <c r="R134" s="7"/>
    </row>
    <row r="135" spans="1:18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3"/>
      <c r="N135" s="1"/>
      <c r="O135" s="1"/>
      <c r="P135" s="3"/>
      <c r="Q135" s="3"/>
      <c r="R135" s="7"/>
    </row>
    <row r="136" spans="1:18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3"/>
      <c r="N136" s="1"/>
      <c r="O136" s="1"/>
      <c r="P136" s="3"/>
      <c r="Q136" s="3"/>
      <c r="R136" s="7"/>
    </row>
    <row r="137" spans="1:18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3"/>
      <c r="N137" s="1"/>
      <c r="O137" s="1"/>
      <c r="P137" s="3"/>
      <c r="Q137" s="3"/>
      <c r="R137" s="7"/>
    </row>
    <row r="138" spans="1:18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3"/>
      <c r="N138" s="1"/>
      <c r="O138" s="1"/>
      <c r="P138" s="3"/>
      <c r="Q138" s="3"/>
      <c r="R138" s="7"/>
    </row>
    <row r="139" spans="1:18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3"/>
      <c r="N139" s="1"/>
      <c r="O139" s="1"/>
      <c r="P139" s="3"/>
      <c r="Q139" s="3"/>
      <c r="R139" s="7"/>
    </row>
    <row r="140" spans="1:18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3"/>
      <c r="N140" s="1"/>
      <c r="O140" s="1"/>
      <c r="P140" s="3"/>
      <c r="Q140" s="3"/>
      <c r="R140" s="7"/>
    </row>
    <row r="141" spans="1:18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3"/>
      <c r="N141" s="1"/>
      <c r="O141" s="1"/>
      <c r="P141" s="3"/>
      <c r="Q141" s="3"/>
      <c r="R141" s="7"/>
    </row>
    <row r="142" spans="1:18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3"/>
      <c r="N142" s="1"/>
      <c r="O142" s="1"/>
      <c r="P142" s="3"/>
      <c r="Q142" s="3"/>
      <c r="R142" s="7"/>
    </row>
    <row r="143" spans="1:18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3"/>
      <c r="N143" s="1"/>
      <c r="O143" s="1"/>
      <c r="P143" s="3"/>
      <c r="Q143" s="3"/>
      <c r="R143" s="7"/>
    </row>
    <row r="144" spans="1:18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3"/>
      <c r="N144" s="1"/>
      <c r="O144" s="1"/>
      <c r="P144" s="3"/>
      <c r="Q144" s="3"/>
      <c r="R144" s="7"/>
    </row>
    <row r="145" spans="1:18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3"/>
      <c r="N145" s="1"/>
      <c r="O145" s="1"/>
      <c r="P145" s="3"/>
      <c r="Q145" s="3"/>
      <c r="R145" s="7"/>
    </row>
    <row r="146" spans="1:18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3"/>
      <c r="N146" s="1"/>
      <c r="O146" s="1"/>
      <c r="P146" s="3"/>
      <c r="Q146" s="3"/>
      <c r="R146" s="7"/>
    </row>
    <row r="147" spans="1:18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3"/>
      <c r="N147" s="1"/>
      <c r="O147" s="1"/>
      <c r="P147" s="3"/>
      <c r="Q147" s="3"/>
      <c r="R147" s="7"/>
    </row>
    <row r="148" spans="1:18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3"/>
      <c r="N148" s="1"/>
      <c r="O148" s="1"/>
      <c r="P148" s="3"/>
      <c r="Q148" s="3"/>
      <c r="R148" s="7"/>
    </row>
    <row r="149" spans="1:18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3"/>
      <c r="N149" s="1"/>
      <c r="O149" s="1"/>
      <c r="P149" s="3"/>
      <c r="Q149" s="3"/>
      <c r="R149" s="7"/>
    </row>
    <row r="150" spans="1:18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3"/>
      <c r="N150" s="1"/>
      <c r="O150" s="1"/>
      <c r="P150" s="3"/>
      <c r="Q150" s="3"/>
      <c r="R150" s="7"/>
    </row>
    <row r="151" spans="1:18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3"/>
      <c r="N151" s="1"/>
      <c r="O151" s="1"/>
      <c r="P151" s="3"/>
      <c r="Q151" s="3"/>
      <c r="R151" s="7"/>
    </row>
    <row r="152" spans="1:18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3"/>
      <c r="N152" s="1"/>
      <c r="O152" s="1"/>
      <c r="P152" s="3"/>
      <c r="Q152" s="3"/>
      <c r="R152" s="7"/>
    </row>
    <row r="153" spans="1:18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3"/>
      <c r="N153" s="1"/>
      <c r="O153" s="1"/>
      <c r="P153" s="3"/>
      <c r="Q153" s="3"/>
      <c r="R153" s="7"/>
    </row>
    <row r="154" spans="1:18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3"/>
      <c r="N154" s="1"/>
      <c r="O154" s="1"/>
      <c r="P154" s="3"/>
      <c r="Q154" s="3"/>
      <c r="R154" s="7"/>
    </row>
  </sheetData>
  <mergeCells count="34">
    <mergeCell ref="P56:P57"/>
    <mergeCell ref="R56:R57"/>
    <mergeCell ref="A54:R54"/>
    <mergeCell ref="R3:R12"/>
    <mergeCell ref="R43:R44"/>
    <mergeCell ref="A41:R41"/>
    <mergeCell ref="B55:C55"/>
    <mergeCell ref="D55:F55"/>
    <mergeCell ref="P55:Q55"/>
    <mergeCell ref="P3:P12"/>
    <mergeCell ref="Q3:Q12"/>
    <mergeCell ref="O3:O12"/>
    <mergeCell ref="P43:P44"/>
    <mergeCell ref="Q43:Q44"/>
    <mergeCell ref="B42:C42"/>
    <mergeCell ref="P45:P46"/>
    <mergeCell ref="A1:R1"/>
    <mergeCell ref="A28:R28"/>
    <mergeCell ref="B29:C29"/>
    <mergeCell ref="D29:F29"/>
    <mergeCell ref="P29:Q29"/>
    <mergeCell ref="D2:F2"/>
    <mergeCell ref="P2:Q2"/>
    <mergeCell ref="B2:C2"/>
    <mergeCell ref="M2:N2"/>
    <mergeCell ref="P15:P21"/>
    <mergeCell ref="Q15:Q21"/>
    <mergeCell ref="R15:R21"/>
    <mergeCell ref="Q45:Q46"/>
    <mergeCell ref="M55:N55"/>
    <mergeCell ref="M29:N29"/>
    <mergeCell ref="D42:F42"/>
    <mergeCell ref="P42:Q42"/>
    <mergeCell ref="M42:N4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7F5F-1C33-48D8-87F0-E2372AC31CD8}">
  <dimension ref="A1:R156"/>
  <sheetViews>
    <sheetView tabSelected="1" topLeftCell="A29" zoomScale="130" zoomScaleNormal="130" workbookViewId="0">
      <selection activeCell="J41" sqref="J41"/>
    </sheetView>
  </sheetViews>
  <sheetFormatPr defaultRowHeight="14.35" x14ac:dyDescent="0.5"/>
  <cols>
    <col min="1" max="1" width="4.41015625" customWidth="1"/>
    <col min="2" max="2" width="7.29296875" customWidth="1"/>
    <col min="3" max="3" width="11.76171875" customWidth="1"/>
    <col min="4" max="4" width="3.76171875" customWidth="1"/>
    <col min="5" max="5" width="2" customWidth="1"/>
    <col min="6" max="6" width="3.703125" customWidth="1"/>
    <col min="7" max="7" width="6.17578125" customWidth="1"/>
    <col min="8" max="8" width="4.1171875" customWidth="1"/>
    <col min="9" max="9" width="4.87890625" customWidth="1"/>
    <col min="10" max="10" width="5.52734375" customWidth="1"/>
    <col min="11" max="11" width="8.703125" customWidth="1"/>
    <col min="12" max="12" width="7.29296875" customWidth="1"/>
    <col min="13" max="13" width="4.29296875" style="45" customWidth="1"/>
    <col min="14" max="14" width="6.41015625" customWidth="1"/>
    <col min="15" max="15" width="25.76171875" customWidth="1"/>
    <col min="16" max="16" width="13" customWidth="1"/>
    <col min="17" max="17" width="12.41015625" style="4" customWidth="1"/>
    <col min="18" max="18" width="11.17578125" customWidth="1"/>
  </cols>
  <sheetData>
    <row r="1" spans="1:18" ht="30.1" customHeight="1" x14ac:dyDescent="0.5">
      <c r="A1" s="66" t="s">
        <v>25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14.45" customHeight="1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4</v>
      </c>
      <c r="H2" s="2" t="s">
        <v>5</v>
      </c>
      <c r="I2" s="2" t="s">
        <v>6</v>
      </c>
      <c r="J2" s="2" t="s">
        <v>17</v>
      </c>
      <c r="K2" s="2" t="s">
        <v>8</v>
      </c>
      <c r="L2" s="2" t="s">
        <v>9</v>
      </c>
      <c r="M2" s="67" t="s">
        <v>1</v>
      </c>
      <c r="N2" s="68"/>
      <c r="O2" s="2" t="s">
        <v>2</v>
      </c>
      <c r="P2" s="63" t="s">
        <v>13</v>
      </c>
      <c r="Q2" s="64"/>
      <c r="R2" s="2" t="s">
        <v>12</v>
      </c>
    </row>
    <row r="3" spans="1:18" x14ac:dyDescent="0.5">
      <c r="A3" s="14">
        <v>1</v>
      </c>
      <c r="B3" s="14" t="s">
        <v>7</v>
      </c>
      <c r="C3" s="14">
        <v>1033</v>
      </c>
      <c r="D3" s="24">
        <v>50</v>
      </c>
      <c r="E3" s="25" t="s">
        <v>3</v>
      </c>
      <c r="F3" s="26">
        <v>90</v>
      </c>
      <c r="G3" s="19">
        <f t="shared" ref="G3:G6" si="0">D3*F3</f>
        <v>4500</v>
      </c>
      <c r="H3" s="20">
        <f t="shared" ref="H3:H6" si="1">G3/250</f>
        <v>18</v>
      </c>
      <c r="I3" s="20">
        <f t="shared" ref="I3:I6" si="2">G3/5400</f>
        <v>0.83333333333333337</v>
      </c>
      <c r="J3" s="20">
        <f t="shared" ref="J3:J6" si="3">G3/9</f>
        <v>500</v>
      </c>
      <c r="K3" s="14" t="s">
        <v>89</v>
      </c>
      <c r="L3" s="14" t="s">
        <v>16</v>
      </c>
      <c r="M3" s="42">
        <v>95</v>
      </c>
      <c r="N3" s="22" t="s">
        <v>23</v>
      </c>
      <c r="O3" s="23" t="s">
        <v>38</v>
      </c>
      <c r="P3" s="23" t="s">
        <v>34</v>
      </c>
      <c r="Q3" s="27" t="s">
        <v>35</v>
      </c>
      <c r="R3" s="29">
        <v>44112</v>
      </c>
    </row>
    <row r="4" spans="1:18" x14ac:dyDescent="0.5">
      <c r="A4" s="14">
        <v>3</v>
      </c>
      <c r="B4" s="14" t="s">
        <v>7</v>
      </c>
      <c r="C4" s="14">
        <v>2799</v>
      </c>
      <c r="D4" s="24">
        <v>30</v>
      </c>
      <c r="E4" s="25" t="s">
        <v>3</v>
      </c>
      <c r="F4" s="26">
        <v>60</v>
      </c>
      <c r="G4" s="19">
        <f t="shared" si="0"/>
        <v>1800</v>
      </c>
      <c r="H4" s="20">
        <f t="shared" si="1"/>
        <v>7.2</v>
      </c>
      <c r="I4" s="20">
        <f t="shared" si="2"/>
        <v>0.33333333333333331</v>
      </c>
      <c r="J4" s="20">
        <f t="shared" si="3"/>
        <v>200</v>
      </c>
      <c r="K4" s="14" t="s">
        <v>89</v>
      </c>
      <c r="L4" s="14"/>
      <c r="M4" s="42">
        <v>20</v>
      </c>
      <c r="N4" s="22" t="s">
        <v>23</v>
      </c>
      <c r="O4" s="23"/>
      <c r="P4" s="23" t="s">
        <v>158</v>
      </c>
      <c r="Q4" s="27" t="s">
        <v>159</v>
      </c>
      <c r="R4" s="29">
        <v>44207</v>
      </c>
    </row>
    <row r="5" spans="1:18" x14ac:dyDescent="0.5">
      <c r="A5" s="14">
        <v>4</v>
      </c>
      <c r="B5" s="14"/>
      <c r="C5" s="14"/>
      <c r="D5" s="24">
        <v>0</v>
      </c>
      <c r="E5" s="25" t="s">
        <v>3</v>
      </c>
      <c r="F5" s="26">
        <v>0</v>
      </c>
      <c r="G5" s="19">
        <f t="shared" si="0"/>
        <v>0</v>
      </c>
      <c r="H5" s="20">
        <f t="shared" si="1"/>
        <v>0</v>
      </c>
      <c r="I5" s="20">
        <f t="shared" si="2"/>
        <v>0</v>
      </c>
      <c r="J5" s="20">
        <f t="shared" si="3"/>
        <v>0</v>
      </c>
      <c r="K5" s="14"/>
      <c r="L5" s="14"/>
      <c r="M5" s="42"/>
      <c r="N5" s="22" t="s">
        <v>23</v>
      </c>
      <c r="O5" s="23"/>
      <c r="P5" s="23"/>
      <c r="Q5" s="27"/>
      <c r="R5" s="29"/>
    </row>
    <row r="6" spans="1:18" x14ac:dyDescent="0.5">
      <c r="A6" s="14">
        <v>5</v>
      </c>
      <c r="B6" s="14"/>
      <c r="C6" s="14"/>
      <c r="D6" s="24">
        <v>0</v>
      </c>
      <c r="E6" s="25" t="s">
        <v>3</v>
      </c>
      <c r="F6" s="26">
        <v>0</v>
      </c>
      <c r="G6" s="19">
        <f t="shared" si="0"/>
        <v>0</v>
      </c>
      <c r="H6" s="20">
        <f t="shared" si="1"/>
        <v>0</v>
      </c>
      <c r="I6" s="20">
        <f t="shared" si="2"/>
        <v>0</v>
      </c>
      <c r="J6" s="20">
        <f t="shared" si="3"/>
        <v>0</v>
      </c>
      <c r="K6" s="14"/>
      <c r="L6" s="14"/>
      <c r="M6" s="42"/>
      <c r="N6" s="22" t="s">
        <v>23</v>
      </c>
      <c r="O6" s="23"/>
      <c r="P6" s="23"/>
      <c r="Q6" s="27"/>
      <c r="R6" s="29"/>
    </row>
    <row r="7" spans="1:18" ht="29.5" customHeight="1" x14ac:dyDescent="0.95">
      <c r="A7" s="5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3"/>
      <c r="N7" s="1"/>
      <c r="O7" s="1"/>
      <c r="P7" s="1"/>
      <c r="Q7" s="3"/>
      <c r="R7" s="1"/>
    </row>
    <row r="8" spans="1:18" ht="27.95" customHeight="1" x14ac:dyDescent="0.5">
      <c r="A8" s="66" t="s">
        <v>26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ht="16.45" customHeight="1" x14ac:dyDescent="0.5">
      <c r="A9" s="2" t="s">
        <v>24</v>
      </c>
      <c r="B9" s="63" t="s">
        <v>18</v>
      </c>
      <c r="C9" s="64"/>
      <c r="D9" s="63" t="s">
        <v>0</v>
      </c>
      <c r="E9" s="65"/>
      <c r="F9" s="64"/>
      <c r="G9" s="2" t="s">
        <v>4</v>
      </c>
      <c r="H9" s="2" t="s">
        <v>5</v>
      </c>
      <c r="I9" s="2" t="s">
        <v>6</v>
      </c>
      <c r="J9" s="2" t="s">
        <v>17</v>
      </c>
      <c r="K9" s="2" t="s">
        <v>8</v>
      </c>
      <c r="L9" s="2" t="s">
        <v>9</v>
      </c>
      <c r="M9" s="63" t="s">
        <v>1</v>
      </c>
      <c r="N9" s="64"/>
      <c r="O9" s="2" t="s">
        <v>2</v>
      </c>
      <c r="P9" s="63" t="s">
        <v>13</v>
      </c>
      <c r="Q9" s="64"/>
      <c r="R9" s="2" t="s">
        <v>12</v>
      </c>
    </row>
    <row r="10" spans="1:18" x14ac:dyDescent="0.5">
      <c r="A10" s="14">
        <v>1</v>
      </c>
      <c r="B10" s="14" t="s">
        <v>7</v>
      </c>
      <c r="C10" s="14">
        <v>506</v>
      </c>
      <c r="D10" s="24">
        <v>35</v>
      </c>
      <c r="E10" s="25" t="s">
        <v>3</v>
      </c>
      <c r="F10" s="26">
        <v>70</v>
      </c>
      <c r="G10" s="19">
        <f t="shared" ref="G10:G14" si="4">D10*F10</f>
        <v>2450</v>
      </c>
      <c r="H10" s="20">
        <f t="shared" ref="H10:H14" si="5">G10/250</f>
        <v>9.8000000000000007</v>
      </c>
      <c r="I10" s="20">
        <f t="shared" ref="I10:I14" si="6">G10/5400</f>
        <v>0.45370370370370372</v>
      </c>
      <c r="J10" s="20">
        <f t="shared" ref="J10:J14" si="7">G10/9</f>
        <v>272.22222222222223</v>
      </c>
      <c r="K10" s="14" t="s">
        <v>89</v>
      </c>
      <c r="L10" s="14" t="s">
        <v>10</v>
      </c>
      <c r="M10" s="42">
        <v>12</v>
      </c>
      <c r="N10" s="22" t="s">
        <v>23</v>
      </c>
      <c r="O10" s="23" t="s">
        <v>147</v>
      </c>
      <c r="P10" s="23" t="s">
        <v>148</v>
      </c>
      <c r="Q10" s="27" t="s">
        <v>149</v>
      </c>
      <c r="R10" s="29">
        <v>44182</v>
      </c>
    </row>
    <row r="11" spans="1:18" x14ac:dyDescent="0.5">
      <c r="A11" s="14">
        <v>2</v>
      </c>
      <c r="B11" s="14" t="s">
        <v>48</v>
      </c>
      <c r="C11" s="14" t="s">
        <v>150</v>
      </c>
      <c r="D11" s="24">
        <v>40</v>
      </c>
      <c r="E11" s="25" t="s">
        <v>3</v>
      </c>
      <c r="F11" s="26">
        <v>80</v>
      </c>
      <c r="G11" s="19">
        <f t="shared" si="4"/>
        <v>3200</v>
      </c>
      <c r="H11" s="20">
        <f t="shared" si="5"/>
        <v>12.8</v>
      </c>
      <c r="I11" s="20">
        <f t="shared" si="6"/>
        <v>0.59259259259259256</v>
      </c>
      <c r="J11" s="20">
        <f t="shared" si="7"/>
        <v>355.55555555555554</v>
      </c>
      <c r="K11" s="14"/>
      <c r="L11" s="14"/>
      <c r="M11" s="42">
        <v>290</v>
      </c>
      <c r="N11" s="22" t="s">
        <v>23</v>
      </c>
      <c r="O11" s="23" t="s">
        <v>151</v>
      </c>
      <c r="P11" s="23" t="s">
        <v>152</v>
      </c>
      <c r="Q11" s="27" t="s">
        <v>153</v>
      </c>
      <c r="R11" s="29">
        <v>44185</v>
      </c>
    </row>
    <row r="12" spans="1:18" x14ac:dyDescent="0.5">
      <c r="A12" s="14">
        <v>3</v>
      </c>
      <c r="B12" s="14"/>
      <c r="C12" s="14"/>
      <c r="D12" s="24">
        <v>0</v>
      </c>
      <c r="E12" s="25" t="s">
        <v>3</v>
      </c>
      <c r="F12" s="26">
        <v>0</v>
      </c>
      <c r="G12" s="19">
        <f t="shared" si="4"/>
        <v>0</v>
      </c>
      <c r="H12" s="20">
        <f t="shared" si="5"/>
        <v>0</v>
      </c>
      <c r="I12" s="20">
        <f t="shared" si="6"/>
        <v>0</v>
      </c>
      <c r="J12" s="20">
        <f t="shared" si="7"/>
        <v>0</v>
      </c>
      <c r="K12" s="14"/>
      <c r="L12" s="14"/>
      <c r="M12" s="42"/>
      <c r="N12" s="22" t="s">
        <v>23</v>
      </c>
      <c r="O12" s="23"/>
      <c r="P12" s="23"/>
      <c r="Q12" s="27"/>
      <c r="R12" s="29"/>
    </row>
    <row r="13" spans="1:18" x14ac:dyDescent="0.5">
      <c r="A13" s="14">
        <v>4</v>
      </c>
      <c r="B13" s="14"/>
      <c r="C13" s="14"/>
      <c r="D13" s="24">
        <v>0</v>
      </c>
      <c r="E13" s="25" t="s">
        <v>3</v>
      </c>
      <c r="F13" s="26">
        <v>0</v>
      </c>
      <c r="G13" s="19">
        <f t="shared" si="4"/>
        <v>0</v>
      </c>
      <c r="H13" s="20">
        <f t="shared" si="5"/>
        <v>0</v>
      </c>
      <c r="I13" s="20">
        <f t="shared" si="6"/>
        <v>0</v>
      </c>
      <c r="J13" s="20">
        <f t="shared" si="7"/>
        <v>0</v>
      </c>
      <c r="K13" s="14"/>
      <c r="L13" s="14"/>
      <c r="M13" s="42"/>
      <c r="N13" s="22" t="s">
        <v>23</v>
      </c>
      <c r="O13" s="23"/>
      <c r="P13" s="23"/>
      <c r="Q13" s="27"/>
      <c r="R13" s="29"/>
    </row>
    <row r="14" spans="1:18" x14ac:dyDescent="0.5">
      <c r="A14" s="14">
        <v>5</v>
      </c>
      <c r="B14" s="14"/>
      <c r="C14" s="14"/>
      <c r="D14" s="24">
        <v>0</v>
      </c>
      <c r="E14" s="25" t="s">
        <v>3</v>
      </c>
      <c r="F14" s="26">
        <v>0</v>
      </c>
      <c r="G14" s="19">
        <f t="shared" si="4"/>
        <v>0</v>
      </c>
      <c r="H14" s="20">
        <f t="shared" si="5"/>
        <v>0</v>
      </c>
      <c r="I14" s="20">
        <f t="shared" si="6"/>
        <v>0</v>
      </c>
      <c r="J14" s="20">
        <f t="shared" si="7"/>
        <v>0</v>
      </c>
      <c r="K14" s="14"/>
      <c r="L14" s="14"/>
      <c r="M14" s="42"/>
      <c r="N14" s="22" t="s">
        <v>23</v>
      </c>
      <c r="O14" s="23"/>
      <c r="P14" s="23"/>
      <c r="Q14" s="27"/>
      <c r="R14" s="29"/>
    </row>
    <row r="15" spans="1:18" ht="29.2" customHeight="1" x14ac:dyDescent="0.95">
      <c r="A15" s="5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3"/>
      <c r="N15" s="1"/>
      <c r="O15" s="1"/>
      <c r="P15" s="1"/>
      <c r="Q15" s="3"/>
      <c r="R15" s="1"/>
    </row>
    <row r="16" spans="1:18" ht="28.5" customHeight="1" x14ac:dyDescent="0.5">
      <c r="A16" s="66" t="s">
        <v>28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</row>
    <row r="17" spans="1:18" ht="16.45" customHeight="1" x14ac:dyDescent="0.5">
      <c r="A17" s="2" t="s">
        <v>24</v>
      </c>
      <c r="B17" s="63" t="s">
        <v>18</v>
      </c>
      <c r="C17" s="64"/>
      <c r="D17" s="63" t="s">
        <v>0</v>
      </c>
      <c r="E17" s="65"/>
      <c r="F17" s="64"/>
      <c r="G17" s="2" t="s">
        <v>4</v>
      </c>
      <c r="H17" s="2" t="s">
        <v>5</v>
      </c>
      <c r="I17" s="2" t="s">
        <v>6</v>
      </c>
      <c r="J17" s="2" t="s">
        <v>17</v>
      </c>
      <c r="K17" s="2" t="s">
        <v>8</v>
      </c>
      <c r="L17" s="2" t="s">
        <v>9</v>
      </c>
      <c r="M17" s="63" t="s">
        <v>1</v>
      </c>
      <c r="N17" s="64"/>
      <c r="O17" s="2" t="s">
        <v>2</v>
      </c>
      <c r="P17" s="63" t="s">
        <v>13</v>
      </c>
      <c r="Q17" s="64"/>
      <c r="R17" s="2" t="s">
        <v>12</v>
      </c>
    </row>
    <row r="18" spans="1:18" x14ac:dyDescent="0.5">
      <c r="A18" s="14">
        <v>1</v>
      </c>
      <c r="B18" s="14" t="s">
        <v>7</v>
      </c>
      <c r="C18" s="14" t="s">
        <v>85</v>
      </c>
      <c r="D18" s="24">
        <v>30</v>
      </c>
      <c r="E18" s="25" t="s">
        <v>3</v>
      </c>
      <c r="F18" s="26">
        <v>60</v>
      </c>
      <c r="G18" s="19">
        <f t="shared" ref="G18:G24" si="8">D18*F18</f>
        <v>1800</v>
      </c>
      <c r="H18" s="20">
        <f t="shared" ref="H18:H24" si="9">G18/250</f>
        <v>7.2</v>
      </c>
      <c r="I18" s="20">
        <f t="shared" ref="I18:I24" si="10">G18/5400</f>
        <v>0.33333333333333331</v>
      </c>
      <c r="J18" s="20">
        <f t="shared" ref="J18:J24" si="11">G18/9</f>
        <v>200</v>
      </c>
      <c r="K18" s="14" t="s">
        <v>89</v>
      </c>
      <c r="L18" s="14" t="s">
        <v>16</v>
      </c>
      <c r="M18" s="42">
        <v>55</v>
      </c>
      <c r="N18" s="22" t="s">
        <v>23</v>
      </c>
      <c r="O18" s="23"/>
      <c r="P18" s="61" t="s">
        <v>34</v>
      </c>
      <c r="Q18" s="61" t="s">
        <v>35</v>
      </c>
      <c r="R18" s="77">
        <v>44123</v>
      </c>
    </row>
    <row r="19" spans="1:18" x14ac:dyDescent="0.5">
      <c r="A19" s="14">
        <v>2</v>
      </c>
      <c r="B19" s="14" t="s">
        <v>7</v>
      </c>
      <c r="C19" s="14" t="s">
        <v>84</v>
      </c>
      <c r="D19" s="24">
        <v>30</v>
      </c>
      <c r="E19" s="25" t="s">
        <v>3</v>
      </c>
      <c r="F19" s="26">
        <v>60</v>
      </c>
      <c r="G19" s="19">
        <f t="shared" si="8"/>
        <v>1800</v>
      </c>
      <c r="H19" s="20">
        <f t="shared" si="9"/>
        <v>7.2</v>
      </c>
      <c r="I19" s="20">
        <f t="shared" si="10"/>
        <v>0.33333333333333331</v>
      </c>
      <c r="J19" s="20">
        <f t="shared" si="11"/>
        <v>200</v>
      </c>
      <c r="K19" s="14" t="s">
        <v>89</v>
      </c>
      <c r="L19" s="14" t="s">
        <v>16</v>
      </c>
      <c r="M19" s="42">
        <v>50</v>
      </c>
      <c r="N19" s="22" t="s">
        <v>23</v>
      </c>
      <c r="O19" s="23" t="s">
        <v>38</v>
      </c>
      <c r="P19" s="72"/>
      <c r="Q19" s="72"/>
      <c r="R19" s="82"/>
    </row>
    <row r="20" spans="1:18" x14ac:dyDescent="0.5">
      <c r="A20" s="14">
        <v>3</v>
      </c>
      <c r="B20" s="14" t="s">
        <v>7</v>
      </c>
      <c r="C20" s="14" t="s">
        <v>83</v>
      </c>
      <c r="D20" s="24">
        <v>30</v>
      </c>
      <c r="E20" s="25" t="s">
        <v>3</v>
      </c>
      <c r="F20" s="26">
        <v>60</v>
      </c>
      <c r="G20" s="19">
        <f t="shared" si="8"/>
        <v>1800</v>
      </c>
      <c r="H20" s="20">
        <f t="shared" si="9"/>
        <v>7.2</v>
      </c>
      <c r="I20" s="20">
        <f t="shared" si="10"/>
        <v>0.33333333333333331</v>
      </c>
      <c r="J20" s="20">
        <f t="shared" si="11"/>
        <v>200</v>
      </c>
      <c r="K20" s="14" t="s">
        <v>89</v>
      </c>
      <c r="L20" s="14" t="s">
        <v>16</v>
      </c>
      <c r="M20" s="42">
        <v>60</v>
      </c>
      <c r="N20" s="22" t="s">
        <v>23</v>
      </c>
      <c r="O20" s="23" t="s">
        <v>37</v>
      </c>
      <c r="P20" s="72"/>
      <c r="Q20" s="72"/>
      <c r="R20" s="82"/>
    </row>
    <row r="21" spans="1:18" x14ac:dyDescent="0.5">
      <c r="A21" s="14"/>
      <c r="B21" s="14" t="s">
        <v>7</v>
      </c>
      <c r="C21" s="14">
        <v>1434</v>
      </c>
      <c r="D21" s="24">
        <v>35</v>
      </c>
      <c r="E21" s="25"/>
      <c r="F21" s="26">
        <v>80</v>
      </c>
      <c r="G21" s="19">
        <f t="shared" ref="G21" si="12">D21*F21</f>
        <v>2800</v>
      </c>
      <c r="H21" s="20">
        <f t="shared" ref="H21" si="13">G21/250</f>
        <v>11.2</v>
      </c>
      <c r="I21" s="20">
        <f t="shared" ref="I21" si="14">G21/5400</f>
        <v>0.51851851851851849</v>
      </c>
      <c r="J21" s="20">
        <f t="shared" ref="J21" si="15">G21/9</f>
        <v>311.11111111111109</v>
      </c>
      <c r="K21" s="14" t="s">
        <v>163</v>
      </c>
      <c r="L21" s="14" t="s">
        <v>16</v>
      </c>
      <c r="M21" s="42">
        <v>85</v>
      </c>
      <c r="N21" s="22" t="s">
        <v>23</v>
      </c>
      <c r="O21" s="23" t="s">
        <v>164</v>
      </c>
      <c r="P21" s="72"/>
      <c r="Q21" s="72"/>
      <c r="R21" s="82"/>
    </row>
    <row r="22" spans="1:18" x14ac:dyDescent="0.5">
      <c r="A22" s="14">
        <v>4</v>
      </c>
      <c r="B22" s="14" t="s">
        <v>7</v>
      </c>
      <c r="C22" s="14" t="s">
        <v>162</v>
      </c>
      <c r="D22" s="24">
        <v>40</v>
      </c>
      <c r="E22" s="25" t="s">
        <v>3</v>
      </c>
      <c r="F22" s="26">
        <v>80</v>
      </c>
      <c r="G22" s="19">
        <f t="shared" si="8"/>
        <v>3200</v>
      </c>
      <c r="H22" s="20">
        <f t="shared" si="9"/>
        <v>12.8</v>
      </c>
      <c r="I22" s="20">
        <f t="shared" si="10"/>
        <v>0.59259259259259256</v>
      </c>
      <c r="J22" s="20">
        <f t="shared" si="11"/>
        <v>355.55555555555554</v>
      </c>
      <c r="K22" s="14" t="s">
        <v>11</v>
      </c>
      <c r="L22" s="14" t="s">
        <v>29</v>
      </c>
      <c r="M22" s="42">
        <v>75</v>
      </c>
      <c r="N22" s="22" t="s">
        <v>23</v>
      </c>
      <c r="O22" s="23" t="s">
        <v>39</v>
      </c>
      <c r="P22" s="72"/>
      <c r="Q22" s="72"/>
      <c r="R22" s="82"/>
    </row>
    <row r="23" spans="1:18" x14ac:dyDescent="0.5">
      <c r="A23" s="14">
        <v>5</v>
      </c>
      <c r="B23" s="14" t="s">
        <v>7</v>
      </c>
      <c r="C23" s="14" t="s">
        <v>40</v>
      </c>
      <c r="D23" s="24">
        <v>35</v>
      </c>
      <c r="E23" s="25" t="s">
        <v>3</v>
      </c>
      <c r="F23" s="26">
        <v>70</v>
      </c>
      <c r="G23" s="19">
        <f t="shared" si="8"/>
        <v>2450</v>
      </c>
      <c r="H23" s="20">
        <f t="shared" si="9"/>
        <v>9.8000000000000007</v>
      </c>
      <c r="I23" s="20">
        <f t="shared" si="10"/>
        <v>0.45370370370370372</v>
      </c>
      <c r="J23" s="20">
        <f t="shared" si="11"/>
        <v>272.22222222222223</v>
      </c>
      <c r="K23" s="14" t="s">
        <v>89</v>
      </c>
      <c r="L23" s="14" t="s">
        <v>29</v>
      </c>
      <c r="M23" s="42">
        <v>75</v>
      </c>
      <c r="N23" s="22" t="s">
        <v>23</v>
      </c>
      <c r="O23" s="23" t="s">
        <v>39</v>
      </c>
      <c r="P23" s="72"/>
      <c r="Q23" s="72"/>
      <c r="R23" s="82"/>
    </row>
    <row r="24" spans="1:18" x14ac:dyDescent="0.5">
      <c r="A24" s="14">
        <v>6</v>
      </c>
      <c r="B24" s="14" t="s">
        <v>7</v>
      </c>
      <c r="C24" s="14" t="s">
        <v>42</v>
      </c>
      <c r="D24" s="24">
        <v>35</v>
      </c>
      <c r="E24" s="25" t="s">
        <v>3</v>
      </c>
      <c r="F24" s="26">
        <v>80</v>
      </c>
      <c r="G24" s="19">
        <f t="shared" si="8"/>
        <v>2800</v>
      </c>
      <c r="H24" s="20">
        <f t="shared" si="9"/>
        <v>11.2</v>
      </c>
      <c r="I24" s="20">
        <f t="shared" si="10"/>
        <v>0.51851851851851849</v>
      </c>
      <c r="J24" s="20">
        <f t="shared" si="11"/>
        <v>311.11111111111109</v>
      </c>
      <c r="K24" s="14" t="s">
        <v>89</v>
      </c>
      <c r="L24" s="14" t="s">
        <v>16</v>
      </c>
      <c r="M24" s="42">
        <v>95</v>
      </c>
      <c r="N24" s="22" t="s">
        <v>23</v>
      </c>
      <c r="O24" s="23" t="s">
        <v>41</v>
      </c>
      <c r="P24" s="72"/>
      <c r="Q24" s="72"/>
      <c r="R24" s="82"/>
    </row>
    <row r="25" spans="1:18" x14ac:dyDescent="0.5">
      <c r="A25" s="14">
        <v>7</v>
      </c>
      <c r="B25" s="14" t="s">
        <v>7</v>
      </c>
      <c r="C25" s="14">
        <v>1270</v>
      </c>
      <c r="D25" s="24">
        <v>35</v>
      </c>
      <c r="E25" s="25" t="s">
        <v>3</v>
      </c>
      <c r="F25" s="26">
        <v>80</v>
      </c>
      <c r="G25" s="19">
        <f t="shared" ref="G25:G29" si="16">D25*F25</f>
        <v>2800</v>
      </c>
      <c r="H25" s="20">
        <f t="shared" ref="H25:H29" si="17">G25/250</f>
        <v>11.2</v>
      </c>
      <c r="I25" s="20">
        <f t="shared" ref="I25:I29" si="18">G25/5400</f>
        <v>0.51851851851851849</v>
      </c>
      <c r="J25" s="20">
        <f t="shared" ref="J25:J29" si="19">G25/9</f>
        <v>311.11111111111109</v>
      </c>
      <c r="K25" s="14" t="s">
        <v>11</v>
      </c>
      <c r="L25" s="14" t="s">
        <v>16</v>
      </c>
      <c r="M25" s="42">
        <v>150</v>
      </c>
      <c r="N25" s="22" t="s">
        <v>23</v>
      </c>
      <c r="O25" s="23" t="s">
        <v>47</v>
      </c>
      <c r="P25" s="62"/>
      <c r="Q25" s="72"/>
      <c r="R25" s="78"/>
    </row>
    <row r="26" spans="1:18" x14ac:dyDescent="0.5">
      <c r="A26" s="14">
        <v>8</v>
      </c>
      <c r="B26" s="14" t="s">
        <v>7</v>
      </c>
      <c r="C26" s="14">
        <v>1567</v>
      </c>
      <c r="D26" s="24">
        <v>30</v>
      </c>
      <c r="E26" s="25" t="s">
        <v>3</v>
      </c>
      <c r="F26" s="26">
        <v>60</v>
      </c>
      <c r="G26" s="19">
        <f t="shared" si="16"/>
        <v>1800</v>
      </c>
      <c r="H26" s="20">
        <f t="shared" si="17"/>
        <v>7.2</v>
      </c>
      <c r="I26" s="20">
        <f t="shared" si="18"/>
        <v>0.33333333333333331</v>
      </c>
      <c r="J26" s="20">
        <f t="shared" si="19"/>
        <v>200</v>
      </c>
      <c r="K26" s="14" t="s">
        <v>89</v>
      </c>
      <c r="L26" s="14" t="s">
        <v>16</v>
      </c>
      <c r="M26" s="42">
        <v>60</v>
      </c>
      <c r="N26" s="22" t="s">
        <v>23</v>
      </c>
      <c r="O26" s="61" t="s">
        <v>60</v>
      </c>
      <c r="P26" s="79" t="s">
        <v>50</v>
      </c>
      <c r="Q26" s="31"/>
      <c r="R26" s="77">
        <v>44123</v>
      </c>
    </row>
    <row r="27" spans="1:18" x14ac:dyDescent="0.5">
      <c r="A27" s="14">
        <v>9</v>
      </c>
      <c r="B27" s="14" t="s">
        <v>7</v>
      </c>
      <c r="C27" s="14">
        <v>1552</v>
      </c>
      <c r="D27" s="24">
        <v>30</v>
      </c>
      <c r="E27" s="25" t="s">
        <v>3</v>
      </c>
      <c r="F27" s="26">
        <v>60</v>
      </c>
      <c r="G27" s="19">
        <f t="shared" si="16"/>
        <v>1800</v>
      </c>
      <c r="H27" s="20">
        <f t="shared" si="17"/>
        <v>7.2</v>
      </c>
      <c r="I27" s="20">
        <f t="shared" si="18"/>
        <v>0.33333333333333331</v>
      </c>
      <c r="J27" s="20">
        <f t="shared" si="19"/>
        <v>200</v>
      </c>
      <c r="K27" s="14" t="s">
        <v>89</v>
      </c>
      <c r="L27" s="14" t="s">
        <v>16</v>
      </c>
      <c r="M27" s="42">
        <v>60</v>
      </c>
      <c r="N27" s="22" t="s">
        <v>23</v>
      </c>
      <c r="O27" s="72"/>
      <c r="P27" s="80"/>
      <c r="Q27" s="32" t="s">
        <v>51</v>
      </c>
      <c r="R27" s="82"/>
    </row>
    <row r="28" spans="1:18" x14ac:dyDescent="0.5">
      <c r="A28" s="14">
        <v>10</v>
      </c>
      <c r="B28" s="14" t="s">
        <v>7</v>
      </c>
      <c r="C28" s="14" t="s">
        <v>59</v>
      </c>
      <c r="D28" s="24">
        <v>30</v>
      </c>
      <c r="E28" s="25" t="s">
        <v>3</v>
      </c>
      <c r="F28" s="26">
        <v>60</v>
      </c>
      <c r="G28" s="19">
        <f t="shared" si="16"/>
        <v>1800</v>
      </c>
      <c r="H28" s="20">
        <f t="shared" si="17"/>
        <v>7.2</v>
      </c>
      <c r="I28" s="20">
        <f t="shared" si="18"/>
        <v>0.33333333333333331</v>
      </c>
      <c r="J28" s="20">
        <f t="shared" si="19"/>
        <v>200</v>
      </c>
      <c r="K28" s="14" t="s">
        <v>89</v>
      </c>
      <c r="L28" s="14" t="s">
        <v>29</v>
      </c>
      <c r="M28" s="42">
        <v>70</v>
      </c>
      <c r="N28" s="22" t="s">
        <v>23</v>
      </c>
      <c r="O28" s="72"/>
      <c r="P28" s="80"/>
      <c r="Q28" s="32" t="s">
        <v>52</v>
      </c>
      <c r="R28" s="82"/>
    </row>
    <row r="29" spans="1:18" x14ac:dyDescent="0.5">
      <c r="A29" s="14">
        <v>11</v>
      </c>
      <c r="B29" s="14" t="s">
        <v>7</v>
      </c>
      <c r="C29" s="14">
        <v>1469</v>
      </c>
      <c r="D29" s="24">
        <v>30</v>
      </c>
      <c r="E29" s="25" t="s">
        <v>3</v>
      </c>
      <c r="F29" s="26">
        <v>70</v>
      </c>
      <c r="G29" s="19">
        <f t="shared" si="16"/>
        <v>2100</v>
      </c>
      <c r="H29" s="20">
        <f t="shared" si="17"/>
        <v>8.4</v>
      </c>
      <c r="I29" s="20">
        <f t="shared" si="18"/>
        <v>0.3888888888888889</v>
      </c>
      <c r="J29" s="20">
        <f t="shared" si="19"/>
        <v>233.33333333333334</v>
      </c>
      <c r="K29" s="14" t="s">
        <v>89</v>
      </c>
      <c r="L29" s="14" t="s">
        <v>29</v>
      </c>
      <c r="M29" s="42">
        <v>70</v>
      </c>
      <c r="N29" s="22" t="s">
        <v>23</v>
      </c>
      <c r="O29" s="72"/>
      <c r="P29" s="80"/>
      <c r="Q29" s="32" t="s">
        <v>53</v>
      </c>
      <c r="R29" s="82"/>
    </row>
    <row r="30" spans="1:18" x14ac:dyDescent="0.5">
      <c r="A30" s="14">
        <v>12</v>
      </c>
      <c r="B30" s="14" t="s">
        <v>7</v>
      </c>
      <c r="C30" s="14">
        <v>1433</v>
      </c>
      <c r="D30" s="24">
        <v>40</v>
      </c>
      <c r="E30" s="25" t="s">
        <v>3</v>
      </c>
      <c r="F30" s="26">
        <v>80</v>
      </c>
      <c r="G30" s="19">
        <f t="shared" ref="G30:G35" si="20">D30*F30</f>
        <v>3200</v>
      </c>
      <c r="H30" s="20">
        <f t="shared" ref="H30:H35" si="21">G30/250</f>
        <v>12.8</v>
      </c>
      <c r="I30" s="20">
        <f t="shared" ref="I30:I35" si="22">G30/5400</f>
        <v>0.59259259259259256</v>
      </c>
      <c r="J30" s="20">
        <f t="shared" ref="J30:J35" si="23">G30/9</f>
        <v>355.55555555555554</v>
      </c>
      <c r="K30" s="14" t="s">
        <v>89</v>
      </c>
      <c r="L30" s="14" t="s">
        <v>29</v>
      </c>
      <c r="M30" s="42">
        <v>90</v>
      </c>
      <c r="N30" s="22" t="s">
        <v>23</v>
      </c>
      <c r="O30" s="62"/>
      <c r="P30" s="81"/>
      <c r="Q30" s="33"/>
      <c r="R30" s="78"/>
    </row>
    <row r="31" spans="1:18" x14ac:dyDescent="0.5">
      <c r="A31" s="14">
        <v>13</v>
      </c>
      <c r="B31" s="14" t="s">
        <v>7</v>
      </c>
      <c r="C31" s="14">
        <v>1566</v>
      </c>
      <c r="D31" s="24">
        <v>30</v>
      </c>
      <c r="E31" s="25" t="s">
        <v>3</v>
      </c>
      <c r="F31" s="26">
        <v>60</v>
      </c>
      <c r="G31" s="19">
        <f t="shared" ref="G31" si="24">D31*F31</f>
        <v>1800</v>
      </c>
      <c r="H31" s="20">
        <f t="shared" ref="H31" si="25">G31/250</f>
        <v>7.2</v>
      </c>
      <c r="I31" s="20">
        <f t="shared" ref="I31" si="26">G31/5400</f>
        <v>0.33333333333333331</v>
      </c>
      <c r="J31" s="20">
        <f t="shared" ref="J31" si="27">G31/9</f>
        <v>200</v>
      </c>
      <c r="K31" s="14" t="s">
        <v>89</v>
      </c>
      <c r="L31" s="14" t="s">
        <v>16</v>
      </c>
      <c r="M31" s="42">
        <v>65</v>
      </c>
      <c r="N31" s="22" t="s">
        <v>23</v>
      </c>
      <c r="O31" s="23" t="s">
        <v>58</v>
      </c>
      <c r="P31" s="23" t="s">
        <v>56</v>
      </c>
      <c r="Q31" s="33" t="s">
        <v>57</v>
      </c>
      <c r="R31" s="29">
        <v>44124</v>
      </c>
    </row>
    <row r="32" spans="1:18" x14ac:dyDescent="0.5">
      <c r="A32" s="14">
        <v>14</v>
      </c>
      <c r="B32" s="14" t="s">
        <v>7</v>
      </c>
      <c r="C32" s="14" t="s">
        <v>88</v>
      </c>
      <c r="D32" s="24">
        <v>40</v>
      </c>
      <c r="E32" s="25" t="s">
        <v>3</v>
      </c>
      <c r="F32" s="26">
        <v>80</v>
      </c>
      <c r="G32" s="19">
        <f t="shared" si="20"/>
        <v>3200</v>
      </c>
      <c r="H32" s="20">
        <f t="shared" si="21"/>
        <v>12.8</v>
      </c>
      <c r="I32" s="20">
        <f t="shared" si="22"/>
        <v>0.59259259259259256</v>
      </c>
      <c r="J32" s="20">
        <f t="shared" si="23"/>
        <v>355.55555555555554</v>
      </c>
      <c r="K32" s="14" t="s">
        <v>89</v>
      </c>
      <c r="L32" s="14" t="s">
        <v>29</v>
      </c>
      <c r="M32" s="42">
        <v>65</v>
      </c>
      <c r="N32" s="22" t="s">
        <v>23</v>
      </c>
      <c r="O32" s="23"/>
      <c r="P32" s="61" t="s">
        <v>86</v>
      </c>
      <c r="Q32" s="61" t="s">
        <v>87</v>
      </c>
      <c r="R32" s="77">
        <v>44125</v>
      </c>
    </row>
    <row r="33" spans="1:18" x14ac:dyDescent="0.5">
      <c r="A33" s="14">
        <v>15</v>
      </c>
      <c r="B33" s="14" t="s">
        <v>7</v>
      </c>
      <c r="C33" s="14">
        <v>1412</v>
      </c>
      <c r="D33" s="24">
        <v>35</v>
      </c>
      <c r="E33" s="25" t="s">
        <v>3</v>
      </c>
      <c r="F33" s="26">
        <v>80</v>
      </c>
      <c r="G33" s="19">
        <f t="shared" si="20"/>
        <v>2800</v>
      </c>
      <c r="H33" s="20">
        <f t="shared" si="21"/>
        <v>11.2</v>
      </c>
      <c r="I33" s="20">
        <f t="shared" si="22"/>
        <v>0.51851851851851849</v>
      </c>
      <c r="J33" s="20">
        <f t="shared" si="23"/>
        <v>311.11111111111109</v>
      </c>
      <c r="K33" s="14" t="s">
        <v>11</v>
      </c>
      <c r="L33" s="14" t="s">
        <v>16</v>
      </c>
      <c r="M33" s="42">
        <v>125</v>
      </c>
      <c r="N33" s="22" t="s">
        <v>23</v>
      </c>
      <c r="O33" s="23"/>
      <c r="P33" s="62"/>
      <c r="Q33" s="62"/>
      <c r="R33" s="78"/>
    </row>
    <row r="34" spans="1:18" x14ac:dyDescent="0.5">
      <c r="A34" s="14">
        <v>16</v>
      </c>
      <c r="B34" s="14" t="s">
        <v>7</v>
      </c>
      <c r="C34" s="14">
        <v>1607</v>
      </c>
      <c r="D34" s="24">
        <v>30</v>
      </c>
      <c r="E34" s="25" t="s">
        <v>3</v>
      </c>
      <c r="F34" s="26">
        <v>60</v>
      </c>
      <c r="G34" s="19">
        <f t="shared" si="20"/>
        <v>1800</v>
      </c>
      <c r="H34" s="20">
        <f t="shared" si="21"/>
        <v>7.2</v>
      </c>
      <c r="I34" s="20">
        <f t="shared" si="22"/>
        <v>0.33333333333333331</v>
      </c>
      <c r="J34" s="20">
        <f t="shared" si="23"/>
        <v>200</v>
      </c>
      <c r="K34" s="14" t="s">
        <v>89</v>
      </c>
      <c r="L34" s="14"/>
      <c r="M34" s="42">
        <v>50</v>
      </c>
      <c r="N34" s="22" t="s">
        <v>23</v>
      </c>
      <c r="O34" s="23"/>
      <c r="P34" s="23" t="s">
        <v>160</v>
      </c>
      <c r="Q34" s="27" t="s">
        <v>161</v>
      </c>
      <c r="R34" s="29">
        <v>44207</v>
      </c>
    </row>
    <row r="35" spans="1:18" x14ac:dyDescent="0.5">
      <c r="A35" s="14">
        <v>17</v>
      </c>
      <c r="B35" s="14"/>
      <c r="C35" s="14"/>
      <c r="D35" s="24">
        <v>0</v>
      </c>
      <c r="E35" s="25" t="s">
        <v>3</v>
      </c>
      <c r="F35" s="26">
        <v>0</v>
      </c>
      <c r="G35" s="19">
        <f t="shared" si="20"/>
        <v>0</v>
      </c>
      <c r="H35" s="20">
        <f t="shared" si="21"/>
        <v>0</v>
      </c>
      <c r="I35" s="20">
        <f t="shared" si="22"/>
        <v>0</v>
      </c>
      <c r="J35" s="20">
        <f t="shared" si="23"/>
        <v>0</v>
      </c>
      <c r="K35" s="14"/>
      <c r="L35" s="14"/>
      <c r="M35" s="42"/>
      <c r="N35" s="22"/>
      <c r="O35" s="23"/>
      <c r="P35" s="23"/>
      <c r="Q35" s="27"/>
      <c r="R35" s="29"/>
    </row>
    <row r="36" spans="1:18" x14ac:dyDescent="0.5">
      <c r="A36" s="14">
        <v>18</v>
      </c>
      <c r="B36" s="14"/>
      <c r="C36" s="14"/>
      <c r="D36" s="24">
        <v>0</v>
      </c>
      <c r="E36" s="25" t="s">
        <v>3</v>
      </c>
      <c r="F36" s="26">
        <v>0</v>
      </c>
      <c r="G36" s="19">
        <f t="shared" ref="G36" si="28">D36*F36</f>
        <v>0</v>
      </c>
      <c r="H36" s="20">
        <f t="shared" ref="H36" si="29">G36/250</f>
        <v>0</v>
      </c>
      <c r="I36" s="20">
        <f t="shared" ref="I36" si="30">G36/5400</f>
        <v>0</v>
      </c>
      <c r="J36" s="20">
        <f t="shared" ref="J36" si="31">G36/9</f>
        <v>0</v>
      </c>
      <c r="K36" s="14"/>
      <c r="L36" s="14"/>
      <c r="M36" s="42"/>
      <c r="N36" s="22"/>
      <c r="O36" s="23"/>
      <c r="P36" s="23"/>
      <c r="Q36" s="27"/>
      <c r="R36" s="29"/>
    </row>
    <row r="37" spans="1:18" ht="31.2" customHeigh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43"/>
      <c r="N37" s="1"/>
      <c r="O37" s="1"/>
      <c r="P37" s="1"/>
      <c r="Q37" s="3"/>
      <c r="R37" s="1"/>
    </row>
    <row r="38" spans="1:18" ht="29.5" customHeight="1" x14ac:dyDescent="0.5">
      <c r="A38" s="66" t="s">
        <v>27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</row>
    <row r="39" spans="1:18" ht="16" customHeight="1" x14ac:dyDescent="0.5">
      <c r="A39" s="2" t="s">
        <v>24</v>
      </c>
      <c r="B39" s="63" t="s">
        <v>18</v>
      </c>
      <c r="C39" s="64"/>
      <c r="D39" s="63" t="s">
        <v>0</v>
      </c>
      <c r="E39" s="65"/>
      <c r="F39" s="64"/>
      <c r="G39" s="2" t="s">
        <v>4</v>
      </c>
      <c r="H39" s="2" t="s">
        <v>5</v>
      </c>
      <c r="I39" s="2" t="s">
        <v>6</v>
      </c>
      <c r="J39" s="2" t="s">
        <v>17</v>
      </c>
      <c r="K39" s="2" t="s">
        <v>8</v>
      </c>
      <c r="L39" s="2" t="s">
        <v>9</v>
      </c>
      <c r="M39" s="63" t="s">
        <v>1</v>
      </c>
      <c r="N39" s="64"/>
      <c r="O39" s="2" t="s">
        <v>2</v>
      </c>
      <c r="P39" s="63" t="s">
        <v>13</v>
      </c>
      <c r="Q39" s="64"/>
      <c r="R39" s="2" t="s">
        <v>12</v>
      </c>
    </row>
    <row r="40" spans="1:18" x14ac:dyDescent="0.5">
      <c r="A40" s="14">
        <v>1</v>
      </c>
      <c r="B40" s="14" t="s">
        <v>7</v>
      </c>
      <c r="C40" s="14">
        <v>847</v>
      </c>
      <c r="D40" s="24">
        <v>30</v>
      </c>
      <c r="E40" s="25" t="s">
        <v>3</v>
      </c>
      <c r="F40" s="26">
        <v>60</v>
      </c>
      <c r="G40" s="19">
        <f t="shared" ref="G40:G67" si="32">D40*F40</f>
        <v>1800</v>
      </c>
      <c r="H40" s="20">
        <f t="shared" ref="H40:H67" si="33">G40/250</f>
        <v>7.2</v>
      </c>
      <c r="I40" s="20">
        <f t="shared" ref="I40:I67" si="34">G40/5400</f>
        <v>0.33333333333333331</v>
      </c>
      <c r="J40" s="20">
        <f t="shared" ref="J40:J67" si="35">G40/9</f>
        <v>200</v>
      </c>
      <c r="K40" s="14" t="s">
        <v>11</v>
      </c>
      <c r="L40" s="14" t="s">
        <v>29</v>
      </c>
      <c r="M40" s="42">
        <v>80</v>
      </c>
      <c r="N40" s="22" t="s">
        <v>23</v>
      </c>
      <c r="O40" s="23"/>
      <c r="P40" s="61" t="s">
        <v>34</v>
      </c>
      <c r="Q40" s="61" t="s">
        <v>35</v>
      </c>
      <c r="R40" s="77">
        <v>44123</v>
      </c>
    </row>
    <row r="41" spans="1:18" x14ac:dyDescent="0.5">
      <c r="A41" s="14">
        <v>2</v>
      </c>
      <c r="B41" s="14" t="s">
        <v>7</v>
      </c>
      <c r="C41" s="14" t="s">
        <v>32</v>
      </c>
      <c r="D41" s="24">
        <v>30</v>
      </c>
      <c r="E41" s="25" t="s">
        <v>3</v>
      </c>
      <c r="F41" s="26">
        <v>60</v>
      </c>
      <c r="G41" s="19">
        <f t="shared" si="32"/>
        <v>1800</v>
      </c>
      <c r="H41" s="20">
        <f t="shared" si="33"/>
        <v>7.2</v>
      </c>
      <c r="I41" s="20">
        <f t="shared" si="34"/>
        <v>0.33333333333333331</v>
      </c>
      <c r="J41" s="20">
        <f t="shared" si="35"/>
        <v>200</v>
      </c>
      <c r="K41" s="14" t="s">
        <v>11</v>
      </c>
      <c r="L41" s="14" t="s">
        <v>16</v>
      </c>
      <c r="M41" s="42">
        <v>85</v>
      </c>
      <c r="N41" s="22" t="s">
        <v>30</v>
      </c>
      <c r="O41" s="23"/>
      <c r="P41" s="72"/>
      <c r="Q41" s="72"/>
      <c r="R41" s="82"/>
    </row>
    <row r="42" spans="1:18" x14ac:dyDescent="0.5">
      <c r="A42" s="14">
        <v>3</v>
      </c>
      <c r="B42" s="14" t="s">
        <v>7</v>
      </c>
      <c r="C42" s="14" t="s">
        <v>33</v>
      </c>
      <c r="D42" s="24">
        <v>30</v>
      </c>
      <c r="E42" s="25" t="s">
        <v>3</v>
      </c>
      <c r="F42" s="26">
        <v>60</v>
      </c>
      <c r="G42" s="19">
        <f t="shared" si="32"/>
        <v>1800</v>
      </c>
      <c r="H42" s="20">
        <f t="shared" si="33"/>
        <v>7.2</v>
      </c>
      <c r="I42" s="20">
        <f t="shared" si="34"/>
        <v>0.33333333333333331</v>
      </c>
      <c r="J42" s="20">
        <f t="shared" si="35"/>
        <v>200</v>
      </c>
      <c r="K42" s="14" t="s">
        <v>11</v>
      </c>
      <c r="L42" s="14" t="s">
        <v>16</v>
      </c>
      <c r="M42" s="42">
        <v>1</v>
      </c>
      <c r="N42" s="22" t="s">
        <v>31</v>
      </c>
      <c r="O42" s="23" t="s">
        <v>36</v>
      </c>
      <c r="P42" s="72"/>
      <c r="Q42" s="72"/>
      <c r="R42" s="82"/>
    </row>
    <row r="43" spans="1:18" x14ac:dyDescent="0.5">
      <c r="A43" s="14">
        <v>4</v>
      </c>
      <c r="B43" s="14" t="s">
        <v>7</v>
      </c>
      <c r="C43" s="14" t="s">
        <v>43</v>
      </c>
      <c r="D43" s="24">
        <v>50</v>
      </c>
      <c r="E43" s="25" t="s">
        <v>3</v>
      </c>
      <c r="F43" s="26">
        <v>90</v>
      </c>
      <c r="G43" s="19">
        <f t="shared" si="32"/>
        <v>4500</v>
      </c>
      <c r="H43" s="20">
        <f t="shared" si="33"/>
        <v>18</v>
      </c>
      <c r="I43" s="20">
        <f t="shared" si="34"/>
        <v>0.83333333333333337</v>
      </c>
      <c r="J43" s="20">
        <f t="shared" si="35"/>
        <v>500</v>
      </c>
      <c r="K43" s="14" t="s">
        <v>11</v>
      </c>
      <c r="L43" s="14" t="s">
        <v>29</v>
      </c>
      <c r="M43" s="42">
        <v>155</v>
      </c>
      <c r="N43" s="22" t="s">
        <v>23</v>
      </c>
      <c r="O43" s="23" t="s">
        <v>44</v>
      </c>
      <c r="P43" s="72"/>
      <c r="Q43" s="72"/>
      <c r="R43" s="82"/>
    </row>
    <row r="44" spans="1:18" x14ac:dyDescent="0.5">
      <c r="A44" s="14">
        <v>5</v>
      </c>
      <c r="B44" s="14" t="s">
        <v>7</v>
      </c>
      <c r="C44" s="14" t="s">
        <v>45</v>
      </c>
      <c r="D44" s="24">
        <v>50</v>
      </c>
      <c r="E44" s="25" t="s">
        <v>3</v>
      </c>
      <c r="F44" s="26">
        <v>90</v>
      </c>
      <c r="G44" s="19">
        <f t="shared" si="32"/>
        <v>4500</v>
      </c>
      <c r="H44" s="20">
        <f t="shared" si="33"/>
        <v>18</v>
      </c>
      <c r="I44" s="20">
        <f t="shared" si="34"/>
        <v>0.83333333333333337</v>
      </c>
      <c r="J44" s="20">
        <f t="shared" si="35"/>
        <v>500</v>
      </c>
      <c r="K44" s="14" t="s">
        <v>11</v>
      </c>
      <c r="L44" s="14" t="s">
        <v>114</v>
      </c>
      <c r="M44" s="42">
        <v>165</v>
      </c>
      <c r="N44" s="22" t="s">
        <v>23</v>
      </c>
      <c r="O44" s="23" t="s">
        <v>46</v>
      </c>
      <c r="P44" s="72"/>
      <c r="Q44" s="72"/>
      <c r="R44" s="82"/>
    </row>
    <row r="45" spans="1:18" x14ac:dyDescent="0.5">
      <c r="A45" s="14">
        <v>6</v>
      </c>
      <c r="B45" s="14" t="s">
        <v>48</v>
      </c>
      <c r="C45" s="14">
        <v>287</v>
      </c>
      <c r="D45" s="24">
        <v>50</v>
      </c>
      <c r="E45" s="25" t="s">
        <v>3</v>
      </c>
      <c r="F45" s="26">
        <v>90</v>
      </c>
      <c r="G45" s="19">
        <f t="shared" si="32"/>
        <v>4500</v>
      </c>
      <c r="H45" s="20">
        <f t="shared" si="33"/>
        <v>18</v>
      </c>
      <c r="I45" s="20">
        <f t="shared" si="34"/>
        <v>0.83333333333333337</v>
      </c>
      <c r="J45" s="20">
        <f t="shared" si="35"/>
        <v>500</v>
      </c>
      <c r="K45" s="14" t="s">
        <v>10</v>
      </c>
      <c r="L45" s="14" t="s">
        <v>10</v>
      </c>
      <c r="M45" s="42">
        <v>4</v>
      </c>
      <c r="N45" s="22" t="s">
        <v>31</v>
      </c>
      <c r="O45" s="34" t="s">
        <v>49</v>
      </c>
      <c r="P45" s="72"/>
      <c r="Q45" s="72"/>
      <c r="R45" s="82"/>
    </row>
    <row r="46" spans="1:18" x14ac:dyDescent="0.5">
      <c r="A46" s="14">
        <v>7</v>
      </c>
      <c r="B46" s="14" t="s">
        <v>7</v>
      </c>
      <c r="C46" s="14">
        <v>97</v>
      </c>
      <c r="D46" s="24">
        <v>30</v>
      </c>
      <c r="E46" s="25" t="s">
        <v>3</v>
      </c>
      <c r="F46" s="26">
        <v>60</v>
      </c>
      <c r="G46" s="19">
        <f t="shared" si="32"/>
        <v>1800</v>
      </c>
      <c r="H46" s="20">
        <f t="shared" si="33"/>
        <v>7.2</v>
      </c>
      <c r="I46" s="20">
        <f t="shared" si="34"/>
        <v>0.33333333333333331</v>
      </c>
      <c r="J46" s="20">
        <f t="shared" si="35"/>
        <v>200</v>
      </c>
      <c r="K46" s="14" t="s">
        <v>89</v>
      </c>
      <c r="L46" s="14" t="s">
        <v>29</v>
      </c>
      <c r="M46" s="42">
        <v>1</v>
      </c>
      <c r="N46" s="35" t="s">
        <v>31</v>
      </c>
      <c r="O46" s="61" t="s">
        <v>54</v>
      </c>
      <c r="P46" s="79" t="s">
        <v>50</v>
      </c>
      <c r="Q46" s="31"/>
      <c r="R46" s="77">
        <v>44123</v>
      </c>
    </row>
    <row r="47" spans="1:18" x14ac:dyDescent="0.5">
      <c r="A47" s="14">
        <v>8</v>
      </c>
      <c r="B47" s="14" t="s">
        <v>7</v>
      </c>
      <c r="C47" s="14">
        <v>100</v>
      </c>
      <c r="D47" s="24">
        <v>30</v>
      </c>
      <c r="E47" s="25" t="s">
        <v>3</v>
      </c>
      <c r="F47" s="26">
        <v>60</v>
      </c>
      <c r="G47" s="19">
        <f t="shared" si="32"/>
        <v>1800</v>
      </c>
      <c r="H47" s="20">
        <f t="shared" si="33"/>
        <v>7.2</v>
      </c>
      <c r="I47" s="20">
        <f t="shared" si="34"/>
        <v>0.33333333333333331</v>
      </c>
      <c r="J47" s="20">
        <f t="shared" si="35"/>
        <v>200</v>
      </c>
      <c r="K47" s="14" t="s">
        <v>89</v>
      </c>
      <c r="L47" s="14" t="s">
        <v>29</v>
      </c>
      <c r="M47" s="42">
        <v>105</v>
      </c>
      <c r="N47" s="35" t="s">
        <v>23</v>
      </c>
      <c r="O47" s="72"/>
      <c r="P47" s="80"/>
      <c r="Q47" s="32" t="s">
        <v>51</v>
      </c>
      <c r="R47" s="82"/>
    </row>
    <row r="48" spans="1:18" x14ac:dyDescent="0.5">
      <c r="A48" s="14">
        <v>9</v>
      </c>
      <c r="B48" s="14" t="s">
        <v>7</v>
      </c>
      <c r="C48" s="14">
        <v>832</v>
      </c>
      <c r="D48" s="24">
        <v>30</v>
      </c>
      <c r="E48" s="25" t="s">
        <v>3</v>
      </c>
      <c r="F48" s="26">
        <v>60</v>
      </c>
      <c r="G48" s="19">
        <f t="shared" si="32"/>
        <v>1800</v>
      </c>
      <c r="H48" s="20">
        <f t="shared" si="33"/>
        <v>7.2</v>
      </c>
      <c r="I48" s="20">
        <f t="shared" si="34"/>
        <v>0.33333333333333331</v>
      </c>
      <c r="J48" s="20">
        <f t="shared" si="35"/>
        <v>200</v>
      </c>
      <c r="K48" s="14" t="s">
        <v>10</v>
      </c>
      <c r="L48" s="14" t="s">
        <v>10</v>
      </c>
      <c r="M48" s="42">
        <v>88</v>
      </c>
      <c r="N48" s="22" t="s">
        <v>23</v>
      </c>
      <c r="O48" s="62"/>
      <c r="P48" s="80"/>
      <c r="Q48" s="32" t="s">
        <v>52</v>
      </c>
      <c r="R48" s="82"/>
    </row>
    <row r="49" spans="1:18" x14ac:dyDescent="0.5">
      <c r="A49" s="14">
        <v>10</v>
      </c>
      <c r="B49" s="14" t="s">
        <v>7</v>
      </c>
      <c r="C49" s="14">
        <v>50</v>
      </c>
      <c r="D49" s="24">
        <v>30</v>
      </c>
      <c r="E49" s="25" t="s">
        <v>3</v>
      </c>
      <c r="F49" s="26">
        <v>60</v>
      </c>
      <c r="G49" s="19">
        <f t="shared" si="32"/>
        <v>1800</v>
      </c>
      <c r="H49" s="20">
        <f t="shared" si="33"/>
        <v>7.2</v>
      </c>
      <c r="I49" s="20">
        <f t="shared" si="34"/>
        <v>0.33333333333333331</v>
      </c>
      <c r="J49" s="20">
        <f t="shared" si="35"/>
        <v>200</v>
      </c>
      <c r="K49" s="14" t="s">
        <v>10</v>
      </c>
      <c r="L49" s="14" t="s">
        <v>10</v>
      </c>
      <c r="M49" s="42">
        <v>95</v>
      </c>
      <c r="N49" s="22" t="s">
        <v>30</v>
      </c>
      <c r="O49" s="61" t="s">
        <v>55</v>
      </c>
      <c r="P49" s="80"/>
      <c r="Q49" s="32" t="s">
        <v>53</v>
      </c>
      <c r="R49" s="82"/>
    </row>
    <row r="50" spans="1:18" x14ac:dyDescent="0.5">
      <c r="A50" s="14">
        <v>11</v>
      </c>
      <c r="B50" s="14" t="s">
        <v>7</v>
      </c>
      <c r="C50" s="14">
        <v>817</v>
      </c>
      <c r="D50" s="24">
        <v>30</v>
      </c>
      <c r="E50" s="25" t="s">
        <v>3</v>
      </c>
      <c r="F50" s="26">
        <v>60</v>
      </c>
      <c r="G50" s="19">
        <f t="shared" ref="G50:G52" si="36">D50*F50</f>
        <v>1800</v>
      </c>
      <c r="H50" s="20">
        <f t="shared" ref="H50:H52" si="37">G50/250</f>
        <v>7.2</v>
      </c>
      <c r="I50" s="20">
        <f t="shared" ref="I50:I52" si="38">G50/5400</f>
        <v>0.33333333333333331</v>
      </c>
      <c r="J50" s="20">
        <f t="shared" ref="J50:J52" si="39">G50/9</f>
        <v>200</v>
      </c>
      <c r="K50" s="14" t="s">
        <v>10</v>
      </c>
      <c r="L50" s="14" t="s">
        <v>16</v>
      </c>
      <c r="M50" s="42">
        <v>85</v>
      </c>
      <c r="N50" s="22" t="s">
        <v>23</v>
      </c>
      <c r="O50" s="72"/>
      <c r="P50" s="80"/>
      <c r="Q50" s="32"/>
      <c r="R50" s="82"/>
    </row>
    <row r="51" spans="1:18" x14ac:dyDescent="0.5">
      <c r="A51" s="14">
        <v>12</v>
      </c>
      <c r="B51" s="14" t="s">
        <v>7</v>
      </c>
      <c r="C51" s="14">
        <v>552</v>
      </c>
      <c r="D51" s="24">
        <v>30</v>
      </c>
      <c r="E51" s="25" t="s">
        <v>3</v>
      </c>
      <c r="F51" s="26">
        <v>60</v>
      </c>
      <c r="G51" s="19">
        <f t="shared" si="36"/>
        <v>1800</v>
      </c>
      <c r="H51" s="20">
        <f t="shared" si="37"/>
        <v>7.2</v>
      </c>
      <c r="I51" s="20">
        <f t="shared" si="38"/>
        <v>0.33333333333333331</v>
      </c>
      <c r="J51" s="20">
        <f t="shared" si="39"/>
        <v>200</v>
      </c>
      <c r="K51" s="14" t="s">
        <v>10</v>
      </c>
      <c r="L51" s="14" t="s">
        <v>16</v>
      </c>
      <c r="M51" s="42">
        <v>88</v>
      </c>
      <c r="N51" s="22" t="s">
        <v>23</v>
      </c>
      <c r="O51" s="62"/>
      <c r="P51" s="81"/>
      <c r="Q51" s="33"/>
      <c r="R51" s="78"/>
    </row>
    <row r="52" spans="1:18" x14ac:dyDescent="0.5">
      <c r="A52" s="14">
        <v>13</v>
      </c>
      <c r="B52" s="14" t="s">
        <v>7</v>
      </c>
      <c r="C52" s="14">
        <v>16</v>
      </c>
      <c r="D52" s="24">
        <v>50</v>
      </c>
      <c r="E52" s="25" t="s">
        <v>3</v>
      </c>
      <c r="F52" s="26">
        <v>90</v>
      </c>
      <c r="G52" s="19">
        <f t="shared" si="36"/>
        <v>4500</v>
      </c>
      <c r="H52" s="20">
        <f t="shared" si="37"/>
        <v>18</v>
      </c>
      <c r="I52" s="20">
        <f t="shared" si="38"/>
        <v>0.83333333333333337</v>
      </c>
      <c r="J52" s="20">
        <f t="shared" si="39"/>
        <v>500</v>
      </c>
      <c r="K52" s="14" t="s">
        <v>11</v>
      </c>
      <c r="L52" s="14" t="s">
        <v>16</v>
      </c>
      <c r="M52" s="42">
        <v>165</v>
      </c>
      <c r="N52" s="22" t="s">
        <v>23</v>
      </c>
      <c r="O52" s="23"/>
      <c r="P52" s="36" t="s">
        <v>86</v>
      </c>
      <c r="Q52" s="33" t="s">
        <v>87</v>
      </c>
      <c r="R52" s="37">
        <v>44165</v>
      </c>
    </row>
    <row r="53" spans="1:18" x14ac:dyDescent="0.5">
      <c r="A53" s="14">
        <v>14</v>
      </c>
      <c r="B53" s="14" t="s">
        <v>7</v>
      </c>
      <c r="C53" s="14">
        <v>16</v>
      </c>
      <c r="D53" s="24">
        <v>50</v>
      </c>
      <c r="E53" s="25" t="s">
        <v>3</v>
      </c>
      <c r="F53" s="26">
        <v>90</v>
      </c>
      <c r="G53" s="19">
        <f t="shared" ref="G53:G64" si="40">D53*F53</f>
        <v>4500</v>
      </c>
      <c r="H53" s="20">
        <f t="shared" ref="H53:H64" si="41">G53/250</f>
        <v>18</v>
      </c>
      <c r="I53" s="20">
        <f t="shared" ref="I53:I64" si="42">G53/5400</f>
        <v>0.83333333333333337</v>
      </c>
      <c r="J53" s="20">
        <f t="shared" ref="J53:J64" si="43">G53/9</f>
        <v>500</v>
      </c>
      <c r="K53" s="14" t="s">
        <v>11</v>
      </c>
      <c r="L53" s="14" t="s">
        <v>16</v>
      </c>
      <c r="M53" s="42">
        <v>170</v>
      </c>
      <c r="N53" s="22" t="s">
        <v>23</v>
      </c>
      <c r="O53" s="23"/>
      <c r="P53" s="61" t="s">
        <v>102</v>
      </c>
      <c r="Q53" s="61" t="s">
        <v>103</v>
      </c>
      <c r="R53" s="73">
        <v>44136</v>
      </c>
    </row>
    <row r="54" spans="1:18" x14ac:dyDescent="0.5">
      <c r="A54" s="14">
        <v>15</v>
      </c>
      <c r="B54" s="14" t="s">
        <v>7</v>
      </c>
      <c r="C54" s="14">
        <v>268</v>
      </c>
      <c r="D54" s="24">
        <v>50</v>
      </c>
      <c r="E54" s="25" t="s">
        <v>3</v>
      </c>
      <c r="F54" s="26">
        <v>90</v>
      </c>
      <c r="G54" s="19">
        <f t="shared" ref="G54:G62" si="44">D54*F54</f>
        <v>4500</v>
      </c>
      <c r="H54" s="20">
        <f t="shared" ref="H54:H62" si="45">G54/250</f>
        <v>18</v>
      </c>
      <c r="I54" s="20">
        <f t="shared" ref="I54:I62" si="46">G54/5400</f>
        <v>0.83333333333333337</v>
      </c>
      <c r="J54" s="20">
        <f t="shared" ref="J54:J62" si="47">G54/9</f>
        <v>500</v>
      </c>
      <c r="K54" s="14" t="s">
        <v>11</v>
      </c>
      <c r="L54" s="14" t="s">
        <v>16</v>
      </c>
      <c r="M54" s="42">
        <v>150</v>
      </c>
      <c r="N54" s="22" t="s">
        <v>23</v>
      </c>
      <c r="O54" s="23"/>
      <c r="P54" s="72"/>
      <c r="Q54" s="72"/>
      <c r="R54" s="74"/>
    </row>
    <row r="55" spans="1:18" x14ac:dyDescent="0.5">
      <c r="A55" s="14">
        <v>16</v>
      </c>
      <c r="B55" s="14" t="s">
        <v>7</v>
      </c>
      <c r="C55" s="14">
        <v>392</v>
      </c>
      <c r="D55" s="24">
        <v>50</v>
      </c>
      <c r="E55" s="25" t="s">
        <v>3</v>
      </c>
      <c r="F55" s="26">
        <v>90</v>
      </c>
      <c r="G55" s="19">
        <f t="shared" si="44"/>
        <v>4500</v>
      </c>
      <c r="H55" s="20">
        <f t="shared" si="45"/>
        <v>18</v>
      </c>
      <c r="I55" s="20">
        <f t="shared" si="46"/>
        <v>0.83333333333333337</v>
      </c>
      <c r="J55" s="20">
        <f t="shared" si="47"/>
        <v>500</v>
      </c>
      <c r="K55" s="14" t="s">
        <v>11</v>
      </c>
      <c r="L55" s="14" t="s">
        <v>16</v>
      </c>
      <c r="M55" s="42">
        <v>150</v>
      </c>
      <c r="N55" s="22" t="s">
        <v>23</v>
      </c>
      <c r="O55" s="23"/>
      <c r="P55" s="72"/>
      <c r="Q55" s="72"/>
      <c r="R55" s="74"/>
    </row>
    <row r="56" spans="1:18" x14ac:dyDescent="0.5">
      <c r="A56" s="14">
        <v>17</v>
      </c>
      <c r="B56" s="14" t="s">
        <v>7</v>
      </c>
      <c r="C56" s="14">
        <v>213</v>
      </c>
      <c r="D56" s="24">
        <v>50</v>
      </c>
      <c r="E56" s="25" t="s">
        <v>3</v>
      </c>
      <c r="F56" s="26">
        <v>90</v>
      </c>
      <c r="G56" s="19">
        <f t="shared" si="44"/>
        <v>4500</v>
      </c>
      <c r="H56" s="20">
        <f t="shared" si="45"/>
        <v>18</v>
      </c>
      <c r="I56" s="20">
        <f t="shared" si="46"/>
        <v>0.83333333333333337</v>
      </c>
      <c r="J56" s="20">
        <f t="shared" si="47"/>
        <v>500</v>
      </c>
      <c r="K56" s="14" t="s">
        <v>11</v>
      </c>
      <c r="L56" s="14" t="s">
        <v>16</v>
      </c>
      <c r="M56" s="42">
        <v>150</v>
      </c>
      <c r="N56" s="22" t="s">
        <v>23</v>
      </c>
      <c r="O56" s="23"/>
      <c r="P56" s="72"/>
      <c r="Q56" s="72"/>
      <c r="R56" s="74"/>
    </row>
    <row r="57" spans="1:18" x14ac:dyDescent="0.5">
      <c r="A57" s="14">
        <v>18</v>
      </c>
      <c r="B57" s="14" t="s">
        <v>7</v>
      </c>
      <c r="C57" s="14">
        <v>298</v>
      </c>
      <c r="D57" s="24">
        <v>50</v>
      </c>
      <c r="E57" s="25" t="s">
        <v>3</v>
      </c>
      <c r="F57" s="26">
        <v>90</v>
      </c>
      <c r="G57" s="19">
        <f t="shared" si="44"/>
        <v>4500</v>
      </c>
      <c r="H57" s="20">
        <f t="shared" si="45"/>
        <v>18</v>
      </c>
      <c r="I57" s="20">
        <f t="shared" si="46"/>
        <v>0.83333333333333337</v>
      </c>
      <c r="J57" s="20">
        <f t="shared" si="47"/>
        <v>500</v>
      </c>
      <c r="K57" s="14" t="s">
        <v>11</v>
      </c>
      <c r="L57" s="14" t="s">
        <v>16</v>
      </c>
      <c r="M57" s="42">
        <v>150</v>
      </c>
      <c r="N57" s="22" t="s">
        <v>23</v>
      </c>
      <c r="O57" s="23"/>
      <c r="P57" s="72"/>
      <c r="Q57" s="72"/>
      <c r="R57" s="74"/>
    </row>
    <row r="58" spans="1:18" x14ac:dyDescent="0.5">
      <c r="A58" s="14">
        <v>19</v>
      </c>
      <c r="B58" s="14" t="s">
        <v>7</v>
      </c>
      <c r="C58" s="14">
        <v>263</v>
      </c>
      <c r="D58" s="24">
        <v>50</v>
      </c>
      <c r="E58" s="25" t="s">
        <v>3</v>
      </c>
      <c r="F58" s="26">
        <v>90</v>
      </c>
      <c r="G58" s="19">
        <f t="shared" si="44"/>
        <v>4500</v>
      </c>
      <c r="H58" s="20">
        <f t="shared" si="45"/>
        <v>18</v>
      </c>
      <c r="I58" s="20">
        <f t="shared" si="46"/>
        <v>0.83333333333333337</v>
      </c>
      <c r="J58" s="20">
        <f t="shared" si="47"/>
        <v>500</v>
      </c>
      <c r="K58" s="14" t="s">
        <v>11</v>
      </c>
      <c r="L58" s="14" t="s">
        <v>16</v>
      </c>
      <c r="M58" s="42">
        <v>150</v>
      </c>
      <c r="N58" s="22" t="s">
        <v>23</v>
      </c>
      <c r="O58" s="23"/>
      <c r="P58" s="72"/>
      <c r="Q58" s="72"/>
      <c r="R58" s="74"/>
    </row>
    <row r="59" spans="1:18" x14ac:dyDescent="0.5">
      <c r="A59" s="14">
        <v>21</v>
      </c>
      <c r="B59" s="14" t="s">
        <v>7</v>
      </c>
      <c r="C59" s="14">
        <v>404</v>
      </c>
      <c r="D59" s="24">
        <v>40</v>
      </c>
      <c r="E59" s="25" t="s">
        <v>3</v>
      </c>
      <c r="F59" s="26">
        <v>50</v>
      </c>
      <c r="G59" s="19">
        <f t="shared" si="44"/>
        <v>2000</v>
      </c>
      <c r="H59" s="20">
        <f t="shared" si="45"/>
        <v>8</v>
      </c>
      <c r="I59" s="20">
        <f t="shared" si="46"/>
        <v>0.37037037037037035</v>
      </c>
      <c r="J59" s="20">
        <f t="shared" si="47"/>
        <v>222.22222222222223</v>
      </c>
      <c r="K59" s="14" t="s">
        <v>10</v>
      </c>
      <c r="L59" s="14" t="s">
        <v>10</v>
      </c>
      <c r="M59" s="42">
        <v>175</v>
      </c>
      <c r="N59" s="22" t="s">
        <v>23</v>
      </c>
      <c r="O59" s="23"/>
      <c r="P59" s="72"/>
      <c r="Q59" s="72"/>
      <c r="R59" s="77">
        <v>44161</v>
      </c>
    </row>
    <row r="60" spans="1:18" x14ac:dyDescent="0.5">
      <c r="A60" s="14">
        <v>22</v>
      </c>
      <c r="B60" s="14" t="s">
        <v>7</v>
      </c>
      <c r="C60" s="14">
        <v>188</v>
      </c>
      <c r="D60" s="24">
        <v>40</v>
      </c>
      <c r="E60" s="25" t="s">
        <v>3</v>
      </c>
      <c r="F60" s="26">
        <v>50</v>
      </c>
      <c r="G60" s="19">
        <f t="shared" si="44"/>
        <v>2000</v>
      </c>
      <c r="H60" s="20">
        <f t="shared" si="45"/>
        <v>8</v>
      </c>
      <c r="I60" s="20">
        <f t="shared" si="46"/>
        <v>0.37037037037037035</v>
      </c>
      <c r="J60" s="20">
        <f t="shared" si="47"/>
        <v>222.22222222222223</v>
      </c>
      <c r="K60" s="14" t="s">
        <v>10</v>
      </c>
      <c r="L60" s="14" t="s">
        <v>10</v>
      </c>
      <c r="M60" s="42">
        <v>175</v>
      </c>
      <c r="N60" s="22" t="s">
        <v>23</v>
      </c>
      <c r="O60" s="23"/>
      <c r="P60" s="72"/>
      <c r="Q60" s="72"/>
      <c r="R60" s="82"/>
    </row>
    <row r="61" spans="1:18" x14ac:dyDescent="0.5">
      <c r="A61" s="14">
        <v>23</v>
      </c>
      <c r="B61" s="14" t="s">
        <v>7</v>
      </c>
      <c r="C61" s="14">
        <v>373</v>
      </c>
      <c r="D61" s="24">
        <v>40</v>
      </c>
      <c r="E61" s="25" t="s">
        <v>3</v>
      </c>
      <c r="F61" s="26">
        <v>50</v>
      </c>
      <c r="G61" s="19">
        <f t="shared" si="44"/>
        <v>2000</v>
      </c>
      <c r="H61" s="20">
        <f t="shared" si="45"/>
        <v>8</v>
      </c>
      <c r="I61" s="20">
        <f t="shared" si="46"/>
        <v>0.37037037037037035</v>
      </c>
      <c r="J61" s="20">
        <f t="shared" si="47"/>
        <v>222.22222222222223</v>
      </c>
      <c r="K61" s="14" t="s">
        <v>10</v>
      </c>
      <c r="L61" s="14" t="s">
        <v>10</v>
      </c>
      <c r="M61" s="42">
        <v>215</v>
      </c>
      <c r="N61" s="22" t="s">
        <v>23</v>
      </c>
      <c r="O61" s="23"/>
      <c r="P61" s="62"/>
      <c r="Q61" s="62"/>
      <c r="R61" s="78"/>
    </row>
    <row r="62" spans="1:18" x14ac:dyDescent="0.5">
      <c r="A62" s="14">
        <v>24</v>
      </c>
      <c r="B62" s="14" t="s">
        <v>7</v>
      </c>
      <c r="C62" s="14">
        <v>818</v>
      </c>
      <c r="D62" s="24">
        <v>30</v>
      </c>
      <c r="E62" s="25" t="s">
        <v>3</v>
      </c>
      <c r="F62" s="26">
        <v>60</v>
      </c>
      <c r="G62" s="19">
        <f t="shared" si="44"/>
        <v>1800</v>
      </c>
      <c r="H62" s="20">
        <f t="shared" si="45"/>
        <v>7.2</v>
      </c>
      <c r="I62" s="20">
        <f t="shared" si="46"/>
        <v>0.33333333333333331</v>
      </c>
      <c r="J62" s="20">
        <f t="shared" si="47"/>
        <v>200</v>
      </c>
      <c r="K62" s="14" t="s">
        <v>10</v>
      </c>
      <c r="L62" s="14" t="s">
        <v>10</v>
      </c>
      <c r="M62" s="42">
        <v>85</v>
      </c>
      <c r="N62" s="22" t="s">
        <v>23</v>
      </c>
      <c r="O62" s="61"/>
      <c r="P62" s="61" t="s">
        <v>19</v>
      </c>
      <c r="Q62" s="27"/>
      <c r="R62" s="77">
        <v>44183</v>
      </c>
    </row>
    <row r="63" spans="1:18" x14ac:dyDescent="0.5">
      <c r="A63" s="14">
        <v>25</v>
      </c>
      <c r="B63" s="14" t="s">
        <v>7</v>
      </c>
      <c r="C63" s="14">
        <v>88</v>
      </c>
      <c r="D63" s="24">
        <v>30</v>
      </c>
      <c r="E63" s="25" t="s">
        <v>3</v>
      </c>
      <c r="F63" s="26">
        <v>60</v>
      </c>
      <c r="G63" s="19">
        <f t="shared" si="40"/>
        <v>1800</v>
      </c>
      <c r="H63" s="20">
        <f t="shared" si="41"/>
        <v>7.2</v>
      </c>
      <c r="I63" s="20">
        <f t="shared" si="42"/>
        <v>0.33333333333333331</v>
      </c>
      <c r="J63" s="20">
        <f t="shared" si="43"/>
        <v>200</v>
      </c>
      <c r="K63" s="14" t="s">
        <v>10</v>
      </c>
      <c r="L63" s="14" t="s">
        <v>10</v>
      </c>
      <c r="M63" s="42">
        <v>85</v>
      </c>
      <c r="N63" s="22" t="s">
        <v>23</v>
      </c>
      <c r="O63" s="62"/>
      <c r="P63" s="62"/>
      <c r="Q63" s="27"/>
      <c r="R63" s="78"/>
    </row>
    <row r="64" spans="1:18" x14ac:dyDescent="0.5">
      <c r="A64" s="14">
        <v>26</v>
      </c>
      <c r="B64" s="14"/>
      <c r="C64" s="14"/>
      <c r="D64" s="24">
        <v>0</v>
      </c>
      <c r="E64" s="25" t="s">
        <v>3</v>
      </c>
      <c r="F64" s="26">
        <v>0</v>
      </c>
      <c r="G64" s="19">
        <f t="shared" si="40"/>
        <v>0</v>
      </c>
      <c r="H64" s="20">
        <f t="shared" si="41"/>
        <v>0</v>
      </c>
      <c r="I64" s="20">
        <f t="shared" si="42"/>
        <v>0</v>
      </c>
      <c r="J64" s="20">
        <f t="shared" si="43"/>
        <v>0</v>
      </c>
      <c r="K64" s="14" t="s">
        <v>10</v>
      </c>
      <c r="L64" s="14" t="s">
        <v>10</v>
      </c>
      <c r="M64" s="42"/>
      <c r="N64" s="22" t="s">
        <v>23</v>
      </c>
      <c r="O64" s="23"/>
      <c r="P64" s="23"/>
      <c r="Q64" s="27"/>
      <c r="R64" s="29"/>
    </row>
    <row r="65" spans="1:18" x14ac:dyDescent="0.5">
      <c r="A65" s="14">
        <v>27</v>
      </c>
      <c r="B65" s="14"/>
      <c r="C65" s="14"/>
      <c r="D65" s="24">
        <v>0</v>
      </c>
      <c r="E65" s="25" t="s">
        <v>3</v>
      </c>
      <c r="F65" s="26">
        <v>0</v>
      </c>
      <c r="G65" s="19">
        <f t="shared" si="32"/>
        <v>0</v>
      </c>
      <c r="H65" s="20">
        <f t="shared" si="33"/>
        <v>0</v>
      </c>
      <c r="I65" s="20">
        <f t="shared" si="34"/>
        <v>0</v>
      </c>
      <c r="J65" s="20">
        <f t="shared" si="35"/>
        <v>0</v>
      </c>
      <c r="K65" s="14" t="s">
        <v>10</v>
      </c>
      <c r="L65" s="14" t="s">
        <v>10</v>
      </c>
      <c r="M65" s="42"/>
      <c r="N65" s="22" t="s">
        <v>23</v>
      </c>
      <c r="O65" s="23"/>
      <c r="P65" s="23"/>
      <c r="Q65" s="27"/>
      <c r="R65" s="29"/>
    </row>
    <row r="66" spans="1:18" x14ac:dyDescent="0.5">
      <c r="A66" s="14">
        <v>28</v>
      </c>
      <c r="B66" s="14"/>
      <c r="C66" s="14"/>
      <c r="D66" s="24">
        <v>0</v>
      </c>
      <c r="E66" s="25" t="s">
        <v>3</v>
      </c>
      <c r="F66" s="26">
        <v>0</v>
      </c>
      <c r="G66" s="19">
        <f t="shared" si="32"/>
        <v>0</v>
      </c>
      <c r="H66" s="20">
        <f t="shared" si="33"/>
        <v>0</v>
      </c>
      <c r="I66" s="20">
        <f t="shared" si="34"/>
        <v>0</v>
      </c>
      <c r="J66" s="20">
        <f t="shared" si="35"/>
        <v>0</v>
      </c>
      <c r="K66" s="14" t="s">
        <v>10</v>
      </c>
      <c r="L66" s="14" t="s">
        <v>10</v>
      </c>
      <c r="M66" s="42"/>
      <c r="N66" s="22" t="s">
        <v>23</v>
      </c>
      <c r="O66" s="23"/>
      <c r="P66" s="23"/>
      <c r="Q66" s="27"/>
      <c r="R66" s="29"/>
    </row>
    <row r="67" spans="1:18" x14ac:dyDescent="0.5">
      <c r="A67" s="14">
        <v>29</v>
      </c>
      <c r="B67" s="14"/>
      <c r="C67" s="14"/>
      <c r="D67" s="24">
        <v>0</v>
      </c>
      <c r="E67" s="25" t="s">
        <v>3</v>
      </c>
      <c r="F67" s="26">
        <v>0</v>
      </c>
      <c r="G67" s="19">
        <f t="shared" si="32"/>
        <v>0</v>
      </c>
      <c r="H67" s="20">
        <f t="shared" si="33"/>
        <v>0</v>
      </c>
      <c r="I67" s="20">
        <f t="shared" si="34"/>
        <v>0</v>
      </c>
      <c r="J67" s="20">
        <f t="shared" si="35"/>
        <v>0</v>
      </c>
      <c r="K67" s="14" t="s">
        <v>10</v>
      </c>
      <c r="L67" s="14" t="s">
        <v>10</v>
      </c>
      <c r="M67" s="42"/>
      <c r="N67" s="22" t="s">
        <v>23</v>
      </c>
      <c r="O67" s="23"/>
      <c r="P67" s="23"/>
      <c r="Q67" s="27"/>
      <c r="R67" s="29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3"/>
      <c r="N68" s="1"/>
      <c r="O68" s="1"/>
      <c r="P68" s="1"/>
      <c r="Q68" s="3"/>
      <c r="R68" s="1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3"/>
      <c r="N69" s="1"/>
      <c r="O69" s="1"/>
      <c r="P69" s="1"/>
      <c r="Q69" s="3"/>
      <c r="R69" s="1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3"/>
      <c r="N70" s="1"/>
      <c r="O70" s="1"/>
      <c r="P70" s="1"/>
      <c r="Q70" s="3"/>
      <c r="R70" s="1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3"/>
      <c r="N71" s="1"/>
      <c r="O71" s="1"/>
      <c r="P71" s="1"/>
      <c r="Q71" s="3"/>
      <c r="R71" s="1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3"/>
      <c r="N72" s="1"/>
      <c r="O72" s="1"/>
      <c r="P72" s="1"/>
      <c r="Q72" s="3"/>
      <c r="R72" s="1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3"/>
      <c r="N73" s="1"/>
      <c r="O73" s="1"/>
      <c r="P73" s="1"/>
      <c r="Q73" s="3"/>
      <c r="R73" s="1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3"/>
      <c r="N74" s="1"/>
      <c r="O74" s="1"/>
      <c r="P74" s="1"/>
      <c r="Q74" s="3"/>
      <c r="R74" s="1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3"/>
      <c r="N75" s="1"/>
      <c r="O75" s="1"/>
      <c r="P75" s="1"/>
      <c r="Q75" s="3"/>
      <c r="R75" s="1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3"/>
      <c r="N76" s="1"/>
      <c r="O76" s="1"/>
      <c r="P76" s="1"/>
      <c r="Q76" s="3"/>
      <c r="R76" s="1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3"/>
      <c r="N77" s="1"/>
      <c r="O77" s="1"/>
      <c r="P77" s="1"/>
      <c r="Q77" s="3"/>
      <c r="R77" s="1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3"/>
      <c r="N78" s="1"/>
      <c r="O78" s="1"/>
      <c r="P78" s="1"/>
      <c r="Q78" s="3"/>
      <c r="R78" s="1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3"/>
      <c r="N79" s="1"/>
      <c r="O79" s="1"/>
      <c r="P79" s="1"/>
      <c r="Q79" s="3"/>
      <c r="R79" s="1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3"/>
      <c r="N80" s="1"/>
      <c r="O80" s="1"/>
      <c r="P80" s="1"/>
      <c r="Q80" s="3"/>
      <c r="R80" s="1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3"/>
      <c r="N81" s="1"/>
      <c r="O81" s="1"/>
      <c r="P81" s="1"/>
      <c r="Q81" s="3"/>
      <c r="R81" s="1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3"/>
      <c r="N82" s="1"/>
      <c r="O82" s="1"/>
      <c r="P82" s="1"/>
      <c r="Q82" s="3"/>
      <c r="R82" s="1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3"/>
      <c r="N83" s="1"/>
      <c r="O83" s="1"/>
      <c r="P83" s="1"/>
      <c r="Q83" s="3"/>
      <c r="R83" s="1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3"/>
      <c r="N84" s="1"/>
      <c r="O84" s="1"/>
      <c r="P84" s="1"/>
      <c r="Q84" s="3"/>
      <c r="R84" s="1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3"/>
      <c r="N85" s="1"/>
      <c r="O85" s="1"/>
      <c r="P85" s="1"/>
      <c r="Q85" s="3"/>
      <c r="R85" s="1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3"/>
      <c r="N86" s="1"/>
      <c r="O86" s="1"/>
      <c r="P86" s="1"/>
      <c r="Q86" s="3"/>
      <c r="R86" s="1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3"/>
      <c r="N87" s="1"/>
      <c r="O87" s="1"/>
      <c r="P87" s="1"/>
      <c r="Q87" s="3"/>
      <c r="R87" s="1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3"/>
      <c r="N88" s="1"/>
      <c r="O88" s="1"/>
      <c r="P88" s="1"/>
      <c r="Q88" s="3"/>
      <c r="R88" s="1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3"/>
      <c r="N89" s="1"/>
      <c r="O89" s="1"/>
      <c r="P89" s="1"/>
      <c r="Q89" s="3"/>
      <c r="R89" s="1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3"/>
      <c r="N90" s="1"/>
      <c r="O90" s="1"/>
      <c r="P90" s="1"/>
      <c r="Q90" s="3"/>
      <c r="R90" s="1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3"/>
      <c r="N91" s="1"/>
      <c r="O91" s="1"/>
      <c r="P91" s="1"/>
      <c r="Q91" s="3"/>
      <c r="R91" s="1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3"/>
      <c r="N92" s="1"/>
      <c r="O92" s="1"/>
      <c r="P92" s="1"/>
      <c r="Q92" s="3"/>
      <c r="R92" s="1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3"/>
      <c r="N93" s="1"/>
      <c r="O93" s="1"/>
      <c r="P93" s="1"/>
      <c r="Q93" s="3"/>
      <c r="R93" s="1"/>
    </row>
    <row r="94" spans="1:1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3"/>
      <c r="N94" s="1"/>
      <c r="O94" s="1"/>
      <c r="P94" s="1"/>
      <c r="Q94" s="3"/>
      <c r="R94" s="1"/>
    </row>
    <row r="95" spans="1:18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3"/>
      <c r="N95" s="1"/>
      <c r="O95" s="1"/>
      <c r="P95" s="1"/>
      <c r="Q95" s="3"/>
      <c r="R95" s="1"/>
    </row>
    <row r="96" spans="1:18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3"/>
      <c r="N96" s="1"/>
      <c r="O96" s="1"/>
      <c r="P96" s="1"/>
      <c r="Q96" s="3"/>
      <c r="R96" s="1"/>
    </row>
    <row r="97" spans="1:18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3"/>
      <c r="N97" s="1"/>
      <c r="O97" s="1"/>
      <c r="P97" s="1"/>
      <c r="Q97" s="3"/>
      <c r="R97" s="1"/>
    </row>
    <row r="98" spans="1:18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3"/>
      <c r="N98" s="1"/>
      <c r="O98" s="1"/>
      <c r="P98" s="1"/>
      <c r="Q98" s="3"/>
      <c r="R98" s="1"/>
    </row>
    <row r="99" spans="1:18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3"/>
      <c r="N99" s="1"/>
      <c r="O99" s="1"/>
      <c r="P99" s="1"/>
      <c r="Q99" s="3"/>
      <c r="R99" s="1"/>
    </row>
    <row r="100" spans="1:18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3"/>
      <c r="N100" s="1"/>
      <c r="O100" s="1"/>
      <c r="P100" s="1"/>
      <c r="Q100" s="3"/>
      <c r="R100" s="1"/>
    </row>
    <row r="101" spans="1:18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3"/>
      <c r="N101" s="1"/>
      <c r="O101" s="1"/>
      <c r="P101" s="1"/>
      <c r="Q101" s="3"/>
      <c r="R101" s="1"/>
    </row>
    <row r="102" spans="1:18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3"/>
      <c r="N102" s="1"/>
      <c r="O102" s="1"/>
      <c r="P102" s="1"/>
      <c r="Q102" s="3"/>
      <c r="R102" s="1"/>
    </row>
    <row r="103" spans="1:18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3"/>
      <c r="N103" s="1"/>
      <c r="O103" s="1"/>
      <c r="P103" s="1"/>
      <c r="Q103" s="3"/>
      <c r="R103" s="1"/>
    </row>
    <row r="104" spans="1:18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3"/>
      <c r="N104" s="1"/>
      <c r="O104" s="1"/>
      <c r="P104" s="1"/>
      <c r="Q104" s="3"/>
      <c r="R104" s="1"/>
    </row>
    <row r="105" spans="1:18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3"/>
      <c r="N105" s="1"/>
      <c r="O105" s="1"/>
      <c r="P105" s="1"/>
      <c r="Q105" s="3"/>
      <c r="R105" s="1"/>
    </row>
    <row r="106" spans="1:18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3"/>
      <c r="N106" s="1"/>
      <c r="O106" s="1"/>
      <c r="P106" s="1"/>
      <c r="Q106" s="3"/>
      <c r="R106" s="1"/>
    </row>
    <row r="107" spans="1:18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3"/>
      <c r="N107" s="1"/>
      <c r="O107" s="1"/>
      <c r="P107" s="1"/>
      <c r="Q107" s="3"/>
      <c r="R107" s="1"/>
    </row>
    <row r="108" spans="1:18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3"/>
      <c r="N108" s="1"/>
      <c r="O108" s="1"/>
      <c r="P108" s="1"/>
      <c r="Q108" s="3"/>
      <c r="R108" s="1"/>
    </row>
    <row r="109" spans="1:18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3"/>
      <c r="N109" s="1"/>
      <c r="O109" s="1"/>
      <c r="P109" s="1"/>
      <c r="Q109" s="3"/>
      <c r="R109" s="1"/>
    </row>
    <row r="110" spans="1:18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3"/>
      <c r="N110" s="1"/>
      <c r="O110" s="1"/>
      <c r="P110" s="1"/>
      <c r="Q110" s="3"/>
      <c r="R110" s="1"/>
    </row>
    <row r="111" spans="1:18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3"/>
      <c r="N111" s="1"/>
      <c r="O111" s="1"/>
      <c r="P111" s="1"/>
      <c r="Q111" s="3"/>
      <c r="R111" s="1"/>
    </row>
    <row r="112" spans="1:18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3"/>
      <c r="N112" s="1"/>
      <c r="O112" s="1"/>
      <c r="P112" s="1"/>
      <c r="Q112" s="3"/>
      <c r="R112" s="1"/>
    </row>
    <row r="113" spans="1:18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3"/>
      <c r="N113" s="1"/>
      <c r="O113" s="1"/>
      <c r="P113" s="1"/>
      <c r="Q113" s="3"/>
      <c r="R113" s="1"/>
    </row>
    <row r="114" spans="1:18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3"/>
      <c r="N114" s="1"/>
      <c r="O114" s="1"/>
      <c r="P114" s="1"/>
      <c r="Q114" s="3"/>
      <c r="R114" s="1"/>
    </row>
    <row r="115" spans="1:18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3"/>
      <c r="N115" s="1"/>
      <c r="O115" s="1"/>
      <c r="P115" s="1"/>
      <c r="Q115" s="3"/>
      <c r="R115" s="1"/>
    </row>
    <row r="116" spans="1:18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3"/>
      <c r="N116" s="1"/>
      <c r="O116" s="1"/>
      <c r="P116" s="1"/>
      <c r="Q116" s="3"/>
      <c r="R116" s="1"/>
    </row>
    <row r="117" spans="1:18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3"/>
      <c r="N117" s="1"/>
      <c r="O117" s="1"/>
      <c r="P117" s="1"/>
      <c r="Q117" s="3"/>
      <c r="R117" s="1"/>
    </row>
    <row r="118" spans="1:18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3"/>
      <c r="N118" s="1"/>
      <c r="O118" s="1"/>
      <c r="P118" s="1"/>
      <c r="Q118" s="3"/>
      <c r="R118" s="1"/>
    </row>
    <row r="119" spans="1:18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3"/>
      <c r="N119" s="1"/>
      <c r="O119" s="1"/>
      <c r="P119" s="1"/>
      <c r="Q119" s="3"/>
      <c r="R119" s="1"/>
    </row>
    <row r="120" spans="1:18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3"/>
      <c r="N120" s="1"/>
      <c r="O120" s="1"/>
      <c r="P120" s="1"/>
      <c r="Q120" s="3"/>
      <c r="R120" s="1"/>
    </row>
    <row r="121" spans="1:18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3"/>
      <c r="N121" s="1"/>
      <c r="O121" s="1"/>
      <c r="P121" s="1"/>
      <c r="Q121" s="3"/>
      <c r="R121" s="1"/>
    </row>
    <row r="122" spans="1:18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3"/>
      <c r="N122" s="1"/>
      <c r="O122" s="1"/>
      <c r="P122" s="1"/>
      <c r="Q122" s="3"/>
      <c r="R122" s="1"/>
    </row>
    <row r="123" spans="1:18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3"/>
      <c r="N123" s="1"/>
      <c r="O123" s="1"/>
      <c r="P123" s="1"/>
      <c r="Q123" s="3"/>
      <c r="R123" s="1"/>
    </row>
    <row r="124" spans="1:18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3"/>
      <c r="N124" s="1"/>
      <c r="O124" s="1"/>
      <c r="P124" s="1"/>
      <c r="Q124" s="3"/>
      <c r="R124" s="1"/>
    </row>
    <row r="125" spans="1:18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3"/>
      <c r="N125" s="1"/>
      <c r="O125" s="1"/>
      <c r="P125" s="1"/>
      <c r="Q125" s="3"/>
      <c r="R125" s="1"/>
    </row>
    <row r="126" spans="1:18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3"/>
      <c r="N126" s="1"/>
      <c r="O126" s="1"/>
      <c r="P126" s="1"/>
      <c r="Q126" s="3"/>
      <c r="R126" s="1"/>
    </row>
    <row r="127" spans="1:18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3"/>
      <c r="N127" s="1"/>
      <c r="O127" s="1"/>
      <c r="P127" s="1"/>
      <c r="Q127" s="3"/>
      <c r="R127" s="1"/>
    </row>
    <row r="128" spans="1:18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3"/>
      <c r="N128" s="1"/>
      <c r="O128" s="1"/>
      <c r="P128" s="1"/>
      <c r="Q128" s="3"/>
      <c r="R128" s="1"/>
    </row>
    <row r="129" spans="1:18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3"/>
      <c r="N129" s="1"/>
      <c r="O129" s="1"/>
      <c r="P129" s="1"/>
      <c r="Q129" s="3"/>
      <c r="R129" s="1"/>
    </row>
    <row r="130" spans="1:18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3"/>
      <c r="N130" s="1"/>
      <c r="O130" s="1"/>
      <c r="P130" s="1"/>
      <c r="Q130" s="3"/>
      <c r="R130" s="1"/>
    </row>
    <row r="131" spans="1:18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3"/>
      <c r="N131" s="1"/>
      <c r="O131" s="1"/>
      <c r="P131" s="1"/>
      <c r="Q131" s="3"/>
      <c r="R131" s="1"/>
    </row>
    <row r="132" spans="1:18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3"/>
      <c r="N132" s="1"/>
      <c r="O132" s="1"/>
      <c r="P132" s="1"/>
      <c r="Q132" s="3"/>
      <c r="R132" s="1"/>
    </row>
    <row r="133" spans="1:18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3"/>
      <c r="N133" s="1"/>
      <c r="O133" s="1"/>
      <c r="P133" s="1"/>
      <c r="Q133" s="3"/>
      <c r="R133" s="1"/>
    </row>
    <row r="134" spans="1:18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3"/>
      <c r="N134" s="1"/>
      <c r="O134" s="1"/>
      <c r="P134" s="1"/>
      <c r="Q134" s="3"/>
      <c r="R134" s="1"/>
    </row>
    <row r="135" spans="1:18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3"/>
      <c r="N135" s="1"/>
      <c r="O135" s="1"/>
      <c r="P135" s="1"/>
      <c r="Q135" s="3"/>
      <c r="R135" s="1"/>
    </row>
    <row r="136" spans="1:18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3"/>
      <c r="N136" s="1"/>
      <c r="O136" s="1"/>
      <c r="P136" s="1"/>
      <c r="Q136" s="3"/>
      <c r="R136" s="1"/>
    </row>
    <row r="137" spans="1:18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3"/>
      <c r="N137" s="1"/>
      <c r="O137" s="1"/>
      <c r="P137" s="1"/>
      <c r="Q137" s="3"/>
      <c r="R137" s="1"/>
    </row>
    <row r="138" spans="1:18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3"/>
      <c r="N138" s="1"/>
      <c r="O138" s="1"/>
      <c r="P138" s="1"/>
      <c r="Q138" s="3"/>
      <c r="R138" s="1"/>
    </row>
    <row r="139" spans="1:18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3"/>
      <c r="N139" s="1"/>
      <c r="O139" s="1"/>
      <c r="P139" s="1"/>
      <c r="Q139" s="3"/>
      <c r="R139" s="1"/>
    </row>
    <row r="140" spans="1:18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3"/>
      <c r="N140" s="1"/>
      <c r="O140" s="1"/>
      <c r="P140" s="1"/>
      <c r="Q140" s="3"/>
      <c r="R140" s="1"/>
    </row>
    <row r="141" spans="1:18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3"/>
      <c r="N141" s="1"/>
      <c r="O141" s="1"/>
      <c r="P141" s="1"/>
      <c r="Q141" s="3"/>
      <c r="R141" s="1"/>
    </row>
    <row r="142" spans="1:18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3"/>
      <c r="N142" s="1"/>
      <c r="O142" s="1"/>
      <c r="P142" s="1"/>
      <c r="Q142" s="3"/>
      <c r="R142" s="1"/>
    </row>
    <row r="143" spans="1:18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3"/>
      <c r="N143" s="1"/>
      <c r="O143" s="1"/>
      <c r="P143" s="1"/>
      <c r="Q143" s="3"/>
      <c r="R143" s="1"/>
    </row>
    <row r="144" spans="1:18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3"/>
      <c r="N144" s="1"/>
      <c r="O144" s="1"/>
      <c r="P144" s="1"/>
      <c r="Q144" s="3"/>
      <c r="R144" s="1"/>
    </row>
    <row r="145" spans="1:18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3"/>
      <c r="N145" s="1"/>
      <c r="O145" s="1"/>
      <c r="P145" s="1"/>
      <c r="Q145" s="3"/>
      <c r="R145" s="1"/>
    </row>
    <row r="146" spans="1:18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3"/>
      <c r="N146" s="1"/>
      <c r="O146" s="1"/>
      <c r="P146" s="1"/>
      <c r="Q146" s="3"/>
      <c r="R146" s="1"/>
    </row>
    <row r="147" spans="1:18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3"/>
      <c r="N147" s="1"/>
      <c r="O147" s="1"/>
      <c r="P147" s="1"/>
      <c r="Q147" s="3"/>
      <c r="R147" s="1"/>
    </row>
    <row r="148" spans="1:18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3"/>
      <c r="N148" s="1"/>
      <c r="O148" s="1"/>
      <c r="P148" s="1"/>
      <c r="Q148" s="3"/>
      <c r="R148" s="1"/>
    </row>
    <row r="149" spans="1:18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3"/>
      <c r="N149" s="1"/>
      <c r="O149" s="1"/>
      <c r="P149" s="1"/>
      <c r="Q149" s="3"/>
      <c r="R149" s="1"/>
    </row>
    <row r="150" spans="1:18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3"/>
      <c r="N150" s="1"/>
      <c r="O150" s="1"/>
      <c r="P150" s="1"/>
      <c r="Q150" s="3"/>
      <c r="R150" s="1"/>
    </row>
    <row r="151" spans="1:18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3"/>
      <c r="N151" s="1"/>
      <c r="O151" s="1"/>
      <c r="P151" s="1"/>
      <c r="Q151" s="3"/>
      <c r="R151" s="1"/>
    </row>
    <row r="152" spans="1:18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3"/>
      <c r="N152" s="1"/>
      <c r="O152" s="1"/>
      <c r="P152" s="1"/>
      <c r="Q152" s="3"/>
      <c r="R152" s="1"/>
    </row>
    <row r="153" spans="1:18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3"/>
      <c r="N153" s="1"/>
      <c r="O153" s="1"/>
      <c r="P153" s="1"/>
      <c r="Q153" s="3"/>
      <c r="R153" s="1"/>
    </row>
    <row r="154" spans="1:18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3"/>
      <c r="N154" s="1"/>
      <c r="O154" s="1"/>
      <c r="P154" s="1"/>
      <c r="Q154" s="3"/>
      <c r="R154" s="1"/>
    </row>
    <row r="155" spans="1:18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3"/>
      <c r="N155" s="1"/>
      <c r="O155" s="1"/>
      <c r="P155" s="1"/>
      <c r="Q155" s="3"/>
      <c r="R155" s="1"/>
    </row>
    <row r="156" spans="1:18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3"/>
      <c r="N156" s="1"/>
      <c r="O156" s="1"/>
      <c r="P156" s="1"/>
      <c r="Q156" s="3"/>
      <c r="R156" s="1"/>
    </row>
  </sheetData>
  <mergeCells count="43">
    <mergeCell ref="P40:P45"/>
    <mergeCell ref="Q40:Q45"/>
    <mergeCell ref="R40:R45"/>
    <mergeCell ref="A38:R38"/>
    <mergeCell ref="B39:C39"/>
    <mergeCell ref="D39:F39"/>
    <mergeCell ref="P39:Q39"/>
    <mergeCell ref="M39:N39"/>
    <mergeCell ref="R53:R58"/>
    <mergeCell ref="P46:P51"/>
    <mergeCell ref="R46:R51"/>
    <mergeCell ref="P53:P61"/>
    <mergeCell ref="Q53:Q61"/>
    <mergeCell ref="R59:R61"/>
    <mergeCell ref="P32:P33"/>
    <mergeCell ref="Q32:Q33"/>
    <mergeCell ref="R32:R33"/>
    <mergeCell ref="A1:R1"/>
    <mergeCell ref="B2:C2"/>
    <mergeCell ref="D2:F2"/>
    <mergeCell ref="M2:N2"/>
    <mergeCell ref="P2:Q2"/>
    <mergeCell ref="A8:R8"/>
    <mergeCell ref="B9:C9"/>
    <mergeCell ref="D9:F9"/>
    <mergeCell ref="P9:Q9"/>
    <mergeCell ref="R26:R30"/>
    <mergeCell ref="O62:O63"/>
    <mergeCell ref="P62:P63"/>
    <mergeCell ref="R62:R63"/>
    <mergeCell ref="A16:R16"/>
    <mergeCell ref="M9:N9"/>
    <mergeCell ref="B17:C17"/>
    <mergeCell ref="D17:F17"/>
    <mergeCell ref="P17:Q17"/>
    <mergeCell ref="M17:N17"/>
    <mergeCell ref="O26:O30"/>
    <mergeCell ref="P26:P30"/>
    <mergeCell ref="P18:P25"/>
    <mergeCell ref="Q18:Q25"/>
    <mergeCell ref="O49:O51"/>
    <mergeCell ref="O46:O48"/>
    <mergeCell ref="R18:R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8D28-1816-46E4-B024-17EEDDC32AAF}">
  <dimension ref="A1:R93"/>
  <sheetViews>
    <sheetView zoomScale="145" zoomScaleNormal="145" workbookViewId="0">
      <selection activeCell="O8" sqref="O8"/>
    </sheetView>
  </sheetViews>
  <sheetFormatPr defaultRowHeight="14.35" x14ac:dyDescent="0.5"/>
  <cols>
    <col min="1" max="1" width="4.41015625" customWidth="1"/>
    <col min="2" max="2" width="7.29296875" customWidth="1"/>
    <col min="3" max="3" width="8" customWidth="1"/>
    <col min="4" max="4" width="3.76171875" customWidth="1"/>
    <col min="5" max="5" width="2" customWidth="1"/>
    <col min="6" max="6" width="3.703125" customWidth="1"/>
    <col min="7" max="7" width="6.17578125" customWidth="1"/>
    <col min="8" max="8" width="4.1171875" customWidth="1"/>
    <col min="9" max="9" width="4.87890625" customWidth="1"/>
    <col min="10" max="10" width="5.52734375" customWidth="1"/>
    <col min="11" max="11" width="8.703125" customWidth="1"/>
    <col min="12" max="12" width="7.29296875" customWidth="1"/>
    <col min="13" max="13" width="4.29296875" style="4" customWidth="1"/>
    <col min="14" max="14" width="6.41015625" customWidth="1"/>
    <col min="15" max="15" width="25.76171875" customWidth="1"/>
    <col min="16" max="16" width="13" customWidth="1"/>
    <col min="17" max="17" width="12.41015625" style="4" customWidth="1"/>
    <col min="18" max="18" width="11.17578125" customWidth="1"/>
  </cols>
  <sheetData>
    <row r="1" spans="1:18" ht="28.5" customHeight="1" x14ac:dyDescent="0.5">
      <c r="A1" s="66" t="s">
        <v>154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4</v>
      </c>
      <c r="H2" s="2" t="s">
        <v>5</v>
      </c>
      <c r="I2" s="2" t="s">
        <v>6</v>
      </c>
      <c r="J2" s="2" t="s">
        <v>17</v>
      </c>
      <c r="K2" s="2" t="s">
        <v>8</v>
      </c>
      <c r="L2" s="2" t="s">
        <v>9</v>
      </c>
      <c r="M2" s="63" t="s">
        <v>1</v>
      </c>
      <c r="N2" s="64"/>
      <c r="O2" s="2" t="s">
        <v>2</v>
      </c>
      <c r="P2" s="63" t="s">
        <v>13</v>
      </c>
      <c r="Q2" s="64"/>
      <c r="R2" s="2" t="s">
        <v>12</v>
      </c>
    </row>
    <row r="3" spans="1:18" x14ac:dyDescent="0.5">
      <c r="A3" s="14">
        <v>1</v>
      </c>
      <c r="B3" s="14" t="s">
        <v>7</v>
      </c>
      <c r="C3" s="14">
        <v>1532</v>
      </c>
      <c r="D3" s="21">
        <v>50</v>
      </c>
      <c r="E3" s="56" t="s">
        <v>3</v>
      </c>
      <c r="F3" s="53">
        <v>90</v>
      </c>
      <c r="G3" s="57">
        <f t="shared" ref="G3:G6" si="0">D3*F3</f>
        <v>4500</v>
      </c>
      <c r="H3" s="58">
        <f t="shared" ref="H3:H6" si="1">G3/250</f>
        <v>18</v>
      </c>
      <c r="I3" s="58">
        <f t="shared" ref="I3:I6" si="2">G3/5400</f>
        <v>0.83333333333333337</v>
      </c>
      <c r="J3" s="58">
        <f t="shared" ref="J3:J6" si="3">G3/9</f>
        <v>500</v>
      </c>
      <c r="K3" s="14" t="s">
        <v>10</v>
      </c>
      <c r="L3" s="14" t="s">
        <v>10</v>
      </c>
      <c r="M3" s="21">
        <v>5</v>
      </c>
      <c r="N3" s="22" t="s">
        <v>23</v>
      </c>
      <c r="O3" s="59" t="s">
        <v>157</v>
      </c>
      <c r="P3" s="59" t="s">
        <v>155</v>
      </c>
      <c r="Q3" s="59" t="s">
        <v>156</v>
      </c>
      <c r="R3" s="60">
        <v>44187</v>
      </c>
    </row>
    <row r="4" spans="1:18" x14ac:dyDescent="0.5">
      <c r="A4" s="14">
        <v>3</v>
      </c>
      <c r="B4" s="14"/>
      <c r="C4" s="14"/>
      <c r="D4" s="24">
        <v>0</v>
      </c>
      <c r="E4" s="25" t="s">
        <v>3</v>
      </c>
      <c r="F4" s="26">
        <v>0</v>
      </c>
      <c r="G4" s="19">
        <f t="shared" si="0"/>
        <v>0</v>
      </c>
      <c r="H4" s="20">
        <f t="shared" si="1"/>
        <v>0</v>
      </c>
      <c r="I4" s="20">
        <f t="shared" si="2"/>
        <v>0</v>
      </c>
      <c r="J4" s="20">
        <f t="shared" si="3"/>
        <v>0</v>
      </c>
      <c r="K4" s="14"/>
      <c r="L4" s="14"/>
      <c r="M4" s="21"/>
      <c r="N4" s="22"/>
      <c r="O4" s="23"/>
      <c r="P4" s="40"/>
      <c r="Q4" s="40"/>
      <c r="R4" s="41"/>
    </row>
    <row r="5" spans="1:18" x14ac:dyDescent="0.5">
      <c r="A5" s="14">
        <v>4</v>
      </c>
      <c r="B5" s="14"/>
      <c r="C5" s="14"/>
      <c r="D5" s="24">
        <v>0</v>
      </c>
      <c r="E5" s="25" t="s">
        <v>3</v>
      </c>
      <c r="F5" s="26">
        <v>0</v>
      </c>
      <c r="G5" s="19">
        <f t="shared" si="0"/>
        <v>0</v>
      </c>
      <c r="H5" s="20">
        <f t="shared" si="1"/>
        <v>0</v>
      </c>
      <c r="I5" s="20">
        <f t="shared" si="2"/>
        <v>0</v>
      </c>
      <c r="J5" s="20">
        <f t="shared" si="3"/>
        <v>0</v>
      </c>
      <c r="K5" s="14"/>
      <c r="L5" s="14"/>
      <c r="M5" s="21"/>
      <c r="N5" s="22"/>
      <c r="O5" s="23"/>
      <c r="P5" s="40"/>
      <c r="Q5" s="40"/>
      <c r="R5" s="41"/>
    </row>
    <row r="6" spans="1:18" x14ac:dyDescent="0.5">
      <c r="A6" s="14">
        <v>5</v>
      </c>
      <c r="B6" s="14"/>
      <c r="C6" s="14"/>
      <c r="D6" s="24">
        <v>0</v>
      </c>
      <c r="E6" s="25" t="s">
        <v>3</v>
      </c>
      <c r="F6" s="26">
        <v>0</v>
      </c>
      <c r="G6" s="19">
        <f t="shared" si="0"/>
        <v>0</v>
      </c>
      <c r="H6" s="20">
        <f t="shared" si="1"/>
        <v>0</v>
      </c>
      <c r="I6" s="20">
        <f t="shared" si="2"/>
        <v>0</v>
      </c>
      <c r="J6" s="20">
        <f t="shared" si="3"/>
        <v>0</v>
      </c>
      <c r="K6" s="14"/>
      <c r="L6" s="14"/>
      <c r="M6" s="21"/>
      <c r="N6" s="22"/>
      <c r="O6" s="23"/>
      <c r="P6" s="40"/>
      <c r="Q6" s="40"/>
      <c r="R6" s="41"/>
    </row>
    <row r="7" spans="1:18" x14ac:dyDescent="0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O7" s="1"/>
      <c r="P7" s="1"/>
      <c r="Q7" s="3"/>
      <c r="R7" s="1"/>
    </row>
    <row r="8" spans="1:18" x14ac:dyDescent="0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O8" s="1"/>
      <c r="P8" s="1"/>
      <c r="Q8" s="3"/>
      <c r="R8" s="1"/>
    </row>
    <row r="9" spans="1:18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O9" s="1"/>
      <c r="P9" s="1"/>
      <c r="Q9" s="3"/>
      <c r="R9" s="1"/>
    </row>
    <row r="10" spans="1:18" x14ac:dyDescent="0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O10" s="1"/>
      <c r="P10" s="1"/>
      <c r="Q10" s="3"/>
      <c r="R10" s="1"/>
    </row>
    <row r="11" spans="1:18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O11" s="1"/>
      <c r="P11" s="1"/>
      <c r="Q11" s="3"/>
      <c r="R11" s="1"/>
    </row>
    <row r="12" spans="1:18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O12" s="1"/>
      <c r="P12" s="1"/>
      <c r="Q12" s="3"/>
      <c r="R12" s="1"/>
    </row>
    <row r="13" spans="1:18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/>
      <c r="Q13" s="3"/>
      <c r="R13" s="1"/>
    </row>
    <row r="14" spans="1:18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3"/>
      <c r="R14" s="1"/>
    </row>
    <row r="15" spans="1:18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3"/>
      <c r="R15" s="1"/>
    </row>
    <row r="16" spans="1:18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3"/>
      <c r="R16" s="1"/>
    </row>
    <row r="17" spans="1:18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3"/>
      <c r="R17" s="1"/>
    </row>
    <row r="18" spans="1:18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3"/>
      <c r="R18" s="1"/>
    </row>
    <row r="19" spans="1:18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3"/>
      <c r="R19" s="1"/>
    </row>
    <row r="20" spans="1:18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3"/>
      <c r="R20" s="1"/>
    </row>
    <row r="21" spans="1:18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3"/>
      <c r="R21" s="1"/>
    </row>
    <row r="22" spans="1:18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3"/>
      <c r="R22" s="1"/>
    </row>
    <row r="23" spans="1:18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3"/>
      <c r="R23" s="1"/>
    </row>
    <row r="24" spans="1:18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3"/>
      <c r="R24" s="1"/>
    </row>
    <row r="25" spans="1:18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3"/>
      <c r="R25" s="1"/>
    </row>
    <row r="26" spans="1:18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3"/>
      <c r="R26" s="1"/>
    </row>
    <row r="27" spans="1:18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3"/>
      <c r="R27" s="1"/>
    </row>
    <row r="28" spans="1:18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3"/>
      <c r="R28" s="1"/>
    </row>
    <row r="29" spans="1:18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"/>
      <c r="O29" s="1"/>
      <c r="P29" s="1"/>
      <c r="Q29" s="3"/>
      <c r="R29" s="1"/>
    </row>
    <row r="30" spans="1:18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3"/>
      <c r="R30" s="1"/>
    </row>
    <row r="31" spans="1:18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3"/>
      <c r="R31" s="1"/>
    </row>
    <row r="32" spans="1:18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1"/>
      <c r="O32" s="1"/>
      <c r="P32" s="1"/>
      <c r="Q32" s="3"/>
      <c r="R32" s="1"/>
    </row>
    <row r="33" spans="1:18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1"/>
      <c r="O33" s="1"/>
      <c r="P33" s="1"/>
      <c r="Q33" s="3"/>
      <c r="R33" s="1"/>
    </row>
    <row r="34" spans="1:18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1"/>
      <c r="O34" s="1"/>
      <c r="P34" s="1"/>
      <c r="Q34" s="3"/>
      <c r="R34" s="1"/>
    </row>
    <row r="35" spans="1:18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1"/>
      <c r="O35" s="1"/>
      <c r="P35" s="1"/>
      <c r="Q35" s="3"/>
      <c r="R35" s="1"/>
    </row>
    <row r="36" spans="1:18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1"/>
      <c r="O36" s="1"/>
      <c r="P36" s="1"/>
      <c r="Q36" s="3"/>
      <c r="R36" s="1"/>
    </row>
    <row r="37" spans="1:18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1"/>
      <c r="O37" s="1"/>
      <c r="P37" s="1"/>
      <c r="Q37" s="3"/>
      <c r="R37" s="1"/>
    </row>
    <row r="38" spans="1:18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1"/>
      <c r="O38" s="1"/>
      <c r="P38" s="1"/>
      <c r="Q38" s="3"/>
      <c r="R38" s="1"/>
    </row>
    <row r="39" spans="1:18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1"/>
      <c r="O39" s="1"/>
      <c r="P39" s="1"/>
      <c r="Q39" s="3"/>
      <c r="R39" s="1"/>
    </row>
    <row r="40" spans="1:18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1"/>
      <c r="O40" s="1"/>
      <c r="P40" s="1"/>
      <c r="Q40" s="3"/>
      <c r="R40" s="1"/>
    </row>
    <row r="41" spans="1:18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1"/>
      <c r="O41" s="1"/>
      <c r="P41" s="1"/>
      <c r="Q41" s="3"/>
      <c r="R41" s="1"/>
    </row>
    <row r="42" spans="1:18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1"/>
      <c r="O42" s="1"/>
      <c r="P42" s="1"/>
      <c r="Q42" s="3"/>
      <c r="R42" s="1"/>
    </row>
    <row r="43" spans="1:18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1"/>
      <c r="O43" s="1"/>
      <c r="P43" s="1"/>
      <c r="Q43" s="3"/>
      <c r="R43" s="1"/>
    </row>
    <row r="44" spans="1:18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1"/>
      <c r="O44" s="1"/>
      <c r="P44" s="1"/>
      <c r="Q44" s="3"/>
      <c r="R44" s="1"/>
    </row>
    <row r="45" spans="1:18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1"/>
      <c r="O45" s="1"/>
      <c r="P45" s="1"/>
      <c r="Q45" s="3"/>
      <c r="R45" s="1"/>
    </row>
    <row r="46" spans="1:18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1"/>
      <c r="O46" s="1"/>
      <c r="P46" s="1"/>
      <c r="Q46" s="3"/>
      <c r="R46" s="1"/>
    </row>
    <row r="47" spans="1:18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1"/>
      <c r="O47" s="1"/>
      <c r="P47" s="1"/>
      <c r="Q47" s="3"/>
      <c r="R47" s="1"/>
    </row>
    <row r="48" spans="1:18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1"/>
      <c r="O48" s="1"/>
      <c r="P48" s="1"/>
      <c r="Q48" s="3"/>
      <c r="R48" s="1"/>
    </row>
    <row r="49" spans="1:18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1"/>
      <c r="O49" s="1"/>
      <c r="P49" s="1"/>
      <c r="Q49" s="3"/>
      <c r="R49" s="1"/>
    </row>
    <row r="50" spans="1:18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1"/>
      <c r="O50" s="1"/>
      <c r="P50" s="1"/>
      <c r="Q50" s="3"/>
      <c r="R50" s="1"/>
    </row>
    <row r="51" spans="1:18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1"/>
      <c r="O51" s="1"/>
      <c r="P51" s="1"/>
      <c r="Q51" s="3"/>
      <c r="R51" s="1"/>
    </row>
    <row r="52" spans="1:18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1"/>
      <c r="O52" s="1"/>
      <c r="P52" s="1"/>
      <c r="Q52" s="3"/>
      <c r="R52" s="1"/>
    </row>
    <row r="53" spans="1:18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1"/>
      <c r="O53" s="1"/>
      <c r="P53" s="1"/>
      <c r="Q53" s="3"/>
      <c r="R53" s="1"/>
    </row>
    <row r="54" spans="1:18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1"/>
      <c r="O54" s="1"/>
      <c r="P54" s="1"/>
      <c r="Q54" s="3"/>
      <c r="R54" s="1"/>
    </row>
    <row r="55" spans="1:18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1"/>
      <c r="O55" s="1"/>
      <c r="P55" s="1"/>
      <c r="Q55" s="3"/>
      <c r="R55" s="1"/>
    </row>
    <row r="56" spans="1:18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1"/>
      <c r="O56" s="1"/>
      <c r="P56" s="1"/>
      <c r="Q56" s="3"/>
      <c r="R56" s="1"/>
    </row>
    <row r="57" spans="1:18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1"/>
      <c r="O57" s="1"/>
      <c r="P57" s="1"/>
      <c r="Q57" s="3"/>
      <c r="R57" s="1"/>
    </row>
    <row r="58" spans="1:18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1"/>
      <c r="O58" s="1"/>
      <c r="P58" s="1"/>
      <c r="Q58" s="3"/>
      <c r="R58" s="1"/>
    </row>
    <row r="59" spans="1:18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1"/>
      <c r="O59" s="1"/>
      <c r="P59" s="1"/>
      <c r="Q59" s="3"/>
      <c r="R59" s="1"/>
    </row>
    <row r="60" spans="1:18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1"/>
      <c r="O60" s="1"/>
      <c r="P60" s="1"/>
      <c r="Q60" s="3"/>
      <c r="R60" s="1"/>
    </row>
    <row r="61" spans="1:18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1"/>
      <c r="O61" s="1"/>
      <c r="P61" s="1"/>
      <c r="Q61" s="3"/>
      <c r="R61" s="1"/>
    </row>
    <row r="62" spans="1:18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1"/>
      <c r="O62" s="1"/>
      <c r="P62" s="1"/>
      <c r="Q62" s="3"/>
      <c r="R62" s="1"/>
    </row>
    <row r="63" spans="1:18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1"/>
      <c r="O63" s="1"/>
      <c r="P63" s="1"/>
      <c r="Q63" s="3"/>
      <c r="R63" s="1"/>
    </row>
    <row r="64" spans="1:18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1"/>
      <c r="O64" s="1"/>
      <c r="P64" s="1"/>
      <c r="Q64" s="3"/>
      <c r="R64" s="1"/>
    </row>
    <row r="65" spans="1:18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1"/>
      <c r="O65" s="1"/>
      <c r="P65" s="1"/>
      <c r="Q65" s="3"/>
      <c r="R65" s="1"/>
    </row>
    <row r="66" spans="1:1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1"/>
      <c r="O66" s="1"/>
      <c r="P66" s="1"/>
      <c r="Q66" s="3"/>
      <c r="R66" s="1"/>
    </row>
    <row r="67" spans="1:1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1"/>
      <c r="O67" s="1"/>
      <c r="P67" s="1"/>
      <c r="Q67" s="3"/>
      <c r="R67" s="1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1"/>
      <c r="O68" s="1"/>
      <c r="P68" s="1"/>
      <c r="Q68" s="3"/>
      <c r="R68" s="1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1"/>
      <c r="O69" s="1"/>
      <c r="P69" s="1"/>
      <c r="Q69" s="3"/>
      <c r="R69" s="1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1"/>
      <c r="O70" s="1"/>
      <c r="P70" s="1"/>
      <c r="Q70" s="3"/>
      <c r="R70" s="1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1"/>
      <c r="O71" s="1"/>
      <c r="P71" s="1"/>
      <c r="Q71" s="3"/>
      <c r="R71" s="1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1"/>
      <c r="O72" s="1"/>
      <c r="P72" s="1"/>
      <c r="Q72" s="3"/>
      <c r="R72" s="1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1"/>
      <c r="O73" s="1"/>
      <c r="P73" s="1"/>
      <c r="Q73" s="3"/>
      <c r="R73" s="1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  <c r="Q74" s="3"/>
      <c r="R74" s="1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1"/>
      <c r="Q75" s="3"/>
      <c r="R75" s="1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1"/>
      <c r="Q76" s="3"/>
      <c r="R76" s="1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1"/>
      <c r="O77" s="1"/>
      <c r="P77" s="1"/>
      <c r="Q77" s="3"/>
      <c r="R77" s="1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1"/>
      <c r="O78" s="1"/>
      <c r="P78" s="1"/>
      <c r="Q78" s="3"/>
      <c r="R78" s="1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1"/>
      <c r="O79" s="1"/>
      <c r="P79" s="1"/>
      <c r="Q79" s="3"/>
      <c r="R79" s="1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1"/>
      <c r="O80" s="1"/>
      <c r="P80" s="1"/>
      <c r="Q80" s="3"/>
      <c r="R80" s="1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3"/>
      <c r="R81" s="1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3"/>
      <c r="R82" s="1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3"/>
      <c r="R83" s="1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3"/>
      <c r="R84" s="1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3"/>
      <c r="R85" s="1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3"/>
      <c r="R86" s="1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3"/>
      <c r="R87" s="1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3"/>
      <c r="R88" s="1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3"/>
      <c r="R89" s="1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3"/>
      <c r="R90" s="1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3"/>
      <c r="R91" s="1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3"/>
      <c r="R92" s="1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3"/>
      <c r="R93" s="1"/>
    </row>
  </sheetData>
  <mergeCells count="5">
    <mergeCell ref="A1:R1"/>
    <mergeCell ref="B2:C2"/>
    <mergeCell ref="D2:F2"/>
    <mergeCell ref="M2:N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CFAF-8691-45D2-831D-0AE71BB42EDE}">
  <dimension ref="A1:R145"/>
  <sheetViews>
    <sheetView zoomScale="130" zoomScaleNormal="130" workbookViewId="0">
      <selection activeCell="R7" sqref="R7"/>
    </sheetView>
  </sheetViews>
  <sheetFormatPr defaultRowHeight="14.35" x14ac:dyDescent="0.5"/>
  <cols>
    <col min="1" max="1" width="4.41015625" customWidth="1"/>
    <col min="2" max="2" width="7.29296875" customWidth="1"/>
    <col min="3" max="3" width="8.1171875" customWidth="1"/>
    <col min="4" max="4" width="3.76171875" customWidth="1"/>
    <col min="5" max="5" width="2" customWidth="1"/>
    <col min="6" max="6" width="3.703125" customWidth="1"/>
    <col min="7" max="7" width="6.17578125" customWidth="1"/>
    <col min="8" max="8" width="4.1171875" customWidth="1"/>
    <col min="9" max="9" width="4.87890625" customWidth="1"/>
    <col min="10" max="10" width="5.52734375" customWidth="1"/>
    <col min="11" max="11" width="7.703125" customWidth="1"/>
    <col min="12" max="12" width="7.29296875" customWidth="1"/>
    <col min="13" max="13" width="4.29296875" style="45" customWidth="1"/>
    <col min="14" max="14" width="4.87890625" customWidth="1"/>
    <col min="15" max="15" width="25.76171875" customWidth="1"/>
    <col min="16" max="16" width="13" style="4" customWidth="1"/>
    <col min="17" max="17" width="12.41015625" style="4" customWidth="1"/>
    <col min="18" max="18" width="11.17578125" style="8" customWidth="1"/>
  </cols>
  <sheetData>
    <row r="1" spans="1:18" ht="30.1" customHeight="1" x14ac:dyDescent="0.5">
      <c r="A1" s="66" t="s">
        <v>110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21" customHeight="1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4</v>
      </c>
      <c r="H2" s="2" t="s">
        <v>5</v>
      </c>
      <c r="I2" s="2" t="s">
        <v>6</v>
      </c>
      <c r="J2" s="2" t="s">
        <v>17</v>
      </c>
      <c r="K2" s="2" t="s">
        <v>8</v>
      </c>
      <c r="L2" s="2" t="s">
        <v>9</v>
      </c>
      <c r="M2" s="67" t="s">
        <v>1</v>
      </c>
      <c r="N2" s="68"/>
      <c r="O2" s="2" t="s">
        <v>2</v>
      </c>
      <c r="P2" s="63" t="s">
        <v>13</v>
      </c>
      <c r="Q2" s="64"/>
      <c r="R2" s="6" t="s">
        <v>12</v>
      </c>
    </row>
    <row r="3" spans="1:18" x14ac:dyDescent="0.5">
      <c r="A3" s="14">
        <v>1</v>
      </c>
      <c r="B3" s="15" t="s">
        <v>7</v>
      </c>
      <c r="C3" s="16">
        <v>508</v>
      </c>
      <c r="D3" s="16">
        <v>40</v>
      </c>
      <c r="E3" s="17" t="s">
        <v>3</v>
      </c>
      <c r="F3" s="18">
        <v>80</v>
      </c>
      <c r="G3" s="19">
        <f t="shared" ref="G3:G26" si="0">D3*F3</f>
        <v>3200</v>
      </c>
      <c r="H3" s="20">
        <f t="shared" ref="H3:H26" si="1">G3/250</f>
        <v>12.8</v>
      </c>
      <c r="I3" s="20">
        <f t="shared" ref="I3:I26" si="2">G3/5400</f>
        <v>0.59259259259259256</v>
      </c>
      <c r="J3" s="20">
        <f t="shared" ref="J3:J26" si="3">G3/9</f>
        <v>355.55555555555554</v>
      </c>
      <c r="K3" s="14" t="s">
        <v>11</v>
      </c>
      <c r="L3" s="14" t="s">
        <v>16</v>
      </c>
      <c r="M3" s="42">
        <v>115</v>
      </c>
      <c r="N3" s="22" t="s">
        <v>23</v>
      </c>
      <c r="O3" s="23"/>
      <c r="P3" s="61" t="s">
        <v>19</v>
      </c>
      <c r="Q3" s="61"/>
      <c r="R3" s="73">
        <v>44140</v>
      </c>
    </row>
    <row r="4" spans="1:18" x14ac:dyDescent="0.5">
      <c r="A4" s="14">
        <v>2</v>
      </c>
      <c r="B4" s="15" t="s">
        <v>7</v>
      </c>
      <c r="C4" s="16">
        <v>616</v>
      </c>
      <c r="D4" s="16">
        <v>35</v>
      </c>
      <c r="E4" s="17" t="s">
        <v>3</v>
      </c>
      <c r="F4" s="18">
        <v>70</v>
      </c>
      <c r="G4" s="19">
        <f t="shared" si="0"/>
        <v>2450</v>
      </c>
      <c r="H4" s="20">
        <f t="shared" si="1"/>
        <v>9.8000000000000007</v>
      </c>
      <c r="I4" s="20">
        <f t="shared" si="2"/>
        <v>0.45370370370370372</v>
      </c>
      <c r="J4" s="20">
        <f t="shared" si="3"/>
        <v>272.22222222222223</v>
      </c>
      <c r="K4" s="14" t="s">
        <v>11</v>
      </c>
      <c r="L4" s="14" t="s">
        <v>16</v>
      </c>
      <c r="M4" s="42">
        <v>1</v>
      </c>
      <c r="N4" s="22" t="s">
        <v>31</v>
      </c>
      <c r="O4" s="23"/>
      <c r="P4" s="72"/>
      <c r="Q4" s="72"/>
      <c r="R4" s="74"/>
    </row>
    <row r="5" spans="1:18" x14ac:dyDescent="0.5">
      <c r="A5" s="14">
        <v>3</v>
      </c>
      <c r="B5" s="15" t="s">
        <v>7</v>
      </c>
      <c r="C5" s="16">
        <v>624</v>
      </c>
      <c r="D5" s="16">
        <v>35</v>
      </c>
      <c r="E5" s="17" t="s">
        <v>3</v>
      </c>
      <c r="F5" s="18">
        <v>70</v>
      </c>
      <c r="G5" s="19">
        <f t="shared" ref="G5:G19" si="4">D5*F5</f>
        <v>2450</v>
      </c>
      <c r="H5" s="20">
        <f t="shared" ref="H5:H19" si="5">G5/250</f>
        <v>9.8000000000000007</v>
      </c>
      <c r="I5" s="20">
        <f t="shared" ref="I5:I19" si="6">G5/5400</f>
        <v>0.45370370370370372</v>
      </c>
      <c r="J5" s="20">
        <f t="shared" ref="J5:J19" si="7">G5/9</f>
        <v>272.22222222222223</v>
      </c>
      <c r="K5" s="14" t="s">
        <v>11</v>
      </c>
      <c r="L5" s="14" t="s">
        <v>16</v>
      </c>
      <c r="M5" s="42">
        <v>1</v>
      </c>
      <c r="N5" s="22" t="s">
        <v>31</v>
      </c>
      <c r="O5" s="23"/>
      <c r="P5" s="72"/>
      <c r="Q5" s="72"/>
      <c r="R5" s="74"/>
    </row>
    <row r="6" spans="1:18" x14ac:dyDescent="0.5">
      <c r="A6" s="14">
        <v>4</v>
      </c>
      <c r="B6" s="15" t="s">
        <v>7</v>
      </c>
      <c r="C6" s="16">
        <v>625</v>
      </c>
      <c r="D6" s="16">
        <v>35</v>
      </c>
      <c r="E6" s="17" t="s">
        <v>3</v>
      </c>
      <c r="F6" s="18">
        <v>70</v>
      </c>
      <c r="G6" s="19">
        <f t="shared" si="4"/>
        <v>2450</v>
      </c>
      <c r="H6" s="20">
        <f t="shared" si="5"/>
        <v>9.8000000000000007</v>
      </c>
      <c r="I6" s="20">
        <f t="shared" si="6"/>
        <v>0.45370370370370372</v>
      </c>
      <c r="J6" s="20">
        <f t="shared" si="7"/>
        <v>272.22222222222223</v>
      </c>
      <c r="K6" s="14" t="s">
        <v>11</v>
      </c>
      <c r="L6" s="14" t="s">
        <v>16</v>
      </c>
      <c r="M6" s="42">
        <v>1</v>
      </c>
      <c r="N6" s="22" t="s">
        <v>31</v>
      </c>
      <c r="O6" s="23"/>
      <c r="P6" s="72"/>
      <c r="Q6" s="72"/>
      <c r="R6" s="74"/>
    </row>
    <row r="7" spans="1:18" x14ac:dyDescent="0.5">
      <c r="A7" s="14">
        <v>6</v>
      </c>
      <c r="B7" s="14" t="s">
        <v>7</v>
      </c>
      <c r="C7" s="14"/>
      <c r="D7" s="24">
        <v>0</v>
      </c>
      <c r="E7" s="25" t="s">
        <v>3</v>
      </c>
      <c r="F7" s="26">
        <v>0</v>
      </c>
      <c r="G7" s="19">
        <f t="shared" ref="G7:G14" si="8">D7*F7</f>
        <v>0</v>
      </c>
      <c r="H7" s="20">
        <f t="shared" ref="H7:H14" si="9">G7/250</f>
        <v>0</v>
      </c>
      <c r="I7" s="20">
        <f t="shared" ref="I7:I14" si="10">G7/5400</f>
        <v>0</v>
      </c>
      <c r="J7" s="20">
        <f t="shared" ref="J7:J14" si="11">G7/9</f>
        <v>0</v>
      </c>
      <c r="K7" s="14" t="s">
        <v>10</v>
      </c>
      <c r="L7" s="14" t="s">
        <v>10</v>
      </c>
      <c r="M7" s="42" t="s">
        <v>10</v>
      </c>
      <c r="N7" s="22" t="s">
        <v>23</v>
      </c>
      <c r="O7" s="23"/>
      <c r="P7" s="27"/>
      <c r="Q7" s="27"/>
      <c r="R7" s="28"/>
    </row>
    <row r="8" spans="1:18" x14ac:dyDescent="0.5">
      <c r="A8" s="14">
        <v>7</v>
      </c>
      <c r="B8" s="14"/>
      <c r="C8" s="14"/>
      <c r="D8" s="24">
        <v>0</v>
      </c>
      <c r="E8" s="25" t="s">
        <v>3</v>
      </c>
      <c r="F8" s="26">
        <v>0</v>
      </c>
      <c r="G8" s="19">
        <f t="shared" si="8"/>
        <v>0</v>
      </c>
      <c r="H8" s="20">
        <f t="shared" si="9"/>
        <v>0</v>
      </c>
      <c r="I8" s="20">
        <f t="shared" si="10"/>
        <v>0</v>
      </c>
      <c r="J8" s="20">
        <f t="shared" si="11"/>
        <v>0</v>
      </c>
      <c r="K8" s="14" t="s">
        <v>10</v>
      </c>
      <c r="L8" s="14" t="s">
        <v>10</v>
      </c>
      <c r="M8" s="42"/>
      <c r="N8" s="22" t="s">
        <v>23</v>
      </c>
      <c r="O8" s="23"/>
      <c r="P8" s="27"/>
      <c r="Q8" s="27"/>
      <c r="R8" s="28"/>
    </row>
    <row r="9" spans="1:18" x14ac:dyDescent="0.5">
      <c r="A9" s="14">
        <v>8</v>
      </c>
      <c r="B9" s="14"/>
      <c r="C9" s="14"/>
      <c r="D9" s="24">
        <v>0</v>
      </c>
      <c r="E9" s="25" t="s">
        <v>3</v>
      </c>
      <c r="F9" s="26">
        <v>0</v>
      </c>
      <c r="G9" s="19">
        <f t="shared" si="8"/>
        <v>0</v>
      </c>
      <c r="H9" s="20">
        <f t="shared" si="9"/>
        <v>0</v>
      </c>
      <c r="I9" s="20">
        <f t="shared" si="10"/>
        <v>0</v>
      </c>
      <c r="J9" s="20">
        <f t="shared" si="11"/>
        <v>0</v>
      </c>
      <c r="K9" s="14" t="s">
        <v>10</v>
      </c>
      <c r="L9" s="14" t="s">
        <v>10</v>
      </c>
      <c r="M9" s="42"/>
      <c r="N9" s="22" t="s">
        <v>23</v>
      </c>
      <c r="O9" s="23"/>
      <c r="P9" s="27"/>
      <c r="Q9" s="27"/>
      <c r="R9" s="28"/>
    </row>
    <row r="10" spans="1:18" x14ac:dyDescent="0.5">
      <c r="A10" s="14">
        <v>9</v>
      </c>
      <c r="B10" s="14"/>
      <c r="C10" s="14"/>
      <c r="D10" s="24">
        <v>0</v>
      </c>
      <c r="E10" s="25" t="s">
        <v>3</v>
      </c>
      <c r="F10" s="26">
        <v>0</v>
      </c>
      <c r="G10" s="19">
        <f t="shared" si="8"/>
        <v>0</v>
      </c>
      <c r="H10" s="20">
        <f t="shared" si="9"/>
        <v>0</v>
      </c>
      <c r="I10" s="20">
        <f t="shared" si="10"/>
        <v>0</v>
      </c>
      <c r="J10" s="20">
        <f t="shared" si="11"/>
        <v>0</v>
      </c>
      <c r="K10" s="14" t="s">
        <v>10</v>
      </c>
      <c r="L10" s="14" t="s">
        <v>10</v>
      </c>
      <c r="M10" s="42"/>
      <c r="N10" s="22" t="s">
        <v>23</v>
      </c>
      <c r="O10" s="23"/>
      <c r="P10" s="27"/>
      <c r="Q10" s="27"/>
      <c r="R10" s="28"/>
    </row>
    <row r="11" spans="1:18" x14ac:dyDescent="0.5">
      <c r="A11" s="14">
        <v>10</v>
      </c>
      <c r="B11" s="14"/>
      <c r="C11" s="14"/>
      <c r="D11" s="24">
        <v>0</v>
      </c>
      <c r="E11" s="25" t="s">
        <v>3</v>
      </c>
      <c r="F11" s="26">
        <v>0</v>
      </c>
      <c r="G11" s="19">
        <f t="shared" si="8"/>
        <v>0</v>
      </c>
      <c r="H11" s="20">
        <f t="shared" si="9"/>
        <v>0</v>
      </c>
      <c r="I11" s="20">
        <f t="shared" si="10"/>
        <v>0</v>
      </c>
      <c r="J11" s="20">
        <f t="shared" si="11"/>
        <v>0</v>
      </c>
      <c r="K11" s="14" t="s">
        <v>10</v>
      </c>
      <c r="L11" s="14" t="s">
        <v>10</v>
      </c>
      <c r="M11" s="42"/>
      <c r="N11" s="22" t="s">
        <v>23</v>
      </c>
      <c r="O11" s="23"/>
      <c r="P11" s="27"/>
      <c r="Q11" s="27"/>
      <c r="R11" s="28"/>
    </row>
    <row r="12" spans="1:18" x14ac:dyDescent="0.5">
      <c r="A12" s="14">
        <v>11</v>
      </c>
      <c r="B12" s="14"/>
      <c r="C12" s="14"/>
      <c r="D12" s="24">
        <v>0</v>
      </c>
      <c r="E12" s="25" t="s">
        <v>3</v>
      </c>
      <c r="F12" s="26">
        <v>0</v>
      </c>
      <c r="G12" s="19">
        <f t="shared" si="8"/>
        <v>0</v>
      </c>
      <c r="H12" s="20">
        <f t="shared" si="9"/>
        <v>0</v>
      </c>
      <c r="I12" s="20">
        <f t="shared" si="10"/>
        <v>0</v>
      </c>
      <c r="J12" s="20">
        <f t="shared" si="11"/>
        <v>0</v>
      </c>
      <c r="K12" s="14" t="s">
        <v>10</v>
      </c>
      <c r="L12" s="14" t="s">
        <v>10</v>
      </c>
      <c r="M12" s="42"/>
      <c r="N12" s="22" t="s">
        <v>23</v>
      </c>
      <c r="O12" s="23"/>
      <c r="P12" s="27"/>
      <c r="Q12" s="27"/>
      <c r="R12" s="28"/>
    </row>
    <row r="13" spans="1:18" x14ac:dyDescent="0.5">
      <c r="A13" s="14">
        <v>12</v>
      </c>
      <c r="B13" s="14"/>
      <c r="C13" s="14"/>
      <c r="D13" s="24">
        <v>0</v>
      </c>
      <c r="E13" s="25" t="s">
        <v>3</v>
      </c>
      <c r="F13" s="26">
        <v>0</v>
      </c>
      <c r="G13" s="19">
        <f t="shared" si="8"/>
        <v>0</v>
      </c>
      <c r="H13" s="20">
        <f t="shared" si="9"/>
        <v>0</v>
      </c>
      <c r="I13" s="20">
        <f t="shared" si="10"/>
        <v>0</v>
      </c>
      <c r="J13" s="20">
        <f t="shared" si="11"/>
        <v>0</v>
      </c>
      <c r="K13" s="14" t="s">
        <v>10</v>
      </c>
      <c r="L13" s="14" t="s">
        <v>10</v>
      </c>
      <c r="M13" s="42"/>
      <c r="N13" s="22" t="s">
        <v>23</v>
      </c>
      <c r="O13" s="23"/>
      <c r="P13" s="27"/>
      <c r="Q13" s="27"/>
      <c r="R13" s="28"/>
    </row>
    <row r="14" spans="1:18" x14ac:dyDescent="0.5">
      <c r="A14" s="14">
        <v>13</v>
      </c>
      <c r="B14" s="14"/>
      <c r="C14" s="14"/>
      <c r="D14" s="24">
        <v>0</v>
      </c>
      <c r="E14" s="25" t="s">
        <v>3</v>
      </c>
      <c r="F14" s="26">
        <v>0</v>
      </c>
      <c r="G14" s="19">
        <f t="shared" si="8"/>
        <v>0</v>
      </c>
      <c r="H14" s="20">
        <f t="shared" si="9"/>
        <v>0</v>
      </c>
      <c r="I14" s="20">
        <f t="shared" si="10"/>
        <v>0</v>
      </c>
      <c r="J14" s="20">
        <f t="shared" si="11"/>
        <v>0</v>
      </c>
      <c r="K14" s="14" t="s">
        <v>10</v>
      </c>
      <c r="L14" s="14" t="s">
        <v>10</v>
      </c>
      <c r="M14" s="42"/>
      <c r="N14" s="22" t="s">
        <v>23</v>
      </c>
      <c r="O14" s="23"/>
      <c r="P14" s="27"/>
      <c r="Q14" s="27"/>
      <c r="R14" s="28"/>
    </row>
    <row r="15" spans="1:18" x14ac:dyDescent="0.5">
      <c r="A15" s="14">
        <v>14</v>
      </c>
      <c r="B15" s="14"/>
      <c r="C15" s="14"/>
      <c r="D15" s="24">
        <v>0</v>
      </c>
      <c r="E15" s="25" t="s">
        <v>3</v>
      </c>
      <c r="F15" s="26">
        <v>0</v>
      </c>
      <c r="G15" s="19">
        <f t="shared" si="4"/>
        <v>0</v>
      </c>
      <c r="H15" s="20">
        <f t="shared" si="5"/>
        <v>0</v>
      </c>
      <c r="I15" s="20">
        <f t="shared" si="6"/>
        <v>0</v>
      </c>
      <c r="J15" s="20">
        <f t="shared" si="7"/>
        <v>0</v>
      </c>
      <c r="K15" s="14" t="s">
        <v>10</v>
      </c>
      <c r="L15" s="14" t="s">
        <v>10</v>
      </c>
      <c r="M15" s="42"/>
      <c r="N15" s="22" t="s">
        <v>23</v>
      </c>
      <c r="O15" s="23"/>
      <c r="P15" s="27"/>
      <c r="Q15" s="27"/>
      <c r="R15" s="28"/>
    </row>
    <row r="16" spans="1:18" x14ac:dyDescent="0.5">
      <c r="A16" s="14">
        <v>15</v>
      </c>
      <c r="B16" s="14"/>
      <c r="C16" s="14"/>
      <c r="D16" s="24">
        <v>0</v>
      </c>
      <c r="E16" s="25" t="s">
        <v>3</v>
      </c>
      <c r="F16" s="26">
        <v>0</v>
      </c>
      <c r="G16" s="19">
        <f t="shared" si="4"/>
        <v>0</v>
      </c>
      <c r="H16" s="20">
        <f t="shared" si="5"/>
        <v>0</v>
      </c>
      <c r="I16" s="20">
        <f t="shared" si="6"/>
        <v>0</v>
      </c>
      <c r="J16" s="20">
        <f t="shared" si="7"/>
        <v>0</v>
      </c>
      <c r="K16" s="14" t="s">
        <v>10</v>
      </c>
      <c r="L16" s="14" t="s">
        <v>10</v>
      </c>
      <c r="M16" s="42"/>
      <c r="N16" s="22" t="s">
        <v>23</v>
      </c>
      <c r="O16" s="23"/>
      <c r="P16" s="27"/>
      <c r="Q16" s="27"/>
      <c r="R16" s="28"/>
    </row>
    <row r="17" spans="1:18" x14ac:dyDescent="0.5">
      <c r="A17" s="14">
        <v>16</v>
      </c>
      <c r="B17" s="14"/>
      <c r="C17" s="14"/>
      <c r="D17" s="24">
        <v>0</v>
      </c>
      <c r="E17" s="25" t="s">
        <v>3</v>
      </c>
      <c r="F17" s="26">
        <v>0</v>
      </c>
      <c r="G17" s="19">
        <f t="shared" si="4"/>
        <v>0</v>
      </c>
      <c r="H17" s="20">
        <f t="shared" si="5"/>
        <v>0</v>
      </c>
      <c r="I17" s="20">
        <f t="shared" si="6"/>
        <v>0</v>
      </c>
      <c r="J17" s="20">
        <f t="shared" si="7"/>
        <v>0</v>
      </c>
      <c r="K17" s="14" t="s">
        <v>10</v>
      </c>
      <c r="L17" s="14" t="s">
        <v>10</v>
      </c>
      <c r="M17" s="42"/>
      <c r="N17" s="22" t="s">
        <v>23</v>
      </c>
      <c r="O17" s="23"/>
      <c r="P17" s="27"/>
      <c r="Q17" s="27"/>
      <c r="R17" s="28"/>
    </row>
    <row r="18" spans="1:18" x14ac:dyDescent="0.5">
      <c r="A18" s="14">
        <v>17</v>
      </c>
      <c r="B18" s="14"/>
      <c r="C18" s="14"/>
      <c r="D18" s="24">
        <v>0</v>
      </c>
      <c r="E18" s="25" t="s">
        <v>3</v>
      </c>
      <c r="F18" s="26">
        <v>0</v>
      </c>
      <c r="G18" s="19">
        <f t="shared" si="4"/>
        <v>0</v>
      </c>
      <c r="H18" s="20">
        <f t="shared" si="5"/>
        <v>0</v>
      </c>
      <c r="I18" s="20">
        <f t="shared" si="6"/>
        <v>0</v>
      </c>
      <c r="J18" s="20">
        <f t="shared" si="7"/>
        <v>0</v>
      </c>
      <c r="K18" s="14" t="s">
        <v>10</v>
      </c>
      <c r="L18" s="14" t="s">
        <v>10</v>
      </c>
      <c r="M18" s="42"/>
      <c r="N18" s="22" t="s">
        <v>23</v>
      </c>
      <c r="O18" s="23"/>
      <c r="P18" s="27"/>
      <c r="Q18" s="27"/>
      <c r="R18" s="28"/>
    </row>
    <row r="19" spans="1:18" x14ac:dyDescent="0.5">
      <c r="A19" s="14">
        <v>18</v>
      </c>
      <c r="B19" s="14"/>
      <c r="C19" s="14"/>
      <c r="D19" s="24">
        <v>0</v>
      </c>
      <c r="E19" s="25" t="s">
        <v>3</v>
      </c>
      <c r="F19" s="26">
        <v>0</v>
      </c>
      <c r="G19" s="19">
        <f t="shared" si="4"/>
        <v>0</v>
      </c>
      <c r="H19" s="20">
        <f t="shared" si="5"/>
        <v>0</v>
      </c>
      <c r="I19" s="20">
        <f t="shared" si="6"/>
        <v>0</v>
      </c>
      <c r="J19" s="20">
        <f t="shared" si="7"/>
        <v>0</v>
      </c>
      <c r="K19" s="14" t="s">
        <v>10</v>
      </c>
      <c r="L19" s="14" t="s">
        <v>10</v>
      </c>
      <c r="M19" s="42"/>
      <c r="N19" s="22" t="s">
        <v>23</v>
      </c>
      <c r="O19" s="23"/>
      <c r="P19" s="27"/>
      <c r="Q19" s="27"/>
      <c r="R19" s="28"/>
    </row>
    <row r="20" spans="1:18" x14ac:dyDescent="0.5">
      <c r="A20" s="14">
        <v>19</v>
      </c>
      <c r="B20" s="14"/>
      <c r="C20" s="14"/>
      <c r="D20" s="24">
        <v>0</v>
      </c>
      <c r="E20" s="25" t="s">
        <v>3</v>
      </c>
      <c r="F20" s="26">
        <v>0</v>
      </c>
      <c r="G20" s="19">
        <f t="shared" si="0"/>
        <v>0</v>
      </c>
      <c r="H20" s="20">
        <f t="shared" si="1"/>
        <v>0</v>
      </c>
      <c r="I20" s="20">
        <f t="shared" si="2"/>
        <v>0</v>
      </c>
      <c r="J20" s="20">
        <f t="shared" si="3"/>
        <v>0</v>
      </c>
      <c r="K20" s="14" t="s">
        <v>10</v>
      </c>
      <c r="L20" s="14" t="s">
        <v>10</v>
      </c>
      <c r="M20" s="42"/>
      <c r="N20" s="22" t="s">
        <v>23</v>
      </c>
      <c r="O20" s="23"/>
      <c r="P20" s="27"/>
      <c r="Q20" s="27"/>
      <c r="R20" s="28"/>
    </row>
    <row r="21" spans="1:18" x14ac:dyDescent="0.5">
      <c r="A21" s="14">
        <v>20</v>
      </c>
      <c r="B21" s="14"/>
      <c r="C21" s="14"/>
      <c r="D21" s="24">
        <v>0</v>
      </c>
      <c r="E21" s="25" t="s">
        <v>3</v>
      </c>
      <c r="F21" s="26">
        <v>0</v>
      </c>
      <c r="G21" s="19">
        <f t="shared" ref="G21:G22" si="12">D21*F21</f>
        <v>0</v>
      </c>
      <c r="H21" s="20">
        <f t="shared" ref="H21:H22" si="13">G21/250</f>
        <v>0</v>
      </c>
      <c r="I21" s="20">
        <f t="shared" ref="I21:I22" si="14">G21/5400</f>
        <v>0</v>
      </c>
      <c r="J21" s="20">
        <f t="shared" ref="J21:J22" si="15">G21/9</f>
        <v>0</v>
      </c>
      <c r="K21" s="14" t="s">
        <v>10</v>
      </c>
      <c r="L21" s="14" t="s">
        <v>10</v>
      </c>
      <c r="M21" s="42"/>
      <c r="N21" s="22" t="s">
        <v>23</v>
      </c>
      <c r="O21" s="23"/>
      <c r="P21" s="27"/>
      <c r="Q21" s="27"/>
      <c r="R21" s="28"/>
    </row>
    <row r="22" spans="1:18" x14ac:dyDescent="0.5">
      <c r="A22" s="14">
        <v>21</v>
      </c>
      <c r="B22" s="14"/>
      <c r="C22" s="14"/>
      <c r="D22" s="24">
        <v>0</v>
      </c>
      <c r="E22" s="25" t="s">
        <v>3</v>
      </c>
      <c r="F22" s="26">
        <v>0</v>
      </c>
      <c r="G22" s="19">
        <f t="shared" si="12"/>
        <v>0</v>
      </c>
      <c r="H22" s="20">
        <f t="shared" si="13"/>
        <v>0</v>
      </c>
      <c r="I22" s="20">
        <f t="shared" si="14"/>
        <v>0</v>
      </c>
      <c r="J22" s="20">
        <f t="shared" si="15"/>
        <v>0</v>
      </c>
      <c r="K22" s="14" t="s">
        <v>10</v>
      </c>
      <c r="L22" s="14" t="s">
        <v>10</v>
      </c>
      <c r="M22" s="42"/>
      <c r="N22" s="22" t="s">
        <v>23</v>
      </c>
      <c r="O22" s="23"/>
      <c r="P22" s="27"/>
      <c r="Q22" s="27"/>
      <c r="R22" s="28"/>
    </row>
    <row r="23" spans="1:18" x14ac:dyDescent="0.5">
      <c r="A23" s="14">
        <v>22</v>
      </c>
      <c r="B23" s="14"/>
      <c r="C23" s="14"/>
      <c r="D23" s="24">
        <v>0</v>
      </c>
      <c r="E23" s="25" t="s">
        <v>3</v>
      </c>
      <c r="F23" s="26">
        <v>0</v>
      </c>
      <c r="G23" s="19">
        <f t="shared" ref="G23:G24" si="16">D23*F23</f>
        <v>0</v>
      </c>
      <c r="H23" s="20">
        <f t="shared" ref="H23:H24" si="17">G23/250</f>
        <v>0</v>
      </c>
      <c r="I23" s="20">
        <f t="shared" ref="I23:I24" si="18">G23/5400</f>
        <v>0</v>
      </c>
      <c r="J23" s="20">
        <f t="shared" ref="J23:J24" si="19">G23/9</f>
        <v>0</v>
      </c>
      <c r="K23" s="14" t="s">
        <v>10</v>
      </c>
      <c r="L23" s="14" t="s">
        <v>10</v>
      </c>
      <c r="M23" s="42"/>
      <c r="N23" s="22" t="s">
        <v>23</v>
      </c>
      <c r="O23" s="23"/>
      <c r="P23" s="27"/>
      <c r="Q23" s="27"/>
      <c r="R23" s="28"/>
    </row>
    <row r="24" spans="1:18" x14ac:dyDescent="0.5">
      <c r="A24" s="14">
        <v>23</v>
      </c>
      <c r="B24" s="14"/>
      <c r="C24" s="14"/>
      <c r="D24" s="24">
        <v>0</v>
      </c>
      <c r="E24" s="25" t="s">
        <v>3</v>
      </c>
      <c r="F24" s="26">
        <v>0</v>
      </c>
      <c r="G24" s="19">
        <f t="shared" si="16"/>
        <v>0</v>
      </c>
      <c r="H24" s="20">
        <f t="shared" si="17"/>
        <v>0</v>
      </c>
      <c r="I24" s="20">
        <f t="shared" si="18"/>
        <v>0</v>
      </c>
      <c r="J24" s="20">
        <f t="shared" si="19"/>
        <v>0</v>
      </c>
      <c r="K24" s="14" t="s">
        <v>10</v>
      </c>
      <c r="L24" s="14" t="s">
        <v>10</v>
      </c>
      <c r="M24" s="42"/>
      <c r="N24" s="22" t="s">
        <v>23</v>
      </c>
      <c r="O24" s="23"/>
      <c r="P24" s="27"/>
      <c r="Q24" s="27"/>
      <c r="R24" s="28"/>
    </row>
    <row r="25" spans="1:18" x14ac:dyDescent="0.5">
      <c r="A25" s="14">
        <v>24</v>
      </c>
      <c r="B25" s="14"/>
      <c r="C25" s="14"/>
      <c r="D25" s="24">
        <v>0</v>
      </c>
      <c r="E25" s="25" t="s">
        <v>3</v>
      </c>
      <c r="F25" s="26">
        <v>0</v>
      </c>
      <c r="G25" s="19">
        <f t="shared" si="0"/>
        <v>0</v>
      </c>
      <c r="H25" s="20">
        <f t="shared" si="1"/>
        <v>0</v>
      </c>
      <c r="I25" s="20">
        <f t="shared" si="2"/>
        <v>0</v>
      </c>
      <c r="J25" s="20">
        <f t="shared" si="3"/>
        <v>0</v>
      </c>
      <c r="K25" s="14" t="s">
        <v>10</v>
      </c>
      <c r="L25" s="14" t="s">
        <v>10</v>
      </c>
      <c r="M25" s="42"/>
      <c r="N25" s="22" t="s">
        <v>23</v>
      </c>
      <c r="O25" s="23"/>
      <c r="P25" s="27"/>
      <c r="Q25" s="27"/>
      <c r="R25" s="28"/>
    </row>
    <row r="26" spans="1:18" x14ac:dyDescent="0.5">
      <c r="A26" s="14">
        <v>25</v>
      </c>
      <c r="B26" s="14"/>
      <c r="C26" s="14"/>
      <c r="D26" s="24">
        <v>0</v>
      </c>
      <c r="E26" s="25" t="s">
        <v>3</v>
      </c>
      <c r="F26" s="26">
        <v>0</v>
      </c>
      <c r="G26" s="19">
        <f t="shared" si="0"/>
        <v>0</v>
      </c>
      <c r="H26" s="20">
        <f t="shared" si="1"/>
        <v>0</v>
      </c>
      <c r="I26" s="20">
        <f t="shared" si="2"/>
        <v>0</v>
      </c>
      <c r="J26" s="20">
        <f t="shared" si="3"/>
        <v>0</v>
      </c>
      <c r="K26" s="14" t="s">
        <v>10</v>
      </c>
      <c r="L26" s="14" t="s">
        <v>10</v>
      </c>
      <c r="M26" s="42"/>
      <c r="N26" s="22" t="s">
        <v>23</v>
      </c>
      <c r="O26" s="23"/>
      <c r="P26" s="27"/>
      <c r="Q26" s="27"/>
      <c r="R26" s="28"/>
    </row>
    <row r="27" spans="1:18" ht="29.5" customHeight="1" x14ac:dyDescent="0.95">
      <c r="A27" s="5" t="s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43"/>
      <c r="N27" s="1"/>
      <c r="O27" s="1"/>
      <c r="P27" s="3"/>
      <c r="Q27" s="3"/>
      <c r="R27" s="7"/>
    </row>
    <row r="28" spans="1:18" ht="27.95" customHeight="1" x14ac:dyDescent="0.5">
      <c r="A28" s="66" t="s">
        <v>79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ht="21.35" customHeight="1" x14ac:dyDescent="0.5">
      <c r="A29" s="2" t="s">
        <v>24</v>
      </c>
      <c r="B29" s="63" t="s">
        <v>18</v>
      </c>
      <c r="C29" s="64"/>
      <c r="D29" s="63" t="s">
        <v>0</v>
      </c>
      <c r="E29" s="65"/>
      <c r="F29" s="64"/>
      <c r="G29" s="2" t="s">
        <v>4</v>
      </c>
      <c r="H29" s="2" t="s">
        <v>5</v>
      </c>
      <c r="I29" s="2" t="s">
        <v>6</v>
      </c>
      <c r="J29" s="2" t="s">
        <v>17</v>
      </c>
      <c r="K29" s="2" t="s">
        <v>8</v>
      </c>
      <c r="L29" s="2" t="s">
        <v>9</v>
      </c>
      <c r="M29" s="44"/>
      <c r="N29" s="2" t="s">
        <v>1</v>
      </c>
      <c r="O29" s="2" t="s">
        <v>2</v>
      </c>
      <c r="P29" s="63" t="s">
        <v>13</v>
      </c>
      <c r="Q29" s="64"/>
      <c r="R29" s="6" t="s">
        <v>12</v>
      </c>
    </row>
    <row r="30" spans="1:18" x14ac:dyDescent="0.5">
      <c r="A30" s="14">
        <v>1</v>
      </c>
      <c r="B30" s="14" t="s">
        <v>7</v>
      </c>
      <c r="C30" s="14">
        <v>558</v>
      </c>
      <c r="D30" s="24">
        <v>50</v>
      </c>
      <c r="E30" s="25" t="s">
        <v>3</v>
      </c>
      <c r="F30" s="26">
        <v>90</v>
      </c>
      <c r="G30" s="19">
        <f t="shared" ref="G30:G39" si="20">D30*F30</f>
        <v>4500</v>
      </c>
      <c r="H30" s="20">
        <f t="shared" ref="H30:H39" si="21">G30/250</f>
        <v>18</v>
      </c>
      <c r="I30" s="20">
        <f t="shared" ref="I30:I39" si="22">G30/5400</f>
        <v>0.83333333333333337</v>
      </c>
      <c r="J30" s="20">
        <f t="shared" ref="J30:J39" si="23">G30/9</f>
        <v>500</v>
      </c>
      <c r="K30" s="14" t="s">
        <v>8</v>
      </c>
      <c r="L30" s="14" t="s">
        <v>16</v>
      </c>
      <c r="M30" s="42">
        <v>150</v>
      </c>
      <c r="N30" s="22" t="s">
        <v>23</v>
      </c>
      <c r="O30" s="23" t="s">
        <v>113</v>
      </c>
      <c r="P30" s="23" t="s">
        <v>19</v>
      </c>
      <c r="Q30" s="27"/>
      <c r="R30" s="29">
        <v>44140</v>
      </c>
    </row>
    <row r="31" spans="1:18" x14ac:dyDescent="0.5">
      <c r="A31" s="14"/>
      <c r="B31" s="14"/>
      <c r="C31" s="14"/>
      <c r="D31" s="24">
        <v>0</v>
      </c>
      <c r="E31" s="25" t="s">
        <v>3</v>
      </c>
      <c r="F31" s="26">
        <v>0</v>
      </c>
      <c r="G31" s="19">
        <f t="shared" si="20"/>
        <v>0</v>
      </c>
      <c r="H31" s="20">
        <f t="shared" si="21"/>
        <v>0</v>
      </c>
      <c r="I31" s="20">
        <f t="shared" si="22"/>
        <v>0</v>
      </c>
      <c r="J31" s="20">
        <f t="shared" si="23"/>
        <v>0</v>
      </c>
      <c r="K31" s="14" t="s">
        <v>10</v>
      </c>
      <c r="L31" s="14" t="s">
        <v>10</v>
      </c>
      <c r="M31" s="42"/>
      <c r="N31" s="22" t="s">
        <v>23</v>
      </c>
      <c r="O31" s="30"/>
      <c r="P31" s="27"/>
      <c r="Q31" s="27"/>
      <c r="R31" s="28"/>
    </row>
    <row r="32" spans="1:18" x14ac:dyDescent="0.5">
      <c r="A32" s="14"/>
      <c r="B32" s="14"/>
      <c r="C32" s="14"/>
      <c r="D32" s="24">
        <v>0</v>
      </c>
      <c r="E32" s="25" t="s">
        <v>3</v>
      </c>
      <c r="F32" s="26">
        <v>0</v>
      </c>
      <c r="G32" s="19">
        <f t="shared" si="20"/>
        <v>0</v>
      </c>
      <c r="H32" s="20">
        <f t="shared" si="21"/>
        <v>0</v>
      </c>
      <c r="I32" s="20">
        <f t="shared" si="22"/>
        <v>0</v>
      </c>
      <c r="J32" s="20">
        <f t="shared" si="23"/>
        <v>0</v>
      </c>
      <c r="K32" s="14" t="s">
        <v>10</v>
      </c>
      <c r="L32" s="14" t="s">
        <v>10</v>
      </c>
      <c r="M32" s="42"/>
      <c r="N32" s="22" t="s">
        <v>23</v>
      </c>
      <c r="O32" s="23"/>
      <c r="P32" s="27"/>
      <c r="Q32" s="27"/>
      <c r="R32" s="28"/>
    </row>
    <row r="33" spans="1:18" x14ac:dyDescent="0.5">
      <c r="A33" s="14"/>
      <c r="B33" s="14"/>
      <c r="C33" s="14"/>
      <c r="D33" s="24">
        <v>0</v>
      </c>
      <c r="E33" s="25" t="s">
        <v>3</v>
      </c>
      <c r="F33" s="26">
        <v>0</v>
      </c>
      <c r="G33" s="19">
        <f t="shared" si="20"/>
        <v>0</v>
      </c>
      <c r="H33" s="20">
        <f t="shared" si="21"/>
        <v>0</v>
      </c>
      <c r="I33" s="20">
        <f t="shared" si="22"/>
        <v>0</v>
      </c>
      <c r="J33" s="20">
        <f t="shared" si="23"/>
        <v>0</v>
      </c>
      <c r="K33" s="14" t="s">
        <v>10</v>
      </c>
      <c r="L33" s="14" t="s">
        <v>10</v>
      </c>
      <c r="M33" s="42"/>
      <c r="N33" s="22" t="s">
        <v>23</v>
      </c>
      <c r="O33" s="23"/>
      <c r="P33" s="27"/>
      <c r="Q33" s="27"/>
      <c r="R33" s="28"/>
    </row>
    <row r="34" spans="1:18" x14ac:dyDescent="0.5">
      <c r="A34" s="14"/>
      <c r="B34" s="14"/>
      <c r="C34" s="14"/>
      <c r="D34" s="24">
        <v>0</v>
      </c>
      <c r="E34" s="25" t="s">
        <v>3</v>
      </c>
      <c r="F34" s="26">
        <v>0</v>
      </c>
      <c r="G34" s="19">
        <f t="shared" si="20"/>
        <v>0</v>
      </c>
      <c r="H34" s="20">
        <f t="shared" si="21"/>
        <v>0</v>
      </c>
      <c r="I34" s="20">
        <f t="shared" si="22"/>
        <v>0</v>
      </c>
      <c r="J34" s="20">
        <f t="shared" si="23"/>
        <v>0</v>
      </c>
      <c r="K34" s="14" t="s">
        <v>10</v>
      </c>
      <c r="L34" s="14" t="s">
        <v>10</v>
      </c>
      <c r="M34" s="42"/>
      <c r="N34" s="22" t="s">
        <v>23</v>
      </c>
      <c r="O34" s="23"/>
      <c r="P34" s="27"/>
      <c r="Q34" s="27"/>
      <c r="R34" s="28"/>
    </row>
    <row r="35" spans="1:18" x14ac:dyDescent="0.5">
      <c r="A35" s="14"/>
      <c r="B35" s="14"/>
      <c r="C35" s="14"/>
      <c r="D35" s="24">
        <v>0</v>
      </c>
      <c r="E35" s="25" t="s">
        <v>3</v>
      </c>
      <c r="F35" s="26">
        <v>0</v>
      </c>
      <c r="G35" s="19">
        <f t="shared" si="20"/>
        <v>0</v>
      </c>
      <c r="H35" s="20">
        <f t="shared" si="21"/>
        <v>0</v>
      </c>
      <c r="I35" s="20">
        <f t="shared" si="22"/>
        <v>0</v>
      </c>
      <c r="J35" s="20">
        <f t="shared" si="23"/>
        <v>0</v>
      </c>
      <c r="K35" s="14" t="s">
        <v>10</v>
      </c>
      <c r="L35" s="14" t="s">
        <v>10</v>
      </c>
      <c r="M35" s="42"/>
      <c r="N35" s="22" t="s">
        <v>23</v>
      </c>
      <c r="O35" s="23"/>
      <c r="P35" s="27"/>
      <c r="Q35" s="27"/>
      <c r="R35" s="28"/>
    </row>
    <row r="36" spans="1:18" x14ac:dyDescent="0.5">
      <c r="A36" s="14"/>
      <c r="B36" s="14"/>
      <c r="C36" s="14"/>
      <c r="D36" s="24">
        <v>0</v>
      </c>
      <c r="E36" s="25" t="s">
        <v>3</v>
      </c>
      <c r="F36" s="26">
        <v>0</v>
      </c>
      <c r="G36" s="19">
        <f t="shared" si="20"/>
        <v>0</v>
      </c>
      <c r="H36" s="20">
        <f t="shared" si="21"/>
        <v>0</v>
      </c>
      <c r="I36" s="20">
        <f t="shared" si="22"/>
        <v>0</v>
      </c>
      <c r="J36" s="20">
        <f t="shared" si="23"/>
        <v>0</v>
      </c>
      <c r="K36" s="14" t="s">
        <v>10</v>
      </c>
      <c r="L36" s="14" t="s">
        <v>10</v>
      </c>
      <c r="M36" s="42"/>
      <c r="N36" s="22" t="s">
        <v>23</v>
      </c>
      <c r="O36" s="23"/>
      <c r="P36" s="27"/>
      <c r="Q36" s="27"/>
      <c r="R36" s="28"/>
    </row>
    <row r="37" spans="1:18" x14ac:dyDescent="0.5">
      <c r="A37" s="14"/>
      <c r="B37" s="14"/>
      <c r="C37" s="14"/>
      <c r="D37" s="24">
        <v>0</v>
      </c>
      <c r="E37" s="25" t="s">
        <v>3</v>
      </c>
      <c r="F37" s="26">
        <v>0</v>
      </c>
      <c r="G37" s="19">
        <f t="shared" si="20"/>
        <v>0</v>
      </c>
      <c r="H37" s="20">
        <f t="shared" si="21"/>
        <v>0</v>
      </c>
      <c r="I37" s="20">
        <f t="shared" si="22"/>
        <v>0</v>
      </c>
      <c r="J37" s="20">
        <f t="shared" si="23"/>
        <v>0</v>
      </c>
      <c r="K37" s="14" t="s">
        <v>10</v>
      </c>
      <c r="L37" s="14" t="s">
        <v>10</v>
      </c>
      <c r="M37" s="42"/>
      <c r="N37" s="22" t="s">
        <v>23</v>
      </c>
      <c r="O37" s="23"/>
      <c r="P37" s="27"/>
      <c r="Q37" s="27"/>
      <c r="R37" s="28"/>
    </row>
    <row r="38" spans="1:18" x14ac:dyDescent="0.5">
      <c r="A38" s="14"/>
      <c r="B38" s="14"/>
      <c r="C38" s="14"/>
      <c r="D38" s="24">
        <v>0</v>
      </c>
      <c r="E38" s="25" t="s">
        <v>3</v>
      </c>
      <c r="F38" s="26">
        <v>0</v>
      </c>
      <c r="G38" s="19">
        <f t="shared" si="20"/>
        <v>0</v>
      </c>
      <c r="H38" s="20">
        <f t="shared" si="21"/>
        <v>0</v>
      </c>
      <c r="I38" s="20">
        <f t="shared" si="22"/>
        <v>0</v>
      </c>
      <c r="J38" s="20">
        <f t="shared" si="23"/>
        <v>0</v>
      </c>
      <c r="K38" s="14" t="s">
        <v>10</v>
      </c>
      <c r="L38" s="14" t="s">
        <v>10</v>
      </c>
      <c r="M38" s="42"/>
      <c r="N38" s="22" t="s">
        <v>23</v>
      </c>
      <c r="O38" s="23"/>
      <c r="P38" s="27"/>
      <c r="Q38" s="27"/>
      <c r="R38" s="28"/>
    </row>
    <row r="39" spans="1:18" x14ac:dyDescent="0.5">
      <c r="A39" s="14"/>
      <c r="B39" s="14"/>
      <c r="C39" s="14"/>
      <c r="D39" s="24">
        <v>0</v>
      </c>
      <c r="E39" s="25" t="s">
        <v>3</v>
      </c>
      <c r="F39" s="26">
        <v>0</v>
      </c>
      <c r="G39" s="19">
        <f t="shared" si="20"/>
        <v>0</v>
      </c>
      <c r="H39" s="20">
        <f t="shared" si="21"/>
        <v>0</v>
      </c>
      <c r="I39" s="20">
        <f t="shared" si="22"/>
        <v>0</v>
      </c>
      <c r="J39" s="20">
        <f t="shared" si="23"/>
        <v>0</v>
      </c>
      <c r="K39" s="14" t="s">
        <v>10</v>
      </c>
      <c r="L39" s="14" t="s">
        <v>10</v>
      </c>
      <c r="M39" s="42"/>
      <c r="N39" s="22" t="s">
        <v>23</v>
      </c>
      <c r="O39" s="23"/>
      <c r="P39" s="27"/>
      <c r="Q39" s="27"/>
      <c r="R39" s="28"/>
    </row>
    <row r="40" spans="1:18" ht="29.2" customHeight="1" x14ac:dyDescent="0.95">
      <c r="A40" s="5" t="s">
        <v>22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3"/>
      <c r="N40" s="1"/>
      <c r="O40" s="1"/>
      <c r="P40" s="3"/>
      <c r="Q40" s="3"/>
      <c r="R40" s="7"/>
    </row>
    <row r="41" spans="1:18" ht="28.5" customHeight="1" x14ac:dyDescent="0.5">
      <c r="A41" s="66" t="s">
        <v>111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</row>
    <row r="42" spans="1:18" x14ac:dyDescent="0.5">
      <c r="A42" s="2" t="s">
        <v>24</v>
      </c>
      <c r="B42" s="63" t="s">
        <v>18</v>
      </c>
      <c r="C42" s="64"/>
      <c r="D42" s="63" t="s">
        <v>0</v>
      </c>
      <c r="E42" s="65"/>
      <c r="F42" s="64"/>
      <c r="G42" s="2" t="s">
        <v>4</v>
      </c>
      <c r="H42" s="2" t="s">
        <v>5</v>
      </c>
      <c r="I42" s="2" t="s">
        <v>6</v>
      </c>
      <c r="J42" s="2" t="s">
        <v>17</v>
      </c>
      <c r="K42" s="2" t="s">
        <v>8</v>
      </c>
      <c r="L42" s="2" t="s">
        <v>9</v>
      </c>
      <c r="M42" s="44"/>
      <c r="N42" s="2" t="s">
        <v>1</v>
      </c>
      <c r="O42" s="2" t="s">
        <v>2</v>
      </c>
      <c r="P42" s="63" t="s">
        <v>13</v>
      </c>
      <c r="Q42" s="64"/>
      <c r="R42" s="6" t="s">
        <v>12</v>
      </c>
    </row>
    <row r="43" spans="1:18" x14ac:dyDescent="0.5">
      <c r="A43" s="14">
        <v>5</v>
      </c>
      <c r="B43" s="14"/>
      <c r="C43" s="14"/>
      <c r="D43" s="24">
        <v>0</v>
      </c>
      <c r="E43" s="25" t="s">
        <v>3</v>
      </c>
      <c r="F43" s="26">
        <v>0</v>
      </c>
      <c r="G43" s="19">
        <f t="shared" ref="G43:G48" si="24">D43*F43</f>
        <v>0</v>
      </c>
      <c r="H43" s="20">
        <f t="shared" ref="H43:H48" si="25">G43/250</f>
        <v>0</v>
      </c>
      <c r="I43" s="20">
        <f t="shared" ref="I43:I48" si="26">G43/5400</f>
        <v>0</v>
      </c>
      <c r="J43" s="20">
        <f t="shared" ref="J43:J48" si="27">G43/9</f>
        <v>0</v>
      </c>
      <c r="K43" s="14" t="s">
        <v>10</v>
      </c>
      <c r="L43" s="14" t="s">
        <v>10</v>
      </c>
      <c r="M43" s="42"/>
      <c r="N43" s="22" t="s">
        <v>23</v>
      </c>
      <c r="O43" s="23"/>
      <c r="P43" s="27"/>
      <c r="Q43" s="27"/>
      <c r="R43" s="28"/>
    </row>
    <row r="44" spans="1:18" x14ac:dyDescent="0.5">
      <c r="A44" s="14">
        <v>6</v>
      </c>
      <c r="B44" s="14"/>
      <c r="C44" s="14"/>
      <c r="D44" s="24">
        <v>0</v>
      </c>
      <c r="E44" s="25" t="s">
        <v>3</v>
      </c>
      <c r="F44" s="26">
        <v>0</v>
      </c>
      <c r="G44" s="19">
        <f t="shared" si="24"/>
        <v>0</v>
      </c>
      <c r="H44" s="20">
        <f t="shared" si="25"/>
        <v>0</v>
      </c>
      <c r="I44" s="20">
        <f t="shared" si="26"/>
        <v>0</v>
      </c>
      <c r="J44" s="20">
        <f t="shared" si="27"/>
        <v>0</v>
      </c>
      <c r="K44" s="14" t="s">
        <v>10</v>
      </c>
      <c r="L44" s="14" t="s">
        <v>10</v>
      </c>
      <c r="M44" s="42"/>
      <c r="N44" s="22" t="s">
        <v>23</v>
      </c>
      <c r="O44" s="23"/>
      <c r="P44" s="27"/>
      <c r="Q44" s="27"/>
      <c r="R44" s="28"/>
    </row>
    <row r="45" spans="1:18" x14ac:dyDescent="0.5">
      <c r="A45" s="14">
        <v>7</v>
      </c>
      <c r="B45" s="14"/>
      <c r="C45" s="14"/>
      <c r="D45" s="24">
        <v>0</v>
      </c>
      <c r="E45" s="25" t="s">
        <v>3</v>
      </c>
      <c r="F45" s="26">
        <v>0</v>
      </c>
      <c r="G45" s="19">
        <f t="shared" si="24"/>
        <v>0</v>
      </c>
      <c r="H45" s="20">
        <f t="shared" si="25"/>
        <v>0</v>
      </c>
      <c r="I45" s="20">
        <f t="shared" si="26"/>
        <v>0</v>
      </c>
      <c r="J45" s="20">
        <f t="shared" si="27"/>
        <v>0</v>
      </c>
      <c r="K45" s="14" t="s">
        <v>10</v>
      </c>
      <c r="L45" s="14" t="s">
        <v>10</v>
      </c>
      <c r="M45" s="42"/>
      <c r="N45" s="22" t="s">
        <v>23</v>
      </c>
      <c r="O45" s="23"/>
      <c r="P45" s="27"/>
      <c r="Q45" s="27"/>
      <c r="R45" s="28"/>
    </row>
    <row r="46" spans="1:18" x14ac:dyDescent="0.5">
      <c r="A46" s="14">
        <v>8</v>
      </c>
      <c r="B46" s="14"/>
      <c r="C46" s="14"/>
      <c r="D46" s="24">
        <v>0</v>
      </c>
      <c r="E46" s="25" t="s">
        <v>3</v>
      </c>
      <c r="F46" s="26">
        <v>0</v>
      </c>
      <c r="G46" s="19">
        <f t="shared" si="24"/>
        <v>0</v>
      </c>
      <c r="H46" s="20">
        <f t="shared" si="25"/>
        <v>0</v>
      </c>
      <c r="I46" s="20">
        <f t="shared" si="26"/>
        <v>0</v>
      </c>
      <c r="J46" s="20">
        <f t="shared" si="27"/>
        <v>0</v>
      </c>
      <c r="K46" s="14" t="s">
        <v>10</v>
      </c>
      <c r="L46" s="14" t="s">
        <v>10</v>
      </c>
      <c r="M46" s="42"/>
      <c r="N46" s="22" t="s">
        <v>23</v>
      </c>
      <c r="O46" s="23"/>
      <c r="P46" s="27"/>
      <c r="Q46" s="27"/>
      <c r="R46" s="28"/>
    </row>
    <row r="47" spans="1:18" x14ac:dyDescent="0.5">
      <c r="A47" s="14">
        <v>9</v>
      </c>
      <c r="B47" s="14"/>
      <c r="C47" s="14"/>
      <c r="D47" s="24">
        <v>0</v>
      </c>
      <c r="E47" s="25" t="s">
        <v>3</v>
      </c>
      <c r="F47" s="26">
        <v>0</v>
      </c>
      <c r="G47" s="19">
        <f t="shared" si="24"/>
        <v>0</v>
      </c>
      <c r="H47" s="20">
        <f t="shared" si="25"/>
        <v>0</v>
      </c>
      <c r="I47" s="20">
        <f t="shared" si="26"/>
        <v>0</v>
      </c>
      <c r="J47" s="20">
        <f t="shared" si="27"/>
        <v>0</v>
      </c>
      <c r="K47" s="14" t="s">
        <v>10</v>
      </c>
      <c r="L47" s="14" t="s">
        <v>10</v>
      </c>
      <c r="M47" s="42"/>
      <c r="N47" s="22" t="s">
        <v>23</v>
      </c>
      <c r="O47" s="23"/>
      <c r="P47" s="27"/>
      <c r="Q47" s="27"/>
      <c r="R47" s="28"/>
    </row>
    <row r="48" spans="1:18" x14ac:dyDescent="0.5">
      <c r="A48" s="14">
        <v>10</v>
      </c>
      <c r="B48" s="14"/>
      <c r="C48" s="14"/>
      <c r="D48" s="24">
        <v>0</v>
      </c>
      <c r="E48" s="25" t="s">
        <v>3</v>
      </c>
      <c r="F48" s="26">
        <v>0</v>
      </c>
      <c r="G48" s="19">
        <f t="shared" si="24"/>
        <v>0</v>
      </c>
      <c r="H48" s="20">
        <f t="shared" si="25"/>
        <v>0</v>
      </c>
      <c r="I48" s="20">
        <f t="shared" si="26"/>
        <v>0</v>
      </c>
      <c r="J48" s="20">
        <f t="shared" si="27"/>
        <v>0</v>
      </c>
      <c r="K48" s="14" t="s">
        <v>10</v>
      </c>
      <c r="L48" s="14" t="s">
        <v>10</v>
      </c>
      <c r="M48" s="42"/>
      <c r="N48" s="22" t="s">
        <v>23</v>
      </c>
      <c r="O48" s="23"/>
      <c r="P48" s="27"/>
      <c r="Q48" s="27"/>
      <c r="R48" s="28"/>
    </row>
    <row r="49" spans="1:18" ht="31.2" customHeigh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3"/>
      <c r="N49" s="1"/>
      <c r="O49" s="1"/>
      <c r="P49" s="3"/>
      <c r="Q49" s="3"/>
      <c r="R49" s="7"/>
    </row>
    <row r="50" spans="1:18" ht="28.5" customHeight="1" x14ac:dyDescent="0.5">
      <c r="A50" s="66" t="s">
        <v>112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</row>
    <row r="51" spans="1:18" x14ac:dyDescent="0.5">
      <c r="A51" s="2" t="s">
        <v>24</v>
      </c>
      <c r="B51" s="63" t="s">
        <v>18</v>
      </c>
      <c r="C51" s="64"/>
      <c r="D51" s="63" t="s">
        <v>0</v>
      </c>
      <c r="E51" s="65"/>
      <c r="F51" s="64"/>
      <c r="G51" s="2" t="s">
        <v>4</v>
      </c>
      <c r="H51" s="2" t="s">
        <v>5</v>
      </c>
      <c r="I51" s="2" t="s">
        <v>6</v>
      </c>
      <c r="J51" s="2" t="s">
        <v>17</v>
      </c>
      <c r="K51" s="2" t="s">
        <v>8</v>
      </c>
      <c r="L51" s="2" t="s">
        <v>9</v>
      </c>
      <c r="M51" s="44"/>
      <c r="N51" s="2" t="s">
        <v>1</v>
      </c>
      <c r="O51" s="2" t="s">
        <v>2</v>
      </c>
      <c r="P51" s="63" t="s">
        <v>13</v>
      </c>
      <c r="Q51" s="64"/>
      <c r="R51" s="6" t="s">
        <v>12</v>
      </c>
    </row>
    <row r="52" spans="1:18" x14ac:dyDescent="0.5">
      <c r="A52" s="14"/>
      <c r="B52" s="14"/>
      <c r="C52" s="14"/>
      <c r="D52" s="24">
        <v>0</v>
      </c>
      <c r="E52" s="25" t="s">
        <v>3</v>
      </c>
      <c r="F52" s="26">
        <v>0</v>
      </c>
      <c r="G52" s="19">
        <f t="shared" ref="G52:G56" si="28">D52*F52</f>
        <v>0</v>
      </c>
      <c r="H52" s="20">
        <f t="shared" ref="H52:H56" si="29">G52/250</f>
        <v>0</v>
      </c>
      <c r="I52" s="20">
        <f t="shared" ref="I52:I56" si="30">G52/5400</f>
        <v>0</v>
      </c>
      <c r="J52" s="20">
        <f t="shared" ref="J52:J56" si="31">G52/9</f>
        <v>0</v>
      </c>
      <c r="K52" s="14" t="s">
        <v>10</v>
      </c>
      <c r="L52" s="14" t="s">
        <v>10</v>
      </c>
      <c r="M52" s="42"/>
      <c r="N52" s="22" t="s">
        <v>23</v>
      </c>
      <c r="O52" s="23"/>
      <c r="P52" s="27"/>
      <c r="Q52" s="27"/>
      <c r="R52" s="28"/>
    </row>
    <row r="53" spans="1:18" x14ac:dyDescent="0.5">
      <c r="A53" s="14"/>
      <c r="B53" s="14"/>
      <c r="C53" s="14"/>
      <c r="D53" s="24">
        <v>0</v>
      </c>
      <c r="E53" s="25" t="s">
        <v>3</v>
      </c>
      <c r="F53" s="26">
        <v>0</v>
      </c>
      <c r="G53" s="19">
        <f t="shared" si="28"/>
        <v>0</v>
      </c>
      <c r="H53" s="20">
        <f t="shared" si="29"/>
        <v>0</v>
      </c>
      <c r="I53" s="20">
        <f t="shared" si="30"/>
        <v>0</v>
      </c>
      <c r="J53" s="20">
        <f t="shared" si="31"/>
        <v>0</v>
      </c>
      <c r="K53" s="14" t="s">
        <v>10</v>
      </c>
      <c r="L53" s="14" t="s">
        <v>10</v>
      </c>
      <c r="M53" s="42"/>
      <c r="N53" s="22" t="s">
        <v>23</v>
      </c>
      <c r="O53" s="23"/>
      <c r="P53" s="27"/>
      <c r="Q53" s="27"/>
      <c r="R53" s="28"/>
    </row>
    <row r="54" spans="1:18" x14ac:dyDescent="0.5">
      <c r="A54" s="14"/>
      <c r="B54" s="14"/>
      <c r="C54" s="14"/>
      <c r="D54" s="24">
        <v>0</v>
      </c>
      <c r="E54" s="25" t="s">
        <v>3</v>
      </c>
      <c r="F54" s="26">
        <v>0</v>
      </c>
      <c r="G54" s="19">
        <f t="shared" si="28"/>
        <v>0</v>
      </c>
      <c r="H54" s="20">
        <f t="shared" si="29"/>
        <v>0</v>
      </c>
      <c r="I54" s="20">
        <f t="shared" si="30"/>
        <v>0</v>
      </c>
      <c r="J54" s="20">
        <f t="shared" si="31"/>
        <v>0</v>
      </c>
      <c r="K54" s="14" t="s">
        <v>10</v>
      </c>
      <c r="L54" s="14" t="s">
        <v>10</v>
      </c>
      <c r="M54" s="42"/>
      <c r="N54" s="22" t="s">
        <v>23</v>
      </c>
      <c r="O54" s="23"/>
      <c r="P54" s="27"/>
      <c r="Q54" s="27"/>
      <c r="R54" s="28"/>
    </row>
    <row r="55" spans="1:18" x14ac:dyDescent="0.5">
      <c r="A55" s="14"/>
      <c r="B55" s="14"/>
      <c r="C55" s="14"/>
      <c r="D55" s="24">
        <v>0</v>
      </c>
      <c r="E55" s="25" t="s">
        <v>3</v>
      </c>
      <c r="F55" s="26">
        <v>0</v>
      </c>
      <c r="G55" s="19">
        <f t="shared" si="28"/>
        <v>0</v>
      </c>
      <c r="H55" s="20">
        <f t="shared" si="29"/>
        <v>0</v>
      </c>
      <c r="I55" s="20">
        <f t="shared" si="30"/>
        <v>0</v>
      </c>
      <c r="J55" s="20">
        <f t="shared" si="31"/>
        <v>0</v>
      </c>
      <c r="K55" s="14" t="s">
        <v>10</v>
      </c>
      <c r="L55" s="14" t="s">
        <v>10</v>
      </c>
      <c r="M55" s="42"/>
      <c r="N55" s="22" t="s">
        <v>23</v>
      </c>
      <c r="O55" s="23"/>
      <c r="P55" s="27"/>
      <c r="Q55" s="27"/>
      <c r="R55" s="28"/>
    </row>
    <row r="56" spans="1:18" x14ac:dyDescent="0.5">
      <c r="A56" s="14"/>
      <c r="B56" s="14"/>
      <c r="C56" s="14"/>
      <c r="D56" s="24">
        <v>0</v>
      </c>
      <c r="E56" s="25" t="s">
        <v>3</v>
      </c>
      <c r="F56" s="26">
        <v>0</v>
      </c>
      <c r="G56" s="19">
        <f t="shared" si="28"/>
        <v>0</v>
      </c>
      <c r="H56" s="20">
        <f t="shared" si="29"/>
        <v>0</v>
      </c>
      <c r="I56" s="20">
        <f t="shared" si="30"/>
        <v>0</v>
      </c>
      <c r="J56" s="20">
        <f t="shared" si="31"/>
        <v>0</v>
      </c>
      <c r="K56" s="14" t="s">
        <v>10</v>
      </c>
      <c r="L56" s="14" t="s">
        <v>10</v>
      </c>
      <c r="M56" s="42"/>
      <c r="N56" s="22" t="s">
        <v>23</v>
      </c>
      <c r="O56" s="23"/>
      <c r="P56" s="27"/>
      <c r="Q56" s="27"/>
      <c r="R56" s="28"/>
    </row>
    <row r="57" spans="1:18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3"/>
      <c r="N57" s="1"/>
      <c r="O57" s="1"/>
      <c r="P57" s="3"/>
      <c r="Q57" s="3"/>
      <c r="R57" s="7"/>
    </row>
    <row r="58" spans="1:18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3"/>
      <c r="N58" s="1"/>
      <c r="O58" s="1"/>
      <c r="P58" s="3"/>
      <c r="Q58" s="3"/>
      <c r="R58" s="7"/>
    </row>
    <row r="59" spans="1:18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3"/>
      <c r="N59" s="1"/>
      <c r="O59" s="1"/>
      <c r="P59" s="3"/>
      <c r="Q59" s="3"/>
      <c r="R59" s="7"/>
    </row>
    <row r="60" spans="1:18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3"/>
      <c r="N60" s="1"/>
      <c r="O60" s="1"/>
      <c r="P60" s="3"/>
      <c r="Q60" s="3"/>
      <c r="R60" s="7"/>
    </row>
    <row r="61" spans="1:18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3"/>
      <c r="N61" s="1"/>
      <c r="O61" s="1"/>
      <c r="P61" s="3"/>
      <c r="Q61" s="3"/>
      <c r="R61" s="7"/>
    </row>
    <row r="62" spans="1:18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3"/>
      <c r="N62" s="1"/>
      <c r="O62" s="1"/>
      <c r="P62" s="3"/>
      <c r="Q62" s="3"/>
      <c r="R62" s="7"/>
    </row>
    <row r="63" spans="1:18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3"/>
      <c r="N63" s="1"/>
      <c r="O63" s="1"/>
      <c r="P63" s="3"/>
      <c r="Q63" s="3"/>
      <c r="R63" s="7"/>
    </row>
    <row r="64" spans="1:18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3"/>
      <c r="N64" s="1"/>
      <c r="O64" s="1"/>
      <c r="P64" s="3"/>
      <c r="Q64" s="3"/>
      <c r="R64" s="7"/>
    </row>
    <row r="65" spans="1:18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3"/>
      <c r="N65" s="1"/>
      <c r="O65" s="1"/>
      <c r="P65" s="3"/>
      <c r="Q65" s="3"/>
      <c r="R65" s="7"/>
    </row>
    <row r="66" spans="1:1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3"/>
      <c r="N66" s="1"/>
      <c r="O66" s="1"/>
      <c r="P66" s="3"/>
      <c r="Q66" s="3"/>
      <c r="R66" s="7"/>
    </row>
    <row r="67" spans="1:1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3"/>
      <c r="N67" s="1"/>
      <c r="O67" s="1"/>
      <c r="P67" s="3"/>
      <c r="Q67" s="3"/>
      <c r="R67" s="7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3"/>
      <c r="N68" s="1"/>
      <c r="O68" s="1"/>
      <c r="P68" s="3"/>
      <c r="Q68" s="3"/>
      <c r="R68" s="7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3"/>
      <c r="N69" s="1"/>
      <c r="O69" s="1"/>
      <c r="P69" s="3"/>
      <c r="Q69" s="3"/>
      <c r="R69" s="7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3"/>
      <c r="N70" s="1"/>
      <c r="O70" s="1"/>
      <c r="P70" s="3"/>
      <c r="Q70" s="3"/>
      <c r="R70" s="7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3"/>
      <c r="N71" s="1"/>
      <c r="O71" s="1"/>
      <c r="P71" s="3"/>
      <c r="Q71" s="3"/>
      <c r="R71" s="7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3"/>
      <c r="N72" s="1"/>
      <c r="O72" s="1"/>
      <c r="P72" s="3"/>
      <c r="Q72" s="3"/>
      <c r="R72" s="7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3"/>
      <c r="N73" s="1"/>
      <c r="O73" s="1"/>
      <c r="P73" s="3"/>
      <c r="Q73" s="3"/>
      <c r="R73" s="7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3"/>
      <c r="N74" s="1"/>
      <c r="O74" s="1"/>
      <c r="P74" s="3"/>
      <c r="Q74" s="3"/>
      <c r="R74" s="7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3"/>
      <c r="N75" s="1"/>
      <c r="O75" s="1"/>
      <c r="P75" s="3"/>
      <c r="Q75" s="3"/>
      <c r="R75" s="7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3"/>
      <c r="N76" s="1"/>
      <c r="O76" s="1"/>
      <c r="P76" s="3"/>
      <c r="Q76" s="3"/>
      <c r="R76" s="7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3"/>
      <c r="N77" s="1"/>
      <c r="O77" s="1"/>
      <c r="P77" s="3"/>
      <c r="Q77" s="3"/>
      <c r="R77" s="7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3"/>
      <c r="N78" s="1"/>
      <c r="O78" s="1"/>
      <c r="P78" s="3"/>
      <c r="Q78" s="3"/>
      <c r="R78" s="7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3"/>
      <c r="N79" s="1"/>
      <c r="O79" s="1"/>
      <c r="P79" s="3"/>
      <c r="Q79" s="3"/>
      <c r="R79" s="7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3"/>
      <c r="N80" s="1"/>
      <c r="O80" s="1"/>
      <c r="P80" s="3"/>
      <c r="Q80" s="3"/>
      <c r="R80" s="7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3"/>
      <c r="N81" s="1"/>
      <c r="O81" s="1"/>
      <c r="P81" s="3"/>
      <c r="Q81" s="3"/>
      <c r="R81" s="7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3"/>
      <c r="N82" s="1"/>
      <c r="O82" s="1"/>
      <c r="P82" s="3"/>
      <c r="Q82" s="3"/>
      <c r="R82" s="7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3"/>
      <c r="N83" s="1"/>
      <c r="O83" s="1"/>
      <c r="P83" s="3"/>
      <c r="Q83" s="3"/>
      <c r="R83" s="7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3"/>
      <c r="N84" s="1"/>
      <c r="O84" s="1"/>
      <c r="P84" s="3"/>
      <c r="Q84" s="3"/>
      <c r="R84" s="7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3"/>
      <c r="N85" s="1"/>
      <c r="O85" s="1"/>
      <c r="P85" s="3"/>
      <c r="Q85" s="3"/>
      <c r="R85" s="7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3"/>
      <c r="N86" s="1"/>
      <c r="O86" s="1"/>
      <c r="P86" s="3"/>
      <c r="Q86" s="3"/>
      <c r="R86" s="7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3"/>
      <c r="N87" s="1"/>
      <c r="O87" s="1"/>
      <c r="P87" s="3"/>
      <c r="Q87" s="3"/>
      <c r="R87" s="7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3"/>
      <c r="N88" s="1"/>
      <c r="O88" s="1"/>
      <c r="P88" s="3"/>
      <c r="Q88" s="3"/>
      <c r="R88" s="7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3"/>
      <c r="N89" s="1"/>
      <c r="O89" s="1"/>
      <c r="P89" s="3"/>
      <c r="Q89" s="3"/>
      <c r="R89" s="7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3"/>
      <c r="N90" s="1"/>
      <c r="O90" s="1"/>
      <c r="P90" s="3"/>
      <c r="Q90" s="3"/>
      <c r="R90" s="7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3"/>
      <c r="N91" s="1"/>
      <c r="O91" s="1"/>
      <c r="P91" s="3"/>
      <c r="Q91" s="3"/>
      <c r="R91" s="7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3"/>
      <c r="N92" s="1"/>
      <c r="O92" s="1"/>
      <c r="P92" s="3"/>
      <c r="Q92" s="3"/>
      <c r="R92" s="7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3"/>
      <c r="N93" s="1"/>
      <c r="O93" s="1"/>
      <c r="P93" s="3"/>
      <c r="Q93" s="3"/>
      <c r="R93" s="7"/>
    </row>
    <row r="94" spans="1:1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3"/>
      <c r="N94" s="1"/>
      <c r="O94" s="1"/>
      <c r="P94" s="3"/>
      <c r="Q94" s="3"/>
      <c r="R94" s="7"/>
    </row>
    <row r="95" spans="1:18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3"/>
      <c r="N95" s="1"/>
      <c r="O95" s="1"/>
      <c r="P95" s="3"/>
      <c r="Q95" s="3"/>
      <c r="R95" s="7"/>
    </row>
    <row r="96" spans="1:18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3"/>
      <c r="N96" s="1"/>
      <c r="O96" s="1"/>
      <c r="P96" s="3"/>
      <c r="Q96" s="3"/>
      <c r="R96" s="7"/>
    </row>
    <row r="97" spans="1:18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3"/>
      <c r="N97" s="1"/>
      <c r="O97" s="1"/>
      <c r="P97" s="3"/>
      <c r="Q97" s="3"/>
      <c r="R97" s="7"/>
    </row>
    <row r="98" spans="1:18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3"/>
      <c r="N98" s="1"/>
      <c r="O98" s="1"/>
      <c r="P98" s="3"/>
      <c r="Q98" s="3"/>
      <c r="R98" s="7"/>
    </row>
    <row r="99" spans="1:18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3"/>
      <c r="N99" s="1"/>
      <c r="O99" s="1"/>
      <c r="P99" s="3"/>
      <c r="Q99" s="3"/>
      <c r="R99" s="7"/>
    </row>
    <row r="100" spans="1:18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3"/>
      <c r="N100" s="1"/>
      <c r="O100" s="1"/>
      <c r="P100" s="3"/>
      <c r="Q100" s="3"/>
      <c r="R100" s="7"/>
    </row>
    <row r="101" spans="1:18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3"/>
      <c r="N101" s="1"/>
      <c r="O101" s="1"/>
      <c r="P101" s="3"/>
      <c r="Q101" s="3"/>
      <c r="R101" s="7"/>
    </row>
    <row r="102" spans="1:18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3"/>
      <c r="N102" s="1"/>
      <c r="O102" s="1"/>
      <c r="P102" s="3"/>
      <c r="Q102" s="3"/>
      <c r="R102" s="7"/>
    </row>
    <row r="103" spans="1:18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3"/>
      <c r="N103" s="1"/>
      <c r="O103" s="1"/>
      <c r="P103" s="3"/>
      <c r="Q103" s="3"/>
      <c r="R103" s="7"/>
    </row>
    <row r="104" spans="1:18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3"/>
      <c r="N104" s="1"/>
      <c r="O104" s="1"/>
      <c r="P104" s="3"/>
      <c r="Q104" s="3"/>
      <c r="R104" s="7"/>
    </row>
    <row r="105" spans="1:18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3"/>
      <c r="N105" s="1"/>
      <c r="O105" s="1"/>
      <c r="P105" s="3"/>
      <c r="Q105" s="3"/>
      <c r="R105" s="7"/>
    </row>
    <row r="106" spans="1:18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3"/>
      <c r="N106" s="1"/>
      <c r="O106" s="1"/>
      <c r="P106" s="3"/>
      <c r="Q106" s="3"/>
      <c r="R106" s="7"/>
    </row>
    <row r="107" spans="1:18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3"/>
      <c r="N107" s="1"/>
      <c r="O107" s="1"/>
      <c r="P107" s="3"/>
      <c r="Q107" s="3"/>
      <c r="R107" s="7"/>
    </row>
    <row r="108" spans="1:18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3"/>
      <c r="N108" s="1"/>
      <c r="O108" s="1"/>
      <c r="P108" s="3"/>
      <c r="Q108" s="3"/>
      <c r="R108" s="7"/>
    </row>
    <row r="109" spans="1:18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3"/>
      <c r="N109" s="1"/>
      <c r="O109" s="1"/>
      <c r="P109" s="3"/>
      <c r="Q109" s="3"/>
      <c r="R109" s="7"/>
    </row>
    <row r="110" spans="1:18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3"/>
      <c r="N110" s="1"/>
      <c r="O110" s="1"/>
      <c r="P110" s="3"/>
      <c r="Q110" s="3"/>
      <c r="R110" s="7"/>
    </row>
    <row r="111" spans="1:18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3"/>
      <c r="N111" s="1"/>
      <c r="O111" s="1"/>
      <c r="P111" s="3"/>
      <c r="Q111" s="3"/>
      <c r="R111" s="7"/>
    </row>
    <row r="112" spans="1:18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3"/>
      <c r="N112" s="1"/>
      <c r="O112" s="1"/>
      <c r="P112" s="3"/>
      <c r="Q112" s="3"/>
      <c r="R112" s="7"/>
    </row>
    <row r="113" spans="1:18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3"/>
      <c r="N113" s="1"/>
      <c r="O113" s="1"/>
      <c r="P113" s="3"/>
      <c r="Q113" s="3"/>
      <c r="R113" s="7"/>
    </row>
    <row r="114" spans="1:18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3"/>
      <c r="N114" s="1"/>
      <c r="O114" s="1"/>
      <c r="P114" s="3"/>
      <c r="Q114" s="3"/>
      <c r="R114" s="7"/>
    </row>
    <row r="115" spans="1:18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3"/>
      <c r="N115" s="1"/>
      <c r="O115" s="1"/>
      <c r="P115" s="3"/>
      <c r="Q115" s="3"/>
      <c r="R115" s="7"/>
    </row>
    <row r="116" spans="1:18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3"/>
      <c r="N116" s="1"/>
      <c r="O116" s="1"/>
      <c r="P116" s="3"/>
      <c r="Q116" s="3"/>
      <c r="R116" s="7"/>
    </row>
    <row r="117" spans="1:18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3"/>
      <c r="N117" s="1"/>
      <c r="O117" s="1"/>
      <c r="P117" s="3"/>
      <c r="Q117" s="3"/>
      <c r="R117" s="7"/>
    </row>
    <row r="118" spans="1:18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3"/>
      <c r="N118" s="1"/>
      <c r="O118" s="1"/>
      <c r="P118" s="3"/>
      <c r="Q118" s="3"/>
      <c r="R118" s="7"/>
    </row>
    <row r="119" spans="1:18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3"/>
      <c r="N119" s="1"/>
      <c r="O119" s="1"/>
      <c r="P119" s="3"/>
      <c r="Q119" s="3"/>
      <c r="R119" s="7"/>
    </row>
    <row r="120" spans="1:18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3"/>
      <c r="N120" s="1"/>
      <c r="O120" s="1"/>
      <c r="P120" s="3"/>
      <c r="Q120" s="3"/>
      <c r="R120" s="7"/>
    </row>
    <row r="121" spans="1:18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3"/>
      <c r="N121" s="1"/>
      <c r="O121" s="1"/>
      <c r="P121" s="3"/>
      <c r="Q121" s="3"/>
      <c r="R121" s="7"/>
    </row>
    <row r="122" spans="1:18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3"/>
      <c r="N122" s="1"/>
      <c r="O122" s="1"/>
      <c r="P122" s="3"/>
      <c r="Q122" s="3"/>
      <c r="R122" s="7"/>
    </row>
    <row r="123" spans="1:18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3"/>
      <c r="N123" s="1"/>
      <c r="O123" s="1"/>
      <c r="P123" s="3"/>
      <c r="Q123" s="3"/>
      <c r="R123" s="7"/>
    </row>
    <row r="124" spans="1:18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3"/>
      <c r="N124" s="1"/>
      <c r="O124" s="1"/>
      <c r="P124" s="3"/>
      <c r="Q124" s="3"/>
      <c r="R124" s="7"/>
    </row>
    <row r="125" spans="1:18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3"/>
      <c r="N125" s="1"/>
      <c r="O125" s="1"/>
      <c r="P125" s="3"/>
      <c r="Q125" s="3"/>
      <c r="R125" s="7"/>
    </row>
    <row r="126" spans="1:18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3"/>
      <c r="N126" s="1"/>
      <c r="O126" s="1"/>
      <c r="P126" s="3"/>
      <c r="Q126" s="3"/>
      <c r="R126" s="7"/>
    </row>
    <row r="127" spans="1:18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3"/>
      <c r="N127" s="1"/>
      <c r="O127" s="1"/>
      <c r="P127" s="3"/>
      <c r="Q127" s="3"/>
      <c r="R127" s="7"/>
    </row>
    <row r="128" spans="1:18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3"/>
      <c r="N128" s="1"/>
      <c r="O128" s="1"/>
      <c r="P128" s="3"/>
      <c r="Q128" s="3"/>
      <c r="R128" s="7"/>
    </row>
    <row r="129" spans="1:18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3"/>
      <c r="N129" s="1"/>
      <c r="O129" s="1"/>
      <c r="P129" s="3"/>
      <c r="Q129" s="3"/>
      <c r="R129" s="7"/>
    </row>
    <row r="130" spans="1:18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3"/>
      <c r="N130" s="1"/>
      <c r="O130" s="1"/>
      <c r="P130" s="3"/>
      <c r="Q130" s="3"/>
      <c r="R130" s="7"/>
    </row>
    <row r="131" spans="1:18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3"/>
      <c r="N131" s="1"/>
      <c r="O131" s="1"/>
      <c r="P131" s="3"/>
      <c r="Q131" s="3"/>
      <c r="R131" s="7"/>
    </row>
    <row r="132" spans="1:18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3"/>
      <c r="N132" s="1"/>
      <c r="O132" s="1"/>
      <c r="P132" s="3"/>
      <c r="Q132" s="3"/>
      <c r="R132" s="7"/>
    </row>
    <row r="133" spans="1:18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3"/>
      <c r="N133" s="1"/>
      <c r="O133" s="1"/>
      <c r="P133" s="3"/>
      <c r="Q133" s="3"/>
      <c r="R133" s="7"/>
    </row>
    <row r="134" spans="1:18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3"/>
      <c r="N134" s="1"/>
      <c r="O134" s="1"/>
      <c r="P134" s="3"/>
      <c r="Q134" s="3"/>
      <c r="R134" s="7"/>
    </row>
    <row r="135" spans="1:18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3"/>
      <c r="N135" s="1"/>
      <c r="O135" s="1"/>
      <c r="P135" s="3"/>
      <c r="Q135" s="3"/>
      <c r="R135" s="7"/>
    </row>
    <row r="136" spans="1:18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3"/>
      <c r="N136" s="1"/>
      <c r="O136" s="1"/>
      <c r="P136" s="3"/>
      <c r="Q136" s="3"/>
      <c r="R136" s="7"/>
    </row>
    <row r="137" spans="1:18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3"/>
      <c r="N137" s="1"/>
      <c r="O137" s="1"/>
      <c r="P137" s="3"/>
      <c r="Q137" s="3"/>
      <c r="R137" s="7"/>
    </row>
    <row r="138" spans="1:18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3"/>
      <c r="N138" s="1"/>
      <c r="O138" s="1"/>
      <c r="P138" s="3"/>
      <c r="Q138" s="3"/>
      <c r="R138" s="7"/>
    </row>
    <row r="139" spans="1:18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3"/>
      <c r="N139" s="1"/>
      <c r="O139" s="1"/>
      <c r="P139" s="3"/>
      <c r="Q139" s="3"/>
      <c r="R139" s="7"/>
    </row>
    <row r="140" spans="1:18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3"/>
      <c r="N140" s="1"/>
      <c r="O140" s="1"/>
      <c r="P140" s="3"/>
      <c r="Q140" s="3"/>
      <c r="R140" s="7"/>
    </row>
    <row r="141" spans="1:18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3"/>
      <c r="N141" s="1"/>
      <c r="O141" s="1"/>
      <c r="P141" s="3"/>
      <c r="Q141" s="3"/>
      <c r="R141" s="7"/>
    </row>
    <row r="142" spans="1:18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3"/>
      <c r="N142" s="1"/>
      <c r="O142" s="1"/>
      <c r="P142" s="3"/>
      <c r="Q142" s="3"/>
      <c r="R142" s="7"/>
    </row>
    <row r="143" spans="1:18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3"/>
      <c r="N143" s="1"/>
      <c r="O143" s="1"/>
      <c r="P143" s="3"/>
      <c r="Q143" s="3"/>
      <c r="R143" s="7"/>
    </row>
    <row r="144" spans="1:18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3"/>
      <c r="N144" s="1"/>
      <c r="O144" s="1"/>
      <c r="P144" s="3"/>
      <c r="Q144" s="3"/>
      <c r="R144" s="7"/>
    </row>
    <row r="145" spans="1:18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3"/>
      <c r="N145" s="1"/>
      <c r="O145" s="1"/>
      <c r="P145" s="3"/>
      <c r="Q145" s="3"/>
      <c r="R145" s="7"/>
    </row>
  </sheetData>
  <mergeCells count="20">
    <mergeCell ref="A1:R1"/>
    <mergeCell ref="B2:C2"/>
    <mergeCell ref="D2:F2"/>
    <mergeCell ref="M2:N2"/>
    <mergeCell ref="P2:Q2"/>
    <mergeCell ref="P3:P6"/>
    <mergeCell ref="Q3:Q6"/>
    <mergeCell ref="R3:R6"/>
    <mergeCell ref="A50:R50"/>
    <mergeCell ref="B51:C51"/>
    <mergeCell ref="D51:F51"/>
    <mergeCell ref="P51:Q51"/>
    <mergeCell ref="A41:R41"/>
    <mergeCell ref="B42:C42"/>
    <mergeCell ref="D42:F42"/>
    <mergeCell ref="P42:Q42"/>
    <mergeCell ref="A28:R28"/>
    <mergeCell ref="B29:C29"/>
    <mergeCell ref="D29:F29"/>
    <mergeCell ref="P29:Q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9E04-9B47-4665-A70C-38240A900629}">
  <dimension ref="A1:R94"/>
  <sheetViews>
    <sheetView zoomScale="130" zoomScaleNormal="130" workbookViewId="0">
      <selection activeCell="K11" sqref="A1:XFD1048576"/>
    </sheetView>
  </sheetViews>
  <sheetFormatPr defaultRowHeight="14.35" x14ac:dyDescent="0.5"/>
  <cols>
    <col min="1" max="1" width="4.41015625" customWidth="1"/>
    <col min="2" max="2" width="7.29296875" customWidth="1"/>
    <col min="3" max="3" width="8" customWidth="1"/>
    <col min="4" max="4" width="3.76171875" customWidth="1"/>
    <col min="5" max="5" width="2" customWidth="1"/>
    <col min="6" max="6" width="3.703125" customWidth="1"/>
    <col min="7" max="7" width="6.17578125" customWidth="1"/>
    <col min="8" max="8" width="4.1171875" customWidth="1"/>
    <col min="9" max="9" width="4.87890625" customWidth="1"/>
    <col min="10" max="10" width="5.52734375" customWidth="1"/>
    <col min="11" max="11" width="8.703125" customWidth="1"/>
    <col min="12" max="12" width="7.29296875" customWidth="1"/>
    <col min="13" max="13" width="4.29296875" style="4" customWidth="1"/>
    <col min="14" max="14" width="6.41015625" customWidth="1"/>
    <col min="15" max="15" width="25.76171875" customWidth="1"/>
    <col min="16" max="16" width="13" customWidth="1"/>
    <col min="17" max="17" width="12.41015625" style="4" customWidth="1"/>
    <col min="18" max="18" width="11.17578125" customWidth="1"/>
  </cols>
  <sheetData>
    <row r="1" spans="1:18" ht="28.5" customHeight="1" x14ac:dyDescent="0.5">
      <c r="A1" s="66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4</v>
      </c>
      <c r="H2" s="2" t="s">
        <v>5</v>
      </c>
      <c r="I2" s="2" t="s">
        <v>6</v>
      </c>
      <c r="J2" s="2" t="s">
        <v>17</v>
      </c>
      <c r="K2" s="2" t="s">
        <v>8</v>
      </c>
      <c r="L2" s="2" t="s">
        <v>9</v>
      </c>
      <c r="M2" s="63" t="s">
        <v>1</v>
      </c>
      <c r="N2" s="64"/>
      <c r="O2" s="2" t="s">
        <v>2</v>
      </c>
      <c r="P2" s="63" t="s">
        <v>13</v>
      </c>
      <c r="Q2" s="64"/>
      <c r="R2" s="2" t="s">
        <v>12</v>
      </c>
    </row>
    <row r="3" spans="1:18" x14ac:dyDescent="0.5">
      <c r="A3" s="14">
        <v>1</v>
      </c>
      <c r="B3" s="14" t="s">
        <v>7</v>
      </c>
      <c r="C3" s="14">
        <v>1532</v>
      </c>
      <c r="D3" s="24">
        <v>50</v>
      </c>
      <c r="E3" s="25" t="s">
        <v>3</v>
      </c>
      <c r="F3" s="26">
        <v>90</v>
      </c>
      <c r="G3" s="19">
        <f t="shared" ref="G3:G7" si="0">D3*F3</f>
        <v>4500</v>
      </c>
      <c r="H3" s="20">
        <f t="shared" ref="H3:H7" si="1">G3/250</f>
        <v>18</v>
      </c>
      <c r="I3" s="20">
        <f t="shared" ref="I3:I7" si="2">G3/5400</f>
        <v>0.83333333333333337</v>
      </c>
      <c r="J3" s="20">
        <f t="shared" ref="J3:J7" si="3">G3/9</f>
        <v>500</v>
      </c>
      <c r="K3" s="14" t="s">
        <v>10</v>
      </c>
      <c r="L3" s="14" t="s">
        <v>10</v>
      </c>
      <c r="M3" s="21" t="s">
        <v>10</v>
      </c>
      <c r="N3" s="22"/>
      <c r="O3" s="38" t="s">
        <v>93</v>
      </c>
      <c r="P3" s="61" t="s">
        <v>95</v>
      </c>
      <c r="Q3" s="61" t="s">
        <v>92</v>
      </c>
      <c r="R3" s="77">
        <v>44129</v>
      </c>
    </row>
    <row r="4" spans="1:18" x14ac:dyDescent="0.5">
      <c r="A4" s="14">
        <v>2</v>
      </c>
      <c r="B4" s="14" t="s">
        <v>7</v>
      </c>
      <c r="C4" s="14">
        <v>1098</v>
      </c>
      <c r="D4" s="24">
        <v>50</v>
      </c>
      <c r="E4" s="25" t="s">
        <v>3</v>
      </c>
      <c r="F4" s="26">
        <v>90</v>
      </c>
      <c r="G4" s="19">
        <f t="shared" si="0"/>
        <v>4500</v>
      </c>
      <c r="H4" s="20">
        <f t="shared" si="1"/>
        <v>18</v>
      </c>
      <c r="I4" s="20">
        <f t="shared" si="2"/>
        <v>0.83333333333333337</v>
      </c>
      <c r="J4" s="20">
        <f t="shared" si="3"/>
        <v>500</v>
      </c>
      <c r="K4" s="14"/>
      <c r="L4" s="14"/>
      <c r="M4" s="21"/>
      <c r="N4" s="22"/>
      <c r="O4" s="39" t="s">
        <v>94</v>
      </c>
      <c r="P4" s="62"/>
      <c r="Q4" s="62"/>
      <c r="R4" s="78"/>
    </row>
    <row r="5" spans="1:18" x14ac:dyDescent="0.5">
      <c r="A5" s="14">
        <v>3</v>
      </c>
      <c r="B5" s="14" t="s">
        <v>7</v>
      </c>
      <c r="C5" s="14"/>
      <c r="D5" s="24">
        <v>0</v>
      </c>
      <c r="E5" s="25" t="s">
        <v>3</v>
      </c>
      <c r="F5" s="26">
        <v>0</v>
      </c>
      <c r="G5" s="19">
        <f t="shared" si="0"/>
        <v>0</v>
      </c>
      <c r="H5" s="20">
        <f t="shared" si="1"/>
        <v>0</v>
      </c>
      <c r="I5" s="20">
        <f t="shared" si="2"/>
        <v>0</v>
      </c>
      <c r="J5" s="20">
        <f t="shared" si="3"/>
        <v>0</v>
      </c>
      <c r="K5" s="14"/>
      <c r="L5" s="14"/>
      <c r="M5" s="21"/>
      <c r="N5" s="22"/>
      <c r="O5" s="23"/>
      <c r="P5" s="40"/>
      <c r="Q5" s="40"/>
      <c r="R5" s="41"/>
    </row>
    <row r="6" spans="1:18" x14ac:dyDescent="0.5">
      <c r="A6" s="14">
        <v>4</v>
      </c>
      <c r="B6" s="14" t="s">
        <v>7</v>
      </c>
      <c r="C6" s="14"/>
      <c r="D6" s="24">
        <v>0</v>
      </c>
      <c r="E6" s="25" t="s">
        <v>3</v>
      </c>
      <c r="F6" s="26">
        <v>0</v>
      </c>
      <c r="G6" s="19">
        <f t="shared" si="0"/>
        <v>0</v>
      </c>
      <c r="H6" s="20">
        <f t="shared" si="1"/>
        <v>0</v>
      </c>
      <c r="I6" s="20">
        <f t="shared" si="2"/>
        <v>0</v>
      </c>
      <c r="J6" s="20">
        <f t="shared" si="3"/>
        <v>0</v>
      </c>
      <c r="K6" s="14"/>
      <c r="L6" s="14"/>
      <c r="M6" s="21"/>
      <c r="N6" s="22"/>
      <c r="O6" s="23"/>
      <c r="P6" s="40"/>
      <c r="Q6" s="40"/>
      <c r="R6" s="41"/>
    </row>
    <row r="7" spans="1:18" x14ac:dyDescent="0.5">
      <c r="A7" s="14">
        <v>5</v>
      </c>
      <c r="B7" s="14" t="s">
        <v>7</v>
      </c>
      <c r="C7" s="14"/>
      <c r="D7" s="24">
        <v>0</v>
      </c>
      <c r="E7" s="25" t="s">
        <v>3</v>
      </c>
      <c r="F7" s="26">
        <v>0</v>
      </c>
      <c r="G7" s="19">
        <f t="shared" si="0"/>
        <v>0</v>
      </c>
      <c r="H7" s="20">
        <f t="shared" si="1"/>
        <v>0</v>
      </c>
      <c r="I7" s="20">
        <f t="shared" si="2"/>
        <v>0</v>
      </c>
      <c r="J7" s="20">
        <f t="shared" si="3"/>
        <v>0</v>
      </c>
      <c r="K7" s="14"/>
      <c r="L7" s="14"/>
      <c r="M7" s="21"/>
      <c r="N7" s="22"/>
      <c r="O7" s="23"/>
      <c r="P7" s="40"/>
      <c r="Q7" s="40"/>
      <c r="R7" s="41"/>
    </row>
    <row r="8" spans="1:18" x14ac:dyDescent="0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O8" s="1"/>
      <c r="P8" s="1"/>
      <c r="Q8" s="3"/>
      <c r="R8" s="1"/>
    </row>
    <row r="9" spans="1:18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O9" s="1"/>
      <c r="P9" s="1"/>
      <c r="Q9" s="3"/>
      <c r="R9" s="1"/>
    </row>
    <row r="10" spans="1:18" x14ac:dyDescent="0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O10" s="1"/>
      <c r="P10" s="1"/>
      <c r="Q10" s="3"/>
      <c r="R10" s="1"/>
    </row>
    <row r="11" spans="1:18" x14ac:dyDescent="0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O11" s="1"/>
      <c r="P11" s="1"/>
      <c r="Q11" s="3"/>
      <c r="R11" s="1"/>
    </row>
    <row r="12" spans="1:18" x14ac:dyDescent="0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O12" s="1"/>
      <c r="P12" s="1"/>
      <c r="Q12" s="3"/>
      <c r="R12" s="1"/>
    </row>
    <row r="13" spans="1:18" x14ac:dyDescent="0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O13" s="1"/>
      <c r="P13" s="1"/>
      <c r="Q13" s="3"/>
      <c r="R13" s="1"/>
    </row>
    <row r="14" spans="1:18" x14ac:dyDescent="0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3"/>
      <c r="R14" s="1"/>
    </row>
    <row r="15" spans="1:18" x14ac:dyDescent="0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3"/>
      <c r="R15" s="1"/>
    </row>
    <row r="16" spans="1:18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3"/>
      <c r="R16" s="1"/>
    </row>
    <row r="17" spans="1:18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3"/>
      <c r="R17" s="1"/>
    </row>
    <row r="18" spans="1:18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3"/>
      <c r="R18" s="1"/>
    </row>
    <row r="19" spans="1:18" x14ac:dyDescent="0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3"/>
      <c r="R19" s="1"/>
    </row>
    <row r="20" spans="1:18" x14ac:dyDescent="0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3"/>
      <c r="R20" s="1"/>
    </row>
    <row r="21" spans="1:18" x14ac:dyDescent="0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3"/>
      <c r="R21" s="1"/>
    </row>
    <row r="22" spans="1:18" x14ac:dyDescent="0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3"/>
      <c r="R22" s="1"/>
    </row>
    <row r="23" spans="1:18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3"/>
      <c r="R23" s="1"/>
    </row>
    <row r="24" spans="1:18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1"/>
      <c r="O24" s="1"/>
      <c r="P24" s="1"/>
      <c r="Q24" s="3"/>
      <c r="R24" s="1"/>
    </row>
    <row r="25" spans="1:18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1"/>
      <c r="O25" s="1"/>
      <c r="P25" s="1"/>
      <c r="Q25" s="3"/>
      <c r="R25" s="1"/>
    </row>
    <row r="26" spans="1:18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1"/>
      <c r="O26" s="1"/>
      <c r="P26" s="1"/>
      <c r="Q26" s="3"/>
      <c r="R26" s="1"/>
    </row>
    <row r="27" spans="1:18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3"/>
      <c r="R27" s="1"/>
    </row>
    <row r="28" spans="1:18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3"/>
      <c r="R28" s="1"/>
    </row>
    <row r="29" spans="1:18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1"/>
      <c r="O29" s="1"/>
      <c r="P29" s="1"/>
      <c r="Q29" s="3"/>
      <c r="R29" s="1"/>
    </row>
    <row r="30" spans="1:18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3"/>
      <c r="R30" s="1"/>
    </row>
    <row r="31" spans="1:18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3"/>
      <c r="R31" s="1"/>
    </row>
    <row r="32" spans="1:18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/>
      <c r="N32" s="1"/>
      <c r="O32" s="1"/>
      <c r="P32" s="1"/>
      <c r="Q32" s="3"/>
      <c r="R32" s="1"/>
    </row>
    <row r="33" spans="1:18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1"/>
      <c r="O33" s="1"/>
      <c r="P33" s="1"/>
      <c r="Q33" s="3"/>
      <c r="R33" s="1"/>
    </row>
    <row r="34" spans="1:18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"/>
      <c r="N34" s="1"/>
      <c r="O34" s="1"/>
      <c r="P34" s="1"/>
      <c r="Q34" s="3"/>
      <c r="R34" s="1"/>
    </row>
    <row r="35" spans="1:18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1"/>
      <c r="O35" s="1"/>
      <c r="P35" s="1"/>
      <c r="Q35" s="3"/>
      <c r="R35" s="1"/>
    </row>
    <row r="36" spans="1:18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1"/>
      <c r="O36" s="1"/>
      <c r="P36" s="1"/>
      <c r="Q36" s="3"/>
      <c r="R36" s="1"/>
    </row>
    <row r="37" spans="1:18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1"/>
      <c r="O37" s="1"/>
      <c r="P37" s="1"/>
      <c r="Q37" s="3"/>
      <c r="R37" s="1"/>
    </row>
    <row r="38" spans="1:18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1"/>
      <c r="O38" s="1"/>
      <c r="P38" s="1"/>
      <c r="Q38" s="3"/>
      <c r="R38" s="1"/>
    </row>
    <row r="39" spans="1:18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1"/>
      <c r="O39" s="1"/>
      <c r="P39" s="1"/>
      <c r="Q39" s="3"/>
      <c r="R39" s="1"/>
    </row>
    <row r="40" spans="1:18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/>
      <c r="N40" s="1"/>
      <c r="O40" s="1"/>
      <c r="P40" s="1"/>
      <c r="Q40" s="3"/>
      <c r="R40" s="1"/>
    </row>
    <row r="41" spans="1:18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3"/>
      <c r="N41" s="1"/>
      <c r="O41" s="1"/>
      <c r="P41" s="1"/>
      <c r="Q41" s="3"/>
      <c r="R41" s="1"/>
    </row>
    <row r="42" spans="1:18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3"/>
      <c r="N42" s="1"/>
      <c r="O42" s="1"/>
      <c r="P42" s="1"/>
      <c r="Q42" s="3"/>
      <c r="R42" s="1"/>
    </row>
    <row r="43" spans="1:18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"/>
      <c r="N43" s="1"/>
      <c r="O43" s="1"/>
      <c r="P43" s="1"/>
      <c r="Q43" s="3"/>
      <c r="R43" s="1"/>
    </row>
    <row r="44" spans="1:18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3"/>
      <c r="N44" s="1"/>
      <c r="O44" s="1"/>
      <c r="P44" s="1"/>
      <c r="Q44" s="3"/>
      <c r="R44" s="1"/>
    </row>
    <row r="45" spans="1:18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3"/>
      <c r="N45" s="1"/>
      <c r="O45" s="1"/>
      <c r="P45" s="1"/>
      <c r="Q45" s="3"/>
      <c r="R45" s="1"/>
    </row>
    <row r="46" spans="1:18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1"/>
      <c r="O46" s="1"/>
      <c r="P46" s="1"/>
      <c r="Q46" s="3"/>
      <c r="R46" s="1"/>
    </row>
    <row r="47" spans="1:18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1"/>
      <c r="O47" s="1"/>
      <c r="P47" s="1"/>
      <c r="Q47" s="3"/>
      <c r="R47" s="1"/>
    </row>
    <row r="48" spans="1:18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1"/>
      <c r="O48" s="1"/>
      <c r="P48" s="1"/>
      <c r="Q48" s="3"/>
      <c r="R48" s="1"/>
    </row>
    <row r="49" spans="1:18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1"/>
      <c r="O49" s="1"/>
      <c r="P49" s="1"/>
      <c r="Q49" s="3"/>
      <c r="R49" s="1"/>
    </row>
    <row r="50" spans="1:18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1"/>
      <c r="O50" s="1"/>
      <c r="P50" s="1"/>
      <c r="Q50" s="3"/>
      <c r="R50" s="1"/>
    </row>
    <row r="51" spans="1:18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1"/>
      <c r="O51" s="1"/>
      <c r="P51" s="1"/>
      <c r="Q51" s="3"/>
      <c r="R51" s="1"/>
    </row>
    <row r="52" spans="1:18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1"/>
      <c r="O52" s="1"/>
      <c r="P52" s="1"/>
      <c r="Q52" s="3"/>
      <c r="R52" s="1"/>
    </row>
    <row r="53" spans="1:18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1"/>
      <c r="O53" s="1"/>
      <c r="P53" s="1"/>
      <c r="Q53" s="3"/>
      <c r="R53" s="1"/>
    </row>
    <row r="54" spans="1:18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1"/>
      <c r="O54" s="1"/>
      <c r="P54" s="1"/>
      <c r="Q54" s="3"/>
      <c r="R54" s="1"/>
    </row>
    <row r="55" spans="1:18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1"/>
      <c r="O55" s="1"/>
      <c r="P55" s="1"/>
      <c r="Q55" s="3"/>
      <c r="R55" s="1"/>
    </row>
    <row r="56" spans="1:18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1"/>
      <c r="O56" s="1"/>
      <c r="P56" s="1"/>
      <c r="Q56" s="3"/>
      <c r="R56" s="1"/>
    </row>
    <row r="57" spans="1:18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1"/>
      <c r="O57" s="1"/>
      <c r="P57" s="1"/>
      <c r="Q57" s="3"/>
      <c r="R57" s="1"/>
    </row>
    <row r="58" spans="1:18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1"/>
      <c r="O58" s="1"/>
      <c r="P58" s="1"/>
      <c r="Q58" s="3"/>
      <c r="R58" s="1"/>
    </row>
    <row r="59" spans="1:18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1"/>
      <c r="O59" s="1"/>
      <c r="P59" s="1"/>
      <c r="Q59" s="3"/>
      <c r="R59" s="1"/>
    </row>
    <row r="60" spans="1:18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1"/>
      <c r="O60" s="1"/>
      <c r="P60" s="1"/>
      <c r="Q60" s="3"/>
      <c r="R60" s="1"/>
    </row>
    <row r="61" spans="1:18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1"/>
      <c r="O61" s="1"/>
      <c r="P61" s="1"/>
      <c r="Q61" s="3"/>
      <c r="R61" s="1"/>
    </row>
    <row r="62" spans="1:18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1"/>
      <c r="O62" s="1"/>
      <c r="P62" s="1"/>
      <c r="Q62" s="3"/>
      <c r="R62" s="1"/>
    </row>
    <row r="63" spans="1:18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1"/>
      <c r="O63" s="1"/>
      <c r="P63" s="1"/>
      <c r="Q63" s="3"/>
      <c r="R63" s="1"/>
    </row>
    <row r="64" spans="1:18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1"/>
      <c r="O64" s="1"/>
      <c r="P64" s="1"/>
      <c r="Q64" s="3"/>
      <c r="R64" s="1"/>
    </row>
    <row r="65" spans="1:18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1"/>
      <c r="O65" s="1"/>
      <c r="P65" s="1"/>
      <c r="Q65" s="3"/>
      <c r="R65" s="1"/>
    </row>
    <row r="66" spans="1:1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1"/>
      <c r="O66" s="1"/>
      <c r="P66" s="1"/>
      <c r="Q66" s="3"/>
      <c r="R66" s="1"/>
    </row>
    <row r="67" spans="1:1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1"/>
      <c r="O67" s="1"/>
      <c r="P67" s="1"/>
      <c r="Q67" s="3"/>
      <c r="R67" s="1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1"/>
      <c r="O68" s="1"/>
      <c r="P68" s="1"/>
      <c r="Q68" s="3"/>
      <c r="R68" s="1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1"/>
      <c r="O69" s="1"/>
      <c r="P69" s="1"/>
      <c r="Q69" s="3"/>
      <c r="R69" s="1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1"/>
      <c r="O70" s="1"/>
      <c r="P70" s="1"/>
      <c r="Q70" s="3"/>
      <c r="R70" s="1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1"/>
      <c r="O71" s="1"/>
      <c r="P71" s="1"/>
      <c r="Q71" s="3"/>
      <c r="R71" s="1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1"/>
      <c r="O72" s="1"/>
      <c r="P72" s="1"/>
      <c r="Q72" s="3"/>
      <c r="R72" s="1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1"/>
      <c r="O73" s="1"/>
      <c r="P73" s="1"/>
      <c r="Q73" s="3"/>
      <c r="R73" s="1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  <c r="Q74" s="3"/>
      <c r="R74" s="1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1"/>
      <c r="O75" s="1"/>
      <c r="P75" s="1"/>
      <c r="Q75" s="3"/>
      <c r="R75" s="1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1"/>
      <c r="O76" s="1"/>
      <c r="P76" s="1"/>
      <c r="Q76" s="3"/>
      <c r="R76" s="1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1"/>
      <c r="O77" s="1"/>
      <c r="P77" s="1"/>
      <c r="Q77" s="3"/>
      <c r="R77" s="1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1"/>
      <c r="O78" s="1"/>
      <c r="P78" s="1"/>
      <c r="Q78" s="3"/>
      <c r="R78" s="1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1"/>
      <c r="O79" s="1"/>
      <c r="P79" s="1"/>
      <c r="Q79" s="3"/>
      <c r="R79" s="1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1"/>
      <c r="O80" s="1"/>
      <c r="P80" s="1"/>
      <c r="Q80" s="3"/>
      <c r="R80" s="1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3"/>
      <c r="R81" s="1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3"/>
      <c r="R82" s="1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3"/>
      <c r="R83" s="1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3"/>
      <c r="R84" s="1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3"/>
      <c r="R85" s="1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3"/>
      <c r="R86" s="1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3"/>
      <c r="R87" s="1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3"/>
      <c r="R88" s="1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3"/>
      <c r="R89" s="1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3"/>
      <c r="R90" s="1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3"/>
      <c r="R91" s="1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3"/>
      <c r="R92" s="1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3"/>
      <c r="R93" s="1"/>
    </row>
    <row r="94" spans="1:1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1"/>
      <c r="Q94" s="3"/>
      <c r="R94" s="1"/>
    </row>
  </sheetData>
  <mergeCells count="8">
    <mergeCell ref="P3:P4"/>
    <mergeCell ref="Q3:Q4"/>
    <mergeCell ref="R3:R4"/>
    <mergeCell ref="A1:R1"/>
    <mergeCell ref="B2:C2"/>
    <mergeCell ref="D2:F2"/>
    <mergeCell ref="M2:N2"/>
    <mergeCell ref="P2:Q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8D01-B9C8-4D43-A65C-04B2D84FAF6B}">
  <dimension ref="A1:R104"/>
  <sheetViews>
    <sheetView topLeftCell="A13" zoomScale="130" zoomScaleNormal="130" workbookViewId="0">
      <selection activeCell="P23" sqref="P23:P24"/>
    </sheetView>
  </sheetViews>
  <sheetFormatPr defaultRowHeight="14.35" x14ac:dyDescent="0.5"/>
  <cols>
    <col min="1" max="1" width="4.41015625" customWidth="1"/>
    <col min="2" max="2" width="10.1171875" customWidth="1"/>
    <col min="3" max="3" width="8.1171875" customWidth="1"/>
    <col min="4" max="4" width="3.29296875" customWidth="1"/>
    <col min="5" max="5" width="2" customWidth="1"/>
    <col min="6" max="6" width="3.1171875" customWidth="1"/>
    <col min="7" max="7" width="6" customWidth="1"/>
    <col min="8" max="8" width="6.52734375" customWidth="1"/>
    <col min="9" max="9" width="7.29296875" customWidth="1"/>
    <col min="10" max="10" width="4.29296875" customWidth="1"/>
    <col min="11" max="11" width="5.29296875" customWidth="1"/>
    <col min="12" max="12" width="4.29296875" style="45" customWidth="1"/>
    <col min="13" max="13" width="4.87890625" customWidth="1"/>
    <col min="14" max="14" width="8.76171875" style="4" customWidth="1"/>
    <col min="15" max="15" width="25.76171875" customWidth="1"/>
    <col min="16" max="16" width="13.41015625" style="4" customWidth="1"/>
    <col min="17" max="17" width="12.41015625" style="4" customWidth="1"/>
    <col min="18" max="18" width="11.17578125" style="8" customWidth="1"/>
  </cols>
  <sheetData>
    <row r="1" spans="1:18" ht="28.5" customHeight="1" x14ac:dyDescent="0.5">
      <c r="A1" s="83" t="s">
        <v>128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5"/>
    </row>
    <row r="2" spans="1:18" x14ac:dyDescent="0.5">
      <c r="A2" s="2" t="s">
        <v>24</v>
      </c>
      <c r="B2" s="63" t="s">
        <v>18</v>
      </c>
      <c r="C2" s="64"/>
      <c r="D2" s="63" t="s">
        <v>0</v>
      </c>
      <c r="E2" s="65"/>
      <c r="F2" s="64"/>
      <c r="G2" s="2" t="s">
        <v>5</v>
      </c>
      <c r="H2" s="46" t="s">
        <v>120</v>
      </c>
      <c r="I2" s="2" t="s">
        <v>124</v>
      </c>
      <c r="J2" s="63" t="s">
        <v>119</v>
      </c>
      <c r="K2" s="64"/>
      <c r="L2" s="63" t="s">
        <v>1</v>
      </c>
      <c r="M2" s="64"/>
      <c r="N2" s="47" t="s">
        <v>125</v>
      </c>
      <c r="O2" s="2" t="s">
        <v>2</v>
      </c>
      <c r="P2" s="63" t="s">
        <v>13</v>
      </c>
      <c r="Q2" s="64"/>
      <c r="R2" s="6" t="s">
        <v>12</v>
      </c>
    </row>
    <row r="3" spans="1:18" x14ac:dyDescent="0.5">
      <c r="A3" s="14">
        <v>1</v>
      </c>
      <c r="B3" s="14"/>
      <c r="C3" s="14"/>
      <c r="D3" s="24">
        <v>0</v>
      </c>
      <c r="E3" s="25" t="s">
        <v>3</v>
      </c>
      <c r="F3" s="26">
        <v>0</v>
      </c>
      <c r="G3" s="20">
        <f>D3*F3/250</f>
        <v>0</v>
      </c>
      <c r="H3" s="14"/>
      <c r="I3" s="21"/>
      <c r="J3" s="42"/>
      <c r="K3" s="22" t="s">
        <v>23</v>
      </c>
      <c r="L3" s="52"/>
      <c r="M3" s="22" t="s">
        <v>23</v>
      </c>
      <c r="N3" s="53"/>
      <c r="O3" s="23"/>
      <c r="P3" s="27"/>
      <c r="Q3" s="27"/>
      <c r="R3" s="29">
        <v>44140</v>
      </c>
    </row>
    <row r="4" spans="1:18" x14ac:dyDescent="0.5">
      <c r="A4" s="14">
        <v>2</v>
      </c>
      <c r="B4" s="14"/>
      <c r="C4" s="14"/>
      <c r="D4" s="24">
        <v>0</v>
      </c>
      <c r="E4" s="25" t="s">
        <v>3</v>
      </c>
      <c r="F4" s="26">
        <v>0</v>
      </c>
      <c r="G4" s="20">
        <f t="shared" ref="G4:G8" si="0">D4*F4/250</f>
        <v>0</v>
      </c>
      <c r="H4" s="14"/>
      <c r="I4" s="14"/>
      <c r="J4" s="42"/>
      <c r="K4" s="22" t="s">
        <v>23</v>
      </c>
      <c r="L4" s="42"/>
      <c r="M4" s="22" t="s">
        <v>23</v>
      </c>
      <c r="N4" s="53"/>
      <c r="O4" s="23"/>
      <c r="P4" s="27"/>
      <c r="Q4" s="27"/>
      <c r="R4" s="29"/>
    </row>
    <row r="5" spans="1:18" x14ac:dyDescent="0.5">
      <c r="A5" s="14">
        <v>3</v>
      </c>
      <c r="B5" s="14"/>
      <c r="C5" s="14"/>
      <c r="D5" s="24">
        <v>0</v>
      </c>
      <c r="E5" s="25" t="s">
        <v>3</v>
      </c>
      <c r="F5" s="26">
        <v>0</v>
      </c>
      <c r="G5" s="20">
        <f t="shared" si="0"/>
        <v>0</v>
      </c>
      <c r="H5" s="14"/>
      <c r="I5" s="14"/>
      <c r="J5" s="42"/>
      <c r="K5" s="22" t="s">
        <v>23</v>
      </c>
      <c r="L5" s="42"/>
      <c r="M5" s="22" t="s">
        <v>23</v>
      </c>
      <c r="N5" s="53"/>
      <c r="O5" s="23"/>
      <c r="P5" s="27"/>
      <c r="Q5" s="27"/>
      <c r="R5" s="28"/>
    </row>
    <row r="6" spans="1:18" x14ac:dyDescent="0.5">
      <c r="A6" s="14">
        <v>4</v>
      </c>
      <c r="B6" s="14"/>
      <c r="C6" s="14"/>
      <c r="D6" s="24">
        <v>0</v>
      </c>
      <c r="E6" s="25" t="s">
        <v>3</v>
      </c>
      <c r="F6" s="26">
        <v>0</v>
      </c>
      <c r="G6" s="20">
        <f t="shared" si="0"/>
        <v>0</v>
      </c>
      <c r="H6" s="14"/>
      <c r="I6" s="14"/>
      <c r="J6" s="42"/>
      <c r="K6" s="22" t="s">
        <v>23</v>
      </c>
      <c r="L6" s="42"/>
      <c r="M6" s="22" t="s">
        <v>23</v>
      </c>
      <c r="N6" s="53"/>
      <c r="O6" s="23"/>
      <c r="P6" s="27"/>
      <c r="Q6" s="27"/>
      <c r="R6" s="28"/>
    </row>
    <row r="7" spans="1:18" x14ac:dyDescent="0.5">
      <c r="A7" s="14">
        <v>5</v>
      </c>
      <c r="B7" s="14"/>
      <c r="C7" s="14"/>
      <c r="D7" s="24">
        <v>0</v>
      </c>
      <c r="E7" s="25" t="s">
        <v>3</v>
      </c>
      <c r="F7" s="26">
        <v>0</v>
      </c>
      <c r="G7" s="20">
        <f t="shared" si="0"/>
        <v>0</v>
      </c>
      <c r="H7" s="14"/>
      <c r="I7" s="14"/>
      <c r="J7" s="42"/>
      <c r="K7" s="22" t="s">
        <v>23</v>
      </c>
      <c r="L7" s="42"/>
      <c r="M7" s="22" t="s">
        <v>23</v>
      </c>
      <c r="N7" s="53"/>
      <c r="O7" s="23"/>
      <c r="P7" s="27"/>
      <c r="Q7" s="27"/>
      <c r="R7" s="28"/>
    </row>
    <row r="8" spans="1:18" x14ac:dyDescent="0.5">
      <c r="A8" s="14">
        <v>6</v>
      </c>
      <c r="B8" s="14"/>
      <c r="C8" s="14"/>
      <c r="D8" s="24">
        <v>0</v>
      </c>
      <c r="E8" s="25" t="s">
        <v>3</v>
      </c>
      <c r="F8" s="26">
        <v>0</v>
      </c>
      <c r="G8" s="20">
        <f t="shared" si="0"/>
        <v>0</v>
      </c>
      <c r="H8" s="14"/>
      <c r="I8" s="14"/>
      <c r="J8" s="42"/>
      <c r="K8" s="22" t="s">
        <v>23</v>
      </c>
      <c r="L8" s="42"/>
      <c r="M8" s="22" t="s">
        <v>23</v>
      </c>
      <c r="N8" s="53"/>
      <c r="O8" s="23"/>
      <c r="P8" s="27"/>
      <c r="Q8" s="27"/>
      <c r="R8" s="28"/>
    </row>
    <row r="9" spans="1:18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3"/>
      <c r="M9" s="1"/>
      <c r="N9" s="3"/>
      <c r="O9" s="1"/>
      <c r="P9" s="3"/>
      <c r="Q9" s="3"/>
      <c r="R9" s="7"/>
    </row>
    <row r="10" spans="1:18" ht="28.5" customHeight="1" x14ac:dyDescent="0.5">
      <c r="A10" s="83" t="s">
        <v>130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5"/>
    </row>
    <row r="11" spans="1:18" x14ac:dyDescent="0.5">
      <c r="A11" s="2" t="s">
        <v>24</v>
      </c>
      <c r="B11" s="63" t="s">
        <v>18</v>
      </c>
      <c r="C11" s="64"/>
      <c r="D11" s="63" t="s">
        <v>0</v>
      </c>
      <c r="E11" s="65"/>
      <c r="F11" s="64"/>
      <c r="G11" s="2" t="s">
        <v>5</v>
      </c>
      <c r="H11" s="46" t="s">
        <v>120</v>
      </c>
      <c r="I11" s="2" t="s">
        <v>124</v>
      </c>
      <c r="J11" s="63" t="s">
        <v>119</v>
      </c>
      <c r="K11" s="64"/>
      <c r="L11" s="63" t="s">
        <v>1</v>
      </c>
      <c r="M11" s="64"/>
      <c r="N11" s="47" t="s">
        <v>125</v>
      </c>
      <c r="O11" s="2" t="s">
        <v>2</v>
      </c>
      <c r="P11" s="63" t="s">
        <v>13</v>
      </c>
      <c r="Q11" s="64"/>
      <c r="R11" s="6" t="s">
        <v>12</v>
      </c>
    </row>
    <row r="12" spans="1:18" x14ac:dyDescent="0.5">
      <c r="A12" s="14">
        <v>1</v>
      </c>
      <c r="B12" s="14" t="s">
        <v>122</v>
      </c>
      <c r="C12" s="14">
        <v>558</v>
      </c>
      <c r="D12" s="24">
        <v>50</v>
      </c>
      <c r="E12" s="25" t="s">
        <v>3</v>
      </c>
      <c r="F12" s="26">
        <v>90</v>
      </c>
      <c r="G12" s="20">
        <f>D12*F12/250</f>
        <v>18</v>
      </c>
      <c r="H12" s="14"/>
      <c r="I12" s="21"/>
      <c r="J12" s="42"/>
      <c r="K12" s="22" t="s">
        <v>23</v>
      </c>
      <c r="L12" s="52">
        <v>150</v>
      </c>
      <c r="M12" s="22" t="s">
        <v>23</v>
      </c>
      <c r="N12" s="53" t="s">
        <v>126</v>
      </c>
      <c r="O12" s="23"/>
      <c r="P12" s="27"/>
      <c r="Q12" s="27"/>
      <c r="R12" s="29">
        <v>44140</v>
      </c>
    </row>
    <row r="13" spans="1:18" x14ac:dyDescent="0.5">
      <c r="A13" s="14">
        <v>2</v>
      </c>
      <c r="B13" s="14" t="s">
        <v>7</v>
      </c>
      <c r="C13" s="14">
        <v>52</v>
      </c>
      <c r="D13" s="24">
        <v>50</v>
      </c>
      <c r="E13" s="25" t="s">
        <v>3</v>
      </c>
      <c r="F13" s="26">
        <v>65</v>
      </c>
      <c r="G13" s="20">
        <f t="shared" ref="G13:G17" si="1">D13*F13/250</f>
        <v>13</v>
      </c>
      <c r="H13" s="14" t="s">
        <v>123</v>
      </c>
      <c r="I13" s="14" t="s">
        <v>132</v>
      </c>
      <c r="J13" s="42">
        <v>90</v>
      </c>
      <c r="K13" s="22" t="s">
        <v>23</v>
      </c>
      <c r="L13" s="42"/>
      <c r="M13" s="22" t="s">
        <v>23</v>
      </c>
      <c r="N13" s="53"/>
      <c r="O13" s="23"/>
      <c r="P13" s="27"/>
      <c r="Q13" s="27"/>
      <c r="R13" s="29"/>
    </row>
    <row r="14" spans="1:18" x14ac:dyDescent="0.5">
      <c r="A14" s="14">
        <v>3</v>
      </c>
      <c r="B14" s="14"/>
      <c r="C14" s="14"/>
      <c r="D14" s="24">
        <v>0</v>
      </c>
      <c r="E14" s="25" t="s">
        <v>3</v>
      </c>
      <c r="F14" s="26">
        <v>0</v>
      </c>
      <c r="G14" s="20">
        <f t="shared" si="1"/>
        <v>0</v>
      </c>
      <c r="H14" s="14"/>
      <c r="I14" s="14"/>
      <c r="J14" s="42"/>
      <c r="K14" s="53"/>
      <c r="L14" s="42"/>
      <c r="M14" s="22" t="s">
        <v>23</v>
      </c>
      <c r="N14" s="53"/>
      <c r="O14" s="23"/>
      <c r="P14" s="27"/>
      <c r="Q14" s="27"/>
      <c r="R14" s="28"/>
    </row>
    <row r="15" spans="1:18" x14ac:dyDescent="0.5">
      <c r="A15" s="14">
        <v>4</v>
      </c>
      <c r="B15" s="14"/>
      <c r="C15" s="14"/>
      <c r="D15" s="24">
        <v>0</v>
      </c>
      <c r="E15" s="25" t="s">
        <v>3</v>
      </c>
      <c r="F15" s="26">
        <v>0</v>
      </c>
      <c r="G15" s="20">
        <f t="shared" si="1"/>
        <v>0</v>
      </c>
      <c r="H15" s="14"/>
      <c r="I15" s="14"/>
      <c r="J15" s="42"/>
      <c r="K15" s="53"/>
      <c r="L15" s="42"/>
      <c r="M15" s="22" t="s">
        <v>23</v>
      </c>
      <c r="N15" s="53"/>
      <c r="O15" s="23"/>
      <c r="P15" s="27"/>
      <c r="Q15" s="27"/>
      <c r="R15" s="28"/>
    </row>
    <row r="16" spans="1:18" x14ac:dyDescent="0.5">
      <c r="A16" s="14">
        <v>5</v>
      </c>
      <c r="B16" s="14"/>
      <c r="C16" s="14"/>
      <c r="D16" s="24">
        <v>0</v>
      </c>
      <c r="E16" s="25" t="s">
        <v>3</v>
      </c>
      <c r="F16" s="26">
        <v>0</v>
      </c>
      <c r="G16" s="20">
        <f t="shared" si="1"/>
        <v>0</v>
      </c>
      <c r="H16" s="14"/>
      <c r="I16" s="14"/>
      <c r="J16" s="42"/>
      <c r="K16" s="53"/>
      <c r="L16" s="42"/>
      <c r="M16" s="22" t="s">
        <v>23</v>
      </c>
      <c r="N16" s="53"/>
      <c r="O16" s="23"/>
      <c r="P16" s="27"/>
      <c r="Q16" s="27"/>
      <c r="R16" s="28"/>
    </row>
    <row r="17" spans="1:18" x14ac:dyDescent="0.5">
      <c r="A17" s="14">
        <v>6</v>
      </c>
      <c r="B17" s="14"/>
      <c r="C17" s="14"/>
      <c r="D17" s="24">
        <v>0</v>
      </c>
      <c r="E17" s="25" t="s">
        <v>3</v>
      </c>
      <c r="F17" s="26">
        <v>0</v>
      </c>
      <c r="G17" s="20">
        <f t="shared" si="1"/>
        <v>0</v>
      </c>
      <c r="H17" s="14"/>
      <c r="I17" s="14"/>
      <c r="J17" s="42"/>
      <c r="K17" s="53"/>
      <c r="L17" s="42"/>
      <c r="M17" s="22" t="s">
        <v>23</v>
      </c>
      <c r="N17" s="53"/>
      <c r="O17" s="23"/>
      <c r="P17" s="27"/>
      <c r="Q17" s="27"/>
      <c r="R17" s="28"/>
    </row>
    <row r="18" spans="1:18" x14ac:dyDescent="0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3"/>
      <c r="M18" s="1"/>
      <c r="N18" s="3"/>
      <c r="O18" s="1"/>
      <c r="P18" s="3"/>
      <c r="Q18" s="3"/>
      <c r="R18" s="7"/>
    </row>
    <row r="19" spans="1:18" ht="28.5" customHeight="1" x14ac:dyDescent="0.5">
      <c r="A19" s="66" t="s">
        <v>129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18" x14ac:dyDescent="0.5">
      <c r="A20" s="2" t="s">
        <v>24</v>
      </c>
      <c r="B20" s="63" t="s">
        <v>18</v>
      </c>
      <c r="C20" s="64"/>
      <c r="D20" s="63" t="s">
        <v>0</v>
      </c>
      <c r="E20" s="65"/>
      <c r="F20" s="64"/>
      <c r="G20" s="2" t="s">
        <v>5</v>
      </c>
      <c r="H20" s="46" t="s">
        <v>120</v>
      </c>
      <c r="I20" s="2" t="s">
        <v>124</v>
      </c>
      <c r="J20" s="67" t="s">
        <v>119</v>
      </c>
      <c r="K20" s="68"/>
      <c r="L20" s="63" t="s">
        <v>1</v>
      </c>
      <c r="M20" s="64"/>
      <c r="N20" s="47" t="s">
        <v>125</v>
      </c>
      <c r="O20" s="2" t="s">
        <v>2</v>
      </c>
      <c r="P20" s="63" t="s">
        <v>13</v>
      </c>
      <c r="Q20" s="64"/>
      <c r="R20" s="6" t="s">
        <v>12</v>
      </c>
    </row>
    <row r="21" spans="1:18" x14ac:dyDescent="0.5">
      <c r="A21" s="14">
        <v>1</v>
      </c>
      <c r="B21" s="54" t="s">
        <v>122</v>
      </c>
      <c r="C21" s="14">
        <v>30</v>
      </c>
      <c r="D21" s="24">
        <v>40</v>
      </c>
      <c r="E21" s="25" t="s">
        <v>3</v>
      </c>
      <c r="F21" s="26">
        <v>60</v>
      </c>
      <c r="G21" s="20">
        <f>D21*F21/250</f>
        <v>9.6</v>
      </c>
      <c r="H21" s="14"/>
      <c r="I21" s="21"/>
      <c r="J21" s="42">
        <v>125</v>
      </c>
      <c r="K21" s="22" t="s">
        <v>23</v>
      </c>
      <c r="L21" s="52"/>
      <c r="M21" s="22" t="s">
        <v>23</v>
      </c>
      <c r="N21" s="53" t="s">
        <v>126</v>
      </c>
      <c r="O21" s="23"/>
      <c r="P21" s="27"/>
      <c r="Q21" s="27"/>
      <c r="R21" s="28"/>
    </row>
    <row r="22" spans="1:18" x14ac:dyDescent="0.5">
      <c r="A22" s="14">
        <v>2</v>
      </c>
      <c r="B22" s="54" t="s">
        <v>121</v>
      </c>
      <c r="C22" s="14">
        <v>2050</v>
      </c>
      <c r="D22" s="24">
        <v>40</v>
      </c>
      <c r="E22" s="25" t="s">
        <v>3</v>
      </c>
      <c r="F22" s="26">
        <v>90</v>
      </c>
      <c r="G22" s="20">
        <f t="shared" ref="G22:G28" si="2">D22*F22/250</f>
        <v>14.4</v>
      </c>
      <c r="H22" s="14"/>
      <c r="I22" s="14"/>
      <c r="J22" s="42">
        <v>565</v>
      </c>
      <c r="K22" s="22" t="s">
        <v>23</v>
      </c>
      <c r="L22" s="42"/>
      <c r="M22" s="22" t="s">
        <v>23</v>
      </c>
      <c r="N22" s="53" t="s">
        <v>131</v>
      </c>
      <c r="O22" s="23"/>
      <c r="P22" s="27" t="s">
        <v>127</v>
      </c>
      <c r="Q22" s="27"/>
      <c r="R22" s="29">
        <v>44140</v>
      </c>
    </row>
    <row r="23" spans="1:18" x14ac:dyDescent="0.5">
      <c r="A23" s="61">
        <v>3</v>
      </c>
      <c r="B23" s="69" t="s">
        <v>121</v>
      </c>
      <c r="C23" s="14">
        <v>1098</v>
      </c>
      <c r="D23" s="24">
        <v>30</v>
      </c>
      <c r="E23" s="25" t="s">
        <v>3</v>
      </c>
      <c r="F23" s="26">
        <v>60</v>
      </c>
      <c r="G23" s="20">
        <f t="shared" si="2"/>
        <v>7.2</v>
      </c>
      <c r="H23" s="61" t="s">
        <v>136</v>
      </c>
      <c r="I23" s="61" t="s">
        <v>137</v>
      </c>
      <c r="J23" s="79">
        <v>4.5</v>
      </c>
      <c r="K23" s="86"/>
      <c r="L23" s="42"/>
      <c r="M23" s="22" t="s">
        <v>23</v>
      </c>
      <c r="N23" s="61" t="s">
        <v>135</v>
      </c>
      <c r="O23" s="61" t="s">
        <v>133</v>
      </c>
      <c r="P23" s="61" t="s">
        <v>138</v>
      </c>
      <c r="Q23" s="61" t="s">
        <v>134</v>
      </c>
      <c r="R23" s="77">
        <v>44141</v>
      </c>
    </row>
    <row r="24" spans="1:18" x14ac:dyDescent="0.5">
      <c r="A24" s="62"/>
      <c r="B24" s="71"/>
      <c r="C24" s="14">
        <v>1099</v>
      </c>
      <c r="D24" s="24">
        <v>30</v>
      </c>
      <c r="E24" s="25" t="s">
        <v>3</v>
      </c>
      <c r="F24" s="26">
        <v>60</v>
      </c>
      <c r="G24" s="20">
        <f t="shared" si="2"/>
        <v>7.2</v>
      </c>
      <c r="H24" s="62"/>
      <c r="I24" s="62"/>
      <c r="J24" s="81"/>
      <c r="K24" s="87"/>
      <c r="L24" s="42"/>
      <c r="M24" s="22" t="s">
        <v>23</v>
      </c>
      <c r="N24" s="62"/>
      <c r="O24" s="62"/>
      <c r="P24" s="62"/>
      <c r="Q24" s="62"/>
      <c r="R24" s="78"/>
    </row>
    <row r="25" spans="1:18" x14ac:dyDescent="0.5">
      <c r="A25" s="49"/>
      <c r="B25" s="48"/>
      <c r="C25" s="14"/>
      <c r="D25" s="24">
        <v>0</v>
      </c>
      <c r="E25" s="25" t="s">
        <v>3</v>
      </c>
      <c r="F25" s="26">
        <v>0</v>
      </c>
      <c r="G25" s="20"/>
      <c r="H25" s="49"/>
      <c r="I25" s="49"/>
      <c r="J25" s="50"/>
      <c r="K25" s="55"/>
      <c r="L25" s="42"/>
      <c r="M25" s="22"/>
      <c r="N25" s="55"/>
      <c r="O25" s="49"/>
      <c r="P25" s="49"/>
      <c r="Q25" s="49"/>
      <c r="R25" s="51"/>
    </row>
    <row r="26" spans="1:18" x14ac:dyDescent="0.5">
      <c r="A26" s="49"/>
      <c r="B26" s="48"/>
      <c r="C26" s="14"/>
      <c r="D26" s="24">
        <v>0</v>
      </c>
      <c r="E26" s="25" t="s">
        <v>3</v>
      </c>
      <c r="F26" s="26">
        <v>0</v>
      </c>
      <c r="G26" s="20"/>
      <c r="H26" s="49"/>
      <c r="I26" s="49"/>
      <c r="J26" s="50"/>
      <c r="K26" s="55"/>
      <c r="L26" s="42"/>
      <c r="M26" s="22"/>
      <c r="N26" s="55"/>
      <c r="O26" s="49"/>
      <c r="P26" s="49"/>
      <c r="Q26" s="49"/>
      <c r="R26" s="51"/>
    </row>
    <row r="27" spans="1:18" x14ac:dyDescent="0.5">
      <c r="A27" s="14">
        <v>5</v>
      </c>
      <c r="B27" s="14"/>
      <c r="C27" s="14"/>
      <c r="D27" s="24">
        <v>0</v>
      </c>
      <c r="E27" s="25" t="s">
        <v>3</v>
      </c>
      <c r="F27" s="26">
        <v>0</v>
      </c>
      <c r="G27" s="20">
        <f t="shared" si="2"/>
        <v>0</v>
      </c>
      <c r="H27" s="14"/>
      <c r="I27" s="14"/>
      <c r="J27" s="42"/>
      <c r="K27" s="53"/>
      <c r="L27" s="42"/>
      <c r="M27" s="22" t="s">
        <v>23</v>
      </c>
      <c r="N27" s="53"/>
      <c r="O27" s="23"/>
      <c r="P27" s="27"/>
      <c r="Q27" s="27"/>
      <c r="R27" s="28"/>
    </row>
    <row r="28" spans="1:18" x14ac:dyDescent="0.5">
      <c r="A28" s="14">
        <v>6</v>
      </c>
      <c r="B28" s="14"/>
      <c r="C28" s="14"/>
      <c r="D28" s="24">
        <v>0</v>
      </c>
      <c r="E28" s="25" t="s">
        <v>3</v>
      </c>
      <c r="F28" s="26">
        <v>0</v>
      </c>
      <c r="G28" s="20">
        <f t="shared" si="2"/>
        <v>0</v>
      </c>
      <c r="H28" s="14"/>
      <c r="I28" s="14"/>
      <c r="J28" s="42"/>
      <c r="K28" s="53"/>
      <c r="L28" s="42"/>
      <c r="M28" s="22" t="s">
        <v>23</v>
      </c>
      <c r="N28" s="53"/>
      <c r="O28" s="23"/>
      <c r="P28" s="27"/>
      <c r="Q28" s="27"/>
      <c r="R28" s="28"/>
    </row>
    <row r="29" spans="1:18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3"/>
      <c r="M29" s="1"/>
      <c r="N29" s="3"/>
      <c r="O29" s="1"/>
      <c r="P29" s="3"/>
      <c r="Q29" s="3"/>
      <c r="R29" s="7"/>
    </row>
    <row r="30" spans="1:18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3"/>
      <c r="M30" s="1"/>
      <c r="N30" s="3"/>
      <c r="O30" s="1"/>
      <c r="P30" s="3"/>
      <c r="Q30" s="3"/>
      <c r="R30" s="7"/>
    </row>
    <row r="31" spans="1:18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3"/>
      <c r="M31" s="1"/>
      <c r="N31" s="3"/>
      <c r="O31" s="1"/>
      <c r="P31" s="3"/>
      <c r="Q31" s="3"/>
      <c r="R31" s="7"/>
    </row>
    <row r="32" spans="1:18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3"/>
      <c r="M32" s="1"/>
      <c r="N32" s="3"/>
      <c r="O32" s="1"/>
      <c r="P32" s="3"/>
      <c r="Q32" s="3"/>
      <c r="R32" s="7"/>
    </row>
    <row r="33" spans="1:18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3"/>
      <c r="M33" s="1"/>
      <c r="N33" s="3"/>
      <c r="O33" s="1"/>
      <c r="P33" s="3"/>
      <c r="Q33" s="3"/>
      <c r="R33" s="7"/>
    </row>
    <row r="34" spans="1:18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3"/>
      <c r="M34" s="1"/>
      <c r="N34" s="3"/>
      <c r="O34" s="1"/>
      <c r="P34" s="3"/>
      <c r="Q34" s="3"/>
      <c r="R34" s="7"/>
    </row>
    <row r="35" spans="1:18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3"/>
      <c r="M35" s="1"/>
      <c r="N35" s="3"/>
      <c r="O35" s="1"/>
      <c r="P35" s="3"/>
      <c r="Q35" s="3"/>
      <c r="R35" s="7"/>
    </row>
    <row r="36" spans="1:18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3"/>
      <c r="M36" s="1"/>
      <c r="N36" s="3"/>
      <c r="O36" s="1"/>
      <c r="P36" s="3"/>
      <c r="Q36" s="3"/>
      <c r="R36" s="7"/>
    </row>
    <row r="37" spans="1:18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3"/>
      <c r="M37" s="1"/>
      <c r="N37" s="3"/>
      <c r="O37" s="1"/>
      <c r="P37" s="3"/>
      <c r="Q37" s="3"/>
      <c r="R37" s="7"/>
    </row>
    <row r="38" spans="1:18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3"/>
      <c r="M38" s="1"/>
      <c r="N38" s="3"/>
      <c r="O38" s="1"/>
      <c r="P38" s="3"/>
      <c r="Q38" s="3"/>
      <c r="R38" s="7"/>
    </row>
    <row r="39" spans="1:18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3"/>
      <c r="M39" s="1"/>
      <c r="N39" s="3"/>
      <c r="O39" s="1"/>
      <c r="P39" s="3"/>
      <c r="Q39" s="3"/>
      <c r="R39" s="7"/>
    </row>
    <row r="40" spans="1:18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3"/>
      <c r="M40" s="1"/>
      <c r="N40" s="3"/>
      <c r="O40" s="1"/>
      <c r="P40" s="3"/>
      <c r="Q40" s="3"/>
      <c r="R40" s="7"/>
    </row>
    <row r="41" spans="1:18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3"/>
      <c r="M41" s="1"/>
      <c r="N41" s="3"/>
      <c r="O41" s="1"/>
      <c r="P41" s="3"/>
      <c r="Q41" s="3"/>
      <c r="R41" s="7"/>
    </row>
    <row r="42" spans="1:18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3"/>
      <c r="M42" s="1"/>
      <c r="N42" s="3"/>
      <c r="O42" s="1"/>
      <c r="P42" s="3"/>
      <c r="Q42" s="3"/>
      <c r="R42" s="7"/>
    </row>
    <row r="43" spans="1:18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3"/>
      <c r="M43" s="1"/>
      <c r="N43" s="3"/>
      <c r="O43" s="1"/>
      <c r="P43" s="3"/>
      <c r="Q43" s="3"/>
      <c r="R43" s="7"/>
    </row>
    <row r="44" spans="1:18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3"/>
      <c r="M44" s="1"/>
      <c r="N44" s="3"/>
      <c r="O44" s="1"/>
      <c r="P44" s="3"/>
      <c r="Q44" s="3"/>
      <c r="R44" s="7"/>
    </row>
    <row r="45" spans="1:18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3"/>
      <c r="M45" s="1"/>
      <c r="N45" s="3"/>
      <c r="O45" s="1"/>
      <c r="P45" s="3"/>
      <c r="Q45" s="3"/>
      <c r="R45" s="7"/>
    </row>
    <row r="46" spans="1:18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3"/>
      <c r="M46" s="1"/>
      <c r="N46" s="3"/>
      <c r="O46" s="1"/>
      <c r="P46" s="3"/>
      <c r="Q46" s="3"/>
      <c r="R46" s="7"/>
    </row>
    <row r="47" spans="1:18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3"/>
      <c r="M47" s="1"/>
      <c r="N47" s="3"/>
      <c r="O47" s="1"/>
      <c r="P47" s="3"/>
      <c r="Q47" s="3"/>
      <c r="R47" s="7"/>
    </row>
    <row r="48" spans="1:18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3"/>
      <c r="M48" s="1"/>
      <c r="N48" s="3"/>
      <c r="O48" s="1"/>
      <c r="P48" s="3"/>
      <c r="Q48" s="3"/>
      <c r="R48" s="7"/>
    </row>
    <row r="49" spans="1:18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3"/>
      <c r="M49" s="1"/>
      <c r="N49" s="3"/>
      <c r="O49" s="1"/>
      <c r="P49" s="3"/>
      <c r="Q49" s="3"/>
      <c r="R49" s="7"/>
    </row>
    <row r="50" spans="1:18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3"/>
      <c r="M50" s="1"/>
      <c r="N50" s="3"/>
      <c r="O50" s="1"/>
      <c r="P50" s="3"/>
      <c r="Q50" s="3"/>
      <c r="R50" s="7"/>
    </row>
    <row r="51" spans="1:18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3"/>
      <c r="M51" s="1"/>
      <c r="N51" s="3"/>
      <c r="O51" s="1"/>
      <c r="P51" s="3"/>
      <c r="Q51" s="3"/>
      <c r="R51" s="7"/>
    </row>
    <row r="52" spans="1:18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3"/>
      <c r="M52" s="1"/>
      <c r="N52" s="3"/>
      <c r="O52" s="1"/>
      <c r="P52" s="3"/>
      <c r="Q52" s="3"/>
      <c r="R52" s="7"/>
    </row>
    <row r="53" spans="1:18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3"/>
      <c r="M53" s="1"/>
      <c r="N53" s="3"/>
      <c r="O53" s="1"/>
      <c r="P53" s="3"/>
      <c r="Q53" s="3"/>
      <c r="R53" s="7"/>
    </row>
    <row r="54" spans="1:18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3"/>
      <c r="M54" s="1"/>
      <c r="N54" s="3"/>
      <c r="O54" s="1"/>
      <c r="P54" s="3"/>
      <c r="Q54" s="3"/>
      <c r="R54" s="7"/>
    </row>
    <row r="55" spans="1:18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3"/>
      <c r="M55" s="1"/>
      <c r="N55" s="3"/>
      <c r="O55" s="1"/>
      <c r="P55" s="3"/>
      <c r="Q55" s="3"/>
      <c r="R55" s="7"/>
    </row>
    <row r="56" spans="1:18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3"/>
      <c r="M56" s="1"/>
      <c r="N56" s="3"/>
      <c r="O56" s="1"/>
      <c r="P56" s="3"/>
      <c r="Q56" s="3"/>
      <c r="R56" s="7"/>
    </row>
    <row r="57" spans="1:18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3"/>
      <c r="M57" s="1"/>
      <c r="N57" s="3"/>
      <c r="O57" s="1"/>
      <c r="P57" s="3"/>
      <c r="Q57" s="3"/>
      <c r="R57" s="7"/>
    </row>
    <row r="58" spans="1:18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3"/>
      <c r="M58" s="1"/>
      <c r="N58" s="3"/>
      <c r="O58" s="1"/>
      <c r="P58" s="3"/>
      <c r="Q58" s="3"/>
      <c r="R58" s="7"/>
    </row>
    <row r="59" spans="1:18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3"/>
      <c r="M59" s="1"/>
      <c r="N59" s="3"/>
      <c r="O59" s="1"/>
      <c r="P59" s="3"/>
      <c r="Q59" s="3"/>
      <c r="R59" s="7"/>
    </row>
    <row r="60" spans="1:18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3"/>
      <c r="M60" s="1"/>
      <c r="N60" s="3"/>
      <c r="O60" s="1"/>
      <c r="P60" s="3"/>
      <c r="Q60" s="3"/>
      <c r="R60" s="7"/>
    </row>
    <row r="61" spans="1:18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3"/>
      <c r="M61" s="1"/>
      <c r="N61" s="3"/>
      <c r="O61" s="1"/>
      <c r="P61" s="3"/>
      <c r="Q61" s="3"/>
      <c r="R61" s="7"/>
    </row>
    <row r="62" spans="1:18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3"/>
      <c r="M62" s="1"/>
      <c r="N62" s="3"/>
      <c r="O62" s="1"/>
      <c r="P62" s="3"/>
      <c r="Q62" s="3"/>
      <c r="R62" s="7"/>
    </row>
    <row r="63" spans="1:18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3"/>
      <c r="M63" s="1"/>
      <c r="N63" s="3"/>
      <c r="O63" s="1"/>
      <c r="P63" s="3"/>
      <c r="Q63" s="3"/>
      <c r="R63" s="7"/>
    </row>
    <row r="64" spans="1:18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3"/>
      <c r="M64" s="1"/>
      <c r="N64" s="3"/>
      <c r="O64" s="1"/>
      <c r="P64" s="3"/>
      <c r="Q64" s="3"/>
      <c r="R64" s="7"/>
    </row>
    <row r="65" spans="1:18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3"/>
      <c r="M65" s="1"/>
      <c r="N65" s="3"/>
      <c r="O65" s="1"/>
      <c r="P65" s="3"/>
      <c r="Q65" s="3"/>
      <c r="R65" s="7"/>
    </row>
    <row r="66" spans="1:18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3"/>
      <c r="M66" s="1"/>
      <c r="N66" s="3"/>
      <c r="O66" s="1"/>
      <c r="P66" s="3"/>
      <c r="Q66" s="3"/>
      <c r="R66" s="7"/>
    </row>
    <row r="67" spans="1:18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3"/>
      <c r="M67" s="1"/>
      <c r="N67" s="3"/>
      <c r="O67" s="1"/>
      <c r="P67" s="3"/>
      <c r="Q67" s="3"/>
      <c r="R67" s="7"/>
    </row>
    <row r="68" spans="1:18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3"/>
      <c r="M68" s="1"/>
      <c r="N68" s="3"/>
      <c r="O68" s="1"/>
      <c r="P68" s="3"/>
      <c r="Q68" s="3"/>
      <c r="R68" s="7"/>
    </row>
    <row r="69" spans="1:18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3"/>
      <c r="M69" s="1"/>
      <c r="N69" s="3"/>
      <c r="O69" s="1"/>
      <c r="P69" s="3"/>
      <c r="Q69" s="3"/>
      <c r="R69" s="7"/>
    </row>
    <row r="70" spans="1:18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3"/>
      <c r="M70" s="1"/>
      <c r="N70" s="3"/>
      <c r="O70" s="1"/>
      <c r="P70" s="3"/>
      <c r="Q70" s="3"/>
      <c r="R70" s="7"/>
    </row>
    <row r="71" spans="1:18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3"/>
      <c r="M71" s="1"/>
      <c r="N71" s="3"/>
      <c r="O71" s="1"/>
      <c r="P71" s="3"/>
      <c r="Q71" s="3"/>
      <c r="R71" s="7"/>
    </row>
    <row r="72" spans="1:18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3"/>
      <c r="M72" s="1"/>
      <c r="N72" s="3"/>
      <c r="O72" s="1"/>
      <c r="P72" s="3"/>
      <c r="Q72" s="3"/>
      <c r="R72" s="7"/>
    </row>
    <row r="73" spans="1:18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3"/>
      <c r="M73" s="1"/>
      <c r="N73" s="3"/>
      <c r="O73" s="1"/>
      <c r="P73" s="3"/>
      <c r="Q73" s="3"/>
      <c r="R73" s="7"/>
    </row>
    <row r="74" spans="1:18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3"/>
      <c r="M74" s="1"/>
      <c r="N74" s="3"/>
      <c r="O74" s="1"/>
      <c r="P74" s="3"/>
      <c r="Q74" s="3"/>
      <c r="R74" s="7"/>
    </row>
    <row r="75" spans="1:18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3"/>
      <c r="M75" s="1"/>
      <c r="N75" s="3"/>
      <c r="O75" s="1"/>
      <c r="P75" s="3"/>
      <c r="Q75" s="3"/>
      <c r="R75" s="7"/>
    </row>
    <row r="76" spans="1:18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3"/>
      <c r="M76" s="1"/>
      <c r="N76" s="3"/>
      <c r="O76" s="1"/>
      <c r="P76" s="3"/>
      <c r="Q76" s="3"/>
      <c r="R76" s="7"/>
    </row>
    <row r="77" spans="1:18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3"/>
      <c r="M77" s="1"/>
      <c r="N77" s="3"/>
      <c r="O77" s="1"/>
      <c r="P77" s="3"/>
      <c r="Q77" s="3"/>
      <c r="R77" s="7"/>
    </row>
    <row r="78" spans="1:18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3"/>
      <c r="M78" s="1"/>
      <c r="N78" s="3"/>
      <c r="O78" s="1"/>
      <c r="P78" s="3"/>
      <c r="Q78" s="3"/>
      <c r="R78" s="7"/>
    </row>
    <row r="79" spans="1:18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3"/>
      <c r="M79" s="1"/>
      <c r="N79" s="3"/>
      <c r="O79" s="1"/>
      <c r="P79" s="3"/>
      <c r="Q79" s="3"/>
      <c r="R79" s="7"/>
    </row>
    <row r="80" spans="1:18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3"/>
      <c r="M80" s="1"/>
      <c r="N80" s="3"/>
      <c r="O80" s="1"/>
      <c r="P80" s="3"/>
      <c r="Q80" s="3"/>
      <c r="R80" s="7"/>
    </row>
    <row r="81" spans="1:18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3"/>
      <c r="M81" s="1"/>
      <c r="N81" s="3"/>
      <c r="O81" s="1"/>
      <c r="P81" s="3"/>
      <c r="Q81" s="3"/>
      <c r="R81" s="7"/>
    </row>
    <row r="82" spans="1:18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3"/>
      <c r="M82" s="1"/>
      <c r="N82" s="3"/>
      <c r="O82" s="1"/>
      <c r="P82" s="3"/>
      <c r="Q82" s="3"/>
      <c r="R82" s="7"/>
    </row>
    <row r="83" spans="1:18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3"/>
      <c r="M83" s="1"/>
      <c r="N83" s="3"/>
      <c r="O83" s="1"/>
      <c r="P83" s="3"/>
      <c r="Q83" s="3"/>
      <c r="R83" s="7"/>
    </row>
    <row r="84" spans="1:18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3"/>
      <c r="M84" s="1"/>
      <c r="N84" s="3"/>
      <c r="O84" s="1"/>
      <c r="P84" s="3"/>
      <c r="Q84" s="3"/>
      <c r="R84" s="7"/>
    </row>
    <row r="85" spans="1:18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3"/>
      <c r="M85" s="1"/>
      <c r="N85" s="3"/>
      <c r="O85" s="1"/>
      <c r="P85" s="3"/>
      <c r="Q85" s="3"/>
      <c r="R85" s="7"/>
    </row>
    <row r="86" spans="1:18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3"/>
      <c r="M86" s="1"/>
      <c r="N86" s="3"/>
      <c r="O86" s="1"/>
      <c r="P86" s="3"/>
      <c r="Q86" s="3"/>
      <c r="R86" s="7"/>
    </row>
    <row r="87" spans="1:18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3"/>
      <c r="M87" s="1"/>
      <c r="N87" s="3"/>
      <c r="O87" s="1"/>
      <c r="P87" s="3"/>
      <c r="Q87" s="3"/>
      <c r="R87" s="7"/>
    </row>
    <row r="88" spans="1:18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3"/>
      <c r="M88" s="1"/>
      <c r="N88" s="3"/>
      <c r="O88" s="1"/>
      <c r="P88" s="3"/>
      <c r="Q88" s="3"/>
      <c r="R88" s="7"/>
    </row>
    <row r="89" spans="1:18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3"/>
      <c r="M89" s="1"/>
      <c r="N89" s="3"/>
      <c r="O89" s="1"/>
      <c r="P89" s="3"/>
      <c r="Q89" s="3"/>
      <c r="R89" s="7"/>
    </row>
    <row r="90" spans="1:18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3"/>
      <c r="M90" s="1"/>
      <c r="N90" s="3"/>
      <c r="O90" s="1"/>
      <c r="P90" s="3"/>
      <c r="Q90" s="3"/>
      <c r="R90" s="7"/>
    </row>
    <row r="91" spans="1:18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3"/>
      <c r="M91" s="1"/>
      <c r="N91" s="3"/>
      <c r="O91" s="1"/>
      <c r="P91" s="3"/>
      <c r="Q91" s="3"/>
      <c r="R91" s="7"/>
    </row>
    <row r="92" spans="1:18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3"/>
      <c r="M92" s="1"/>
      <c r="N92" s="3"/>
      <c r="O92" s="1"/>
      <c r="P92" s="3"/>
      <c r="Q92" s="3"/>
      <c r="R92" s="7"/>
    </row>
    <row r="93" spans="1:18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3"/>
      <c r="M93" s="1"/>
      <c r="N93" s="3"/>
      <c r="O93" s="1"/>
      <c r="P93" s="3"/>
      <c r="Q93" s="3"/>
      <c r="R93" s="7"/>
    </row>
    <row r="94" spans="1:18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3"/>
      <c r="M94" s="1"/>
      <c r="N94" s="3"/>
      <c r="O94" s="1"/>
      <c r="P94" s="3"/>
      <c r="Q94" s="3"/>
      <c r="R94" s="7"/>
    </row>
    <row r="95" spans="1:18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3"/>
      <c r="M95" s="1"/>
      <c r="N95" s="3"/>
      <c r="O95" s="1"/>
      <c r="P95" s="3"/>
      <c r="Q95" s="3"/>
      <c r="R95" s="7"/>
    </row>
    <row r="96" spans="1:18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3"/>
      <c r="M96" s="1"/>
      <c r="N96" s="3"/>
      <c r="O96" s="1"/>
      <c r="P96" s="3"/>
      <c r="Q96" s="3"/>
      <c r="R96" s="7"/>
    </row>
    <row r="97" spans="1:18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3"/>
      <c r="M97" s="1"/>
      <c r="N97" s="3"/>
      <c r="O97" s="1"/>
      <c r="P97" s="3"/>
      <c r="Q97" s="3"/>
      <c r="R97" s="7"/>
    </row>
    <row r="98" spans="1:18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3"/>
      <c r="M98" s="1"/>
      <c r="N98" s="3"/>
      <c r="O98" s="1"/>
      <c r="P98" s="3"/>
      <c r="Q98" s="3"/>
      <c r="R98" s="7"/>
    </row>
    <row r="99" spans="1:18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3"/>
      <c r="M99" s="1"/>
      <c r="N99" s="3"/>
      <c r="O99" s="1"/>
      <c r="P99" s="3"/>
      <c r="Q99" s="3"/>
      <c r="R99" s="7"/>
    </row>
    <row r="100" spans="1:18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3"/>
      <c r="M100" s="1"/>
      <c r="N100" s="3"/>
      <c r="O100" s="1"/>
      <c r="P100" s="3"/>
      <c r="Q100" s="3"/>
      <c r="R100" s="7"/>
    </row>
    <row r="101" spans="1:18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3"/>
      <c r="M101" s="1"/>
      <c r="N101" s="3"/>
      <c r="O101" s="1"/>
      <c r="P101" s="3"/>
      <c r="Q101" s="3"/>
      <c r="R101" s="7"/>
    </row>
    <row r="102" spans="1:18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3"/>
      <c r="M102" s="1"/>
      <c r="N102" s="3"/>
      <c r="O102" s="1"/>
      <c r="P102" s="3"/>
      <c r="Q102" s="3"/>
      <c r="R102" s="7"/>
    </row>
    <row r="103" spans="1:18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3"/>
      <c r="M103" s="1"/>
      <c r="N103" s="3"/>
      <c r="O103" s="1"/>
      <c r="P103" s="3"/>
      <c r="Q103" s="3"/>
      <c r="R103" s="7"/>
    </row>
    <row r="104" spans="1:18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3"/>
      <c r="M104" s="1"/>
      <c r="N104" s="3"/>
      <c r="O104" s="1"/>
      <c r="P104" s="3"/>
      <c r="Q104" s="3"/>
      <c r="R104" s="7"/>
    </row>
  </sheetData>
  <mergeCells count="29">
    <mergeCell ref="D20:F20"/>
    <mergeCell ref="J20:K20"/>
    <mergeCell ref="L20:M20"/>
    <mergeCell ref="P20:Q20"/>
    <mergeCell ref="B2:C2"/>
    <mergeCell ref="D2:F2"/>
    <mergeCell ref="P2:Q2"/>
    <mergeCell ref="A10:R10"/>
    <mergeCell ref="B11:C11"/>
    <mergeCell ref="D11:F11"/>
    <mergeCell ref="J11:K11"/>
    <mergeCell ref="L11:M11"/>
    <mergeCell ref="P11:Q11"/>
    <mergeCell ref="A1:R1"/>
    <mergeCell ref="B23:B24"/>
    <mergeCell ref="N23:N24"/>
    <mergeCell ref="K23:K24"/>
    <mergeCell ref="J23:J24"/>
    <mergeCell ref="O23:O24"/>
    <mergeCell ref="P23:P24"/>
    <mergeCell ref="R23:R24"/>
    <mergeCell ref="Q23:Q24"/>
    <mergeCell ref="H23:H24"/>
    <mergeCell ref="I23:I24"/>
    <mergeCell ref="A23:A24"/>
    <mergeCell ref="L2:M2"/>
    <mergeCell ref="J2:K2"/>
    <mergeCell ref="A19:R19"/>
    <mergeCell ref="B20:C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00F-67FB-4152-8AB0-1978EA47AFA6}">
  <dimension ref="A1:G50"/>
  <sheetViews>
    <sheetView workbookViewId="0">
      <selection activeCell="D19" sqref="D19"/>
    </sheetView>
  </sheetViews>
  <sheetFormatPr defaultRowHeight="14.35" x14ac:dyDescent="0.5"/>
  <cols>
    <col min="1" max="1" width="7.17578125" customWidth="1"/>
    <col min="2" max="2" width="20.1171875" customWidth="1"/>
    <col min="3" max="3" width="24" customWidth="1"/>
    <col min="4" max="4" width="51.17578125" customWidth="1"/>
    <col min="5" max="5" width="22.29296875" customWidth="1"/>
    <col min="6" max="6" width="16.703125" customWidth="1"/>
    <col min="7" max="7" width="16.87890625" customWidth="1"/>
  </cols>
  <sheetData>
    <row r="1" spans="1:7" ht="35.25" customHeight="1" x14ac:dyDescent="0.5">
      <c r="A1" s="88" t="s">
        <v>61</v>
      </c>
      <c r="B1" s="88"/>
      <c r="C1" s="88"/>
      <c r="D1" s="88"/>
      <c r="E1" s="88"/>
      <c r="F1" s="88"/>
      <c r="G1" s="88"/>
    </row>
    <row r="2" spans="1:7" ht="25.6" customHeight="1" x14ac:dyDescent="0.5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</row>
    <row r="3" spans="1:7" x14ac:dyDescent="0.5">
      <c r="A3" s="10">
        <v>1</v>
      </c>
      <c r="B3" s="11" t="s">
        <v>69</v>
      </c>
      <c r="C3" s="11" t="s">
        <v>7</v>
      </c>
      <c r="D3" s="11" t="s">
        <v>70</v>
      </c>
      <c r="E3" s="11" t="s">
        <v>71</v>
      </c>
      <c r="F3" s="11" t="s">
        <v>72</v>
      </c>
      <c r="G3" s="12">
        <v>44108</v>
      </c>
    </row>
    <row r="4" spans="1:7" x14ac:dyDescent="0.5">
      <c r="A4" s="10">
        <v>2</v>
      </c>
      <c r="B4" s="11" t="s">
        <v>73</v>
      </c>
      <c r="C4" s="11" t="s">
        <v>7</v>
      </c>
      <c r="D4" s="11" t="s">
        <v>74</v>
      </c>
      <c r="E4" s="89" t="s">
        <v>75</v>
      </c>
      <c r="F4" s="89" t="s">
        <v>76</v>
      </c>
      <c r="G4" s="91">
        <v>44112</v>
      </c>
    </row>
    <row r="5" spans="1:7" x14ac:dyDescent="0.5">
      <c r="A5" s="10">
        <v>3</v>
      </c>
      <c r="B5" s="11" t="s">
        <v>77</v>
      </c>
      <c r="C5" s="11" t="s">
        <v>48</v>
      </c>
      <c r="D5" s="11" t="s">
        <v>78</v>
      </c>
      <c r="E5" s="90"/>
      <c r="F5" s="90"/>
      <c r="G5" s="92"/>
    </row>
    <row r="6" spans="1:7" x14ac:dyDescent="0.5">
      <c r="A6" s="10">
        <v>4</v>
      </c>
      <c r="B6" s="11" t="s">
        <v>79</v>
      </c>
      <c r="C6" s="11" t="s">
        <v>7</v>
      </c>
      <c r="D6" s="11" t="s">
        <v>80</v>
      </c>
      <c r="E6" s="11" t="s">
        <v>81</v>
      </c>
      <c r="F6" s="11" t="s">
        <v>82</v>
      </c>
      <c r="G6" s="12">
        <v>44124</v>
      </c>
    </row>
    <row r="7" spans="1:7" x14ac:dyDescent="0.5">
      <c r="A7" s="10">
        <v>5</v>
      </c>
      <c r="B7" s="11" t="s">
        <v>106</v>
      </c>
      <c r="C7" s="11" t="s">
        <v>7</v>
      </c>
      <c r="D7" s="11" t="s">
        <v>107</v>
      </c>
      <c r="E7" s="11" t="s">
        <v>108</v>
      </c>
      <c r="F7" s="11" t="s">
        <v>109</v>
      </c>
      <c r="G7" s="12">
        <v>44139</v>
      </c>
    </row>
    <row r="8" spans="1:7" x14ac:dyDescent="0.5">
      <c r="A8" s="10">
        <v>6</v>
      </c>
      <c r="B8" s="11" t="s">
        <v>116</v>
      </c>
      <c r="C8" s="11" t="s">
        <v>115</v>
      </c>
      <c r="D8" s="11" t="s">
        <v>117</v>
      </c>
      <c r="E8" s="11" t="s">
        <v>95</v>
      </c>
      <c r="F8" s="11" t="s">
        <v>118</v>
      </c>
      <c r="G8" s="12">
        <v>44140</v>
      </c>
    </row>
    <row r="9" spans="1:7" x14ac:dyDescent="0.5">
      <c r="A9" s="10">
        <v>7</v>
      </c>
      <c r="B9" s="11" t="s">
        <v>140</v>
      </c>
      <c r="C9" s="11" t="s">
        <v>7</v>
      </c>
      <c r="D9" s="11" t="s">
        <v>141</v>
      </c>
      <c r="E9" s="11" t="s">
        <v>139</v>
      </c>
      <c r="F9" s="11" t="s">
        <v>142</v>
      </c>
      <c r="G9" s="12">
        <v>44161</v>
      </c>
    </row>
    <row r="10" spans="1:7" x14ac:dyDescent="0.5">
      <c r="A10" s="10"/>
      <c r="B10" s="11"/>
      <c r="C10" s="11"/>
      <c r="D10" s="11"/>
      <c r="E10" s="11"/>
      <c r="F10" s="11"/>
      <c r="G10" s="13"/>
    </row>
    <row r="11" spans="1:7" x14ac:dyDescent="0.5">
      <c r="A11" s="10"/>
      <c r="B11" s="11"/>
      <c r="C11" s="11"/>
      <c r="D11" s="11"/>
      <c r="E11" s="11"/>
      <c r="F11" s="11"/>
      <c r="G11" s="13"/>
    </row>
    <row r="12" spans="1:7" x14ac:dyDescent="0.5">
      <c r="A12" s="10"/>
      <c r="B12" s="11"/>
      <c r="C12" s="11"/>
      <c r="D12" s="11"/>
      <c r="E12" s="11"/>
      <c r="F12" s="11"/>
      <c r="G12" s="13"/>
    </row>
    <row r="13" spans="1:7" x14ac:dyDescent="0.5">
      <c r="A13" s="10"/>
      <c r="B13" s="11"/>
      <c r="C13" s="11"/>
      <c r="D13" s="11"/>
      <c r="E13" s="11"/>
      <c r="F13" s="11"/>
      <c r="G13" s="13"/>
    </row>
    <row r="14" spans="1:7" x14ac:dyDescent="0.5">
      <c r="A14" s="10"/>
      <c r="B14" s="11"/>
      <c r="C14" s="11"/>
      <c r="D14" s="11"/>
      <c r="E14" s="11"/>
      <c r="F14" s="11"/>
      <c r="G14" s="13"/>
    </row>
    <row r="15" spans="1:7" x14ac:dyDescent="0.5">
      <c r="A15" s="10"/>
      <c r="B15" s="11"/>
      <c r="C15" s="11"/>
      <c r="D15" s="11"/>
      <c r="E15" s="11"/>
      <c r="F15" s="11"/>
      <c r="G15" s="13"/>
    </row>
    <row r="16" spans="1:7" x14ac:dyDescent="0.5">
      <c r="A16" s="10"/>
      <c r="B16" s="11"/>
      <c r="C16" s="11"/>
      <c r="D16" s="11"/>
      <c r="E16" s="11"/>
      <c r="F16" s="11"/>
      <c r="G16" s="13"/>
    </row>
    <row r="17" spans="1:7" x14ac:dyDescent="0.5">
      <c r="A17" s="10"/>
      <c r="B17" s="11"/>
      <c r="C17" s="11"/>
      <c r="D17" s="11"/>
      <c r="E17" s="11"/>
      <c r="F17" s="11"/>
      <c r="G17" s="13"/>
    </row>
    <row r="18" spans="1:7" x14ac:dyDescent="0.5">
      <c r="A18" s="10"/>
      <c r="B18" s="11"/>
      <c r="C18" s="11"/>
      <c r="D18" s="11"/>
      <c r="E18" s="11"/>
      <c r="F18" s="11"/>
      <c r="G18" s="13"/>
    </row>
    <row r="19" spans="1:7" x14ac:dyDescent="0.5">
      <c r="A19" s="10"/>
      <c r="B19" s="11"/>
      <c r="C19" s="11"/>
      <c r="D19" s="11"/>
      <c r="E19" s="11"/>
      <c r="F19" s="11"/>
      <c r="G19" s="13"/>
    </row>
    <row r="20" spans="1:7" x14ac:dyDescent="0.5">
      <c r="A20" s="10"/>
      <c r="B20" s="11"/>
      <c r="C20" s="11"/>
      <c r="D20" s="11"/>
      <c r="E20" s="11"/>
      <c r="F20" s="11"/>
      <c r="G20" s="13"/>
    </row>
    <row r="21" spans="1:7" x14ac:dyDescent="0.5">
      <c r="A21" s="10"/>
      <c r="B21" s="11"/>
      <c r="C21" s="11"/>
      <c r="D21" s="11"/>
      <c r="E21" s="11"/>
      <c r="F21" s="11"/>
      <c r="G21" s="13"/>
    </row>
    <row r="22" spans="1:7" x14ac:dyDescent="0.5">
      <c r="A22" s="10"/>
      <c r="B22" s="11"/>
      <c r="C22" s="11"/>
      <c r="D22" s="11"/>
      <c r="E22" s="11"/>
      <c r="F22" s="11"/>
      <c r="G22" s="13"/>
    </row>
    <row r="23" spans="1:7" x14ac:dyDescent="0.5">
      <c r="A23" s="10"/>
      <c r="B23" s="11"/>
      <c r="C23" s="11"/>
      <c r="D23" s="11"/>
      <c r="E23" s="11"/>
      <c r="F23" s="11"/>
      <c r="G23" s="11"/>
    </row>
    <row r="24" spans="1:7" x14ac:dyDescent="0.5">
      <c r="A24" s="11"/>
      <c r="B24" s="11"/>
      <c r="C24" s="11"/>
      <c r="D24" s="11"/>
      <c r="E24" s="11"/>
      <c r="F24" s="11"/>
      <c r="G24" s="11"/>
    </row>
    <row r="25" spans="1:7" x14ac:dyDescent="0.5">
      <c r="A25" s="11"/>
      <c r="B25" s="11"/>
      <c r="C25" s="11"/>
      <c r="D25" s="11"/>
      <c r="E25" s="11"/>
      <c r="F25" s="11"/>
      <c r="G25" s="11"/>
    </row>
    <row r="26" spans="1:7" x14ac:dyDescent="0.5">
      <c r="A26" s="11"/>
      <c r="B26" s="11"/>
      <c r="C26" s="11"/>
      <c r="D26" s="11"/>
      <c r="E26" s="11"/>
      <c r="F26" s="11"/>
      <c r="G26" s="11"/>
    </row>
    <row r="27" spans="1:7" x14ac:dyDescent="0.5">
      <c r="A27" s="11"/>
      <c r="B27" s="11"/>
      <c r="C27" s="11"/>
      <c r="D27" s="11"/>
      <c r="E27" s="11"/>
      <c r="F27" s="11"/>
      <c r="G27" s="11"/>
    </row>
    <row r="28" spans="1:7" x14ac:dyDescent="0.5">
      <c r="A28" s="11"/>
      <c r="B28" s="11"/>
      <c r="C28" s="11"/>
      <c r="D28" s="11"/>
      <c r="E28" s="11"/>
      <c r="F28" s="11"/>
      <c r="G28" s="11"/>
    </row>
    <row r="29" spans="1:7" x14ac:dyDescent="0.5">
      <c r="A29" s="11"/>
      <c r="B29" s="11"/>
      <c r="C29" s="11"/>
      <c r="D29" s="11"/>
      <c r="E29" s="11"/>
      <c r="F29" s="11"/>
      <c r="G29" s="11"/>
    </row>
    <row r="30" spans="1:7" x14ac:dyDescent="0.5">
      <c r="A30" s="11"/>
      <c r="B30" s="11"/>
      <c r="C30" s="11"/>
      <c r="D30" s="11"/>
      <c r="E30" s="11"/>
      <c r="F30" s="11"/>
      <c r="G30" s="11"/>
    </row>
    <row r="31" spans="1:7" x14ac:dyDescent="0.5">
      <c r="A31" s="11"/>
      <c r="B31" s="11"/>
      <c r="C31" s="11"/>
      <c r="D31" s="11"/>
      <c r="E31" s="11"/>
      <c r="F31" s="11"/>
      <c r="G31" s="11"/>
    </row>
    <row r="32" spans="1:7" x14ac:dyDescent="0.5">
      <c r="A32" s="11"/>
      <c r="B32" s="11"/>
      <c r="C32" s="11"/>
      <c r="D32" s="11"/>
      <c r="E32" s="11"/>
      <c r="F32" s="11"/>
      <c r="G32" s="11"/>
    </row>
    <row r="33" spans="1:7" x14ac:dyDescent="0.5">
      <c r="A33" s="11"/>
      <c r="B33" s="11"/>
      <c r="C33" s="11"/>
      <c r="D33" s="11"/>
      <c r="E33" s="11"/>
      <c r="F33" s="11"/>
      <c r="G33" s="11"/>
    </row>
    <row r="34" spans="1:7" x14ac:dyDescent="0.5">
      <c r="A34" s="11"/>
      <c r="B34" s="11"/>
      <c r="C34" s="11"/>
      <c r="D34" s="11"/>
      <c r="E34" s="11"/>
      <c r="F34" s="11"/>
      <c r="G34" s="11"/>
    </row>
    <row r="35" spans="1:7" x14ac:dyDescent="0.5">
      <c r="A35" s="11"/>
      <c r="B35" s="11"/>
      <c r="C35" s="11"/>
      <c r="D35" s="11"/>
      <c r="E35" s="11"/>
      <c r="F35" s="11"/>
      <c r="G35" s="11"/>
    </row>
    <row r="36" spans="1:7" x14ac:dyDescent="0.5">
      <c r="A36" s="11"/>
      <c r="B36" s="11"/>
      <c r="C36" s="11"/>
      <c r="D36" s="11"/>
      <c r="E36" s="11"/>
      <c r="F36" s="11"/>
      <c r="G36" s="11"/>
    </row>
    <row r="37" spans="1:7" x14ac:dyDescent="0.5">
      <c r="A37" s="11"/>
      <c r="B37" s="11"/>
      <c r="C37" s="11"/>
      <c r="D37" s="11"/>
      <c r="E37" s="11"/>
      <c r="F37" s="11"/>
      <c r="G37" s="11"/>
    </row>
    <row r="38" spans="1:7" x14ac:dyDescent="0.5">
      <c r="A38" s="11"/>
      <c r="B38" s="11"/>
      <c r="C38" s="11"/>
      <c r="D38" s="11"/>
      <c r="E38" s="11"/>
      <c r="F38" s="11"/>
      <c r="G38" s="11"/>
    </row>
    <row r="39" spans="1:7" x14ac:dyDescent="0.5">
      <c r="A39" s="11"/>
      <c r="B39" s="11"/>
      <c r="C39" s="11"/>
      <c r="D39" s="11"/>
      <c r="E39" s="11"/>
      <c r="F39" s="11"/>
      <c r="G39" s="11"/>
    </row>
    <row r="40" spans="1:7" x14ac:dyDescent="0.5">
      <c r="A40" s="11"/>
      <c r="B40" s="11"/>
      <c r="C40" s="11"/>
      <c r="D40" s="11"/>
      <c r="E40" s="11"/>
      <c r="F40" s="11"/>
      <c r="G40" s="11"/>
    </row>
    <row r="41" spans="1:7" x14ac:dyDescent="0.5">
      <c r="A41" s="11"/>
      <c r="B41" s="11"/>
      <c r="C41" s="11"/>
      <c r="D41" s="11"/>
      <c r="E41" s="11"/>
      <c r="F41" s="11"/>
      <c r="G41" s="11"/>
    </row>
    <row r="42" spans="1:7" x14ac:dyDescent="0.5">
      <c r="A42" s="11"/>
      <c r="B42" s="11"/>
      <c r="C42" s="11"/>
      <c r="D42" s="11"/>
      <c r="E42" s="11"/>
      <c r="F42" s="11"/>
      <c r="G42" s="11"/>
    </row>
    <row r="43" spans="1:7" x14ac:dyDescent="0.5">
      <c r="A43" s="11"/>
      <c r="B43" s="11"/>
      <c r="C43" s="11"/>
      <c r="D43" s="11"/>
      <c r="E43" s="11"/>
      <c r="F43" s="11"/>
      <c r="G43" s="11"/>
    </row>
    <row r="44" spans="1:7" x14ac:dyDescent="0.5">
      <c r="A44" s="11"/>
      <c r="B44" s="11"/>
      <c r="C44" s="11"/>
      <c r="D44" s="11"/>
      <c r="E44" s="11"/>
      <c r="F44" s="11"/>
      <c r="G44" s="11"/>
    </row>
    <row r="45" spans="1:7" x14ac:dyDescent="0.5">
      <c r="A45" s="11"/>
      <c r="B45" s="11"/>
      <c r="C45" s="11"/>
      <c r="D45" s="11"/>
      <c r="E45" s="11"/>
      <c r="F45" s="11"/>
      <c r="G45" s="11"/>
    </row>
    <row r="46" spans="1:7" x14ac:dyDescent="0.5">
      <c r="A46" s="11"/>
      <c r="B46" s="11"/>
      <c r="C46" s="11"/>
      <c r="D46" s="11"/>
      <c r="E46" s="11"/>
      <c r="F46" s="11"/>
      <c r="G46" s="11"/>
    </row>
    <row r="47" spans="1:7" x14ac:dyDescent="0.5">
      <c r="A47" s="11"/>
      <c r="B47" s="11"/>
      <c r="C47" s="11"/>
      <c r="D47" s="11"/>
      <c r="E47" s="11"/>
      <c r="F47" s="11"/>
      <c r="G47" s="11"/>
    </row>
    <row r="48" spans="1:7" x14ac:dyDescent="0.5">
      <c r="A48" s="11"/>
      <c r="B48" s="11"/>
      <c r="C48" s="11"/>
      <c r="D48" s="11"/>
      <c r="E48" s="11"/>
      <c r="F48" s="11"/>
      <c r="G48" s="11"/>
    </row>
    <row r="49" spans="1:7" x14ac:dyDescent="0.5">
      <c r="A49" s="11"/>
      <c r="B49" s="11"/>
      <c r="C49" s="11"/>
      <c r="D49" s="11"/>
      <c r="E49" s="11"/>
      <c r="F49" s="11"/>
      <c r="G49" s="11"/>
    </row>
    <row r="50" spans="1:7" x14ac:dyDescent="0.5">
      <c r="A50" s="11"/>
      <c r="B50" s="11"/>
      <c r="C50" s="11"/>
      <c r="D50" s="11"/>
      <c r="E50" s="11"/>
      <c r="F50" s="11"/>
      <c r="G50" s="11"/>
    </row>
  </sheetData>
  <mergeCells count="4">
    <mergeCell ref="A1:G1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G15</vt:lpstr>
      <vt:lpstr>G16</vt:lpstr>
      <vt:lpstr>Zone-5</vt:lpstr>
      <vt:lpstr>F15</vt:lpstr>
      <vt:lpstr>G17</vt:lpstr>
      <vt:lpstr>Faisal Town</vt:lpstr>
      <vt:lpstr>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2021-02-18T06:12:32Z</dcterms:modified>
</cp:coreProperties>
</file>