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Najeeb Associates\000FFICE\Office Docs\"/>
    </mc:Choice>
  </mc:AlternateContent>
  <xr:revisionPtr revIDLastSave="0" documentId="13_ncr:1_{ED2F2726-BCE3-4466-9037-0F1EAE64441C}" xr6:coauthVersionLast="45" xr6:coauthVersionMax="45" xr10:uidLastSave="{00000000-0000-0000-0000-000000000000}"/>
  <bookViews>
    <workbookView xWindow="-96" yWindow="-96" windowWidth="23232" windowHeight="12552" tabRatio="783" activeTab="5" xr2:uid="{B2A19E3B-6786-4ED5-96A6-D1A6BAD18668}"/>
  </bookViews>
  <sheets>
    <sheet name="Sell G-15" sheetId="11" r:id="rId1"/>
    <sheet name="Sell G-16" sheetId="7" r:id="rId2"/>
    <sheet name="Sell Shops" sheetId="12" r:id="rId3"/>
    <sheet name="Sell F-15" sheetId="4" r:id="rId4"/>
    <sheet name="Sell F-16" sheetId="6" r:id="rId5"/>
    <sheet name="Faisal Hills" sheetId="9" r:id="rId6"/>
    <sheet name="Sell Faisal Town" sheetId="13" r:id="rId7"/>
    <sheet name="Required" sheetId="14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3" l="1"/>
  <c r="L3" i="13" s="1"/>
  <c r="J3" i="13"/>
  <c r="K3" i="13"/>
  <c r="H8" i="12" l="1"/>
  <c r="K18" i="4"/>
  <c r="K17" i="4"/>
  <c r="H18" i="11" l="1"/>
  <c r="I18" i="11" s="1"/>
  <c r="H19" i="11"/>
  <c r="I19" i="11" s="1"/>
  <c r="H20" i="11"/>
  <c r="J20" i="11" s="1"/>
  <c r="H21" i="11"/>
  <c r="I21" i="11" s="1"/>
  <c r="H22" i="11"/>
  <c r="I22" i="11" s="1"/>
  <c r="I20" i="11" l="1"/>
  <c r="J21" i="11"/>
  <c r="J22" i="11"/>
  <c r="J18" i="11"/>
  <c r="J19" i="11"/>
  <c r="H10" i="11" l="1"/>
  <c r="K10" i="11" s="1"/>
  <c r="H27" i="4" l="1"/>
  <c r="I27" i="4" s="1"/>
  <c r="H28" i="4"/>
  <c r="I28" i="4" s="1"/>
  <c r="H29" i="4"/>
  <c r="J29" i="4" s="1"/>
  <c r="I29" i="4"/>
  <c r="H30" i="4"/>
  <c r="I30" i="4" s="1"/>
  <c r="J30" i="4"/>
  <c r="H31" i="4"/>
  <c r="J31" i="4" s="1"/>
  <c r="I31" i="4"/>
  <c r="H32" i="4"/>
  <c r="I32" i="4" s="1"/>
  <c r="H33" i="4"/>
  <c r="J33" i="4" s="1"/>
  <c r="I33" i="4"/>
  <c r="H34" i="4"/>
  <c r="I34" i="4" s="1"/>
  <c r="J34" i="4"/>
  <c r="H35" i="4"/>
  <c r="J35" i="4" s="1"/>
  <c r="I35" i="4"/>
  <c r="H36" i="4"/>
  <c r="I36" i="4" s="1"/>
  <c r="H18" i="4"/>
  <c r="J18" i="4" s="1"/>
  <c r="I18" i="4"/>
  <c r="H19" i="4"/>
  <c r="I19" i="4" s="1"/>
  <c r="H20" i="4"/>
  <c r="I20" i="4" s="1"/>
  <c r="H21" i="4"/>
  <c r="J21" i="4" s="1"/>
  <c r="H22" i="4"/>
  <c r="I22" i="4"/>
  <c r="J22" i="4"/>
  <c r="H23" i="4"/>
  <c r="I23" i="4"/>
  <c r="J23" i="4"/>
  <c r="H24" i="4"/>
  <c r="I24" i="4" s="1"/>
  <c r="H25" i="4"/>
  <c r="J25" i="4" s="1"/>
  <c r="I25" i="4"/>
  <c r="H26" i="4"/>
  <c r="I26" i="4"/>
  <c r="J26" i="4"/>
  <c r="J19" i="4" l="1"/>
  <c r="I21" i="4"/>
  <c r="J27" i="4"/>
  <c r="J28" i="4"/>
  <c r="J36" i="4"/>
  <c r="J32" i="4"/>
  <c r="J24" i="4"/>
  <c r="J20" i="4"/>
  <c r="I17" i="13"/>
  <c r="I16" i="13"/>
  <c r="I15" i="13"/>
  <c r="L15" i="13" s="1"/>
  <c r="I14" i="13"/>
  <c r="I13" i="13"/>
  <c r="K12" i="13"/>
  <c r="I12" i="13"/>
  <c r="L12" i="13" s="1"/>
  <c r="I11" i="13"/>
  <c r="I10" i="13"/>
  <c r="I9" i="13"/>
  <c r="K9" i="13" s="1"/>
  <c r="I8" i="13"/>
  <c r="L8" i="13" s="1"/>
  <c r="I7" i="13"/>
  <c r="I6" i="13"/>
  <c r="I5" i="13"/>
  <c r="I4" i="13"/>
  <c r="G17" i="12"/>
  <c r="H17" i="12" s="1"/>
  <c r="G16" i="12"/>
  <c r="I16" i="12" s="1"/>
  <c r="G15" i="12"/>
  <c r="I15" i="12" s="1"/>
  <c r="G14" i="12"/>
  <c r="I14" i="12" s="1"/>
  <c r="G13" i="12"/>
  <c r="H13" i="12" s="1"/>
  <c r="G12" i="12"/>
  <c r="I12" i="12" s="1"/>
  <c r="G11" i="12"/>
  <c r="I11" i="12" s="1"/>
  <c r="I10" i="12"/>
  <c r="G10" i="12"/>
  <c r="H10" i="12" s="1"/>
  <c r="G9" i="12"/>
  <c r="G8" i="12"/>
  <c r="I8" i="12" s="1"/>
  <c r="G7" i="12"/>
  <c r="I7" i="12" s="1"/>
  <c r="G6" i="12"/>
  <c r="I6" i="12" s="1"/>
  <c r="G5" i="12"/>
  <c r="H5" i="12" s="1"/>
  <c r="G4" i="12"/>
  <c r="I4" i="12" s="1"/>
  <c r="G3" i="12"/>
  <c r="I3" i="12" s="1"/>
  <c r="H12" i="12" l="1"/>
  <c r="J15" i="13"/>
  <c r="K17" i="13"/>
  <c r="L17" i="13"/>
  <c r="K13" i="13"/>
  <c r="L13" i="13"/>
  <c r="H16" i="12"/>
  <c r="K10" i="13"/>
  <c r="L10" i="13"/>
  <c r="J11" i="13"/>
  <c r="L11" i="13"/>
  <c r="K15" i="13"/>
  <c r="J9" i="13"/>
  <c r="L9" i="13"/>
  <c r="H14" i="12"/>
  <c r="J16" i="13"/>
  <c r="L16" i="13"/>
  <c r="K14" i="13"/>
  <c r="L14" i="13"/>
  <c r="J12" i="13"/>
  <c r="K16" i="13"/>
  <c r="J7" i="13"/>
  <c r="L7" i="13"/>
  <c r="J8" i="13"/>
  <c r="K8" i="13"/>
  <c r="K6" i="13"/>
  <c r="L6" i="13"/>
  <c r="J5" i="13"/>
  <c r="L5" i="13"/>
  <c r="K4" i="13"/>
  <c r="L4" i="13"/>
  <c r="J4" i="13"/>
  <c r="K5" i="13"/>
  <c r="K7" i="13"/>
  <c r="J10" i="13"/>
  <c r="K11" i="13"/>
  <c r="J14" i="13"/>
  <c r="J6" i="13"/>
  <c r="J13" i="13"/>
  <c r="J17" i="13"/>
  <c r="H6" i="12"/>
  <c r="H4" i="12"/>
  <c r="I5" i="12"/>
  <c r="I9" i="12"/>
  <c r="I13" i="12"/>
  <c r="I17" i="12"/>
  <c r="H3" i="12"/>
  <c r="H7" i="12"/>
  <c r="H11" i="12"/>
  <c r="H15" i="12"/>
  <c r="H17" i="11" l="1"/>
  <c r="J17" i="11" s="1"/>
  <c r="H16" i="11"/>
  <c r="I16" i="11" s="1"/>
  <c r="H15" i="11"/>
  <c r="I15" i="11" s="1"/>
  <c r="H14" i="11"/>
  <c r="H13" i="11"/>
  <c r="H12" i="11"/>
  <c r="J10" i="11"/>
  <c r="H9" i="11"/>
  <c r="H8" i="11"/>
  <c r="H7" i="11"/>
  <c r="H6" i="11"/>
  <c r="H5" i="11"/>
  <c r="H4" i="11"/>
  <c r="H3" i="11"/>
  <c r="J14" i="11" l="1"/>
  <c r="K14" i="11"/>
  <c r="J3" i="11"/>
  <c r="K3" i="11"/>
  <c r="J9" i="11"/>
  <c r="K9" i="11"/>
  <c r="J6" i="11"/>
  <c r="K6" i="11"/>
  <c r="J5" i="11"/>
  <c r="K5" i="11"/>
  <c r="I7" i="11"/>
  <c r="K7" i="11"/>
  <c r="I12" i="11"/>
  <c r="K12" i="11"/>
  <c r="I4" i="11"/>
  <c r="K4" i="11"/>
  <c r="I8" i="11"/>
  <c r="K8" i="11"/>
  <c r="J13" i="11"/>
  <c r="K13" i="11"/>
  <c r="J16" i="11"/>
  <c r="J15" i="11"/>
  <c r="J8" i="11"/>
  <c r="J12" i="11"/>
  <c r="J7" i="11"/>
  <c r="J4" i="11"/>
  <c r="I3" i="11"/>
  <c r="I6" i="11"/>
  <c r="I10" i="11"/>
  <c r="I14" i="11"/>
  <c r="I5" i="11"/>
  <c r="I9" i="11"/>
  <c r="I13" i="11"/>
  <c r="I17" i="11"/>
  <c r="G16" i="9"/>
  <c r="I16" i="9" s="1"/>
  <c r="G15" i="9"/>
  <c r="I15" i="9" s="1"/>
  <c r="G14" i="9"/>
  <c r="H14" i="9" s="1"/>
  <c r="I13" i="9"/>
  <c r="G13" i="9"/>
  <c r="H13" i="9" s="1"/>
  <c r="G12" i="9"/>
  <c r="I12" i="9" s="1"/>
  <c r="G11" i="9"/>
  <c r="I11" i="9" s="1"/>
  <c r="G10" i="9"/>
  <c r="H10" i="9" s="1"/>
  <c r="G9" i="9"/>
  <c r="I9" i="9" s="1"/>
  <c r="G8" i="9"/>
  <c r="I8" i="9" s="1"/>
  <c r="G7" i="9"/>
  <c r="I7" i="9" s="1"/>
  <c r="G6" i="9"/>
  <c r="H6" i="9" s="1"/>
  <c r="G5" i="9"/>
  <c r="H5" i="9" s="1"/>
  <c r="G4" i="9"/>
  <c r="I4" i="9" s="1"/>
  <c r="G3" i="9"/>
  <c r="H3" i="9" s="1"/>
  <c r="H16" i="7"/>
  <c r="H15" i="7"/>
  <c r="J15" i="7" s="1"/>
  <c r="J14" i="7"/>
  <c r="H14" i="7"/>
  <c r="K14" i="7" s="1"/>
  <c r="H13" i="7"/>
  <c r="H12" i="7"/>
  <c r="H11" i="7"/>
  <c r="H10" i="7"/>
  <c r="K10" i="7" s="1"/>
  <c r="H9" i="7"/>
  <c r="H8" i="7"/>
  <c r="H7" i="7"/>
  <c r="J7" i="7" s="1"/>
  <c r="H6" i="7"/>
  <c r="K6" i="7" s="1"/>
  <c r="H5" i="7"/>
  <c r="H4" i="7"/>
  <c r="H3" i="7"/>
  <c r="I6" i="9" l="1"/>
  <c r="H9" i="9"/>
  <c r="I10" i="7"/>
  <c r="J10" i="7"/>
  <c r="I11" i="7"/>
  <c r="K11" i="7"/>
  <c r="I5" i="9"/>
  <c r="I14" i="9"/>
  <c r="J6" i="7"/>
  <c r="I7" i="7"/>
  <c r="K7" i="7"/>
  <c r="J11" i="7"/>
  <c r="J16" i="7"/>
  <c r="K16" i="7"/>
  <c r="I10" i="9"/>
  <c r="J13" i="7"/>
  <c r="K13" i="7"/>
  <c r="H16" i="9"/>
  <c r="I15" i="7"/>
  <c r="K15" i="7"/>
  <c r="J12" i="7"/>
  <c r="K12" i="7"/>
  <c r="I3" i="9"/>
  <c r="J4" i="7"/>
  <c r="K4" i="7"/>
  <c r="I6" i="7"/>
  <c r="J8" i="7"/>
  <c r="K8" i="7"/>
  <c r="J9" i="7"/>
  <c r="K9" i="7"/>
  <c r="J5" i="7"/>
  <c r="K5" i="7"/>
  <c r="I14" i="7"/>
  <c r="I3" i="7"/>
  <c r="K3" i="7"/>
  <c r="J3" i="7"/>
  <c r="H4" i="9"/>
  <c r="H8" i="9"/>
  <c r="H12" i="9"/>
  <c r="H7" i="9"/>
  <c r="H11" i="9"/>
  <c r="H15" i="9"/>
  <c r="I9" i="7"/>
  <c r="I13" i="7"/>
  <c r="I5" i="7"/>
  <c r="I4" i="7"/>
  <c r="I8" i="7"/>
  <c r="I12" i="7"/>
  <c r="I16" i="7"/>
  <c r="G17" i="6"/>
  <c r="I17" i="6" s="1"/>
  <c r="G16" i="6"/>
  <c r="I16" i="6" s="1"/>
  <c r="G15" i="6"/>
  <c r="I15" i="6" s="1"/>
  <c r="I14" i="6"/>
  <c r="H14" i="6"/>
  <c r="G14" i="6"/>
  <c r="G13" i="6"/>
  <c r="I13" i="6" s="1"/>
  <c r="G12" i="6"/>
  <c r="I12" i="6" s="1"/>
  <c r="G11" i="6"/>
  <c r="I11" i="6" s="1"/>
  <c r="I10" i="6"/>
  <c r="H10" i="6"/>
  <c r="G10" i="6"/>
  <c r="G9" i="6"/>
  <c r="I9" i="6" s="1"/>
  <c r="G8" i="6"/>
  <c r="I8" i="6" s="1"/>
  <c r="G7" i="6"/>
  <c r="I7" i="6" s="1"/>
  <c r="I6" i="6"/>
  <c r="H6" i="6"/>
  <c r="G6" i="6"/>
  <c r="G5" i="6"/>
  <c r="I5" i="6" s="1"/>
  <c r="G4" i="6"/>
  <c r="G3" i="6"/>
  <c r="H9" i="6" l="1"/>
  <c r="H13" i="6"/>
  <c r="H17" i="6"/>
  <c r="H3" i="6"/>
  <c r="J3" i="6"/>
  <c r="I4" i="6"/>
  <c r="J4" i="6"/>
  <c r="H5" i="6"/>
  <c r="I3" i="6"/>
  <c r="H4" i="6"/>
  <c r="H8" i="6"/>
  <c r="H12" i="6"/>
  <c r="H16" i="6"/>
  <c r="H7" i="6"/>
  <c r="H11" i="6"/>
  <c r="H15" i="6"/>
  <c r="H13" i="4"/>
  <c r="H14" i="4"/>
  <c r="H15" i="4"/>
  <c r="I15" i="4"/>
  <c r="H16" i="4"/>
  <c r="H17" i="4"/>
  <c r="H10" i="4"/>
  <c r="H11" i="4"/>
  <c r="H12" i="4"/>
  <c r="H4" i="4"/>
  <c r="H5" i="4"/>
  <c r="H6" i="4"/>
  <c r="H7" i="4"/>
  <c r="H8" i="4"/>
  <c r="H9" i="4"/>
  <c r="H3" i="4"/>
  <c r="I3" i="4" l="1"/>
  <c r="K3" i="4"/>
  <c r="J9" i="4"/>
  <c r="K9" i="4"/>
  <c r="J7" i="4"/>
  <c r="K7" i="4"/>
  <c r="I16" i="4"/>
  <c r="K16" i="4"/>
  <c r="J15" i="4"/>
  <c r="K15" i="4"/>
  <c r="J8" i="4"/>
  <c r="K8" i="4"/>
  <c r="I4" i="4"/>
  <c r="K4" i="4"/>
  <c r="I14" i="4"/>
  <c r="K14" i="4"/>
  <c r="J11" i="4"/>
  <c r="K11" i="4"/>
  <c r="J10" i="4"/>
  <c r="K10" i="4"/>
  <c r="J6" i="4"/>
  <c r="K6" i="4"/>
  <c r="J5" i="4"/>
  <c r="K5" i="4"/>
  <c r="J12" i="4"/>
  <c r="K12" i="4"/>
  <c r="I13" i="4"/>
  <c r="K13" i="4"/>
  <c r="I17" i="4"/>
  <c r="J17" i="4"/>
  <c r="J16" i="4"/>
  <c r="I7" i="4"/>
  <c r="I6" i="4"/>
  <c r="I5" i="4"/>
  <c r="J4" i="4"/>
  <c r="J13" i="4"/>
  <c r="J14" i="4"/>
  <c r="I12" i="4"/>
  <c r="I11" i="4"/>
  <c r="I10" i="4"/>
  <c r="I9" i="4"/>
  <c r="I8" i="4"/>
  <c r="J3" i="4"/>
</calcChain>
</file>

<file path=xl/sharedStrings.xml><?xml version="1.0" encoding="utf-8"?>
<sst xmlns="http://schemas.openxmlformats.org/spreadsheetml/2006/main" count="481" uniqueCount="140">
  <si>
    <t>F-15/1</t>
  </si>
  <si>
    <t>SN</t>
  </si>
  <si>
    <t>Size</t>
  </si>
  <si>
    <t>Demand</t>
  </si>
  <si>
    <t>Remarks</t>
  </si>
  <si>
    <t>Contact</t>
  </si>
  <si>
    <t>x</t>
  </si>
  <si>
    <t>Sq. Ft</t>
  </si>
  <si>
    <t>Marla</t>
  </si>
  <si>
    <t>Kanal</t>
  </si>
  <si>
    <t>3.5 Crore</t>
  </si>
  <si>
    <t>0303-4395172</t>
  </si>
  <si>
    <t>Rana G-13 Dlr</t>
  </si>
  <si>
    <t>Plot</t>
  </si>
  <si>
    <t>Flexible - Jhangir got this written</t>
  </si>
  <si>
    <t>F-16</t>
  </si>
  <si>
    <t>5 Lac</t>
  </si>
  <si>
    <t>0347-0051501</t>
  </si>
  <si>
    <t>Position</t>
  </si>
  <si>
    <t>No</t>
  </si>
  <si>
    <t>Depression</t>
  </si>
  <si>
    <t>?</t>
  </si>
  <si>
    <t>Flexible Price - Membership No. 1661</t>
  </si>
  <si>
    <t>M. Hafeez Abbasi</t>
  </si>
  <si>
    <t>G-16</t>
  </si>
  <si>
    <t>Yes</t>
  </si>
  <si>
    <t>Listing Date</t>
  </si>
  <si>
    <t>Contact Info</t>
  </si>
  <si>
    <t>Block</t>
  </si>
  <si>
    <t>F-15</t>
  </si>
  <si>
    <t>Faisal Hills</t>
  </si>
  <si>
    <t>A</t>
  </si>
  <si>
    <t>0331-8986545</t>
  </si>
  <si>
    <t>Ali Dlr</t>
  </si>
  <si>
    <t>15 Lac</t>
  </si>
  <si>
    <t>Confirm Dep and Pos + Size</t>
  </si>
  <si>
    <t>0306-7750502</t>
  </si>
  <si>
    <t>G-15</t>
  </si>
  <si>
    <t>0346-9034121</t>
  </si>
  <si>
    <t>G-15/1</t>
  </si>
  <si>
    <t>190 Lac</t>
  </si>
  <si>
    <t>211 Lac</t>
  </si>
  <si>
    <t>250 Lac</t>
  </si>
  <si>
    <t>1125/B</t>
  </si>
  <si>
    <t>1126/B</t>
  </si>
  <si>
    <t>105 Lac</t>
  </si>
  <si>
    <t>1 Crore</t>
  </si>
  <si>
    <t>Tahir Bhai - Zaman Associates</t>
  </si>
  <si>
    <t>0342-5377004</t>
  </si>
  <si>
    <t>Flexible about 105 or 110 or 1 crore</t>
  </si>
  <si>
    <t>Shops</t>
  </si>
  <si>
    <t>Shop No</t>
  </si>
  <si>
    <t>E</t>
  </si>
  <si>
    <t>110 Lac</t>
  </si>
  <si>
    <t>Main Cornor, Ground Level, 30% Downpayment - 1x Installment paid, In Markaz D,  The Magnus Mall, Gulberg Residencia - Signed MOU that's why rate increase to 60,000 Per Sq ft, Elaan Marketing has photos and details online</t>
  </si>
  <si>
    <t>Mehmoon Sasheed</t>
  </si>
  <si>
    <t>60 Lac</t>
  </si>
  <si>
    <t>Imran HRG</t>
  </si>
  <si>
    <t>0337-04444995</t>
  </si>
  <si>
    <t>Already Offered 57.5 lac  - Urgent Sell</t>
  </si>
  <si>
    <t>Faisal Town</t>
  </si>
  <si>
    <t>Sadiq Bhai</t>
  </si>
  <si>
    <t>G-15/2</t>
  </si>
  <si>
    <t>303B</t>
  </si>
  <si>
    <t>G-15/3</t>
  </si>
  <si>
    <t>130 Lac</t>
  </si>
  <si>
    <t>2 Crore</t>
  </si>
  <si>
    <t>185 Lac</t>
  </si>
  <si>
    <t>220 Lac</t>
  </si>
  <si>
    <t>150 Lac</t>
  </si>
  <si>
    <t>120 Lac</t>
  </si>
  <si>
    <t>90 Lac</t>
  </si>
  <si>
    <t>Confirm Deperation and posiion</t>
  </si>
  <si>
    <t>Tahir Bhai ZamanAssociates</t>
  </si>
  <si>
    <t>Hakeem Khan</t>
  </si>
  <si>
    <t>Street-17</t>
  </si>
  <si>
    <t>0303-5850296</t>
  </si>
  <si>
    <t>0301-5442175</t>
  </si>
  <si>
    <t>0336-5377004</t>
  </si>
  <si>
    <t>Level</t>
  </si>
  <si>
    <t>Confirm Depression</t>
  </si>
  <si>
    <t>F-16/2</t>
  </si>
  <si>
    <t>13 Lac</t>
  </si>
  <si>
    <t>Membership-30724</t>
  </si>
  <si>
    <t>M.Aslam Marwat</t>
  </si>
  <si>
    <t>Gaz</t>
  </si>
  <si>
    <t>House: Triple Story - Basement + 2 story</t>
  </si>
  <si>
    <t>House</t>
  </si>
  <si>
    <t>Plot - House No</t>
  </si>
  <si>
    <t>Aslam Marwat Sb</t>
  </si>
  <si>
    <t>3 Crore -Fianl 280 Lac</t>
  </si>
  <si>
    <t>165 Lac</t>
  </si>
  <si>
    <t>Kamil</t>
  </si>
  <si>
    <t>Kamil said don't qoute in the market</t>
  </si>
  <si>
    <t>0332-9592018</t>
  </si>
  <si>
    <t>0333-9076512</t>
  </si>
  <si>
    <t>Type</t>
  </si>
  <si>
    <t>Residential</t>
  </si>
  <si>
    <t>Commercial</t>
  </si>
  <si>
    <t>B</t>
  </si>
  <si>
    <t>140 Lac</t>
  </si>
  <si>
    <t>72 Lac</t>
  </si>
  <si>
    <t>75 Lac</t>
  </si>
  <si>
    <t>C</t>
  </si>
  <si>
    <t>NDC cleared</t>
  </si>
  <si>
    <t>43 Lac</t>
  </si>
  <si>
    <t>47 Lac Final</t>
  </si>
  <si>
    <t>52 ki Market hai</t>
  </si>
  <si>
    <t>Dealer k nam par hai</t>
  </si>
  <si>
    <t>Rana Ehtesham</t>
  </si>
  <si>
    <t>Required By Clients</t>
  </si>
  <si>
    <t>Date</t>
  </si>
  <si>
    <t>Name</t>
  </si>
  <si>
    <t>Description</t>
  </si>
  <si>
    <t>Plot-House-Commercial</t>
  </si>
  <si>
    <t>Naseeb quetta wala</t>
  </si>
  <si>
    <t>0304-8001603</t>
  </si>
  <si>
    <t>Required in Block-A &amp; C, Series: 1400-1500-1600</t>
  </si>
  <si>
    <t>G-16/4</t>
  </si>
  <si>
    <t>Flexible Price - Confirm Pos-Dep</t>
  </si>
  <si>
    <t>95 Lac</t>
  </si>
  <si>
    <t>0333-5166103</t>
  </si>
  <si>
    <t>Kamran - Got from Hamza Neibour</t>
  </si>
  <si>
    <t>Sun-Phase, Near Diyoband Masjid, 40x80</t>
  </si>
  <si>
    <t>Zia-ud-din Dlr Urgent</t>
  </si>
  <si>
    <t>0322-2575601</t>
  </si>
  <si>
    <t>145 Lac</t>
  </si>
  <si>
    <t>Got from Shehzad</t>
  </si>
  <si>
    <t>Shehzad Chootu</t>
  </si>
  <si>
    <t>0333-5556529</t>
  </si>
  <si>
    <t>G-15/2 - 3</t>
  </si>
  <si>
    <t>Pindi Phase, Near Diyoband Masjid, 40x80</t>
  </si>
  <si>
    <t>yes</t>
  </si>
  <si>
    <t>265 Lac</t>
  </si>
  <si>
    <t>115 Lac</t>
  </si>
  <si>
    <t>0333-5111576</t>
  </si>
  <si>
    <t>Nadeem</t>
  </si>
  <si>
    <t>F-15/2</t>
  </si>
  <si>
    <t>50x90 Plot required</t>
  </si>
  <si>
    <t>Required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</si>
</sst>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d\-mmm\-yy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6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3" fillId="2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5" fontId="1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3" borderId="6" xfId="0" applyFont="1" applyFill="1" applyBorder="1" applyAlignment="1"/>
    <xf numFmtId="0" fontId="9" fillId="3" borderId="7" xfId="0" applyFont="1" applyFill="1" applyBorder="1" applyAlignment="1"/>
    <xf numFmtId="0" fontId="9" fillId="3" borderId="7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9" fillId="0" borderId="1" xfId="0" applyFont="1" applyBorder="1"/>
    <xf numFmtId="15" fontId="9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4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5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" fillId="0" borderId="2" xfId="0" applyFont="1" applyBorder="1" applyAlignment="1"/>
    <xf numFmtId="0" fontId="10" fillId="3" borderId="13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/>
    <xf numFmtId="164" fontId="12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7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/>
    <xf numFmtId="165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/>
    <xf numFmtId="0" fontId="9" fillId="0" borderId="6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15" fontId="9" fillId="0" borderId="6" xfId="0" applyNumberFormat="1" applyFont="1" applyBorder="1" applyAlignment="1">
      <alignment horizontal="center" vertical="center"/>
    </xf>
    <xf numFmtId="15" fontId="9" fillId="0" borderId="7" xfId="0" applyNumberFormat="1" applyFont="1" applyBorder="1" applyAlignment="1">
      <alignment horizontal="center" vertical="center"/>
    </xf>
    <xf numFmtId="15" fontId="9" fillId="0" borderId="4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64" fontId="12" fillId="0" borderId="6" xfId="0" applyNumberFormat="1" applyFont="1" applyFill="1" applyBorder="1" applyAlignment="1">
      <alignment horizontal="center" vertical="center"/>
    </xf>
    <xf numFmtId="164" fontId="12" fillId="0" borderId="7" xfId="0" applyNumberFormat="1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7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5" fontId="1" fillId="0" borderId="6" xfId="0" applyNumberFormat="1" applyFont="1" applyBorder="1" applyAlignment="1">
      <alignment horizontal="center" vertical="center"/>
    </xf>
    <xf numFmtId="15" fontId="1" fillId="0" borderId="7" xfId="0" applyNumberFormat="1" applyFont="1" applyBorder="1" applyAlignment="1">
      <alignment horizontal="center" vertical="center"/>
    </xf>
    <xf numFmtId="15" fontId="1" fillId="0" borderId="4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165" fontId="0" fillId="5" borderId="6" xfId="0" applyNumberForma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6C8E-C8C1-4808-A6E8-BED5FDE7BACA}">
  <dimension ref="A1:R22"/>
  <sheetViews>
    <sheetView zoomScale="115" zoomScaleNormal="115" workbookViewId="0">
      <selection activeCell="L17" sqref="L17"/>
    </sheetView>
  </sheetViews>
  <sheetFormatPr defaultRowHeight="14.4" x14ac:dyDescent="0.55000000000000004"/>
  <cols>
    <col min="1" max="1" width="5.15625" customWidth="1"/>
    <col min="2" max="2" width="10.41796875" customWidth="1"/>
    <col min="3" max="3" width="7.83984375" customWidth="1"/>
    <col min="4" max="4" width="8.15625" customWidth="1"/>
    <col min="5" max="5" width="4.83984375" customWidth="1"/>
    <col min="6" max="6" width="2" customWidth="1"/>
    <col min="7" max="7" width="4.83984375" customWidth="1"/>
    <col min="9" max="9" width="6.26171875" customWidth="1"/>
    <col min="10" max="10" width="4.83984375" customWidth="1"/>
    <col min="11" max="11" width="5.578125" customWidth="1"/>
    <col min="13" max="14" width="11.41796875" customWidth="1"/>
    <col min="15" max="15" width="19.26171875" customWidth="1"/>
    <col min="16" max="16" width="13" customWidth="1"/>
    <col min="17" max="17" width="15" customWidth="1"/>
    <col min="18" max="18" width="12.15625" customWidth="1"/>
  </cols>
  <sheetData>
    <row r="1" spans="1:18" ht="30.6" customHeight="1" x14ac:dyDescent="0.55000000000000004">
      <c r="A1" s="8"/>
      <c r="B1" s="12" t="s">
        <v>37</v>
      </c>
      <c r="C1" s="12"/>
      <c r="D1" s="12"/>
      <c r="E1" s="12"/>
      <c r="F1" s="12"/>
      <c r="G1" s="12"/>
      <c r="H1" s="12"/>
      <c r="I1" s="12"/>
      <c r="J1" s="12"/>
      <c r="K1" s="30"/>
      <c r="L1" s="9"/>
      <c r="M1" s="9"/>
      <c r="N1" s="9"/>
      <c r="O1" s="9"/>
      <c r="P1" s="9"/>
      <c r="Q1" s="10"/>
    </row>
    <row r="2" spans="1:18" ht="21" customHeight="1" x14ac:dyDescent="0.55000000000000004">
      <c r="A2" s="11" t="s">
        <v>1</v>
      </c>
      <c r="B2" s="11" t="s">
        <v>28</v>
      </c>
      <c r="C2" s="96" t="s">
        <v>88</v>
      </c>
      <c r="D2" s="98"/>
      <c r="E2" s="96" t="s">
        <v>2</v>
      </c>
      <c r="F2" s="97"/>
      <c r="G2" s="98"/>
      <c r="H2" s="11" t="s">
        <v>7</v>
      </c>
      <c r="I2" s="11" t="s">
        <v>8</v>
      </c>
      <c r="J2" s="11" t="s">
        <v>9</v>
      </c>
      <c r="K2" s="11" t="s">
        <v>85</v>
      </c>
      <c r="L2" s="11" t="s">
        <v>18</v>
      </c>
      <c r="M2" s="11" t="s">
        <v>20</v>
      </c>
      <c r="N2" s="11" t="s">
        <v>3</v>
      </c>
      <c r="O2" s="11" t="s">
        <v>4</v>
      </c>
      <c r="P2" s="96" t="s">
        <v>27</v>
      </c>
      <c r="Q2" s="98"/>
      <c r="R2" s="11" t="s">
        <v>26</v>
      </c>
    </row>
    <row r="3" spans="1:18" x14ac:dyDescent="0.55000000000000004">
      <c r="A3" s="31">
        <v>1</v>
      </c>
      <c r="B3" s="32" t="s">
        <v>39</v>
      </c>
      <c r="C3" s="32" t="s">
        <v>13</v>
      </c>
      <c r="D3" s="32">
        <v>102</v>
      </c>
      <c r="E3" s="33">
        <v>60</v>
      </c>
      <c r="F3" s="34" t="s">
        <v>6</v>
      </c>
      <c r="G3" s="35">
        <v>90</v>
      </c>
      <c r="H3" s="36">
        <f>E3*G3</f>
        <v>5400</v>
      </c>
      <c r="I3" s="37">
        <f>H3/250</f>
        <v>21.6</v>
      </c>
      <c r="J3" s="37">
        <f>H3/5400</f>
        <v>1</v>
      </c>
      <c r="K3" s="37">
        <f>H3/9</f>
        <v>600</v>
      </c>
      <c r="L3" s="31" t="s">
        <v>25</v>
      </c>
      <c r="M3" s="31" t="s">
        <v>21</v>
      </c>
      <c r="N3" s="38" t="s">
        <v>40</v>
      </c>
      <c r="O3" s="85" t="s">
        <v>80</v>
      </c>
      <c r="P3" s="81" t="s">
        <v>47</v>
      </c>
      <c r="Q3" s="39"/>
      <c r="R3" s="100">
        <v>44089</v>
      </c>
    </row>
    <row r="4" spans="1:18" x14ac:dyDescent="0.55000000000000004">
      <c r="A4" s="31">
        <v>2</v>
      </c>
      <c r="B4" s="32" t="s">
        <v>39</v>
      </c>
      <c r="C4" s="32" t="s">
        <v>13</v>
      </c>
      <c r="D4" s="31">
        <v>82</v>
      </c>
      <c r="E4" s="33">
        <v>60</v>
      </c>
      <c r="F4" s="34" t="s">
        <v>6</v>
      </c>
      <c r="G4" s="35">
        <v>90</v>
      </c>
      <c r="H4" s="36">
        <f t="shared" ref="H4:H16" si="0">E4*G4</f>
        <v>5400</v>
      </c>
      <c r="I4" s="37">
        <f t="shared" ref="I4:I10" si="1">H4/250</f>
        <v>21.6</v>
      </c>
      <c r="J4" s="37">
        <f t="shared" ref="J4:J16" si="2">H4/5400</f>
        <v>1</v>
      </c>
      <c r="K4" s="37">
        <f t="shared" ref="K4:K14" si="3">H4/9</f>
        <v>600</v>
      </c>
      <c r="L4" s="31" t="s">
        <v>25</v>
      </c>
      <c r="M4" s="31" t="s">
        <v>21</v>
      </c>
      <c r="N4" s="38" t="s">
        <v>42</v>
      </c>
      <c r="O4" s="87"/>
      <c r="P4" s="99"/>
      <c r="Q4" s="40"/>
      <c r="R4" s="101"/>
    </row>
    <row r="5" spans="1:18" x14ac:dyDescent="0.55000000000000004">
      <c r="A5" s="31">
        <v>3</v>
      </c>
      <c r="B5" s="32" t="s">
        <v>39</v>
      </c>
      <c r="C5" s="32" t="s">
        <v>13</v>
      </c>
      <c r="D5" s="31">
        <v>582</v>
      </c>
      <c r="E5" s="33">
        <v>60</v>
      </c>
      <c r="F5" s="34" t="s">
        <v>6</v>
      </c>
      <c r="G5" s="35">
        <v>90</v>
      </c>
      <c r="H5" s="36">
        <f t="shared" si="0"/>
        <v>5400</v>
      </c>
      <c r="I5" s="37">
        <f t="shared" si="1"/>
        <v>21.6</v>
      </c>
      <c r="J5" s="37">
        <f t="shared" si="2"/>
        <v>1</v>
      </c>
      <c r="K5" s="37">
        <f t="shared" si="3"/>
        <v>600</v>
      </c>
      <c r="L5" s="31" t="s">
        <v>25</v>
      </c>
      <c r="M5" s="31" t="s">
        <v>21</v>
      </c>
      <c r="N5" s="38" t="s">
        <v>41</v>
      </c>
      <c r="O5" s="87"/>
      <c r="P5" s="99"/>
      <c r="Q5" s="40"/>
      <c r="R5" s="101"/>
    </row>
    <row r="6" spans="1:18" x14ac:dyDescent="0.55000000000000004">
      <c r="A6" s="31">
        <v>4</v>
      </c>
      <c r="B6" s="32" t="s">
        <v>39</v>
      </c>
      <c r="C6" s="32" t="s">
        <v>13</v>
      </c>
      <c r="D6" s="31" t="s">
        <v>43</v>
      </c>
      <c r="E6" s="33">
        <v>30</v>
      </c>
      <c r="F6" s="34" t="s">
        <v>6</v>
      </c>
      <c r="G6" s="35">
        <v>60</v>
      </c>
      <c r="H6" s="36">
        <f t="shared" si="0"/>
        <v>1800</v>
      </c>
      <c r="I6" s="37">
        <f t="shared" si="1"/>
        <v>7.2</v>
      </c>
      <c r="J6" s="37">
        <f t="shared" si="2"/>
        <v>0.33333333333333331</v>
      </c>
      <c r="K6" s="37">
        <f t="shared" si="3"/>
        <v>200</v>
      </c>
      <c r="L6" s="31" t="s">
        <v>25</v>
      </c>
      <c r="M6" s="31" t="s">
        <v>21</v>
      </c>
      <c r="N6" s="38" t="s">
        <v>45</v>
      </c>
      <c r="O6" s="87"/>
      <c r="P6" s="99"/>
      <c r="Q6" s="41" t="s">
        <v>48</v>
      </c>
      <c r="R6" s="101"/>
    </row>
    <row r="7" spans="1:18" x14ac:dyDescent="0.55000000000000004">
      <c r="A7" s="31">
        <v>5</v>
      </c>
      <c r="B7" s="32" t="s">
        <v>39</v>
      </c>
      <c r="C7" s="32" t="s">
        <v>13</v>
      </c>
      <c r="D7" s="31" t="s">
        <v>44</v>
      </c>
      <c r="E7" s="33">
        <v>30</v>
      </c>
      <c r="F7" s="34" t="s">
        <v>6</v>
      </c>
      <c r="G7" s="35">
        <v>60</v>
      </c>
      <c r="H7" s="36">
        <f t="shared" si="0"/>
        <v>1800</v>
      </c>
      <c r="I7" s="37">
        <f t="shared" si="1"/>
        <v>7.2</v>
      </c>
      <c r="J7" s="37">
        <f t="shared" si="2"/>
        <v>0.33333333333333331</v>
      </c>
      <c r="K7" s="37">
        <f t="shared" si="3"/>
        <v>200</v>
      </c>
      <c r="L7" s="31" t="s">
        <v>25</v>
      </c>
      <c r="M7" s="31" t="s">
        <v>21</v>
      </c>
      <c r="N7" s="38" t="s">
        <v>46</v>
      </c>
      <c r="O7" s="87"/>
      <c r="P7" s="99"/>
      <c r="Q7" s="41" t="s">
        <v>78</v>
      </c>
      <c r="R7" s="101"/>
    </row>
    <row r="8" spans="1:18" x14ac:dyDescent="0.55000000000000004">
      <c r="A8" s="31">
        <v>6</v>
      </c>
      <c r="B8" s="32" t="s">
        <v>62</v>
      </c>
      <c r="C8" s="32" t="s">
        <v>13</v>
      </c>
      <c r="D8" s="31" t="s">
        <v>63</v>
      </c>
      <c r="E8" s="33">
        <v>30</v>
      </c>
      <c r="F8" s="34" t="s">
        <v>6</v>
      </c>
      <c r="G8" s="35">
        <v>60</v>
      </c>
      <c r="H8" s="36">
        <f t="shared" si="0"/>
        <v>1800</v>
      </c>
      <c r="I8" s="37">
        <f t="shared" si="1"/>
        <v>7.2</v>
      </c>
      <c r="J8" s="37">
        <f t="shared" si="2"/>
        <v>0.33333333333333331</v>
      </c>
      <c r="K8" s="37">
        <f t="shared" si="3"/>
        <v>200</v>
      </c>
      <c r="L8" s="31" t="s">
        <v>25</v>
      </c>
      <c r="M8" s="31" t="s">
        <v>21</v>
      </c>
      <c r="N8" s="38" t="s">
        <v>45</v>
      </c>
      <c r="O8" s="87"/>
      <c r="P8" s="99"/>
      <c r="Q8" s="41"/>
      <c r="R8" s="101"/>
    </row>
    <row r="9" spans="1:18" x14ac:dyDescent="0.55000000000000004">
      <c r="A9" s="31">
        <v>7</v>
      </c>
      <c r="B9" s="32" t="s">
        <v>64</v>
      </c>
      <c r="C9" s="32" t="s">
        <v>13</v>
      </c>
      <c r="D9" s="31">
        <v>196</v>
      </c>
      <c r="E9" s="33">
        <v>40</v>
      </c>
      <c r="F9" s="34" t="s">
        <v>6</v>
      </c>
      <c r="G9" s="35">
        <v>80</v>
      </c>
      <c r="H9" s="36">
        <f t="shared" si="0"/>
        <v>3200</v>
      </c>
      <c r="I9" s="37">
        <f t="shared" si="1"/>
        <v>12.8</v>
      </c>
      <c r="J9" s="37">
        <f t="shared" si="2"/>
        <v>0.59259259259259256</v>
      </c>
      <c r="K9" s="37">
        <f t="shared" si="3"/>
        <v>355.55555555555554</v>
      </c>
      <c r="L9" s="31" t="s">
        <v>25</v>
      </c>
      <c r="M9" s="31" t="s">
        <v>21</v>
      </c>
      <c r="N9" s="38" t="s">
        <v>65</v>
      </c>
      <c r="O9" s="86"/>
      <c r="P9" s="82"/>
      <c r="Q9" s="42"/>
      <c r="R9" s="102"/>
    </row>
    <row r="10" spans="1:18" x14ac:dyDescent="0.55000000000000004">
      <c r="A10" s="85">
        <v>8</v>
      </c>
      <c r="B10" s="85" t="s">
        <v>39</v>
      </c>
      <c r="C10" s="85" t="s">
        <v>13</v>
      </c>
      <c r="D10" s="85">
        <v>413</v>
      </c>
      <c r="E10" s="92">
        <v>40</v>
      </c>
      <c r="F10" s="94" t="s">
        <v>6</v>
      </c>
      <c r="G10" s="90">
        <v>80</v>
      </c>
      <c r="H10" s="88">
        <f>E10*G10</f>
        <v>3200</v>
      </c>
      <c r="I10" s="88">
        <f t="shared" si="1"/>
        <v>12.8</v>
      </c>
      <c r="J10" s="88">
        <f t="shared" si="2"/>
        <v>0.59259259259259256</v>
      </c>
      <c r="K10" s="88">
        <f>H10/9</f>
        <v>355.55555555555554</v>
      </c>
      <c r="L10" s="85" t="s">
        <v>25</v>
      </c>
      <c r="M10" s="85" t="s">
        <v>79</v>
      </c>
      <c r="N10" s="81" t="s">
        <v>65</v>
      </c>
      <c r="O10" s="81" t="s">
        <v>75</v>
      </c>
      <c r="P10" s="81" t="s">
        <v>74</v>
      </c>
      <c r="Q10" s="43" t="s">
        <v>77</v>
      </c>
      <c r="R10" s="83">
        <v>44094</v>
      </c>
    </row>
    <row r="11" spans="1:18" x14ac:dyDescent="0.55000000000000004">
      <c r="A11" s="86"/>
      <c r="B11" s="86"/>
      <c r="C11" s="86"/>
      <c r="D11" s="86"/>
      <c r="E11" s="93"/>
      <c r="F11" s="95"/>
      <c r="G11" s="91"/>
      <c r="H11" s="89"/>
      <c r="I11" s="89"/>
      <c r="J11" s="89"/>
      <c r="K11" s="89"/>
      <c r="L11" s="86"/>
      <c r="M11" s="86"/>
      <c r="N11" s="82"/>
      <c r="O11" s="82"/>
      <c r="P11" s="82"/>
      <c r="Q11" s="43" t="s">
        <v>76</v>
      </c>
      <c r="R11" s="84"/>
    </row>
    <row r="12" spans="1:18" x14ac:dyDescent="0.55000000000000004">
      <c r="A12" s="31">
        <v>9</v>
      </c>
      <c r="B12" s="31" t="s">
        <v>62</v>
      </c>
      <c r="C12" s="31" t="s">
        <v>87</v>
      </c>
      <c r="D12" s="31">
        <v>28</v>
      </c>
      <c r="E12" s="33">
        <v>40</v>
      </c>
      <c r="F12" s="34" t="s">
        <v>6</v>
      </c>
      <c r="G12" s="35">
        <v>80</v>
      </c>
      <c r="H12" s="36">
        <f t="shared" si="0"/>
        <v>3200</v>
      </c>
      <c r="I12" s="37">
        <f t="shared" ref="I12:I22" si="4">H12/250</f>
        <v>12.8</v>
      </c>
      <c r="J12" s="37">
        <f t="shared" si="2"/>
        <v>0.59259259259259256</v>
      </c>
      <c r="K12" s="37">
        <f t="shared" si="3"/>
        <v>355.55555555555554</v>
      </c>
      <c r="L12" s="31" t="s">
        <v>25</v>
      </c>
      <c r="M12" s="31" t="s">
        <v>79</v>
      </c>
      <c r="N12" s="38" t="s">
        <v>90</v>
      </c>
      <c r="O12" s="43" t="s">
        <v>86</v>
      </c>
      <c r="P12" s="43" t="s">
        <v>89</v>
      </c>
      <c r="Q12" s="43"/>
      <c r="R12" s="44">
        <v>44103</v>
      </c>
    </row>
    <row r="13" spans="1:18" x14ac:dyDescent="0.55000000000000004">
      <c r="A13" s="31">
        <v>10</v>
      </c>
      <c r="B13" s="32" t="s">
        <v>39</v>
      </c>
      <c r="C13" s="31" t="s">
        <v>13</v>
      </c>
      <c r="D13" s="31">
        <v>147</v>
      </c>
      <c r="E13" s="33">
        <v>40</v>
      </c>
      <c r="F13" s="34" t="s">
        <v>6</v>
      </c>
      <c r="G13" s="35">
        <v>80</v>
      </c>
      <c r="H13" s="36">
        <f t="shared" si="0"/>
        <v>3200</v>
      </c>
      <c r="I13" s="37">
        <f t="shared" si="4"/>
        <v>12.8</v>
      </c>
      <c r="J13" s="37">
        <f t="shared" si="2"/>
        <v>0.59259259259259256</v>
      </c>
      <c r="K13" s="37">
        <f t="shared" si="3"/>
        <v>355.55555555555554</v>
      </c>
      <c r="L13" s="31" t="s">
        <v>25</v>
      </c>
      <c r="M13" s="31" t="s">
        <v>79</v>
      </c>
      <c r="N13" s="38" t="s">
        <v>126</v>
      </c>
      <c r="O13" s="81" t="s">
        <v>127</v>
      </c>
      <c r="P13" s="81" t="s">
        <v>128</v>
      </c>
      <c r="Q13" s="81" t="s">
        <v>129</v>
      </c>
      <c r="R13" s="83">
        <v>44112</v>
      </c>
    </row>
    <row r="14" spans="1:18" x14ac:dyDescent="0.55000000000000004">
      <c r="A14" s="31">
        <v>11</v>
      </c>
      <c r="B14" s="31" t="s">
        <v>62</v>
      </c>
      <c r="C14" s="31" t="s">
        <v>87</v>
      </c>
      <c r="D14" s="31">
        <v>197</v>
      </c>
      <c r="E14" s="33">
        <v>40</v>
      </c>
      <c r="F14" s="34" t="s">
        <v>6</v>
      </c>
      <c r="G14" s="35">
        <v>80</v>
      </c>
      <c r="H14" s="36">
        <f>E14*G14</f>
        <v>3200</v>
      </c>
      <c r="I14" s="37">
        <f t="shared" si="4"/>
        <v>12.8</v>
      </c>
      <c r="J14" s="37">
        <f t="shared" si="2"/>
        <v>0.59259259259259256</v>
      </c>
      <c r="K14" s="37">
        <f t="shared" si="3"/>
        <v>355.55555555555554</v>
      </c>
      <c r="L14" s="31" t="s">
        <v>132</v>
      </c>
      <c r="M14" s="31" t="s">
        <v>79</v>
      </c>
      <c r="N14" s="38" t="s">
        <v>133</v>
      </c>
      <c r="O14" s="82"/>
      <c r="P14" s="82"/>
      <c r="Q14" s="82"/>
      <c r="R14" s="84"/>
    </row>
    <row r="15" spans="1:18" x14ac:dyDescent="0.55000000000000004">
      <c r="A15" s="31">
        <v>12</v>
      </c>
      <c r="B15" s="31"/>
      <c r="C15" s="31"/>
      <c r="D15" s="31"/>
      <c r="E15" s="33">
        <v>0</v>
      </c>
      <c r="F15" s="34" t="s">
        <v>6</v>
      </c>
      <c r="G15" s="35">
        <v>0</v>
      </c>
      <c r="H15" s="36">
        <f>E15*G15</f>
        <v>0</v>
      </c>
      <c r="I15" s="37">
        <f t="shared" si="4"/>
        <v>0</v>
      </c>
      <c r="J15" s="37">
        <f t="shared" si="2"/>
        <v>0</v>
      </c>
      <c r="K15" s="37"/>
      <c r="L15" s="31"/>
      <c r="M15" s="31"/>
      <c r="N15" s="38"/>
      <c r="O15" s="43"/>
      <c r="P15" s="43"/>
      <c r="Q15" s="43"/>
      <c r="R15" s="45"/>
    </row>
    <row r="16" spans="1:18" x14ac:dyDescent="0.55000000000000004">
      <c r="A16" s="31">
        <v>13</v>
      </c>
      <c r="B16" s="31"/>
      <c r="C16" s="31"/>
      <c r="D16" s="31"/>
      <c r="E16" s="33">
        <v>0</v>
      </c>
      <c r="F16" s="34" t="s">
        <v>6</v>
      </c>
      <c r="G16" s="35">
        <v>0</v>
      </c>
      <c r="H16" s="36">
        <f t="shared" si="0"/>
        <v>0</v>
      </c>
      <c r="I16" s="37">
        <f t="shared" si="4"/>
        <v>0</v>
      </c>
      <c r="J16" s="37">
        <f t="shared" si="2"/>
        <v>0</v>
      </c>
      <c r="K16" s="37"/>
      <c r="L16" s="31"/>
      <c r="M16" s="31"/>
      <c r="N16" s="38"/>
      <c r="O16" s="43"/>
      <c r="P16" s="43"/>
      <c r="Q16" s="43"/>
      <c r="R16" s="45"/>
    </row>
    <row r="17" spans="1:18" x14ac:dyDescent="0.55000000000000004">
      <c r="A17" s="31">
        <v>14</v>
      </c>
      <c r="B17" s="31"/>
      <c r="C17" s="31"/>
      <c r="D17" s="31"/>
      <c r="E17" s="33">
        <v>0</v>
      </c>
      <c r="F17" s="61" t="s">
        <v>6</v>
      </c>
      <c r="G17" s="35">
        <v>0</v>
      </c>
      <c r="H17" s="36">
        <f t="shared" ref="H17:H22" si="5">E17*G17</f>
        <v>0</v>
      </c>
      <c r="I17" s="37">
        <f t="shared" si="4"/>
        <v>0</v>
      </c>
      <c r="J17" s="37">
        <f t="shared" ref="J17:J22" si="6">H17/5400</f>
        <v>0</v>
      </c>
      <c r="K17" s="37"/>
      <c r="L17" s="31"/>
      <c r="M17" s="31"/>
      <c r="N17" s="38"/>
      <c r="O17" s="43"/>
      <c r="P17" s="43"/>
      <c r="Q17" s="43"/>
      <c r="R17" s="45"/>
    </row>
    <row r="18" spans="1:18" x14ac:dyDescent="0.55000000000000004">
      <c r="A18" s="31">
        <v>15</v>
      </c>
      <c r="B18" s="31"/>
      <c r="C18" s="31"/>
      <c r="D18" s="31"/>
      <c r="E18" s="33">
        <v>0</v>
      </c>
      <c r="F18" s="61" t="s">
        <v>6</v>
      </c>
      <c r="G18" s="35">
        <v>0</v>
      </c>
      <c r="H18" s="36">
        <f t="shared" si="5"/>
        <v>0</v>
      </c>
      <c r="I18" s="37">
        <f t="shared" si="4"/>
        <v>0</v>
      </c>
      <c r="J18" s="37">
        <f t="shared" si="6"/>
        <v>0</v>
      </c>
      <c r="K18" s="37"/>
      <c r="L18" s="31"/>
      <c r="M18" s="31"/>
      <c r="N18" s="38"/>
      <c r="O18" s="43"/>
      <c r="P18" s="43"/>
      <c r="Q18" s="43"/>
      <c r="R18" s="45"/>
    </row>
    <row r="19" spans="1:18" x14ac:dyDescent="0.55000000000000004">
      <c r="A19" s="31">
        <v>16</v>
      </c>
      <c r="B19" s="31"/>
      <c r="C19" s="31"/>
      <c r="D19" s="31"/>
      <c r="E19" s="33">
        <v>0</v>
      </c>
      <c r="F19" s="61" t="s">
        <v>6</v>
      </c>
      <c r="G19" s="35">
        <v>0</v>
      </c>
      <c r="H19" s="36">
        <f t="shared" si="5"/>
        <v>0</v>
      </c>
      <c r="I19" s="37">
        <f t="shared" si="4"/>
        <v>0</v>
      </c>
      <c r="J19" s="37">
        <f t="shared" si="6"/>
        <v>0</v>
      </c>
      <c r="K19" s="37"/>
      <c r="L19" s="31"/>
      <c r="M19" s="31"/>
      <c r="N19" s="38"/>
      <c r="O19" s="43"/>
      <c r="P19" s="43"/>
      <c r="Q19" s="43"/>
      <c r="R19" s="45"/>
    </row>
    <row r="20" spans="1:18" x14ac:dyDescent="0.55000000000000004">
      <c r="A20" s="31">
        <v>17</v>
      </c>
      <c r="B20" s="31"/>
      <c r="C20" s="31"/>
      <c r="D20" s="31"/>
      <c r="E20" s="33">
        <v>0</v>
      </c>
      <c r="F20" s="61" t="s">
        <v>6</v>
      </c>
      <c r="G20" s="35">
        <v>0</v>
      </c>
      <c r="H20" s="36">
        <f t="shared" si="5"/>
        <v>0</v>
      </c>
      <c r="I20" s="37">
        <f t="shared" si="4"/>
        <v>0</v>
      </c>
      <c r="J20" s="37">
        <f t="shared" si="6"/>
        <v>0</v>
      </c>
      <c r="K20" s="37"/>
      <c r="L20" s="31"/>
      <c r="M20" s="31"/>
      <c r="N20" s="38"/>
      <c r="O20" s="43"/>
      <c r="P20" s="43"/>
      <c r="Q20" s="43"/>
      <c r="R20" s="45"/>
    </row>
    <row r="21" spans="1:18" x14ac:dyDescent="0.55000000000000004">
      <c r="A21" s="31">
        <v>18</v>
      </c>
      <c r="B21" s="31"/>
      <c r="C21" s="31"/>
      <c r="D21" s="31"/>
      <c r="E21" s="33">
        <v>0</v>
      </c>
      <c r="F21" s="61" t="s">
        <v>6</v>
      </c>
      <c r="G21" s="35">
        <v>0</v>
      </c>
      <c r="H21" s="36">
        <f t="shared" si="5"/>
        <v>0</v>
      </c>
      <c r="I21" s="37">
        <f t="shared" si="4"/>
        <v>0</v>
      </c>
      <c r="J21" s="37">
        <f t="shared" si="6"/>
        <v>0</v>
      </c>
      <c r="K21" s="37"/>
      <c r="L21" s="31"/>
      <c r="M21" s="31"/>
      <c r="N21" s="38"/>
      <c r="O21" s="43"/>
      <c r="P21" s="43"/>
      <c r="Q21" s="43"/>
      <c r="R21" s="45"/>
    </row>
    <row r="22" spans="1:18" x14ac:dyDescent="0.55000000000000004">
      <c r="A22" s="31">
        <v>19</v>
      </c>
      <c r="B22" s="31"/>
      <c r="C22" s="31"/>
      <c r="D22" s="31"/>
      <c r="E22" s="33">
        <v>0</v>
      </c>
      <c r="F22" s="61" t="s">
        <v>6</v>
      </c>
      <c r="G22" s="35">
        <v>0</v>
      </c>
      <c r="H22" s="36">
        <f t="shared" si="5"/>
        <v>0</v>
      </c>
      <c r="I22" s="37">
        <f t="shared" si="4"/>
        <v>0</v>
      </c>
      <c r="J22" s="37">
        <f t="shared" si="6"/>
        <v>0</v>
      </c>
      <c r="K22" s="37"/>
      <c r="L22" s="31"/>
      <c r="M22" s="31"/>
      <c r="N22" s="38"/>
      <c r="O22" s="43"/>
      <c r="P22" s="43"/>
      <c r="Q22" s="43"/>
      <c r="R22" s="45"/>
    </row>
  </sheetData>
  <mergeCells count="27">
    <mergeCell ref="E2:G2"/>
    <mergeCell ref="P2:Q2"/>
    <mergeCell ref="P3:P9"/>
    <mergeCell ref="R3:R9"/>
    <mergeCell ref="D10:D11"/>
    <mergeCell ref="C2:D2"/>
    <mergeCell ref="C10:C11"/>
    <mergeCell ref="K10:K11"/>
    <mergeCell ref="A10:A11"/>
    <mergeCell ref="O3:O9"/>
    <mergeCell ref="R10:R11"/>
    <mergeCell ref="J10:J11"/>
    <mergeCell ref="I10:I11"/>
    <mergeCell ref="H10:H11"/>
    <mergeCell ref="G10:G11"/>
    <mergeCell ref="E10:E11"/>
    <mergeCell ref="F10:F11"/>
    <mergeCell ref="P10:P11"/>
    <mergeCell ref="O10:O11"/>
    <mergeCell ref="N10:N11"/>
    <mergeCell ref="M10:M11"/>
    <mergeCell ref="L10:L11"/>
    <mergeCell ref="O13:O14"/>
    <mergeCell ref="P13:P14"/>
    <mergeCell ref="Q13:Q14"/>
    <mergeCell ref="R13:R14"/>
    <mergeCell ref="B10:B1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071E-5549-4DE6-8383-14B52C6D5453}">
  <dimension ref="A1:R30"/>
  <sheetViews>
    <sheetView zoomScale="115" zoomScaleNormal="115" workbookViewId="0">
      <selection activeCell="D9" sqref="D9"/>
    </sheetView>
  </sheetViews>
  <sheetFormatPr defaultRowHeight="14.4" x14ac:dyDescent="0.55000000000000004"/>
  <cols>
    <col min="1" max="1" width="6.578125" customWidth="1"/>
    <col min="2" max="2" width="9" customWidth="1"/>
    <col min="3" max="3" width="7.41796875" customWidth="1"/>
    <col min="4" max="4" width="7.15625" customWidth="1"/>
    <col min="5" max="5" width="4.578125" customWidth="1"/>
    <col min="6" max="6" width="2.83984375" customWidth="1"/>
    <col min="7" max="7" width="4.15625" customWidth="1"/>
    <col min="8" max="8" width="6.68359375" customWidth="1"/>
    <col min="9" max="9" width="6" customWidth="1"/>
    <col min="10" max="10" width="8.15625" customWidth="1"/>
    <col min="11" max="11" width="6.26171875" customWidth="1"/>
    <col min="12" max="12" width="9.15625" customWidth="1"/>
    <col min="13" max="13" width="11.26171875" customWidth="1"/>
    <col min="14" max="14" width="11.41796875" customWidth="1"/>
    <col min="15" max="15" width="26.578125" customWidth="1"/>
    <col min="16" max="16" width="28.5234375" customWidth="1"/>
    <col min="17" max="17" width="14.83984375" customWidth="1"/>
    <col min="18" max="18" width="14" customWidth="1"/>
  </cols>
  <sheetData>
    <row r="1" spans="1:18" ht="27" customHeight="1" x14ac:dyDescent="0.55000000000000004">
      <c r="A1" s="8"/>
      <c r="B1" s="12" t="s">
        <v>24</v>
      </c>
      <c r="C1" s="12"/>
      <c r="D1" s="12" t="s">
        <v>24</v>
      </c>
      <c r="E1" s="12"/>
      <c r="F1" s="12"/>
      <c r="G1" s="12"/>
      <c r="H1" s="12"/>
      <c r="I1" s="12"/>
      <c r="J1" s="12"/>
      <c r="K1" s="30"/>
      <c r="L1" s="9"/>
      <c r="M1" s="9"/>
      <c r="N1" s="9"/>
      <c r="O1" s="9"/>
      <c r="P1" s="9"/>
      <c r="Q1" s="10"/>
    </row>
    <row r="2" spans="1:18" ht="22.5" customHeight="1" x14ac:dyDescent="0.55000000000000004">
      <c r="A2" s="47" t="s">
        <v>1</v>
      </c>
      <c r="B2" s="47" t="s">
        <v>28</v>
      </c>
      <c r="C2" s="104" t="s">
        <v>88</v>
      </c>
      <c r="D2" s="105"/>
      <c r="E2" s="103" t="s">
        <v>2</v>
      </c>
      <c r="F2" s="103"/>
      <c r="G2" s="103"/>
      <c r="H2" s="47" t="s">
        <v>7</v>
      </c>
      <c r="I2" s="47" t="s">
        <v>8</v>
      </c>
      <c r="J2" s="47" t="s">
        <v>9</v>
      </c>
      <c r="K2" s="47" t="s">
        <v>85</v>
      </c>
      <c r="L2" s="47" t="s">
        <v>18</v>
      </c>
      <c r="M2" s="47" t="s">
        <v>20</v>
      </c>
      <c r="N2" s="47" t="s">
        <v>3</v>
      </c>
      <c r="O2" s="47" t="s">
        <v>4</v>
      </c>
      <c r="P2" s="103" t="s">
        <v>27</v>
      </c>
      <c r="Q2" s="103"/>
      <c r="R2" s="47" t="s">
        <v>26</v>
      </c>
    </row>
    <row r="3" spans="1:18" x14ac:dyDescent="0.55000000000000004">
      <c r="A3" s="13">
        <v>2</v>
      </c>
      <c r="B3" s="13" t="s">
        <v>118</v>
      </c>
      <c r="C3" s="13" t="s">
        <v>13</v>
      </c>
      <c r="D3" s="13">
        <v>82</v>
      </c>
      <c r="E3" s="15">
        <v>30</v>
      </c>
      <c r="F3" s="7" t="s">
        <v>6</v>
      </c>
      <c r="G3" s="16">
        <v>60</v>
      </c>
      <c r="H3" s="55">
        <f t="shared" ref="H3:H16" si="0">E3*G3</f>
        <v>1800</v>
      </c>
      <c r="I3" s="56">
        <f t="shared" ref="I3:I10" si="1">H3/250</f>
        <v>7.2</v>
      </c>
      <c r="J3" s="56">
        <f t="shared" ref="J3:J16" si="2">H3/5400</f>
        <v>0.33333333333333331</v>
      </c>
      <c r="K3" s="56">
        <f t="shared" ref="K3:K16" si="3">H3/9</f>
        <v>200</v>
      </c>
      <c r="L3" s="13" t="s">
        <v>21</v>
      </c>
      <c r="M3" s="13" t="s">
        <v>21</v>
      </c>
      <c r="N3" s="13" t="s">
        <v>120</v>
      </c>
      <c r="O3" s="2" t="s">
        <v>119</v>
      </c>
      <c r="P3" s="2" t="s">
        <v>122</v>
      </c>
      <c r="Q3" s="2" t="s">
        <v>121</v>
      </c>
      <c r="R3" s="2"/>
    </row>
    <row r="4" spans="1:18" x14ac:dyDescent="0.55000000000000004">
      <c r="A4" s="13">
        <v>3</v>
      </c>
      <c r="B4" s="13"/>
      <c r="C4" s="13"/>
      <c r="D4" s="13"/>
      <c r="E4" s="15">
        <v>0</v>
      </c>
      <c r="F4" s="7" t="s">
        <v>6</v>
      </c>
      <c r="G4" s="16">
        <v>0</v>
      </c>
      <c r="H4" s="55">
        <f t="shared" si="0"/>
        <v>0</v>
      </c>
      <c r="I4" s="56">
        <f t="shared" si="1"/>
        <v>0</v>
      </c>
      <c r="J4" s="56">
        <f t="shared" si="2"/>
        <v>0</v>
      </c>
      <c r="K4" s="56">
        <f t="shared" si="3"/>
        <v>0</v>
      </c>
      <c r="L4" s="13"/>
      <c r="M4" s="13"/>
      <c r="N4" s="2"/>
      <c r="O4" s="2"/>
      <c r="P4" s="2"/>
      <c r="Q4" s="2"/>
      <c r="R4" s="2"/>
    </row>
    <row r="5" spans="1:18" x14ac:dyDescent="0.55000000000000004">
      <c r="A5" s="13">
        <v>4</v>
      </c>
      <c r="B5" s="13"/>
      <c r="C5" s="13"/>
      <c r="D5" s="13"/>
      <c r="E5" s="15">
        <v>0</v>
      </c>
      <c r="F5" s="7" t="s">
        <v>6</v>
      </c>
      <c r="G5" s="16">
        <v>0</v>
      </c>
      <c r="H5" s="55">
        <f t="shared" si="0"/>
        <v>0</v>
      </c>
      <c r="I5" s="56">
        <f t="shared" si="1"/>
        <v>0</v>
      </c>
      <c r="J5" s="56">
        <f t="shared" si="2"/>
        <v>0</v>
      </c>
      <c r="K5" s="56">
        <f t="shared" si="3"/>
        <v>0</v>
      </c>
      <c r="L5" s="13"/>
      <c r="M5" s="13"/>
      <c r="N5" s="2"/>
      <c r="O5" s="2"/>
      <c r="P5" s="2"/>
      <c r="Q5" s="2"/>
      <c r="R5" s="2"/>
    </row>
    <row r="6" spans="1:18" x14ac:dyDescent="0.55000000000000004">
      <c r="A6" s="13">
        <v>5</v>
      </c>
      <c r="B6" s="13"/>
      <c r="C6" s="13"/>
      <c r="D6" s="13"/>
      <c r="E6" s="15">
        <v>0</v>
      </c>
      <c r="F6" s="7" t="s">
        <v>6</v>
      </c>
      <c r="G6" s="16">
        <v>0</v>
      </c>
      <c r="H6" s="55">
        <f t="shared" si="0"/>
        <v>0</v>
      </c>
      <c r="I6" s="56">
        <f t="shared" si="1"/>
        <v>0</v>
      </c>
      <c r="J6" s="56">
        <f t="shared" si="2"/>
        <v>0</v>
      </c>
      <c r="K6" s="56">
        <f t="shared" si="3"/>
        <v>0</v>
      </c>
      <c r="L6" s="13"/>
      <c r="M6" s="13"/>
      <c r="N6" s="2"/>
      <c r="O6" s="2"/>
      <c r="P6" s="2"/>
      <c r="Q6" s="2"/>
      <c r="R6" s="2"/>
    </row>
    <row r="7" spans="1:18" x14ac:dyDescent="0.55000000000000004">
      <c r="A7" s="13">
        <v>6</v>
      </c>
      <c r="B7" s="13"/>
      <c r="C7" s="13"/>
      <c r="D7" s="13"/>
      <c r="E7" s="15">
        <v>0</v>
      </c>
      <c r="F7" s="7" t="s">
        <v>6</v>
      </c>
      <c r="G7" s="16">
        <v>0</v>
      </c>
      <c r="H7" s="55">
        <f t="shared" si="0"/>
        <v>0</v>
      </c>
      <c r="I7" s="56">
        <f t="shared" si="1"/>
        <v>0</v>
      </c>
      <c r="J7" s="56">
        <f t="shared" si="2"/>
        <v>0</v>
      </c>
      <c r="K7" s="56">
        <f t="shared" si="3"/>
        <v>0</v>
      </c>
      <c r="L7" s="13"/>
      <c r="M7" s="13"/>
      <c r="N7" s="2"/>
      <c r="O7" s="2"/>
      <c r="P7" s="2"/>
      <c r="Q7" s="2"/>
      <c r="R7" s="2"/>
    </row>
    <row r="8" spans="1:18" x14ac:dyDescent="0.55000000000000004">
      <c r="A8" s="13">
        <v>7</v>
      </c>
      <c r="B8" s="13"/>
      <c r="C8" s="13"/>
      <c r="D8" s="13"/>
      <c r="E8" s="15">
        <v>0</v>
      </c>
      <c r="F8" s="7" t="s">
        <v>6</v>
      </c>
      <c r="G8" s="16">
        <v>0</v>
      </c>
      <c r="H8" s="55">
        <f t="shared" si="0"/>
        <v>0</v>
      </c>
      <c r="I8" s="56">
        <f t="shared" si="1"/>
        <v>0</v>
      </c>
      <c r="J8" s="56">
        <f t="shared" si="2"/>
        <v>0</v>
      </c>
      <c r="K8" s="56">
        <f t="shared" si="3"/>
        <v>0</v>
      </c>
      <c r="L8" s="13"/>
      <c r="M8" s="13"/>
      <c r="N8" s="2"/>
      <c r="O8" s="2"/>
      <c r="P8" s="2"/>
      <c r="Q8" s="2"/>
      <c r="R8" s="2"/>
    </row>
    <row r="9" spans="1:18" x14ac:dyDescent="0.55000000000000004">
      <c r="A9" s="13">
        <v>8</v>
      </c>
      <c r="B9" s="13"/>
      <c r="C9" s="13"/>
      <c r="D9" s="13"/>
      <c r="E9" s="15">
        <v>0</v>
      </c>
      <c r="F9" s="7" t="s">
        <v>6</v>
      </c>
      <c r="G9" s="16">
        <v>0</v>
      </c>
      <c r="H9" s="55">
        <f>E9*G9</f>
        <v>0</v>
      </c>
      <c r="I9" s="56">
        <f t="shared" si="1"/>
        <v>0</v>
      </c>
      <c r="J9" s="56">
        <f t="shared" si="2"/>
        <v>0</v>
      </c>
      <c r="K9" s="56">
        <f t="shared" si="3"/>
        <v>0</v>
      </c>
      <c r="L9" s="13"/>
      <c r="M9" s="13"/>
      <c r="N9" s="2"/>
      <c r="O9" s="2"/>
      <c r="P9" s="2"/>
      <c r="Q9" s="2"/>
      <c r="R9" s="2"/>
    </row>
    <row r="10" spans="1:18" x14ac:dyDescent="0.55000000000000004">
      <c r="A10" s="13">
        <v>9</v>
      </c>
      <c r="B10" s="13"/>
      <c r="C10" s="13"/>
      <c r="D10" s="13"/>
      <c r="E10" s="15">
        <v>0</v>
      </c>
      <c r="F10" s="7" t="s">
        <v>6</v>
      </c>
      <c r="G10" s="16">
        <v>0</v>
      </c>
      <c r="H10" s="55">
        <f t="shared" si="0"/>
        <v>0</v>
      </c>
      <c r="I10" s="56">
        <f t="shared" si="1"/>
        <v>0</v>
      </c>
      <c r="J10" s="56">
        <f>H10/5400</f>
        <v>0</v>
      </c>
      <c r="K10" s="56">
        <f t="shared" si="3"/>
        <v>0</v>
      </c>
      <c r="L10" s="13"/>
      <c r="M10" s="13"/>
      <c r="N10" s="2"/>
      <c r="O10" s="2"/>
      <c r="P10" s="2"/>
      <c r="Q10" s="2"/>
      <c r="R10" s="2"/>
    </row>
    <row r="11" spans="1:18" x14ac:dyDescent="0.55000000000000004">
      <c r="A11" s="13">
        <v>10</v>
      </c>
      <c r="B11" s="13"/>
      <c r="C11" s="13"/>
      <c r="D11" s="13"/>
      <c r="E11" s="15">
        <v>0</v>
      </c>
      <c r="F11" s="7" t="s">
        <v>6</v>
      </c>
      <c r="G11" s="16">
        <v>0</v>
      </c>
      <c r="H11" s="55">
        <f t="shared" si="0"/>
        <v>0</v>
      </c>
      <c r="I11" s="56">
        <f t="shared" ref="I11:I16" si="4">H11/250</f>
        <v>0</v>
      </c>
      <c r="J11" s="56">
        <f t="shared" si="2"/>
        <v>0</v>
      </c>
      <c r="K11" s="56">
        <f t="shared" si="3"/>
        <v>0</v>
      </c>
      <c r="L11" s="13"/>
      <c r="M11" s="13"/>
      <c r="N11" s="2"/>
      <c r="O11" s="2"/>
      <c r="P11" s="2"/>
      <c r="Q11" s="2"/>
      <c r="R11" s="2"/>
    </row>
    <row r="12" spans="1:18" x14ac:dyDescent="0.55000000000000004">
      <c r="A12" s="13">
        <v>11</v>
      </c>
      <c r="B12" s="13"/>
      <c r="C12" s="13"/>
      <c r="D12" s="13"/>
      <c r="E12" s="15">
        <v>0</v>
      </c>
      <c r="F12" s="7" t="s">
        <v>6</v>
      </c>
      <c r="G12" s="16">
        <v>0</v>
      </c>
      <c r="H12" s="55">
        <f t="shared" si="0"/>
        <v>0</v>
      </c>
      <c r="I12" s="56">
        <f t="shared" si="4"/>
        <v>0</v>
      </c>
      <c r="J12" s="56">
        <f t="shared" si="2"/>
        <v>0</v>
      </c>
      <c r="K12" s="56">
        <f t="shared" si="3"/>
        <v>0</v>
      </c>
      <c r="L12" s="13"/>
      <c r="M12" s="13"/>
      <c r="N12" s="2"/>
      <c r="O12" s="2"/>
      <c r="P12" s="2"/>
      <c r="Q12" s="2"/>
      <c r="R12" s="2"/>
    </row>
    <row r="13" spans="1:18" x14ac:dyDescent="0.55000000000000004">
      <c r="A13" s="13">
        <v>12</v>
      </c>
      <c r="B13" s="13"/>
      <c r="C13" s="13"/>
      <c r="D13" s="13"/>
      <c r="E13" s="15">
        <v>0</v>
      </c>
      <c r="F13" s="7" t="s">
        <v>6</v>
      </c>
      <c r="G13" s="16">
        <v>0</v>
      </c>
      <c r="H13" s="55">
        <f t="shared" si="0"/>
        <v>0</v>
      </c>
      <c r="I13" s="56">
        <f t="shared" si="4"/>
        <v>0</v>
      </c>
      <c r="J13" s="56">
        <f t="shared" si="2"/>
        <v>0</v>
      </c>
      <c r="K13" s="56">
        <f t="shared" si="3"/>
        <v>0</v>
      </c>
      <c r="L13" s="13"/>
      <c r="M13" s="13"/>
      <c r="N13" s="2"/>
      <c r="O13" s="2"/>
      <c r="P13" s="2"/>
      <c r="Q13" s="2"/>
      <c r="R13" s="2"/>
    </row>
    <row r="14" spans="1:18" x14ac:dyDescent="0.55000000000000004">
      <c r="A14" s="13">
        <v>13</v>
      </c>
      <c r="B14" s="13"/>
      <c r="C14" s="13"/>
      <c r="D14" s="13"/>
      <c r="E14" s="15">
        <v>0</v>
      </c>
      <c r="F14" s="7" t="s">
        <v>6</v>
      </c>
      <c r="G14" s="16">
        <v>0</v>
      </c>
      <c r="H14" s="55">
        <f t="shared" si="0"/>
        <v>0</v>
      </c>
      <c r="I14" s="56">
        <f t="shared" si="4"/>
        <v>0</v>
      </c>
      <c r="J14" s="56">
        <f t="shared" si="2"/>
        <v>0</v>
      </c>
      <c r="K14" s="56">
        <f t="shared" si="3"/>
        <v>0</v>
      </c>
      <c r="L14" s="13"/>
      <c r="M14" s="13"/>
      <c r="N14" s="2"/>
      <c r="O14" s="2"/>
      <c r="P14" s="2"/>
      <c r="Q14" s="2"/>
      <c r="R14" s="2"/>
    </row>
    <row r="15" spans="1:18" x14ac:dyDescent="0.55000000000000004">
      <c r="A15" s="13">
        <v>14</v>
      </c>
      <c r="B15" s="13"/>
      <c r="C15" s="13"/>
      <c r="D15" s="13"/>
      <c r="E15" s="15">
        <v>0</v>
      </c>
      <c r="F15" s="7" t="s">
        <v>6</v>
      </c>
      <c r="G15" s="16">
        <v>0</v>
      </c>
      <c r="H15" s="55">
        <f t="shared" si="0"/>
        <v>0</v>
      </c>
      <c r="I15" s="56">
        <f t="shared" si="4"/>
        <v>0</v>
      </c>
      <c r="J15" s="56">
        <f t="shared" si="2"/>
        <v>0</v>
      </c>
      <c r="K15" s="56">
        <f t="shared" si="3"/>
        <v>0</v>
      </c>
      <c r="L15" s="13"/>
      <c r="M15" s="13"/>
      <c r="N15" s="2"/>
      <c r="O15" s="2"/>
      <c r="P15" s="2"/>
      <c r="Q15" s="2"/>
      <c r="R15" s="2"/>
    </row>
    <row r="16" spans="1:18" x14ac:dyDescent="0.55000000000000004">
      <c r="A16" s="13">
        <v>15</v>
      </c>
      <c r="B16" s="13"/>
      <c r="C16" s="13"/>
      <c r="D16" s="13"/>
      <c r="E16" s="15">
        <v>0</v>
      </c>
      <c r="F16" s="7" t="s">
        <v>6</v>
      </c>
      <c r="G16" s="16">
        <v>0</v>
      </c>
      <c r="H16" s="55">
        <f t="shared" si="0"/>
        <v>0</v>
      </c>
      <c r="I16" s="56">
        <f t="shared" si="4"/>
        <v>0</v>
      </c>
      <c r="J16" s="56">
        <f t="shared" si="2"/>
        <v>0</v>
      </c>
      <c r="K16" s="56">
        <f t="shared" si="3"/>
        <v>0</v>
      </c>
      <c r="L16" s="13"/>
      <c r="M16" s="13"/>
      <c r="N16" s="2"/>
      <c r="O16" s="2"/>
      <c r="P16" s="2"/>
      <c r="Q16" s="2"/>
      <c r="R16" s="2"/>
    </row>
    <row r="17" spans="8:11" x14ac:dyDescent="0.55000000000000004">
      <c r="H17" s="57"/>
      <c r="I17" s="57"/>
      <c r="J17" s="57"/>
      <c r="K17" s="57"/>
    </row>
    <row r="18" spans="8:11" x14ac:dyDescent="0.55000000000000004">
      <c r="H18" s="57"/>
      <c r="I18" s="57"/>
      <c r="J18" s="57"/>
      <c r="K18" s="57"/>
    </row>
    <row r="19" spans="8:11" x14ac:dyDescent="0.55000000000000004">
      <c r="H19" s="57"/>
      <c r="I19" s="57"/>
      <c r="J19" s="57"/>
      <c r="K19" s="57"/>
    </row>
    <row r="20" spans="8:11" x14ac:dyDescent="0.55000000000000004">
      <c r="H20" s="57"/>
      <c r="I20" s="57"/>
      <c r="J20" s="57"/>
      <c r="K20" s="57"/>
    </row>
    <row r="21" spans="8:11" x14ac:dyDescent="0.55000000000000004">
      <c r="H21" s="57"/>
      <c r="I21" s="57"/>
      <c r="J21" s="57"/>
      <c r="K21" s="57"/>
    </row>
    <row r="22" spans="8:11" x14ac:dyDescent="0.55000000000000004">
      <c r="H22" s="57"/>
      <c r="I22" s="57"/>
      <c r="J22" s="57"/>
      <c r="K22" s="57"/>
    </row>
    <row r="23" spans="8:11" x14ac:dyDescent="0.55000000000000004">
      <c r="H23" s="57"/>
      <c r="I23" s="57"/>
      <c r="J23" s="57"/>
      <c r="K23" s="57"/>
    </row>
    <row r="24" spans="8:11" x14ac:dyDescent="0.55000000000000004">
      <c r="H24" s="57"/>
      <c r="I24" s="57"/>
      <c r="J24" s="57"/>
      <c r="K24" s="57"/>
    </row>
    <row r="25" spans="8:11" x14ac:dyDescent="0.55000000000000004">
      <c r="H25" s="57"/>
      <c r="I25" s="57"/>
      <c r="J25" s="57"/>
      <c r="K25" s="57"/>
    </row>
    <row r="26" spans="8:11" x14ac:dyDescent="0.55000000000000004">
      <c r="H26" s="57"/>
      <c r="I26" s="57"/>
      <c r="J26" s="57"/>
      <c r="K26" s="57"/>
    </row>
    <row r="27" spans="8:11" x14ac:dyDescent="0.55000000000000004">
      <c r="H27" s="57"/>
      <c r="I27" s="57"/>
      <c r="J27" s="57"/>
      <c r="K27" s="57"/>
    </row>
    <row r="28" spans="8:11" x14ac:dyDescent="0.55000000000000004">
      <c r="H28" s="57"/>
      <c r="I28" s="57"/>
      <c r="J28" s="57"/>
      <c r="K28" s="57"/>
    </row>
    <row r="29" spans="8:11" x14ac:dyDescent="0.55000000000000004">
      <c r="H29" s="57"/>
      <c r="I29" s="57"/>
      <c r="J29" s="57"/>
      <c r="K29" s="57"/>
    </row>
    <row r="30" spans="8:11" x14ac:dyDescent="0.55000000000000004">
      <c r="H30" s="57"/>
      <c r="I30" s="57"/>
      <c r="J30" s="57"/>
      <c r="K30" s="57"/>
    </row>
  </sheetData>
  <mergeCells count="3">
    <mergeCell ref="E2:G2"/>
    <mergeCell ref="P2:Q2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28C4-7969-41D4-8E5F-2A6C6BF82710}">
  <dimension ref="A1:P17"/>
  <sheetViews>
    <sheetView zoomScaleNormal="100" workbookViewId="0">
      <selection activeCell="C13" sqref="C13"/>
    </sheetView>
  </sheetViews>
  <sheetFormatPr defaultRowHeight="14.4" x14ac:dyDescent="0.55000000000000004"/>
  <cols>
    <col min="4" max="4" width="6" customWidth="1"/>
    <col min="5" max="5" width="3.26171875" customWidth="1"/>
    <col min="6" max="6" width="4.83984375" customWidth="1"/>
    <col min="12" max="12" width="12.578125" customWidth="1"/>
    <col min="13" max="13" width="35.578125" customWidth="1"/>
    <col min="14" max="14" width="16.578125" customWidth="1"/>
    <col min="15" max="15" width="15.41796875" customWidth="1"/>
    <col min="16" max="16" width="15.15625" customWidth="1"/>
  </cols>
  <sheetData>
    <row r="1" spans="1:16" ht="27" customHeight="1" x14ac:dyDescent="0.55000000000000004">
      <c r="A1" s="8"/>
      <c r="B1" s="12" t="s">
        <v>50</v>
      </c>
      <c r="C1" s="12"/>
      <c r="D1" s="12"/>
      <c r="E1" s="12"/>
      <c r="F1" s="12"/>
      <c r="G1" s="12"/>
      <c r="H1" s="12"/>
      <c r="I1" s="12"/>
      <c r="J1" s="9"/>
      <c r="K1" s="9"/>
      <c r="L1" s="9"/>
      <c r="M1" s="9"/>
      <c r="N1" s="9"/>
      <c r="O1" s="10"/>
    </row>
    <row r="2" spans="1:16" ht="20.25" customHeight="1" x14ac:dyDescent="0.55000000000000004">
      <c r="A2" s="20" t="s">
        <v>1</v>
      </c>
      <c r="B2" s="20" t="s">
        <v>28</v>
      </c>
      <c r="C2" s="20" t="s">
        <v>51</v>
      </c>
      <c r="D2" s="106" t="s">
        <v>2</v>
      </c>
      <c r="E2" s="106"/>
      <c r="F2" s="106"/>
      <c r="G2" s="20" t="s">
        <v>7</v>
      </c>
      <c r="H2" s="20" t="s">
        <v>8</v>
      </c>
      <c r="I2" s="20" t="s">
        <v>9</v>
      </c>
      <c r="J2" s="20" t="s">
        <v>18</v>
      </c>
      <c r="K2" s="20" t="s">
        <v>20</v>
      </c>
      <c r="L2" s="20" t="s">
        <v>3</v>
      </c>
      <c r="M2" s="20" t="s">
        <v>4</v>
      </c>
      <c r="N2" s="106" t="s">
        <v>27</v>
      </c>
      <c r="O2" s="106"/>
      <c r="P2" s="20" t="s">
        <v>26</v>
      </c>
    </row>
    <row r="3" spans="1:16" x14ac:dyDescent="0.55000000000000004">
      <c r="A3" s="13">
        <v>1</v>
      </c>
      <c r="B3" s="14" t="s">
        <v>52</v>
      </c>
      <c r="C3" s="14">
        <v>26</v>
      </c>
      <c r="D3" s="15">
        <v>12</v>
      </c>
      <c r="E3" s="7" t="s">
        <v>6</v>
      </c>
      <c r="F3" s="16">
        <v>19</v>
      </c>
      <c r="G3" s="5">
        <f>D3*F3</f>
        <v>228</v>
      </c>
      <c r="H3" s="6">
        <f>G3/250</f>
        <v>0.91200000000000003</v>
      </c>
      <c r="I3" s="6">
        <f>G3/5400</f>
        <v>4.2222222222222223E-2</v>
      </c>
      <c r="J3" s="13"/>
      <c r="K3" s="13"/>
      <c r="L3" s="3" t="s">
        <v>53</v>
      </c>
      <c r="M3" s="2" t="s">
        <v>54</v>
      </c>
      <c r="N3" s="1" t="s">
        <v>55</v>
      </c>
      <c r="O3" s="1" t="s">
        <v>36</v>
      </c>
      <c r="P3" s="19">
        <v>44099</v>
      </c>
    </row>
    <row r="4" spans="1:16" x14ac:dyDescent="0.55000000000000004">
      <c r="A4" s="13">
        <v>2</v>
      </c>
      <c r="B4" s="14"/>
      <c r="C4" s="13"/>
      <c r="D4" s="15">
        <v>0</v>
      </c>
      <c r="E4" s="7" t="s">
        <v>6</v>
      </c>
      <c r="F4" s="16">
        <v>0</v>
      </c>
      <c r="G4" s="5">
        <f t="shared" ref="G4:G17" si="0">D4*F4</f>
        <v>0</v>
      </c>
      <c r="H4" s="6">
        <f t="shared" ref="H4:H11" si="1">G4/250</f>
        <v>0</v>
      </c>
      <c r="I4" s="6">
        <f t="shared" ref="I4:I17" si="2">G4/5400</f>
        <v>0</v>
      </c>
      <c r="J4" s="13"/>
      <c r="K4" s="13"/>
      <c r="L4" s="25"/>
      <c r="M4" s="2"/>
      <c r="N4" s="1"/>
      <c r="O4" s="1"/>
      <c r="P4" s="2"/>
    </row>
    <row r="5" spans="1:16" x14ac:dyDescent="0.55000000000000004">
      <c r="A5" s="13">
        <v>3</v>
      </c>
      <c r="B5" s="14"/>
      <c r="C5" s="13"/>
      <c r="D5" s="15">
        <v>0</v>
      </c>
      <c r="E5" s="7" t="s">
        <v>6</v>
      </c>
      <c r="F5" s="16">
        <v>0</v>
      </c>
      <c r="G5" s="5">
        <f t="shared" si="0"/>
        <v>0</v>
      </c>
      <c r="H5" s="6">
        <f t="shared" si="1"/>
        <v>0</v>
      </c>
      <c r="I5" s="6">
        <f t="shared" si="2"/>
        <v>0</v>
      </c>
      <c r="J5" s="13"/>
      <c r="K5" s="13"/>
      <c r="L5" s="25"/>
      <c r="M5" s="2"/>
      <c r="N5" s="1"/>
      <c r="O5" s="1"/>
      <c r="P5" s="2"/>
    </row>
    <row r="6" spans="1:16" x14ac:dyDescent="0.55000000000000004">
      <c r="A6" s="13">
        <v>4</v>
      </c>
      <c r="B6" s="14"/>
      <c r="C6" s="13"/>
      <c r="D6" s="15">
        <v>0</v>
      </c>
      <c r="E6" s="7" t="s">
        <v>6</v>
      </c>
      <c r="F6" s="16">
        <v>0</v>
      </c>
      <c r="G6" s="5">
        <f t="shared" si="0"/>
        <v>0</v>
      </c>
      <c r="H6" s="6">
        <f t="shared" si="1"/>
        <v>0</v>
      </c>
      <c r="I6" s="6">
        <f t="shared" si="2"/>
        <v>0</v>
      </c>
      <c r="J6" s="13"/>
      <c r="K6" s="13"/>
      <c r="L6" s="25"/>
      <c r="M6" s="2"/>
      <c r="N6" s="1"/>
      <c r="O6" s="1"/>
      <c r="P6" s="2"/>
    </row>
    <row r="7" spans="1:16" x14ac:dyDescent="0.55000000000000004">
      <c r="A7" s="13">
        <v>5</v>
      </c>
      <c r="B7" s="14"/>
      <c r="C7" s="13"/>
      <c r="D7" s="15">
        <v>0</v>
      </c>
      <c r="E7" s="7" t="s">
        <v>6</v>
      </c>
      <c r="F7" s="16">
        <v>0</v>
      </c>
      <c r="G7" s="5">
        <f t="shared" si="0"/>
        <v>0</v>
      </c>
      <c r="H7" s="6">
        <f t="shared" si="1"/>
        <v>0</v>
      </c>
      <c r="I7" s="6">
        <f t="shared" si="2"/>
        <v>0</v>
      </c>
      <c r="J7" s="13"/>
      <c r="K7" s="13"/>
      <c r="L7" s="25"/>
      <c r="M7" s="2"/>
      <c r="N7" s="1"/>
      <c r="O7" s="1"/>
      <c r="P7" s="2"/>
    </row>
    <row r="8" spans="1:16" x14ac:dyDescent="0.55000000000000004">
      <c r="A8" s="13">
        <v>6</v>
      </c>
      <c r="B8" s="13"/>
      <c r="C8" s="13"/>
      <c r="D8" s="15">
        <v>0</v>
      </c>
      <c r="E8" s="7" t="s">
        <v>6</v>
      </c>
      <c r="F8" s="16">
        <v>0</v>
      </c>
      <c r="G8" s="5">
        <f t="shared" si="0"/>
        <v>0</v>
      </c>
      <c r="H8" s="6">
        <f t="shared" si="1"/>
        <v>0</v>
      </c>
      <c r="I8" s="6">
        <f t="shared" si="2"/>
        <v>0</v>
      </c>
      <c r="J8" s="2"/>
      <c r="K8" s="2"/>
      <c r="L8" s="25"/>
      <c r="M8" s="2"/>
      <c r="N8" s="2"/>
      <c r="O8" s="2"/>
      <c r="P8" s="2"/>
    </row>
    <row r="9" spans="1:16" x14ac:dyDescent="0.55000000000000004">
      <c r="A9" s="13">
        <v>7</v>
      </c>
      <c r="B9" s="13"/>
      <c r="C9" s="13"/>
      <c r="D9" s="15">
        <v>0</v>
      </c>
      <c r="E9" s="7" t="s">
        <v>6</v>
      </c>
      <c r="F9" s="16">
        <v>0</v>
      </c>
      <c r="G9" s="5">
        <f t="shared" si="0"/>
        <v>0</v>
      </c>
      <c r="H9" s="6">
        <v>0</v>
      </c>
      <c r="I9" s="6">
        <f t="shared" si="2"/>
        <v>0</v>
      </c>
      <c r="J9" s="2"/>
      <c r="K9" s="2"/>
      <c r="L9" s="25"/>
      <c r="M9" s="2"/>
      <c r="N9" s="2"/>
      <c r="O9" s="2"/>
      <c r="P9" s="2"/>
    </row>
    <row r="10" spans="1:16" x14ac:dyDescent="0.55000000000000004">
      <c r="A10" s="13">
        <v>8</v>
      </c>
      <c r="B10" s="13"/>
      <c r="C10" s="13"/>
      <c r="D10" s="15">
        <v>0</v>
      </c>
      <c r="E10" s="7" t="s">
        <v>6</v>
      </c>
      <c r="F10" s="16">
        <v>0</v>
      </c>
      <c r="G10" s="5">
        <f>D10*F10</f>
        <v>0</v>
      </c>
      <c r="H10" s="6">
        <f t="shared" si="1"/>
        <v>0</v>
      </c>
      <c r="I10" s="6">
        <f t="shared" si="2"/>
        <v>0</v>
      </c>
      <c r="J10" s="2"/>
      <c r="K10" s="2"/>
      <c r="L10" s="25"/>
      <c r="M10" s="2"/>
      <c r="N10" s="2"/>
      <c r="O10" s="2"/>
      <c r="P10" s="2"/>
    </row>
    <row r="11" spans="1:16" x14ac:dyDescent="0.55000000000000004">
      <c r="A11" s="13">
        <v>9</v>
      </c>
      <c r="B11" s="13"/>
      <c r="C11" s="13"/>
      <c r="D11" s="15">
        <v>0</v>
      </c>
      <c r="E11" s="7" t="s">
        <v>6</v>
      </c>
      <c r="F11" s="16">
        <v>0</v>
      </c>
      <c r="G11" s="5">
        <f t="shared" si="0"/>
        <v>0</v>
      </c>
      <c r="H11" s="6">
        <f t="shared" si="1"/>
        <v>0</v>
      </c>
      <c r="I11" s="6">
        <f>G11/5400</f>
        <v>0</v>
      </c>
      <c r="J11" s="2"/>
      <c r="K11" s="2"/>
      <c r="L11" s="25"/>
      <c r="M11" s="2"/>
      <c r="N11" s="2"/>
      <c r="O11" s="2"/>
      <c r="P11" s="2"/>
    </row>
    <row r="12" spans="1:16" x14ac:dyDescent="0.55000000000000004">
      <c r="A12" s="13">
        <v>10</v>
      </c>
      <c r="B12" s="13"/>
      <c r="C12" s="13"/>
      <c r="D12" s="15">
        <v>0</v>
      </c>
      <c r="E12" s="7" t="s">
        <v>6</v>
      </c>
      <c r="F12" s="16">
        <v>0</v>
      </c>
      <c r="G12" s="5">
        <f t="shared" si="0"/>
        <v>0</v>
      </c>
      <c r="H12" s="6">
        <f t="shared" ref="H12:H17" si="3">G12/250</f>
        <v>0</v>
      </c>
      <c r="I12" s="6">
        <f t="shared" si="2"/>
        <v>0</v>
      </c>
      <c r="J12" s="2"/>
      <c r="K12" s="2"/>
      <c r="L12" s="25"/>
      <c r="M12" s="2"/>
      <c r="N12" s="2"/>
      <c r="O12" s="2"/>
      <c r="P12" s="2"/>
    </row>
    <row r="13" spans="1:16" x14ac:dyDescent="0.55000000000000004">
      <c r="A13" s="13">
        <v>11</v>
      </c>
      <c r="B13" s="13"/>
      <c r="C13" s="13"/>
      <c r="D13" s="15">
        <v>0</v>
      </c>
      <c r="E13" s="7" t="s">
        <v>6</v>
      </c>
      <c r="F13" s="16">
        <v>0</v>
      </c>
      <c r="G13" s="5">
        <f t="shared" si="0"/>
        <v>0</v>
      </c>
      <c r="H13" s="6">
        <f t="shared" si="3"/>
        <v>0</v>
      </c>
      <c r="I13" s="6">
        <f t="shared" si="2"/>
        <v>0</v>
      </c>
      <c r="J13" s="2"/>
      <c r="K13" s="2"/>
      <c r="L13" s="25"/>
      <c r="M13" s="2"/>
      <c r="N13" s="2"/>
      <c r="O13" s="2"/>
      <c r="P13" s="2"/>
    </row>
    <row r="14" spans="1:16" x14ac:dyDescent="0.55000000000000004">
      <c r="A14" s="13">
        <v>12</v>
      </c>
      <c r="B14" s="13"/>
      <c r="C14" s="13"/>
      <c r="D14" s="15">
        <v>0</v>
      </c>
      <c r="E14" s="7" t="s">
        <v>6</v>
      </c>
      <c r="F14" s="16">
        <v>0</v>
      </c>
      <c r="G14" s="5">
        <f t="shared" si="0"/>
        <v>0</v>
      </c>
      <c r="H14" s="6">
        <f t="shared" si="3"/>
        <v>0</v>
      </c>
      <c r="I14" s="6">
        <f t="shared" si="2"/>
        <v>0</v>
      </c>
      <c r="J14" s="2"/>
      <c r="K14" s="2"/>
      <c r="L14" s="25"/>
      <c r="M14" s="2"/>
      <c r="N14" s="2"/>
      <c r="O14" s="2"/>
      <c r="P14" s="2"/>
    </row>
    <row r="15" spans="1:16" x14ac:dyDescent="0.55000000000000004">
      <c r="A15" s="13">
        <v>13</v>
      </c>
      <c r="B15" s="13"/>
      <c r="C15" s="13"/>
      <c r="D15" s="15">
        <v>0</v>
      </c>
      <c r="E15" s="7" t="s">
        <v>6</v>
      </c>
      <c r="F15" s="16">
        <v>0</v>
      </c>
      <c r="G15" s="5">
        <f t="shared" si="0"/>
        <v>0</v>
      </c>
      <c r="H15" s="6">
        <f t="shared" si="3"/>
        <v>0</v>
      </c>
      <c r="I15" s="6">
        <f t="shared" si="2"/>
        <v>0</v>
      </c>
      <c r="J15" s="2"/>
      <c r="K15" s="2"/>
      <c r="L15" s="25"/>
      <c r="M15" s="2"/>
      <c r="N15" s="2"/>
      <c r="O15" s="2"/>
      <c r="P15" s="2"/>
    </row>
    <row r="16" spans="1:16" x14ac:dyDescent="0.55000000000000004">
      <c r="A16" s="13">
        <v>14</v>
      </c>
      <c r="B16" s="13"/>
      <c r="C16" s="13"/>
      <c r="D16" s="15">
        <v>0</v>
      </c>
      <c r="E16" s="7" t="s">
        <v>6</v>
      </c>
      <c r="F16" s="16">
        <v>0</v>
      </c>
      <c r="G16" s="5">
        <f t="shared" si="0"/>
        <v>0</v>
      </c>
      <c r="H16" s="6">
        <f t="shared" si="3"/>
        <v>0</v>
      </c>
      <c r="I16" s="6">
        <f t="shared" si="2"/>
        <v>0</v>
      </c>
      <c r="J16" s="2"/>
      <c r="K16" s="2"/>
      <c r="L16" s="25"/>
      <c r="M16" s="2"/>
      <c r="N16" s="2"/>
      <c r="O16" s="2"/>
      <c r="P16" s="2"/>
    </row>
    <row r="17" spans="1:16" x14ac:dyDescent="0.55000000000000004">
      <c r="A17" s="13">
        <v>15</v>
      </c>
      <c r="B17" s="13"/>
      <c r="C17" s="13"/>
      <c r="D17" s="15">
        <v>0</v>
      </c>
      <c r="E17" s="7" t="s">
        <v>6</v>
      </c>
      <c r="F17" s="16">
        <v>0</v>
      </c>
      <c r="G17" s="5">
        <f t="shared" si="0"/>
        <v>0</v>
      </c>
      <c r="H17" s="6">
        <f t="shared" si="3"/>
        <v>0</v>
      </c>
      <c r="I17" s="6">
        <f t="shared" si="2"/>
        <v>0</v>
      </c>
      <c r="J17" s="2"/>
      <c r="K17" s="2"/>
      <c r="L17" s="25"/>
      <c r="M17" s="2"/>
      <c r="N17" s="2"/>
      <c r="O17" s="2"/>
      <c r="P17" s="2"/>
    </row>
  </sheetData>
  <mergeCells count="2">
    <mergeCell ref="D2:F2"/>
    <mergeCell ref="N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F859-642A-4784-AFB9-8D738C6D7832}">
  <dimension ref="A1:R36"/>
  <sheetViews>
    <sheetView zoomScaleNormal="100" workbookViewId="0">
      <selection activeCell="N23" sqref="N23"/>
    </sheetView>
  </sheetViews>
  <sheetFormatPr defaultRowHeight="14.4" x14ac:dyDescent="0.55000000000000004"/>
  <cols>
    <col min="1" max="1" width="5.83984375" customWidth="1"/>
    <col min="2" max="2" width="8.68359375" customWidth="1"/>
    <col min="3" max="4" width="7" customWidth="1"/>
    <col min="5" max="5" width="5" customWidth="1"/>
    <col min="6" max="6" width="1.41796875" customWidth="1"/>
    <col min="7" max="7" width="5.578125" customWidth="1"/>
    <col min="8" max="8" width="7.26171875" customWidth="1"/>
    <col min="9" max="9" width="6.41796875" customWidth="1"/>
    <col min="10" max="11" width="6.578125" customWidth="1"/>
    <col min="12" max="12" width="8.3125" customWidth="1"/>
    <col min="13" max="13" width="9.578125" customWidth="1"/>
    <col min="14" max="14" width="10.83984375" customWidth="1"/>
    <col min="15" max="15" width="30.15625" customWidth="1"/>
    <col min="16" max="16" width="14" customWidth="1"/>
    <col min="17" max="17" width="13.68359375" customWidth="1"/>
    <col min="18" max="18" width="17.68359375" customWidth="1"/>
  </cols>
  <sheetData>
    <row r="1" spans="1:18" ht="27" customHeight="1" x14ac:dyDescent="0.55000000000000004">
      <c r="A1" s="21"/>
      <c r="B1" s="22" t="s">
        <v>29</v>
      </c>
      <c r="C1" s="22"/>
      <c r="D1" s="22"/>
      <c r="E1" s="22"/>
      <c r="F1" s="22"/>
      <c r="G1" s="22"/>
      <c r="H1" s="22"/>
      <c r="I1" s="22"/>
      <c r="J1" s="22"/>
      <c r="K1" s="22"/>
      <c r="L1" s="23"/>
      <c r="M1" s="23"/>
      <c r="N1" s="23"/>
      <c r="O1" s="23"/>
      <c r="P1" s="23"/>
      <c r="Q1" s="24"/>
      <c r="R1" s="24"/>
    </row>
    <row r="2" spans="1:18" ht="18" customHeight="1" x14ac:dyDescent="0.55000000000000004">
      <c r="A2" s="47" t="s">
        <v>1</v>
      </c>
      <c r="B2" s="47" t="s">
        <v>28</v>
      </c>
      <c r="C2" s="104" t="s">
        <v>88</v>
      </c>
      <c r="D2" s="105"/>
      <c r="E2" s="103" t="s">
        <v>2</v>
      </c>
      <c r="F2" s="103"/>
      <c r="G2" s="103"/>
      <c r="H2" s="47" t="s">
        <v>7</v>
      </c>
      <c r="I2" s="47" t="s">
        <v>8</v>
      </c>
      <c r="J2" s="47" t="s">
        <v>9</v>
      </c>
      <c r="K2" s="4" t="s">
        <v>85</v>
      </c>
      <c r="L2" s="47" t="s">
        <v>18</v>
      </c>
      <c r="M2" s="47" t="s">
        <v>20</v>
      </c>
      <c r="N2" s="47" t="s">
        <v>3</v>
      </c>
      <c r="O2" s="47" t="s">
        <v>4</v>
      </c>
      <c r="P2" s="103" t="s">
        <v>27</v>
      </c>
      <c r="Q2" s="103"/>
      <c r="R2" s="47" t="s">
        <v>26</v>
      </c>
    </row>
    <row r="3" spans="1:18" x14ac:dyDescent="0.55000000000000004">
      <c r="A3" s="62">
        <v>1</v>
      </c>
      <c r="B3" s="63" t="s">
        <v>0</v>
      </c>
      <c r="C3" s="63" t="s">
        <v>13</v>
      </c>
      <c r="D3" s="63">
        <v>123</v>
      </c>
      <c r="E3" s="63">
        <v>75</v>
      </c>
      <c r="F3" s="64" t="s">
        <v>6</v>
      </c>
      <c r="G3" s="65">
        <v>120</v>
      </c>
      <c r="H3" s="66">
        <f>E3*G3</f>
        <v>9000</v>
      </c>
      <c r="I3" s="67">
        <f>H3/250</f>
        <v>36</v>
      </c>
      <c r="J3" s="67">
        <f>H3/5400</f>
        <v>1.6666666666666667</v>
      </c>
      <c r="K3" s="72">
        <f>H3/9</f>
        <v>1000</v>
      </c>
      <c r="L3" s="62" t="s">
        <v>25</v>
      </c>
      <c r="M3" s="62" t="s">
        <v>79</v>
      </c>
      <c r="N3" s="68" t="s">
        <v>10</v>
      </c>
      <c r="O3" s="69" t="s">
        <v>14</v>
      </c>
      <c r="P3" s="69" t="s">
        <v>12</v>
      </c>
      <c r="Q3" s="69" t="s">
        <v>11</v>
      </c>
      <c r="R3" s="70">
        <v>44097</v>
      </c>
    </row>
    <row r="4" spans="1:18" x14ac:dyDescent="0.55000000000000004">
      <c r="A4" s="71">
        <v>2</v>
      </c>
      <c r="B4" s="63" t="s">
        <v>0</v>
      </c>
      <c r="C4" s="63" t="s">
        <v>13</v>
      </c>
      <c r="D4" s="62">
        <v>52</v>
      </c>
      <c r="E4" s="63">
        <v>40</v>
      </c>
      <c r="F4" s="64" t="s">
        <v>6</v>
      </c>
      <c r="G4" s="65">
        <v>80</v>
      </c>
      <c r="H4" s="66">
        <f t="shared" ref="H4:H12" si="0">E4*G4</f>
        <v>3200</v>
      </c>
      <c r="I4" s="67">
        <f t="shared" ref="I4:I11" si="1">H4/250</f>
        <v>12.8</v>
      </c>
      <c r="J4" s="67">
        <f t="shared" ref="J4:J12" si="2">H4/5400</f>
        <v>0.59259259259259256</v>
      </c>
      <c r="K4" s="72">
        <f t="shared" ref="K4:K17" si="3">H4/9</f>
        <v>355.55555555555554</v>
      </c>
      <c r="L4" s="62" t="s">
        <v>25</v>
      </c>
      <c r="M4" s="62" t="s">
        <v>79</v>
      </c>
      <c r="N4" s="68" t="s">
        <v>45</v>
      </c>
      <c r="O4" s="114" t="s">
        <v>49</v>
      </c>
      <c r="P4" s="114" t="s">
        <v>61</v>
      </c>
      <c r="Q4" s="114" t="s">
        <v>38</v>
      </c>
      <c r="R4" s="111">
        <v>44092</v>
      </c>
    </row>
    <row r="5" spans="1:18" x14ac:dyDescent="0.55000000000000004">
      <c r="A5" s="71">
        <v>3</v>
      </c>
      <c r="B5" s="63" t="s">
        <v>0</v>
      </c>
      <c r="C5" s="63" t="s">
        <v>13</v>
      </c>
      <c r="D5" s="62">
        <v>53</v>
      </c>
      <c r="E5" s="63">
        <v>40</v>
      </c>
      <c r="F5" s="64" t="s">
        <v>6</v>
      </c>
      <c r="G5" s="65">
        <v>80</v>
      </c>
      <c r="H5" s="66">
        <f t="shared" si="0"/>
        <v>3200</v>
      </c>
      <c r="I5" s="67">
        <f t="shared" si="1"/>
        <v>12.8</v>
      </c>
      <c r="J5" s="67">
        <f t="shared" si="2"/>
        <v>0.59259259259259256</v>
      </c>
      <c r="K5" s="72">
        <f t="shared" si="3"/>
        <v>355.55555555555554</v>
      </c>
      <c r="L5" s="62" t="s">
        <v>25</v>
      </c>
      <c r="M5" s="62" t="s">
        <v>79</v>
      </c>
      <c r="N5" s="68" t="s">
        <v>53</v>
      </c>
      <c r="O5" s="115"/>
      <c r="P5" s="115"/>
      <c r="Q5" s="115"/>
      <c r="R5" s="112"/>
    </row>
    <row r="6" spans="1:18" x14ac:dyDescent="0.55000000000000004">
      <c r="A6" s="71">
        <v>4</v>
      </c>
      <c r="B6" s="63" t="s">
        <v>0</v>
      </c>
      <c r="C6" s="63" t="s">
        <v>13</v>
      </c>
      <c r="D6" s="62">
        <v>978</v>
      </c>
      <c r="E6" s="63">
        <v>40</v>
      </c>
      <c r="F6" s="64" t="s">
        <v>6</v>
      </c>
      <c r="G6" s="65">
        <v>80</v>
      </c>
      <c r="H6" s="66">
        <f t="shared" si="0"/>
        <v>3200</v>
      </c>
      <c r="I6" s="67">
        <f t="shared" si="1"/>
        <v>12.8</v>
      </c>
      <c r="J6" s="67">
        <f t="shared" si="2"/>
        <v>0.59259259259259256</v>
      </c>
      <c r="K6" s="72">
        <f t="shared" si="3"/>
        <v>355.55555555555554</v>
      </c>
      <c r="L6" s="62" t="s">
        <v>25</v>
      </c>
      <c r="M6" s="62" t="s">
        <v>79</v>
      </c>
      <c r="N6" s="68" t="s">
        <v>53</v>
      </c>
      <c r="O6" s="116"/>
      <c r="P6" s="116"/>
      <c r="Q6" s="116"/>
      <c r="R6" s="113"/>
    </row>
    <row r="7" spans="1:18" x14ac:dyDescent="0.55000000000000004">
      <c r="A7" s="71">
        <v>5</v>
      </c>
      <c r="B7" s="63" t="s">
        <v>0</v>
      </c>
      <c r="C7" s="63" t="s">
        <v>13</v>
      </c>
      <c r="D7" s="62">
        <v>327</v>
      </c>
      <c r="E7" s="63">
        <v>60</v>
      </c>
      <c r="F7" s="64" t="s">
        <v>6</v>
      </c>
      <c r="G7" s="65">
        <v>90</v>
      </c>
      <c r="H7" s="66">
        <f t="shared" si="0"/>
        <v>5400</v>
      </c>
      <c r="I7" s="67">
        <f t="shared" si="1"/>
        <v>21.6</v>
      </c>
      <c r="J7" s="67">
        <f t="shared" si="2"/>
        <v>1</v>
      </c>
      <c r="K7" s="72">
        <f t="shared" si="3"/>
        <v>600</v>
      </c>
      <c r="L7" s="62" t="s">
        <v>25</v>
      </c>
      <c r="M7" s="62"/>
      <c r="N7" s="69" t="s">
        <v>66</v>
      </c>
      <c r="O7" s="114" t="s">
        <v>72</v>
      </c>
      <c r="P7" s="117" t="s">
        <v>73</v>
      </c>
      <c r="Q7" s="120" t="s">
        <v>48</v>
      </c>
      <c r="R7" s="111">
        <v>44089</v>
      </c>
    </row>
    <row r="8" spans="1:18" x14ac:dyDescent="0.55000000000000004">
      <c r="A8" s="71">
        <v>6</v>
      </c>
      <c r="B8" s="63" t="s">
        <v>0</v>
      </c>
      <c r="C8" s="63" t="s">
        <v>13</v>
      </c>
      <c r="D8" s="62">
        <v>423</v>
      </c>
      <c r="E8" s="63">
        <v>60</v>
      </c>
      <c r="F8" s="64" t="s">
        <v>6</v>
      </c>
      <c r="G8" s="65">
        <v>90</v>
      </c>
      <c r="H8" s="66">
        <f t="shared" si="0"/>
        <v>5400</v>
      </c>
      <c r="I8" s="67">
        <f t="shared" si="1"/>
        <v>21.6</v>
      </c>
      <c r="J8" s="67">
        <f t="shared" si="2"/>
        <v>1</v>
      </c>
      <c r="K8" s="72">
        <f t="shared" si="3"/>
        <v>600</v>
      </c>
      <c r="L8" s="62" t="s">
        <v>25</v>
      </c>
      <c r="M8" s="62"/>
      <c r="N8" s="69" t="s">
        <v>67</v>
      </c>
      <c r="O8" s="115"/>
      <c r="P8" s="118"/>
      <c r="Q8" s="121"/>
      <c r="R8" s="112"/>
    </row>
    <row r="9" spans="1:18" x14ac:dyDescent="0.55000000000000004">
      <c r="A9" s="71">
        <v>7</v>
      </c>
      <c r="B9" s="63" t="s">
        <v>0</v>
      </c>
      <c r="C9" s="63" t="s">
        <v>13</v>
      </c>
      <c r="D9" s="62">
        <v>182</v>
      </c>
      <c r="E9" s="63">
        <v>60</v>
      </c>
      <c r="F9" s="64" t="s">
        <v>6</v>
      </c>
      <c r="G9" s="65">
        <v>90</v>
      </c>
      <c r="H9" s="66">
        <f t="shared" si="0"/>
        <v>5400</v>
      </c>
      <c r="I9" s="67">
        <f t="shared" si="1"/>
        <v>21.6</v>
      </c>
      <c r="J9" s="67">
        <f t="shared" si="2"/>
        <v>1</v>
      </c>
      <c r="K9" s="72">
        <f t="shared" si="3"/>
        <v>600</v>
      </c>
      <c r="L9" s="62" t="s">
        <v>25</v>
      </c>
      <c r="M9" s="62"/>
      <c r="N9" s="68" t="s">
        <v>68</v>
      </c>
      <c r="O9" s="115"/>
      <c r="P9" s="118"/>
      <c r="Q9" s="121"/>
      <c r="R9" s="112"/>
    </row>
    <row r="10" spans="1:18" x14ac:dyDescent="0.55000000000000004">
      <c r="A10" s="71">
        <v>8</v>
      </c>
      <c r="B10" s="63" t="s">
        <v>0</v>
      </c>
      <c r="C10" s="63" t="s">
        <v>13</v>
      </c>
      <c r="D10" s="62">
        <v>449</v>
      </c>
      <c r="E10" s="63">
        <v>60</v>
      </c>
      <c r="F10" s="64" t="s">
        <v>6</v>
      </c>
      <c r="G10" s="65">
        <v>90</v>
      </c>
      <c r="H10" s="66">
        <f>E10*G10</f>
        <v>5400</v>
      </c>
      <c r="I10" s="67">
        <f t="shared" si="1"/>
        <v>21.6</v>
      </c>
      <c r="J10" s="67">
        <f t="shared" si="2"/>
        <v>1</v>
      </c>
      <c r="K10" s="72">
        <f t="shared" si="3"/>
        <v>600</v>
      </c>
      <c r="L10" s="62" t="s">
        <v>25</v>
      </c>
      <c r="M10" s="62"/>
      <c r="N10" s="68" t="s">
        <v>69</v>
      </c>
      <c r="O10" s="115"/>
      <c r="P10" s="118"/>
      <c r="Q10" s="121"/>
      <c r="R10" s="112"/>
    </row>
    <row r="11" spans="1:18" x14ac:dyDescent="0.55000000000000004">
      <c r="A11" s="71">
        <v>9</v>
      </c>
      <c r="B11" s="63" t="s">
        <v>0</v>
      </c>
      <c r="C11" s="63" t="s">
        <v>13</v>
      </c>
      <c r="D11" s="62">
        <v>544</v>
      </c>
      <c r="E11" s="63">
        <v>35</v>
      </c>
      <c r="F11" s="64" t="s">
        <v>6</v>
      </c>
      <c r="G11" s="65">
        <v>70</v>
      </c>
      <c r="H11" s="66">
        <f t="shared" si="0"/>
        <v>2450</v>
      </c>
      <c r="I11" s="67">
        <f t="shared" si="1"/>
        <v>9.8000000000000007</v>
      </c>
      <c r="J11" s="67">
        <f>H11/5400</f>
        <v>0.45370370370370372</v>
      </c>
      <c r="K11" s="72">
        <f t="shared" si="3"/>
        <v>272.22222222222223</v>
      </c>
      <c r="L11" s="62" t="s">
        <v>25</v>
      </c>
      <c r="M11" s="62"/>
      <c r="N11" s="68" t="s">
        <v>70</v>
      </c>
      <c r="O11" s="115"/>
      <c r="P11" s="118"/>
      <c r="Q11" s="121"/>
      <c r="R11" s="112"/>
    </row>
    <row r="12" spans="1:18" x14ac:dyDescent="0.55000000000000004">
      <c r="A12" s="71">
        <v>10</v>
      </c>
      <c r="B12" s="63" t="s">
        <v>0</v>
      </c>
      <c r="C12" s="63" t="s">
        <v>13</v>
      </c>
      <c r="D12" s="62">
        <v>541</v>
      </c>
      <c r="E12" s="63">
        <v>35</v>
      </c>
      <c r="F12" s="64" t="s">
        <v>6</v>
      </c>
      <c r="G12" s="65">
        <v>70</v>
      </c>
      <c r="H12" s="66">
        <f t="shared" si="0"/>
        <v>2450</v>
      </c>
      <c r="I12" s="67">
        <f t="shared" ref="I12:I17" si="4">H12/250</f>
        <v>9.8000000000000007</v>
      </c>
      <c r="J12" s="67">
        <f t="shared" si="2"/>
        <v>0.45370370370370372</v>
      </c>
      <c r="K12" s="72">
        <f t="shared" si="3"/>
        <v>272.22222222222223</v>
      </c>
      <c r="L12" s="62" t="s">
        <v>25</v>
      </c>
      <c r="M12" s="62"/>
      <c r="N12" s="68" t="s">
        <v>46</v>
      </c>
      <c r="O12" s="115"/>
      <c r="P12" s="118"/>
      <c r="Q12" s="121"/>
      <c r="R12" s="112"/>
    </row>
    <row r="13" spans="1:18" x14ac:dyDescent="0.55000000000000004">
      <c r="A13" s="71">
        <v>11</v>
      </c>
      <c r="B13" s="63" t="s">
        <v>0</v>
      </c>
      <c r="C13" s="63" t="s">
        <v>13</v>
      </c>
      <c r="D13" s="62">
        <v>607</v>
      </c>
      <c r="E13" s="63">
        <v>35</v>
      </c>
      <c r="F13" s="64" t="s">
        <v>6</v>
      </c>
      <c r="G13" s="65">
        <v>70</v>
      </c>
      <c r="H13" s="66">
        <f>E13*G13</f>
        <v>2450</v>
      </c>
      <c r="I13" s="67">
        <f t="shared" si="4"/>
        <v>9.8000000000000007</v>
      </c>
      <c r="J13" s="67">
        <f>H13/5400</f>
        <v>0.45370370370370372</v>
      </c>
      <c r="K13" s="72">
        <f t="shared" si="3"/>
        <v>272.22222222222223</v>
      </c>
      <c r="L13" s="62" t="s">
        <v>25</v>
      </c>
      <c r="M13" s="62"/>
      <c r="N13" s="68" t="s">
        <v>45</v>
      </c>
      <c r="O13" s="115"/>
      <c r="P13" s="118"/>
      <c r="Q13" s="121"/>
      <c r="R13" s="112"/>
    </row>
    <row r="14" spans="1:18" x14ac:dyDescent="0.55000000000000004">
      <c r="A14" s="71">
        <v>12</v>
      </c>
      <c r="B14" s="63" t="s">
        <v>0</v>
      </c>
      <c r="C14" s="63" t="s">
        <v>13</v>
      </c>
      <c r="D14" s="62">
        <v>654</v>
      </c>
      <c r="E14" s="63">
        <v>35</v>
      </c>
      <c r="F14" s="64" t="s">
        <v>6</v>
      </c>
      <c r="G14" s="65">
        <v>70</v>
      </c>
      <c r="H14" s="66">
        <f>E14*G14</f>
        <v>2450</v>
      </c>
      <c r="I14" s="67">
        <f t="shared" si="4"/>
        <v>9.8000000000000007</v>
      </c>
      <c r="J14" s="67">
        <f>H14/5400</f>
        <v>0.45370370370370372</v>
      </c>
      <c r="K14" s="72">
        <f t="shared" si="3"/>
        <v>272.22222222222223</v>
      </c>
      <c r="L14" s="62" t="s">
        <v>25</v>
      </c>
      <c r="M14" s="62"/>
      <c r="N14" s="68" t="s">
        <v>46</v>
      </c>
      <c r="O14" s="115"/>
      <c r="P14" s="118"/>
      <c r="Q14" s="121"/>
      <c r="R14" s="112"/>
    </row>
    <row r="15" spans="1:18" x14ac:dyDescent="0.55000000000000004">
      <c r="A15" s="71">
        <v>13</v>
      </c>
      <c r="B15" s="63" t="s">
        <v>0</v>
      </c>
      <c r="C15" s="63" t="s">
        <v>13</v>
      </c>
      <c r="D15" s="62">
        <v>636</v>
      </c>
      <c r="E15" s="63">
        <v>35</v>
      </c>
      <c r="F15" s="64" t="s">
        <v>6</v>
      </c>
      <c r="G15" s="65">
        <v>70</v>
      </c>
      <c r="H15" s="66">
        <f>E15*G15</f>
        <v>2450</v>
      </c>
      <c r="I15" s="67">
        <f t="shared" si="4"/>
        <v>9.8000000000000007</v>
      </c>
      <c r="J15" s="67">
        <f>H15/5400</f>
        <v>0.45370370370370372</v>
      </c>
      <c r="K15" s="72">
        <f t="shared" si="3"/>
        <v>272.22222222222223</v>
      </c>
      <c r="L15" s="62" t="s">
        <v>25</v>
      </c>
      <c r="M15" s="62"/>
      <c r="N15" s="68" t="s">
        <v>71</v>
      </c>
      <c r="O15" s="115"/>
      <c r="P15" s="118"/>
      <c r="Q15" s="121"/>
      <c r="R15" s="112"/>
    </row>
    <row r="16" spans="1:18" x14ac:dyDescent="0.55000000000000004">
      <c r="A16" s="71">
        <v>14</v>
      </c>
      <c r="B16" s="63" t="s">
        <v>0</v>
      </c>
      <c r="C16" s="63" t="s">
        <v>13</v>
      </c>
      <c r="D16" s="62">
        <v>515</v>
      </c>
      <c r="E16" s="63">
        <v>40</v>
      </c>
      <c r="F16" s="64" t="s">
        <v>6</v>
      </c>
      <c r="G16" s="65">
        <v>80</v>
      </c>
      <c r="H16" s="66">
        <f>E16*G16</f>
        <v>3200</v>
      </c>
      <c r="I16" s="67">
        <f t="shared" si="4"/>
        <v>12.8</v>
      </c>
      <c r="J16" s="67">
        <f>H16/5400</f>
        <v>0.59259259259259256</v>
      </c>
      <c r="K16" s="72">
        <f t="shared" si="3"/>
        <v>355.55555555555554</v>
      </c>
      <c r="L16" s="62" t="s">
        <v>25</v>
      </c>
      <c r="M16" s="62"/>
      <c r="N16" s="68" t="s">
        <v>70</v>
      </c>
      <c r="O16" s="116"/>
      <c r="P16" s="119"/>
      <c r="Q16" s="122"/>
      <c r="R16" s="113"/>
    </row>
    <row r="17" spans="1:18" x14ac:dyDescent="0.55000000000000004">
      <c r="A17" s="71">
        <v>15</v>
      </c>
      <c r="B17" s="63" t="s">
        <v>0</v>
      </c>
      <c r="C17" s="63" t="s">
        <v>13</v>
      </c>
      <c r="D17" s="63">
        <v>856</v>
      </c>
      <c r="E17" s="63">
        <v>40</v>
      </c>
      <c r="F17" s="64" t="s">
        <v>6</v>
      </c>
      <c r="G17" s="65">
        <v>80</v>
      </c>
      <c r="H17" s="66">
        <f>E17*G17</f>
        <v>3200</v>
      </c>
      <c r="I17" s="67">
        <f t="shared" si="4"/>
        <v>12.8</v>
      </c>
      <c r="J17" s="67">
        <f>H17/5400</f>
        <v>0.59259259259259256</v>
      </c>
      <c r="K17" s="72">
        <f t="shared" si="3"/>
        <v>355.55555555555554</v>
      </c>
      <c r="L17" s="62" t="s">
        <v>25</v>
      </c>
      <c r="M17" s="62" t="s">
        <v>79</v>
      </c>
      <c r="N17" s="68" t="s">
        <v>91</v>
      </c>
      <c r="O17" s="69" t="s">
        <v>93</v>
      </c>
      <c r="P17" s="69" t="s">
        <v>92</v>
      </c>
      <c r="Q17" s="69" t="s">
        <v>94</v>
      </c>
      <c r="R17" s="70">
        <v>44108</v>
      </c>
    </row>
    <row r="18" spans="1:18" x14ac:dyDescent="0.55000000000000004">
      <c r="A18" s="52">
        <v>16</v>
      </c>
      <c r="B18" s="73" t="s">
        <v>0</v>
      </c>
      <c r="C18" s="73" t="s">
        <v>13</v>
      </c>
      <c r="D18" s="74">
        <v>508</v>
      </c>
      <c r="E18" s="48">
        <v>40</v>
      </c>
      <c r="F18" s="49" t="s">
        <v>6</v>
      </c>
      <c r="G18" s="50">
        <v>80</v>
      </c>
      <c r="H18" s="54">
        <f t="shared" ref="H18:H27" si="5">E18*G18</f>
        <v>3200</v>
      </c>
      <c r="I18" s="51">
        <f t="shared" ref="I18:I27" si="6">H18/250</f>
        <v>12.8</v>
      </c>
      <c r="J18" s="51">
        <f t="shared" ref="J18:J27" si="7">H18/5400</f>
        <v>0.59259259259259256</v>
      </c>
      <c r="K18" s="51">
        <f>H17/9</f>
        <v>355.55555555555554</v>
      </c>
      <c r="L18" s="73" t="s">
        <v>25</v>
      </c>
      <c r="M18" s="73" t="s">
        <v>79</v>
      </c>
      <c r="N18" s="53" t="s">
        <v>134</v>
      </c>
      <c r="O18" s="53"/>
      <c r="P18" s="107" t="s">
        <v>128</v>
      </c>
      <c r="Q18" s="53"/>
      <c r="R18" s="70">
        <v>44121</v>
      </c>
    </row>
    <row r="19" spans="1:18" x14ac:dyDescent="0.55000000000000004">
      <c r="A19" s="52">
        <v>17</v>
      </c>
      <c r="B19" s="73" t="s">
        <v>0</v>
      </c>
      <c r="C19" s="73" t="s">
        <v>13</v>
      </c>
      <c r="D19" s="74">
        <v>616</v>
      </c>
      <c r="E19" s="48">
        <v>35</v>
      </c>
      <c r="F19" s="49" t="s">
        <v>6</v>
      </c>
      <c r="G19" s="50">
        <v>70</v>
      </c>
      <c r="H19" s="54">
        <f t="shared" si="5"/>
        <v>2450</v>
      </c>
      <c r="I19" s="51">
        <f t="shared" si="6"/>
        <v>9.8000000000000007</v>
      </c>
      <c r="J19" s="51">
        <f t="shared" si="7"/>
        <v>0.45370370370370372</v>
      </c>
      <c r="K19" s="51"/>
      <c r="L19" s="73"/>
      <c r="M19" s="73"/>
      <c r="N19" s="68" t="s">
        <v>46</v>
      </c>
      <c r="O19" s="53"/>
      <c r="P19" s="108"/>
      <c r="Q19" s="53"/>
      <c r="R19" s="110">
        <v>44139</v>
      </c>
    </row>
    <row r="20" spans="1:18" x14ac:dyDescent="0.55000000000000004">
      <c r="A20" s="52">
        <v>18</v>
      </c>
      <c r="B20" s="73" t="s">
        <v>0</v>
      </c>
      <c r="C20" s="73" t="s">
        <v>13</v>
      </c>
      <c r="D20" s="74">
        <v>624</v>
      </c>
      <c r="E20" s="48">
        <v>35</v>
      </c>
      <c r="F20" s="49" t="s">
        <v>6</v>
      </c>
      <c r="G20" s="50">
        <v>70</v>
      </c>
      <c r="H20" s="54">
        <f t="shared" si="5"/>
        <v>2450</v>
      </c>
      <c r="I20" s="51">
        <f t="shared" si="6"/>
        <v>9.8000000000000007</v>
      </c>
      <c r="J20" s="51">
        <f t="shared" si="7"/>
        <v>0.45370370370370372</v>
      </c>
      <c r="K20" s="51"/>
      <c r="L20" s="73"/>
      <c r="M20" s="73"/>
      <c r="N20" s="68" t="s">
        <v>46</v>
      </c>
      <c r="O20" s="53"/>
      <c r="P20" s="108"/>
      <c r="Q20" s="53"/>
      <c r="R20" s="108"/>
    </row>
    <row r="21" spans="1:18" x14ac:dyDescent="0.55000000000000004">
      <c r="A21" s="52">
        <v>19</v>
      </c>
      <c r="B21" s="73" t="s">
        <v>0</v>
      </c>
      <c r="C21" s="73" t="s">
        <v>13</v>
      </c>
      <c r="D21" s="74">
        <v>625</v>
      </c>
      <c r="E21" s="48">
        <v>35</v>
      </c>
      <c r="F21" s="49" t="s">
        <v>6</v>
      </c>
      <c r="G21" s="50">
        <v>70</v>
      </c>
      <c r="H21" s="54">
        <f t="shared" si="5"/>
        <v>2450</v>
      </c>
      <c r="I21" s="51">
        <f t="shared" si="6"/>
        <v>9.8000000000000007</v>
      </c>
      <c r="J21" s="51">
        <f t="shared" si="7"/>
        <v>0.45370370370370372</v>
      </c>
      <c r="K21" s="51"/>
      <c r="L21" s="73"/>
      <c r="M21" s="73"/>
      <c r="N21" s="68" t="s">
        <v>46</v>
      </c>
      <c r="O21" s="53"/>
      <c r="P21" s="109"/>
      <c r="Q21" s="53"/>
      <c r="R21" s="109"/>
    </row>
    <row r="22" spans="1:18" x14ac:dyDescent="0.55000000000000004">
      <c r="A22" s="52">
        <v>20</v>
      </c>
      <c r="B22" s="53"/>
      <c r="C22" s="73"/>
      <c r="D22" s="74"/>
      <c r="E22" s="48">
        <v>0</v>
      </c>
      <c r="F22" s="49" t="s">
        <v>6</v>
      </c>
      <c r="G22" s="50">
        <v>0</v>
      </c>
      <c r="H22" s="54">
        <f t="shared" si="5"/>
        <v>0</v>
      </c>
      <c r="I22" s="51">
        <f t="shared" si="6"/>
        <v>0</v>
      </c>
      <c r="J22" s="51">
        <f t="shared" si="7"/>
        <v>0</v>
      </c>
      <c r="K22" s="51"/>
      <c r="L22" s="73"/>
      <c r="M22" s="73"/>
      <c r="N22" s="53"/>
      <c r="O22" s="53"/>
      <c r="P22" s="53"/>
      <c r="Q22" s="53"/>
      <c r="R22" s="53"/>
    </row>
    <row r="23" spans="1:18" x14ac:dyDescent="0.55000000000000004">
      <c r="A23" s="52">
        <v>21</v>
      </c>
      <c r="B23" s="53"/>
      <c r="C23" s="73"/>
      <c r="D23" s="74"/>
      <c r="E23" s="48">
        <v>0</v>
      </c>
      <c r="F23" s="49" t="s">
        <v>6</v>
      </c>
      <c r="G23" s="50">
        <v>0</v>
      </c>
      <c r="H23" s="54">
        <f t="shared" si="5"/>
        <v>0</v>
      </c>
      <c r="I23" s="51">
        <f t="shared" si="6"/>
        <v>0</v>
      </c>
      <c r="J23" s="51">
        <f t="shared" si="7"/>
        <v>0</v>
      </c>
      <c r="K23" s="51"/>
      <c r="L23" s="73"/>
      <c r="M23" s="73"/>
      <c r="N23" s="53"/>
      <c r="O23" s="53"/>
      <c r="P23" s="53"/>
      <c r="Q23" s="53"/>
      <c r="R23" s="53"/>
    </row>
    <row r="24" spans="1:18" x14ac:dyDescent="0.55000000000000004">
      <c r="A24" s="52">
        <v>22</v>
      </c>
      <c r="B24" s="53"/>
      <c r="C24" s="73"/>
      <c r="D24" s="74"/>
      <c r="E24" s="48">
        <v>0</v>
      </c>
      <c r="F24" s="49" t="s">
        <v>6</v>
      </c>
      <c r="G24" s="50">
        <v>0</v>
      </c>
      <c r="H24" s="54">
        <f t="shared" si="5"/>
        <v>0</v>
      </c>
      <c r="I24" s="51">
        <f t="shared" si="6"/>
        <v>0</v>
      </c>
      <c r="J24" s="51">
        <f t="shared" si="7"/>
        <v>0</v>
      </c>
      <c r="K24" s="51"/>
      <c r="L24" s="73"/>
      <c r="M24" s="73"/>
      <c r="N24" s="53"/>
      <c r="O24" s="53"/>
      <c r="P24" s="53"/>
      <c r="Q24" s="53"/>
      <c r="R24" s="53"/>
    </row>
    <row r="25" spans="1:18" x14ac:dyDescent="0.55000000000000004">
      <c r="A25" s="52">
        <v>23</v>
      </c>
      <c r="B25" s="53"/>
      <c r="C25" s="73"/>
      <c r="D25" s="74"/>
      <c r="E25" s="48">
        <v>0</v>
      </c>
      <c r="F25" s="49" t="s">
        <v>6</v>
      </c>
      <c r="G25" s="50">
        <v>0</v>
      </c>
      <c r="H25" s="54">
        <f t="shared" si="5"/>
        <v>0</v>
      </c>
      <c r="I25" s="51">
        <f t="shared" si="6"/>
        <v>0</v>
      </c>
      <c r="J25" s="51">
        <f t="shared" si="7"/>
        <v>0</v>
      </c>
      <c r="K25" s="51"/>
      <c r="L25" s="73"/>
      <c r="M25" s="73"/>
      <c r="N25" s="53"/>
      <c r="O25" s="53"/>
      <c r="P25" s="53"/>
      <c r="Q25" s="53"/>
      <c r="R25" s="53"/>
    </row>
    <row r="26" spans="1:18" x14ac:dyDescent="0.55000000000000004">
      <c r="A26" s="52">
        <v>24</v>
      </c>
      <c r="B26" s="53"/>
      <c r="C26" s="73"/>
      <c r="D26" s="74"/>
      <c r="E26" s="48">
        <v>0</v>
      </c>
      <c r="F26" s="49" t="s">
        <v>6</v>
      </c>
      <c r="G26" s="50">
        <v>0</v>
      </c>
      <c r="H26" s="54">
        <f t="shared" si="5"/>
        <v>0</v>
      </c>
      <c r="I26" s="51">
        <f t="shared" si="6"/>
        <v>0</v>
      </c>
      <c r="J26" s="51">
        <f t="shared" si="7"/>
        <v>0</v>
      </c>
      <c r="K26" s="51"/>
      <c r="L26" s="73"/>
      <c r="M26" s="73"/>
      <c r="N26" s="53"/>
      <c r="O26" s="53"/>
      <c r="P26" s="53"/>
      <c r="Q26" s="53"/>
      <c r="R26" s="53"/>
    </row>
    <row r="27" spans="1:18" x14ac:dyDescent="0.55000000000000004">
      <c r="A27" s="52">
        <v>25</v>
      </c>
      <c r="B27" s="53"/>
      <c r="C27" s="73"/>
      <c r="D27" s="74"/>
      <c r="E27" s="48">
        <v>0</v>
      </c>
      <c r="F27" s="49" t="s">
        <v>6</v>
      </c>
      <c r="G27" s="50">
        <v>0</v>
      </c>
      <c r="H27" s="54">
        <f t="shared" si="5"/>
        <v>0</v>
      </c>
      <c r="I27" s="51">
        <f t="shared" si="6"/>
        <v>0</v>
      </c>
      <c r="J27" s="51">
        <f t="shared" si="7"/>
        <v>0</v>
      </c>
      <c r="K27" s="51"/>
      <c r="L27" s="73"/>
      <c r="M27" s="73"/>
      <c r="N27" s="53"/>
      <c r="O27" s="53"/>
      <c r="P27" s="53"/>
      <c r="Q27" s="53"/>
      <c r="R27" s="53"/>
    </row>
    <row r="28" spans="1:18" x14ac:dyDescent="0.55000000000000004">
      <c r="A28" s="52">
        <v>26</v>
      </c>
      <c r="B28" s="53"/>
      <c r="C28" s="73"/>
      <c r="D28" s="74"/>
      <c r="E28" s="48">
        <v>0</v>
      </c>
      <c r="F28" s="49" t="s">
        <v>6</v>
      </c>
      <c r="G28" s="50">
        <v>0</v>
      </c>
      <c r="H28" s="54">
        <f t="shared" ref="H28:H36" si="8">E28*G28</f>
        <v>0</v>
      </c>
      <c r="I28" s="51">
        <f t="shared" ref="I28:I36" si="9">H28/250</f>
        <v>0</v>
      </c>
      <c r="J28" s="51">
        <f t="shared" ref="J28:J36" si="10">H28/5400</f>
        <v>0</v>
      </c>
      <c r="K28" s="51"/>
      <c r="L28" s="73"/>
      <c r="M28" s="73"/>
      <c r="N28" s="53"/>
      <c r="O28" s="53"/>
      <c r="P28" s="53"/>
      <c r="Q28" s="53"/>
      <c r="R28" s="53"/>
    </row>
    <row r="29" spans="1:18" x14ac:dyDescent="0.55000000000000004">
      <c r="A29" s="52">
        <v>27</v>
      </c>
      <c r="B29" s="53"/>
      <c r="C29" s="73"/>
      <c r="D29" s="74"/>
      <c r="E29" s="48">
        <v>0</v>
      </c>
      <c r="F29" s="49" t="s">
        <v>6</v>
      </c>
      <c r="G29" s="50">
        <v>0</v>
      </c>
      <c r="H29" s="54">
        <f t="shared" si="8"/>
        <v>0</v>
      </c>
      <c r="I29" s="51">
        <f t="shared" si="9"/>
        <v>0</v>
      </c>
      <c r="J29" s="51">
        <f t="shared" si="10"/>
        <v>0</v>
      </c>
      <c r="K29" s="51"/>
      <c r="L29" s="73"/>
      <c r="M29" s="73"/>
      <c r="N29" s="53"/>
      <c r="O29" s="53"/>
      <c r="P29" s="53"/>
      <c r="Q29" s="53"/>
      <c r="R29" s="53"/>
    </row>
    <row r="30" spans="1:18" x14ac:dyDescent="0.55000000000000004">
      <c r="A30" s="52">
        <v>28</v>
      </c>
      <c r="B30" s="53"/>
      <c r="C30" s="73"/>
      <c r="D30" s="74"/>
      <c r="E30" s="48">
        <v>0</v>
      </c>
      <c r="F30" s="49" t="s">
        <v>6</v>
      </c>
      <c r="G30" s="50">
        <v>0</v>
      </c>
      <c r="H30" s="54">
        <f t="shared" si="8"/>
        <v>0</v>
      </c>
      <c r="I30" s="51">
        <f t="shared" si="9"/>
        <v>0</v>
      </c>
      <c r="J30" s="51">
        <f t="shared" si="10"/>
        <v>0</v>
      </c>
      <c r="K30" s="51"/>
      <c r="L30" s="73"/>
      <c r="M30" s="73"/>
      <c r="N30" s="53"/>
      <c r="O30" s="53"/>
      <c r="P30" s="53"/>
      <c r="Q30" s="53"/>
      <c r="R30" s="53"/>
    </row>
    <row r="31" spans="1:18" x14ac:dyDescent="0.55000000000000004">
      <c r="A31" s="52">
        <v>29</v>
      </c>
      <c r="B31" s="53"/>
      <c r="C31" s="73"/>
      <c r="D31" s="74"/>
      <c r="E31" s="48">
        <v>0</v>
      </c>
      <c r="F31" s="49" t="s">
        <v>6</v>
      </c>
      <c r="G31" s="50">
        <v>0</v>
      </c>
      <c r="H31" s="54">
        <f t="shared" si="8"/>
        <v>0</v>
      </c>
      <c r="I31" s="51">
        <f t="shared" si="9"/>
        <v>0</v>
      </c>
      <c r="J31" s="51">
        <f t="shared" si="10"/>
        <v>0</v>
      </c>
      <c r="K31" s="51"/>
      <c r="L31" s="73"/>
      <c r="M31" s="73"/>
      <c r="N31" s="53"/>
      <c r="O31" s="53"/>
      <c r="P31" s="53"/>
      <c r="Q31" s="53"/>
      <c r="R31" s="53"/>
    </row>
    <row r="32" spans="1:18" x14ac:dyDescent="0.55000000000000004">
      <c r="A32" s="52">
        <v>30</v>
      </c>
      <c r="B32" s="53"/>
      <c r="C32" s="73"/>
      <c r="D32" s="74"/>
      <c r="E32" s="48">
        <v>0</v>
      </c>
      <c r="F32" s="49" t="s">
        <v>6</v>
      </c>
      <c r="G32" s="50">
        <v>0</v>
      </c>
      <c r="H32" s="54">
        <f t="shared" si="8"/>
        <v>0</v>
      </c>
      <c r="I32" s="51">
        <f t="shared" si="9"/>
        <v>0</v>
      </c>
      <c r="J32" s="51">
        <f t="shared" si="10"/>
        <v>0</v>
      </c>
      <c r="K32" s="51"/>
      <c r="L32" s="73"/>
      <c r="M32" s="73"/>
      <c r="N32" s="53"/>
      <c r="O32" s="53"/>
      <c r="P32" s="53"/>
      <c r="Q32" s="53"/>
      <c r="R32" s="53"/>
    </row>
    <row r="33" spans="1:18" x14ac:dyDescent="0.55000000000000004">
      <c r="A33" s="52">
        <v>31</v>
      </c>
      <c r="B33" s="53"/>
      <c r="C33" s="73"/>
      <c r="D33" s="74"/>
      <c r="E33" s="48">
        <v>0</v>
      </c>
      <c r="F33" s="49" t="s">
        <v>6</v>
      </c>
      <c r="G33" s="50">
        <v>0</v>
      </c>
      <c r="H33" s="54">
        <f t="shared" si="8"/>
        <v>0</v>
      </c>
      <c r="I33" s="51">
        <f t="shared" si="9"/>
        <v>0</v>
      </c>
      <c r="J33" s="51">
        <f t="shared" si="10"/>
        <v>0</v>
      </c>
      <c r="K33" s="51"/>
      <c r="L33" s="73"/>
      <c r="M33" s="73"/>
      <c r="N33" s="53"/>
      <c r="O33" s="53"/>
      <c r="P33" s="53"/>
      <c r="Q33" s="53"/>
      <c r="R33" s="53"/>
    </row>
    <row r="34" spans="1:18" x14ac:dyDescent="0.55000000000000004">
      <c r="A34" s="52">
        <v>32</v>
      </c>
      <c r="B34" s="53"/>
      <c r="C34" s="73"/>
      <c r="D34" s="74"/>
      <c r="E34" s="48">
        <v>0</v>
      </c>
      <c r="F34" s="49" t="s">
        <v>6</v>
      </c>
      <c r="G34" s="50">
        <v>0</v>
      </c>
      <c r="H34" s="54">
        <f t="shared" si="8"/>
        <v>0</v>
      </c>
      <c r="I34" s="51">
        <f t="shared" si="9"/>
        <v>0</v>
      </c>
      <c r="J34" s="51">
        <f t="shared" si="10"/>
        <v>0</v>
      </c>
      <c r="K34" s="51"/>
      <c r="L34" s="73"/>
      <c r="M34" s="73"/>
      <c r="N34" s="53"/>
      <c r="O34" s="53"/>
      <c r="P34" s="53"/>
      <c r="Q34" s="53"/>
      <c r="R34" s="53"/>
    </row>
    <row r="35" spans="1:18" x14ac:dyDescent="0.55000000000000004">
      <c r="A35" s="52">
        <v>33</v>
      </c>
      <c r="B35" s="53"/>
      <c r="C35" s="73"/>
      <c r="D35" s="74"/>
      <c r="E35" s="48">
        <v>0</v>
      </c>
      <c r="F35" s="49" t="s">
        <v>6</v>
      </c>
      <c r="G35" s="50">
        <v>0</v>
      </c>
      <c r="H35" s="54">
        <f t="shared" si="8"/>
        <v>0</v>
      </c>
      <c r="I35" s="51">
        <f t="shared" si="9"/>
        <v>0</v>
      </c>
      <c r="J35" s="51">
        <f t="shared" si="10"/>
        <v>0</v>
      </c>
      <c r="K35" s="51"/>
      <c r="L35" s="73"/>
      <c r="M35" s="73"/>
      <c r="N35" s="53"/>
      <c r="O35" s="53"/>
      <c r="P35" s="53"/>
      <c r="Q35" s="53"/>
      <c r="R35" s="53"/>
    </row>
    <row r="36" spans="1:18" x14ac:dyDescent="0.55000000000000004">
      <c r="A36" s="52">
        <v>34</v>
      </c>
      <c r="B36" s="53"/>
      <c r="C36" s="73"/>
      <c r="D36" s="74"/>
      <c r="E36" s="48">
        <v>0</v>
      </c>
      <c r="F36" s="49" t="s">
        <v>6</v>
      </c>
      <c r="G36" s="50">
        <v>0</v>
      </c>
      <c r="H36" s="54">
        <f t="shared" si="8"/>
        <v>0</v>
      </c>
      <c r="I36" s="51">
        <f t="shared" si="9"/>
        <v>0</v>
      </c>
      <c r="J36" s="51">
        <f t="shared" si="10"/>
        <v>0</v>
      </c>
      <c r="K36" s="51"/>
      <c r="L36" s="73"/>
      <c r="M36" s="73"/>
      <c r="N36" s="53"/>
      <c r="O36" s="53"/>
      <c r="P36" s="53"/>
      <c r="Q36" s="53"/>
      <c r="R36" s="53"/>
    </row>
  </sheetData>
  <mergeCells count="13">
    <mergeCell ref="P18:P21"/>
    <mergeCell ref="R19:R21"/>
    <mergeCell ref="C2:D2"/>
    <mergeCell ref="R7:R16"/>
    <mergeCell ref="R4:R6"/>
    <mergeCell ref="O4:O6"/>
    <mergeCell ref="P2:Q2"/>
    <mergeCell ref="E2:G2"/>
    <mergeCell ref="P4:P6"/>
    <mergeCell ref="Q4:Q6"/>
    <mergeCell ref="O7:O16"/>
    <mergeCell ref="P7:P16"/>
    <mergeCell ref="Q7:Q16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D52D-0B62-45E3-B333-2DDAA32BF3F4}">
  <dimension ref="A1:Q17"/>
  <sheetViews>
    <sheetView zoomScale="115" zoomScaleNormal="115" workbookViewId="0">
      <selection activeCell="G16" sqref="G16"/>
    </sheetView>
  </sheetViews>
  <sheetFormatPr defaultRowHeight="14.4" x14ac:dyDescent="0.55000000000000004"/>
  <cols>
    <col min="1" max="1" width="5.68359375" customWidth="1"/>
    <col min="2" max="2" width="6.578125" customWidth="1"/>
    <col min="3" max="3" width="9" customWidth="1"/>
    <col min="4" max="4" width="5" customWidth="1"/>
    <col min="5" max="5" width="1.41796875" customWidth="1"/>
    <col min="6" max="6" width="5.578125" customWidth="1"/>
    <col min="7" max="7" width="7.83984375" customWidth="1"/>
    <col min="8" max="8" width="6.41796875" customWidth="1"/>
    <col min="9" max="10" width="6" customWidth="1"/>
    <col min="11" max="11" width="9.41796875" customWidth="1"/>
    <col min="12" max="12" width="11.68359375" customWidth="1"/>
    <col min="13" max="13" width="14.68359375" customWidth="1"/>
    <col min="14" max="14" width="32.83984375" customWidth="1"/>
    <col min="15" max="15" width="18.15625" customWidth="1"/>
    <col min="16" max="16" width="14.83984375" customWidth="1"/>
    <col min="17" max="17" width="14.26171875" customWidth="1"/>
  </cols>
  <sheetData>
    <row r="1" spans="1:17" ht="27" customHeight="1" x14ac:dyDescent="0.55000000000000004">
      <c r="A1" s="8"/>
      <c r="B1" s="8"/>
      <c r="C1" s="123" t="s">
        <v>15</v>
      </c>
      <c r="D1" s="123"/>
      <c r="E1" s="123"/>
      <c r="F1" s="123"/>
      <c r="G1" s="123"/>
      <c r="H1" s="123"/>
      <c r="I1" s="123"/>
      <c r="J1" s="29"/>
      <c r="K1" s="9"/>
      <c r="L1" s="9"/>
      <c r="M1" s="9"/>
      <c r="N1" s="9"/>
      <c r="O1" s="9"/>
      <c r="P1" s="10"/>
    </row>
    <row r="2" spans="1:17" ht="18" customHeight="1" x14ac:dyDescent="0.55000000000000004">
      <c r="A2" s="18" t="s">
        <v>1</v>
      </c>
      <c r="B2" s="17" t="s">
        <v>28</v>
      </c>
      <c r="C2" s="17" t="s">
        <v>13</v>
      </c>
      <c r="D2" s="124" t="s">
        <v>2</v>
      </c>
      <c r="E2" s="124"/>
      <c r="F2" s="124"/>
      <c r="G2" s="4" t="s">
        <v>7</v>
      </c>
      <c r="H2" s="4" t="s">
        <v>8</v>
      </c>
      <c r="I2" s="4" t="s">
        <v>9</v>
      </c>
      <c r="J2" s="4" t="s">
        <v>85</v>
      </c>
      <c r="K2" s="18" t="s">
        <v>18</v>
      </c>
      <c r="L2" s="18" t="s">
        <v>20</v>
      </c>
      <c r="M2" s="18" t="s">
        <v>3</v>
      </c>
      <c r="N2" s="18" t="s">
        <v>4</v>
      </c>
      <c r="O2" s="124" t="s">
        <v>5</v>
      </c>
      <c r="P2" s="124"/>
      <c r="Q2" s="17" t="s">
        <v>26</v>
      </c>
    </row>
    <row r="3" spans="1:17" x14ac:dyDescent="0.55000000000000004">
      <c r="A3" s="13">
        <v>1</v>
      </c>
      <c r="B3" s="14" t="s">
        <v>15</v>
      </c>
      <c r="C3" s="14">
        <v>149</v>
      </c>
      <c r="D3" s="15">
        <v>30</v>
      </c>
      <c r="E3" s="7" t="s">
        <v>6</v>
      </c>
      <c r="F3" s="16">
        <v>60</v>
      </c>
      <c r="G3" s="5">
        <f>D3*F3</f>
        <v>1800</v>
      </c>
      <c r="H3" s="6">
        <f>G3/250</f>
        <v>7.2</v>
      </c>
      <c r="I3" s="6">
        <f>G3/5400</f>
        <v>0.33333333333333331</v>
      </c>
      <c r="J3" s="6">
        <f>G3/9</f>
        <v>200</v>
      </c>
      <c r="K3" s="13" t="s">
        <v>19</v>
      </c>
      <c r="L3" s="13" t="s">
        <v>21</v>
      </c>
      <c r="M3" s="25" t="s">
        <v>16</v>
      </c>
      <c r="N3" s="2" t="s">
        <v>22</v>
      </c>
      <c r="O3" s="2" t="s">
        <v>23</v>
      </c>
      <c r="P3" s="2" t="s">
        <v>17</v>
      </c>
      <c r="Q3" s="19">
        <v>44098</v>
      </c>
    </row>
    <row r="4" spans="1:17" x14ac:dyDescent="0.55000000000000004">
      <c r="A4" s="13">
        <v>2</v>
      </c>
      <c r="B4" s="13" t="s">
        <v>81</v>
      </c>
      <c r="C4" s="13">
        <v>369</v>
      </c>
      <c r="D4" s="15">
        <v>30</v>
      </c>
      <c r="E4" s="7" t="s">
        <v>6</v>
      </c>
      <c r="F4" s="16">
        <v>60</v>
      </c>
      <c r="G4" s="5">
        <f t="shared" ref="G4:G17" si="0">D4*F4</f>
        <v>1800</v>
      </c>
      <c r="H4" s="6">
        <f t="shared" ref="H4:H11" si="1">G4/250</f>
        <v>7.2</v>
      </c>
      <c r="I4" s="6">
        <f t="shared" ref="I4:I17" si="2">G4/5400</f>
        <v>0.33333333333333331</v>
      </c>
      <c r="J4" s="6">
        <f>G4/9</f>
        <v>200</v>
      </c>
      <c r="K4" s="13" t="s">
        <v>19</v>
      </c>
      <c r="L4" s="2"/>
      <c r="M4" s="2" t="s">
        <v>82</v>
      </c>
      <c r="N4" s="2" t="s">
        <v>83</v>
      </c>
      <c r="O4" s="2" t="s">
        <v>84</v>
      </c>
      <c r="P4" s="2"/>
      <c r="Q4" s="19">
        <v>44103</v>
      </c>
    </row>
    <row r="5" spans="1:17" x14ac:dyDescent="0.55000000000000004">
      <c r="A5" s="13">
        <v>3</v>
      </c>
      <c r="B5" s="13"/>
      <c r="C5" s="13"/>
      <c r="D5" s="15">
        <v>0</v>
      </c>
      <c r="E5" s="7" t="s">
        <v>6</v>
      </c>
      <c r="F5" s="16">
        <v>0</v>
      </c>
      <c r="G5" s="5">
        <f t="shared" si="0"/>
        <v>0</v>
      </c>
      <c r="H5" s="6">
        <f t="shared" si="1"/>
        <v>0</v>
      </c>
      <c r="I5" s="6">
        <f t="shared" si="2"/>
        <v>0</v>
      </c>
      <c r="J5" s="6"/>
      <c r="K5" s="2"/>
      <c r="L5" s="2"/>
      <c r="M5" s="2"/>
      <c r="N5" s="2"/>
      <c r="O5" s="2"/>
      <c r="P5" s="2"/>
      <c r="Q5" s="2"/>
    </row>
    <row r="6" spans="1:17" x14ac:dyDescent="0.55000000000000004">
      <c r="A6" s="13">
        <v>4</v>
      </c>
      <c r="B6" s="13"/>
      <c r="C6" s="13"/>
      <c r="D6" s="15">
        <v>0</v>
      </c>
      <c r="E6" s="7" t="s">
        <v>6</v>
      </c>
      <c r="F6" s="16">
        <v>0</v>
      </c>
      <c r="G6" s="5">
        <f t="shared" si="0"/>
        <v>0</v>
      </c>
      <c r="H6" s="6">
        <f t="shared" si="1"/>
        <v>0</v>
      </c>
      <c r="I6" s="6">
        <f t="shared" si="2"/>
        <v>0</v>
      </c>
      <c r="J6" s="6"/>
      <c r="K6" s="2"/>
      <c r="L6" s="2"/>
      <c r="M6" s="2"/>
      <c r="N6" s="2"/>
      <c r="O6" s="2"/>
      <c r="P6" s="2"/>
      <c r="Q6" s="2"/>
    </row>
    <row r="7" spans="1:17" x14ac:dyDescent="0.55000000000000004">
      <c r="A7" s="13">
        <v>5</v>
      </c>
      <c r="B7" s="13"/>
      <c r="C7" s="13"/>
      <c r="D7" s="15">
        <v>0</v>
      </c>
      <c r="E7" s="7" t="s">
        <v>6</v>
      </c>
      <c r="F7" s="16">
        <v>0</v>
      </c>
      <c r="G7" s="5">
        <f t="shared" si="0"/>
        <v>0</v>
      </c>
      <c r="H7" s="6">
        <f t="shared" si="1"/>
        <v>0</v>
      </c>
      <c r="I7" s="6">
        <f t="shared" si="2"/>
        <v>0</v>
      </c>
      <c r="J7" s="6"/>
      <c r="K7" s="2"/>
      <c r="L7" s="2"/>
      <c r="M7" s="2"/>
      <c r="N7" s="2"/>
      <c r="O7" s="2"/>
      <c r="P7" s="2"/>
      <c r="Q7" s="2"/>
    </row>
    <row r="8" spans="1:17" x14ac:dyDescent="0.55000000000000004">
      <c r="A8" s="13">
        <v>6</v>
      </c>
      <c r="B8" s="13"/>
      <c r="C8" s="13"/>
      <c r="D8" s="15">
        <v>0</v>
      </c>
      <c r="E8" s="7" t="s">
        <v>6</v>
      </c>
      <c r="F8" s="16">
        <v>0</v>
      </c>
      <c r="G8" s="5">
        <f t="shared" si="0"/>
        <v>0</v>
      </c>
      <c r="H8" s="6">
        <f t="shared" si="1"/>
        <v>0</v>
      </c>
      <c r="I8" s="6">
        <f t="shared" si="2"/>
        <v>0</v>
      </c>
      <c r="J8" s="6"/>
      <c r="K8" s="2"/>
      <c r="L8" s="2"/>
      <c r="M8" s="2"/>
      <c r="N8" s="2"/>
      <c r="O8" s="2"/>
      <c r="P8" s="2"/>
      <c r="Q8" s="2"/>
    </row>
    <row r="9" spans="1:17" x14ac:dyDescent="0.55000000000000004">
      <c r="A9" s="13">
        <v>7</v>
      </c>
      <c r="B9" s="13"/>
      <c r="C9" s="13"/>
      <c r="D9" s="15">
        <v>0</v>
      </c>
      <c r="E9" s="7" t="s">
        <v>6</v>
      </c>
      <c r="F9" s="16">
        <v>0</v>
      </c>
      <c r="G9" s="5">
        <f t="shared" si="0"/>
        <v>0</v>
      </c>
      <c r="H9" s="6">
        <f t="shared" si="1"/>
        <v>0</v>
      </c>
      <c r="I9" s="6">
        <f t="shared" si="2"/>
        <v>0</v>
      </c>
      <c r="J9" s="6"/>
      <c r="K9" s="2"/>
      <c r="L9" s="2"/>
      <c r="M9" s="2"/>
      <c r="N9" s="2"/>
      <c r="O9" s="2"/>
      <c r="P9" s="2"/>
      <c r="Q9" s="2"/>
    </row>
    <row r="10" spans="1:17" x14ac:dyDescent="0.55000000000000004">
      <c r="A10" s="13">
        <v>8</v>
      </c>
      <c r="B10" s="13"/>
      <c r="C10" s="13"/>
      <c r="D10" s="15">
        <v>0</v>
      </c>
      <c r="E10" s="7" t="s">
        <v>6</v>
      </c>
      <c r="F10" s="16">
        <v>0</v>
      </c>
      <c r="G10" s="5">
        <f>D10*F10</f>
        <v>0</v>
      </c>
      <c r="H10" s="6">
        <f t="shared" si="1"/>
        <v>0</v>
      </c>
      <c r="I10" s="6">
        <f t="shared" si="2"/>
        <v>0</v>
      </c>
      <c r="J10" s="6"/>
      <c r="K10" s="2"/>
      <c r="L10" s="2"/>
      <c r="M10" s="2"/>
      <c r="N10" s="2"/>
      <c r="O10" s="2"/>
      <c r="P10" s="2"/>
      <c r="Q10" s="2"/>
    </row>
    <row r="11" spans="1:17" x14ac:dyDescent="0.55000000000000004">
      <c r="A11" s="13">
        <v>9</v>
      </c>
      <c r="B11" s="13"/>
      <c r="C11" s="13"/>
      <c r="D11" s="15">
        <v>0</v>
      </c>
      <c r="E11" s="7" t="s">
        <v>6</v>
      </c>
      <c r="F11" s="16">
        <v>0</v>
      </c>
      <c r="G11" s="5">
        <f t="shared" si="0"/>
        <v>0</v>
      </c>
      <c r="H11" s="6">
        <f t="shared" si="1"/>
        <v>0</v>
      </c>
      <c r="I11" s="6">
        <f>G11/5400</f>
        <v>0</v>
      </c>
      <c r="J11" s="6"/>
      <c r="K11" s="2"/>
      <c r="L11" s="2"/>
      <c r="M11" s="2"/>
      <c r="N11" s="2"/>
      <c r="O11" s="2"/>
      <c r="P11" s="2"/>
      <c r="Q11" s="2"/>
    </row>
    <row r="12" spans="1:17" x14ac:dyDescent="0.55000000000000004">
      <c r="A12" s="13">
        <v>10</v>
      </c>
      <c r="B12" s="13"/>
      <c r="C12" s="13"/>
      <c r="D12" s="15">
        <v>0</v>
      </c>
      <c r="E12" s="7" t="s">
        <v>6</v>
      </c>
      <c r="F12" s="16">
        <v>0</v>
      </c>
      <c r="G12" s="5">
        <f t="shared" si="0"/>
        <v>0</v>
      </c>
      <c r="H12" s="6">
        <f t="shared" ref="H12:H17" si="3">G12/250</f>
        <v>0</v>
      </c>
      <c r="I12" s="6">
        <f t="shared" si="2"/>
        <v>0</v>
      </c>
      <c r="J12" s="6"/>
      <c r="K12" s="2"/>
      <c r="L12" s="2"/>
      <c r="M12" s="2"/>
      <c r="N12" s="2"/>
      <c r="O12" s="2"/>
      <c r="P12" s="2"/>
      <c r="Q12" s="2"/>
    </row>
    <row r="13" spans="1:17" x14ac:dyDescent="0.55000000000000004">
      <c r="A13" s="13">
        <v>11</v>
      </c>
      <c r="B13" s="13"/>
      <c r="C13" s="13"/>
      <c r="D13" s="15">
        <v>0</v>
      </c>
      <c r="E13" s="7" t="s">
        <v>6</v>
      </c>
      <c r="F13" s="16">
        <v>0</v>
      </c>
      <c r="G13" s="5">
        <f t="shared" si="0"/>
        <v>0</v>
      </c>
      <c r="H13" s="6">
        <f t="shared" si="3"/>
        <v>0</v>
      </c>
      <c r="I13" s="6">
        <f t="shared" si="2"/>
        <v>0</v>
      </c>
      <c r="J13" s="6"/>
      <c r="K13" s="2"/>
      <c r="L13" s="2"/>
      <c r="M13" s="2"/>
      <c r="N13" s="2"/>
      <c r="O13" s="2"/>
      <c r="P13" s="2"/>
      <c r="Q13" s="2"/>
    </row>
    <row r="14" spans="1:17" x14ac:dyDescent="0.55000000000000004">
      <c r="A14" s="13">
        <v>12</v>
      </c>
      <c r="B14" s="13"/>
      <c r="C14" s="13"/>
      <c r="D14" s="15">
        <v>0</v>
      </c>
      <c r="E14" s="7" t="s">
        <v>6</v>
      </c>
      <c r="F14" s="16">
        <v>0</v>
      </c>
      <c r="G14" s="5">
        <f t="shared" si="0"/>
        <v>0</v>
      </c>
      <c r="H14" s="6">
        <f t="shared" si="3"/>
        <v>0</v>
      </c>
      <c r="I14" s="6">
        <f t="shared" si="2"/>
        <v>0</v>
      </c>
      <c r="J14" s="6"/>
      <c r="K14" s="2"/>
      <c r="L14" s="2"/>
      <c r="M14" s="2"/>
      <c r="N14" s="2"/>
      <c r="O14" s="2"/>
      <c r="P14" s="2"/>
      <c r="Q14" s="2"/>
    </row>
    <row r="15" spans="1:17" x14ac:dyDescent="0.55000000000000004">
      <c r="A15" s="13">
        <v>13</v>
      </c>
      <c r="B15" s="13"/>
      <c r="C15" s="13"/>
      <c r="D15" s="15">
        <v>0</v>
      </c>
      <c r="E15" s="7" t="s">
        <v>6</v>
      </c>
      <c r="F15" s="16">
        <v>0</v>
      </c>
      <c r="G15" s="5">
        <f t="shared" si="0"/>
        <v>0</v>
      </c>
      <c r="H15" s="6">
        <f t="shared" si="3"/>
        <v>0</v>
      </c>
      <c r="I15" s="6">
        <f t="shared" si="2"/>
        <v>0</v>
      </c>
      <c r="J15" s="6"/>
      <c r="K15" s="2"/>
      <c r="L15" s="2"/>
      <c r="M15" s="2"/>
      <c r="N15" s="2"/>
      <c r="O15" s="2"/>
      <c r="P15" s="2"/>
      <c r="Q15" s="2"/>
    </row>
    <row r="16" spans="1:17" x14ac:dyDescent="0.55000000000000004">
      <c r="A16" s="13">
        <v>14</v>
      </c>
      <c r="B16" s="13"/>
      <c r="C16" s="13"/>
      <c r="D16" s="15">
        <v>0</v>
      </c>
      <c r="E16" s="7" t="s">
        <v>6</v>
      </c>
      <c r="F16" s="16">
        <v>0</v>
      </c>
      <c r="G16" s="5">
        <f t="shared" si="0"/>
        <v>0</v>
      </c>
      <c r="H16" s="6">
        <f t="shared" si="3"/>
        <v>0</v>
      </c>
      <c r="I16" s="6">
        <f t="shared" si="2"/>
        <v>0</v>
      </c>
      <c r="J16" s="6"/>
      <c r="K16" s="2"/>
      <c r="L16" s="2"/>
      <c r="M16" s="2"/>
      <c r="N16" s="2"/>
      <c r="O16" s="2"/>
      <c r="P16" s="2"/>
      <c r="Q16" s="2"/>
    </row>
    <row r="17" spans="1:17" x14ac:dyDescent="0.55000000000000004">
      <c r="A17" s="13">
        <v>15</v>
      </c>
      <c r="B17" s="13"/>
      <c r="C17" s="13"/>
      <c r="D17" s="15">
        <v>0</v>
      </c>
      <c r="E17" s="7" t="s">
        <v>6</v>
      </c>
      <c r="F17" s="16">
        <v>0</v>
      </c>
      <c r="G17" s="5">
        <f t="shared" si="0"/>
        <v>0</v>
      </c>
      <c r="H17" s="6">
        <f t="shared" si="3"/>
        <v>0</v>
      </c>
      <c r="I17" s="6">
        <f t="shared" si="2"/>
        <v>0</v>
      </c>
      <c r="J17" s="6"/>
      <c r="K17" s="2"/>
      <c r="L17" s="2"/>
      <c r="M17" s="2"/>
      <c r="N17" s="2"/>
      <c r="O17" s="2"/>
      <c r="P17" s="2"/>
      <c r="Q17" s="2"/>
    </row>
  </sheetData>
  <mergeCells count="3">
    <mergeCell ref="C1:I1"/>
    <mergeCell ref="D2:F2"/>
    <mergeCell ref="O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54C0-05D0-4AE0-84FB-74767E4A4132}">
  <dimension ref="A1:P16"/>
  <sheetViews>
    <sheetView tabSelected="1" zoomScale="115" zoomScaleNormal="115" workbookViewId="0">
      <selection activeCell="J14" sqref="J14"/>
    </sheetView>
  </sheetViews>
  <sheetFormatPr defaultRowHeight="14.4" x14ac:dyDescent="0.55000000000000004"/>
  <cols>
    <col min="1" max="1" width="5.26171875" customWidth="1"/>
    <col min="2" max="2" width="7.83984375" customWidth="1"/>
    <col min="3" max="3" width="8" customWidth="1"/>
    <col min="4" max="4" width="4.578125" customWidth="1"/>
    <col min="5" max="5" width="2.68359375" customWidth="1"/>
    <col min="6" max="6" width="3.578125" customWidth="1"/>
    <col min="7" max="7" width="7.15625" customWidth="1"/>
    <col min="8" max="8" width="6.83984375" customWidth="1"/>
    <col min="10" max="10" width="7.41796875" customWidth="1"/>
    <col min="11" max="11" width="7.15625" customWidth="1"/>
    <col min="12" max="12" width="10.41796875" customWidth="1"/>
    <col min="13" max="13" width="22.83984375" customWidth="1"/>
    <col min="14" max="14" width="14" customWidth="1"/>
    <col min="15" max="15" width="12.83984375" customWidth="1"/>
    <col min="16" max="16" width="14" customWidth="1"/>
  </cols>
  <sheetData>
    <row r="1" spans="1:16" ht="28.5" customHeight="1" x14ac:dyDescent="0.55000000000000004">
      <c r="A1" s="8"/>
      <c r="B1" s="28" t="s">
        <v>30</v>
      </c>
      <c r="C1" s="28"/>
      <c r="D1" s="28"/>
      <c r="E1" s="28"/>
      <c r="F1" s="28"/>
      <c r="G1" s="28"/>
      <c r="H1" s="28"/>
      <c r="I1" s="28"/>
      <c r="J1" s="9"/>
      <c r="K1" s="9"/>
      <c r="L1" s="9"/>
      <c r="M1" s="9"/>
      <c r="N1" s="9"/>
      <c r="O1" s="10"/>
    </row>
    <row r="2" spans="1:16" ht="21" customHeight="1" x14ac:dyDescent="0.55000000000000004">
      <c r="A2" s="18" t="s">
        <v>1</v>
      </c>
      <c r="B2" s="17" t="s">
        <v>28</v>
      </c>
      <c r="C2" s="17" t="s">
        <v>13</v>
      </c>
      <c r="D2" s="124" t="s">
        <v>2</v>
      </c>
      <c r="E2" s="124"/>
      <c r="F2" s="124"/>
      <c r="G2" s="4" t="s">
        <v>7</v>
      </c>
      <c r="H2" s="4" t="s">
        <v>8</v>
      </c>
      <c r="I2" s="4" t="s">
        <v>9</v>
      </c>
      <c r="J2" s="4" t="s">
        <v>18</v>
      </c>
      <c r="K2" s="4" t="s">
        <v>20</v>
      </c>
      <c r="L2" s="18" t="s">
        <v>3</v>
      </c>
      <c r="M2" s="18" t="s">
        <v>4</v>
      </c>
      <c r="N2" s="124" t="s">
        <v>5</v>
      </c>
      <c r="O2" s="124"/>
      <c r="P2" s="17" t="s">
        <v>26</v>
      </c>
    </row>
    <row r="3" spans="1:16" x14ac:dyDescent="0.55000000000000004">
      <c r="A3" s="13">
        <v>1</v>
      </c>
      <c r="B3" s="14" t="s">
        <v>31</v>
      </c>
      <c r="C3" s="14">
        <v>2541</v>
      </c>
      <c r="D3" s="15">
        <v>30</v>
      </c>
      <c r="E3" s="7" t="s">
        <v>6</v>
      </c>
      <c r="F3" s="16">
        <v>60</v>
      </c>
      <c r="G3" s="5">
        <f>D3*F3</f>
        <v>1800</v>
      </c>
      <c r="H3" s="6">
        <f>G3/250</f>
        <v>7.2</v>
      </c>
      <c r="I3" s="6">
        <f>G3/5400</f>
        <v>0.33333333333333331</v>
      </c>
      <c r="J3" s="13" t="s">
        <v>25</v>
      </c>
      <c r="K3" s="13" t="s">
        <v>21</v>
      </c>
      <c r="L3" s="13" t="s">
        <v>34</v>
      </c>
      <c r="M3" s="2" t="s">
        <v>35</v>
      </c>
      <c r="N3" s="2" t="s">
        <v>33</v>
      </c>
      <c r="O3" s="2" t="s">
        <v>32</v>
      </c>
      <c r="P3" s="19">
        <v>44096</v>
      </c>
    </row>
    <row r="4" spans="1:16" x14ac:dyDescent="0.55000000000000004">
      <c r="A4" s="13">
        <v>3</v>
      </c>
      <c r="B4" s="13"/>
      <c r="C4" s="13"/>
      <c r="D4" s="15">
        <v>0</v>
      </c>
      <c r="E4" s="7" t="s">
        <v>6</v>
      </c>
      <c r="F4" s="16">
        <v>0</v>
      </c>
      <c r="G4" s="5">
        <f t="shared" ref="G4:G16" si="0">D4*F4</f>
        <v>0</v>
      </c>
      <c r="H4" s="6">
        <f t="shared" ref="H4:H10" si="1">G4/250</f>
        <v>0</v>
      </c>
      <c r="I4" s="6">
        <f t="shared" ref="I4:I16" si="2">G4/5400</f>
        <v>0</v>
      </c>
      <c r="J4" s="2"/>
      <c r="K4" s="2"/>
      <c r="L4" s="2"/>
      <c r="M4" s="2"/>
      <c r="N4" s="2"/>
      <c r="O4" s="2"/>
      <c r="P4" s="2"/>
    </row>
    <row r="5" spans="1:16" x14ac:dyDescent="0.55000000000000004">
      <c r="A5" s="13">
        <v>4</v>
      </c>
      <c r="B5" s="13"/>
      <c r="C5" s="13"/>
      <c r="D5" s="15">
        <v>0</v>
      </c>
      <c r="E5" s="7" t="s">
        <v>6</v>
      </c>
      <c r="F5" s="16">
        <v>0</v>
      </c>
      <c r="G5" s="5">
        <f t="shared" si="0"/>
        <v>0</v>
      </c>
      <c r="H5" s="6">
        <f t="shared" si="1"/>
        <v>0</v>
      </c>
      <c r="I5" s="6">
        <f t="shared" si="2"/>
        <v>0</v>
      </c>
      <c r="J5" s="2"/>
      <c r="K5" s="2"/>
      <c r="L5" s="2"/>
      <c r="M5" s="2"/>
      <c r="N5" s="2"/>
      <c r="O5" s="2"/>
      <c r="P5" s="2"/>
    </row>
    <row r="6" spans="1:16" x14ac:dyDescent="0.55000000000000004">
      <c r="A6" s="13">
        <v>5</v>
      </c>
      <c r="B6" s="13"/>
      <c r="C6" s="13"/>
      <c r="D6" s="15">
        <v>0</v>
      </c>
      <c r="E6" s="7" t="s">
        <v>6</v>
      </c>
      <c r="F6" s="16">
        <v>0</v>
      </c>
      <c r="G6" s="5">
        <f t="shared" si="0"/>
        <v>0</v>
      </c>
      <c r="H6" s="6">
        <f t="shared" si="1"/>
        <v>0</v>
      </c>
      <c r="I6" s="6">
        <f t="shared" si="2"/>
        <v>0</v>
      </c>
      <c r="J6" s="2"/>
      <c r="K6" s="2"/>
      <c r="L6" s="2"/>
      <c r="M6" s="2"/>
      <c r="N6" s="2"/>
      <c r="O6" s="2"/>
      <c r="P6" s="2"/>
    </row>
    <row r="7" spans="1:16" x14ac:dyDescent="0.55000000000000004">
      <c r="A7" s="13">
        <v>6</v>
      </c>
      <c r="B7" s="13"/>
      <c r="C7" s="13"/>
      <c r="D7" s="15">
        <v>0</v>
      </c>
      <c r="E7" s="7" t="s">
        <v>6</v>
      </c>
      <c r="F7" s="16">
        <v>0</v>
      </c>
      <c r="G7" s="5">
        <f t="shared" si="0"/>
        <v>0</v>
      </c>
      <c r="H7" s="6">
        <f t="shared" si="1"/>
        <v>0</v>
      </c>
      <c r="I7" s="6">
        <f t="shared" si="2"/>
        <v>0</v>
      </c>
      <c r="J7" s="2"/>
      <c r="K7" s="2"/>
      <c r="L7" s="2"/>
      <c r="M7" s="2"/>
      <c r="N7" s="2"/>
      <c r="O7" s="2"/>
      <c r="P7" s="2"/>
    </row>
    <row r="8" spans="1:16" x14ac:dyDescent="0.55000000000000004">
      <c r="A8" s="13">
        <v>7</v>
      </c>
      <c r="B8" s="13"/>
      <c r="C8" s="13"/>
      <c r="D8" s="15">
        <v>0</v>
      </c>
      <c r="E8" s="7" t="s">
        <v>6</v>
      </c>
      <c r="F8" s="16">
        <v>0</v>
      </c>
      <c r="G8" s="5">
        <f t="shared" si="0"/>
        <v>0</v>
      </c>
      <c r="H8" s="6">
        <f t="shared" si="1"/>
        <v>0</v>
      </c>
      <c r="I8" s="6">
        <f t="shared" si="2"/>
        <v>0</v>
      </c>
      <c r="J8" s="2"/>
      <c r="K8" s="2"/>
      <c r="L8" s="2"/>
      <c r="M8" s="2"/>
      <c r="N8" s="2"/>
      <c r="O8" s="2"/>
      <c r="P8" s="2"/>
    </row>
    <row r="9" spans="1:16" x14ac:dyDescent="0.55000000000000004">
      <c r="A9" s="13">
        <v>8</v>
      </c>
      <c r="B9" s="13"/>
      <c r="C9" s="13"/>
      <c r="D9" s="15">
        <v>0</v>
      </c>
      <c r="E9" s="7" t="s">
        <v>6</v>
      </c>
      <c r="F9" s="16">
        <v>0</v>
      </c>
      <c r="G9" s="5">
        <f>D9*F9</f>
        <v>0</v>
      </c>
      <c r="H9" s="6">
        <f t="shared" si="1"/>
        <v>0</v>
      </c>
      <c r="I9" s="6">
        <f t="shared" si="2"/>
        <v>0</v>
      </c>
      <c r="J9" s="2"/>
      <c r="K9" s="2"/>
      <c r="L9" s="2"/>
      <c r="M9" s="2"/>
      <c r="N9" s="2"/>
      <c r="O9" s="2"/>
      <c r="P9" s="2"/>
    </row>
    <row r="10" spans="1:16" x14ac:dyDescent="0.55000000000000004">
      <c r="A10" s="13">
        <v>9</v>
      </c>
      <c r="B10" s="13"/>
      <c r="C10" s="13"/>
      <c r="D10" s="15">
        <v>0</v>
      </c>
      <c r="E10" s="7" t="s">
        <v>6</v>
      </c>
      <c r="F10" s="16">
        <v>0</v>
      </c>
      <c r="G10" s="5">
        <f t="shared" si="0"/>
        <v>0</v>
      </c>
      <c r="H10" s="6">
        <f t="shared" si="1"/>
        <v>0</v>
      </c>
      <c r="I10" s="6">
        <f>G10/5400</f>
        <v>0</v>
      </c>
      <c r="J10" s="2"/>
      <c r="K10" s="2"/>
      <c r="L10" s="2"/>
      <c r="M10" s="2"/>
      <c r="N10" s="2"/>
      <c r="O10" s="2"/>
      <c r="P10" s="2"/>
    </row>
    <row r="11" spans="1:16" x14ac:dyDescent="0.55000000000000004">
      <c r="A11" s="13">
        <v>10</v>
      </c>
      <c r="B11" s="13"/>
      <c r="C11" s="13"/>
      <c r="D11" s="15">
        <v>0</v>
      </c>
      <c r="E11" s="7" t="s">
        <v>6</v>
      </c>
      <c r="F11" s="16">
        <v>0</v>
      </c>
      <c r="G11" s="5">
        <f t="shared" si="0"/>
        <v>0</v>
      </c>
      <c r="H11" s="6">
        <f t="shared" ref="H11:H16" si="3">G11/250</f>
        <v>0</v>
      </c>
      <c r="I11" s="6">
        <f t="shared" si="2"/>
        <v>0</v>
      </c>
      <c r="J11" s="2"/>
      <c r="K11" s="2"/>
      <c r="L11" s="2"/>
      <c r="M11" s="2"/>
      <c r="N11" s="2"/>
      <c r="O11" s="2"/>
      <c r="P11" s="2"/>
    </row>
    <row r="12" spans="1:16" x14ac:dyDescent="0.55000000000000004">
      <c r="A12" s="13">
        <v>11</v>
      </c>
      <c r="B12" s="13"/>
      <c r="C12" s="13"/>
      <c r="D12" s="15">
        <v>0</v>
      </c>
      <c r="E12" s="7" t="s">
        <v>6</v>
      </c>
      <c r="F12" s="16">
        <v>0</v>
      </c>
      <c r="G12" s="5">
        <f t="shared" si="0"/>
        <v>0</v>
      </c>
      <c r="H12" s="6">
        <f t="shared" si="3"/>
        <v>0</v>
      </c>
      <c r="I12" s="6">
        <f t="shared" si="2"/>
        <v>0</v>
      </c>
      <c r="J12" s="2"/>
      <c r="K12" s="2"/>
      <c r="L12" s="2"/>
      <c r="M12" s="2"/>
      <c r="N12" s="2"/>
      <c r="O12" s="2"/>
      <c r="P12" s="2"/>
    </row>
    <row r="13" spans="1:16" x14ac:dyDescent="0.55000000000000004">
      <c r="A13" s="13">
        <v>12</v>
      </c>
      <c r="B13" s="13"/>
      <c r="C13" s="13"/>
      <c r="D13" s="15">
        <v>0</v>
      </c>
      <c r="E13" s="7" t="s">
        <v>6</v>
      </c>
      <c r="F13" s="16">
        <v>0</v>
      </c>
      <c r="G13" s="5">
        <f t="shared" si="0"/>
        <v>0</v>
      </c>
      <c r="H13" s="6">
        <f t="shared" si="3"/>
        <v>0</v>
      </c>
      <c r="I13" s="6">
        <f t="shared" si="2"/>
        <v>0</v>
      </c>
      <c r="J13" s="2"/>
      <c r="K13" s="2"/>
      <c r="L13" s="2"/>
      <c r="M13" s="2"/>
      <c r="N13" s="2"/>
      <c r="O13" s="2"/>
      <c r="P13" s="2"/>
    </row>
    <row r="14" spans="1:16" x14ac:dyDescent="0.55000000000000004">
      <c r="A14" s="13">
        <v>13</v>
      </c>
      <c r="B14" s="13"/>
      <c r="C14" s="13"/>
      <c r="D14" s="15">
        <v>0</v>
      </c>
      <c r="E14" s="7" t="s">
        <v>6</v>
      </c>
      <c r="F14" s="16">
        <v>0</v>
      </c>
      <c r="G14" s="5">
        <f t="shared" si="0"/>
        <v>0</v>
      </c>
      <c r="H14" s="6">
        <f t="shared" si="3"/>
        <v>0</v>
      </c>
      <c r="I14" s="6">
        <f t="shared" si="2"/>
        <v>0</v>
      </c>
      <c r="J14" s="2"/>
      <c r="K14" s="2"/>
      <c r="L14" s="2"/>
      <c r="M14" s="2"/>
      <c r="N14" s="2"/>
      <c r="O14" s="2"/>
      <c r="P14" s="2"/>
    </row>
    <row r="15" spans="1:16" x14ac:dyDescent="0.55000000000000004">
      <c r="A15" s="13">
        <v>14</v>
      </c>
      <c r="B15" s="13"/>
      <c r="C15" s="13"/>
      <c r="D15" s="15">
        <v>0</v>
      </c>
      <c r="E15" s="7" t="s">
        <v>6</v>
      </c>
      <c r="F15" s="16">
        <v>0</v>
      </c>
      <c r="G15" s="5">
        <f t="shared" si="0"/>
        <v>0</v>
      </c>
      <c r="H15" s="6">
        <f t="shared" si="3"/>
        <v>0</v>
      </c>
      <c r="I15" s="6">
        <f t="shared" si="2"/>
        <v>0</v>
      </c>
      <c r="J15" s="2"/>
      <c r="K15" s="2"/>
      <c r="L15" s="2"/>
      <c r="M15" s="2"/>
      <c r="N15" s="2"/>
      <c r="O15" s="2"/>
      <c r="P15" s="2"/>
    </row>
    <row r="16" spans="1:16" x14ac:dyDescent="0.55000000000000004">
      <c r="A16" s="13">
        <v>15</v>
      </c>
      <c r="B16" s="13"/>
      <c r="C16" s="13"/>
      <c r="D16" s="15">
        <v>0</v>
      </c>
      <c r="E16" s="7" t="s">
        <v>6</v>
      </c>
      <c r="F16" s="16">
        <v>0</v>
      </c>
      <c r="G16" s="5">
        <f t="shared" si="0"/>
        <v>0</v>
      </c>
      <c r="H16" s="6">
        <f t="shared" si="3"/>
        <v>0</v>
      </c>
      <c r="I16" s="6">
        <f t="shared" si="2"/>
        <v>0</v>
      </c>
      <c r="J16" s="2"/>
      <c r="K16" s="2"/>
      <c r="L16" s="2"/>
      <c r="M16" s="2"/>
      <c r="N16" s="2"/>
      <c r="O16" s="2"/>
      <c r="P16" s="2"/>
    </row>
  </sheetData>
  <mergeCells count="2">
    <mergeCell ref="D2:F2"/>
    <mergeCell ref="N2:O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ACD0-7AD4-44D3-A668-7314E52214E3}">
  <dimension ref="A1:S17"/>
  <sheetViews>
    <sheetView zoomScaleNormal="100" workbookViewId="0">
      <selection activeCell="J22" sqref="J22"/>
    </sheetView>
  </sheetViews>
  <sheetFormatPr defaultRowHeight="14.4" x14ac:dyDescent="0.55000000000000004"/>
  <cols>
    <col min="1" max="1" width="6.15625" customWidth="1"/>
    <col min="2" max="2" width="10.83984375" customWidth="1"/>
    <col min="3" max="3" width="5.68359375" customWidth="1"/>
    <col min="4" max="4" width="8.83984375" customWidth="1"/>
    <col min="5" max="5" width="6.578125" customWidth="1"/>
    <col min="6" max="6" width="4.83984375" customWidth="1"/>
    <col min="7" max="7" width="2" customWidth="1"/>
    <col min="8" max="8" width="4.83984375" customWidth="1"/>
    <col min="9" max="9" width="7.15625" customWidth="1"/>
    <col min="10" max="10" width="7.26171875" customWidth="1"/>
    <col min="11" max="11" width="8.15625" customWidth="1"/>
    <col min="12" max="12" width="6.68359375" customWidth="1"/>
    <col min="14" max="14" width="10.41796875" customWidth="1"/>
    <col min="15" max="15" width="11.41796875" customWidth="1"/>
    <col min="16" max="16" width="19.9453125" customWidth="1"/>
    <col min="17" max="17" width="14.68359375" customWidth="1"/>
    <col min="18" max="18" width="15" customWidth="1"/>
    <col min="19" max="19" width="14" customWidth="1"/>
  </cols>
  <sheetData>
    <row r="1" spans="1:19" ht="28.5" customHeight="1" x14ac:dyDescent="0.55000000000000004">
      <c r="A1" s="8"/>
      <c r="B1" s="8"/>
      <c r="C1" s="12" t="s">
        <v>60</v>
      </c>
      <c r="D1" s="12"/>
      <c r="E1" s="12"/>
      <c r="F1" s="12"/>
      <c r="G1" s="12"/>
      <c r="H1" s="12"/>
      <c r="I1" s="12"/>
      <c r="J1" s="12"/>
      <c r="K1" s="12"/>
      <c r="L1" s="30"/>
      <c r="M1" s="9"/>
      <c r="N1" s="9"/>
      <c r="O1" s="9"/>
      <c r="P1" s="9"/>
      <c r="Q1" s="9"/>
      <c r="R1" s="10"/>
    </row>
    <row r="2" spans="1:19" ht="21" customHeight="1" x14ac:dyDescent="0.55000000000000004">
      <c r="A2" s="20" t="s">
        <v>1</v>
      </c>
      <c r="B2" s="46" t="s">
        <v>96</v>
      </c>
      <c r="C2" s="20" t="s">
        <v>28</v>
      </c>
      <c r="D2" s="125" t="s">
        <v>88</v>
      </c>
      <c r="E2" s="126"/>
      <c r="F2" s="125" t="s">
        <v>2</v>
      </c>
      <c r="G2" s="133"/>
      <c r="H2" s="126"/>
      <c r="I2" s="20" t="s">
        <v>7</v>
      </c>
      <c r="J2" s="20" t="s">
        <v>8</v>
      </c>
      <c r="K2" s="20" t="s">
        <v>9</v>
      </c>
      <c r="L2" s="46" t="s">
        <v>85</v>
      </c>
      <c r="M2" s="20" t="s">
        <v>18</v>
      </c>
      <c r="N2" s="20" t="s">
        <v>20</v>
      </c>
      <c r="O2" s="20" t="s">
        <v>3</v>
      </c>
      <c r="P2" s="20" t="s">
        <v>4</v>
      </c>
      <c r="Q2" s="125" t="s">
        <v>27</v>
      </c>
      <c r="R2" s="126"/>
      <c r="S2" s="20" t="s">
        <v>26</v>
      </c>
    </row>
    <row r="3" spans="1:19" x14ac:dyDescent="0.55000000000000004">
      <c r="A3" s="13">
        <v>1</v>
      </c>
      <c r="B3" s="60" t="s">
        <v>97</v>
      </c>
      <c r="C3" s="14" t="s">
        <v>31</v>
      </c>
      <c r="D3" s="14" t="s">
        <v>13</v>
      </c>
      <c r="E3" s="14">
        <v>190</v>
      </c>
      <c r="F3" s="15">
        <v>30</v>
      </c>
      <c r="G3" s="7" t="s">
        <v>6</v>
      </c>
      <c r="H3" s="16">
        <v>60</v>
      </c>
      <c r="I3" s="58">
        <f>F3*H3</f>
        <v>1800</v>
      </c>
      <c r="J3" s="59">
        <f>I3/250</f>
        <v>7.2</v>
      </c>
      <c r="K3" s="59">
        <f>I3/5400</f>
        <v>0.33333333333333331</v>
      </c>
      <c r="L3" s="59">
        <f>I3/9</f>
        <v>200</v>
      </c>
      <c r="M3" s="13" t="s">
        <v>25</v>
      </c>
      <c r="N3" s="13" t="s">
        <v>21</v>
      </c>
      <c r="O3" s="25" t="s">
        <v>56</v>
      </c>
      <c r="P3" s="2" t="s">
        <v>59</v>
      </c>
      <c r="Q3" s="27" t="s">
        <v>57</v>
      </c>
      <c r="R3" s="26" t="s">
        <v>58</v>
      </c>
      <c r="S3" s="19">
        <v>44099</v>
      </c>
    </row>
    <row r="4" spans="1:19" x14ac:dyDescent="0.55000000000000004">
      <c r="A4" s="13">
        <v>2</v>
      </c>
      <c r="B4" s="60" t="s">
        <v>98</v>
      </c>
      <c r="C4" s="14" t="s">
        <v>99</v>
      </c>
      <c r="D4" s="14"/>
      <c r="E4" s="13">
        <v>12</v>
      </c>
      <c r="F4" s="15">
        <v>40</v>
      </c>
      <c r="G4" s="7" t="s">
        <v>6</v>
      </c>
      <c r="H4" s="16">
        <v>60</v>
      </c>
      <c r="I4" s="58">
        <f t="shared" ref="I4:I17" si="0">F4*H4</f>
        <v>2400</v>
      </c>
      <c r="J4" s="59">
        <f t="shared" ref="J4:J11" si="1">I4/250</f>
        <v>9.6</v>
      </c>
      <c r="K4" s="59">
        <f t="shared" ref="K4:K17" si="2">I4/5400</f>
        <v>0.44444444444444442</v>
      </c>
      <c r="L4" s="59">
        <f t="shared" ref="L4:L17" si="3">I4/9</f>
        <v>266.66666666666669</v>
      </c>
      <c r="M4" s="13"/>
      <c r="N4" s="13"/>
      <c r="O4" s="25" t="s">
        <v>100</v>
      </c>
      <c r="P4" s="1" t="s">
        <v>108</v>
      </c>
      <c r="Q4" s="127" t="s">
        <v>109</v>
      </c>
      <c r="R4" s="127" t="s">
        <v>95</v>
      </c>
      <c r="S4" s="130">
        <v>44108</v>
      </c>
    </row>
    <row r="5" spans="1:19" x14ac:dyDescent="0.55000000000000004">
      <c r="A5" s="13">
        <v>3</v>
      </c>
      <c r="B5" s="60"/>
      <c r="C5" s="14" t="s">
        <v>99</v>
      </c>
      <c r="D5" s="14"/>
      <c r="E5" s="13">
        <v>26</v>
      </c>
      <c r="F5" s="15">
        <v>40</v>
      </c>
      <c r="G5" s="7" t="s">
        <v>6</v>
      </c>
      <c r="H5" s="16">
        <v>80</v>
      </c>
      <c r="I5" s="58">
        <f t="shared" si="0"/>
        <v>3200</v>
      </c>
      <c r="J5" s="59">
        <f t="shared" si="1"/>
        <v>12.8</v>
      </c>
      <c r="K5" s="59">
        <f t="shared" si="2"/>
        <v>0.59259259259259256</v>
      </c>
      <c r="L5" s="59">
        <f t="shared" si="3"/>
        <v>355.55555555555554</v>
      </c>
      <c r="M5" s="13" t="s">
        <v>25</v>
      </c>
      <c r="N5" s="13"/>
      <c r="O5" s="25" t="s">
        <v>101</v>
      </c>
      <c r="P5" s="1"/>
      <c r="Q5" s="128"/>
      <c r="R5" s="128"/>
      <c r="S5" s="131"/>
    </row>
    <row r="6" spans="1:19" x14ac:dyDescent="0.55000000000000004">
      <c r="A6" s="13">
        <v>4</v>
      </c>
      <c r="B6" s="60" t="s">
        <v>98</v>
      </c>
      <c r="C6" s="14" t="s">
        <v>99</v>
      </c>
      <c r="D6" s="14"/>
      <c r="E6" s="13">
        <v>11</v>
      </c>
      <c r="F6" s="15">
        <v>40</v>
      </c>
      <c r="G6" s="7" t="s">
        <v>6</v>
      </c>
      <c r="H6" s="16">
        <v>80</v>
      </c>
      <c r="I6" s="58">
        <f t="shared" si="0"/>
        <v>3200</v>
      </c>
      <c r="J6" s="59">
        <f t="shared" si="1"/>
        <v>12.8</v>
      </c>
      <c r="K6" s="59">
        <f t="shared" si="2"/>
        <v>0.59259259259259256</v>
      </c>
      <c r="L6" s="59">
        <f t="shared" si="3"/>
        <v>355.55555555555554</v>
      </c>
      <c r="M6" s="13" t="s">
        <v>25</v>
      </c>
      <c r="N6" s="13"/>
      <c r="O6" s="25" t="s">
        <v>102</v>
      </c>
      <c r="P6" s="1"/>
      <c r="Q6" s="128"/>
      <c r="R6" s="128"/>
      <c r="S6" s="131"/>
    </row>
    <row r="7" spans="1:19" x14ac:dyDescent="0.55000000000000004">
      <c r="A7" s="13">
        <v>5</v>
      </c>
      <c r="B7" s="60" t="s">
        <v>98</v>
      </c>
      <c r="C7" s="14" t="s">
        <v>103</v>
      </c>
      <c r="D7" s="14"/>
      <c r="E7" s="13">
        <v>74</v>
      </c>
      <c r="F7" s="15">
        <v>25</v>
      </c>
      <c r="G7" s="7" t="s">
        <v>6</v>
      </c>
      <c r="H7" s="16">
        <v>50</v>
      </c>
      <c r="I7" s="58">
        <f t="shared" si="0"/>
        <v>1250</v>
      </c>
      <c r="J7" s="59">
        <f t="shared" si="1"/>
        <v>5</v>
      </c>
      <c r="K7" s="59">
        <f t="shared" si="2"/>
        <v>0.23148148148148148</v>
      </c>
      <c r="L7" s="59">
        <f t="shared" si="3"/>
        <v>138.88888888888889</v>
      </c>
      <c r="M7" s="13"/>
      <c r="N7" s="13"/>
      <c r="O7" s="25" t="s">
        <v>105</v>
      </c>
      <c r="P7" s="2" t="s">
        <v>104</v>
      </c>
      <c r="Q7" s="128"/>
      <c r="R7" s="128"/>
      <c r="S7" s="131"/>
    </row>
    <row r="8" spans="1:19" x14ac:dyDescent="0.55000000000000004">
      <c r="A8" s="13">
        <v>6</v>
      </c>
      <c r="B8" s="13"/>
      <c r="C8" s="13" t="s">
        <v>99</v>
      </c>
      <c r="D8" s="14"/>
      <c r="E8" s="13">
        <v>526</v>
      </c>
      <c r="F8" s="15">
        <v>30</v>
      </c>
      <c r="G8" s="7" t="s">
        <v>6</v>
      </c>
      <c r="H8" s="16">
        <v>60</v>
      </c>
      <c r="I8" s="58">
        <f t="shared" si="0"/>
        <v>1800</v>
      </c>
      <c r="J8" s="59">
        <f t="shared" si="1"/>
        <v>7.2</v>
      </c>
      <c r="K8" s="59">
        <f t="shared" si="2"/>
        <v>0.33333333333333331</v>
      </c>
      <c r="L8" s="59">
        <f t="shared" si="3"/>
        <v>200</v>
      </c>
      <c r="M8" s="2"/>
      <c r="N8" s="2"/>
      <c r="O8" s="25" t="s">
        <v>106</v>
      </c>
      <c r="P8" s="2" t="s">
        <v>107</v>
      </c>
      <c r="Q8" s="129"/>
      <c r="R8" s="129"/>
      <c r="S8" s="132"/>
    </row>
    <row r="9" spans="1:19" x14ac:dyDescent="0.55000000000000004">
      <c r="A9" s="13">
        <v>7</v>
      </c>
      <c r="B9" s="13"/>
      <c r="C9" s="13"/>
      <c r="D9" s="13"/>
      <c r="E9" s="13"/>
      <c r="F9" s="15">
        <v>0</v>
      </c>
      <c r="G9" s="7" t="s">
        <v>6</v>
      </c>
      <c r="H9" s="16">
        <v>0</v>
      </c>
      <c r="I9" s="58">
        <f t="shared" si="0"/>
        <v>0</v>
      </c>
      <c r="J9" s="59">
        <f t="shared" si="1"/>
        <v>0</v>
      </c>
      <c r="K9" s="59">
        <f t="shared" si="2"/>
        <v>0</v>
      </c>
      <c r="L9" s="59">
        <f t="shared" si="3"/>
        <v>0</v>
      </c>
      <c r="M9" s="2"/>
      <c r="N9" s="2"/>
      <c r="O9" s="25"/>
      <c r="P9" s="2"/>
      <c r="Q9" s="2"/>
      <c r="R9" s="2"/>
      <c r="S9" s="2"/>
    </row>
    <row r="10" spans="1:19" x14ac:dyDescent="0.55000000000000004">
      <c r="A10" s="13">
        <v>8</v>
      </c>
      <c r="B10" s="13"/>
      <c r="C10" s="13"/>
      <c r="D10" s="13"/>
      <c r="E10" s="13"/>
      <c r="F10" s="15">
        <v>0</v>
      </c>
      <c r="G10" s="7" t="s">
        <v>6</v>
      </c>
      <c r="H10" s="16">
        <v>0</v>
      </c>
      <c r="I10" s="58">
        <f>F10*H10</f>
        <v>0</v>
      </c>
      <c r="J10" s="59">
        <f t="shared" si="1"/>
        <v>0</v>
      </c>
      <c r="K10" s="59">
        <f t="shared" si="2"/>
        <v>0</v>
      </c>
      <c r="L10" s="59">
        <f t="shared" si="3"/>
        <v>0</v>
      </c>
      <c r="M10" s="2"/>
      <c r="N10" s="2"/>
      <c r="O10" s="25"/>
      <c r="P10" s="2"/>
      <c r="Q10" s="2"/>
      <c r="R10" s="2"/>
      <c r="S10" s="2"/>
    </row>
    <row r="11" spans="1:19" x14ac:dyDescent="0.55000000000000004">
      <c r="A11" s="13">
        <v>9</v>
      </c>
      <c r="B11" s="13"/>
      <c r="C11" s="13"/>
      <c r="D11" s="13"/>
      <c r="E11" s="13"/>
      <c r="F11" s="15">
        <v>0</v>
      </c>
      <c r="G11" s="7" t="s">
        <v>6</v>
      </c>
      <c r="H11" s="16">
        <v>0</v>
      </c>
      <c r="I11" s="58">
        <f t="shared" si="0"/>
        <v>0</v>
      </c>
      <c r="J11" s="59">
        <f t="shared" si="1"/>
        <v>0</v>
      </c>
      <c r="K11" s="59">
        <f>I11/5400</f>
        <v>0</v>
      </c>
      <c r="L11" s="59">
        <f t="shared" si="3"/>
        <v>0</v>
      </c>
      <c r="M11" s="2"/>
      <c r="N11" s="2"/>
      <c r="O11" s="25"/>
      <c r="P11" s="2"/>
      <c r="Q11" s="2"/>
      <c r="R11" s="2"/>
      <c r="S11" s="2"/>
    </row>
    <row r="12" spans="1:19" x14ac:dyDescent="0.55000000000000004">
      <c r="A12" s="13">
        <v>10</v>
      </c>
      <c r="B12" s="13"/>
      <c r="C12" s="13"/>
      <c r="D12" s="13"/>
      <c r="E12" s="13"/>
      <c r="F12" s="15">
        <v>0</v>
      </c>
      <c r="G12" s="7" t="s">
        <v>6</v>
      </c>
      <c r="H12" s="16">
        <v>0</v>
      </c>
      <c r="I12" s="58">
        <f t="shared" si="0"/>
        <v>0</v>
      </c>
      <c r="J12" s="59">
        <f t="shared" ref="J12:J17" si="4">I12/250</f>
        <v>0</v>
      </c>
      <c r="K12" s="59">
        <f t="shared" si="2"/>
        <v>0</v>
      </c>
      <c r="L12" s="59">
        <f t="shared" si="3"/>
        <v>0</v>
      </c>
      <c r="M12" s="2"/>
      <c r="N12" s="2"/>
      <c r="O12" s="25"/>
      <c r="P12" s="2"/>
      <c r="Q12" s="2"/>
      <c r="R12" s="2"/>
      <c r="S12" s="2"/>
    </row>
    <row r="13" spans="1:19" x14ac:dyDescent="0.55000000000000004">
      <c r="A13" s="13">
        <v>11</v>
      </c>
      <c r="B13" s="13"/>
      <c r="C13" s="13"/>
      <c r="D13" s="13"/>
      <c r="E13" s="13"/>
      <c r="F13" s="15">
        <v>0</v>
      </c>
      <c r="G13" s="7" t="s">
        <v>6</v>
      </c>
      <c r="H13" s="16">
        <v>0</v>
      </c>
      <c r="I13" s="58">
        <f t="shared" si="0"/>
        <v>0</v>
      </c>
      <c r="J13" s="59">
        <f t="shared" si="4"/>
        <v>0</v>
      </c>
      <c r="K13" s="59">
        <f t="shared" si="2"/>
        <v>0</v>
      </c>
      <c r="L13" s="59">
        <f t="shared" si="3"/>
        <v>0</v>
      </c>
      <c r="M13" s="2"/>
      <c r="N13" s="2"/>
      <c r="O13" s="25"/>
      <c r="P13" s="2"/>
      <c r="Q13" s="2"/>
      <c r="R13" s="2"/>
      <c r="S13" s="2"/>
    </row>
    <row r="14" spans="1:19" x14ac:dyDescent="0.55000000000000004">
      <c r="A14" s="13">
        <v>12</v>
      </c>
      <c r="B14" s="13"/>
      <c r="C14" s="13"/>
      <c r="D14" s="13"/>
      <c r="E14" s="13"/>
      <c r="F14" s="15">
        <v>0</v>
      </c>
      <c r="G14" s="7" t="s">
        <v>6</v>
      </c>
      <c r="H14" s="16">
        <v>0</v>
      </c>
      <c r="I14" s="58">
        <f t="shared" si="0"/>
        <v>0</v>
      </c>
      <c r="J14" s="59">
        <f t="shared" si="4"/>
        <v>0</v>
      </c>
      <c r="K14" s="59">
        <f t="shared" si="2"/>
        <v>0</v>
      </c>
      <c r="L14" s="59">
        <f t="shared" si="3"/>
        <v>0</v>
      </c>
      <c r="M14" s="2"/>
      <c r="N14" s="2"/>
      <c r="O14" s="25"/>
      <c r="P14" s="2"/>
      <c r="Q14" s="2"/>
      <c r="R14" s="2"/>
      <c r="S14" s="2"/>
    </row>
    <row r="15" spans="1:19" x14ac:dyDescent="0.55000000000000004">
      <c r="A15" s="13">
        <v>13</v>
      </c>
      <c r="B15" s="13"/>
      <c r="C15" s="13"/>
      <c r="D15" s="13"/>
      <c r="E15" s="13"/>
      <c r="F15" s="15">
        <v>0</v>
      </c>
      <c r="G15" s="7" t="s">
        <v>6</v>
      </c>
      <c r="H15" s="16">
        <v>0</v>
      </c>
      <c r="I15" s="58">
        <f t="shared" si="0"/>
        <v>0</v>
      </c>
      <c r="J15" s="59">
        <f t="shared" si="4"/>
        <v>0</v>
      </c>
      <c r="K15" s="59">
        <f t="shared" si="2"/>
        <v>0</v>
      </c>
      <c r="L15" s="59">
        <f t="shared" si="3"/>
        <v>0</v>
      </c>
      <c r="M15" s="2"/>
      <c r="N15" s="2"/>
      <c r="O15" s="25"/>
      <c r="P15" s="2"/>
      <c r="Q15" s="2"/>
      <c r="R15" s="2"/>
      <c r="S15" s="2"/>
    </row>
    <row r="16" spans="1:19" x14ac:dyDescent="0.55000000000000004">
      <c r="A16" s="13">
        <v>14</v>
      </c>
      <c r="B16" s="13"/>
      <c r="C16" s="13"/>
      <c r="D16" s="13"/>
      <c r="E16" s="13"/>
      <c r="F16" s="15">
        <v>0</v>
      </c>
      <c r="G16" s="7" t="s">
        <v>6</v>
      </c>
      <c r="H16" s="16">
        <v>0</v>
      </c>
      <c r="I16" s="58">
        <f t="shared" si="0"/>
        <v>0</v>
      </c>
      <c r="J16" s="59">
        <f t="shared" si="4"/>
        <v>0</v>
      </c>
      <c r="K16" s="59">
        <f t="shared" si="2"/>
        <v>0</v>
      </c>
      <c r="L16" s="59">
        <f t="shared" si="3"/>
        <v>0</v>
      </c>
      <c r="M16" s="2"/>
      <c r="N16" s="2"/>
      <c r="O16" s="25"/>
      <c r="P16" s="2"/>
      <c r="Q16" s="2"/>
      <c r="R16" s="2"/>
      <c r="S16" s="2"/>
    </row>
    <row r="17" spans="1:19" x14ac:dyDescent="0.55000000000000004">
      <c r="A17" s="13">
        <v>15</v>
      </c>
      <c r="B17" s="13"/>
      <c r="C17" s="13"/>
      <c r="D17" s="13"/>
      <c r="E17" s="13"/>
      <c r="F17" s="15">
        <v>0</v>
      </c>
      <c r="G17" s="7" t="s">
        <v>6</v>
      </c>
      <c r="H17" s="16">
        <v>0</v>
      </c>
      <c r="I17" s="58">
        <f t="shared" si="0"/>
        <v>0</v>
      </c>
      <c r="J17" s="59">
        <f t="shared" si="4"/>
        <v>0</v>
      </c>
      <c r="K17" s="59">
        <f t="shared" si="2"/>
        <v>0</v>
      </c>
      <c r="L17" s="59">
        <f t="shared" si="3"/>
        <v>0</v>
      </c>
      <c r="M17" s="2"/>
      <c r="N17" s="2"/>
      <c r="O17" s="25"/>
      <c r="P17" s="2"/>
      <c r="Q17" s="2"/>
      <c r="R17" s="2"/>
      <c r="S17" s="2"/>
    </row>
  </sheetData>
  <mergeCells count="6">
    <mergeCell ref="D2:E2"/>
    <mergeCell ref="Q4:Q8"/>
    <mergeCell ref="R4:R8"/>
    <mergeCell ref="S4:S8"/>
    <mergeCell ref="Q2:R2"/>
    <mergeCell ref="F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F006-2B15-47E0-B9CC-4D669E33B0A6}">
  <dimension ref="A1:G50"/>
  <sheetViews>
    <sheetView zoomScale="115" zoomScaleNormal="115" workbookViewId="0">
      <selection activeCell="D14" sqref="D14"/>
    </sheetView>
  </sheetViews>
  <sheetFormatPr defaultRowHeight="14.4" x14ac:dyDescent="0.55000000000000004"/>
  <cols>
    <col min="1" max="1" width="7.26171875" customWidth="1"/>
    <col min="2" max="2" width="20.15625" customWidth="1"/>
    <col min="3" max="3" width="24.05078125" customWidth="1"/>
    <col min="4" max="4" width="51.26171875" customWidth="1"/>
    <col min="5" max="5" width="22.3671875" customWidth="1"/>
    <col min="6" max="6" width="16.68359375" customWidth="1"/>
    <col min="7" max="7" width="16.83984375" customWidth="1"/>
  </cols>
  <sheetData>
    <row r="1" spans="1:7" ht="35.25" customHeight="1" x14ac:dyDescent="0.55000000000000004">
      <c r="A1" s="134" t="s">
        <v>110</v>
      </c>
      <c r="B1" s="134"/>
      <c r="C1" s="134"/>
      <c r="D1" s="134"/>
      <c r="E1" s="134"/>
      <c r="F1" s="134"/>
      <c r="G1" s="134"/>
    </row>
    <row r="2" spans="1:7" ht="25.5" customHeight="1" x14ac:dyDescent="0.55000000000000004">
      <c r="A2" s="75" t="s">
        <v>1</v>
      </c>
      <c r="B2" s="75" t="s">
        <v>139</v>
      </c>
      <c r="C2" s="75" t="s">
        <v>114</v>
      </c>
      <c r="D2" s="75" t="s">
        <v>113</v>
      </c>
      <c r="E2" s="75" t="s">
        <v>112</v>
      </c>
      <c r="F2" s="75" t="s">
        <v>5</v>
      </c>
      <c r="G2" s="75" t="s">
        <v>111</v>
      </c>
    </row>
    <row r="3" spans="1:7" x14ac:dyDescent="0.55000000000000004">
      <c r="A3" s="76">
        <v>1</v>
      </c>
      <c r="B3" s="77" t="s">
        <v>60</v>
      </c>
      <c r="C3" s="78" t="s">
        <v>13</v>
      </c>
      <c r="D3" s="77" t="s">
        <v>117</v>
      </c>
      <c r="E3" s="77" t="s">
        <v>115</v>
      </c>
      <c r="F3" s="77" t="s">
        <v>116</v>
      </c>
      <c r="G3" s="79">
        <v>44108</v>
      </c>
    </row>
    <row r="4" spans="1:7" x14ac:dyDescent="0.55000000000000004">
      <c r="A4" s="76">
        <v>2</v>
      </c>
      <c r="B4" s="77" t="s">
        <v>37</v>
      </c>
      <c r="C4" s="78" t="s">
        <v>13</v>
      </c>
      <c r="D4" s="77" t="s">
        <v>123</v>
      </c>
      <c r="E4" s="135" t="s">
        <v>124</v>
      </c>
      <c r="F4" s="135" t="s">
        <v>125</v>
      </c>
      <c r="G4" s="137">
        <v>44112</v>
      </c>
    </row>
    <row r="5" spans="1:7" x14ac:dyDescent="0.55000000000000004">
      <c r="A5" s="76">
        <v>3</v>
      </c>
      <c r="B5" s="77" t="s">
        <v>130</v>
      </c>
      <c r="C5" s="78" t="s">
        <v>87</v>
      </c>
      <c r="D5" s="77" t="s">
        <v>131</v>
      </c>
      <c r="E5" s="136"/>
      <c r="F5" s="136"/>
      <c r="G5" s="138"/>
    </row>
    <row r="6" spans="1:7" x14ac:dyDescent="0.55000000000000004">
      <c r="A6" s="76">
        <v>4</v>
      </c>
      <c r="B6" s="77" t="s">
        <v>137</v>
      </c>
      <c r="C6" s="78" t="s">
        <v>13</v>
      </c>
      <c r="D6" s="77" t="s">
        <v>138</v>
      </c>
      <c r="E6" s="77" t="s">
        <v>136</v>
      </c>
      <c r="F6" s="77" t="s">
        <v>135</v>
      </c>
      <c r="G6" s="79">
        <v>44124</v>
      </c>
    </row>
    <row r="7" spans="1:7" x14ac:dyDescent="0.55000000000000004">
      <c r="A7" s="76"/>
      <c r="B7" s="77"/>
      <c r="C7" s="78"/>
      <c r="D7" s="77"/>
      <c r="E7" s="77"/>
      <c r="F7" s="77"/>
      <c r="G7" s="80"/>
    </row>
    <row r="8" spans="1:7" x14ac:dyDescent="0.55000000000000004">
      <c r="A8" s="76"/>
      <c r="B8" s="77"/>
      <c r="C8" s="78"/>
      <c r="D8" s="77"/>
      <c r="E8" s="77"/>
      <c r="F8" s="77"/>
      <c r="G8" s="80"/>
    </row>
    <row r="9" spans="1:7" x14ac:dyDescent="0.55000000000000004">
      <c r="A9" s="76"/>
      <c r="B9" s="77"/>
      <c r="C9" s="78"/>
      <c r="D9" s="77"/>
      <c r="E9" s="77"/>
      <c r="F9" s="77"/>
      <c r="G9" s="80"/>
    </row>
    <row r="10" spans="1:7" x14ac:dyDescent="0.55000000000000004">
      <c r="A10" s="76"/>
      <c r="B10" s="77"/>
      <c r="C10" s="78"/>
      <c r="D10" s="77"/>
      <c r="E10" s="77"/>
      <c r="F10" s="77"/>
      <c r="G10" s="80"/>
    </row>
    <row r="11" spans="1:7" x14ac:dyDescent="0.55000000000000004">
      <c r="A11" s="76"/>
      <c r="B11" s="77"/>
      <c r="C11" s="78"/>
      <c r="D11" s="77"/>
      <c r="E11" s="77"/>
      <c r="F11" s="77"/>
      <c r="G11" s="80"/>
    </row>
    <row r="12" spans="1:7" x14ac:dyDescent="0.55000000000000004">
      <c r="A12" s="76"/>
      <c r="B12" s="77"/>
      <c r="C12" s="78"/>
      <c r="D12" s="77"/>
      <c r="E12" s="77"/>
      <c r="F12" s="77"/>
      <c r="G12" s="80"/>
    </row>
    <row r="13" spans="1:7" x14ac:dyDescent="0.55000000000000004">
      <c r="A13" s="76"/>
      <c r="B13" s="77"/>
      <c r="C13" s="78"/>
      <c r="D13" s="77"/>
      <c r="E13" s="77"/>
      <c r="F13" s="77"/>
      <c r="G13" s="80"/>
    </row>
    <row r="14" spans="1:7" x14ac:dyDescent="0.55000000000000004">
      <c r="A14" s="76"/>
      <c r="B14" s="77"/>
      <c r="C14" s="78"/>
      <c r="D14" s="77"/>
      <c r="E14" s="77"/>
      <c r="F14" s="77"/>
      <c r="G14" s="80"/>
    </row>
    <row r="15" spans="1:7" x14ac:dyDescent="0.55000000000000004">
      <c r="A15" s="76"/>
      <c r="B15" s="77"/>
      <c r="C15" s="78"/>
      <c r="D15" s="77"/>
      <c r="E15" s="77"/>
      <c r="F15" s="77"/>
      <c r="G15" s="80"/>
    </row>
    <row r="16" spans="1:7" x14ac:dyDescent="0.55000000000000004">
      <c r="A16" s="76"/>
      <c r="B16" s="77"/>
      <c r="C16" s="78"/>
      <c r="D16" s="77"/>
      <c r="E16" s="77"/>
      <c r="F16" s="77"/>
      <c r="G16" s="80"/>
    </row>
    <row r="17" spans="1:7" x14ac:dyDescent="0.55000000000000004">
      <c r="A17" s="76"/>
      <c r="B17" s="77"/>
      <c r="C17" s="78"/>
      <c r="D17" s="77"/>
      <c r="E17" s="77"/>
      <c r="F17" s="77"/>
      <c r="G17" s="80"/>
    </row>
    <row r="18" spans="1:7" x14ac:dyDescent="0.55000000000000004">
      <c r="A18" s="76"/>
      <c r="B18" s="77"/>
      <c r="C18" s="78"/>
      <c r="D18" s="77"/>
      <c r="E18" s="77"/>
      <c r="F18" s="77"/>
      <c r="G18" s="80"/>
    </row>
    <row r="19" spans="1:7" x14ac:dyDescent="0.55000000000000004">
      <c r="A19" s="76"/>
      <c r="B19" s="77"/>
      <c r="C19" s="77"/>
      <c r="D19" s="77"/>
      <c r="E19" s="77"/>
      <c r="F19" s="77"/>
      <c r="G19" s="80"/>
    </row>
    <row r="20" spans="1:7" x14ac:dyDescent="0.55000000000000004">
      <c r="A20" s="76"/>
      <c r="B20" s="77"/>
      <c r="C20" s="77"/>
      <c r="D20" s="77"/>
      <c r="E20" s="77"/>
      <c r="F20" s="77"/>
      <c r="G20" s="80"/>
    </row>
    <row r="21" spans="1:7" x14ac:dyDescent="0.55000000000000004">
      <c r="A21" s="76"/>
      <c r="B21" s="77"/>
      <c r="C21" s="77"/>
      <c r="D21" s="77"/>
      <c r="E21" s="77"/>
      <c r="F21" s="77"/>
      <c r="G21" s="80"/>
    </row>
    <row r="22" spans="1:7" x14ac:dyDescent="0.55000000000000004">
      <c r="A22" s="76"/>
      <c r="B22" s="77"/>
      <c r="C22" s="77"/>
      <c r="D22" s="77"/>
      <c r="E22" s="77"/>
      <c r="F22" s="77"/>
      <c r="G22" s="80"/>
    </row>
    <row r="23" spans="1:7" x14ac:dyDescent="0.55000000000000004">
      <c r="A23" s="76"/>
      <c r="B23" s="77"/>
      <c r="C23" s="77"/>
      <c r="D23" s="77"/>
      <c r="E23" s="77"/>
      <c r="F23" s="77"/>
      <c r="G23" s="77"/>
    </row>
    <row r="24" spans="1:7" x14ac:dyDescent="0.55000000000000004">
      <c r="A24" s="77"/>
      <c r="B24" s="77"/>
      <c r="C24" s="77"/>
      <c r="D24" s="77"/>
      <c r="E24" s="77"/>
      <c r="F24" s="77"/>
      <c r="G24" s="77"/>
    </row>
    <row r="25" spans="1:7" x14ac:dyDescent="0.55000000000000004">
      <c r="A25" s="77"/>
      <c r="B25" s="77"/>
      <c r="C25" s="77"/>
      <c r="D25" s="77"/>
      <c r="E25" s="77"/>
      <c r="F25" s="77"/>
      <c r="G25" s="77"/>
    </row>
    <row r="26" spans="1:7" x14ac:dyDescent="0.55000000000000004">
      <c r="A26" s="77"/>
      <c r="B26" s="77"/>
      <c r="C26" s="77"/>
      <c r="D26" s="77"/>
      <c r="E26" s="77"/>
      <c r="F26" s="77"/>
      <c r="G26" s="77"/>
    </row>
    <row r="27" spans="1:7" x14ac:dyDescent="0.55000000000000004">
      <c r="A27" s="77"/>
      <c r="B27" s="77"/>
      <c r="C27" s="77"/>
      <c r="D27" s="77"/>
      <c r="E27" s="77"/>
      <c r="F27" s="77"/>
      <c r="G27" s="77"/>
    </row>
    <row r="28" spans="1:7" x14ac:dyDescent="0.55000000000000004">
      <c r="A28" s="77"/>
      <c r="B28" s="77"/>
      <c r="C28" s="77"/>
      <c r="D28" s="77"/>
      <c r="E28" s="77"/>
      <c r="F28" s="77"/>
      <c r="G28" s="77"/>
    </row>
    <row r="29" spans="1:7" x14ac:dyDescent="0.55000000000000004">
      <c r="A29" s="77"/>
      <c r="B29" s="77"/>
      <c r="C29" s="77"/>
      <c r="D29" s="77"/>
      <c r="E29" s="77"/>
      <c r="F29" s="77"/>
      <c r="G29" s="77"/>
    </row>
    <row r="30" spans="1:7" x14ac:dyDescent="0.55000000000000004">
      <c r="A30" s="77"/>
      <c r="B30" s="77"/>
      <c r="C30" s="77"/>
      <c r="D30" s="77"/>
      <c r="E30" s="77"/>
      <c r="F30" s="77"/>
      <c r="G30" s="77"/>
    </row>
    <row r="31" spans="1:7" x14ac:dyDescent="0.55000000000000004">
      <c r="A31" s="77"/>
      <c r="B31" s="77"/>
      <c r="C31" s="77"/>
      <c r="D31" s="77"/>
      <c r="E31" s="77"/>
      <c r="F31" s="77"/>
      <c r="G31" s="77"/>
    </row>
    <row r="32" spans="1:7" x14ac:dyDescent="0.55000000000000004">
      <c r="A32" s="77"/>
      <c r="B32" s="77"/>
      <c r="C32" s="77"/>
      <c r="D32" s="77"/>
      <c r="E32" s="77"/>
      <c r="F32" s="77"/>
      <c r="G32" s="77"/>
    </row>
    <row r="33" spans="1:7" x14ac:dyDescent="0.55000000000000004">
      <c r="A33" s="77"/>
      <c r="B33" s="77"/>
      <c r="C33" s="77"/>
      <c r="D33" s="77"/>
      <c r="E33" s="77"/>
      <c r="F33" s="77"/>
      <c r="G33" s="77"/>
    </row>
    <row r="34" spans="1:7" x14ac:dyDescent="0.55000000000000004">
      <c r="A34" s="77"/>
      <c r="B34" s="77"/>
      <c r="C34" s="77"/>
      <c r="D34" s="77"/>
      <c r="E34" s="77"/>
      <c r="F34" s="77"/>
      <c r="G34" s="77"/>
    </row>
    <row r="35" spans="1:7" x14ac:dyDescent="0.55000000000000004">
      <c r="A35" s="77"/>
      <c r="B35" s="77"/>
      <c r="C35" s="77"/>
      <c r="D35" s="77"/>
      <c r="E35" s="77"/>
      <c r="F35" s="77"/>
      <c r="G35" s="77"/>
    </row>
    <row r="36" spans="1:7" x14ac:dyDescent="0.55000000000000004">
      <c r="A36" s="77"/>
      <c r="B36" s="77"/>
      <c r="C36" s="77"/>
      <c r="D36" s="77"/>
      <c r="E36" s="77"/>
      <c r="F36" s="77"/>
      <c r="G36" s="77"/>
    </row>
    <row r="37" spans="1:7" x14ac:dyDescent="0.55000000000000004">
      <c r="A37" s="77"/>
      <c r="B37" s="77"/>
      <c r="C37" s="77"/>
      <c r="D37" s="77"/>
      <c r="E37" s="77"/>
      <c r="F37" s="77"/>
      <c r="G37" s="77"/>
    </row>
    <row r="38" spans="1:7" x14ac:dyDescent="0.55000000000000004">
      <c r="A38" s="77"/>
      <c r="B38" s="77"/>
      <c r="C38" s="77"/>
      <c r="D38" s="77"/>
      <c r="E38" s="77"/>
      <c r="F38" s="77"/>
      <c r="G38" s="77"/>
    </row>
    <row r="39" spans="1:7" x14ac:dyDescent="0.55000000000000004">
      <c r="A39" s="77"/>
      <c r="B39" s="77"/>
      <c r="C39" s="77"/>
      <c r="D39" s="77"/>
      <c r="E39" s="77"/>
      <c r="F39" s="77"/>
      <c r="G39" s="77"/>
    </row>
    <row r="40" spans="1:7" x14ac:dyDescent="0.55000000000000004">
      <c r="A40" s="77"/>
      <c r="B40" s="77"/>
      <c r="C40" s="77"/>
      <c r="D40" s="77"/>
      <c r="E40" s="77"/>
      <c r="F40" s="77"/>
      <c r="G40" s="77"/>
    </row>
    <row r="41" spans="1:7" x14ac:dyDescent="0.55000000000000004">
      <c r="A41" s="77"/>
      <c r="B41" s="77"/>
      <c r="C41" s="77"/>
      <c r="D41" s="77"/>
      <c r="E41" s="77"/>
      <c r="F41" s="77"/>
      <c r="G41" s="77"/>
    </row>
    <row r="42" spans="1:7" x14ac:dyDescent="0.55000000000000004">
      <c r="A42" s="77"/>
      <c r="B42" s="77"/>
      <c r="C42" s="77"/>
      <c r="D42" s="77"/>
      <c r="E42" s="77"/>
      <c r="F42" s="77"/>
      <c r="G42" s="77"/>
    </row>
    <row r="43" spans="1:7" x14ac:dyDescent="0.55000000000000004">
      <c r="A43" s="77"/>
      <c r="B43" s="77"/>
      <c r="C43" s="77"/>
      <c r="D43" s="77"/>
      <c r="E43" s="77"/>
      <c r="F43" s="77"/>
      <c r="G43" s="77"/>
    </row>
    <row r="44" spans="1:7" x14ac:dyDescent="0.55000000000000004">
      <c r="A44" s="77"/>
      <c r="B44" s="77"/>
      <c r="C44" s="77"/>
      <c r="D44" s="77"/>
      <c r="E44" s="77"/>
      <c r="F44" s="77"/>
      <c r="G44" s="77"/>
    </row>
    <row r="45" spans="1:7" x14ac:dyDescent="0.55000000000000004">
      <c r="A45" s="77"/>
      <c r="B45" s="77"/>
      <c r="C45" s="77"/>
      <c r="D45" s="77"/>
      <c r="E45" s="77"/>
      <c r="F45" s="77"/>
      <c r="G45" s="77"/>
    </row>
    <row r="46" spans="1:7" x14ac:dyDescent="0.55000000000000004">
      <c r="A46" s="77"/>
      <c r="B46" s="77"/>
      <c r="C46" s="77"/>
      <c r="D46" s="77"/>
      <c r="E46" s="77"/>
      <c r="F46" s="77"/>
      <c r="G46" s="77"/>
    </row>
    <row r="47" spans="1:7" x14ac:dyDescent="0.55000000000000004">
      <c r="A47" s="77"/>
      <c r="B47" s="77"/>
      <c r="C47" s="77"/>
      <c r="D47" s="77"/>
      <c r="E47" s="77"/>
      <c r="F47" s="77"/>
      <c r="G47" s="77"/>
    </row>
    <row r="48" spans="1:7" x14ac:dyDescent="0.55000000000000004">
      <c r="A48" s="77"/>
      <c r="B48" s="77"/>
      <c r="C48" s="77"/>
      <c r="D48" s="77"/>
      <c r="E48" s="77"/>
      <c r="F48" s="77"/>
      <c r="G48" s="77"/>
    </row>
    <row r="49" spans="1:7" x14ac:dyDescent="0.55000000000000004">
      <c r="A49" s="77"/>
      <c r="B49" s="77"/>
      <c r="C49" s="77"/>
      <c r="D49" s="77"/>
      <c r="E49" s="77"/>
      <c r="F49" s="77"/>
      <c r="G49" s="77"/>
    </row>
    <row r="50" spans="1:7" x14ac:dyDescent="0.55000000000000004">
      <c r="A50" s="77"/>
      <c r="B50" s="77"/>
      <c r="C50" s="77"/>
      <c r="D50" s="77"/>
      <c r="E50" s="77"/>
      <c r="F50" s="77"/>
      <c r="G50" s="77"/>
    </row>
  </sheetData>
  <mergeCells count="4">
    <mergeCell ref="A1:G1"/>
    <mergeCell ref="E4:E5"/>
    <mergeCell ref="G4:G5"/>
    <mergeCell ref="F4:F5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Sell G-15</vt:lpstr>
      <vt:lpstr>Sell G-16</vt:lpstr>
      <vt:lpstr>Sell Shops</vt:lpstr>
      <vt:lpstr>Sell F-15</vt:lpstr>
      <vt:lpstr>Sell F-16</vt:lpstr>
      <vt:lpstr>Faisal Hills</vt:lpstr>
      <vt:lpstr>Sell Faisal Town</vt:lpstr>
      <vt:lpstr>Required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CoDemented</dc:creator>
  <cp:lastModifiedBy>Azan Laptop Store</cp:lastModifiedBy>
  <dcterms:created xsi:type="dcterms:W3CDTF">2020-09-21T06:38:41Z</dcterms:created>
  <dcterms:modified xsi:type="dcterms:W3CDTF">2020-11-05T10:15:20Z</dcterms:modified>
</cp:coreProperties>
</file>